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hilashsivaraman/Documents/Work/LUCA/2022-23/"/>
    </mc:Choice>
  </mc:AlternateContent>
  <xr:revisionPtr revIDLastSave="0" documentId="8_{B3E0A373-B1E0-EF4B-B0D9-CB484F041AEE}" xr6:coauthVersionLast="47" xr6:coauthVersionMax="47" xr10:uidLastSave="{00000000-0000-0000-0000-000000000000}"/>
  <bookViews>
    <workbookView xWindow="0" yWindow="500" windowWidth="28420" windowHeight="15960" activeTab="2" xr2:uid="{171DA8A8-E0F5-094C-ABB1-5AE1B680ADFD}"/>
  </bookViews>
  <sheets>
    <sheet name="Athlete Standings" sheetId="1" r:id="rId1"/>
    <sheet name="Team Standings" sheetId="2" r:id="rId2"/>
    <sheet name="Mike Baggs" sheetId="6" r:id="rId3"/>
    <sheet name="Race 1" sheetId="5" r:id="rId4"/>
    <sheet name="Race 2" sheetId="4" r:id="rId5"/>
  </sheets>
  <externalReferences>
    <externalReference r:id="rId6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5" l="1"/>
  <c r="J5" i="5"/>
  <c r="J4" i="5"/>
  <c r="N606" i="4"/>
  <c r="P606" i="4" s="1"/>
  <c r="G606" i="4"/>
  <c r="D606" i="4"/>
  <c r="F606" i="4" s="1"/>
  <c r="N605" i="4"/>
  <c r="D605" i="4"/>
  <c r="E605" i="4" s="1"/>
  <c r="P604" i="4"/>
  <c r="N604" i="4"/>
  <c r="D604" i="4"/>
  <c r="E604" i="4" s="1"/>
  <c r="N603" i="4"/>
  <c r="D603" i="4"/>
  <c r="P602" i="4"/>
  <c r="O602" i="4"/>
  <c r="N602" i="4"/>
  <c r="G602" i="4"/>
  <c r="H602" i="4" s="1"/>
  <c r="F602" i="4"/>
  <c r="E602" i="4"/>
  <c r="D602" i="4"/>
  <c r="N601" i="4"/>
  <c r="P601" i="4" s="1"/>
  <c r="G601" i="4"/>
  <c r="D601" i="4"/>
  <c r="F601" i="4" s="1"/>
  <c r="N600" i="4"/>
  <c r="P600" i="4" s="1"/>
  <c r="D600" i="4"/>
  <c r="F600" i="4" s="1"/>
  <c r="N599" i="4"/>
  <c r="D599" i="4"/>
  <c r="N598" i="4"/>
  <c r="O598" i="4" s="1"/>
  <c r="D598" i="4"/>
  <c r="E598" i="4" s="1"/>
  <c r="N597" i="4"/>
  <c r="P597" i="4" s="1"/>
  <c r="D597" i="4"/>
  <c r="F597" i="4" s="1"/>
  <c r="N596" i="4"/>
  <c r="Q596" i="4" s="1"/>
  <c r="R596" i="4" s="1"/>
  <c r="A596" i="4"/>
  <c r="D596" i="4"/>
  <c r="G596" i="4" s="1"/>
  <c r="H596" i="4" s="1"/>
  <c r="N595" i="4"/>
  <c r="P595" i="4" s="1"/>
  <c r="D595" i="4"/>
  <c r="F595" i="4" s="1"/>
  <c r="N594" i="4"/>
  <c r="D594" i="4"/>
  <c r="G594" i="4" s="1"/>
  <c r="H594" i="4" s="1"/>
  <c r="N593" i="4"/>
  <c r="Q593" i="4" s="1"/>
  <c r="D593" i="4"/>
  <c r="E593" i="4" s="1"/>
  <c r="P592" i="4"/>
  <c r="N592" i="4"/>
  <c r="D592" i="4"/>
  <c r="F592" i="4" s="1"/>
  <c r="N591" i="4"/>
  <c r="D591" i="4"/>
  <c r="N590" i="4"/>
  <c r="D590" i="4"/>
  <c r="F590" i="4" s="1"/>
  <c r="N589" i="4"/>
  <c r="P589" i="4" s="1"/>
  <c r="D589" i="4"/>
  <c r="E589" i="4" s="1"/>
  <c r="N588" i="4"/>
  <c r="P588" i="4" s="1"/>
  <c r="D588" i="4"/>
  <c r="F588" i="4" s="1"/>
  <c r="Q587" i="4"/>
  <c r="R587" i="4" s="1"/>
  <c r="P587" i="4"/>
  <c r="O587" i="4"/>
  <c r="N587" i="4"/>
  <c r="D587" i="4"/>
  <c r="G587" i="4" s="1"/>
  <c r="N586" i="4"/>
  <c r="P586" i="4" s="1"/>
  <c r="E586" i="4"/>
  <c r="D586" i="4"/>
  <c r="N585" i="4"/>
  <c r="O585" i="4" s="1"/>
  <c r="D585" i="4"/>
  <c r="F585" i="4" s="1"/>
  <c r="N584" i="4"/>
  <c r="P584" i="4" s="1"/>
  <c r="D584" i="4"/>
  <c r="N583" i="4"/>
  <c r="D583" i="4"/>
  <c r="N582" i="4"/>
  <c r="Q582" i="4" s="1"/>
  <c r="D582" i="4"/>
  <c r="N581" i="4"/>
  <c r="O581" i="4" s="1"/>
  <c r="F581" i="4"/>
  <c r="D581" i="4"/>
  <c r="G581" i="4" s="1"/>
  <c r="H581" i="4" s="1"/>
  <c r="N580" i="4"/>
  <c r="D580" i="4"/>
  <c r="F580" i="4" s="1"/>
  <c r="N579" i="4"/>
  <c r="D579" i="4"/>
  <c r="N578" i="4"/>
  <c r="Q578" i="4" s="1"/>
  <c r="D578" i="4"/>
  <c r="E578" i="4" s="1"/>
  <c r="N577" i="4"/>
  <c r="D577" i="4"/>
  <c r="F577" i="4" s="1"/>
  <c r="N576" i="4"/>
  <c r="P576" i="4" s="1"/>
  <c r="D576" i="4"/>
  <c r="N575" i="4"/>
  <c r="D575" i="4"/>
  <c r="N574" i="4"/>
  <c r="D574" i="4"/>
  <c r="G574" i="4" s="1"/>
  <c r="N573" i="4"/>
  <c r="P573" i="4" s="1"/>
  <c r="D573" i="4"/>
  <c r="N572" i="4"/>
  <c r="Q572" i="4" s="1"/>
  <c r="D572" i="4"/>
  <c r="N571" i="4"/>
  <c r="D571" i="4"/>
  <c r="N570" i="4"/>
  <c r="D570" i="4"/>
  <c r="F570" i="4" s="1"/>
  <c r="N569" i="4"/>
  <c r="F569" i="4"/>
  <c r="D569" i="4"/>
  <c r="E569" i="4" s="1"/>
  <c r="N568" i="4"/>
  <c r="A568" i="4"/>
  <c r="D568" i="4"/>
  <c r="N567" i="4"/>
  <c r="D567" i="4"/>
  <c r="F567" i="4" s="1"/>
  <c r="N566" i="4"/>
  <c r="Q566" i="4" s="1"/>
  <c r="D566" i="4"/>
  <c r="N565" i="4"/>
  <c r="P565" i="4" s="1"/>
  <c r="F565" i="4"/>
  <c r="D565" i="4"/>
  <c r="Q564" i="4"/>
  <c r="P564" i="4"/>
  <c r="O564" i="4"/>
  <c r="N564" i="4"/>
  <c r="D564" i="4"/>
  <c r="N563" i="4"/>
  <c r="D563" i="4"/>
  <c r="N562" i="4"/>
  <c r="O562" i="4" s="1"/>
  <c r="D562" i="4"/>
  <c r="F562" i="4" s="1"/>
  <c r="N561" i="4"/>
  <c r="O561" i="4" s="1"/>
  <c r="D561" i="4"/>
  <c r="N560" i="4"/>
  <c r="D560" i="4"/>
  <c r="N559" i="4"/>
  <c r="O559" i="4" s="1"/>
  <c r="D559" i="4"/>
  <c r="N558" i="4"/>
  <c r="Q558" i="4" s="1"/>
  <c r="D558" i="4"/>
  <c r="Q557" i="4"/>
  <c r="N557" i="4"/>
  <c r="P557" i="4" s="1"/>
  <c r="D557" i="4"/>
  <c r="F557" i="4" s="1"/>
  <c r="Q556" i="4"/>
  <c r="N556" i="4"/>
  <c r="O556" i="4" s="1"/>
  <c r="D556" i="4"/>
  <c r="N555" i="4"/>
  <c r="D555" i="4"/>
  <c r="Q554" i="4"/>
  <c r="P554" i="4"/>
  <c r="N554" i="4"/>
  <c r="O554" i="4" s="1"/>
  <c r="D554" i="4"/>
  <c r="F554" i="4" s="1"/>
  <c r="N553" i="4"/>
  <c r="O553" i="4" s="1"/>
  <c r="D553" i="4"/>
  <c r="N552" i="4"/>
  <c r="D552" i="4"/>
  <c r="N551" i="4"/>
  <c r="D551" i="4"/>
  <c r="N550" i="4"/>
  <c r="P550" i="4" s="1"/>
  <c r="A550" i="4"/>
  <c r="D550" i="4"/>
  <c r="N549" i="4"/>
  <c r="D549" i="4"/>
  <c r="N548" i="4"/>
  <c r="O548" i="4" s="1"/>
  <c r="D548" i="4"/>
  <c r="N547" i="4"/>
  <c r="P547" i="4" s="1"/>
  <c r="D547" i="4"/>
  <c r="E547" i="4" s="1"/>
  <c r="N546" i="4"/>
  <c r="A546" i="4"/>
  <c r="D546" i="4"/>
  <c r="G546" i="4" s="1"/>
  <c r="H546" i="4" s="1"/>
  <c r="N545" i="4"/>
  <c r="P545" i="4" s="1"/>
  <c r="G545" i="4"/>
  <c r="D545" i="4"/>
  <c r="F545" i="4" s="1"/>
  <c r="P544" i="4"/>
  <c r="O544" i="4"/>
  <c r="N544" i="4"/>
  <c r="G544" i="4"/>
  <c r="F544" i="4"/>
  <c r="E544" i="4"/>
  <c r="D544" i="4"/>
  <c r="N543" i="4"/>
  <c r="G543" i="4"/>
  <c r="H543" i="4" s="1"/>
  <c r="E543" i="4"/>
  <c r="D543" i="4"/>
  <c r="F543" i="4" s="1"/>
  <c r="N542" i="4"/>
  <c r="P542" i="4" s="1"/>
  <c r="A542" i="4"/>
  <c r="G542" i="4"/>
  <c r="D542" i="4"/>
  <c r="E542" i="4" s="1"/>
  <c r="N541" i="4"/>
  <c r="D541" i="4"/>
  <c r="N540" i="4"/>
  <c r="O540" i="4" s="1"/>
  <c r="D540" i="4"/>
  <c r="F540" i="4" s="1"/>
  <c r="N539" i="4"/>
  <c r="P539" i="4" s="1"/>
  <c r="D539" i="4"/>
  <c r="E539" i="4" s="1"/>
  <c r="N538" i="4"/>
  <c r="P538" i="4" s="1"/>
  <c r="A538" i="4"/>
  <c r="D538" i="4"/>
  <c r="F538" i="4" s="1"/>
  <c r="N537" i="4"/>
  <c r="P537" i="4" s="1"/>
  <c r="G537" i="4"/>
  <c r="D537" i="4"/>
  <c r="N536" i="4"/>
  <c r="P536" i="4" s="1"/>
  <c r="D536" i="4"/>
  <c r="F536" i="4" s="1"/>
  <c r="N535" i="4"/>
  <c r="P535" i="4" s="1"/>
  <c r="D535" i="4"/>
  <c r="N534" i="4"/>
  <c r="P534" i="4" s="1"/>
  <c r="A534" i="4"/>
  <c r="G534" i="4"/>
  <c r="F534" i="4"/>
  <c r="E534" i="4"/>
  <c r="D534" i="4"/>
  <c r="N533" i="4"/>
  <c r="D533" i="4"/>
  <c r="N532" i="4"/>
  <c r="O532" i="4" s="1"/>
  <c r="D532" i="4"/>
  <c r="F532" i="4" s="1"/>
  <c r="N531" i="4"/>
  <c r="P531" i="4" s="1"/>
  <c r="D531" i="4"/>
  <c r="E531" i="4" s="1"/>
  <c r="N530" i="4"/>
  <c r="A530" i="4"/>
  <c r="D530" i="4"/>
  <c r="F530" i="4" s="1"/>
  <c r="N529" i="4"/>
  <c r="Q529" i="4" s="1"/>
  <c r="A529" i="4"/>
  <c r="G529" i="4"/>
  <c r="H529" i="4" s="1"/>
  <c r="F529" i="4"/>
  <c r="D529" i="4"/>
  <c r="E529" i="4" s="1"/>
  <c r="N528" i="4"/>
  <c r="E528" i="4"/>
  <c r="D528" i="4"/>
  <c r="F528" i="4" s="1"/>
  <c r="N527" i="4"/>
  <c r="O527" i="4" s="1"/>
  <c r="D527" i="4"/>
  <c r="F527" i="4" s="1"/>
  <c r="Q526" i="4"/>
  <c r="N526" i="4"/>
  <c r="D526" i="4"/>
  <c r="N525" i="4"/>
  <c r="P525" i="4" s="1"/>
  <c r="A525" i="4"/>
  <c r="D525" i="4"/>
  <c r="F525" i="4" s="1"/>
  <c r="N524" i="4"/>
  <c r="Q524" i="4" s="1"/>
  <c r="R524" i="4" s="1"/>
  <c r="D524" i="4"/>
  <c r="G524" i="4" s="1"/>
  <c r="H524" i="4" s="1"/>
  <c r="N523" i="4"/>
  <c r="G523" i="4"/>
  <c r="H523" i="4" s="1"/>
  <c r="F523" i="4"/>
  <c r="E523" i="4"/>
  <c r="D523" i="4"/>
  <c r="N522" i="4"/>
  <c r="P522" i="4" s="1"/>
  <c r="E522" i="4"/>
  <c r="D522" i="4"/>
  <c r="N521" i="4"/>
  <c r="O521" i="4" s="1"/>
  <c r="A521" i="4"/>
  <c r="D521" i="4"/>
  <c r="F521" i="4" s="1"/>
  <c r="N520" i="4"/>
  <c r="P520" i="4" s="1"/>
  <c r="D520" i="4"/>
  <c r="F520" i="4" s="1"/>
  <c r="N519" i="4"/>
  <c r="O519" i="4" s="1"/>
  <c r="D519" i="4"/>
  <c r="N518" i="4"/>
  <c r="Q518" i="4" s="1"/>
  <c r="D518" i="4"/>
  <c r="N517" i="4"/>
  <c r="D517" i="4"/>
  <c r="N516" i="4"/>
  <c r="D516" i="4"/>
  <c r="F516" i="4" s="1"/>
  <c r="N515" i="4"/>
  <c r="P515" i="4" s="1"/>
  <c r="D515" i="4"/>
  <c r="N514" i="4"/>
  <c r="O514" i="4" s="1"/>
  <c r="D514" i="4"/>
  <c r="N513" i="4"/>
  <c r="Q513" i="4" s="1"/>
  <c r="G513" i="4"/>
  <c r="E513" i="4"/>
  <c r="D513" i="4"/>
  <c r="F513" i="4" s="1"/>
  <c r="N512" i="4"/>
  <c r="O512" i="4" s="1"/>
  <c r="A512" i="4"/>
  <c r="G512" i="4"/>
  <c r="D512" i="4"/>
  <c r="F512" i="4" s="1"/>
  <c r="N511" i="4"/>
  <c r="P511" i="4" s="1"/>
  <c r="D511" i="4"/>
  <c r="G511" i="4" s="1"/>
  <c r="H511" i="4" s="1"/>
  <c r="A511" i="4"/>
  <c r="N510" i="4"/>
  <c r="D510" i="4"/>
  <c r="N509" i="4"/>
  <c r="D509" i="4"/>
  <c r="N508" i="4"/>
  <c r="O508" i="4" s="1"/>
  <c r="D508" i="4"/>
  <c r="F508" i="4" s="1"/>
  <c r="N507" i="4"/>
  <c r="P507" i="4" s="1"/>
  <c r="D507" i="4"/>
  <c r="O506" i="4"/>
  <c r="N506" i="4"/>
  <c r="P506" i="4" s="1"/>
  <c r="D506" i="4"/>
  <c r="F506" i="4" s="1"/>
  <c r="N505" i="4"/>
  <c r="Q505" i="4" s="1"/>
  <c r="G505" i="4"/>
  <c r="E505" i="4"/>
  <c r="D505" i="4"/>
  <c r="F505" i="4" s="1"/>
  <c r="N504" i="4"/>
  <c r="O504" i="4" s="1"/>
  <c r="A504" i="4"/>
  <c r="G504" i="4"/>
  <c r="D504" i="4"/>
  <c r="F504" i="4" s="1"/>
  <c r="N503" i="4"/>
  <c r="P503" i="4" s="1"/>
  <c r="D503" i="4"/>
  <c r="G503" i="4" s="1"/>
  <c r="H503" i="4" s="1"/>
  <c r="A503" i="4"/>
  <c r="N502" i="4"/>
  <c r="P502" i="4" s="1"/>
  <c r="A502" i="4"/>
  <c r="D502" i="4"/>
  <c r="F502" i="4" s="1"/>
  <c r="N501" i="4"/>
  <c r="D501" i="4"/>
  <c r="N500" i="4"/>
  <c r="D500" i="4"/>
  <c r="F500" i="4" s="1"/>
  <c r="N499" i="4"/>
  <c r="P499" i="4" s="1"/>
  <c r="D499" i="4"/>
  <c r="E499" i="4" s="1"/>
  <c r="N498" i="4"/>
  <c r="P498" i="4" s="1"/>
  <c r="A498" i="4"/>
  <c r="D498" i="4"/>
  <c r="F498" i="4" s="1"/>
  <c r="N497" i="4"/>
  <c r="P497" i="4" s="1"/>
  <c r="D497" i="4"/>
  <c r="F497" i="4" s="1"/>
  <c r="N496" i="4"/>
  <c r="P496" i="4" s="1"/>
  <c r="D496" i="4"/>
  <c r="G496" i="4" s="1"/>
  <c r="H496" i="4" s="1"/>
  <c r="N495" i="4"/>
  <c r="Q495" i="4" s="1"/>
  <c r="D495" i="4"/>
  <c r="N494" i="4"/>
  <c r="P494" i="4" s="1"/>
  <c r="D494" i="4"/>
  <c r="F494" i="4" s="1"/>
  <c r="A494" i="4"/>
  <c r="N493" i="4"/>
  <c r="D493" i="4"/>
  <c r="N492" i="4"/>
  <c r="D492" i="4"/>
  <c r="E492" i="4" s="1"/>
  <c r="N491" i="4"/>
  <c r="P491" i="4" s="1"/>
  <c r="D491" i="4"/>
  <c r="E491" i="4" s="1"/>
  <c r="N490" i="4"/>
  <c r="P490" i="4" s="1"/>
  <c r="A490" i="4"/>
  <c r="D490" i="4"/>
  <c r="F490" i="4" s="1"/>
  <c r="N489" i="4"/>
  <c r="D489" i="4"/>
  <c r="F489" i="4" s="1"/>
  <c r="P488" i="4"/>
  <c r="O488" i="4"/>
  <c r="N488" i="4"/>
  <c r="G488" i="4"/>
  <c r="H488" i="4" s="1"/>
  <c r="F488" i="4"/>
  <c r="E488" i="4"/>
  <c r="D488" i="4"/>
  <c r="Q487" i="4"/>
  <c r="R487" i="4" s="1"/>
  <c r="P487" i="4"/>
  <c r="N487" i="4"/>
  <c r="G487" i="4"/>
  <c r="H487" i="4" s="1"/>
  <c r="E487" i="4"/>
  <c r="D487" i="4"/>
  <c r="F487" i="4" s="1"/>
  <c r="N486" i="4"/>
  <c r="P486" i="4" s="1"/>
  <c r="A486" i="4"/>
  <c r="D486" i="4"/>
  <c r="E486" i="4" s="1"/>
  <c r="N485" i="4"/>
  <c r="D485" i="4"/>
  <c r="N484" i="4"/>
  <c r="O484" i="4" s="1"/>
  <c r="D484" i="4"/>
  <c r="E484" i="4" s="1"/>
  <c r="N483" i="4"/>
  <c r="P483" i="4" s="1"/>
  <c r="D483" i="4"/>
  <c r="E483" i="4" s="1"/>
  <c r="N482" i="4"/>
  <c r="A482" i="4"/>
  <c r="D482" i="4"/>
  <c r="G482" i="4" s="1"/>
  <c r="H482" i="4" s="1"/>
  <c r="N481" i="4"/>
  <c r="P481" i="4" s="1"/>
  <c r="G481" i="4"/>
  <c r="E481" i="4"/>
  <c r="D481" i="4"/>
  <c r="F481" i="4" s="1"/>
  <c r="N480" i="4"/>
  <c r="O480" i="4" s="1"/>
  <c r="G480" i="4"/>
  <c r="D480" i="4"/>
  <c r="E480" i="4" s="1"/>
  <c r="N479" i="4"/>
  <c r="P479" i="4" s="1"/>
  <c r="D479" i="4"/>
  <c r="F479" i="4" s="1"/>
  <c r="N478" i="4"/>
  <c r="P478" i="4" s="1"/>
  <c r="G478" i="4"/>
  <c r="D478" i="4"/>
  <c r="E478" i="4" s="1"/>
  <c r="A478" i="4"/>
  <c r="N477" i="4"/>
  <c r="D477" i="4"/>
  <c r="N476" i="4"/>
  <c r="G476" i="4"/>
  <c r="F476" i="4"/>
  <c r="D476" i="4"/>
  <c r="E476" i="4" s="1"/>
  <c r="N475" i="4"/>
  <c r="P475" i="4" s="1"/>
  <c r="D475" i="4"/>
  <c r="E475" i="4" s="1"/>
  <c r="N474" i="4"/>
  <c r="P474" i="4" s="1"/>
  <c r="A474" i="4"/>
  <c r="G474" i="4"/>
  <c r="H474" i="4" s="1"/>
  <c r="D474" i="4"/>
  <c r="F474" i="4" s="1"/>
  <c r="N473" i="4"/>
  <c r="D473" i="4"/>
  <c r="F473" i="4" s="1"/>
  <c r="N472" i="4"/>
  <c r="D472" i="4"/>
  <c r="N471" i="4"/>
  <c r="Q471" i="4" s="1"/>
  <c r="D471" i="4"/>
  <c r="F471" i="4" s="1"/>
  <c r="N470" i="4"/>
  <c r="P470" i="4" s="1"/>
  <c r="G470" i="4"/>
  <c r="F470" i="4"/>
  <c r="D470" i="4"/>
  <c r="E470" i="4" s="1"/>
  <c r="A470" i="4"/>
  <c r="N469" i="4"/>
  <c r="D469" i="4"/>
  <c r="N468" i="4"/>
  <c r="D468" i="4"/>
  <c r="N467" i="4"/>
  <c r="P467" i="4" s="1"/>
  <c r="D467" i="4"/>
  <c r="E467" i="4" s="1"/>
  <c r="N466" i="4"/>
  <c r="P466" i="4" s="1"/>
  <c r="G466" i="4"/>
  <c r="F466" i="4"/>
  <c r="D466" i="4"/>
  <c r="E466" i="4" s="1"/>
  <c r="N465" i="4"/>
  <c r="Q465" i="4" s="1"/>
  <c r="D465" i="4"/>
  <c r="N464" i="4"/>
  <c r="O464" i="4" s="1"/>
  <c r="G464" i="4"/>
  <c r="F464" i="4"/>
  <c r="D464" i="4"/>
  <c r="E464" i="4" s="1"/>
  <c r="N463" i="4"/>
  <c r="D463" i="4"/>
  <c r="E463" i="4" s="1"/>
  <c r="N462" i="4"/>
  <c r="O462" i="4" s="1"/>
  <c r="D462" i="4"/>
  <c r="E462" i="4" s="1"/>
  <c r="N461" i="4"/>
  <c r="D461" i="4"/>
  <c r="E461" i="4" s="1"/>
  <c r="N460" i="4"/>
  <c r="P460" i="4" s="1"/>
  <c r="A460" i="4"/>
  <c r="D460" i="4"/>
  <c r="N459" i="4"/>
  <c r="Q459" i="4" s="1"/>
  <c r="E459" i="4"/>
  <c r="D459" i="4"/>
  <c r="F459" i="4" s="1"/>
  <c r="A459" i="4"/>
  <c r="N458" i="4"/>
  <c r="G458" i="4"/>
  <c r="D458" i="4"/>
  <c r="F458" i="4" s="1"/>
  <c r="N457" i="4"/>
  <c r="D457" i="4"/>
  <c r="G457" i="4" s="1"/>
  <c r="N456" i="4"/>
  <c r="O456" i="4" s="1"/>
  <c r="D456" i="4"/>
  <c r="F456" i="4" s="1"/>
  <c r="P455" i="4"/>
  <c r="N455" i="4"/>
  <c r="D455" i="4"/>
  <c r="E455" i="4" s="1"/>
  <c r="N454" i="4"/>
  <c r="D454" i="4"/>
  <c r="F454" i="4" s="1"/>
  <c r="N453" i="4"/>
  <c r="E453" i="4"/>
  <c r="D453" i="4"/>
  <c r="F453" i="4" s="1"/>
  <c r="N452" i="4"/>
  <c r="O452" i="4" s="1"/>
  <c r="F452" i="4"/>
  <c r="D452" i="4"/>
  <c r="N451" i="4"/>
  <c r="G451" i="4"/>
  <c r="E451" i="4"/>
  <c r="D451" i="4"/>
  <c r="F451" i="4" s="1"/>
  <c r="A451" i="4"/>
  <c r="N450" i="4"/>
  <c r="A450" i="4"/>
  <c r="D450" i="4"/>
  <c r="F450" i="4" s="1"/>
  <c r="N449" i="4"/>
  <c r="Q449" i="4" s="1"/>
  <c r="R449" i="4" s="1"/>
  <c r="D449" i="4"/>
  <c r="G449" i="4" s="1"/>
  <c r="N448" i="4"/>
  <c r="D448" i="4"/>
  <c r="N447" i="4"/>
  <c r="P447" i="4" s="1"/>
  <c r="D447" i="4"/>
  <c r="E447" i="4" s="1"/>
  <c r="P446" i="4"/>
  <c r="N446" i="4"/>
  <c r="O446" i="4" s="1"/>
  <c r="A446" i="4"/>
  <c r="D446" i="4"/>
  <c r="N445" i="4"/>
  <c r="D445" i="4"/>
  <c r="N444" i="4"/>
  <c r="O444" i="4" s="1"/>
  <c r="D444" i="4"/>
  <c r="F444" i="4" s="1"/>
  <c r="N443" i="4"/>
  <c r="Q443" i="4" s="1"/>
  <c r="D443" i="4"/>
  <c r="N442" i="4"/>
  <c r="P442" i="4" s="1"/>
  <c r="D442" i="4"/>
  <c r="F442" i="4" s="1"/>
  <c r="Q441" i="4"/>
  <c r="N441" i="4"/>
  <c r="D441" i="4"/>
  <c r="G441" i="4" s="1"/>
  <c r="H441" i="4" s="1"/>
  <c r="N440" i="4"/>
  <c r="G440" i="4"/>
  <c r="H440" i="4" s="1"/>
  <c r="D440" i="4"/>
  <c r="E440" i="4" s="1"/>
  <c r="N439" i="4"/>
  <c r="D439" i="4"/>
  <c r="E439" i="4" s="1"/>
  <c r="N438" i="4"/>
  <c r="A438" i="4"/>
  <c r="D438" i="4"/>
  <c r="F438" i="4" s="1"/>
  <c r="N437" i="4"/>
  <c r="D437" i="4"/>
  <c r="N436" i="4"/>
  <c r="A436" i="4"/>
  <c r="D436" i="4"/>
  <c r="F436" i="4" s="1"/>
  <c r="N435" i="4"/>
  <c r="D435" i="4"/>
  <c r="F435" i="4" s="1"/>
  <c r="P434" i="4"/>
  <c r="N434" i="4"/>
  <c r="G434" i="4"/>
  <c r="F434" i="4"/>
  <c r="E434" i="4"/>
  <c r="D434" i="4"/>
  <c r="N433" i="4"/>
  <c r="Q433" i="4" s="1"/>
  <c r="D433" i="4"/>
  <c r="G433" i="4" s="1"/>
  <c r="N432" i="4"/>
  <c r="G432" i="4"/>
  <c r="H432" i="4" s="1"/>
  <c r="F432" i="4"/>
  <c r="E432" i="4"/>
  <c r="D432" i="4"/>
  <c r="N431" i="4"/>
  <c r="D431" i="4"/>
  <c r="O430" i="4"/>
  <c r="N430" i="4"/>
  <c r="P430" i="4" s="1"/>
  <c r="D430" i="4"/>
  <c r="N429" i="4"/>
  <c r="P429" i="4" s="1"/>
  <c r="D429" i="4"/>
  <c r="G429" i="4" s="1"/>
  <c r="N428" i="4"/>
  <c r="O428" i="4" s="1"/>
  <c r="A428" i="4"/>
  <c r="G428" i="4"/>
  <c r="H428" i="4" s="1"/>
  <c r="F428" i="4"/>
  <c r="D428" i="4"/>
  <c r="E428" i="4" s="1"/>
  <c r="Q427" i="4"/>
  <c r="P427" i="4"/>
  <c r="N427" i="4"/>
  <c r="D427" i="4"/>
  <c r="N426" i="4"/>
  <c r="A426" i="4"/>
  <c r="D426" i="4"/>
  <c r="N425" i="4"/>
  <c r="Q425" i="4" s="1"/>
  <c r="D425" i="4"/>
  <c r="G425" i="4" s="1"/>
  <c r="N424" i="4"/>
  <c r="G424" i="4"/>
  <c r="H424" i="4" s="1"/>
  <c r="F424" i="4"/>
  <c r="D424" i="4"/>
  <c r="E424" i="4" s="1"/>
  <c r="N423" i="4"/>
  <c r="P423" i="4" s="1"/>
  <c r="D423" i="4"/>
  <c r="N422" i="4"/>
  <c r="D422" i="4"/>
  <c r="N421" i="4"/>
  <c r="D421" i="4"/>
  <c r="N420" i="4"/>
  <c r="P420" i="4" s="1"/>
  <c r="F420" i="4"/>
  <c r="D420" i="4"/>
  <c r="N419" i="4"/>
  <c r="D419" i="4"/>
  <c r="N418" i="4"/>
  <c r="A418" i="4"/>
  <c r="G418" i="4"/>
  <c r="D418" i="4"/>
  <c r="F418" i="4" s="1"/>
  <c r="N417" i="4"/>
  <c r="Q417" i="4" s="1"/>
  <c r="D417" i="4"/>
  <c r="G417" i="4" s="1"/>
  <c r="N416" i="4"/>
  <c r="F416" i="4"/>
  <c r="D416" i="4"/>
  <c r="G416" i="4" s="1"/>
  <c r="H416" i="4" s="1"/>
  <c r="N415" i="4"/>
  <c r="P415" i="4" s="1"/>
  <c r="D415" i="4"/>
  <c r="E415" i="4" s="1"/>
  <c r="N414" i="4"/>
  <c r="A414" i="4"/>
  <c r="G414" i="4"/>
  <c r="H414" i="4" s="1"/>
  <c r="D414" i="4"/>
  <c r="N413" i="4"/>
  <c r="D413" i="4"/>
  <c r="N412" i="4"/>
  <c r="O412" i="4" s="1"/>
  <c r="D412" i="4"/>
  <c r="N411" i="4"/>
  <c r="P411" i="4" s="1"/>
  <c r="G411" i="4"/>
  <c r="H411" i="4" s="1"/>
  <c r="D411" i="4"/>
  <c r="F411" i="4" s="1"/>
  <c r="N410" i="4"/>
  <c r="P410" i="4" s="1"/>
  <c r="D410" i="4"/>
  <c r="N409" i="4"/>
  <c r="Q409" i="4" s="1"/>
  <c r="R409" i="4" s="1"/>
  <c r="G409" i="4"/>
  <c r="H409" i="4" s="1"/>
  <c r="D409" i="4"/>
  <c r="N408" i="4"/>
  <c r="D408" i="4"/>
  <c r="G408" i="4" s="1"/>
  <c r="H408" i="4" s="1"/>
  <c r="N407" i="4"/>
  <c r="D407" i="4"/>
  <c r="E407" i="4" s="1"/>
  <c r="N406" i="4"/>
  <c r="A406" i="4"/>
  <c r="G406" i="4"/>
  <c r="H406" i="4" s="1"/>
  <c r="F406" i="4"/>
  <c r="E406" i="4"/>
  <c r="D406" i="4"/>
  <c r="N405" i="4"/>
  <c r="P405" i="4" s="1"/>
  <c r="D405" i="4"/>
  <c r="E405" i="4" s="1"/>
  <c r="O404" i="4"/>
  <c r="N404" i="4"/>
  <c r="P404" i="4" s="1"/>
  <c r="A404" i="4"/>
  <c r="G404" i="4"/>
  <c r="H404" i="4" s="1"/>
  <c r="F404" i="4"/>
  <c r="D404" i="4"/>
  <c r="E404" i="4" s="1"/>
  <c r="N403" i="4"/>
  <c r="G403" i="4"/>
  <c r="D403" i="4"/>
  <c r="F403" i="4" s="1"/>
  <c r="P402" i="4"/>
  <c r="N402" i="4"/>
  <c r="E402" i="4"/>
  <c r="D402" i="4"/>
  <c r="N401" i="4"/>
  <c r="Q401" i="4" s="1"/>
  <c r="D401" i="4"/>
  <c r="G401" i="4" s="1"/>
  <c r="H401" i="4" s="1"/>
  <c r="N400" i="4"/>
  <c r="E400" i="4"/>
  <c r="D400" i="4"/>
  <c r="N399" i="4"/>
  <c r="D399" i="4"/>
  <c r="P398" i="4"/>
  <c r="N398" i="4"/>
  <c r="O398" i="4" s="1"/>
  <c r="D398" i="4"/>
  <c r="N397" i="4"/>
  <c r="G397" i="4"/>
  <c r="E397" i="4"/>
  <c r="D397" i="4"/>
  <c r="F397" i="4" s="1"/>
  <c r="A397" i="4"/>
  <c r="N396" i="4"/>
  <c r="A396" i="4"/>
  <c r="D396" i="4"/>
  <c r="N395" i="4"/>
  <c r="Q395" i="4" s="1"/>
  <c r="D395" i="4"/>
  <c r="E395" i="4" s="1"/>
  <c r="A395" i="4"/>
  <c r="P394" i="4"/>
  <c r="N394" i="4"/>
  <c r="D394" i="4"/>
  <c r="N393" i="4"/>
  <c r="Q393" i="4" s="1"/>
  <c r="D393" i="4"/>
  <c r="N392" i="4"/>
  <c r="O392" i="4" s="1"/>
  <c r="G392" i="4"/>
  <c r="H392" i="4" s="1"/>
  <c r="F392" i="4"/>
  <c r="D392" i="4"/>
  <c r="E392" i="4" s="1"/>
  <c r="N391" i="4"/>
  <c r="D391" i="4"/>
  <c r="N390" i="4"/>
  <c r="D390" i="4"/>
  <c r="N389" i="4"/>
  <c r="D389" i="4"/>
  <c r="E389" i="4" s="1"/>
  <c r="N388" i="4"/>
  <c r="D388" i="4"/>
  <c r="A388" i="4"/>
  <c r="N387" i="4"/>
  <c r="G387" i="4"/>
  <c r="H387" i="4" s="1"/>
  <c r="E387" i="4"/>
  <c r="D387" i="4"/>
  <c r="F387" i="4" s="1"/>
  <c r="A387" i="4"/>
  <c r="N386" i="4"/>
  <c r="F386" i="4"/>
  <c r="D386" i="4"/>
  <c r="G386" i="4" s="1"/>
  <c r="N385" i="4"/>
  <c r="D385" i="4"/>
  <c r="N384" i="4"/>
  <c r="O384" i="4" s="1"/>
  <c r="D384" i="4"/>
  <c r="N383" i="4"/>
  <c r="D383" i="4"/>
  <c r="E383" i="4" s="1"/>
  <c r="N382" i="4"/>
  <c r="P382" i="4" s="1"/>
  <c r="D382" i="4"/>
  <c r="G382" i="4" s="1"/>
  <c r="H382" i="4" s="1"/>
  <c r="N381" i="4"/>
  <c r="D381" i="4"/>
  <c r="N380" i="4"/>
  <c r="P380" i="4" s="1"/>
  <c r="D380" i="4"/>
  <c r="A380" i="4"/>
  <c r="N379" i="4"/>
  <c r="D379" i="4"/>
  <c r="A379" i="4"/>
  <c r="N378" i="4"/>
  <c r="G378" i="4"/>
  <c r="F378" i="4"/>
  <c r="D378" i="4"/>
  <c r="E378" i="4" s="1"/>
  <c r="N377" i="4"/>
  <c r="G377" i="4"/>
  <c r="D377" i="4"/>
  <c r="N376" i="4"/>
  <c r="O376" i="4" s="1"/>
  <c r="D376" i="4"/>
  <c r="F376" i="4" s="1"/>
  <c r="P375" i="4"/>
  <c r="N375" i="4"/>
  <c r="D375" i="4"/>
  <c r="E375" i="4" s="1"/>
  <c r="N374" i="4"/>
  <c r="D374" i="4"/>
  <c r="F374" i="4" s="1"/>
  <c r="Q373" i="4"/>
  <c r="N373" i="4"/>
  <c r="D373" i="4"/>
  <c r="N372" i="4"/>
  <c r="D372" i="4"/>
  <c r="N371" i="4"/>
  <c r="P371" i="4" s="1"/>
  <c r="A371" i="4"/>
  <c r="G371" i="4"/>
  <c r="H371" i="4" s="1"/>
  <c r="F371" i="4"/>
  <c r="D371" i="4"/>
  <c r="E371" i="4" s="1"/>
  <c r="Q370" i="4"/>
  <c r="P370" i="4"/>
  <c r="N370" i="4"/>
  <c r="D370" i="4"/>
  <c r="A370" i="4"/>
  <c r="P369" i="4"/>
  <c r="N369" i="4"/>
  <c r="G369" i="4"/>
  <c r="F369" i="4"/>
  <c r="E369" i="4"/>
  <c r="D369" i="4"/>
  <c r="Q368" i="4"/>
  <c r="N368" i="4"/>
  <c r="D368" i="4"/>
  <c r="G368" i="4" s="1"/>
  <c r="H368" i="4" s="1"/>
  <c r="N367" i="4"/>
  <c r="O367" i="4" s="1"/>
  <c r="G367" i="4"/>
  <c r="H367" i="4" s="1"/>
  <c r="F367" i="4"/>
  <c r="E367" i="4"/>
  <c r="D367" i="4"/>
  <c r="N366" i="4"/>
  <c r="D366" i="4"/>
  <c r="N365" i="4"/>
  <c r="P365" i="4" s="1"/>
  <c r="D365" i="4"/>
  <c r="N364" i="4"/>
  <c r="D364" i="4"/>
  <c r="E364" i="4" s="1"/>
  <c r="N363" i="4"/>
  <c r="O363" i="4" s="1"/>
  <c r="D363" i="4"/>
  <c r="N362" i="4"/>
  <c r="E362" i="4"/>
  <c r="D362" i="4"/>
  <c r="N361" i="4"/>
  <c r="D361" i="4"/>
  <c r="N360" i="4"/>
  <c r="Q360" i="4" s="1"/>
  <c r="D360" i="4"/>
  <c r="G360" i="4" s="1"/>
  <c r="H360" i="4" s="1"/>
  <c r="N359" i="4"/>
  <c r="E359" i="4"/>
  <c r="D359" i="4"/>
  <c r="F359" i="4" s="1"/>
  <c r="N358" i="4"/>
  <c r="D358" i="4"/>
  <c r="E358" i="4" s="1"/>
  <c r="N357" i="4"/>
  <c r="A357" i="4"/>
  <c r="D357" i="4"/>
  <c r="N356" i="4"/>
  <c r="D356" i="4"/>
  <c r="P355" i="4"/>
  <c r="N355" i="4"/>
  <c r="O355" i="4" s="1"/>
  <c r="F355" i="4"/>
  <c r="D355" i="4"/>
  <c r="E355" i="4" s="1"/>
  <c r="Q354" i="4"/>
  <c r="P354" i="4"/>
  <c r="N354" i="4"/>
  <c r="G354" i="4"/>
  <c r="D354" i="4"/>
  <c r="P353" i="4"/>
  <c r="N353" i="4"/>
  <c r="E353" i="4"/>
  <c r="D353" i="4"/>
  <c r="A353" i="4"/>
  <c r="N352" i="4"/>
  <c r="Q352" i="4" s="1"/>
  <c r="R352" i="4" s="1"/>
  <c r="D352" i="4"/>
  <c r="G352" i="4" s="1"/>
  <c r="N351" i="4"/>
  <c r="D351" i="4"/>
  <c r="P350" i="4"/>
  <c r="N350" i="4"/>
  <c r="D350" i="4"/>
  <c r="N349" i="4"/>
  <c r="G349" i="4"/>
  <c r="H349" i="4" s="1"/>
  <c r="F349" i="4"/>
  <c r="D349" i="4"/>
  <c r="E349" i="4" s="1"/>
  <c r="N348" i="4"/>
  <c r="P348" i="4" s="1"/>
  <c r="G348" i="4"/>
  <c r="D348" i="4"/>
  <c r="E348" i="4" s="1"/>
  <c r="N347" i="4"/>
  <c r="P347" i="4" s="1"/>
  <c r="A347" i="4"/>
  <c r="D347" i="4"/>
  <c r="Q346" i="4"/>
  <c r="R346" i="4" s="1"/>
  <c r="P346" i="4"/>
  <c r="N346" i="4"/>
  <c r="G346" i="4"/>
  <c r="H346" i="4" s="1"/>
  <c r="E346" i="4"/>
  <c r="D346" i="4"/>
  <c r="F346" i="4" s="1"/>
  <c r="N345" i="4"/>
  <c r="F345" i="4"/>
  <c r="E345" i="4"/>
  <c r="D345" i="4"/>
  <c r="G345" i="4" s="1"/>
  <c r="N344" i="4"/>
  <c r="Q344" i="4" s="1"/>
  <c r="E344" i="4"/>
  <c r="D344" i="4"/>
  <c r="N343" i="4"/>
  <c r="D343" i="4"/>
  <c r="Q342" i="4"/>
  <c r="R342" i="4" s="1"/>
  <c r="N342" i="4"/>
  <c r="D342" i="4"/>
  <c r="G342" i="4" s="1"/>
  <c r="N341" i="4"/>
  <c r="G341" i="4"/>
  <c r="H341" i="4" s="1"/>
  <c r="F341" i="4"/>
  <c r="D341" i="4"/>
  <c r="E341" i="4" s="1"/>
  <c r="N340" i="4"/>
  <c r="D340" i="4"/>
  <c r="O339" i="4"/>
  <c r="N339" i="4"/>
  <c r="P339" i="4" s="1"/>
  <c r="D339" i="4"/>
  <c r="F339" i="4" s="1"/>
  <c r="P338" i="4"/>
  <c r="N338" i="4"/>
  <c r="D338" i="4"/>
  <c r="N337" i="4"/>
  <c r="D337" i="4"/>
  <c r="G337" i="4" s="1"/>
  <c r="N336" i="4"/>
  <c r="P336" i="4" s="1"/>
  <c r="D336" i="4"/>
  <c r="F336" i="4" s="1"/>
  <c r="N335" i="4"/>
  <c r="E335" i="4"/>
  <c r="D335" i="4"/>
  <c r="F335" i="4" s="1"/>
  <c r="N334" i="4"/>
  <c r="G334" i="4"/>
  <c r="H334" i="4" s="1"/>
  <c r="D334" i="4"/>
  <c r="F334" i="4" s="1"/>
  <c r="N333" i="4"/>
  <c r="Q333" i="4" s="1"/>
  <c r="D333" i="4"/>
  <c r="N332" i="4"/>
  <c r="P332" i="4" s="1"/>
  <c r="F332" i="4"/>
  <c r="D332" i="4"/>
  <c r="G332" i="4" s="1"/>
  <c r="H332" i="4" s="1"/>
  <c r="P331" i="4"/>
  <c r="N331" i="4"/>
  <c r="Q331" i="4" s="1"/>
  <c r="D331" i="4"/>
  <c r="N330" i="4"/>
  <c r="P330" i="4" s="1"/>
  <c r="G330" i="4"/>
  <c r="H330" i="4" s="1"/>
  <c r="D330" i="4"/>
  <c r="F330" i="4" s="1"/>
  <c r="N329" i="4"/>
  <c r="D329" i="4"/>
  <c r="G329" i="4" s="1"/>
  <c r="N328" i="4"/>
  <c r="P328" i="4" s="1"/>
  <c r="F328" i="4"/>
  <c r="E328" i="4"/>
  <c r="D328" i="4"/>
  <c r="G328" i="4" s="1"/>
  <c r="H328" i="4" s="1"/>
  <c r="P327" i="4"/>
  <c r="N327" i="4"/>
  <c r="Q327" i="4" s="1"/>
  <c r="D327" i="4"/>
  <c r="N326" i="4"/>
  <c r="G326" i="4"/>
  <c r="H326" i="4" s="1"/>
  <c r="F326" i="4"/>
  <c r="E326" i="4"/>
  <c r="D326" i="4"/>
  <c r="N325" i="4"/>
  <c r="Q325" i="4" s="1"/>
  <c r="D325" i="4"/>
  <c r="P324" i="4"/>
  <c r="N324" i="4"/>
  <c r="O324" i="4" s="1"/>
  <c r="F324" i="4"/>
  <c r="D324" i="4"/>
  <c r="E324" i="4" s="1"/>
  <c r="P323" i="4"/>
  <c r="N323" i="4"/>
  <c r="Q323" i="4" s="1"/>
  <c r="R323" i="4" s="1"/>
  <c r="E323" i="4"/>
  <c r="D323" i="4"/>
  <c r="F323" i="4" s="1"/>
  <c r="P322" i="4"/>
  <c r="N322" i="4"/>
  <c r="G322" i="4"/>
  <c r="H322" i="4" s="1"/>
  <c r="F322" i="4"/>
  <c r="E322" i="4"/>
  <c r="D322" i="4"/>
  <c r="N321" i="4"/>
  <c r="D321" i="4"/>
  <c r="G321" i="4" s="1"/>
  <c r="N320" i="4"/>
  <c r="D320" i="4"/>
  <c r="E320" i="4" s="1"/>
  <c r="N319" i="4"/>
  <c r="E319" i="4"/>
  <c r="D319" i="4"/>
  <c r="F319" i="4" s="1"/>
  <c r="N318" i="4"/>
  <c r="G318" i="4"/>
  <c r="H318" i="4" s="1"/>
  <c r="E318" i="4"/>
  <c r="D318" i="4"/>
  <c r="F318" i="4" s="1"/>
  <c r="N317" i="4"/>
  <c r="Q317" i="4" s="1"/>
  <c r="D317" i="4"/>
  <c r="N316" i="4"/>
  <c r="P316" i="4" s="1"/>
  <c r="E316" i="4"/>
  <c r="D316" i="4"/>
  <c r="G316" i="4" s="1"/>
  <c r="H316" i="4" s="1"/>
  <c r="P315" i="4"/>
  <c r="N315" i="4"/>
  <c r="Q315" i="4" s="1"/>
  <c r="D315" i="4"/>
  <c r="N314" i="4"/>
  <c r="P314" i="4" s="1"/>
  <c r="D314" i="4"/>
  <c r="F314" i="4" s="1"/>
  <c r="A314" i="4"/>
  <c r="N313" i="4"/>
  <c r="Q313" i="4" s="1"/>
  <c r="G313" i="4"/>
  <c r="H313" i="4" s="1"/>
  <c r="D313" i="4"/>
  <c r="N312" i="4"/>
  <c r="O312" i="4" s="1"/>
  <c r="D312" i="4"/>
  <c r="G312" i="4" s="1"/>
  <c r="H312" i="4" s="1"/>
  <c r="N311" i="4"/>
  <c r="P311" i="4" s="1"/>
  <c r="D311" i="4"/>
  <c r="E311" i="4" s="1"/>
  <c r="N310" i="4"/>
  <c r="P310" i="4" s="1"/>
  <c r="A310" i="4"/>
  <c r="E310" i="4"/>
  <c r="D310" i="4"/>
  <c r="G310" i="4" s="1"/>
  <c r="H310" i="4" s="1"/>
  <c r="N309" i="4"/>
  <c r="Q309" i="4" s="1"/>
  <c r="G309" i="4"/>
  <c r="D309" i="4"/>
  <c r="N308" i="4"/>
  <c r="P308" i="4" s="1"/>
  <c r="D308" i="4"/>
  <c r="F308" i="4" s="1"/>
  <c r="P307" i="4"/>
  <c r="N307" i="4"/>
  <c r="Q307" i="4" s="1"/>
  <c r="E307" i="4"/>
  <c r="D307" i="4"/>
  <c r="A307" i="4"/>
  <c r="N306" i="4"/>
  <c r="P306" i="4" s="1"/>
  <c r="D306" i="4"/>
  <c r="G306" i="4" s="1"/>
  <c r="A306" i="4"/>
  <c r="N305" i="4"/>
  <c r="Q305" i="4" s="1"/>
  <c r="R305" i="4" s="1"/>
  <c r="D305" i="4"/>
  <c r="G305" i="4" s="1"/>
  <c r="H305" i="4" s="1"/>
  <c r="N304" i="4"/>
  <c r="O304" i="4" s="1"/>
  <c r="F304" i="4"/>
  <c r="E304" i="4"/>
  <c r="D304" i="4"/>
  <c r="G304" i="4" s="1"/>
  <c r="H304" i="4" s="1"/>
  <c r="N303" i="4"/>
  <c r="P303" i="4" s="1"/>
  <c r="E303" i="4"/>
  <c r="D303" i="4"/>
  <c r="O302" i="4"/>
  <c r="N302" i="4"/>
  <c r="P302" i="4" s="1"/>
  <c r="A302" i="4"/>
  <c r="F302" i="4"/>
  <c r="E302" i="4"/>
  <c r="D302" i="4"/>
  <c r="G302" i="4" s="1"/>
  <c r="H302" i="4" s="1"/>
  <c r="N301" i="4"/>
  <c r="D301" i="4"/>
  <c r="O300" i="4"/>
  <c r="N300" i="4"/>
  <c r="P300" i="4" s="1"/>
  <c r="D300" i="4"/>
  <c r="G300" i="4" s="1"/>
  <c r="H300" i="4" s="1"/>
  <c r="Q299" i="4"/>
  <c r="P299" i="4"/>
  <c r="N299" i="4"/>
  <c r="G299" i="4"/>
  <c r="H299" i="4" s="1"/>
  <c r="E299" i="4"/>
  <c r="D299" i="4"/>
  <c r="F299" i="4" s="1"/>
  <c r="A299" i="4"/>
  <c r="N298" i="4"/>
  <c r="P298" i="4" s="1"/>
  <c r="D298" i="4"/>
  <c r="A298" i="4"/>
  <c r="Q297" i="4"/>
  <c r="R297" i="4" s="1"/>
  <c r="N297" i="4"/>
  <c r="D297" i="4"/>
  <c r="G297" i="4" s="1"/>
  <c r="H297" i="4" s="1"/>
  <c r="N296" i="4"/>
  <c r="O296" i="4" s="1"/>
  <c r="E296" i="4"/>
  <c r="D296" i="4"/>
  <c r="G296" i="4" s="1"/>
  <c r="H296" i="4" s="1"/>
  <c r="P295" i="4"/>
  <c r="N295" i="4"/>
  <c r="E295" i="4"/>
  <c r="D295" i="4"/>
  <c r="N294" i="4"/>
  <c r="A294" i="4"/>
  <c r="E294" i="4"/>
  <c r="D294" i="4"/>
  <c r="G294" i="4" s="1"/>
  <c r="H294" i="4" s="1"/>
  <c r="N293" i="4"/>
  <c r="G293" i="4"/>
  <c r="E293" i="4"/>
  <c r="D293" i="4"/>
  <c r="F293" i="4" s="1"/>
  <c r="N292" i="4"/>
  <c r="D292" i="4"/>
  <c r="N291" i="4"/>
  <c r="D291" i="4"/>
  <c r="N290" i="4"/>
  <c r="P290" i="4" s="1"/>
  <c r="D290" i="4"/>
  <c r="A290" i="4"/>
  <c r="Q289" i="4"/>
  <c r="R289" i="4" s="1"/>
  <c r="N289" i="4"/>
  <c r="D289" i="4"/>
  <c r="G289" i="4" s="1"/>
  <c r="H289" i="4" s="1"/>
  <c r="N288" i="4"/>
  <c r="E288" i="4"/>
  <c r="D288" i="4"/>
  <c r="G288" i="4" s="1"/>
  <c r="H288" i="4" s="1"/>
  <c r="P287" i="4"/>
  <c r="N287" i="4"/>
  <c r="E287" i="4"/>
  <c r="D287" i="4"/>
  <c r="N286" i="4"/>
  <c r="A286" i="4"/>
  <c r="E286" i="4"/>
  <c r="D286" i="4"/>
  <c r="G286" i="4" s="1"/>
  <c r="H286" i="4" s="1"/>
  <c r="N285" i="4"/>
  <c r="G285" i="4"/>
  <c r="E285" i="4"/>
  <c r="D285" i="4"/>
  <c r="F285" i="4" s="1"/>
  <c r="N284" i="4"/>
  <c r="D284" i="4"/>
  <c r="P283" i="4"/>
  <c r="N283" i="4"/>
  <c r="Q283" i="4" s="1"/>
  <c r="E283" i="4"/>
  <c r="D283" i="4"/>
  <c r="F283" i="4" s="1"/>
  <c r="P282" i="4"/>
  <c r="N282" i="4"/>
  <c r="A282" i="4"/>
  <c r="F282" i="4"/>
  <c r="E282" i="4"/>
  <c r="D282" i="4"/>
  <c r="G282" i="4" s="1"/>
  <c r="N281" i="4"/>
  <c r="Q281" i="4" s="1"/>
  <c r="H281" i="4"/>
  <c r="G281" i="4"/>
  <c r="D281" i="4"/>
  <c r="N280" i="4"/>
  <c r="F280" i="4"/>
  <c r="E280" i="4"/>
  <c r="D280" i="4"/>
  <c r="G280" i="4" s="1"/>
  <c r="H280" i="4" s="1"/>
  <c r="P279" i="4"/>
  <c r="N279" i="4"/>
  <c r="D279" i="4"/>
  <c r="E279" i="4" s="1"/>
  <c r="N278" i="4"/>
  <c r="P278" i="4" s="1"/>
  <c r="A278" i="4"/>
  <c r="D278" i="4"/>
  <c r="G278" i="4" s="1"/>
  <c r="H278" i="4" s="1"/>
  <c r="N277" i="4"/>
  <c r="E277" i="4"/>
  <c r="D277" i="4"/>
  <c r="F277" i="4" s="1"/>
  <c r="P276" i="4"/>
  <c r="O276" i="4"/>
  <c r="N276" i="4"/>
  <c r="E276" i="4"/>
  <c r="D276" i="4"/>
  <c r="G276" i="4" s="1"/>
  <c r="H276" i="4" s="1"/>
  <c r="N275" i="4"/>
  <c r="P275" i="4" s="1"/>
  <c r="G275" i="4"/>
  <c r="H275" i="4" s="1"/>
  <c r="E275" i="4"/>
  <c r="D275" i="4"/>
  <c r="F275" i="4" s="1"/>
  <c r="P274" i="4"/>
  <c r="N274" i="4"/>
  <c r="D274" i="4"/>
  <c r="G274" i="4" s="1"/>
  <c r="A274" i="4"/>
  <c r="Q273" i="4"/>
  <c r="N273" i="4"/>
  <c r="D273" i="4"/>
  <c r="G273" i="4" s="1"/>
  <c r="H273" i="4" s="1"/>
  <c r="N272" i="4"/>
  <c r="E272" i="4"/>
  <c r="D272" i="4"/>
  <c r="F272" i="4" s="1"/>
  <c r="P271" i="4"/>
  <c r="N271" i="4"/>
  <c r="E271" i="4"/>
  <c r="D271" i="4"/>
  <c r="N270" i="4"/>
  <c r="O270" i="4" s="1"/>
  <c r="A270" i="4"/>
  <c r="E270" i="4"/>
  <c r="D270" i="4"/>
  <c r="F270" i="4" s="1"/>
  <c r="N269" i="4"/>
  <c r="E269" i="4"/>
  <c r="D269" i="4"/>
  <c r="F269" i="4" s="1"/>
  <c r="N268" i="4"/>
  <c r="D268" i="4"/>
  <c r="P267" i="4"/>
  <c r="N267" i="4"/>
  <c r="Q267" i="4" s="1"/>
  <c r="E267" i="4"/>
  <c r="D267" i="4"/>
  <c r="F267" i="4" s="1"/>
  <c r="P266" i="4"/>
  <c r="N266" i="4"/>
  <c r="A266" i="4"/>
  <c r="E266" i="4"/>
  <c r="D266" i="4"/>
  <c r="G266" i="4" s="1"/>
  <c r="N265" i="4"/>
  <c r="Q265" i="4" s="1"/>
  <c r="G265" i="4"/>
  <c r="H265" i="4" s="1"/>
  <c r="D265" i="4"/>
  <c r="N264" i="4"/>
  <c r="E264" i="4"/>
  <c r="D264" i="4"/>
  <c r="G264" i="4" s="1"/>
  <c r="H264" i="4" s="1"/>
  <c r="P263" i="4"/>
  <c r="N263" i="4"/>
  <c r="D263" i="4"/>
  <c r="E263" i="4" s="1"/>
  <c r="O262" i="4"/>
  <c r="N262" i="4"/>
  <c r="P262" i="4" s="1"/>
  <c r="A262" i="4"/>
  <c r="F262" i="4"/>
  <c r="E262" i="4"/>
  <c r="D262" i="4"/>
  <c r="G262" i="4" s="1"/>
  <c r="H262" i="4" s="1"/>
  <c r="N261" i="4"/>
  <c r="D261" i="4"/>
  <c r="O260" i="4"/>
  <c r="N260" i="4"/>
  <c r="P260" i="4" s="1"/>
  <c r="D260" i="4"/>
  <c r="G260" i="4" s="1"/>
  <c r="H260" i="4" s="1"/>
  <c r="P259" i="4"/>
  <c r="N259" i="4"/>
  <c r="D259" i="4"/>
  <c r="F259" i="4" s="1"/>
  <c r="P258" i="4"/>
  <c r="N258" i="4"/>
  <c r="A258" i="4"/>
  <c r="F258" i="4"/>
  <c r="E258" i="4"/>
  <c r="D258" i="4"/>
  <c r="G258" i="4" s="1"/>
  <c r="N257" i="4"/>
  <c r="Q257" i="4" s="1"/>
  <c r="H257" i="4"/>
  <c r="G257" i="4"/>
  <c r="D257" i="4"/>
  <c r="N256" i="4"/>
  <c r="F256" i="4"/>
  <c r="E256" i="4"/>
  <c r="D256" i="4"/>
  <c r="G256" i="4" s="1"/>
  <c r="H256" i="4" s="1"/>
  <c r="N255" i="4"/>
  <c r="P255" i="4" s="1"/>
  <c r="D255" i="4"/>
  <c r="E255" i="4" s="1"/>
  <c r="O254" i="4"/>
  <c r="N254" i="4"/>
  <c r="P254" i="4" s="1"/>
  <c r="A254" i="4"/>
  <c r="F254" i="4"/>
  <c r="E254" i="4"/>
  <c r="D254" i="4"/>
  <c r="G254" i="4" s="1"/>
  <c r="H254" i="4" s="1"/>
  <c r="P253" i="4"/>
  <c r="N253" i="4"/>
  <c r="D253" i="4"/>
  <c r="N252" i="4"/>
  <c r="P252" i="4" s="1"/>
  <c r="E252" i="4"/>
  <c r="D252" i="4"/>
  <c r="G252" i="4" s="1"/>
  <c r="H252" i="4" s="1"/>
  <c r="N251" i="4"/>
  <c r="P251" i="4" s="1"/>
  <c r="D251" i="4"/>
  <c r="O250" i="4"/>
  <c r="N250" i="4"/>
  <c r="P250" i="4" s="1"/>
  <c r="E250" i="4"/>
  <c r="D250" i="4"/>
  <c r="G250" i="4" s="1"/>
  <c r="A250" i="4"/>
  <c r="N249" i="4"/>
  <c r="P249" i="4" s="1"/>
  <c r="E249" i="4"/>
  <c r="D249" i="4"/>
  <c r="F249" i="4" s="1"/>
  <c r="A249" i="4"/>
  <c r="N248" i="4"/>
  <c r="E248" i="4"/>
  <c r="D248" i="4"/>
  <c r="G248" i="4" s="1"/>
  <c r="N247" i="4"/>
  <c r="D247" i="4"/>
  <c r="O246" i="4"/>
  <c r="N246" i="4"/>
  <c r="D246" i="4"/>
  <c r="G246" i="4" s="1"/>
  <c r="H246" i="4" s="1"/>
  <c r="P245" i="4"/>
  <c r="N245" i="4"/>
  <c r="D245" i="4"/>
  <c r="E245" i="4" s="1"/>
  <c r="N244" i="4"/>
  <c r="A244" i="4"/>
  <c r="D244" i="4"/>
  <c r="Q243" i="4"/>
  <c r="P243" i="4"/>
  <c r="N243" i="4"/>
  <c r="E243" i="4"/>
  <c r="D243" i="4"/>
  <c r="F243" i="4" s="1"/>
  <c r="N242" i="4"/>
  <c r="F242" i="4"/>
  <c r="E242" i="4"/>
  <c r="D242" i="4"/>
  <c r="G242" i="4" s="1"/>
  <c r="R241" i="4"/>
  <c r="Q241" i="4"/>
  <c r="P241" i="4"/>
  <c r="N241" i="4"/>
  <c r="G241" i="4"/>
  <c r="E241" i="4"/>
  <c r="D241" i="4"/>
  <c r="F241" i="4" s="1"/>
  <c r="A241" i="4"/>
  <c r="N240" i="4"/>
  <c r="F240" i="4"/>
  <c r="E240" i="4"/>
  <c r="D240" i="4"/>
  <c r="G240" i="4" s="1"/>
  <c r="N239" i="4"/>
  <c r="D239" i="4"/>
  <c r="N238" i="4"/>
  <c r="D238" i="4"/>
  <c r="P237" i="4"/>
  <c r="N237" i="4"/>
  <c r="D237" i="4"/>
  <c r="E237" i="4" s="1"/>
  <c r="N236" i="4"/>
  <c r="A236" i="4"/>
  <c r="D236" i="4"/>
  <c r="Q235" i="4"/>
  <c r="P235" i="4"/>
  <c r="N235" i="4"/>
  <c r="G235" i="4"/>
  <c r="E235" i="4"/>
  <c r="D235" i="4"/>
  <c r="F235" i="4" s="1"/>
  <c r="N234" i="4"/>
  <c r="P234" i="4" s="1"/>
  <c r="A234" i="4"/>
  <c r="D234" i="4"/>
  <c r="N233" i="4"/>
  <c r="Q233" i="4" s="1"/>
  <c r="E233" i="4"/>
  <c r="D233" i="4"/>
  <c r="F233" i="4" s="1"/>
  <c r="A233" i="4"/>
  <c r="N232" i="4"/>
  <c r="E232" i="4"/>
  <c r="D232" i="4"/>
  <c r="G232" i="4" s="1"/>
  <c r="N231" i="4"/>
  <c r="D231" i="4"/>
  <c r="O230" i="4"/>
  <c r="N230" i="4"/>
  <c r="D230" i="4"/>
  <c r="G230" i="4" s="1"/>
  <c r="H230" i="4" s="1"/>
  <c r="P229" i="4"/>
  <c r="N229" i="4"/>
  <c r="D229" i="4"/>
  <c r="N228" i="4"/>
  <c r="D228" i="4"/>
  <c r="N227" i="4"/>
  <c r="Q227" i="4" s="1"/>
  <c r="D227" i="4"/>
  <c r="P226" i="4"/>
  <c r="O226" i="4"/>
  <c r="N226" i="4"/>
  <c r="A226" i="4"/>
  <c r="D226" i="4"/>
  <c r="P225" i="4"/>
  <c r="N225" i="4"/>
  <c r="Q225" i="4" s="1"/>
  <c r="E225" i="4"/>
  <c r="D225" i="4"/>
  <c r="F225" i="4" s="1"/>
  <c r="A225" i="4"/>
  <c r="N224" i="4"/>
  <c r="E224" i="4"/>
  <c r="D224" i="4"/>
  <c r="G224" i="4" s="1"/>
  <c r="N223" i="4"/>
  <c r="D223" i="4"/>
  <c r="N222" i="4"/>
  <c r="O222" i="4" s="1"/>
  <c r="D222" i="4"/>
  <c r="N221" i="4"/>
  <c r="F221" i="4"/>
  <c r="E221" i="4"/>
  <c r="D221" i="4"/>
  <c r="G221" i="4" s="1"/>
  <c r="H221" i="4" s="1"/>
  <c r="N220" i="4"/>
  <c r="Q220" i="4" s="1"/>
  <c r="A220" i="4"/>
  <c r="E220" i="4"/>
  <c r="D220" i="4"/>
  <c r="N219" i="4"/>
  <c r="D219" i="4"/>
  <c r="N218" i="4"/>
  <c r="D218" i="4"/>
  <c r="A218" i="4"/>
  <c r="N217" i="4"/>
  <c r="D217" i="4"/>
  <c r="N216" i="4"/>
  <c r="D216" i="4"/>
  <c r="N215" i="4"/>
  <c r="G215" i="4"/>
  <c r="H215" i="4" s="1"/>
  <c r="F215" i="4"/>
  <c r="E215" i="4"/>
  <c r="D215" i="4"/>
  <c r="P214" i="4"/>
  <c r="N214" i="4"/>
  <c r="E214" i="4"/>
  <c r="D214" i="4"/>
  <c r="P213" i="4"/>
  <c r="O213" i="4"/>
  <c r="N213" i="4"/>
  <c r="A213" i="4"/>
  <c r="G213" i="4"/>
  <c r="H213" i="4" s="1"/>
  <c r="F213" i="4"/>
  <c r="E213" i="4"/>
  <c r="D213" i="4"/>
  <c r="P212" i="4"/>
  <c r="N212" i="4"/>
  <c r="D212" i="4"/>
  <c r="N211" i="4"/>
  <c r="A211" i="4"/>
  <c r="D211" i="4"/>
  <c r="N210" i="4"/>
  <c r="D210" i="4"/>
  <c r="A210" i="4"/>
  <c r="N209" i="4"/>
  <c r="F209" i="4"/>
  <c r="E209" i="4"/>
  <c r="D209" i="4"/>
  <c r="G209" i="4" s="1"/>
  <c r="N208" i="4"/>
  <c r="D208" i="4"/>
  <c r="O207" i="4"/>
  <c r="N207" i="4"/>
  <c r="F207" i="4"/>
  <c r="E207" i="4"/>
  <c r="D207" i="4"/>
  <c r="G207" i="4" s="1"/>
  <c r="H207" i="4" s="1"/>
  <c r="N206" i="4"/>
  <c r="D206" i="4"/>
  <c r="P205" i="4"/>
  <c r="O205" i="4"/>
  <c r="N205" i="4"/>
  <c r="F205" i="4"/>
  <c r="E205" i="4"/>
  <c r="D205" i="4"/>
  <c r="G205" i="4" s="1"/>
  <c r="H205" i="4" s="1"/>
  <c r="N204" i="4"/>
  <c r="P204" i="4" s="1"/>
  <c r="D204" i="4"/>
  <c r="O203" i="4"/>
  <c r="N203" i="4"/>
  <c r="P203" i="4" s="1"/>
  <c r="A203" i="4"/>
  <c r="F203" i="4"/>
  <c r="E203" i="4"/>
  <c r="D203" i="4"/>
  <c r="G203" i="4" s="1"/>
  <c r="Q202" i="4"/>
  <c r="R202" i="4" s="1"/>
  <c r="P202" i="4"/>
  <c r="N202" i="4"/>
  <c r="G202" i="4"/>
  <c r="H202" i="4" s="1"/>
  <c r="E202" i="4"/>
  <c r="D202" i="4"/>
  <c r="F202" i="4" s="1"/>
  <c r="A202" i="4"/>
  <c r="N201" i="4"/>
  <c r="G201" i="4"/>
  <c r="D201" i="4"/>
  <c r="F201" i="4" s="1"/>
  <c r="N200" i="4"/>
  <c r="D200" i="4"/>
  <c r="N199" i="4"/>
  <c r="O199" i="4" s="1"/>
  <c r="D199" i="4"/>
  <c r="N198" i="4"/>
  <c r="E198" i="4"/>
  <c r="D198" i="4"/>
  <c r="N197" i="4"/>
  <c r="A197" i="4"/>
  <c r="E197" i="4"/>
  <c r="D197" i="4"/>
  <c r="G197" i="4" s="1"/>
  <c r="H197" i="4" s="1"/>
  <c r="P196" i="4"/>
  <c r="N196" i="4"/>
  <c r="D196" i="4"/>
  <c r="N195" i="4"/>
  <c r="E195" i="4"/>
  <c r="D195" i="4"/>
  <c r="G195" i="4" s="1"/>
  <c r="A195" i="4"/>
  <c r="N194" i="4"/>
  <c r="P194" i="4" s="1"/>
  <c r="E194" i="4"/>
  <c r="D194" i="4"/>
  <c r="F194" i="4" s="1"/>
  <c r="A194" i="4"/>
  <c r="N193" i="4"/>
  <c r="E193" i="4"/>
  <c r="D193" i="4"/>
  <c r="G193" i="4" s="1"/>
  <c r="N192" i="4"/>
  <c r="D192" i="4"/>
  <c r="O191" i="4"/>
  <c r="N191" i="4"/>
  <c r="D191" i="4"/>
  <c r="G191" i="4" s="1"/>
  <c r="H191" i="4" s="1"/>
  <c r="P190" i="4"/>
  <c r="N190" i="4"/>
  <c r="D190" i="4"/>
  <c r="E190" i="4" s="1"/>
  <c r="N189" i="4"/>
  <c r="A189" i="4"/>
  <c r="D189" i="4"/>
  <c r="G189" i="4" s="1"/>
  <c r="H189" i="4" s="1"/>
  <c r="Q188" i="4"/>
  <c r="N188" i="4"/>
  <c r="P188" i="4" s="1"/>
  <c r="D188" i="4"/>
  <c r="F188" i="4" s="1"/>
  <c r="O187" i="4"/>
  <c r="N187" i="4"/>
  <c r="P187" i="4" s="1"/>
  <c r="D187" i="4"/>
  <c r="N186" i="4"/>
  <c r="P186" i="4" s="1"/>
  <c r="G186" i="4"/>
  <c r="E186" i="4"/>
  <c r="D186" i="4"/>
  <c r="F186" i="4" s="1"/>
  <c r="A186" i="4"/>
  <c r="N185" i="4"/>
  <c r="F185" i="4"/>
  <c r="D185" i="4"/>
  <c r="N184" i="4"/>
  <c r="D184" i="4"/>
  <c r="N183" i="4"/>
  <c r="D183" i="4"/>
  <c r="G183" i="4" s="1"/>
  <c r="H183" i="4" s="1"/>
  <c r="P182" i="4"/>
  <c r="N182" i="4"/>
  <c r="D182" i="4"/>
  <c r="E182" i="4" s="1"/>
  <c r="N181" i="4"/>
  <c r="A181" i="4"/>
  <c r="D181" i="4"/>
  <c r="G181" i="4" s="1"/>
  <c r="H181" i="4" s="1"/>
  <c r="Q180" i="4"/>
  <c r="N180" i="4"/>
  <c r="P180" i="4" s="1"/>
  <c r="G180" i="4"/>
  <c r="E180" i="4"/>
  <c r="D180" i="4"/>
  <c r="F180" i="4" s="1"/>
  <c r="N179" i="4"/>
  <c r="O179" i="4" s="1"/>
  <c r="A179" i="4"/>
  <c r="D179" i="4"/>
  <c r="N178" i="4"/>
  <c r="Q178" i="4" s="1"/>
  <c r="D178" i="4"/>
  <c r="A178" i="4"/>
  <c r="N177" i="4"/>
  <c r="D177" i="4"/>
  <c r="N176" i="4"/>
  <c r="D176" i="4"/>
  <c r="N175" i="4"/>
  <c r="O175" i="4" s="1"/>
  <c r="D175" i="4"/>
  <c r="G175" i="4" s="1"/>
  <c r="N174" i="4"/>
  <c r="P174" i="4" s="1"/>
  <c r="D174" i="4"/>
  <c r="E174" i="4" s="1"/>
  <c r="N173" i="4"/>
  <c r="A173" i="4"/>
  <c r="D173" i="4"/>
  <c r="E173" i="4" s="1"/>
  <c r="N172" i="4"/>
  <c r="D172" i="4"/>
  <c r="N171" i="4"/>
  <c r="D171" i="4"/>
  <c r="N170" i="4"/>
  <c r="Q170" i="4" s="1"/>
  <c r="R170" i="4" s="1"/>
  <c r="A170" i="4"/>
  <c r="D170" i="4"/>
  <c r="N169" i="4"/>
  <c r="P169" i="4" s="1"/>
  <c r="D169" i="4"/>
  <c r="A169" i="4"/>
  <c r="N168" i="4"/>
  <c r="D168" i="4"/>
  <c r="N167" i="4"/>
  <c r="O167" i="4" s="1"/>
  <c r="D167" i="4"/>
  <c r="N166" i="4"/>
  <c r="P166" i="4" s="1"/>
  <c r="D166" i="4"/>
  <c r="E166" i="4" s="1"/>
  <c r="N165" i="4"/>
  <c r="A165" i="4"/>
  <c r="F165" i="4"/>
  <c r="E165" i="4"/>
  <c r="D165" i="4"/>
  <c r="G165" i="4" s="1"/>
  <c r="H165" i="4" s="1"/>
  <c r="N164" i="4"/>
  <c r="Q164" i="4" s="1"/>
  <c r="D164" i="4"/>
  <c r="F164" i="4" s="1"/>
  <c r="P163" i="4"/>
  <c r="O163" i="4"/>
  <c r="N163" i="4"/>
  <c r="G163" i="4"/>
  <c r="F163" i="4"/>
  <c r="E163" i="4"/>
  <c r="D163" i="4"/>
  <c r="Q162" i="4"/>
  <c r="P162" i="4"/>
  <c r="N162" i="4"/>
  <c r="D162" i="4"/>
  <c r="F162" i="4" s="1"/>
  <c r="P161" i="4"/>
  <c r="N161" i="4"/>
  <c r="F161" i="4"/>
  <c r="E161" i="4"/>
  <c r="D161" i="4"/>
  <c r="G161" i="4" s="1"/>
  <c r="A161" i="4"/>
  <c r="N160" i="4"/>
  <c r="D160" i="4"/>
  <c r="N159" i="4"/>
  <c r="D159" i="4"/>
  <c r="G159" i="4" s="1"/>
  <c r="P158" i="4"/>
  <c r="N158" i="4"/>
  <c r="D158" i="4"/>
  <c r="E158" i="4" s="1"/>
  <c r="N157" i="4"/>
  <c r="A157" i="4"/>
  <c r="F157" i="4"/>
  <c r="E157" i="4"/>
  <c r="D157" i="4"/>
  <c r="G157" i="4" s="1"/>
  <c r="H157" i="4" s="1"/>
  <c r="N156" i="4"/>
  <c r="G156" i="4"/>
  <c r="E156" i="4"/>
  <c r="D156" i="4"/>
  <c r="F156" i="4" s="1"/>
  <c r="N155" i="4"/>
  <c r="D155" i="4"/>
  <c r="G155" i="4" s="1"/>
  <c r="N154" i="4"/>
  <c r="P154" i="4" s="1"/>
  <c r="G154" i="4"/>
  <c r="H154" i="4" s="1"/>
  <c r="E154" i="4"/>
  <c r="D154" i="4"/>
  <c r="F154" i="4" s="1"/>
  <c r="N153" i="4"/>
  <c r="P153" i="4" s="1"/>
  <c r="D153" i="4"/>
  <c r="F153" i="4" s="1"/>
  <c r="A153" i="4"/>
  <c r="N152" i="4"/>
  <c r="D152" i="4"/>
  <c r="N151" i="4"/>
  <c r="D151" i="4"/>
  <c r="G151" i="4" s="1"/>
  <c r="P150" i="4"/>
  <c r="N150" i="4"/>
  <c r="D150" i="4"/>
  <c r="E150" i="4" s="1"/>
  <c r="N149" i="4"/>
  <c r="A149" i="4"/>
  <c r="D149" i="4"/>
  <c r="N148" i="4"/>
  <c r="Q148" i="4" s="1"/>
  <c r="D148" i="4"/>
  <c r="O147" i="4"/>
  <c r="N147" i="4"/>
  <c r="P147" i="4" s="1"/>
  <c r="D147" i="4"/>
  <c r="E147" i="4" s="1"/>
  <c r="N146" i="4"/>
  <c r="D146" i="4"/>
  <c r="N145" i="4"/>
  <c r="P145" i="4" s="1"/>
  <c r="D145" i="4"/>
  <c r="A145" i="4"/>
  <c r="N144" i="4"/>
  <c r="D144" i="4"/>
  <c r="N143" i="4"/>
  <c r="G143" i="4"/>
  <c r="D143" i="4"/>
  <c r="E143" i="4" s="1"/>
  <c r="P142" i="4"/>
  <c r="N142" i="4"/>
  <c r="D142" i="4"/>
  <c r="E142" i="4" s="1"/>
  <c r="N141" i="4"/>
  <c r="A141" i="4"/>
  <c r="D141" i="4"/>
  <c r="E141" i="4" s="1"/>
  <c r="Q140" i="4"/>
  <c r="P140" i="4"/>
  <c r="N140" i="4"/>
  <c r="D140" i="4"/>
  <c r="P139" i="4"/>
  <c r="O139" i="4"/>
  <c r="N139" i="4"/>
  <c r="F139" i="4"/>
  <c r="E139" i="4"/>
  <c r="D139" i="4"/>
  <c r="G139" i="4" s="1"/>
  <c r="N138" i="4"/>
  <c r="Q138" i="4" s="1"/>
  <c r="E138" i="4"/>
  <c r="D138" i="4"/>
  <c r="N137" i="4"/>
  <c r="P137" i="4" s="1"/>
  <c r="E137" i="4"/>
  <c r="D137" i="4"/>
  <c r="A137" i="4"/>
  <c r="N136" i="4"/>
  <c r="D136" i="4"/>
  <c r="N135" i="4"/>
  <c r="D135" i="4"/>
  <c r="N134" i="4"/>
  <c r="P134" i="4" s="1"/>
  <c r="E134" i="4"/>
  <c r="D134" i="4"/>
  <c r="N133" i="4"/>
  <c r="A133" i="4"/>
  <c r="F133" i="4"/>
  <c r="E133" i="4"/>
  <c r="D133" i="4"/>
  <c r="G133" i="4" s="1"/>
  <c r="H133" i="4" s="1"/>
  <c r="Q132" i="4"/>
  <c r="P132" i="4"/>
  <c r="N132" i="4"/>
  <c r="D132" i="4"/>
  <c r="F132" i="4" s="1"/>
  <c r="N131" i="4"/>
  <c r="O131" i="4" s="1"/>
  <c r="G131" i="4"/>
  <c r="D131" i="4"/>
  <c r="E131" i="4" s="1"/>
  <c r="Q130" i="4"/>
  <c r="P130" i="4"/>
  <c r="N130" i="4"/>
  <c r="G130" i="4"/>
  <c r="H130" i="4" s="1"/>
  <c r="E130" i="4"/>
  <c r="D130" i="4"/>
  <c r="F130" i="4" s="1"/>
  <c r="N129" i="4"/>
  <c r="P129" i="4" s="1"/>
  <c r="F129" i="4"/>
  <c r="E129" i="4"/>
  <c r="D129" i="4"/>
  <c r="G129" i="4" s="1"/>
  <c r="A129" i="4"/>
  <c r="N128" i="4"/>
  <c r="D128" i="4"/>
  <c r="N127" i="4"/>
  <c r="D127" i="4"/>
  <c r="N126" i="4"/>
  <c r="P126" i="4" s="1"/>
  <c r="E126" i="4"/>
  <c r="D126" i="4"/>
  <c r="N125" i="4"/>
  <c r="A125" i="4"/>
  <c r="D125" i="4"/>
  <c r="F125" i="4" s="1"/>
  <c r="N124" i="4"/>
  <c r="D124" i="4"/>
  <c r="F124" i="4" s="1"/>
  <c r="N123" i="4"/>
  <c r="D123" i="4"/>
  <c r="G123" i="4" s="1"/>
  <c r="Q122" i="4"/>
  <c r="P122" i="4"/>
  <c r="N122" i="4"/>
  <c r="G122" i="4"/>
  <c r="H122" i="4" s="1"/>
  <c r="E122" i="4"/>
  <c r="D122" i="4"/>
  <c r="F122" i="4" s="1"/>
  <c r="N121" i="4"/>
  <c r="P121" i="4" s="1"/>
  <c r="G121" i="4"/>
  <c r="D121" i="4"/>
  <c r="E121" i="4" s="1"/>
  <c r="A121" i="4"/>
  <c r="N120" i="4"/>
  <c r="D120" i="4"/>
  <c r="N119" i="4"/>
  <c r="F119" i="4"/>
  <c r="E119" i="4"/>
  <c r="D119" i="4"/>
  <c r="G119" i="4" s="1"/>
  <c r="H119" i="4" s="1"/>
  <c r="N118" i="4"/>
  <c r="P118" i="4" s="1"/>
  <c r="D118" i="4"/>
  <c r="E118" i="4" s="1"/>
  <c r="N117" i="4"/>
  <c r="A117" i="4"/>
  <c r="D117" i="4"/>
  <c r="N116" i="4"/>
  <c r="D116" i="4"/>
  <c r="N115" i="4"/>
  <c r="P115" i="4" s="1"/>
  <c r="E115" i="4"/>
  <c r="D115" i="4"/>
  <c r="N114" i="4"/>
  <c r="D114" i="4"/>
  <c r="N113" i="4"/>
  <c r="P113" i="4" s="1"/>
  <c r="D113" i="4"/>
  <c r="A113" i="4"/>
  <c r="N112" i="4"/>
  <c r="D112" i="4"/>
  <c r="N111" i="4"/>
  <c r="G111" i="4"/>
  <c r="H111" i="4" s="1"/>
  <c r="F111" i="4"/>
  <c r="E111" i="4"/>
  <c r="D111" i="4"/>
  <c r="N110" i="4"/>
  <c r="P110" i="4" s="1"/>
  <c r="E110" i="4"/>
  <c r="D110" i="4"/>
  <c r="N109" i="4"/>
  <c r="P109" i="4" s="1"/>
  <c r="A109" i="4"/>
  <c r="D109" i="4"/>
  <c r="G109" i="4" s="1"/>
  <c r="H109" i="4" s="1"/>
  <c r="N108" i="4"/>
  <c r="D108" i="4"/>
  <c r="N107" i="4"/>
  <c r="P107" i="4" s="1"/>
  <c r="D107" i="4"/>
  <c r="N106" i="4"/>
  <c r="P106" i="4" s="1"/>
  <c r="D106" i="4"/>
  <c r="G106" i="4" s="1"/>
  <c r="H106" i="4" s="1"/>
  <c r="N105" i="4"/>
  <c r="P105" i="4" s="1"/>
  <c r="F105" i="4"/>
  <c r="D105" i="4"/>
  <c r="E105" i="4" s="1"/>
  <c r="A105" i="4"/>
  <c r="N104" i="4"/>
  <c r="D104" i="4"/>
  <c r="N103" i="4"/>
  <c r="O103" i="4" s="1"/>
  <c r="G103" i="4"/>
  <c r="H103" i="4" s="1"/>
  <c r="F103" i="4"/>
  <c r="D103" i="4"/>
  <c r="E103" i="4" s="1"/>
  <c r="N102" i="4"/>
  <c r="P102" i="4" s="1"/>
  <c r="D102" i="4"/>
  <c r="E102" i="4" s="1"/>
  <c r="P101" i="4"/>
  <c r="N101" i="4"/>
  <c r="A101" i="4"/>
  <c r="G101" i="4"/>
  <c r="H101" i="4" s="1"/>
  <c r="F101" i="4"/>
  <c r="E101" i="4"/>
  <c r="D101" i="4"/>
  <c r="N100" i="4"/>
  <c r="P100" i="4" s="1"/>
  <c r="D100" i="4"/>
  <c r="F100" i="4" s="1"/>
  <c r="P99" i="4"/>
  <c r="O99" i="4"/>
  <c r="N99" i="4"/>
  <c r="G99" i="4"/>
  <c r="F99" i="4"/>
  <c r="E99" i="4"/>
  <c r="D99" i="4"/>
  <c r="Q98" i="4"/>
  <c r="P98" i="4"/>
  <c r="N98" i="4"/>
  <c r="D98" i="4"/>
  <c r="F98" i="4" s="1"/>
  <c r="P97" i="4"/>
  <c r="N97" i="4"/>
  <c r="A97" i="4"/>
  <c r="D97" i="4"/>
  <c r="E97" i="4" s="1"/>
  <c r="N96" i="4"/>
  <c r="D96" i="4"/>
  <c r="N95" i="4"/>
  <c r="O95" i="4" s="1"/>
  <c r="D95" i="4"/>
  <c r="F95" i="4" s="1"/>
  <c r="P94" i="4"/>
  <c r="N94" i="4"/>
  <c r="D94" i="4"/>
  <c r="E94" i="4" s="1"/>
  <c r="N93" i="4"/>
  <c r="A93" i="4"/>
  <c r="D93" i="4"/>
  <c r="F93" i="4" s="1"/>
  <c r="Q92" i="4"/>
  <c r="N92" i="4"/>
  <c r="P92" i="4" s="1"/>
  <c r="D92" i="4"/>
  <c r="F92" i="4" s="1"/>
  <c r="N91" i="4"/>
  <c r="O91" i="4" s="1"/>
  <c r="D91" i="4"/>
  <c r="E91" i="4" s="1"/>
  <c r="Q90" i="4"/>
  <c r="N90" i="4"/>
  <c r="P90" i="4" s="1"/>
  <c r="D90" i="4"/>
  <c r="N89" i="4"/>
  <c r="P89" i="4" s="1"/>
  <c r="A89" i="4"/>
  <c r="E89" i="4"/>
  <c r="D89" i="4"/>
  <c r="F89" i="4" s="1"/>
  <c r="N88" i="4"/>
  <c r="D88" i="4"/>
  <c r="N87" i="4"/>
  <c r="F87" i="4"/>
  <c r="E87" i="4"/>
  <c r="D87" i="4"/>
  <c r="G87" i="4" s="1"/>
  <c r="H87" i="4" s="1"/>
  <c r="D86" i="4"/>
  <c r="E86" i="4" s="1"/>
  <c r="F85" i="4"/>
  <c r="D85" i="4"/>
  <c r="G85" i="4" s="1"/>
  <c r="D84" i="4"/>
  <c r="D83" i="4"/>
  <c r="F83" i="4" s="1"/>
  <c r="A83" i="4"/>
  <c r="D82" i="4"/>
  <c r="G82" i="4" s="1"/>
  <c r="H82" i="4" s="1"/>
  <c r="G81" i="4"/>
  <c r="H81" i="4" s="1"/>
  <c r="D81" i="4"/>
  <c r="E81" i="4" s="1"/>
  <c r="A17" i="4"/>
  <c r="A15" i="4"/>
  <c r="A12" i="4"/>
  <c r="S5" i="4"/>
  <c r="L5" i="4"/>
  <c r="I5" i="4"/>
  <c r="B5" i="4"/>
  <c r="L4" i="4"/>
  <c r="B4" i="4"/>
  <c r="K607" i="2"/>
  <c r="K606" i="2"/>
  <c r="B606" i="2"/>
  <c r="K605" i="2"/>
  <c r="B605" i="2"/>
  <c r="K604" i="2"/>
  <c r="B604" i="2"/>
  <c r="K603" i="2"/>
  <c r="K602" i="2"/>
  <c r="B602" i="2"/>
  <c r="K601" i="2"/>
  <c r="K600" i="2"/>
  <c r="K599" i="2"/>
  <c r="K598" i="2"/>
  <c r="B598" i="2"/>
  <c r="K597" i="2"/>
  <c r="B597" i="2"/>
  <c r="K596" i="2"/>
  <c r="B596" i="2"/>
  <c r="K595" i="2"/>
  <c r="B595" i="2"/>
  <c r="K594" i="2"/>
  <c r="B594" i="2"/>
  <c r="K593" i="2"/>
  <c r="B593" i="2"/>
  <c r="K592" i="2"/>
  <c r="B592" i="2"/>
  <c r="K591" i="2"/>
  <c r="B591" i="2"/>
  <c r="K590" i="2"/>
  <c r="B590" i="2"/>
  <c r="K589" i="2"/>
  <c r="K588" i="2"/>
  <c r="B588" i="2"/>
  <c r="K587" i="2"/>
  <c r="K586" i="2"/>
  <c r="B586" i="2"/>
  <c r="K585" i="2"/>
  <c r="K584" i="2"/>
  <c r="K583" i="2"/>
  <c r="K582" i="2"/>
  <c r="B582" i="2"/>
  <c r="K581" i="2"/>
  <c r="B581" i="2"/>
  <c r="K580" i="2"/>
  <c r="B580" i="2"/>
  <c r="K579" i="2"/>
  <c r="B579" i="2"/>
  <c r="K578" i="2"/>
  <c r="B578" i="2"/>
  <c r="K577" i="2"/>
  <c r="B577" i="2"/>
  <c r="K576" i="2"/>
  <c r="B576" i="2"/>
  <c r="K575" i="2"/>
  <c r="B575" i="2"/>
  <c r="K574" i="2"/>
  <c r="B574" i="2"/>
  <c r="K573" i="2"/>
  <c r="K572" i="2"/>
  <c r="B572" i="2"/>
  <c r="K571" i="2"/>
  <c r="K570" i="2"/>
  <c r="B570" i="2"/>
  <c r="K569" i="2"/>
  <c r="K568" i="2"/>
  <c r="K567" i="2"/>
  <c r="K566" i="2"/>
  <c r="B566" i="2"/>
  <c r="K565" i="2"/>
  <c r="B565" i="2"/>
  <c r="K564" i="2"/>
  <c r="B564" i="2"/>
  <c r="K563" i="2"/>
  <c r="B563" i="2"/>
  <c r="K562" i="2"/>
  <c r="B562" i="2"/>
  <c r="K561" i="2"/>
  <c r="B561" i="2"/>
  <c r="K560" i="2"/>
  <c r="B560" i="2"/>
  <c r="K559" i="2"/>
  <c r="B559" i="2"/>
  <c r="K558" i="2"/>
  <c r="B558" i="2"/>
  <c r="K557" i="2"/>
  <c r="K556" i="2"/>
  <c r="B556" i="2"/>
  <c r="K555" i="2"/>
  <c r="K554" i="2"/>
  <c r="B554" i="2"/>
  <c r="K553" i="2"/>
  <c r="K552" i="2"/>
  <c r="K551" i="2"/>
  <c r="K550" i="2"/>
  <c r="B550" i="2"/>
  <c r="K549" i="2"/>
  <c r="B549" i="2"/>
  <c r="K548" i="2"/>
  <c r="B548" i="2"/>
  <c r="K547" i="2"/>
  <c r="B547" i="2"/>
  <c r="K546" i="2"/>
  <c r="B546" i="2"/>
  <c r="K545" i="2"/>
  <c r="B545" i="2"/>
  <c r="K544" i="2"/>
  <c r="B544" i="2"/>
  <c r="K543" i="2"/>
  <c r="B543" i="2"/>
  <c r="K542" i="2"/>
  <c r="B542" i="2"/>
  <c r="K541" i="2"/>
  <c r="K540" i="2"/>
  <c r="B540" i="2"/>
  <c r="K539" i="2"/>
  <c r="K538" i="2"/>
  <c r="B538" i="2"/>
  <c r="K537" i="2"/>
  <c r="K536" i="2"/>
  <c r="K535" i="2"/>
  <c r="K534" i="2"/>
  <c r="B534" i="2"/>
  <c r="K533" i="2"/>
  <c r="B533" i="2"/>
  <c r="K532" i="2"/>
  <c r="B532" i="2"/>
  <c r="K531" i="2"/>
  <c r="B531" i="2"/>
  <c r="K530" i="2"/>
  <c r="B530" i="2"/>
  <c r="K529" i="2"/>
  <c r="B529" i="2"/>
  <c r="K528" i="2"/>
  <c r="B528" i="2"/>
  <c r="K527" i="2"/>
  <c r="B527" i="2"/>
  <c r="K526" i="2"/>
  <c r="B526" i="2"/>
  <c r="K525" i="2"/>
  <c r="K524" i="2"/>
  <c r="B524" i="2"/>
  <c r="K523" i="2"/>
  <c r="K522" i="2"/>
  <c r="B522" i="2"/>
  <c r="K521" i="2"/>
  <c r="K520" i="2"/>
  <c r="K519" i="2"/>
  <c r="K518" i="2"/>
  <c r="B518" i="2"/>
  <c r="K517" i="2"/>
  <c r="B517" i="2"/>
  <c r="K516" i="2"/>
  <c r="B516" i="2"/>
  <c r="K515" i="2"/>
  <c r="B515" i="2"/>
  <c r="K514" i="2"/>
  <c r="B514" i="2"/>
  <c r="K513" i="2"/>
  <c r="B513" i="2"/>
  <c r="K512" i="2"/>
  <c r="B512" i="2"/>
  <c r="K511" i="2"/>
  <c r="B511" i="2"/>
  <c r="K510" i="2"/>
  <c r="B510" i="2"/>
  <c r="K509" i="2"/>
  <c r="K508" i="2"/>
  <c r="B508" i="2"/>
  <c r="K507" i="2"/>
  <c r="K506" i="2"/>
  <c r="B506" i="2"/>
  <c r="K505" i="2"/>
  <c r="K504" i="2"/>
  <c r="K503" i="2"/>
  <c r="K502" i="2"/>
  <c r="B502" i="2"/>
  <c r="K501" i="2"/>
  <c r="B501" i="2"/>
  <c r="K500" i="2"/>
  <c r="B500" i="2"/>
  <c r="K499" i="2"/>
  <c r="B499" i="2"/>
  <c r="K498" i="2"/>
  <c r="B498" i="2"/>
  <c r="K497" i="2"/>
  <c r="B497" i="2"/>
  <c r="K496" i="2"/>
  <c r="B496" i="2"/>
  <c r="K495" i="2"/>
  <c r="B495" i="2"/>
  <c r="K494" i="2"/>
  <c r="B494" i="2"/>
  <c r="K493" i="2"/>
  <c r="B493" i="2"/>
  <c r="K492" i="2"/>
  <c r="B492" i="2"/>
  <c r="K491" i="2"/>
  <c r="B491" i="2"/>
  <c r="K490" i="2"/>
  <c r="B490" i="2"/>
  <c r="K489" i="2"/>
  <c r="B489" i="2"/>
  <c r="K488" i="2"/>
  <c r="B488" i="2"/>
  <c r="K487" i="2"/>
  <c r="B487" i="2"/>
  <c r="K486" i="2"/>
  <c r="B486" i="2"/>
  <c r="K485" i="2"/>
  <c r="B485" i="2"/>
  <c r="K484" i="2"/>
  <c r="B484" i="2"/>
  <c r="K483" i="2"/>
  <c r="B483" i="2"/>
  <c r="K482" i="2"/>
  <c r="B482" i="2"/>
  <c r="K481" i="2"/>
  <c r="B481" i="2"/>
  <c r="K480" i="2"/>
  <c r="B480" i="2"/>
  <c r="K479" i="2"/>
  <c r="B479" i="2"/>
  <c r="K478" i="2"/>
  <c r="B478" i="2"/>
  <c r="K477" i="2"/>
  <c r="B477" i="2"/>
  <c r="K476" i="2"/>
  <c r="B476" i="2"/>
  <c r="K475" i="2"/>
  <c r="B475" i="2"/>
  <c r="K474" i="2"/>
  <c r="B474" i="2"/>
  <c r="K473" i="2"/>
  <c r="B473" i="2"/>
  <c r="K472" i="2"/>
  <c r="B472" i="2"/>
  <c r="K471" i="2"/>
  <c r="B471" i="2"/>
  <c r="K470" i="2"/>
  <c r="B470" i="2"/>
  <c r="K469" i="2"/>
  <c r="B469" i="2"/>
  <c r="K468" i="2"/>
  <c r="B468" i="2"/>
  <c r="K467" i="2"/>
  <c r="B467" i="2"/>
  <c r="K466" i="2"/>
  <c r="B466" i="2"/>
  <c r="K465" i="2"/>
  <c r="B465" i="2"/>
  <c r="K464" i="2"/>
  <c r="B464" i="2"/>
  <c r="K463" i="2"/>
  <c r="B463" i="2"/>
  <c r="K462" i="2"/>
  <c r="B462" i="2"/>
  <c r="K461" i="2"/>
  <c r="B461" i="2"/>
  <c r="K460" i="2"/>
  <c r="B460" i="2"/>
  <c r="K459" i="2"/>
  <c r="B459" i="2"/>
  <c r="K458" i="2"/>
  <c r="B458" i="2"/>
  <c r="K457" i="2"/>
  <c r="B457" i="2"/>
  <c r="K456" i="2"/>
  <c r="B456" i="2"/>
  <c r="K455" i="2"/>
  <c r="B455" i="2"/>
  <c r="K454" i="2"/>
  <c r="B454" i="2"/>
  <c r="K453" i="2"/>
  <c r="B453" i="2"/>
  <c r="K452" i="2"/>
  <c r="B452" i="2"/>
  <c r="K451" i="2"/>
  <c r="B451" i="2"/>
  <c r="K450" i="2"/>
  <c r="B450" i="2"/>
  <c r="K449" i="2"/>
  <c r="B449" i="2"/>
  <c r="K448" i="2"/>
  <c r="B448" i="2"/>
  <c r="K447" i="2"/>
  <c r="B447" i="2"/>
  <c r="K446" i="2"/>
  <c r="B446" i="2"/>
  <c r="K445" i="2"/>
  <c r="B445" i="2"/>
  <c r="K444" i="2"/>
  <c r="B444" i="2"/>
  <c r="K443" i="2"/>
  <c r="B443" i="2"/>
  <c r="K442" i="2"/>
  <c r="B442" i="2"/>
  <c r="K441" i="2"/>
  <c r="B441" i="2"/>
  <c r="K440" i="2"/>
  <c r="B440" i="2"/>
  <c r="K439" i="2"/>
  <c r="B439" i="2"/>
  <c r="K438" i="2"/>
  <c r="B438" i="2"/>
  <c r="K437" i="2"/>
  <c r="B437" i="2"/>
  <c r="K436" i="2"/>
  <c r="B436" i="2"/>
  <c r="K435" i="2"/>
  <c r="B435" i="2"/>
  <c r="K434" i="2"/>
  <c r="B434" i="2"/>
  <c r="K433" i="2"/>
  <c r="B433" i="2"/>
  <c r="K432" i="2"/>
  <c r="B432" i="2"/>
  <c r="K431" i="2"/>
  <c r="B431" i="2"/>
  <c r="K430" i="2"/>
  <c r="B430" i="2"/>
  <c r="K429" i="2"/>
  <c r="B429" i="2"/>
  <c r="K428" i="2"/>
  <c r="B428" i="2"/>
  <c r="K427" i="2"/>
  <c r="B427" i="2"/>
  <c r="K426" i="2"/>
  <c r="B426" i="2"/>
  <c r="K425" i="2"/>
  <c r="B425" i="2"/>
  <c r="K424" i="2"/>
  <c r="B424" i="2"/>
  <c r="K423" i="2"/>
  <c r="B423" i="2"/>
  <c r="K422" i="2"/>
  <c r="B422" i="2"/>
  <c r="K421" i="2"/>
  <c r="B421" i="2"/>
  <c r="K420" i="2"/>
  <c r="B420" i="2"/>
  <c r="K419" i="2"/>
  <c r="B419" i="2"/>
  <c r="K418" i="2"/>
  <c r="B418" i="2"/>
  <c r="K417" i="2"/>
  <c r="B417" i="2"/>
  <c r="K416" i="2"/>
  <c r="B416" i="2"/>
  <c r="K415" i="2"/>
  <c r="B415" i="2"/>
  <c r="K414" i="2"/>
  <c r="B414" i="2"/>
  <c r="K413" i="2"/>
  <c r="B413" i="2"/>
  <c r="K412" i="2"/>
  <c r="B412" i="2"/>
  <c r="K411" i="2"/>
  <c r="B411" i="2"/>
  <c r="K410" i="2"/>
  <c r="B410" i="2"/>
  <c r="K409" i="2"/>
  <c r="B409" i="2"/>
  <c r="K408" i="2"/>
  <c r="B408" i="2"/>
  <c r="K407" i="2"/>
  <c r="B407" i="2"/>
  <c r="K406" i="2"/>
  <c r="B406" i="2"/>
  <c r="K405" i="2"/>
  <c r="B405" i="2"/>
  <c r="K404" i="2"/>
  <c r="B404" i="2"/>
  <c r="K403" i="2"/>
  <c r="B403" i="2"/>
  <c r="K402" i="2"/>
  <c r="B402" i="2"/>
  <c r="K401" i="2"/>
  <c r="B401" i="2"/>
  <c r="K400" i="2"/>
  <c r="B400" i="2"/>
  <c r="K399" i="2"/>
  <c r="B399" i="2"/>
  <c r="K398" i="2"/>
  <c r="B398" i="2"/>
  <c r="K397" i="2"/>
  <c r="B397" i="2"/>
  <c r="K396" i="2"/>
  <c r="B396" i="2"/>
  <c r="K395" i="2"/>
  <c r="B395" i="2"/>
  <c r="K394" i="2"/>
  <c r="B394" i="2"/>
  <c r="K393" i="2"/>
  <c r="B393" i="2"/>
  <c r="K392" i="2"/>
  <c r="B392" i="2"/>
  <c r="K391" i="2"/>
  <c r="B391" i="2"/>
  <c r="K390" i="2"/>
  <c r="B390" i="2"/>
  <c r="K389" i="2"/>
  <c r="B389" i="2"/>
  <c r="K388" i="2"/>
  <c r="B388" i="2"/>
  <c r="K387" i="2"/>
  <c r="B387" i="2"/>
  <c r="K386" i="2"/>
  <c r="B386" i="2"/>
  <c r="K385" i="2"/>
  <c r="B385" i="2"/>
  <c r="K384" i="2"/>
  <c r="B384" i="2"/>
  <c r="K383" i="2"/>
  <c r="B383" i="2"/>
  <c r="K382" i="2"/>
  <c r="B382" i="2"/>
  <c r="K381" i="2"/>
  <c r="B381" i="2"/>
  <c r="K380" i="2"/>
  <c r="B380" i="2"/>
  <c r="K379" i="2"/>
  <c r="B379" i="2"/>
  <c r="K378" i="2"/>
  <c r="B378" i="2"/>
  <c r="K377" i="2"/>
  <c r="B377" i="2"/>
  <c r="K376" i="2"/>
  <c r="B376" i="2"/>
  <c r="K375" i="2"/>
  <c r="B375" i="2"/>
  <c r="K374" i="2"/>
  <c r="B374" i="2"/>
  <c r="K373" i="2"/>
  <c r="B373" i="2"/>
  <c r="K372" i="2"/>
  <c r="B372" i="2"/>
  <c r="K371" i="2"/>
  <c r="B371" i="2"/>
  <c r="K370" i="2"/>
  <c r="B370" i="2"/>
  <c r="K369" i="2"/>
  <c r="B369" i="2"/>
  <c r="K368" i="2"/>
  <c r="B368" i="2"/>
  <c r="K367" i="2"/>
  <c r="B367" i="2"/>
  <c r="K366" i="2"/>
  <c r="B366" i="2"/>
  <c r="K365" i="2"/>
  <c r="B365" i="2"/>
  <c r="K364" i="2"/>
  <c r="B364" i="2"/>
  <c r="K363" i="2"/>
  <c r="B363" i="2"/>
  <c r="K362" i="2"/>
  <c r="B362" i="2"/>
  <c r="K361" i="2"/>
  <c r="B361" i="2"/>
  <c r="K360" i="2"/>
  <c r="B360" i="2"/>
  <c r="K359" i="2"/>
  <c r="B359" i="2"/>
  <c r="K358" i="2"/>
  <c r="B358" i="2"/>
  <c r="K357" i="2"/>
  <c r="B357" i="2"/>
  <c r="K356" i="2"/>
  <c r="B356" i="2"/>
  <c r="K355" i="2"/>
  <c r="B355" i="2"/>
  <c r="K354" i="2"/>
  <c r="B354" i="2"/>
  <c r="K353" i="2"/>
  <c r="B353" i="2"/>
  <c r="K352" i="2"/>
  <c r="B352" i="2"/>
  <c r="K351" i="2"/>
  <c r="B351" i="2"/>
  <c r="K350" i="2"/>
  <c r="B350" i="2"/>
  <c r="K349" i="2"/>
  <c r="B349" i="2"/>
  <c r="K348" i="2"/>
  <c r="B348" i="2"/>
  <c r="K347" i="2"/>
  <c r="B347" i="2"/>
  <c r="K346" i="2"/>
  <c r="B346" i="2"/>
  <c r="K345" i="2"/>
  <c r="B345" i="2"/>
  <c r="K344" i="2"/>
  <c r="B344" i="2"/>
  <c r="K343" i="2"/>
  <c r="B343" i="2"/>
  <c r="K342" i="2"/>
  <c r="B342" i="2"/>
  <c r="K341" i="2"/>
  <c r="B341" i="2"/>
  <c r="K340" i="2"/>
  <c r="B340" i="2"/>
  <c r="K339" i="2"/>
  <c r="B339" i="2"/>
  <c r="K338" i="2"/>
  <c r="B338" i="2"/>
  <c r="K337" i="2"/>
  <c r="B337" i="2"/>
  <c r="K336" i="2"/>
  <c r="B336" i="2"/>
  <c r="K335" i="2"/>
  <c r="B335" i="2"/>
  <c r="K334" i="2"/>
  <c r="B334" i="2"/>
  <c r="K333" i="2"/>
  <c r="B333" i="2"/>
  <c r="K332" i="2"/>
  <c r="B332" i="2"/>
  <c r="K331" i="2"/>
  <c r="B331" i="2"/>
  <c r="K330" i="2"/>
  <c r="B330" i="2"/>
  <c r="K329" i="2"/>
  <c r="B329" i="2"/>
  <c r="K328" i="2"/>
  <c r="B328" i="2"/>
  <c r="K327" i="2"/>
  <c r="B327" i="2"/>
  <c r="K326" i="2"/>
  <c r="B326" i="2"/>
  <c r="K325" i="2"/>
  <c r="B325" i="2"/>
  <c r="K324" i="2"/>
  <c r="B324" i="2"/>
  <c r="K323" i="2"/>
  <c r="B323" i="2"/>
  <c r="K322" i="2"/>
  <c r="B322" i="2"/>
  <c r="K321" i="2"/>
  <c r="B321" i="2"/>
  <c r="K320" i="2"/>
  <c r="B320" i="2"/>
  <c r="K319" i="2"/>
  <c r="B319" i="2"/>
  <c r="K318" i="2"/>
  <c r="B318" i="2"/>
  <c r="K317" i="2"/>
  <c r="B317" i="2"/>
  <c r="K316" i="2"/>
  <c r="B316" i="2"/>
  <c r="K315" i="2"/>
  <c r="B315" i="2"/>
  <c r="K314" i="2"/>
  <c r="B314" i="2"/>
  <c r="K313" i="2"/>
  <c r="B313" i="2"/>
  <c r="K312" i="2"/>
  <c r="B312" i="2"/>
  <c r="K311" i="2"/>
  <c r="B311" i="2"/>
  <c r="K310" i="2"/>
  <c r="B310" i="2"/>
  <c r="K309" i="2"/>
  <c r="B309" i="2"/>
  <c r="K308" i="2"/>
  <c r="B308" i="2"/>
  <c r="K307" i="2"/>
  <c r="B307" i="2"/>
  <c r="K306" i="2"/>
  <c r="B306" i="2"/>
  <c r="K305" i="2"/>
  <c r="B305" i="2"/>
  <c r="K304" i="2"/>
  <c r="B304" i="2"/>
  <c r="K303" i="2"/>
  <c r="B303" i="2"/>
  <c r="K302" i="2"/>
  <c r="B302" i="2"/>
  <c r="K301" i="2"/>
  <c r="B301" i="2"/>
  <c r="K300" i="2"/>
  <c r="B300" i="2"/>
  <c r="K299" i="2"/>
  <c r="B299" i="2"/>
  <c r="K298" i="2"/>
  <c r="B298" i="2"/>
  <c r="K297" i="2"/>
  <c r="B297" i="2"/>
  <c r="K296" i="2"/>
  <c r="B296" i="2"/>
  <c r="K295" i="2"/>
  <c r="B295" i="2"/>
  <c r="K294" i="2"/>
  <c r="B294" i="2"/>
  <c r="K293" i="2"/>
  <c r="B293" i="2"/>
  <c r="K292" i="2"/>
  <c r="B292" i="2"/>
  <c r="K291" i="2"/>
  <c r="B291" i="2"/>
  <c r="K290" i="2"/>
  <c r="B290" i="2"/>
  <c r="K289" i="2"/>
  <c r="B289" i="2"/>
  <c r="K288" i="2"/>
  <c r="B288" i="2"/>
  <c r="K287" i="2"/>
  <c r="B287" i="2"/>
  <c r="K286" i="2"/>
  <c r="B286" i="2"/>
  <c r="K285" i="2"/>
  <c r="B285" i="2"/>
  <c r="K284" i="2"/>
  <c r="B284" i="2"/>
  <c r="K283" i="2"/>
  <c r="B283" i="2"/>
  <c r="K282" i="2"/>
  <c r="B282" i="2"/>
  <c r="K281" i="2"/>
  <c r="B281" i="2"/>
  <c r="K280" i="2"/>
  <c r="B280" i="2"/>
  <c r="K279" i="2"/>
  <c r="B279" i="2"/>
  <c r="K278" i="2"/>
  <c r="B278" i="2"/>
  <c r="K277" i="2"/>
  <c r="B277" i="2"/>
  <c r="K276" i="2"/>
  <c r="B276" i="2"/>
  <c r="K275" i="2"/>
  <c r="B275" i="2"/>
  <c r="K274" i="2"/>
  <c r="B274" i="2"/>
  <c r="K273" i="2"/>
  <c r="B273" i="2"/>
  <c r="K272" i="2"/>
  <c r="B272" i="2"/>
  <c r="K271" i="2"/>
  <c r="B271" i="2"/>
  <c r="K270" i="2"/>
  <c r="B270" i="2"/>
  <c r="K269" i="2"/>
  <c r="B269" i="2"/>
  <c r="K268" i="2"/>
  <c r="B268" i="2"/>
  <c r="K267" i="2"/>
  <c r="B267" i="2"/>
  <c r="K266" i="2"/>
  <c r="B266" i="2"/>
  <c r="K265" i="2"/>
  <c r="B265" i="2"/>
  <c r="K264" i="2"/>
  <c r="B264" i="2"/>
  <c r="K263" i="2"/>
  <c r="B263" i="2"/>
  <c r="K262" i="2"/>
  <c r="B262" i="2"/>
  <c r="K261" i="2"/>
  <c r="B261" i="2"/>
  <c r="K260" i="2"/>
  <c r="B260" i="2"/>
  <c r="K259" i="2"/>
  <c r="B259" i="2"/>
  <c r="K258" i="2"/>
  <c r="B258" i="2"/>
  <c r="K257" i="2"/>
  <c r="B257" i="2"/>
  <c r="K256" i="2"/>
  <c r="B256" i="2"/>
  <c r="K255" i="2"/>
  <c r="B255" i="2"/>
  <c r="K254" i="2"/>
  <c r="B254" i="2"/>
  <c r="K253" i="2"/>
  <c r="B253" i="2"/>
  <c r="K252" i="2"/>
  <c r="B252" i="2"/>
  <c r="K251" i="2"/>
  <c r="B251" i="2"/>
  <c r="K250" i="2"/>
  <c r="B250" i="2"/>
  <c r="K249" i="2"/>
  <c r="B249" i="2"/>
  <c r="K248" i="2"/>
  <c r="B248" i="2"/>
  <c r="K247" i="2"/>
  <c r="B247" i="2"/>
  <c r="K246" i="2"/>
  <c r="B246" i="2"/>
  <c r="K245" i="2"/>
  <c r="B245" i="2"/>
  <c r="K244" i="2"/>
  <c r="B244" i="2"/>
  <c r="K243" i="2"/>
  <c r="B243" i="2"/>
  <c r="K242" i="2"/>
  <c r="B242" i="2"/>
  <c r="K241" i="2"/>
  <c r="B241" i="2"/>
  <c r="K240" i="2"/>
  <c r="B240" i="2"/>
  <c r="K239" i="2"/>
  <c r="B239" i="2"/>
  <c r="K238" i="2"/>
  <c r="B238" i="2"/>
  <c r="K237" i="2"/>
  <c r="B237" i="2"/>
  <c r="K236" i="2"/>
  <c r="B236" i="2"/>
  <c r="K235" i="2"/>
  <c r="B235" i="2"/>
  <c r="K234" i="2"/>
  <c r="B234" i="2"/>
  <c r="K233" i="2"/>
  <c r="B233" i="2"/>
  <c r="K232" i="2"/>
  <c r="B232" i="2"/>
  <c r="K231" i="2"/>
  <c r="B231" i="2"/>
  <c r="K230" i="2"/>
  <c r="B230" i="2"/>
  <c r="K229" i="2"/>
  <c r="B229" i="2"/>
  <c r="K228" i="2"/>
  <c r="B228" i="2"/>
  <c r="K227" i="2"/>
  <c r="B227" i="2"/>
  <c r="K226" i="2"/>
  <c r="B226" i="2"/>
  <c r="K225" i="2"/>
  <c r="B225" i="2"/>
  <c r="K224" i="2"/>
  <c r="B224" i="2"/>
  <c r="K223" i="2"/>
  <c r="B223" i="2"/>
  <c r="K222" i="2"/>
  <c r="B222" i="2"/>
  <c r="K221" i="2"/>
  <c r="B221" i="2"/>
  <c r="K220" i="2"/>
  <c r="B220" i="2"/>
  <c r="K219" i="2"/>
  <c r="B219" i="2"/>
  <c r="K218" i="2"/>
  <c r="B218" i="2"/>
  <c r="K217" i="2"/>
  <c r="B217" i="2"/>
  <c r="K216" i="2"/>
  <c r="B216" i="2"/>
  <c r="K215" i="2"/>
  <c r="B215" i="2"/>
  <c r="K214" i="2"/>
  <c r="B214" i="2"/>
  <c r="K213" i="2"/>
  <c r="B213" i="2"/>
  <c r="K212" i="2"/>
  <c r="B212" i="2"/>
  <c r="K211" i="2"/>
  <c r="B211" i="2"/>
  <c r="K210" i="2"/>
  <c r="B210" i="2"/>
  <c r="K209" i="2"/>
  <c r="B209" i="2"/>
  <c r="K208" i="2"/>
  <c r="B208" i="2"/>
  <c r="K207" i="2"/>
  <c r="B207" i="2"/>
  <c r="K206" i="2"/>
  <c r="B206" i="2"/>
  <c r="K205" i="2"/>
  <c r="B205" i="2"/>
  <c r="K204" i="2"/>
  <c r="B204" i="2"/>
  <c r="K203" i="2"/>
  <c r="B203" i="2"/>
  <c r="K202" i="2"/>
  <c r="B202" i="2"/>
  <c r="K201" i="2"/>
  <c r="B201" i="2"/>
  <c r="K200" i="2"/>
  <c r="B200" i="2"/>
  <c r="K199" i="2"/>
  <c r="B199" i="2"/>
  <c r="K198" i="2"/>
  <c r="B198" i="2"/>
  <c r="K197" i="2"/>
  <c r="B197" i="2"/>
  <c r="K196" i="2"/>
  <c r="B196" i="2"/>
  <c r="K195" i="2"/>
  <c r="B195" i="2"/>
  <c r="K194" i="2"/>
  <c r="B194" i="2"/>
  <c r="K193" i="2"/>
  <c r="B193" i="2"/>
  <c r="K192" i="2"/>
  <c r="B192" i="2"/>
  <c r="K191" i="2"/>
  <c r="B191" i="2"/>
  <c r="K190" i="2"/>
  <c r="B190" i="2"/>
  <c r="K189" i="2"/>
  <c r="B189" i="2"/>
  <c r="K188" i="2"/>
  <c r="B188" i="2"/>
  <c r="K187" i="2"/>
  <c r="B187" i="2"/>
  <c r="K186" i="2"/>
  <c r="B186" i="2"/>
  <c r="K185" i="2"/>
  <c r="B185" i="2"/>
  <c r="K184" i="2"/>
  <c r="B184" i="2"/>
  <c r="K183" i="2"/>
  <c r="B183" i="2"/>
  <c r="K182" i="2"/>
  <c r="B182" i="2"/>
  <c r="K181" i="2"/>
  <c r="B181" i="2"/>
  <c r="K180" i="2"/>
  <c r="B180" i="2"/>
  <c r="K179" i="2"/>
  <c r="B179" i="2"/>
  <c r="K178" i="2"/>
  <c r="B178" i="2"/>
  <c r="K177" i="2"/>
  <c r="B177" i="2"/>
  <c r="K176" i="2"/>
  <c r="B176" i="2"/>
  <c r="K175" i="2"/>
  <c r="B175" i="2"/>
  <c r="K174" i="2"/>
  <c r="B174" i="2"/>
  <c r="K173" i="2"/>
  <c r="B173" i="2"/>
  <c r="K172" i="2"/>
  <c r="B172" i="2"/>
  <c r="K171" i="2"/>
  <c r="B171" i="2"/>
  <c r="K170" i="2"/>
  <c r="B170" i="2"/>
  <c r="K169" i="2"/>
  <c r="B169" i="2"/>
  <c r="K168" i="2"/>
  <c r="B168" i="2"/>
  <c r="K167" i="2"/>
  <c r="B167" i="2"/>
  <c r="K166" i="2"/>
  <c r="B166" i="2"/>
  <c r="K165" i="2"/>
  <c r="B165" i="2"/>
  <c r="K164" i="2"/>
  <c r="B164" i="2"/>
  <c r="K163" i="2"/>
  <c r="B163" i="2"/>
  <c r="K162" i="2"/>
  <c r="B162" i="2"/>
  <c r="K161" i="2"/>
  <c r="B161" i="2"/>
  <c r="K160" i="2"/>
  <c r="B160" i="2"/>
  <c r="K159" i="2"/>
  <c r="B159" i="2"/>
  <c r="K158" i="2"/>
  <c r="B158" i="2"/>
  <c r="K157" i="2"/>
  <c r="B157" i="2"/>
  <c r="K156" i="2"/>
  <c r="B156" i="2"/>
  <c r="K155" i="2"/>
  <c r="B155" i="2"/>
  <c r="K154" i="2"/>
  <c r="B154" i="2"/>
  <c r="K153" i="2"/>
  <c r="B153" i="2"/>
  <c r="K152" i="2"/>
  <c r="B152" i="2"/>
  <c r="K151" i="2"/>
  <c r="B151" i="2"/>
  <c r="K150" i="2"/>
  <c r="B150" i="2"/>
  <c r="K149" i="2"/>
  <c r="B149" i="2"/>
  <c r="K148" i="2"/>
  <c r="B148" i="2"/>
  <c r="K147" i="2"/>
  <c r="B147" i="2"/>
  <c r="K146" i="2"/>
  <c r="B146" i="2"/>
  <c r="K145" i="2"/>
  <c r="B145" i="2"/>
  <c r="K144" i="2"/>
  <c r="B144" i="2"/>
  <c r="K143" i="2"/>
  <c r="B143" i="2"/>
  <c r="K142" i="2"/>
  <c r="B142" i="2"/>
  <c r="K141" i="2"/>
  <c r="B141" i="2"/>
  <c r="K140" i="2"/>
  <c r="B140" i="2"/>
  <c r="K139" i="2"/>
  <c r="B139" i="2"/>
  <c r="K138" i="2"/>
  <c r="B138" i="2"/>
  <c r="K137" i="2"/>
  <c r="B137" i="2"/>
  <c r="K136" i="2"/>
  <c r="B136" i="2"/>
  <c r="K135" i="2"/>
  <c r="B135" i="2"/>
  <c r="K134" i="2"/>
  <c r="B134" i="2"/>
  <c r="K133" i="2"/>
  <c r="B133" i="2"/>
  <c r="K132" i="2"/>
  <c r="B132" i="2"/>
  <c r="K131" i="2"/>
  <c r="B131" i="2"/>
  <c r="K130" i="2"/>
  <c r="B130" i="2"/>
  <c r="K129" i="2"/>
  <c r="B129" i="2"/>
  <c r="K128" i="2"/>
  <c r="B128" i="2"/>
  <c r="K127" i="2"/>
  <c r="B127" i="2"/>
  <c r="K126" i="2"/>
  <c r="B126" i="2"/>
  <c r="K125" i="2"/>
  <c r="B125" i="2"/>
  <c r="K124" i="2"/>
  <c r="B124" i="2"/>
  <c r="K123" i="2"/>
  <c r="B123" i="2"/>
  <c r="K122" i="2"/>
  <c r="B122" i="2"/>
  <c r="K121" i="2"/>
  <c r="B121" i="2"/>
  <c r="K120" i="2"/>
  <c r="B120" i="2"/>
  <c r="K119" i="2"/>
  <c r="B119" i="2"/>
  <c r="K118" i="2"/>
  <c r="B118" i="2"/>
  <c r="K117" i="2"/>
  <c r="B117" i="2"/>
  <c r="K116" i="2"/>
  <c r="B116" i="2"/>
  <c r="K115" i="2"/>
  <c r="B115" i="2"/>
  <c r="K114" i="2"/>
  <c r="B114" i="2"/>
  <c r="K113" i="2"/>
  <c r="B113" i="2"/>
  <c r="K112" i="2"/>
  <c r="B112" i="2"/>
  <c r="K111" i="2"/>
  <c r="B111" i="2"/>
  <c r="K110" i="2"/>
  <c r="B110" i="2"/>
  <c r="K109" i="2"/>
  <c r="B109" i="2"/>
  <c r="K108" i="2"/>
  <c r="B108" i="2"/>
  <c r="K107" i="2"/>
  <c r="B107" i="2"/>
  <c r="K106" i="2"/>
  <c r="B106" i="2"/>
  <c r="K105" i="2"/>
  <c r="B105" i="2"/>
  <c r="K104" i="2"/>
  <c r="B104" i="2"/>
  <c r="K103" i="2"/>
  <c r="B103" i="2"/>
  <c r="K102" i="2"/>
  <c r="B102" i="2"/>
  <c r="K101" i="2"/>
  <c r="B101" i="2"/>
  <c r="K100" i="2"/>
  <c r="B100" i="2"/>
  <c r="K99" i="2"/>
  <c r="B99" i="2"/>
  <c r="K98" i="2"/>
  <c r="B98" i="2"/>
  <c r="K97" i="2"/>
  <c r="B97" i="2"/>
  <c r="K96" i="2"/>
  <c r="B96" i="2"/>
  <c r="K95" i="2"/>
  <c r="B95" i="2"/>
  <c r="K94" i="2"/>
  <c r="B94" i="2"/>
  <c r="K93" i="2"/>
  <c r="B93" i="2"/>
  <c r="K92" i="2"/>
  <c r="B92" i="2"/>
  <c r="K91" i="2"/>
  <c r="B91" i="2"/>
  <c r="K90" i="2"/>
  <c r="B90" i="2"/>
  <c r="K89" i="2"/>
  <c r="B89" i="2"/>
  <c r="K88" i="2"/>
  <c r="B88" i="2"/>
  <c r="K87" i="2"/>
  <c r="B87" i="2"/>
  <c r="K86" i="2"/>
  <c r="B86" i="2"/>
  <c r="K85" i="2"/>
  <c r="B85" i="2"/>
  <c r="K84" i="2"/>
  <c r="B84" i="2"/>
  <c r="K83" i="2"/>
  <c r="B83" i="2"/>
  <c r="K82" i="2"/>
  <c r="B82" i="2"/>
  <c r="K81" i="2"/>
  <c r="B81" i="2"/>
  <c r="K80" i="2"/>
  <c r="B80" i="2"/>
  <c r="K79" i="2"/>
  <c r="B79" i="2"/>
  <c r="K78" i="2"/>
  <c r="B78" i="2"/>
  <c r="K77" i="2"/>
  <c r="B77" i="2"/>
  <c r="K76" i="2"/>
  <c r="B76" i="2"/>
  <c r="K75" i="2"/>
  <c r="B75" i="2"/>
  <c r="K74" i="2"/>
  <c r="B74" i="2"/>
  <c r="K73" i="2"/>
  <c r="B73" i="2"/>
  <c r="K72" i="2"/>
  <c r="B72" i="2"/>
  <c r="K71" i="2"/>
  <c r="B71" i="2"/>
  <c r="K70" i="2"/>
  <c r="B70" i="2"/>
  <c r="K69" i="2"/>
  <c r="B69" i="2"/>
  <c r="K68" i="2"/>
  <c r="B68" i="2"/>
  <c r="K67" i="2"/>
  <c r="B67" i="2"/>
  <c r="K66" i="2"/>
  <c r="B66" i="2"/>
  <c r="K65" i="2"/>
  <c r="B65" i="2"/>
  <c r="K64" i="2"/>
  <c r="B64" i="2"/>
  <c r="K63" i="2"/>
  <c r="B63" i="2"/>
  <c r="K62" i="2"/>
  <c r="B62" i="2"/>
  <c r="K61" i="2"/>
  <c r="B61" i="2"/>
  <c r="K60" i="2"/>
  <c r="B60" i="2"/>
  <c r="K59" i="2"/>
  <c r="B59" i="2"/>
  <c r="K58" i="2"/>
  <c r="B58" i="2"/>
  <c r="K57" i="2"/>
  <c r="B57" i="2"/>
  <c r="K56" i="2"/>
  <c r="B56" i="2"/>
  <c r="K55" i="2"/>
  <c r="B55" i="2"/>
  <c r="K54" i="2"/>
  <c r="B54" i="2"/>
  <c r="K53" i="2"/>
  <c r="B53" i="2"/>
  <c r="K52" i="2"/>
  <c r="B52" i="2"/>
  <c r="K51" i="2"/>
  <c r="B51" i="2"/>
  <c r="K50" i="2"/>
  <c r="B50" i="2"/>
  <c r="K49" i="2"/>
  <c r="B49" i="2"/>
  <c r="K48" i="2"/>
  <c r="B48" i="2"/>
  <c r="K47" i="2"/>
  <c r="B47" i="2"/>
  <c r="K46" i="2"/>
  <c r="B46" i="2"/>
  <c r="K45" i="2"/>
  <c r="B45" i="2"/>
  <c r="K44" i="2"/>
  <c r="B44" i="2"/>
  <c r="K43" i="2"/>
  <c r="B43" i="2"/>
  <c r="K42" i="2"/>
  <c r="B42" i="2"/>
  <c r="K41" i="2"/>
  <c r="B41" i="2"/>
  <c r="K40" i="2"/>
  <c r="B40" i="2"/>
  <c r="K39" i="2"/>
  <c r="B39" i="2"/>
  <c r="K38" i="2"/>
  <c r="B38" i="2"/>
  <c r="K37" i="2"/>
  <c r="B37" i="2"/>
  <c r="K36" i="2"/>
  <c r="B36" i="2"/>
  <c r="K35" i="2"/>
  <c r="B35" i="2"/>
  <c r="K34" i="2"/>
  <c r="B34" i="2"/>
  <c r="K33" i="2"/>
  <c r="B33" i="2"/>
  <c r="K32" i="2"/>
  <c r="B32" i="2"/>
  <c r="B31" i="2"/>
  <c r="B30" i="2"/>
  <c r="B29" i="2"/>
  <c r="B28" i="2"/>
  <c r="B27" i="2"/>
  <c r="B26" i="2"/>
  <c r="B25" i="2"/>
  <c r="B24" i="2"/>
  <c r="P158" i="2"/>
  <c r="P103" i="2"/>
  <c r="P606" i="1"/>
  <c r="M606" i="1"/>
  <c r="L606" i="1"/>
  <c r="H606" i="1"/>
  <c r="D606" i="1"/>
  <c r="E606" i="1"/>
  <c r="P605" i="1"/>
  <c r="L605" i="1"/>
  <c r="F605" i="1"/>
  <c r="P604" i="1"/>
  <c r="O604" i="1"/>
  <c r="P602" i="1"/>
  <c r="M602" i="1"/>
  <c r="L602" i="1"/>
  <c r="H602" i="1"/>
  <c r="D602" i="1"/>
  <c r="E602" i="1"/>
  <c r="P601" i="1"/>
  <c r="L601" i="1"/>
  <c r="F601" i="1"/>
  <c r="P598" i="1"/>
  <c r="M598" i="1"/>
  <c r="L598" i="1"/>
  <c r="H598" i="1"/>
  <c r="D598" i="1"/>
  <c r="E598" i="1"/>
  <c r="P597" i="1"/>
  <c r="L597" i="1"/>
  <c r="F596" i="1"/>
  <c r="P594" i="1"/>
  <c r="M594" i="1"/>
  <c r="L594" i="1"/>
  <c r="H594" i="1"/>
  <c r="D594" i="1"/>
  <c r="E594" i="1"/>
  <c r="P593" i="1"/>
  <c r="L593" i="1"/>
  <c r="P592" i="1"/>
  <c r="O592" i="1"/>
  <c r="E592" i="1"/>
  <c r="F592" i="1"/>
  <c r="P590" i="1"/>
  <c r="M590" i="1"/>
  <c r="L590" i="1"/>
  <c r="H590" i="1"/>
  <c r="D590" i="1"/>
  <c r="E590" i="1"/>
  <c r="P589" i="1"/>
  <c r="L589" i="1"/>
  <c r="F589" i="1"/>
  <c r="P588" i="1"/>
  <c r="O588" i="1"/>
  <c r="P586" i="1"/>
  <c r="M586" i="1"/>
  <c r="L586" i="1"/>
  <c r="H586" i="1"/>
  <c r="D586" i="1"/>
  <c r="E586" i="1"/>
  <c r="P585" i="1"/>
  <c r="L585" i="1"/>
  <c r="F585" i="1"/>
  <c r="P582" i="1"/>
  <c r="M582" i="1"/>
  <c r="L582" i="1"/>
  <c r="H582" i="1"/>
  <c r="D582" i="1"/>
  <c r="E582" i="1"/>
  <c r="P581" i="1"/>
  <c r="L581" i="1"/>
  <c r="F580" i="1"/>
  <c r="P578" i="1"/>
  <c r="M578" i="1"/>
  <c r="L578" i="1"/>
  <c r="H578" i="1"/>
  <c r="D578" i="1"/>
  <c r="E578" i="1"/>
  <c r="P577" i="1"/>
  <c r="L577" i="1"/>
  <c r="P576" i="1"/>
  <c r="O576" i="1"/>
  <c r="E576" i="1"/>
  <c r="F576" i="1"/>
  <c r="P574" i="1"/>
  <c r="M574" i="1"/>
  <c r="L574" i="1"/>
  <c r="H574" i="1"/>
  <c r="D574" i="1"/>
  <c r="E574" i="1"/>
  <c r="P573" i="1"/>
  <c r="L573" i="1"/>
  <c r="F573" i="1"/>
  <c r="P572" i="1"/>
  <c r="O572" i="1"/>
  <c r="P570" i="1"/>
  <c r="M570" i="1"/>
  <c r="L570" i="1"/>
  <c r="H570" i="1"/>
  <c r="D570" i="1"/>
  <c r="E570" i="1"/>
  <c r="P569" i="1"/>
  <c r="L569" i="1"/>
  <c r="F569" i="1"/>
  <c r="P566" i="1"/>
  <c r="M566" i="1"/>
  <c r="L566" i="1"/>
  <c r="H566" i="1"/>
  <c r="D566" i="1"/>
  <c r="E566" i="1"/>
  <c r="P565" i="1"/>
  <c r="L565" i="1"/>
  <c r="F564" i="1"/>
  <c r="P562" i="1"/>
  <c r="M562" i="1"/>
  <c r="L562" i="1"/>
  <c r="H562" i="1"/>
  <c r="D562" i="1"/>
  <c r="E562" i="1"/>
  <c r="P561" i="1"/>
  <c r="L561" i="1"/>
  <c r="P560" i="1"/>
  <c r="O560" i="1"/>
  <c r="E560" i="1"/>
  <c r="F560" i="1"/>
  <c r="P558" i="1"/>
  <c r="M558" i="1"/>
  <c r="L558" i="1"/>
  <c r="H558" i="1"/>
  <c r="D558" i="1"/>
  <c r="E558" i="1"/>
  <c r="P557" i="1"/>
  <c r="L557" i="1"/>
  <c r="F557" i="1"/>
  <c r="P556" i="1"/>
  <c r="O556" i="1"/>
  <c r="P554" i="1"/>
  <c r="M554" i="1"/>
  <c r="L554" i="1"/>
  <c r="H554" i="1"/>
  <c r="D554" i="1"/>
  <c r="E554" i="1"/>
  <c r="P553" i="1"/>
  <c r="L553" i="1"/>
  <c r="F553" i="1"/>
  <c r="P550" i="1"/>
  <c r="M550" i="1"/>
  <c r="L550" i="1"/>
  <c r="H550" i="1"/>
  <c r="D550" i="1"/>
  <c r="E550" i="1"/>
  <c r="P549" i="1"/>
  <c r="L549" i="1"/>
  <c r="F548" i="1"/>
  <c r="P546" i="1"/>
  <c r="M546" i="1"/>
  <c r="L546" i="1"/>
  <c r="H546" i="1"/>
  <c r="D546" i="1"/>
  <c r="E546" i="1"/>
  <c r="P545" i="1"/>
  <c r="L545" i="1"/>
  <c r="P544" i="1"/>
  <c r="O544" i="1"/>
  <c r="E544" i="1"/>
  <c r="F544" i="1"/>
  <c r="P542" i="1"/>
  <c r="M542" i="1"/>
  <c r="L542" i="1"/>
  <c r="H542" i="1"/>
  <c r="D542" i="1"/>
  <c r="E542" i="1"/>
  <c r="P541" i="1"/>
  <c r="L541" i="1"/>
  <c r="F541" i="1"/>
  <c r="P540" i="1"/>
  <c r="O540" i="1"/>
  <c r="P538" i="1"/>
  <c r="M538" i="1"/>
  <c r="L538" i="1"/>
  <c r="H538" i="1"/>
  <c r="D538" i="1"/>
  <c r="E538" i="1"/>
  <c r="P537" i="1"/>
  <c r="L537" i="1"/>
  <c r="F537" i="1"/>
  <c r="P534" i="1"/>
  <c r="M534" i="1"/>
  <c r="L534" i="1"/>
  <c r="H534" i="1"/>
  <c r="D534" i="1"/>
  <c r="E534" i="1"/>
  <c r="P533" i="1"/>
  <c r="L533" i="1"/>
  <c r="F532" i="1"/>
  <c r="P530" i="1"/>
  <c r="M530" i="1"/>
  <c r="L530" i="1"/>
  <c r="H530" i="1"/>
  <c r="D530" i="1"/>
  <c r="E530" i="1"/>
  <c r="P529" i="1"/>
  <c r="L529" i="1"/>
  <c r="P528" i="1"/>
  <c r="O528" i="1"/>
  <c r="E528" i="1"/>
  <c r="F528" i="1"/>
  <c r="P526" i="1"/>
  <c r="M526" i="1"/>
  <c r="L526" i="1"/>
  <c r="H526" i="1"/>
  <c r="D526" i="1"/>
  <c r="E526" i="1"/>
  <c r="P525" i="1"/>
  <c r="L525" i="1"/>
  <c r="F525" i="1"/>
  <c r="P524" i="1"/>
  <c r="O524" i="1"/>
  <c r="P522" i="1"/>
  <c r="M522" i="1"/>
  <c r="L522" i="1"/>
  <c r="H522" i="1"/>
  <c r="D522" i="1"/>
  <c r="E522" i="1"/>
  <c r="P521" i="1"/>
  <c r="L521" i="1"/>
  <c r="F521" i="1"/>
  <c r="P518" i="1"/>
  <c r="M518" i="1"/>
  <c r="L518" i="1"/>
  <c r="H518" i="1"/>
  <c r="D518" i="1"/>
  <c r="E518" i="1"/>
  <c r="P517" i="1"/>
  <c r="L517" i="1"/>
  <c r="F516" i="1"/>
  <c r="P514" i="1"/>
  <c r="M514" i="1"/>
  <c r="L514" i="1"/>
  <c r="H514" i="1"/>
  <c r="D514" i="1"/>
  <c r="E514" i="1"/>
  <c r="P513" i="1"/>
  <c r="L513" i="1"/>
  <c r="P512" i="1"/>
  <c r="O512" i="1"/>
  <c r="E512" i="1"/>
  <c r="F512" i="1"/>
  <c r="P510" i="1"/>
  <c r="M510" i="1"/>
  <c r="L510" i="1"/>
  <c r="H510" i="1"/>
  <c r="D510" i="1"/>
  <c r="E510" i="1"/>
  <c r="P509" i="1"/>
  <c r="L509" i="1"/>
  <c r="F509" i="1"/>
  <c r="P508" i="1"/>
  <c r="O508" i="1"/>
  <c r="P506" i="1"/>
  <c r="M506" i="1"/>
  <c r="L506" i="1"/>
  <c r="H506" i="1"/>
  <c r="D506" i="1"/>
  <c r="E506" i="1"/>
  <c r="P505" i="1"/>
  <c r="L505" i="1"/>
  <c r="F505" i="1"/>
  <c r="P502" i="1"/>
  <c r="M502" i="1"/>
  <c r="L502" i="1"/>
  <c r="H502" i="1"/>
  <c r="D502" i="1"/>
  <c r="E502" i="1"/>
  <c r="P501" i="1"/>
  <c r="L501" i="1"/>
  <c r="F500" i="1"/>
  <c r="P498" i="1"/>
  <c r="M498" i="1"/>
  <c r="L498" i="1"/>
  <c r="H498" i="1"/>
  <c r="D498" i="1"/>
  <c r="E498" i="1"/>
  <c r="P497" i="1"/>
  <c r="L497" i="1"/>
  <c r="P496" i="1"/>
  <c r="O496" i="1"/>
  <c r="E496" i="1"/>
  <c r="F496" i="1"/>
  <c r="P494" i="1"/>
  <c r="M494" i="1"/>
  <c r="L494" i="1"/>
  <c r="H494" i="1"/>
  <c r="D494" i="1"/>
  <c r="E494" i="1"/>
  <c r="P493" i="1"/>
  <c r="L493" i="1"/>
  <c r="F493" i="1"/>
  <c r="P492" i="1"/>
  <c r="O492" i="1"/>
  <c r="P490" i="1"/>
  <c r="M490" i="1"/>
  <c r="L490" i="1"/>
  <c r="H490" i="1"/>
  <c r="D490" i="1"/>
  <c r="E490" i="1"/>
  <c r="P489" i="1"/>
  <c r="L489" i="1"/>
  <c r="F489" i="1"/>
  <c r="P486" i="1"/>
  <c r="M486" i="1"/>
  <c r="L486" i="1"/>
  <c r="H486" i="1"/>
  <c r="D486" i="1"/>
  <c r="E486" i="1"/>
  <c r="P485" i="1"/>
  <c r="L485" i="1"/>
  <c r="F484" i="1"/>
  <c r="P482" i="1"/>
  <c r="M482" i="1"/>
  <c r="L482" i="1"/>
  <c r="H482" i="1"/>
  <c r="D482" i="1"/>
  <c r="E482" i="1"/>
  <c r="P481" i="1"/>
  <c r="L481" i="1"/>
  <c r="P480" i="1"/>
  <c r="O480" i="1"/>
  <c r="E480" i="1"/>
  <c r="F480" i="1"/>
  <c r="P478" i="1"/>
  <c r="M478" i="1"/>
  <c r="L478" i="1"/>
  <c r="H478" i="1"/>
  <c r="D478" i="1"/>
  <c r="E478" i="1"/>
  <c r="P477" i="1"/>
  <c r="L477" i="1"/>
  <c r="F477" i="1"/>
  <c r="P476" i="1"/>
  <c r="O476" i="1"/>
  <c r="P474" i="1"/>
  <c r="M474" i="1"/>
  <c r="L474" i="1"/>
  <c r="H474" i="1"/>
  <c r="D474" i="1"/>
  <c r="E474" i="1"/>
  <c r="P473" i="1"/>
  <c r="L473" i="1"/>
  <c r="F473" i="1"/>
  <c r="P470" i="1"/>
  <c r="M470" i="1"/>
  <c r="L470" i="1"/>
  <c r="H470" i="1"/>
  <c r="D470" i="1"/>
  <c r="E470" i="1"/>
  <c r="P469" i="1"/>
  <c r="L469" i="1"/>
  <c r="F468" i="1"/>
  <c r="P466" i="1"/>
  <c r="M466" i="1"/>
  <c r="L466" i="1"/>
  <c r="H466" i="1"/>
  <c r="D466" i="1"/>
  <c r="E466" i="1"/>
  <c r="P465" i="1"/>
  <c r="L465" i="1"/>
  <c r="P464" i="1"/>
  <c r="O464" i="1"/>
  <c r="E464" i="1"/>
  <c r="F464" i="1"/>
  <c r="P462" i="1"/>
  <c r="M462" i="1"/>
  <c r="L462" i="1"/>
  <c r="H462" i="1"/>
  <c r="D462" i="1"/>
  <c r="E462" i="1"/>
  <c r="P461" i="1"/>
  <c r="L461" i="1"/>
  <c r="F461" i="1"/>
  <c r="P460" i="1"/>
  <c r="O460" i="1"/>
  <c r="P458" i="1"/>
  <c r="M458" i="1"/>
  <c r="L458" i="1"/>
  <c r="H458" i="1"/>
  <c r="D458" i="1"/>
  <c r="E458" i="1"/>
  <c r="P457" i="1"/>
  <c r="L457" i="1"/>
  <c r="F457" i="1"/>
  <c r="P454" i="1"/>
  <c r="M454" i="1"/>
  <c r="L454" i="1"/>
  <c r="H454" i="1"/>
  <c r="D454" i="1"/>
  <c r="E454" i="1"/>
  <c r="P453" i="1"/>
  <c r="L453" i="1"/>
  <c r="F452" i="1"/>
  <c r="P450" i="1"/>
  <c r="M450" i="1"/>
  <c r="L450" i="1"/>
  <c r="H450" i="1"/>
  <c r="D450" i="1"/>
  <c r="E450" i="1"/>
  <c r="P449" i="1"/>
  <c r="L449" i="1"/>
  <c r="P448" i="1"/>
  <c r="O448" i="1"/>
  <c r="E448" i="1"/>
  <c r="F448" i="1"/>
  <c r="P446" i="1"/>
  <c r="M446" i="1"/>
  <c r="L446" i="1"/>
  <c r="H446" i="1"/>
  <c r="D446" i="1"/>
  <c r="E446" i="1"/>
  <c r="P445" i="1"/>
  <c r="L445" i="1"/>
  <c r="F445" i="1"/>
  <c r="P444" i="1"/>
  <c r="O444" i="1"/>
  <c r="P442" i="1"/>
  <c r="M442" i="1"/>
  <c r="L442" i="1"/>
  <c r="H442" i="1"/>
  <c r="D442" i="1"/>
  <c r="E442" i="1"/>
  <c r="P441" i="1"/>
  <c r="L441" i="1"/>
  <c r="F441" i="1"/>
  <c r="P438" i="1"/>
  <c r="M438" i="1"/>
  <c r="L438" i="1"/>
  <c r="H438" i="1"/>
  <c r="D438" i="1"/>
  <c r="E438" i="1"/>
  <c r="P437" i="1"/>
  <c r="L437" i="1"/>
  <c r="F436" i="1"/>
  <c r="P434" i="1"/>
  <c r="M434" i="1"/>
  <c r="L434" i="1"/>
  <c r="H434" i="1"/>
  <c r="D434" i="1"/>
  <c r="E434" i="1"/>
  <c r="P433" i="1"/>
  <c r="L433" i="1"/>
  <c r="P432" i="1"/>
  <c r="O432" i="1"/>
  <c r="E432" i="1"/>
  <c r="F432" i="1"/>
  <c r="P430" i="1"/>
  <c r="M430" i="1"/>
  <c r="L430" i="1"/>
  <c r="H430" i="1"/>
  <c r="D430" i="1"/>
  <c r="E430" i="1"/>
  <c r="P429" i="1"/>
  <c r="L429" i="1"/>
  <c r="F429" i="1"/>
  <c r="P428" i="1"/>
  <c r="O428" i="1"/>
  <c r="P426" i="1"/>
  <c r="M426" i="1"/>
  <c r="L426" i="1"/>
  <c r="H426" i="1"/>
  <c r="D426" i="1"/>
  <c r="E426" i="1"/>
  <c r="P425" i="1"/>
  <c r="L425" i="1"/>
  <c r="F425" i="1"/>
  <c r="P422" i="1"/>
  <c r="M422" i="1"/>
  <c r="L422" i="1"/>
  <c r="H422" i="1"/>
  <c r="D422" i="1"/>
  <c r="E422" i="1"/>
  <c r="P421" i="1"/>
  <c r="L421" i="1"/>
  <c r="F420" i="1"/>
  <c r="P418" i="1"/>
  <c r="M418" i="1"/>
  <c r="L418" i="1"/>
  <c r="H418" i="1"/>
  <c r="D418" i="1"/>
  <c r="E418" i="1"/>
  <c r="P417" i="1"/>
  <c r="L417" i="1"/>
  <c r="P416" i="1"/>
  <c r="O416" i="1"/>
  <c r="E416" i="1"/>
  <c r="F416" i="1"/>
  <c r="P414" i="1"/>
  <c r="M414" i="1"/>
  <c r="L414" i="1"/>
  <c r="H414" i="1"/>
  <c r="D414" i="1"/>
  <c r="E414" i="1"/>
  <c r="P413" i="1"/>
  <c r="L413" i="1"/>
  <c r="F413" i="1"/>
  <c r="P412" i="1"/>
  <c r="O412" i="1"/>
  <c r="P410" i="1"/>
  <c r="M410" i="1"/>
  <c r="L410" i="1"/>
  <c r="H410" i="1"/>
  <c r="D410" i="1"/>
  <c r="E410" i="1"/>
  <c r="P409" i="1"/>
  <c r="L409" i="1"/>
  <c r="F409" i="1"/>
  <c r="P406" i="1"/>
  <c r="M406" i="1"/>
  <c r="L406" i="1"/>
  <c r="H406" i="1"/>
  <c r="D406" i="1"/>
  <c r="E406" i="1"/>
  <c r="P405" i="1"/>
  <c r="L405" i="1"/>
  <c r="F404" i="1"/>
  <c r="P402" i="1"/>
  <c r="M402" i="1"/>
  <c r="L402" i="1"/>
  <c r="H402" i="1"/>
  <c r="D402" i="1"/>
  <c r="E402" i="1"/>
  <c r="P401" i="1"/>
  <c r="L401" i="1"/>
  <c r="P400" i="1"/>
  <c r="O400" i="1"/>
  <c r="E400" i="1"/>
  <c r="F400" i="1"/>
  <c r="P398" i="1"/>
  <c r="M398" i="1"/>
  <c r="L398" i="1"/>
  <c r="H398" i="1"/>
  <c r="D398" i="1"/>
  <c r="E398" i="1"/>
  <c r="P397" i="1"/>
  <c r="L397" i="1"/>
  <c r="F397" i="1"/>
  <c r="P396" i="1"/>
  <c r="O396" i="1"/>
  <c r="P394" i="1"/>
  <c r="M394" i="1"/>
  <c r="L394" i="1"/>
  <c r="H394" i="1"/>
  <c r="D394" i="1"/>
  <c r="E394" i="1"/>
  <c r="P393" i="1"/>
  <c r="L393" i="1"/>
  <c r="F393" i="1"/>
  <c r="P390" i="1"/>
  <c r="M390" i="1"/>
  <c r="L390" i="1"/>
  <c r="H390" i="1"/>
  <c r="D390" i="1"/>
  <c r="E390" i="1"/>
  <c r="P389" i="1"/>
  <c r="L389" i="1"/>
  <c r="F388" i="1"/>
  <c r="P386" i="1"/>
  <c r="M386" i="1"/>
  <c r="L386" i="1"/>
  <c r="H386" i="1"/>
  <c r="D386" i="1"/>
  <c r="E386" i="1"/>
  <c r="P385" i="1"/>
  <c r="L385" i="1"/>
  <c r="P384" i="1"/>
  <c r="O384" i="1"/>
  <c r="E384" i="1"/>
  <c r="F384" i="1"/>
  <c r="P382" i="1"/>
  <c r="M382" i="1"/>
  <c r="L382" i="1"/>
  <c r="H382" i="1"/>
  <c r="D382" i="1"/>
  <c r="E382" i="1"/>
  <c r="P381" i="1"/>
  <c r="L381" i="1"/>
  <c r="F381" i="1"/>
  <c r="P380" i="1"/>
  <c r="O380" i="1"/>
  <c r="P378" i="1"/>
  <c r="M378" i="1"/>
  <c r="L378" i="1"/>
  <c r="H378" i="1"/>
  <c r="D378" i="1"/>
  <c r="E378" i="1"/>
  <c r="P377" i="1"/>
  <c r="L377" i="1"/>
  <c r="F377" i="1"/>
  <c r="P374" i="1"/>
  <c r="M374" i="1"/>
  <c r="L374" i="1"/>
  <c r="H374" i="1"/>
  <c r="D374" i="1"/>
  <c r="E374" i="1"/>
  <c r="P373" i="1"/>
  <c r="L373" i="1"/>
  <c r="F372" i="1"/>
  <c r="P370" i="1"/>
  <c r="M370" i="1"/>
  <c r="L370" i="1"/>
  <c r="H370" i="1"/>
  <c r="D370" i="1"/>
  <c r="E370" i="1"/>
  <c r="P369" i="1"/>
  <c r="L369" i="1"/>
  <c r="P368" i="1"/>
  <c r="O368" i="1"/>
  <c r="E368" i="1"/>
  <c r="F368" i="1"/>
  <c r="P366" i="1"/>
  <c r="M366" i="1"/>
  <c r="L366" i="1"/>
  <c r="H366" i="1"/>
  <c r="D366" i="1"/>
  <c r="E366" i="1"/>
  <c r="P365" i="1"/>
  <c r="L365" i="1"/>
  <c r="F365" i="1"/>
  <c r="P364" i="1"/>
  <c r="O364" i="1"/>
  <c r="P362" i="1"/>
  <c r="M362" i="1"/>
  <c r="L362" i="1"/>
  <c r="H362" i="1"/>
  <c r="F362" i="1"/>
  <c r="D362" i="1"/>
  <c r="D360" i="1"/>
  <c r="F360" i="1"/>
  <c r="H359" i="1"/>
  <c r="P358" i="1"/>
  <c r="M358" i="1"/>
  <c r="L358" i="1"/>
  <c r="H358" i="1"/>
  <c r="F358" i="1"/>
  <c r="F357" i="1"/>
  <c r="O356" i="1"/>
  <c r="M356" i="1"/>
  <c r="F356" i="1"/>
  <c r="P354" i="1"/>
  <c r="M354" i="1"/>
  <c r="L354" i="1"/>
  <c r="F354" i="1"/>
  <c r="O353" i="1"/>
  <c r="L353" i="1"/>
  <c r="F353" i="1"/>
  <c r="O352" i="1"/>
  <c r="M352" i="1"/>
  <c r="E351" i="1"/>
  <c r="D351" i="1"/>
  <c r="P350" i="1"/>
  <c r="M350" i="1"/>
  <c r="L350" i="1"/>
  <c r="F350" i="1"/>
  <c r="D350" i="1"/>
  <c r="O349" i="1"/>
  <c r="L349" i="1"/>
  <c r="H347" i="1"/>
  <c r="E347" i="1"/>
  <c r="D347" i="1"/>
  <c r="P346" i="1"/>
  <c r="M346" i="1"/>
  <c r="L346" i="1"/>
  <c r="H346" i="1"/>
  <c r="F346" i="1"/>
  <c r="D346" i="1"/>
  <c r="D344" i="1"/>
  <c r="F344" i="1"/>
  <c r="H343" i="1"/>
  <c r="P342" i="1"/>
  <c r="M342" i="1"/>
  <c r="L342" i="1"/>
  <c r="H342" i="1"/>
  <c r="F342" i="1"/>
  <c r="F341" i="1"/>
  <c r="O340" i="1"/>
  <c r="M340" i="1"/>
  <c r="F340" i="1"/>
  <c r="P338" i="1"/>
  <c r="M338" i="1"/>
  <c r="L338" i="1"/>
  <c r="F338" i="1"/>
  <c r="O337" i="1"/>
  <c r="L337" i="1"/>
  <c r="F337" i="1"/>
  <c r="O336" i="1"/>
  <c r="M336" i="1"/>
  <c r="E335" i="1"/>
  <c r="D335" i="1"/>
  <c r="P334" i="1"/>
  <c r="M334" i="1"/>
  <c r="L334" i="1"/>
  <c r="F334" i="1"/>
  <c r="D334" i="1"/>
  <c r="O333" i="1"/>
  <c r="L333" i="1"/>
  <c r="H331" i="1"/>
  <c r="E331" i="1"/>
  <c r="D331" i="1"/>
  <c r="P330" i="1"/>
  <c r="M330" i="1"/>
  <c r="L330" i="1"/>
  <c r="H330" i="1"/>
  <c r="F330" i="1"/>
  <c r="D330" i="1"/>
  <c r="D328" i="1"/>
  <c r="F328" i="1"/>
  <c r="H327" i="1"/>
  <c r="P326" i="1"/>
  <c r="M326" i="1"/>
  <c r="L326" i="1"/>
  <c r="H326" i="1"/>
  <c r="F326" i="1"/>
  <c r="F325" i="1"/>
  <c r="O324" i="1"/>
  <c r="M324" i="1"/>
  <c r="F324" i="1"/>
  <c r="P322" i="1"/>
  <c r="M322" i="1"/>
  <c r="L322" i="1"/>
  <c r="F322" i="1"/>
  <c r="O321" i="1"/>
  <c r="L321" i="1"/>
  <c r="F321" i="1"/>
  <c r="O320" i="1"/>
  <c r="M320" i="1"/>
  <c r="E319" i="1"/>
  <c r="D319" i="1"/>
  <c r="P318" i="1"/>
  <c r="M318" i="1"/>
  <c r="L318" i="1"/>
  <c r="F318" i="1"/>
  <c r="D318" i="1"/>
  <c r="O317" i="1"/>
  <c r="L317" i="1"/>
  <c r="H315" i="1"/>
  <c r="E315" i="1"/>
  <c r="D315" i="1"/>
  <c r="P314" i="1"/>
  <c r="M314" i="1"/>
  <c r="L314" i="1"/>
  <c r="H314" i="1"/>
  <c r="F314" i="1"/>
  <c r="D314" i="1"/>
  <c r="D312" i="1"/>
  <c r="F312" i="1"/>
  <c r="H311" i="1"/>
  <c r="P310" i="1"/>
  <c r="M310" i="1"/>
  <c r="L310" i="1"/>
  <c r="H310" i="1"/>
  <c r="F310" i="1"/>
  <c r="F309" i="1"/>
  <c r="O308" i="1"/>
  <c r="M308" i="1"/>
  <c r="F308" i="1"/>
  <c r="P306" i="1"/>
  <c r="M306" i="1"/>
  <c r="L306" i="1"/>
  <c r="F306" i="1"/>
  <c r="O305" i="1"/>
  <c r="L305" i="1"/>
  <c r="F305" i="1"/>
  <c r="O304" i="1"/>
  <c r="M304" i="1"/>
  <c r="E303" i="1"/>
  <c r="D303" i="1"/>
  <c r="P302" i="1"/>
  <c r="M302" i="1"/>
  <c r="L302" i="1"/>
  <c r="F302" i="1"/>
  <c r="D302" i="1"/>
  <c r="O301" i="1"/>
  <c r="L301" i="1"/>
  <c r="H299" i="1"/>
  <c r="E299" i="1"/>
  <c r="D299" i="1"/>
  <c r="P298" i="1"/>
  <c r="M298" i="1"/>
  <c r="L298" i="1"/>
  <c r="H298" i="1"/>
  <c r="F298" i="1"/>
  <c r="D298" i="1"/>
  <c r="D296" i="1"/>
  <c r="F296" i="1"/>
  <c r="H295" i="1"/>
  <c r="P294" i="1"/>
  <c r="M294" i="1"/>
  <c r="L294" i="1"/>
  <c r="H294" i="1"/>
  <c r="F294" i="1"/>
  <c r="F293" i="1"/>
  <c r="O292" i="1"/>
  <c r="M292" i="1"/>
  <c r="F292" i="1"/>
  <c r="P290" i="1"/>
  <c r="M290" i="1"/>
  <c r="L290" i="1"/>
  <c r="F290" i="1"/>
  <c r="O289" i="1"/>
  <c r="L289" i="1"/>
  <c r="F289" i="1"/>
  <c r="O288" i="1"/>
  <c r="M288" i="1"/>
  <c r="E287" i="1"/>
  <c r="D287" i="1"/>
  <c r="P286" i="1"/>
  <c r="M286" i="1"/>
  <c r="L286" i="1"/>
  <c r="F286" i="1"/>
  <c r="D286" i="1"/>
  <c r="O285" i="1"/>
  <c r="L285" i="1"/>
  <c r="H283" i="1"/>
  <c r="E283" i="1"/>
  <c r="D283" i="1"/>
  <c r="P282" i="1"/>
  <c r="M282" i="1"/>
  <c r="L282" i="1"/>
  <c r="H282" i="1"/>
  <c r="F282" i="1"/>
  <c r="D282" i="1"/>
  <c r="D280" i="1"/>
  <c r="F280" i="1"/>
  <c r="H279" i="1"/>
  <c r="P278" i="1"/>
  <c r="M278" i="1"/>
  <c r="L278" i="1"/>
  <c r="H278" i="1"/>
  <c r="F278" i="1"/>
  <c r="F277" i="1"/>
  <c r="O276" i="1"/>
  <c r="M276" i="1"/>
  <c r="F276" i="1"/>
  <c r="P274" i="1"/>
  <c r="M274" i="1"/>
  <c r="L274" i="1"/>
  <c r="F274" i="1"/>
  <c r="O273" i="1"/>
  <c r="L273" i="1"/>
  <c r="F273" i="1"/>
  <c r="O272" i="1"/>
  <c r="M272" i="1"/>
  <c r="E271" i="1"/>
  <c r="D271" i="1"/>
  <c r="P270" i="1"/>
  <c r="M270" i="1"/>
  <c r="L270" i="1"/>
  <c r="F270" i="1"/>
  <c r="D270" i="1"/>
  <c r="O269" i="1"/>
  <c r="L269" i="1"/>
  <c r="H267" i="1"/>
  <c r="E267" i="1"/>
  <c r="D267" i="1"/>
  <c r="P266" i="1"/>
  <c r="M266" i="1"/>
  <c r="L266" i="1"/>
  <c r="H266" i="1"/>
  <c r="F266" i="1"/>
  <c r="D266" i="1"/>
  <c r="D264" i="1"/>
  <c r="F264" i="1"/>
  <c r="H263" i="1"/>
  <c r="P262" i="1"/>
  <c r="M262" i="1"/>
  <c r="L262" i="1"/>
  <c r="H262" i="1"/>
  <c r="F262" i="1"/>
  <c r="F261" i="1"/>
  <c r="O260" i="1"/>
  <c r="M260" i="1"/>
  <c r="F260" i="1"/>
  <c r="P258" i="1"/>
  <c r="M258" i="1"/>
  <c r="L258" i="1"/>
  <c r="F258" i="1"/>
  <c r="O257" i="1"/>
  <c r="L257" i="1"/>
  <c r="F257" i="1"/>
  <c r="O256" i="1"/>
  <c r="M256" i="1"/>
  <c r="E255" i="1"/>
  <c r="D255" i="1"/>
  <c r="P254" i="1"/>
  <c r="M254" i="1"/>
  <c r="L254" i="1"/>
  <c r="F254" i="1"/>
  <c r="D254" i="1"/>
  <c r="O253" i="1"/>
  <c r="L253" i="1"/>
  <c r="H251" i="1"/>
  <c r="E251" i="1"/>
  <c r="D251" i="1"/>
  <c r="P250" i="1"/>
  <c r="M250" i="1"/>
  <c r="L250" i="1"/>
  <c r="H250" i="1"/>
  <c r="F250" i="1"/>
  <c r="D250" i="1"/>
  <c r="D248" i="1"/>
  <c r="F248" i="1"/>
  <c r="H247" i="1"/>
  <c r="P246" i="1"/>
  <c r="M246" i="1"/>
  <c r="L246" i="1"/>
  <c r="H246" i="1"/>
  <c r="F246" i="1"/>
  <c r="F245" i="1"/>
  <c r="O244" i="1"/>
  <c r="M244" i="1"/>
  <c r="F244" i="1"/>
  <c r="P242" i="1"/>
  <c r="M242" i="1"/>
  <c r="L242" i="1"/>
  <c r="F242" i="1"/>
  <c r="O241" i="1"/>
  <c r="L241" i="1"/>
  <c r="F241" i="1"/>
  <c r="O240" i="1"/>
  <c r="M240" i="1"/>
  <c r="E239" i="1"/>
  <c r="D239" i="1"/>
  <c r="P238" i="1"/>
  <c r="M238" i="1"/>
  <c r="L238" i="1"/>
  <c r="F238" i="1"/>
  <c r="D238" i="1"/>
  <c r="O237" i="1"/>
  <c r="L237" i="1"/>
  <c r="H235" i="1"/>
  <c r="E235" i="1"/>
  <c r="D235" i="1"/>
  <c r="P234" i="1"/>
  <c r="M234" i="1"/>
  <c r="L234" i="1"/>
  <c r="H234" i="1"/>
  <c r="F234" i="1"/>
  <c r="D234" i="1"/>
  <c r="D232" i="1"/>
  <c r="F232" i="1"/>
  <c r="H231" i="1"/>
  <c r="P230" i="1"/>
  <c r="M230" i="1"/>
  <c r="L230" i="1"/>
  <c r="H230" i="1"/>
  <c r="F230" i="1"/>
  <c r="F229" i="1"/>
  <c r="O228" i="1"/>
  <c r="M228" i="1"/>
  <c r="F228" i="1"/>
  <c r="P226" i="1"/>
  <c r="M226" i="1"/>
  <c r="L226" i="1"/>
  <c r="F226" i="1"/>
  <c r="O225" i="1"/>
  <c r="L225" i="1"/>
  <c r="F225" i="1"/>
  <c r="O224" i="1"/>
  <c r="M224" i="1"/>
  <c r="E223" i="1"/>
  <c r="D223" i="1"/>
  <c r="P222" i="1"/>
  <c r="M222" i="1"/>
  <c r="L222" i="1"/>
  <c r="F222" i="1"/>
  <c r="D222" i="1"/>
  <c r="O221" i="1"/>
  <c r="L221" i="1"/>
  <c r="H219" i="1"/>
  <c r="E219" i="1"/>
  <c r="D219" i="1"/>
  <c r="P218" i="1"/>
  <c r="M218" i="1"/>
  <c r="L218" i="1"/>
  <c r="H218" i="1"/>
  <c r="F218" i="1"/>
  <c r="D218" i="1"/>
  <c r="D216" i="1"/>
  <c r="F216" i="1"/>
  <c r="H215" i="1"/>
  <c r="P214" i="1"/>
  <c r="M214" i="1"/>
  <c r="L214" i="1"/>
  <c r="H214" i="1"/>
  <c r="F214" i="1"/>
  <c r="F213" i="1"/>
  <c r="O212" i="1"/>
  <c r="M212" i="1"/>
  <c r="F212" i="1"/>
  <c r="P210" i="1"/>
  <c r="M210" i="1"/>
  <c r="L210" i="1"/>
  <c r="F210" i="1"/>
  <c r="O209" i="1"/>
  <c r="L209" i="1"/>
  <c r="F209" i="1"/>
  <c r="O208" i="1"/>
  <c r="M208" i="1"/>
  <c r="E207" i="1"/>
  <c r="D207" i="1"/>
  <c r="P206" i="1"/>
  <c r="M206" i="1"/>
  <c r="L206" i="1"/>
  <c r="F206" i="1"/>
  <c r="D206" i="1"/>
  <c r="O205" i="1"/>
  <c r="L205" i="1"/>
  <c r="H203" i="1"/>
  <c r="E203" i="1"/>
  <c r="D203" i="1"/>
  <c r="P202" i="1"/>
  <c r="M202" i="1"/>
  <c r="L202" i="1"/>
  <c r="H202" i="1"/>
  <c r="F202" i="1"/>
  <c r="D202" i="1"/>
  <c r="D200" i="1"/>
  <c r="F200" i="1"/>
  <c r="H199" i="1"/>
  <c r="P198" i="1"/>
  <c r="M198" i="1"/>
  <c r="L198" i="1"/>
  <c r="H198" i="1"/>
  <c r="F198" i="1"/>
  <c r="F197" i="1"/>
  <c r="O196" i="1"/>
  <c r="M196" i="1"/>
  <c r="F196" i="1"/>
  <c r="P194" i="1"/>
  <c r="M194" i="1"/>
  <c r="L194" i="1"/>
  <c r="F194" i="1"/>
  <c r="O193" i="1"/>
  <c r="L193" i="1"/>
  <c r="F193" i="1"/>
  <c r="O192" i="1"/>
  <c r="M192" i="1"/>
  <c r="E191" i="1"/>
  <c r="D191" i="1"/>
  <c r="P190" i="1"/>
  <c r="M190" i="1"/>
  <c r="L190" i="1"/>
  <c r="F190" i="1"/>
  <c r="D190" i="1"/>
  <c r="O189" i="1"/>
  <c r="L189" i="1"/>
  <c r="H187" i="1"/>
  <c r="E187" i="1"/>
  <c r="D187" i="1"/>
  <c r="P186" i="1"/>
  <c r="M186" i="1"/>
  <c r="L186" i="1"/>
  <c r="H186" i="1"/>
  <c r="F186" i="1"/>
  <c r="D186" i="1"/>
  <c r="D184" i="1"/>
  <c r="F184" i="1"/>
  <c r="H183" i="1"/>
  <c r="P182" i="1"/>
  <c r="M182" i="1"/>
  <c r="L182" i="1"/>
  <c r="H182" i="1"/>
  <c r="F182" i="1"/>
  <c r="F181" i="1"/>
  <c r="O180" i="1"/>
  <c r="M180" i="1"/>
  <c r="F180" i="1"/>
  <c r="P178" i="1"/>
  <c r="M178" i="1"/>
  <c r="L178" i="1"/>
  <c r="F178" i="1"/>
  <c r="O177" i="1"/>
  <c r="L177" i="1"/>
  <c r="F177" i="1"/>
  <c r="O176" i="1"/>
  <c r="M176" i="1"/>
  <c r="E175" i="1"/>
  <c r="D175" i="1"/>
  <c r="P174" i="1"/>
  <c r="M174" i="1"/>
  <c r="L174" i="1"/>
  <c r="F174" i="1"/>
  <c r="D174" i="1"/>
  <c r="O173" i="1"/>
  <c r="L173" i="1"/>
  <c r="H171" i="1"/>
  <c r="E171" i="1"/>
  <c r="D171" i="1"/>
  <c r="P170" i="1"/>
  <c r="M170" i="1"/>
  <c r="L170" i="1"/>
  <c r="H170" i="1"/>
  <c r="F170" i="1"/>
  <c r="D170" i="1"/>
  <c r="D168" i="1"/>
  <c r="F168" i="1"/>
  <c r="H167" i="1"/>
  <c r="P166" i="1"/>
  <c r="M166" i="1"/>
  <c r="L166" i="1"/>
  <c r="H166" i="1"/>
  <c r="F166" i="1"/>
  <c r="F165" i="1"/>
  <c r="O164" i="1"/>
  <c r="M164" i="1"/>
  <c r="F164" i="1"/>
  <c r="P162" i="1"/>
  <c r="M162" i="1"/>
  <c r="L162" i="1"/>
  <c r="F162" i="1"/>
  <c r="O161" i="1"/>
  <c r="L161" i="1"/>
  <c r="F161" i="1"/>
  <c r="O160" i="1"/>
  <c r="M160" i="1"/>
  <c r="E159" i="1"/>
  <c r="D159" i="1"/>
  <c r="P158" i="1"/>
  <c r="M158" i="1"/>
  <c r="L158" i="1"/>
  <c r="F158" i="1"/>
  <c r="D158" i="1"/>
  <c r="O157" i="1"/>
  <c r="L157" i="1"/>
  <c r="H155" i="1"/>
  <c r="E155" i="1"/>
  <c r="D155" i="1"/>
  <c r="P154" i="1"/>
  <c r="M154" i="1"/>
  <c r="L154" i="1"/>
  <c r="H154" i="1"/>
  <c r="F154" i="1"/>
  <c r="D154" i="1"/>
  <c r="D152" i="1"/>
  <c r="F152" i="1"/>
  <c r="H151" i="1"/>
  <c r="P150" i="1"/>
  <c r="M150" i="1"/>
  <c r="L150" i="1"/>
  <c r="H150" i="1"/>
  <c r="F150" i="1"/>
  <c r="F149" i="1"/>
  <c r="O148" i="1"/>
  <c r="M148" i="1"/>
  <c r="F148" i="1"/>
  <c r="P146" i="1"/>
  <c r="M146" i="1"/>
  <c r="L146" i="1"/>
  <c r="F146" i="1"/>
  <c r="O145" i="1"/>
  <c r="L145" i="1"/>
  <c r="F145" i="1"/>
  <c r="O144" i="1"/>
  <c r="M144" i="1"/>
  <c r="E143" i="1"/>
  <c r="D143" i="1"/>
  <c r="P142" i="1"/>
  <c r="M142" i="1"/>
  <c r="L142" i="1"/>
  <c r="F142" i="1"/>
  <c r="D142" i="1"/>
  <c r="O141" i="1"/>
  <c r="L141" i="1"/>
  <c r="H139" i="1"/>
  <c r="E139" i="1"/>
  <c r="D139" i="1"/>
  <c r="P138" i="1"/>
  <c r="M138" i="1"/>
  <c r="L138" i="1"/>
  <c r="H138" i="1"/>
  <c r="F138" i="1"/>
  <c r="D138" i="1"/>
  <c r="D136" i="1"/>
  <c r="F136" i="1"/>
  <c r="H135" i="1"/>
  <c r="P134" i="1"/>
  <c r="M134" i="1"/>
  <c r="L134" i="1"/>
  <c r="H134" i="1"/>
  <c r="F134" i="1"/>
  <c r="F133" i="1"/>
  <c r="O132" i="1"/>
  <c r="M132" i="1"/>
  <c r="F132" i="1"/>
  <c r="P130" i="1"/>
  <c r="M130" i="1"/>
  <c r="L130" i="1"/>
  <c r="F130" i="1"/>
  <c r="O129" i="1"/>
  <c r="L129" i="1"/>
  <c r="F129" i="1"/>
  <c r="O128" i="1"/>
  <c r="M128" i="1"/>
  <c r="E127" i="1"/>
  <c r="D127" i="1"/>
  <c r="P126" i="1"/>
  <c r="M126" i="1"/>
  <c r="L126" i="1"/>
  <c r="F126" i="1"/>
  <c r="D126" i="1"/>
  <c r="O125" i="1"/>
  <c r="L125" i="1"/>
  <c r="F81" i="4" l="1"/>
  <c r="G95" i="4"/>
  <c r="H95" i="4" s="1"/>
  <c r="G100" i="4"/>
  <c r="F121" i="4"/>
  <c r="G125" i="4"/>
  <c r="H125" i="4" s="1"/>
  <c r="F131" i="4"/>
  <c r="P131" i="4"/>
  <c r="F143" i="4"/>
  <c r="F151" i="4"/>
  <c r="G153" i="4"/>
  <c r="Q154" i="4"/>
  <c r="G164" i="4"/>
  <c r="P179" i="4"/>
  <c r="E201" i="4"/>
  <c r="F210" i="4"/>
  <c r="E210" i="4"/>
  <c r="G210" i="4"/>
  <c r="H210" i="4" s="1"/>
  <c r="G211" i="4"/>
  <c r="E211" i="4"/>
  <c r="F211" i="4"/>
  <c r="F220" i="4"/>
  <c r="G220" i="4"/>
  <c r="P220" i="4"/>
  <c r="P227" i="4"/>
  <c r="G238" i="4"/>
  <c r="H238" i="4" s="1"/>
  <c r="E238" i="4"/>
  <c r="F178" i="4"/>
  <c r="E178" i="4"/>
  <c r="G187" i="4"/>
  <c r="E187" i="4"/>
  <c r="G199" i="4"/>
  <c r="H199" i="4" s="1"/>
  <c r="E199" i="4"/>
  <c r="G244" i="4"/>
  <c r="H244" i="4" s="1"/>
  <c r="E244" i="4"/>
  <c r="E83" i="4"/>
  <c r="E92" i="4"/>
  <c r="E95" i="4"/>
  <c r="E98" i="4"/>
  <c r="E109" i="4"/>
  <c r="O115" i="4"/>
  <c r="E124" i="4"/>
  <c r="E125" i="4"/>
  <c r="E132" i="4"/>
  <c r="E153" i="4"/>
  <c r="E162" i="4"/>
  <c r="P164" i="4"/>
  <c r="P170" i="4"/>
  <c r="F172" i="4"/>
  <c r="E172" i="4"/>
  <c r="F173" i="4"/>
  <c r="E175" i="4"/>
  <c r="G177" i="4"/>
  <c r="E177" i="4"/>
  <c r="F187" i="4"/>
  <c r="E188" i="4"/>
  <c r="E189" i="4"/>
  <c r="E191" i="4"/>
  <c r="P195" i="4"/>
  <c r="O195" i="4"/>
  <c r="F199" i="4"/>
  <c r="P210" i="4"/>
  <c r="Q210" i="4"/>
  <c r="R210" i="4" s="1"/>
  <c r="P211" i="4"/>
  <c r="O211" i="4"/>
  <c r="F227" i="4"/>
  <c r="E227" i="4"/>
  <c r="G227" i="4"/>
  <c r="G236" i="4"/>
  <c r="H236" i="4" s="1"/>
  <c r="E236" i="4"/>
  <c r="G86" i="4"/>
  <c r="F91" i="4"/>
  <c r="G92" i="4"/>
  <c r="G98" i="4"/>
  <c r="H98" i="4" s="1"/>
  <c r="E100" i="4"/>
  <c r="F109" i="4"/>
  <c r="G124" i="4"/>
  <c r="G132" i="4"/>
  <c r="P138" i="4"/>
  <c r="E151" i="4"/>
  <c r="E159" i="4"/>
  <c r="G162" i="4"/>
  <c r="H162" i="4" s="1"/>
  <c r="E164" i="4"/>
  <c r="G172" i="4"/>
  <c r="G173" i="4"/>
  <c r="H173" i="4" s="1"/>
  <c r="P178" i="4"/>
  <c r="E181" i="4"/>
  <c r="E183" i="4"/>
  <c r="G185" i="4"/>
  <c r="E185" i="4"/>
  <c r="Q186" i="4"/>
  <c r="R186" i="4" s="1"/>
  <c r="E230" i="4"/>
  <c r="P233" i="4"/>
  <c r="O234" i="4"/>
  <c r="O242" i="4"/>
  <c r="P242" i="4"/>
  <c r="G270" i="4"/>
  <c r="H270" i="4" s="1"/>
  <c r="P270" i="4"/>
  <c r="G272" i="4"/>
  <c r="H272" i="4" s="1"/>
  <c r="F274" i="4"/>
  <c r="Q275" i="4"/>
  <c r="F278" i="4"/>
  <c r="G314" i="4"/>
  <c r="G374" i="4"/>
  <c r="H374" i="4" s="1"/>
  <c r="O388" i="4"/>
  <c r="P388" i="4"/>
  <c r="F400" i="4"/>
  <c r="G400" i="4"/>
  <c r="H400" i="4" s="1"/>
  <c r="G413" i="4"/>
  <c r="E413" i="4"/>
  <c r="E422" i="4"/>
  <c r="G422" i="4"/>
  <c r="H422" i="4" s="1"/>
  <c r="F422" i="4"/>
  <c r="F379" i="4"/>
  <c r="G379" i="4"/>
  <c r="G384" i="4"/>
  <c r="F384" i="4"/>
  <c r="F402" i="4"/>
  <c r="G402" i="4"/>
  <c r="P406" i="4"/>
  <c r="O406" i="4"/>
  <c r="F427" i="4"/>
  <c r="G427" i="4"/>
  <c r="E427" i="4"/>
  <c r="E376" i="4"/>
  <c r="E379" i="4"/>
  <c r="E384" i="4"/>
  <c r="G412" i="4"/>
  <c r="H412" i="4" s="1"/>
  <c r="F412" i="4"/>
  <c r="E412" i="4"/>
  <c r="Q419" i="4"/>
  <c r="P419" i="4"/>
  <c r="P436" i="4"/>
  <c r="O436" i="4"/>
  <c r="F443" i="4"/>
  <c r="E443" i="4"/>
  <c r="G445" i="4"/>
  <c r="E445" i="4"/>
  <c r="F448" i="4"/>
  <c r="G448" i="4"/>
  <c r="H448" i="4" s="1"/>
  <c r="E448" i="4"/>
  <c r="E246" i="4"/>
  <c r="O252" i="4"/>
  <c r="E259" i="4"/>
  <c r="E260" i="4"/>
  <c r="F264" i="4"/>
  <c r="F266" i="4"/>
  <c r="G269" i="4"/>
  <c r="E274" i="4"/>
  <c r="F276" i="4"/>
  <c r="E278" i="4"/>
  <c r="O278" i="4"/>
  <c r="O308" i="4"/>
  <c r="O310" i="4"/>
  <c r="E312" i="4"/>
  <c r="E314" i="4"/>
  <c r="F316" i="4"/>
  <c r="F320" i="4"/>
  <c r="G323" i="4"/>
  <c r="H323" i="4" s="1"/>
  <c r="E339" i="4"/>
  <c r="O347" i="4"/>
  <c r="G355" i="4"/>
  <c r="H355" i="4" s="1"/>
  <c r="G359" i="4"/>
  <c r="H359" i="4" s="1"/>
  <c r="E374" i="4"/>
  <c r="G376" i="4"/>
  <c r="H376" i="4" s="1"/>
  <c r="E396" i="4"/>
  <c r="F396" i="4"/>
  <c r="G396" i="4"/>
  <c r="O380" i="4"/>
  <c r="E386" i="4"/>
  <c r="E403" i="4"/>
  <c r="E411" i="4"/>
  <c r="Q411" i="4"/>
  <c r="E416" i="4"/>
  <c r="E418" i="4"/>
  <c r="G435" i="4"/>
  <c r="G438" i="4"/>
  <c r="H438" i="4" s="1"/>
  <c r="F440" i="4"/>
  <c r="P443" i="4"/>
  <c r="P444" i="4"/>
  <c r="E458" i="4"/>
  <c r="F478" i="4"/>
  <c r="G479" i="4"/>
  <c r="H479" i="4" s="1"/>
  <c r="F480" i="4"/>
  <c r="Q481" i="4"/>
  <c r="G484" i="4"/>
  <c r="G490" i="4"/>
  <c r="H490" i="4" s="1"/>
  <c r="G494" i="4"/>
  <c r="E504" i="4"/>
  <c r="E512" i="4"/>
  <c r="G516" i="4"/>
  <c r="H516" i="4" s="1"/>
  <c r="P519" i="4"/>
  <c r="G521" i="4"/>
  <c r="H521" i="4" s="1"/>
  <c r="G525" i="4"/>
  <c r="Q535" i="4"/>
  <c r="G536" i="4"/>
  <c r="Q537" i="4"/>
  <c r="F542" i="4"/>
  <c r="E545" i="4"/>
  <c r="Q545" i="4"/>
  <c r="P556" i="4"/>
  <c r="Q562" i="4"/>
  <c r="O576" i="4"/>
  <c r="F593" i="4"/>
  <c r="G600" i="4"/>
  <c r="H600" i="4" s="1"/>
  <c r="E601" i="4"/>
  <c r="E471" i="4"/>
  <c r="P471" i="4"/>
  <c r="Q479" i="4"/>
  <c r="E490" i="4"/>
  <c r="E498" i="4"/>
  <c r="E506" i="4"/>
  <c r="E516" i="4"/>
  <c r="E520" i="4"/>
  <c r="E521" i="4"/>
  <c r="E525" i="4"/>
  <c r="E536" i="4"/>
  <c r="O536" i="4"/>
  <c r="E538" i="4"/>
  <c r="E546" i="4"/>
  <c r="P585" i="4"/>
  <c r="O595" i="4"/>
  <c r="E600" i="4"/>
  <c r="F604" i="4"/>
  <c r="E435" i="4"/>
  <c r="E438" i="4"/>
  <c r="P452" i="4"/>
  <c r="P459" i="4"/>
  <c r="O460" i="4"/>
  <c r="F462" i="4"/>
  <c r="G471" i="4"/>
  <c r="H471" i="4" s="1"/>
  <c r="P480" i="4"/>
  <c r="F484" i="4"/>
  <c r="E497" i="4"/>
  <c r="G498" i="4"/>
  <c r="H498" i="4" s="1"/>
  <c r="G506" i="4"/>
  <c r="H506" i="4" s="1"/>
  <c r="G520" i="4"/>
  <c r="P521" i="4"/>
  <c r="G538" i="4"/>
  <c r="H538" i="4" s="1"/>
  <c r="F546" i="4"/>
  <c r="P562" i="4"/>
  <c r="Q565" i="4"/>
  <c r="Q573" i="4"/>
  <c r="R573" i="4" s="1"/>
  <c r="O584" i="4"/>
  <c r="Q585" i="4"/>
  <c r="G590" i="4"/>
  <c r="H590" i="4" s="1"/>
  <c r="Q601" i="4"/>
  <c r="G604" i="4"/>
  <c r="F90" i="4"/>
  <c r="E90" i="4"/>
  <c r="F108" i="4"/>
  <c r="G108" i="4"/>
  <c r="E108" i="4"/>
  <c r="F113" i="4"/>
  <c r="E113" i="4"/>
  <c r="G127" i="4"/>
  <c r="F127" i="4"/>
  <c r="F135" i="4"/>
  <c r="E135" i="4"/>
  <c r="F145" i="4"/>
  <c r="E145" i="4"/>
  <c r="F218" i="4"/>
  <c r="G218" i="4"/>
  <c r="H218" i="4" s="1"/>
  <c r="E218" i="4"/>
  <c r="F219" i="4"/>
  <c r="E219" i="4"/>
  <c r="G219" i="4"/>
  <c r="R225" i="4"/>
  <c r="F226" i="4"/>
  <c r="E226" i="4"/>
  <c r="G226" i="4"/>
  <c r="P228" i="4"/>
  <c r="O228" i="4"/>
  <c r="P236" i="4"/>
  <c r="O236" i="4"/>
  <c r="P285" i="4"/>
  <c r="F290" i="4"/>
  <c r="E290" i="4"/>
  <c r="G290" i="4"/>
  <c r="F291" i="4"/>
  <c r="G291" i="4"/>
  <c r="H291" i="4" s="1"/>
  <c r="E291" i="4"/>
  <c r="F292" i="4"/>
  <c r="E292" i="4"/>
  <c r="G292" i="4"/>
  <c r="H292" i="4" s="1"/>
  <c r="F298" i="4"/>
  <c r="E298" i="4"/>
  <c r="G298" i="4"/>
  <c r="G90" i="4"/>
  <c r="H90" i="4" s="1"/>
  <c r="R90" i="4"/>
  <c r="P91" i="4"/>
  <c r="E93" i="4"/>
  <c r="F97" i="4"/>
  <c r="O107" i="4"/>
  <c r="G113" i="4"/>
  <c r="F114" i="4"/>
  <c r="G114" i="4"/>
  <c r="H114" i="4" s="1"/>
  <c r="E114" i="4"/>
  <c r="F116" i="4"/>
  <c r="G116" i="4"/>
  <c r="E116" i="4"/>
  <c r="R122" i="4"/>
  <c r="P123" i="4"/>
  <c r="O123" i="4"/>
  <c r="E127" i="4"/>
  <c r="G135" i="4"/>
  <c r="G137" i="4"/>
  <c r="F137" i="4"/>
  <c r="R138" i="4"/>
  <c r="G141" i="4"/>
  <c r="H141" i="4" s="1"/>
  <c r="F141" i="4"/>
  <c r="G145" i="4"/>
  <c r="F146" i="4"/>
  <c r="G146" i="4"/>
  <c r="H146" i="4" s="1"/>
  <c r="E146" i="4"/>
  <c r="F148" i="4"/>
  <c r="G148" i="4"/>
  <c r="E148" i="4"/>
  <c r="R154" i="4"/>
  <c r="P155" i="4"/>
  <c r="O155" i="4"/>
  <c r="Q172" i="4"/>
  <c r="P172" i="4"/>
  <c r="P181" i="4"/>
  <c r="O181" i="4"/>
  <c r="P197" i="4"/>
  <c r="O197" i="4"/>
  <c r="Q218" i="4"/>
  <c r="P218" i="4"/>
  <c r="P219" i="4"/>
  <c r="O219" i="4"/>
  <c r="P244" i="4"/>
  <c r="O244" i="4"/>
  <c r="F251" i="4"/>
  <c r="G251" i="4"/>
  <c r="E251" i="4"/>
  <c r="R257" i="4"/>
  <c r="P269" i="4"/>
  <c r="R273" i="4"/>
  <c r="R281" i="4"/>
  <c r="R283" i="4"/>
  <c r="F284" i="4"/>
  <c r="E284" i="4"/>
  <c r="G284" i="4"/>
  <c r="H284" i="4" s="1"/>
  <c r="P286" i="4"/>
  <c r="O286" i="4"/>
  <c r="Q291" i="4"/>
  <c r="P291" i="4"/>
  <c r="P292" i="4"/>
  <c r="O292" i="4"/>
  <c r="P294" i="4"/>
  <c r="O294" i="4"/>
  <c r="G93" i="4"/>
  <c r="H93" i="4" s="1"/>
  <c r="G97" i="4"/>
  <c r="G107" i="4"/>
  <c r="F107" i="4"/>
  <c r="F117" i="4"/>
  <c r="E117" i="4"/>
  <c r="F140" i="4"/>
  <c r="G140" i="4"/>
  <c r="F149" i="4"/>
  <c r="E149" i="4"/>
  <c r="F171" i="4"/>
  <c r="E171" i="4"/>
  <c r="G171" i="4"/>
  <c r="P189" i="4"/>
  <c r="O189" i="4"/>
  <c r="F196" i="4"/>
  <c r="G196" i="4"/>
  <c r="E196" i="4"/>
  <c r="F204" i="4"/>
  <c r="G204" i="4"/>
  <c r="E204" i="4"/>
  <c r="F222" i="4"/>
  <c r="E222" i="4"/>
  <c r="G222" i="4"/>
  <c r="H222" i="4" s="1"/>
  <c r="R233" i="4"/>
  <c r="F234" i="4"/>
  <c r="E234" i="4"/>
  <c r="G234" i="4"/>
  <c r="F261" i="4"/>
  <c r="G261" i="4"/>
  <c r="E261" i="4"/>
  <c r="R265" i="4"/>
  <c r="R267" i="4"/>
  <c r="F268" i="4"/>
  <c r="E268" i="4"/>
  <c r="G268" i="4"/>
  <c r="H268" i="4" s="1"/>
  <c r="P284" i="4"/>
  <c r="O284" i="4"/>
  <c r="G83" i="4"/>
  <c r="H83" i="4" s="1"/>
  <c r="E85" i="4"/>
  <c r="G89" i="4"/>
  <c r="G91" i="4"/>
  <c r="R98" i="4"/>
  <c r="G105" i="4"/>
  <c r="F106" i="4"/>
  <c r="E106" i="4"/>
  <c r="Q106" i="4"/>
  <c r="E107" i="4"/>
  <c r="Q114" i="4"/>
  <c r="P114" i="4"/>
  <c r="G115" i="4"/>
  <c r="F115" i="4"/>
  <c r="Q116" i="4"/>
  <c r="G117" i="4"/>
  <c r="H117" i="4" s="1"/>
  <c r="F123" i="4"/>
  <c r="E123" i="4"/>
  <c r="Q124" i="4"/>
  <c r="P124" i="4"/>
  <c r="R130" i="4"/>
  <c r="F138" i="4"/>
  <c r="G138" i="4"/>
  <c r="H138" i="4" s="1"/>
  <c r="E140" i="4"/>
  <c r="Q146" i="4"/>
  <c r="P146" i="4"/>
  <c r="G147" i="4"/>
  <c r="F147" i="4"/>
  <c r="P148" i="4"/>
  <c r="G149" i="4"/>
  <c r="H149" i="4" s="1"/>
  <c r="F155" i="4"/>
  <c r="E155" i="4"/>
  <c r="Q156" i="4"/>
  <c r="P156" i="4"/>
  <c r="R162" i="4"/>
  <c r="F167" i="4"/>
  <c r="E167" i="4"/>
  <c r="G167" i="4"/>
  <c r="F169" i="4"/>
  <c r="E169" i="4"/>
  <c r="G169" i="4"/>
  <c r="F170" i="4"/>
  <c r="G170" i="4"/>
  <c r="H170" i="4" s="1"/>
  <c r="E170" i="4"/>
  <c r="P171" i="4"/>
  <c r="O171" i="4"/>
  <c r="R178" i="4"/>
  <c r="F179" i="4"/>
  <c r="E179" i="4"/>
  <c r="G179" i="4"/>
  <c r="P206" i="4"/>
  <c r="F212" i="4"/>
  <c r="G212" i="4"/>
  <c r="E212" i="4"/>
  <c r="F217" i="4"/>
  <c r="E217" i="4"/>
  <c r="G217" i="4"/>
  <c r="F228" i="4"/>
  <c r="E228" i="4"/>
  <c r="G228" i="4"/>
  <c r="H228" i="4" s="1"/>
  <c r="F253" i="4"/>
  <c r="G253" i="4"/>
  <c r="E253" i="4"/>
  <c r="P268" i="4"/>
  <c r="O268" i="4"/>
  <c r="F307" i="4"/>
  <c r="G307" i="4"/>
  <c r="H307" i="4" s="1"/>
  <c r="F309" i="4"/>
  <c r="E309" i="4"/>
  <c r="G336" i="4"/>
  <c r="H336" i="4" s="1"/>
  <c r="E336" i="4"/>
  <c r="R344" i="4"/>
  <c r="E363" i="4"/>
  <c r="F363" i="4"/>
  <c r="E390" i="4"/>
  <c r="G390" i="4"/>
  <c r="H390" i="4" s="1"/>
  <c r="F390" i="4"/>
  <c r="R393" i="4"/>
  <c r="R401" i="4"/>
  <c r="F301" i="4"/>
  <c r="G301" i="4"/>
  <c r="F315" i="4"/>
  <c r="G315" i="4"/>
  <c r="H315" i="4" s="1"/>
  <c r="Q319" i="4"/>
  <c r="P319" i="4"/>
  <c r="F331" i="4"/>
  <c r="G331" i="4"/>
  <c r="H331" i="4" s="1"/>
  <c r="Q335" i="4"/>
  <c r="P335" i="4"/>
  <c r="E343" i="4"/>
  <c r="G343" i="4"/>
  <c r="P344" i="4"/>
  <c r="G347" i="4"/>
  <c r="H347" i="4" s="1"/>
  <c r="F347" i="4"/>
  <c r="O349" i="4"/>
  <c r="P349" i="4"/>
  <c r="O357" i="4"/>
  <c r="P357" i="4"/>
  <c r="Q362" i="4"/>
  <c r="P362" i="4"/>
  <c r="G363" i="4"/>
  <c r="H363" i="4" s="1"/>
  <c r="O371" i="4"/>
  <c r="R395" i="4"/>
  <c r="E398" i="4"/>
  <c r="G398" i="4"/>
  <c r="H398" i="4" s="1"/>
  <c r="F398" i="4"/>
  <c r="F159" i="4"/>
  <c r="F175" i="4"/>
  <c r="F177" i="4"/>
  <c r="G178" i="4"/>
  <c r="H178" i="4" s="1"/>
  <c r="F181" i="4"/>
  <c r="F183" i="4"/>
  <c r="G188" i="4"/>
  <c r="F189" i="4"/>
  <c r="F191" i="4"/>
  <c r="F193" i="4"/>
  <c r="G194" i="4"/>
  <c r="H194" i="4" s="1"/>
  <c r="Q194" i="4"/>
  <c r="F195" i="4"/>
  <c r="Q196" i="4"/>
  <c r="F197" i="4"/>
  <c r="Q204" i="4"/>
  <c r="Q212" i="4"/>
  <c r="F224" i="4"/>
  <c r="G225" i="4"/>
  <c r="H225" i="4" s="1"/>
  <c r="F230" i="4"/>
  <c r="F232" i="4"/>
  <c r="G233" i="4"/>
  <c r="H233" i="4" s="1"/>
  <c r="F236" i="4"/>
  <c r="F238" i="4"/>
  <c r="G243" i="4"/>
  <c r="F244" i="4"/>
  <c r="F246" i="4"/>
  <c r="F248" i="4"/>
  <c r="G249" i="4"/>
  <c r="H249" i="4" s="1"/>
  <c r="Q249" i="4"/>
  <c r="F250" i="4"/>
  <c r="Q251" i="4"/>
  <c r="F252" i="4"/>
  <c r="G259" i="4"/>
  <c r="H259" i="4" s="1"/>
  <c r="Q259" i="4"/>
  <c r="F260" i="4"/>
  <c r="G267" i="4"/>
  <c r="H267" i="4" s="1"/>
  <c r="G277" i="4"/>
  <c r="G283" i="4"/>
  <c r="H283" i="4" s="1"/>
  <c r="F286" i="4"/>
  <c r="F288" i="4"/>
  <c r="F294" i="4"/>
  <c r="F296" i="4"/>
  <c r="E300" i="4"/>
  <c r="E301" i="4"/>
  <c r="E306" i="4"/>
  <c r="E308" i="4"/>
  <c r="F310" i="4"/>
  <c r="F312" i="4"/>
  <c r="R313" i="4"/>
  <c r="E315" i="4"/>
  <c r="R315" i="4"/>
  <c r="O316" i="4"/>
  <c r="G320" i="4"/>
  <c r="H320" i="4" s="1"/>
  <c r="G324" i="4"/>
  <c r="H324" i="4" s="1"/>
  <c r="F327" i="4"/>
  <c r="E327" i="4"/>
  <c r="E331" i="4"/>
  <c r="R331" i="4"/>
  <c r="O332" i="4"/>
  <c r="F338" i="4"/>
  <c r="G338" i="4"/>
  <c r="H338" i="4" s="1"/>
  <c r="G339" i="4"/>
  <c r="H339" i="4" s="1"/>
  <c r="F343" i="4"/>
  <c r="E347" i="4"/>
  <c r="F351" i="4"/>
  <c r="G351" i="4"/>
  <c r="H351" i="4" s="1"/>
  <c r="E361" i="4"/>
  <c r="G361" i="4"/>
  <c r="F361" i="4"/>
  <c r="P379" i="4"/>
  <c r="G380" i="4"/>
  <c r="E380" i="4"/>
  <c r="P387" i="4"/>
  <c r="G388" i="4"/>
  <c r="H388" i="4" s="1"/>
  <c r="F388" i="4"/>
  <c r="E388" i="4"/>
  <c r="G394" i="4"/>
  <c r="F394" i="4"/>
  <c r="E394" i="4"/>
  <c r="P403" i="4"/>
  <c r="Q403" i="4"/>
  <c r="F300" i="4"/>
  <c r="F306" i="4"/>
  <c r="G308" i="4"/>
  <c r="H308" i="4" s="1"/>
  <c r="P320" i="4"/>
  <c r="O320" i="4"/>
  <c r="O328" i="4"/>
  <c r="E330" i="4"/>
  <c r="E332" i="4"/>
  <c r="E334" i="4"/>
  <c r="O336" i="4"/>
  <c r="E338" i="4"/>
  <c r="E351" i="4"/>
  <c r="G353" i="4"/>
  <c r="F353" i="4"/>
  <c r="F357" i="4"/>
  <c r="G357" i="4"/>
  <c r="H357" i="4" s="1"/>
  <c r="E357" i="4"/>
  <c r="R360" i="4"/>
  <c r="O365" i="4"/>
  <c r="Q379" i="4"/>
  <c r="F380" i="4"/>
  <c r="Q387" i="4"/>
  <c r="G410" i="4"/>
  <c r="E410" i="4"/>
  <c r="F419" i="4"/>
  <c r="G419" i="4"/>
  <c r="E419" i="4"/>
  <c r="E421" i="4"/>
  <c r="G421" i="4"/>
  <c r="G426" i="4"/>
  <c r="F426" i="4"/>
  <c r="P428" i="4"/>
  <c r="F430" i="4"/>
  <c r="G430" i="4"/>
  <c r="H430" i="4" s="1"/>
  <c r="O438" i="4"/>
  <c r="P438" i="4"/>
  <c r="P451" i="4"/>
  <c r="Q451" i="4"/>
  <c r="G460" i="4"/>
  <c r="F460" i="4"/>
  <c r="E460" i="4"/>
  <c r="F344" i="4"/>
  <c r="G344" i="4"/>
  <c r="F354" i="4"/>
  <c r="E354" i="4"/>
  <c r="G365" i="4"/>
  <c r="H365" i="4" s="1"/>
  <c r="F365" i="4"/>
  <c r="P366" i="4"/>
  <c r="F370" i="4"/>
  <c r="G370" i="4"/>
  <c r="O372" i="4"/>
  <c r="P372" i="4"/>
  <c r="F382" i="4"/>
  <c r="E382" i="4"/>
  <c r="O390" i="4"/>
  <c r="P390" i="4"/>
  <c r="F395" i="4"/>
  <c r="G395" i="4"/>
  <c r="F408" i="4"/>
  <c r="E408" i="4"/>
  <c r="F410" i="4"/>
  <c r="R411" i="4"/>
  <c r="P412" i="4"/>
  <c r="O414" i="4"/>
  <c r="P414" i="4"/>
  <c r="O420" i="4"/>
  <c r="E426" i="4"/>
  <c r="E430" i="4"/>
  <c r="P435" i="4"/>
  <c r="Q435" i="4"/>
  <c r="E446" i="4"/>
  <c r="G446" i="4"/>
  <c r="H446" i="4" s="1"/>
  <c r="F446" i="4"/>
  <c r="P363" i="4"/>
  <c r="E365" i="4"/>
  <c r="R368" i="4"/>
  <c r="E370" i="4"/>
  <c r="P397" i="4"/>
  <c r="Q397" i="4"/>
  <c r="F414" i="4"/>
  <c r="E414" i="4"/>
  <c r="G420" i="4"/>
  <c r="H420" i="4" s="1"/>
  <c r="E420" i="4"/>
  <c r="R433" i="4"/>
  <c r="G472" i="4"/>
  <c r="F472" i="4"/>
  <c r="E472" i="4"/>
  <c r="O422" i="4"/>
  <c r="P422" i="4"/>
  <c r="E442" i="4"/>
  <c r="G442" i="4"/>
  <c r="E450" i="4"/>
  <c r="G450" i="4"/>
  <c r="G454" i="4"/>
  <c r="H454" i="4" s="1"/>
  <c r="E454" i="4"/>
  <c r="G468" i="4"/>
  <c r="H468" i="4" s="1"/>
  <c r="F468" i="4"/>
  <c r="E468" i="4"/>
  <c r="F362" i="4"/>
  <c r="G362" i="4"/>
  <c r="H362" i="4" s="1"/>
  <c r="E436" i="4"/>
  <c r="G436" i="4"/>
  <c r="H436" i="4" s="1"/>
  <c r="R441" i="4"/>
  <c r="R443" i="4"/>
  <c r="E444" i="4"/>
  <c r="G444" i="4"/>
  <c r="H444" i="4" s="1"/>
  <c r="E452" i="4"/>
  <c r="G452" i="4"/>
  <c r="H452" i="4" s="1"/>
  <c r="G456" i="4"/>
  <c r="H456" i="4" s="1"/>
  <c r="E456" i="4"/>
  <c r="P472" i="4"/>
  <c r="O472" i="4"/>
  <c r="G462" i="4"/>
  <c r="H462" i="4" s="1"/>
  <c r="R479" i="4"/>
  <c r="E482" i="4"/>
  <c r="E489" i="4"/>
  <c r="F492" i="4"/>
  <c r="F495" i="4"/>
  <c r="G495" i="4"/>
  <c r="H495" i="4" s="1"/>
  <c r="P495" i="4"/>
  <c r="O496" i="4"/>
  <c r="P504" i="4"/>
  <c r="P512" i="4"/>
  <c r="P514" i="4"/>
  <c r="E519" i="4"/>
  <c r="G519" i="4"/>
  <c r="H519" i="4" s="1"/>
  <c r="F526" i="4"/>
  <c r="E526" i="4"/>
  <c r="F535" i="4"/>
  <c r="E535" i="4"/>
  <c r="Q551" i="4"/>
  <c r="P551" i="4"/>
  <c r="P552" i="4"/>
  <c r="O552" i="4"/>
  <c r="F559" i="4"/>
  <c r="E559" i="4"/>
  <c r="E473" i="4"/>
  <c r="E474" i="4"/>
  <c r="F482" i="4"/>
  <c r="F486" i="4"/>
  <c r="G489" i="4"/>
  <c r="G492" i="4"/>
  <c r="H492" i="4" s="1"/>
  <c r="E495" i="4"/>
  <c r="E496" i="4"/>
  <c r="G510" i="4"/>
  <c r="E510" i="4"/>
  <c r="G514" i="4"/>
  <c r="H514" i="4" s="1"/>
  <c r="E514" i="4"/>
  <c r="F518" i="4"/>
  <c r="E518" i="4"/>
  <c r="F519" i="4"/>
  <c r="G526" i="4"/>
  <c r="H526" i="4" s="1"/>
  <c r="G535" i="4"/>
  <c r="H535" i="4" s="1"/>
  <c r="P543" i="4"/>
  <c r="R557" i="4"/>
  <c r="P567" i="4"/>
  <c r="Q567" i="4"/>
  <c r="O567" i="4"/>
  <c r="P568" i="4"/>
  <c r="O568" i="4"/>
  <c r="Q568" i="4"/>
  <c r="G443" i="4"/>
  <c r="H443" i="4" s="1"/>
  <c r="G459" i="4"/>
  <c r="H459" i="4" s="1"/>
  <c r="P462" i="4"/>
  <c r="G473" i="4"/>
  <c r="E479" i="4"/>
  <c r="G486" i="4"/>
  <c r="E494" i="4"/>
  <c r="F496" i="4"/>
  <c r="Q503" i="4"/>
  <c r="P505" i="4"/>
  <c r="G508" i="4"/>
  <c r="H508" i="4" s="1"/>
  <c r="E508" i="4"/>
  <c r="F510" i="4"/>
  <c r="Q511" i="4"/>
  <c r="P513" i="4"/>
  <c r="F514" i="4"/>
  <c r="G518" i="4"/>
  <c r="H518" i="4" s="1"/>
  <c r="P526" i="4"/>
  <c r="P527" i="4"/>
  <c r="E530" i="4"/>
  <c r="G530" i="4"/>
  <c r="H530" i="4" s="1"/>
  <c r="G532" i="4"/>
  <c r="E532" i="4"/>
  <c r="F537" i="4"/>
  <c r="E537" i="4"/>
  <c r="Q543" i="4"/>
  <c r="G550" i="4"/>
  <c r="F550" i="4"/>
  <c r="E550" i="4"/>
  <c r="Q560" i="4"/>
  <c r="P560" i="4"/>
  <c r="O560" i="4"/>
  <c r="P569" i="4"/>
  <c r="Q569" i="4"/>
  <c r="O569" i="4"/>
  <c r="Q570" i="4"/>
  <c r="P570" i="4"/>
  <c r="O570" i="4"/>
  <c r="G500" i="4"/>
  <c r="H500" i="4" s="1"/>
  <c r="E500" i="4"/>
  <c r="E502" i="4"/>
  <c r="G502" i="4"/>
  <c r="F503" i="4"/>
  <c r="E503" i="4"/>
  <c r="F511" i="4"/>
  <c r="E511" i="4"/>
  <c r="P518" i="4"/>
  <c r="G527" i="4"/>
  <c r="H527" i="4" s="1"/>
  <c r="E527" i="4"/>
  <c r="P529" i="4"/>
  <c r="R535" i="4"/>
  <c r="G540" i="4"/>
  <c r="H540" i="4" s="1"/>
  <c r="E540" i="4"/>
  <c r="F548" i="4"/>
  <c r="E548" i="4"/>
  <c r="G548" i="4"/>
  <c r="F551" i="4"/>
  <c r="G551" i="4"/>
  <c r="H551" i="4" s="1"/>
  <c r="E551" i="4"/>
  <c r="G552" i="4"/>
  <c r="F552" i="4"/>
  <c r="E552" i="4"/>
  <c r="F553" i="4"/>
  <c r="G553" i="4"/>
  <c r="E553" i="4"/>
  <c r="R565" i="4"/>
  <c r="P558" i="4"/>
  <c r="O558" i="4"/>
  <c r="G566" i="4"/>
  <c r="H566" i="4" s="1"/>
  <c r="F566" i="4"/>
  <c r="Q574" i="4"/>
  <c r="P574" i="4"/>
  <c r="O574" i="4"/>
  <c r="Q575" i="4"/>
  <c r="P575" i="4"/>
  <c r="O575" i="4"/>
  <c r="P580" i="4"/>
  <c r="Q580" i="4"/>
  <c r="O580" i="4"/>
  <c r="F582" i="4"/>
  <c r="E582" i="4"/>
  <c r="G497" i="4"/>
  <c r="G528" i="4"/>
  <c r="G558" i="4"/>
  <c r="H558" i="4" s="1"/>
  <c r="F558" i="4"/>
  <c r="P559" i="4"/>
  <c r="Q559" i="4"/>
  <c r="G560" i="4"/>
  <c r="F560" i="4"/>
  <c r="P566" i="4"/>
  <c r="O566" i="4"/>
  <c r="Q577" i="4"/>
  <c r="P577" i="4"/>
  <c r="O577" i="4"/>
  <c r="Q583" i="4"/>
  <c r="P583" i="4"/>
  <c r="O583" i="4"/>
  <c r="G568" i="4"/>
  <c r="F568" i="4"/>
  <c r="P572" i="4"/>
  <c r="O572" i="4"/>
  <c r="Q579" i="4"/>
  <c r="R579" i="4" s="1"/>
  <c r="P579" i="4"/>
  <c r="O579" i="4"/>
  <c r="P581" i="4"/>
  <c r="Q586" i="4"/>
  <c r="E590" i="4"/>
  <c r="G592" i="4"/>
  <c r="P594" i="4"/>
  <c r="F596" i="4"/>
  <c r="O596" i="4"/>
  <c r="F598" i="4"/>
  <c r="O557" i="4"/>
  <c r="O565" i="4"/>
  <c r="Q581" i="4"/>
  <c r="R581" i="4" s="1"/>
  <c r="Q594" i="4"/>
  <c r="P596" i="4"/>
  <c r="E597" i="4"/>
  <c r="G598" i="4"/>
  <c r="H598" i="4" s="1"/>
  <c r="O604" i="4"/>
  <c r="Q606" i="4"/>
  <c r="E592" i="4"/>
  <c r="O594" i="4"/>
  <c r="Q597" i="4"/>
  <c r="A9" i="4"/>
  <c r="P55" i="2"/>
  <c r="P33" i="2"/>
  <c r="P42" i="2"/>
  <c r="P99" i="2"/>
  <c r="N136" i="2"/>
  <c r="P62" i="2"/>
  <c r="P80" i="2"/>
  <c r="P32" i="2"/>
  <c r="P38" i="2"/>
  <c r="N172" i="2"/>
  <c r="P35" i="2"/>
  <c r="P60" i="2"/>
  <c r="P82" i="2"/>
  <c r="P76" i="2"/>
  <c r="P83" i="2"/>
  <c r="P96" i="2"/>
  <c r="P108" i="2"/>
  <c r="P124" i="2"/>
  <c r="P131" i="2"/>
  <c r="O284" i="1"/>
  <c r="E295" i="1"/>
  <c r="G169" i="1"/>
  <c r="C169" i="1"/>
  <c r="H169" i="1"/>
  <c r="D169" i="1"/>
  <c r="E169" i="1"/>
  <c r="F169" i="1"/>
  <c r="G233" i="1"/>
  <c r="C233" i="1"/>
  <c r="H233" i="1"/>
  <c r="D233" i="1"/>
  <c r="E233" i="1"/>
  <c r="F233" i="1"/>
  <c r="G297" i="1"/>
  <c r="C297" i="1"/>
  <c r="H297" i="1"/>
  <c r="D297" i="1"/>
  <c r="E297" i="1"/>
  <c r="F297" i="1"/>
  <c r="G361" i="1"/>
  <c r="C361" i="1"/>
  <c r="H361" i="1"/>
  <c r="D361" i="1"/>
  <c r="E361" i="1"/>
  <c r="F361" i="1"/>
  <c r="G201" i="1"/>
  <c r="C201" i="1"/>
  <c r="H201" i="1"/>
  <c r="D201" i="1"/>
  <c r="E201" i="1"/>
  <c r="F201" i="1"/>
  <c r="G329" i="1"/>
  <c r="C329" i="1"/>
  <c r="H329" i="1"/>
  <c r="D329" i="1"/>
  <c r="E329" i="1"/>
  <c r="F329" i="1"/>
  <c r="G153" i="1"/>
  <c r="C153" i="1"/>
  <c r="H153" i="1"/>
  <c r="D153" i="1"/>
  <c r="E153" i="1"/>
  <c r="F153" i="1"/>
  <c r="G217" i="1"/>
  <c r="C217" i="1"/>
  <c r="H217" i="1"/>
  <c r="D217" i="1"/>
  <c r="E217" i="1"/>
  <c r="F217" i="1"/>
  <c r="G281" i="1"/>
  <c r="C281" i="1"/>
  <c r="H281" i="1"/>
  <c r="D281" i="1"/>
  <c r="E281" i="1"/>
  <c r="F281" i="1"/>
  <c r="G345" i="1"/>
  <c r="C345" i="1"/>
  <c r="H345" i="1"/>
  <c r="D345" i="1"/>
  <c r="E345" i="1"/>
  <c r="F345" i="1"/>
  <c r="G265" i="1"/>
  <c r="C265" i="1"/>
  <c r="H265" i="1"/>
  <c r="D265" i="1"/>
  <c r="E265" i="1"/>
  <c r="F265" i="1"/>
  <c r="P65" i="2"/>
  <c r="N65" i="2"/>
  <c r="G137" i="1"/>
  <c r="C137" i="1"/>
  <c r="H137" i="1"/>
  <c r="D137" i="1"/>
  <c r="E137" i="1"/>
  <c r="F137" i="1"/>
  <c r="G185" i="1"/>
  <c r="C185" i="1"/>
  <c r="H185" i="1"/>
  <c r="D185" i="1"/>
  <c r="E185" i="1"/>
  <c r="F185" i="1"/>
  <c r="G249" i="1"/>
  <c r="C249" i="1"/>
  <c r="H249" i="1"/>
  <c r="D249" i="1"/>
  <c r="E249" i="1"/>
  <c r="F249" i="1"/>
  <c r="G313" i="1"/>
  <c r="C313" i="1"/>
  <c r="H313" i="1"/>
  <c r="D313" i="1"/>
  <c r="E313" i="1"/>
  <c r="F313" i="1"/>
  <c r="N51" i="2"/>
  <c r="P51" i="2"/>
  <c r="P81" i="2"/>
  <c r="N81" i="2"/>
  <c r="N92" i="2"/>
  <c r="P92" i="2"/>
  <c r="P113" i="2"/>
  <c r="N113" i="2"/>
  <c r="G126" i="1"/>
  <c r="C126" i="1"/>
  <c r="E126" i="1"/>
  <c r="G127" i="1"/>
  <c r="C127" i="1"/>
  <c r="F127" i="1"/>
  <c r="Q129" i="1"/>
  <c r="N129" i="1"/>
  <c r="M129" i="1"/>
  <c r="P129" i="1"/>
  <c r="H130" i="1"/>
  <c r="H131" i="1"/>
  <c r="D132" i="1"/>
  <c r="Q132" i="1"/>
  <c r="N132" i="1"/>
  <c r="L132" i="1"/>
  <c r="P132" i="1"/>
  <c r="E133" i="1"/>
  <c r="D134" i="1"/>
  <c r="D135" i="1"/>
  <c r="E136" i="1"/>
  <c r="L137" i="1"/>
  <c r="M140" i="1"/>
  <c r="G142" i="1"/>
  <c r="C142" i="1"/>
  <c r="E142" i="1"/>
  <c r="G143" i="1"/>
  <c r="C143" i="1"/>
  <c r="F143" i="1"/>
  <c r="Q145" i="1"/>
  <c r="N145" i="1"/>
  <c r="M145" i="1"/>
  <c r="P145" i="1"/>
  <c r="H146" i="1"/>
  <c r="H147" i="1"/>
  <c r="D148" i="1"/>
  <c r="Q148" i="1"/>
  <c r="N148" i="1"/>
  <c r="L148" i="1"/>
  <c r="P148" i="1"/>
  <c r="E149" i="1"/>
  <c r="D150" i="1"/>
  <c r="D151" i="1"/>
  <c r="E152" i="1"/>
  <c r="L153" i="1"/>
  <c r="M156" i="1"/>
  <c r="G158" i="1"/>
  <c r="C158" i="1"/>
  <c r="E158" i="1"/>
  <c r="G159" i="1"/>
  <c r="C159" i="1"/>
  <c r="F159" i="1"/>
  <c r="Q161" i="1"/>
  <c r="N161" i="1"/>
  <c r="M161" i="1"/>
  <c r="P161" i="1"/>
  <c r="H162" i="1"/>
  <c r="H163" i="1"/>
  <c r="D164" i="1"/>
  <c r="Q164" i="1"/>
  <c r="N164" i="1"/>
  <c r="L164" i="1"/>
  <c r="P164" i="1"/>
  <c r="E165" i="1"/>
  <c r="D166" i="1"/>
  <c r="D167" i="1"/>
  <c r="E168" i="1"/>
  <c r="L169" i="1"/>
  <c r="M172" i="1"/>
  <c r="G174" i="1"/>
  <c r="C174" i="1"/>
  <c r="E174" i="1"/>
  <c r="G175" i="1"/>
  <c r="C175" i="1"/>
  <c r="F175" i="1"/>
  <c r="Q177" i="1"/>
  <c r="N177" i="1"/>
  <c r="M177" i="1"/>
  <c r="P177" i="1"/>
  <c r="H178" i="1"/>
  <c r="H179" i="1"/>
  <c r="D180" i="1"/>
  <c r="Q180" i="1"/>
  <c r="N180" i="1"/>
  <c r="L180" i="1"/>
  <c r="P180" i="1"/>
  <c r="E181" i="1"/>
  <c r="D182" i="1"/>
  <c r="D183" i="1"/>
  <c r="E184" i="1"/>
  <c r="L185" i="1"/>
  <c r="M188" i="1"/>
  <c r="G190" i="1"/>
  <c r="C190" i="1"/>
  <c r="E190" i="1"/>
  <c r="G191" i="1"/>
  <c r="C191" i="1"/>
  <c r="F191" i="1"/>
  <c r="Q193" i="1"/>
  <c r="N193" i="1"/>
  <c r="M193" i="1"/>
  <c r="P193" i="1"/>
  <c r="H194" i="1"/>
  <c r="H195" i="1"/>
  <c r="D196" i="1"/>
  <c r="Q196" i="1"/>
  <c r="N196" i="1"/>
  <c r="L196" i="1"/>
  <c r="P196" i="1"/>
  <c r="E197" i="1"/>
  <c r="D198" i="1"/>
  <c r="D199" i="1"/>
  <c r="E200" i="1"/>
  <c r="L201" i="1"/>
  <c r="M204" i="1"/>
  <c r="G206" i="1"/>
  <c r="C206" i="1"/>
  <c r="E206" i="1"/>
  <c r="G207" i="1"/>
  <c r="C207" i="1"/>
  <c r="F207" i="1"/>
  <c r="Q209" i="1"/>
  <c r="N209" i="1"/>
  <c r="M209" i="1"/>
  <c r="P209" i="1"/>
  <c r="H210" i="1"/>
  <c r="H211" i="1"/>
  <c r="D212" i="1"/>
  <c r="Q212" i="1"/>
  <c r="N212" i="1"/>
  <c r="L212" i="1"/>
  <c r="P212" i="1"/>
  <c r="E213" i="1"/>
  <c r="D214" i="1"/>
  <c r="D215" i="1"/>
  <c r="E216" i="1"/>
  <c r="L217" i="1"/>
  <c r="M220" i="1"/>
  <c r="G222" i="1"/>
  <c r="C222" i="1"/>
  <c r="E222" i="1"/>
  <c r="G223" i="1"/>
  <c r="C223" i="1"/>
  <c r="F223" i="1"/>
  <c r="Q225" i="1"/>
  <c r="N225" i="1"/>
  <c r="M225" i="1"/>
  <c r="P225" i="1"/>
  <c r="H226" i="1"/>
  <c r="H227" i="1"/>
  <c r="D228" i="1"/>
  <c r="Q228" i="1"/>
  <c r="N228" i="1"/>
  <c r="L228" i="1"/>
  <c r="P228" i="1"/>
  <c r="E229" i="1"/>
  <c r="D230" i="1"/>
  <c r="D231" i="1"/>
  <c r="E232" i="1"/>
  <c r="L233" i="1"/>
  <c r="M236" i="1"/>
  <c r="G238" i="1"/>
  <c r="C238" i="1"/>
  <c r="E238" i="1"/>
  <c r="G239" i="1"/>
  <c r="C239" i="1"/>
  <c r="F239" i="1"/>
  <c r="Q241" i="1"/>
  <c r="N241" i="1"/>
  <c r="M241" i="1"/>
  <c r="P241" i="1"/>
  <c r="H242" i="1"/>
  <c r="H243" i="1"/>
  <c r="D244" i="1"/>
  <c r="Q244" i="1"/>
  <c r="N244" i="1"/>
  <c r="L244" i="1"/>
  <c r="P244" i="1"/>
  <c r="E245" i="1"/>
  <c r="D246" i="1"/>
  <c r="D247" i="1"/>
  <c r="E248" i="1"/>
  <c r="L249" i="1"/>
  <c r="M252" i="1"/>
  <c r="G254" i="1"/>
  <c r="C254" i="1"/>
  <c r="E254" i="1"/>
  <c r="G255" i="1"/>
  <c r="C255" i="1"/>
  <c r="F255" i="1"/>
  <c r="Q257" i="1"/>
  <c r="N257" i="1"/>
  <c r="M257" i="1"/>
  <c r="P257" i="1"/>
  <c r="H258" i="1"/>
  <c r="H259" i="1"/>
  <c r="D260" i="1"/>
  <c r="Q260" i="1"/>
  <c r="N260" i="1"/>
  <c r="L260" i="1"/>
  <c r="P260" i="1"/>
  <c r="E261" i="1"/>
  <c r="D262" i="1"/>
  <c r="D263" i="1"/>
  <c r="E264" i="1"/>
  <c r="L265" i="1"/>
  <c r="M268" i="1"/>
  <c r="G270" i="1"/>
  <c r="C270" i="1"/>
  <c r="E270" i="1"/>
  <c r="G271" i="1"/>
  <c r="C271" i="1"/>
  <c r="F271" i="1"/>
  <c r="Q273" i="1"/>
  <c r="N273" i="1"/>
  <c r="M273" i="1"/>
  <c r="P273" i="1"/>
  <c r="H274" i="1"/>
  <c r="H275" i="1"/>
  <c r="D276" i="1"/>
  <c r="Q276" i="1"/>
  <c r="N276" i="1"/>
  <c r="L276" i="1"/>
  <c r="P276" i="1"/>
  <c r="E277" i="1"/>
  <c r="D278" i="1"/>
  <c r="D279" i="1"/>
  <c r="E280" i="1"/>
  <c r="L281" i="1"/>
  <c r="M284" i="1"/>
  <c r="G286" i="1"/>
  <c r="C286" i="1"/>
  <c r="E286" i="1"/>
  <c r="G287" i="1"/>
  <c r="C287" i="1"/>
  <c r="F287" i="1"/>
  <c r="Q289" i="1"/>
  <c r="N289" i="1"/>
  <c r="M289" i="1"/>
  <c r="P289" i="1"/>
  <c r="H290" i="1"/>
  <c r="H291" i="1"/>
  <c r="D292" i="1"/>
  <c r="Q292" i="1"/>
  <c r="N292" i="1"/>
  <c r="L292" i="1"/>
  <c r="P292" i="1"/>
  <c r="E293" i="1"/>
  <c r="D294" i="1"/>
  <c r="D295" i="1"/>
  <c r="E296" i="1"/>
  <c r="L297" i="1"/>
  <c r="M300" i="1"/>
  <c r="G302" i="1"/>
  <c r="C302" i="1"/>
  <c r="E302" i="1"/>
  <c r="G303" i="1"/>
  <c r="C303" i="1"/>
  <c r="F303" i="1"/>
  <c r="Q305" i="1"/>
  <c r="N305" i="1"/>
  <c r="M305" i="1"/>
  <c r="P305" i="1"/>
  <c r="H306" i="1"/>
  <c r="H307" i="1"/>
  <c r="D308" i="1"/>
  <c r="Q308" i="1"/>
  <c r="N308" i="1"/>
  <c r="L308" i="1"/>
  <c r="P308" i="1"/>
  <c r="E309" i="1"/>
  <c r="D310" i="1"/>
  <c r="D311" i="1"/>
  <c r="E312" i="1"/>
  <c r="L313" i="1"/>
  <c r="M316" i="1"/>
  <c r="G318" i="1"/>
  <c r="C318" i="1"/>
  <c r="E318" i="1"/>
  <c r="G319" i="1"/>
  <c r="C319" i="1"/>
  <c r="F319" i="1"/>
  <c r="Q321" i="1"/>
  <c r="N321" i="1"/>
  <c r="M321" i="1"/>
  <c r="P321" i="1"/>
  <c r="H322" i="1"/>
  <c r="H323" i="1"/>
  <c r="D324" i="1"/>
  <c r="Q324" i="1"/>
  <c r="N324" i="1"/>
  <c r="L324" i="1"/>
  <c r="P324" i="1"/>
  <c r="E325" i="1"/>
  <c r="D326" i="1"/>
  <c r="D327" i="1"/>
  <c r="E328" i="1"/>
  <c r="L329" i="1"/>
  <c r="M332" i="1"/>
  <c r="G334" i="1"/>
  <c r="C334" i="1"/>
  <c r="E334" i="1"/>
  <c r="G335" i="1"/>
  <c r="C335" i="1"/>
  <c r="F335" i="1"/>
  <c r="Q337" i="1"/>
  <c r="N337" i="1"/>
  <c r="M337" i="1"/>
  <c r="P337" i="1"/>
  <c r="H338" i="1"/>
  <c r="H339" i="1"/>
  <c r="D340" i="1"/>
  <c r="Q340" i="1"/>
  <c r="N340" i="1"/>
  <c r="L340" i="1"/>
  <c r="P340" i="1"/>
  <c r="E341" i="1"/>
  <c r="D342" i="1"/>
  <c r="D343" i="1"/>
  <c r="E344" i="1"/>
  <c r="L345" i="1"/>
  <c r="M348" i="1"/>
  <c r="G350" i="1"/>
  <c r="C350" i="1"/>
  <c r="E350" i="1"/>
  <c r="G351" i="1"/>
  <c r="C351" i="1"/>
  <c r="F351" i="1"/>
  <c r="Q353" i="1"/>
  <c r="N353" i="1"/>
  <c r="M353" i="1"/>
  <c r="P353" i="1"/>
  <c r="H354" i="1"/>
  <c r="H355" i="1"/>
  <c r="D356" i="1"/>
  <c r="Q356" i="1"/>
  <c r="N356" i="1"/>
  <c r="L356" i="1"/>
  <c r="P356" i="1"/>
  <c r="E357" i="1"/>
  <c r="D358" i="1"/>
  <c r="D359" i="1"/>
  <c r="E360" i="1"/>
  <c r="L361" i="1"/>
  <c r="Q364" i="1"/>
  <c r="N364" i="1"/>
  <c r="M364" i="1"/>
  <c r="L364" i="1"/>
  <c r="F369" i="1"/>
  <c r="E372" i="1"/>
  <c r="O372" i="1"/>
  <c r="G377" i="1"/>
  <c r="C377" i="1"/>
  <c r="E377" i="1"/>
  <c r="H377" i="1"/>
  <c r="D377" i="1"/>
  <c r="Q380" i="1"/>
  <c r="N380" i="1"/>
  <c r="M380" i="1"/>
  <c r="L380" i="1"/>
  <c r="F385" i="1"/>
  <c r="E388" i="1"/>
  <c r="O388" i="1"/>
  <c r="G393" i="1"/>
  <c r="C393" i="1"/>
  <c r="E393" i="1"/>
  <c r="H393" i="1"/>
  <c r="D393" i="1"/>
  <c r="Q396" i="1"/>
  <c r="N396" i="1"/>
  <c r="M396" i="1"/>
  <c r="L396" i="1"/>
  <c r="F401" i="1"/>
  <c r="E404" i="1"/>
  <c r="O404" i="1"/>
  <c r="G409" i="1"/>
  <c r="C409" i="1"/>
  <c r="E409" i="1"/>
  <c r="H409" i="1"/>
  <c r="D409" i="1"/>
  <c r="Q412" i="1"/>
  <c r="N412" i="1"/>
  <c r="M412" i="1"/>
  <c r="L412" i="1"/>
  <c r="F417" i="1"/>
  <c r="E420" i="1"/>
  <c r="O420" i="1"/>
  <c r="G425" i="1"/>
  <c r="C425" i="1"/>
  <c r="E425" i="1"/>
  <c r="H425" i="1"/>
  <c r="D425" i="1"/>
  <c r="Q428" i="1"/>
  <c r="N428" i="1"/>
  <c r="M428" i="1"/>
  <c r="L428" i="1"/>
  <c r="F433" i="1"/>
  <c r="E436" i="1"/>
  <c r="O436" i="1"/>
  <c r="G441" i="1"/>
  <c r="C441" i="1"/>
  <c r="E441" i="1"/>
  <c r="H441" i="1"/>
  <c r="D441" i="1"/>
  <c r="Q444" i="1"/>
  <c r="N444" i="1"/>
  <c r="M444" i="1"/>
  <c r="L444" i="1"/>
  <c r="F449" i="1"/>
  <c r="E452" i="1"/>
  <c r="O452" i="1"/>
  <c r="G457" i="1"/>
  <c r="C457" i="1"/>
  <c r="E457" i="1"/>
  <c r="H457" i="1"/>
  <c r="D457" i="1"/>
  <c r="Q460" i="1"/>
  <c r="N460" i="1"/>
  <c r="M460" i="1"/>
  <c r="L460" i="1"/>
  <c r="F465" i="1"/>
  <c r="E468" i="1"/>
  <c r="O468" i="1"/>
  <c r="G473" i="1"/>
  <c r="C473" i="1"/>
  <c r="E473" i="1"/>
  <c r="H473" i="1"/>
  <c r="D473" i="1"/>
  <c r="Q476" i="1"/>
  <c r="N476" i="1"/>
  <c r="M476" i="1"/>
  <c r="L476" i="1"/>
  <c r="F481" i="1"/>
  <c r="E484" i="1"/>
  <c r="O484" i="1"/>
  <c r="G489" i="1"/>
  <c r="C489" i="1"/>
  <c r="E489" i="1"/>
  <c r="H489" i="1"/>
  <c r="D489" i="1"/>
  <c r="Q492" i="1"/>
  <c r="N492" i="1"/>
  <c r="M492" i="1"/>
  <c r="L492" i="1"/>
  <c r="F497" i="1"/>
  <c r="E500" i="1"/>
  <c r="O500" i="1"/>
  <c r="G505" i="1"/>
  <c r="C505" i="1"/>
  <c r="E505" i="1"/>
  <c r="H505" i="1"/>
  <c r="D505" i="1"/>
  <c r="Q508" i="1"/>
  <c r="N508" i="1"/>
  <c r="M508" i="1"/>
  <c r="L508" i="1"/>
  <c r="F513" i="1"/>
  <c r="E516" i="1"/>
  <c r="O516" i="1"/>
  <c r="G521" i="1"/>
  <c r="C521" i="1"/>
  <c r="E521" i="1"/>
  <c r="H521" i="1"/>
  <c r="D521" i="1"/>
  <c r="Q524" i="1"/>
  <c r="N524" i="1"/>
  <c r="M524" i="1"/>
  <c r="L524" i="1"/>
  <c r="F529" i="1"/>
  <c r="E532" i="1"/>
  <c r="O532" i="1"/>
  <c r="G537" i="1"/>
  <c r="C537" i="1"/>
  <c r="E537" i="1"/>
  <c r="H537" i="1"/>
  <c r="D537" i="1"/>
  <c r="Q540" i="1"/>
  <c r="N540" i="1"/>
  <c r="M540" i="1"/>
  <c r="L540" i="1"/>
  <c r="F545" i="1"/>
  <c r="E548" i="1"/>
  <c r="O548" i="1"/>
  <c r="G553" i="1"/>
  <c r="C553" i="1"/>
  <c r="E553" i="1"/>
  <c r="H553" i="1"/>
  <c r="D553" i="1"/>
  <c r="Q556" i="1"/>
  <c r="N556" i="1"/>
  <c r="M556" i="1"/>
  <c r="L556" i="1"/>
  <c r="F561" i="1"/>
  <c r="E564" i="1"/>
  <c r="O564" i="1"/>
  <c r="G569" i="1"/>
  <c r="C569" i="1"/>
  <c r="E569" i="1"/>
  <c r="H569" i="1"/>
  <c r="D569" i="1"/>
  <c r="Q572" i="1"/>
  <c r="N572" i="1"/>
  <c r="M572" i="1"/>
  <c r="L572" i="1"/>
  <c r="F577" i="1"/>
  <c r="E580" i="1"/>
  <c r="O580" i="1"/>
  <c r="G585" i="1"/>
  <c r="C585" i="1"/>
  <c r="E585" i="1"/>
  <c r="H585" i="1"/>
  <c r="D585" i="1"/>
  <c r="Q588" i="1"/>
  <c r="N588" i="1"/>
  <c r="M588" i="1"/>
  <c r="L588" i="1"/>
  <c r="F593" i="1"/>
  <c r="E596" i="1"/>
  <c r="O596" i="1"/>
  <c r="G601" i="1"/>
  <c r="C601" i="1"/>
  <c r="E601" i="1"/>
  <c r="H601" i="1"/>
  <c r="D601" i="1"/>
  <c r="Q604" i="1"/>
  <c r="N604" i="1"/>
  <c r="M604" i="1"/>
  <c r="L604" i="1"/>
  <c r="N34" i="2"/>
  <c r="P37" i="2"/>
  <c r="P40" i="2"/>
  <c r="N42" i="2"/>
  <c r="N46" i="2"/>
  <c r="P47" i="2"/>
  <c r="N52" i="2"/>
  <c r="N57" i="2"/>
  <c r="N61" i="2"/>
  <c r="N64" i="2"/>
  <c r="P66" i="2"/>
  <c r="N67" i="2"/>
  <c r="N70" i="2"/>
  <c r="N71" i="2"/>
  <c r="P88" i="2"/>
  <c r="N90" i="2"/>
  <c r="P93" i="2"/>
  <c r="P94" i="2"/>
  <c r="N100" i="2"/>
  <c r="N105" i="2"/>
  <c r="N109" i="2"/>
  <c r="N112" i="2"/>
  <c r="P114" i="2"/>
  <c r="N115" i="2"/>
  <c r="N118" i="2"/>
  <c r="N119" i="2"/>
  <c r="P137" i="2"/>
  <c r="N137" i="2"/>
  <c r="P140" i="2"/>
  <c r="P142" i="2"/>
  <c r="P144" i="2"/>
  <c r="P147" i="2"/>
  <c r="P162" i="2"/>
  <c r="P174" i="2"/>
  <c r="P183" i="2"/>
  <c r="N236" i="2"/>
  <c r="P236" i="2"/>
  <c r="Q125" i="1"/>
  <c r="N125" i="1"/>
  <c r="M125" i="1"/>
  <c r="P125" i="1"/>
  <c r="H126" i="1"/>
  <c r="H127" i="1"/>
  <c r="Q128" i="1"/>
  <c r="N128" i="1"/>
  <c r="L128" i="1"/>
  <c r="P128" i="1"/>
  <c r="E129" i="1"/>
  <c r="D130" i="1"/>
  <c r="D131" i="1"/>
  <c r="E132" i="1"/>
  <c r="L133" i="1"/>
  <c r="M136" i="1"/>
  <c r="G138" i="1"/>
  <c r="C138" i="1"/>
  <c r="E138" i="1"/>
  <c r="G139" i="1"/>
  <c r="C139" i="1"/>
  <c r="F139" i="1"/>
  <c r="Q141" i="1"/>
  <c r="N141" i="1"/>
  <c r="M141" i="1"/>
  <c r="P141" i="1"/>
  <c r="H142" i="1"/>
  <c r="H143" i="1"/>
  <c r="Q144" i="1"/>
  <c r="N144" i="1"/>
  <c r="L144" i="1"/>
  <c r="P144" i="1"/>
  <c r="E145" i="1"/>
  <c r="D146" i="1"/>
  <c r="D147" i="1"/>
  <c r="E148" i="1"/>
  <c r="L149" i="1"/>
  <c r="M152" i="1"/>
  <c r="G154" i="1"/>
  <c r="C154" i="1"/>
  <c r="E154" i="1"/>
  <c r="G155" i="1"/>
  <c r="C155" i="1"/>
  <c r="F155" i="1"/>
  <c r="Q157" i="1"/>
  <c r="N157" i="1"/>
  <c r="M157" i="1"/>
  <c r="P157" i="1"/>
  <c r="H158" i="1"/>
  <c r="H159" i="1"/>
  <c r="Q160" i="1"/>
  <c r="N160" i="1"/>
  <c r="L160" i="1"/>
  <c r="P160" i="1"/>
  <c r="E161" i="1"/>
  <c r="D162" i="1"/>
  <c r="D163" i="1"/>
  <c r="E164" i="1"/>
  <c r="L165" i="1"/>
  <c r="M168" i="1"/>
  <c r="G170" i="1"/>
  <c r="C170" i="1"/>
  <c r="E170" i="1"/>
  <c r="G171" i="1"/>
  <c r="C171" i="1"/>
  <c r="F171" i="1"/>
  <c r="Q173" i="1"/>
  <c r="N173" i="1"/>
  <c r="M173" i="1"/>
  <c r="P173" i="1"/>
  <c r="H174" i="1"/>
  <c r="H175" i="1"/>
  <c r="Q176" i="1"/>
  <c r="N176" i="1"/>
  <c r="L176" i="1"/>
  <c r="P176" i="1"/>
  <c r="E177" i="1"/>
  <c r="D178" i="1"/>
  <c r="D179" i="1"/>
  <c r="E180" i="1"/>
  <c r="L181" i="1"/>
  <c r="M184" i="1"/>
  <c r="G186" i="1"/>
  <c r="C186" i="1"/>
  <c r="E186" i="1"/>
  <c r="G187" i="1"/>
  <c r="C187" i="1"/>
  <c r="F187" i="1"/>
  <c r="Q189" i="1"/>
  <c r="N189" i="1"/>
  <c r="M189" i="1"/>
  <c r="P189" i="1"/>
  <c r="H190" i="1"/>
  <c r="H191" i="1"/>
  <c r="Q192" i="1"/>
  <c r="N192" i="1"/>
  <c r="L192" i="1"/>
  <c r="P192" i="1"/>
  <c r="E193" i="1"/>
  <c r="D194" i="1"/>
  <c r="D195" i="1"/>
  <c r="E196" i="1"/>
  <c r="L197" i="1"/>
  <c r="M200" i="1"/>
  <c r="G202" i="1"/>
  <c r="C202" i="1"/>
  <c r="E202" i="1"/>
  <c r="G203" i="1"/>
  <c r="C203" i="1"/>
  <c r="F203" i="1"/>
  <c r="Q205" i="1"/>
  <c r="N205" i="1"/>
  <c r="M205" i="1"/>
  <c r="P205" i="1"/>
  <c r="H206" i="1"/>
  <c r="H207" i="1"/>
  <c r="Q208" i="1"/>
  <c r="N208" i="1"/>
  <c r="L208" i="1"/>
  <c r="P208" i="1"/>
  <c r="E209" i="1"/>
  <c r="D210" i="1"/>
  <c r="D211" i="1"/>
  <c r="E212" i="1"/>
  <c r="L213" i="1"/>
  <c r="M216" i="1"/>
  <c r="G218" i="1"/>
  <c r="C218" i="1"/>
  <c r="E218" i="1"/>
  <c r="G219" i="1"/>
  <c r="C219" i="1"/>
  <c r="F219" i="1"/>
  <c r="Q221" i="1"/>
  <c r="N221" i="1"/>
  <c r="M221" i="1"/>
  <c r="P221" i="1"/>
  <c r="H222" i="1"/>
  <c r="H223" i="1"/>
  <c r="Q224" i="1"/>
  <c r="N224" i="1"/>
  <c r="L224" i="1"/>
  <c r="P224" i="1"/>
  <c r="E225" i="1"/>
  <c r="D226" i="1"/>
  <c r="D227" i="1"/>
  <c r="E228" i="1"/>
  <c r="L229" i="1"/>
  <c r="M232" i="1"/>
  <c r="G234" i="1"/>
  <c r="C234" i="1"/>
  <c r="E234" i="1"/>
  <c r="G235" i="1"/>
  <c r="C235" i="1"/>
  <c r="F235" i="1"/>
  <c r="Q237" i="1"/>
  <c r="N237" i="1"/>
  <c r="M237" i="1"/>
  <c r="P237" i="1"/>
  <c r="H238" i="1"/>
  <c r="H239" i="1"/>
  <c r="Q240" i="1"/>
  <c r="N240" i="1"/>
  <c r="L240" i="1"/>
  <c r="P240" i="1"/>
  <c r="E241" i="1"/>
  <c r="D242" i="1"/>
  <c r="D243" i="1"/>
  <c r="E244" i="1"/>
  <c r="L245" i="1"/>
  <c r="M248" i="1"/>
  <c r="G250" i="1"/>
  <c r="C250" i="1"/>
  <c r="E250" i="1"/>
  <c r="G251" i="1"/>
  <c r="C251" i="1"/>
  <c r="F251" i="1"/>
  <c r="Q253" i="1"/>
  <c r="N253" i="1"/>
  <c r="M253" i="1"/>
  <c r="P253" i="1"/>
  <c r="H254" i="1"/>
  <c r="H255" i="1"/>
  <c r="Q256" i="1"/>
  <c r="N256" i="1"/>
  <c r="L256" i="1"/>
  <c r="P256" i="1"/>
  <c r="E257" i="1"/>
  <c r="D258" i="1"/>
  <c r="D259" i="1"/>
  <c r="E260" i="1"/>
  <c r="L261" i="1"/>
  <c r="M264" i="1"/>
  <c r="G266" i="1"/>
  <c r="C266" i="1"/>
  <c r="E266" i="1"/>
  <c r="G267" i="1"/>
  <c r="C267" i="1"/>
  <c r="F267" i="1"/>
  <c r="Q269" i="1"/>
  <c r="N269" i="1"/>
  <c r="M269" i="1"/>
  <c r="P269" i="1"/>
  <c r="H270" i="1"/>
  <c r="H271" i="1"/>
  <c r="Q272" i="1"/>
  <c r="N272" i="1"/>
  <c r="L272" i="1"/>
  <c r="P272" i="1"/>
  <c r="E273" i="1"/>
  <c r="D274" i="1"/>
  <c r="D275" i="1"/>
  <c r="E276" i="1"/>
  <c r="L277" i="1"/>
  <c r="M280" i="1"/>
  <c r="G282" i="1"/>
  <c r="C282" i="1"/>
  <c r="E282" i="1"/>
  <c r="G283" i="1"/>
  <c r="C283" i="1"/>
  <c r="F283" i="1"/>
  <c r="Q285" i="1"/>
  <c r="N285" i="1"/>
  <c r="M285" i="1"/>
  <c r="P285" i="1"/>
  <c r="H286" i="1"/>
  <c r="H287" i="1"/>
  <c r="Q288" i="1"/>
  <c r="N288" i="1"/>
  <c r="L288" i="1"/>
  <c r="P288" i="1"/>
  <c r="E289" i="1"/>
  <c r="D290" i="1"/>
  <c r="D291" i="1"/>
  <c r="E292" i="1"/>
  <c r="L293" i="1"/>
  <c r="M296" i="1"/>
  <c r="G298" i="1"/>
  <c r="C298" i="1"/>
  <c r="E298" i="1"/>
  <c r="G299" i="1"/>
  <c r="C299" i="1"/>
  <c r="F299" i="1"/>
  <c r="Q301" i="1"/>
  <c r="N301" i="1"/>
  <c r="M301" i="1"/>
  <c r="P301" i="1"/>
  <c r="H302" i="1"/>
  <c r="H303" i="1"/>
  <c r="Q304" i="1"/>
  <c r="N304" i="1"/>
  <c r="L304" i="1"/>
  <c r="P304" i="1"/>
  <c r="E305" i="1"/>
  <c r="D306" i="1"/>
  <c r="D307" i="1"/>
  <c r="E308" i="1"/>
  <c r="L309" i="1"/>
  <c r="M312" i="1"/>
  <c r="G314" i="1"/>
  <c r="C314" i="1"/>
  <c r="E314" i="1"/>
  <c r="G315" i="1"/>
  <c r="C315" i="1"/>
  <c r="F315" i="1"/>
  <c r="Q317" i="1"/>
  <c r="N317" i="1"/>
  <c r="M317" i="1"/>
  <c r="P317" i="1"/>
  <c r="H318" i="1"/>
  <c r="H319" i="1"/>
  <c r="Q320" i="1"/>
  <c r="N320" i="1"/>
  <c r="L320" i="1"/>
  <c r="P320" i="1"/>
  <c r="E321" i="1"/>
  <c r="D322" i="1"/>
  <c r="D323" i="1"/>
  <c r="E324" i="1"/>
  <c r="L325" i="1"/>
  <c r="M328" i="1"/>
  <c r="G330" i="1"/>
  <c r="C330" i="1"/>
  <c r="E330" i="1"/>
  <c r="G331" i="1"/>
  <c r="C331" i="1"/>
  <c r="F331" i="1"/>
  <c r="Q333" i="1"/>
  <c r="N333" i="1"/>
  <c r="M333" i="1"/>
  <c r="P333" i="1"/>
  <c r="H334" i="1"/>
  <c r="H335" i="1"/>
  <c r="Q336" i="1"/>
  <c r="N336" i="1"/>
  <c r="L336" i="1"/>
  <c r="P336" i="1"/>
  <c r="E337" i="1"/>
  <c r="D338" i="1"/>
  <c r="D339" i="1"/>
  <c r="E340" i="1"/>
  <c r="L341" i="1"/>
  <c r="M344" i="1"/>
  <c r="G346" i="1"/>
  <c r="C346" i="1"/>
  <c r="E346" i="1"/>
  <c r="G347" i="1"/>
  <c r="C347" i="1"/>
  <c r="F347" i="1"/>
  <c r="Q349" i="1"/>
  <c r="N349" i="1"/>
  <c r="M349" i="1"/>
  <c r="P349" i="1"/>
  <c r="H350" i="1"/>
  <c r="H351" i="1"/>
  <c r="Q352" i="1"/>
  <c r="N352" i="1"/>
  <c r="L352" i="1"/>
  <c r="P352" i="1"/>
  <c r="E353" i="1"/>
  <c r="D354" i="1"/>
  <c r="D355" i="1"/>
  <c r="E356" i="1"/>
  <c r="L357" i="1"/>
  <c r="M360" i="1"/>
  <c r="G362" i="1"/>
  <c r="C362" i="1"/>
  <c r="E362" i="1"/>
  <c r="G365" i="1"/>
  <c r="C365" i="1"/>
  <c r="E365" i="1"/>
  <c r="H365" i="1"/>
  <c r="D365" i="1"/>
  <c r="Q368" i="1"/>
  <c r="N368" i="1"/>
  <c r="M368" i="1"/>
  <c r="L368" i="1"/>
  <c r="F373" i="1"/>
  <c r="O376" i="1"/>
  <c r="G381" i="1"/>
  <c r="C381" i="1"/>
  <c r="E381" i="1"/>
  <c r="H381" i="1"/>
  <c r="D381" i="1"/>
  <c r="Q384" i="1"/>
  <c r="N384" i="1"/>
  <c r="M384" i="1"/>
  <c r="L384" i="1"/>
  <c r="F389" i="1"/>
  <c r="O392" i="1"/>
  <c r="G397" i="1"/>
  <c r="C397" i="1"/>
  <c r="E397" i="1"/>
  <c r="H397" i="1"/>
  <c r="D397" i="1"/>
  <c r="Q400" i="1"/>
  <c r="N400" i="1"/>
  <c r="M400" i="1"/>
  <c r="L400" i="1"/>
  <c r="F405" i="1"/>
  <c r="O408" i="1"/>
  <c r="G413" i="1"/>
  <c r="C413" i="1"/>
  <c r="E413" i="1"/>
  <c r="H413" i="1"/>
  <c r="D413" i="1"/>
  <c r="Q416" i="1"/>
  <c r="N416" i="1"/>
  <c r="M416" i="1"/>
  <c r="L416" i="1"/>
  <c r="F421" i="1"/>
  <c r="O424" i="1"/>
  <c r="G429" i="1"/>
  <c r="C429" i="1"/>
  <c r="E429" i="1"/>
  <c r="H429" i="1"/>
  <c r="D429" i="1"/>
  <c r="Q432" i="1"/>
  <c r="N432" i="1"/>
  <c r="M432" i="1"/>
  <c r="L432" i="1"/>
  <c r="F437" i="1"/>
  <c r="O440" i="1"/>
  <c r="G445" i="1"/>
  <c r="C445" i="1"/>
  <c r="E445" i="1"/>
  <c r="H445" i="1"/>
  <c r="D445" i="1"/>
  <c r="Q448" i="1"/>
  <c r="N448" i="1"/>
  <c r="M448" i="1"/>
  <c r="L448" i="1"/>
  <c r="F453" i="1"/>
  <c r="O456" i="1"/>
  <c r="G461" i="1"/>
  <c r="C461" i="1"/>
  <c r="E461" i="1"/>
  <c r="H461" i="1"/>
  <c r="D461" i="1"/>
  <c r="Q464" i="1"/>
  <c r="N464" i="1"/>
  <c r="M464" i="1"/>
  <c r="L464" i="1"/>
  <c r="F469" i="1"/>
  <c r="O472" i="1"/>
  <c r="G477" i="1"/>
  <c r="C477" i="1"/>
  <c r="E477" i="1"/>
  <c r="H477" i="1"/>
  <c r="D477" i="1"/>
  <c r="Q480" i="1"/>
  <c r="N480" i="1"/>
  <c r="M480" i="1"/>
  <c r="L480" i="1"/>
  <c r="F485" i="1"/>
  <c r="O488" i="1"/>
  <c r="G493" i="1"/>
  <c r="C493" i="1"/>
  <c r="E493" i="1"/>
  <c r="H493" i="1"/>
  <c r="D493" i="1"/>
  <c r="Q496" i="1"/>
  <c r="N496" i="1"/>
  <c r="M496" i="1"/>
  <c r="L496" i="1"/>
  <c r="F501" i="1"/>
  <c r="O504" i="1"/>
  <c r="G509" i="1"/>
  <c r="C509" i="1"/>
  <c r="E509" i="1"/>
  <c r="H509" i="1"/>
  <c r="D509" i="1"/>
  <c r="Q512" i="1"/>
  <c r="N512" i="1"/>
  <c r="M512" i="1"/>
  <c r="L512" i="1"/>
  <c r="F517" i="1"/>
  <c r="O520" i="1"/>
  <c r="G525" i="1"/>
  <c r="C525" i="1"/>
  <c r="E525" i="1"/>
  <c r="H525" i="1"/>
  <c r="D525" i="1"/>
  <c r="Q528" i="1"/>
  <c r="N528" i="1"/>
  <c r="M528" i="1"/>
  <c r="L528" i="1"/>
  <c r="F533" i="1"/>
  <c r="O536" i="1"/>
  <c r="G541" i="1"/>
  <c r="C541" i="1"/>
  <c r="E541" i="1"/>
  <c r="H541" i="1"/>
  <c r="D541" i="1"/>
  <c r="Q544" i="1"/>
  <c r="N544" i="1"/>
  <c r="M544" i="1"/>
  <c r="L544" i="1"/>
  <c r="F549" i="1"/>
  <c r="O552" i="1"/>
  <c r="G557" i="1"/>
  <c r="C557" i="1"/>
  <c r="E557" i="1"/>
  <c r="H557" i="1"/>
  <c r="D557" i="1"/>
  <c r="Q560" i="1"/>
  <c r="N560" i="1"/>
  <c r="M560" i="1"/>
  <c r="L560" i="1"/>
  <c r="F565" i="1"/>
  <c r="O568" i="1"/>
  <c r="G573" i="1"/>
  <c r="C573" i="1"/>
  <c r="E573" i="1"/>
  <c r="H573" i="1"/>
  <c r="D573" i="1"/>
  <c r="Q576" i="1"/>
  <c r="N576" i="1"/>
  <c r="M576" i="1"/>
  <c r="L576" i="1"/>
  <c r="F581" i="1"/>
  <c r="O584" i="1"/>
  <c r="G589" i="1"/>
  <c r="C589" i="1"/>
  <c r="E589" i="1"/>
  <c r="H589" i="1"/>
  <c r="D589" i="1"/>
  <c r="Q592" i="1"/>
  <c r="N592" i="1"/>
  <c r="M592" i="1"/>
  <c r="L592" i="1"/>
  <c r="F597" i="1"/>
  <c r="O600" i="1"/>
  <c r="G605" i="1"/>
  <c r="C605" i="1"/>
  <c r="E605" i="1"/>
  <c r="H605" i="1"/>
  <c r="D605" i="1"/>
  <c r="O136" i="2"/>
  <c r="O33" i="2"/>
  <c r="N33" i="2"/>
  <c r="P36" i="2"/>
  <c r="P41" i="2"/>
  <c r="O41" i="2"/>
  <c r="O44" i="2"/>
  <c r="P44" i="2"/>
  <c r="P49" i="2"/>
  <c r="N49" i="2"/>
  <c r="N54" i="2"/>
  <c r="N55" i="2"/>
  <c r="O55" i="2"/>
  <c r="O59" i="2"/>
  <c r="O62" i="2"/>
  <c r="O67" i="2"/>
  <c r="O68" i="2"/>
  <c r="P72" i="2"/>
  <c r="O73" i="2"/>
  <c r="N74" i="2"/>
  <c r="N78" i="2"/>
  <c r="O82" i="2"/>
  <c r="N82" i="2"/>
  <c r="P85" i="2"/>
  <c r="O85" i="2"/>
  <c r="N85" i="2"/>
  <c r="P87" i="2"/>
  <c r="N88" i="2"/>
  <c r="N93" i="2"/>
  <c r="O96" i="2"/>
  <c r="N96" i="2"/>
  <c r="P98" i="2"/>
  <c r="N99" i="2"/>
  <c r="N102" i="2"/>
  <c r="N103" i="2"/>
  <c r="O103" i="2"/>
  <c r="O107" i="2"/>
  <c r="O110" i="2"/>
  <c r="O115" i="2"/>
  <c r="O116" i="2"/>
  <c r="P120" i="2"/>
  <c r="O121" i="2"/>
  <c r="N122" i="2"/>
  <c r="N126" i="2"/>
  <c r="N128" i="2"/>
  <c r="P129" i="2"/>
  <c r="N129" i="2"/>
  <c r="N132" i="2"/>
  <c r="O134" i="2"/>
  <c r="N134" i="2"/>
  <c r="N145" i="2"/>
  <c r="P150" i="2"/>
  <c r="P155" i="2"/>
  <c r="N160" i="2"/>
  <c r="O160" i="2"/>
  <c r="P160" i="2"/>
  <c r="P193" i="2"/>
  <c r="O193" i="2"/>
  <c r="N193" i="2"/>
  <c r="P209" i="2"/>
  <c r="N209" i="2"/>
  <c r="P227" i="2"/>
  <c r="G133" i="1"/>
  <c r="C133" i="1"/>
  <c r="H133" i="1"/>
  <c r="D133" i="1"/>
  <c r="G134" i="1"/>
  <c r="C134" i="1"/>
  <c r="E134" i="1"/>
  <c r="G135" i="1"/>
  <c r="C135" i="1"/>
  <c r="F135" i="1"/>
  <c r="G136" i="1"/>
  <c r="C136" i="1"/>
  <c r="H136" i="1"/>
  <c r="Q137" i="1"/>
  <c r="N137" i="1"/>
  <c r="M137" i="1"/>
  <c r="P137" i="1"/>
  <c r="Q140" i="1"/>
  <c r="N140" i="1"/>
  <c r="L140" i="1"/>
  <c r="P140" i="1"/>
  <c r="G149" i="1"/>
  <c r="C149" i="1"/>
  <c r="H149" i="1"/>
  <c r="D149" i="1"/>
  <c r="G150" i="1"/>
  <c r="C150" i="1"/>
  <c r="E150" i="1"/>
  <c r="G151" i="1"/>
  <c r="C151" i="1"/>
  <c r="F151" i="1"/>
  <c r="G152" i="1"/>
  <c r="C152" i="1"/>
  <c r="H152" i="1"/>
  <c r="Q153" i="1"/>
  <c r="N153" i="1"/>
  <c r="M153" i="1"/>
  <c r="P153" i="1"/>
  <c r="Q156" i="1"/>
  <c r="N156" i="1"/>
  <c r="L156" i="1"/>
  <c r="P156" i="1"/>
  <c r="G165" i="1"/>
  <c r="C165" i="1"/>
  <c r="H165" i="1"/>
  <c r="D165" i="1"/>
  <c r="G166" i="1"/>
  <c r="C166" i="1"/>
  <c r="E166" i="1"/>
  <c r="G167" i="1"/>
  <c r="C167" i="1"/>
  <c r="F167" i="1"/>
  <c r="G168" i="1"/>
  <c r="C168" i="1"/>
  <c r="H168" i="1"/>
  <c r="Q169" i="1"/>
  <c r="N169" i="1"/>
  <c r="M169" i="1"/>
  <c r="P169" i="1"/>
  <c r="Q172" i="1"/>
  <c r="N172" i="1"/>
  <c r="L172" i="1"/>
  <c r="P172" i="1"/>
  <c r="G181" i="1"/>
  <c r="C181" i="1"/>
  <c r="H181" i="1"/>
  <c r="D181" i="1"/>
  <c r="G182" i="1"/>
  <c r="C182" i="1"/>
  <c r="E182" i="1"/>
  <c r="G183" i="1"/>
  <c r="C183" i="1"/>
  <c r="F183" i="1"/>
  <c r="G184" i="1"/>
  <c r="C184" i="1"/>
  <c r="H184" i="1"/>
  <c r="Q185" i="1"/>
  <c r="N185" i="1"/>
  <c r="M185" i="1"/>
  <c r="P185" i="1"/>
  <c r="Q188" i="1"/>
  <c r="N188" i="1"/>
  <c r="L188" i="1"/>
  <c r="P188" i="1"/>
  <c r="G197" i="1"/>
  <c r="C197" i="1"/>
  <c r="H197" i="1"/>
  <c r="D197" i="1"/>
  <c r="G198" i="1"/>
  <c r="C198" i="1"/>
  <c r="E198" i="1"/>
  <c r="G199" i="1"/>
  <c r="C199" i="1"/>
  <c r="F199" i="1"/>
  <c r="G200" i="1"/>
  <c r="C200" i="1"/>
  <c r="H200" i="1"/>
  <c r="Q201" i="1"/>
  <c r="N201" i="1"/>
  <c r="M201" i="1"/>
  <c r="P201" i="1"/>
  <c r="Q204" i="1"/>
  <c r="N204" i="1"/>
  <c r="L204" i="1"/>
  <c r="P204" i="1"/>
  <c r="G213" i="1"/>
  <c r="C213" i="1"/>
  <c r="H213" i="1"/>
  <c r="D213" i="1"/>
  <c r="G214" i="1"/>
  <c r="C214" i="1"/>
  <c r="E214" i="1"/>
  <c r="G215" i="1"/>
  <c r="C215" i="1"/>
  <c r="F215" i="1"/>
  <c r="G216" i="1"/>
  <c r="C216" i="1"/>
  <c r="H216" i="1"/>
  <c r="Q217" i="1"/>
  <c r="N217" i="1"/>
  <c r="M217" i="1"/>
  <c r="P217" i="1"/>
  <c r="Q220" i="1"/>
  <c r="N220" i="1"/>
  <c r="L220" i="1"/>
  <c r="P220" i="1"/>
  <c r="G229" i="1"/>
  <c r="C229" i="1"/>
  <c r="H229" i="1"/>
  <c r="D229" i="1"/>
  <c r="G230" i="1"/>
  <c r="C230" i="1"/>
  <c r="E230" i="1"/>
  <c r="G231" i="1"/>
  <c r="C231" i="1"/>
  <c r="F231" i="1"/>
  <c r="G232" i="1"/>
  <c r="C232" i="1"/>
  <c r="H232" i="1"/>
  <c r="Q233" i="1"/>
  <c r="N233" i="1"/>
  <c r="M233" i="1"/>
  <c r="P233" i="1"/>
  <c r="Q236" i="1"/>
  <c r="N236" i="1"/>
  <c r="L236" i="1"/>
  <c r="P236" i="1"/>
  <c r="G245" i="1"/>
  <c r="C245" i="1"/>
  <c r="H245" i="1"/>
  <c r="D245" i="1"/>
  <c r="G246" i="1"/>
  <c r="C246" i="1"/>
  <c r="E246" i="1"/>
  <c r="G247" i="1"/>
  <c r="C247" i="1"/>
  <c r="F247" i="1"/>
  <c r="G248" i="1"/>
  <c r="C248" i="1"/>
  <c r="H248" i="1"/>
  <c r="Q249" i="1"/>
  <c r="N249" i="1"/>
  <c r="M249" i="1"/>
  <c r="P249" i="1"/>
  <c r="Q252" i="1"/>
  <c r="N252" i="1"/>
  <c r="L252" i="1"/>
  <c r="P252" i="1"/>
  <c r="G261" i="1"/>
  <c r="C261" i="1"/>
  <c r="H261" i="1"/>
  <c r="D261" i="1"/>
  <c r="G262" i="1"/>
  <c r="C262" i="1"/>
  <c r="E262" i="1"/>
  <c r="G263" i="1"/>
  <c r="C263" i="1"/>
  <c r="F263" i="1"/>
  <c r="G264" i="1"/>
  <c r="C264" i="1"/>
  <c r="H264" i="1"/>
  <c r="Q265" i="1"/>
  <c r="N265" i="1"/>
  <c r="M265" i="1"/>
  <c r="P265" i="1"/>
  <c r="Q268" i="1"/>
  <c r="N268" i="1"/>
  <c r="L268" i="1"/>
  <c r="P268" i="1"/>
  <c r="G277" i="1"/>
  <c r="C277" i="1"/>
  <c r="H277" i="1"/>
  <c r="D277" i="1"/>
  <c r="G278" i="1"/>
  <c r="C278" i="1"/>
  <c r="E278" i="1"/>
  <c r="G279" i="1"/>
  <c r="C279" i="1"/>
  <c r="F279" i="1"/>
  <c r="G280" i="1"/>
  <c r="C280" i="1"/>
  <c r="H280" i="1"/>
  <c r="Q281" i="1"/>
  <c r="N281" i="1"/>
  <c r="M281" i="1"/>
  <c r="P281" i="1"/>
  <c r="Q284" i="1"/>
  <c r="N284" i="1"/>
  <c r="L284" i="1"/>
  <c r="P284" i="1"/>
  <c r="G293" i="1"/>
  <c r="C293" i="1"/>
  <c r="H293" i="1"/>
  <c r="D293" i="1"/>
  <c r="G294" i="1"/>
  <c r="C294" i="1"/>
  <c r="E294" i="1"/>
  <c r="G295" i="1"/>
  <c r="C295" i="1"/>
  <c r="F295" i="1"/>
  <c r="G296" i="1"/>
  <c r="C296" i="1"/>
  <c r="H296" i="1"/>
  <c r="Q297" i="1"/>
  <c r="N297" i="1"/>
  <c r="M297" i="1"/>
  <c r="P297" i="1"/>
  <c r="Q300" i="1"/>
  <c r="N300" i="1"/>
  <c r="L300" i="1"/>
  <c r="P300" i="1"/>
  <c r="G309" i="1"/>
  <c r="C309" i="1"/>
  <c r="H309" i="1"/>
  <c r="D309" i="1"/>
  <c r="G310" i="1"/>
  <c r="C310" i="1"/>
  <c r="E310" i="1"/>
  <c r="G311" i="1"/>
  <c r="C311" i="1"/>
  <c r="F311" i="1"/>
  <c r="G312" i="1"/>
  <c r="C312" i="1"/>
  <c r="H312" i="1"/>
  <c r="Q313" i="1"/>
  <c r="N313" i="1"/>
  <c r="M313" i="1"/>
  <c r="P313" i="1"/>
  <c r="Q316" i="1"/>
  <c r="N316" i="1"/>
  <c r="L316" i="1"/>
  <c r="P316" i="1"/>
  <c r="G325" i="1"/>
  <c r="C325" i="1"/>
  <c r="H325" i="1"/>
  <c r="D325" i="1"/>
  <c r="G326" i="1"/>
  <c r="C326" i="1"/>
  <c r="E326" i="1"/>
  <c r="G327" i="1"/>
  <c r="C327" i="1"/>
  <c r="F327" i="1"/>
  <c r="G328" i="1"/>
  <c r="C328" i="1"/>
  <c r="H328" i="1"/>
  <c r="Q329" i="1"/>
  <c r="N329" i="1"/>
  <c r="M329" i="1"/>
  <c r="P329" i="1"/>
  <c r="Q332" i="1"/>
  <c r="N332" i="1"/>
  <c r="L332" i="1"/>
  <c r="P332" i="1"/>
  <c r="G341" i="1"/>
  <c r="C341" i="1"/>
  <c r="H341" i="1"/>
  <c r="D341" i="1"/>
  <c r="G342" i="1"/>
  <c r="C342" i="1"/>
  <c r="E342" i="1"/>
  <c r="G343" i="1"/>
  <c r="C343" i="1"/>
  <c r="F343" i="1"/>
  <c r="G344" i="1"/>
  <c r="C344" i="1"/>
  <c r="H344" i="1"/>
  <c r="Q345" i="1"/>
  <c r="N345" i="1"/>
  <c r="M345" i="1"/>
  <c r="P345" i="1"/>
  <c r="Q348" i="1"/>
  <c r="N348" i="1"/>
  <c r="L348" i="1"/>
  <c r="P348" i="1"/>
  <c r="G357" i="1"/>
  <c r="C357" i="1"/>
  <c r="H357" i="1"/>
  <c r="D357" i="1"/>
  <c r="G358" i="1"/>
  <c r="C358" i="1"/>
  <c r="E358" i="1"/>
  <c r="G359" i="1"/>
  <c r="C359" i="1"/>
  <c r="F359" i="1"/>
  <c r="G360" i="1"/>
  <c r="C360" i="1"/>
  <c r="H360" i="1"/>
  <c r="Q361" i="1"/>
  <c r="N361" i="1"/>
  <c r="M361" i="1"/>
  <c r="P361" i="1"/>
  <c r="G368" i="1"/>
  <c r="C368" i="1"/>
  <c r="H368" i="1"/>
  <c r="D368" i="1"/>
  <c r="G369" i="1"/>
  <c r="C369" i="1"/>
  <c r="E369" i="1"/>
  <c r="H369" i="1"/>
  <c r="D369" i="1"/>
  <c r="Q372" i="1"/>
  <c r="N372" i="1"/>
  <c r="M372" i="1"/>
  <c r="L372" i="1"/>
  <c r="G384" i="1"/>
  <c r="C384" i="1"/>
  <c r="H384" i="1"/>
  <c r="D384" i="1"/>
  <c r="G385" i="1"/>
  <c r="C385" i="1"/>
  <c r="E385" i="1"/>
  <c r="H385" i="1"/>
  <c r="D385" i="1"/>
  <c r="Q388" i="1"/>
  <c r="N388" i="1"/>
  <c r="M388" i="1"/>
  <c r="L388" i="1"/>
  <c r="G400" i="1"/>
  <c r="C400" i="1"/>
  <c r="H400" i="1"/>
  <c r="D400" i="1"/>
  <c r="G401" i="1"/>
  <c r="C401" i="1"/>
  <c r="E401" i="1"/>
  <c r="H401" i="1"/>
  <c r="D401" i="1"/>
  <c r="Q404" i="1"/>
  <c r="N404" i="1"/>
  <c r="M404" i="1"/>
  <c r="L404" i="1"/>
  <c r="G416" i="1"/>
  <c r="C416" i="1"/>
  <c r="H416" i="1"/>
  <c r="D416" i="1"/>
  <c r="G417" i="1"/>
  <c r="C417" i="1"/>
  <c r="E417" i="1"/>
  <c r="H417" i="1"/>
  <c r="D417" i="1"/>
  <c r="Q420" i="1"/>
  <c r="N420" i="1"/>
  <c r="M420" i="1"/>
  <c r="L420" i="1"/>
  <c r="G432" i="1"/>
  <c r="C432" i="1"/>
  <c r="H432" i="1"/>
  <c r="D432" i="1"/>
  <c r="G433" i="1"/>
  <c r="C433" i="1"/>
  <c r="E433" i="1"/>
  <c r="H433" i="1"/>
  <c r="D433" i="1"/>
  <c r="Q436" i="1"/>
  <c r="N436" i="1"/>
  <c r="M436" i="1"/>
  <c r="L436" i="1"/>
  <c r="G448" i="1"/>
  <c r="C448" i="1"/>
  <c r="H448" i="1"/>
  <c r="D448" i="1"/>
  <c r="G449" i="1"/>
  <c r="C449" i="1"/>
  <c r="E449" i="1"/>
  <c r="H449" i="1"/>
  <c r="D449" i="1"/>
  <c r="Q452" i="1"/>
  <c r="N452" i="1"/>
  <c r="M452" i="1"/>
  <c r="L452" i="1"/>
  <c r="G464" i="1"/>
  <c r="C464" i="1"/>
  <c r="H464" i="1"/>
  <c r="D464" i="1"/>
  <c r="G465" i="1"/>
  <c r="C465" i="1"/>
  <c r="E465" i="1"/>
  <c r="H465" i="1"/>
  <c r="D465" i="1"/>
  <c r="Q468" i="1"/>
  <c r="N468" i="1"/>
  <c r="M468" i="1"/>
  <c r="L468" i="1"/>
  <c r="G480" i="1"/>
  <c r="C480" i="1"/>
  <c r="H480" i="1"/>
  <c r="D480" i="1"/>
  <c r="G481" i="1"/>
  <c r="C481" i="1"/>
  <c r="E481" i="1"/>
  <c r="H481" i="1"/>
  <c r="D481" i="1"/>
  <c r="Q484" i="1"/>
  <c r="N484" i="1"/>
  <c r="M484" i="1"/>
  <c r="L484" i="1"/>
  <c r="G496" i="1"/>
  <c r="C496" i="1"/>
  <c r="H496" i="1"/>
  <c r="D496" i="1"/>
  <c r="G497" i="1"/>
  <c r="C497" i="1"/>
  <c r="E497" i="1"/>
  <c r="H497" i="1"/>
  <c r="D497" i="1"/>
  <c r="Q500" i="1"/>
  <c r="N500" i="1"/>
  <c r="M500" i="1"/>
  <c r="L500" i="1"/>
  <c r="G512" i="1"/>
  <c r="C512" i="1"/>
  <c r="H512" i="1"/>
  <c r="D512" i="1"/>
  <c r="G513" i="1"/>
  <c r="C513" i="1"/>
  <c r="E513" i="1"/>
  <c r="H513" i="1"/>
  <c r="D513" i="1"/>
  <c r="Q516" i="1"/>
  <c r="N516" i="1"/>
  <c r="M516" i="1"/>
  <c r="L516" i="1"/>
  <c r="G528" i="1"/>
  <c r="C528" i="1"/>
  <c r="H528" i="1"/>
  <c r="D528" i="1"/>
  <c r="G529" i="1"/>
  <c r="C529" i="1"/>
  <c r="E529" i="1"/>
  <c r="H529" i="1"/>
  <c r="D529" i="1"/>
  <c r="Q532" i="1"/>
  <c r="N532" i="1"/>
  <c r="M532" i="1"/>
  <c r="L532" i="1"/>
  <c r="G544" i="1"/>
  <c r="C544" i="1"/>
  <c r="H544" i="1"/>
  <c r="D544" i="1"/>
  <c r="G545" i="1"/>
  <c r="C545" i="1"/>
  <c r="E545" i="1"/>
  <c r="H545" i="1"/>
  <c r="D545" i="1"/>
  <c r="Q548" i="1"/>
  <c r="N548" i="1"/>
  <c r="M548" i="1"/>
  <c r="L548" i="1"/>
  <c r="G560" i="1"/>
  <c r="C560" i="1"/>
  <c r="H560" i="1"/>
  <c r="D560" i="1"/>
  <c r="G561" i="1"/>
  <c r="C561" i="1"/>
  <c r="E561" i="1"/>
  <c r="H561" i="1"/>
  <c r="D561" i="1"/>
  <c r="Q564" i="1"/>
  <c r="N564" i="1"/>
  <c r="M564" i="1"/>
  <c r="L564" i="1"/>
  <c r="G576" i="1"/>
  <c r="C576" i="1"/>
  <c r="H576" i="1"/>
  <c r="D576" i="1"/>
  <c r="G577" i="1"/>
  <c r="C577" i="1"/>
  <c r="E577" i="1"/>
  <c r="H577" i="1"/>
  <c r="D577" i="1"/>
  <c r="Q580" i="1"/>
  <c r="N580" i="1"/>
  <c r="M580" i="1"/>
  <c r="L580" i="1"/>
  <c r="G592" i="1"/>
  <c r="C592" i="1"/>
  <c r="H592" i="1"/>
  <c r="D592" i="1"/>
  <c r="G593" i="1"/>
  <c r="C593" i="1"/>
  <c r="E593" i="1"/>
  <c r="H593" i="1"/>
  <c r="D593" i="1"/>
  <c r="Q596" i="1"/>
  <c r="N596" i="1"/>
  <c r="M596" i="1"/>
  <c r="L596" i="1"/>
  <c r="O34" i="2"/>
  <c r="N35" i="2"/>
  <c r="N37" i="2"/>
  <c r="N39" i="2"/>
  <c r="P39" i="2"/>
  <c r="N47" i="2"/>
  <c r="O47" i="2"/>
  <c r="O52" i="2"/>
  <c r="P56" i="2"/>
  <c r="O57" i="2"/>
  <c r="N58" i="2"/>
  <c r="N62" i="2"/>
  <c r="P64" i="2"/>
  <c r="O66" i="2"/>
  <c r="N66" i="2"/>
  <c r="P67" i="2"/>
  <c r="P69" i="2"/>
  <c r="O69" i="2"/>
  <c r="N69" i="2"/>
  <c r="P71" i="2"/>
  <c r="N72" i="2"/>
  <c r="N76" i="2"/>
  <c r="P77" i="2"/>
  <c r="P78" i="2"/>
  <c r="N84" i="2"/>
  <c r="N89" i="2"/>
  <c r="O94" i="2"/>
  <c r="P97" i="2"/>
  <c r="N97" i="2"/>
  <c r="O100" i="2"/>
  <c r="P104" i="2"/>
  <c r="O105" i="2"/>
  <c r="N106" i="2"/>
  <c r="N110" i="2"/>
  <c r="P112" i="2"/>
  <c r="O114" i="2"/>
  <c r="N114" i="2"/>
  <c r="P115" i="2"/>
  <c r="P117" i="2"/>
  <c r="O117" i="2"/>
  <c r="N117" i="2"/>
  <c r="P119" i="2"/>
  <c r="N120" i="2"/>
  <c r="N124" i="2"/>
  <c r="P125" i="2"/>
  <c r="P126" i="2"/>
  <c r="P132" i="2"/>
  <c r="P134" i="2"/>
  <c r="P139" i="2"/>
  <c r="P146" i="2"/>
  <c r="P151" i="2"/>
  <c r="O157" i="2"/>
  <c r="O168" i="2"/>
  <c r="P176" i="2"/>
  <c r="P180" i="2"/>
  <c r="O189" i="2"/>
  <c r="N192" i="2"/>
  <c r="O192" i="2"/>
  <c r="P192" i="2"/>
  <c r="P194" i="2"/>
  <c r="O205" i="2"/>
  <c r="G129" i="1"/>
  <c r="C129" i="1"/>
  <c r="H129" i="1"/>
  <c r="D129" i="1"/>
  <c r="G130" i="1"/>
  <c r="C130" i="1"/>
  <c r="E130" i="1"/>
  <c r="G131" i="1"/>
  <c r="C131" i="1"/>
  <c r="F131" i="1"/>
  <c r="G132" i="1"/>
  <c r="C132" i="1"/>
  <c r="H132" i="1"/>
  <c r="Q133" i="1"/>
  <c r="N133" i="1"/>
  <c r="M133" i="1"/>
  <c r="P133" i="1"/>
  <c r="Q136" i="1"/>
  <c r="N136" i="1"/>
  <c r="L136" i="1"/>
  <c r="P136" i="1"/>
  <c r="G145" i="1"/>
  <c r="C145" i="1"/>
  <c r="H145" i="1"/>
  <c r="D145" i="1"/>
  <c r="G146" i="1"/>
  <c r="C146" i="1"/>
  <c r="E146" i="1"/>
  <c r="G147" i="1"/>
  <c r="C147" i="1"/>
  <c r="F147" i="1"/>
  <c r="G148" i="1"/>
  <c r="C148" i="1"/>
  <c r="H148" i="1"/>
  <c r="Q149" i="1"/>
  <c r="N149" i="1"/>
  <c r="M149" i="1"/>
  <c r="P149" i="1"/>
  <c r="Q152" i="1"/>
  <c r="N152" i="1"/>
  <c r="L152" i="1"/>
  <c r="P152" i="1"/>
  <c r="G161" i="1"/>
  <c r="C161" i="1"/>
  <c r="H161" i="1"/>
  <c r="D161" i="1"/>
  <c r="G162" i="1"/>
  <c r="C162" i="1"/>
  <c r="E162" i="1"/>
  <c r="G163" i="1"/>
  <c r="C163" i="1"/>
  <c r="F163" i="1"/>
  <c r="G164" i="1"/>
  <c r="C164" i="1"/>
  <c r="H164" i="1"/>
  <c r="Q165" i="1"/>
  <c r="N165" i="1"/>
  <c r="M165" i="1"/>
  <c r="P165" i="1"/>
  <c r="Q168" i="1"/>
  <c r="N168" i="1"/>
  <c r="L168" i="1"/>
  <c r="P168" i="1"/>
  <c r="G177" i="1"/>
  <c r="C177" i="1"/>
  <c r="H177" i="1"/>
  <c r="D177" i="1"/>
  <c r="G178" i="1"/>
  <c r="C178" i="1"/>
  <c r="E178" i="1"/>
  <c r="G179" i="1"/>
  <c r="C179" i="1"/>
  <c r="F179" i="1"/>
  <c r="G180" i="1"/>
  <c r="C180" i="1"/>
  <c r="H180" i="1"/>
  <c r="Q181" i="1"/>
  <c r="N181" i="1"/>
  <c r="M181" i="1"/>
  <c r="P181" i="1"/>
  <c r="Q184" i="1"/>
  <c r="N184" i="1"/>
  <c r="L184" i="1"/>
  <c r="P184" i="1"/>
  <c r="G193" i="1"/>
  <c r="C193" i="1"/>
  <c r="H193" i="1"/>
  <c r="D193" i="1"/>
  <c r="G194" i="1"/>
  <c r="C194" i="1"/>
  <c r="E194" i="1"/>
  <c r="G195" i="1"/>
  <c r="C195" i="1"/>
  <c r="F195" i="1"/>
  <c r="G196" i="1"/>
  <c r="C196" i="1"/>
  <c r="H196" i="1"/>
  <c r="Q197" i="1"/>
  <c r="N197" i="1"/>
  <c r="M197" i="1"/>
  <c r="P197" i="1"/>
  <c r="Q200" i="1"/>
  <c r="N200" i="1"/>
  <c r="L200" i="1"/>
  <c r="P200" i="1"/>
  <c r="G209" i="1"/>
  <c r="C209" i="1"/>
  <c r="H209" i="1"/>
  <c r="D209" i="1"/>
  <c r="G210" i="1"/>
  <c r="C210" i="1"/>
  <c r="E210" i="1"/>
  <c r="G211" i="1"/>
  <c r="C211" i="1"/>
  <c r="F211" i="1"/>
  <c r="G212" i="1"/>
  <c r="C212" i="1"/>
  <c r="H212" i="1"/>
  <c r="Q213" i="1"/>
  <c r="N213" i="1"/>
  <c r="M213" i="1"/>
  <c r="P213" i="1"/>
  <c r="Q216" i="1"/>
  <c r="N216" i="1"/>
  <c r="L216" i="1"/>
  <c r="P216" i="1"/>
  <c r="G225" i="1"/>
  <c r="C225" i="1"/>
  <c r="H225" i="1"/>
  <c r="D225" i="1"/>
  <c r="G226" i="1"/>
  <c r="C226" i="1"/>
  <c r="E226" i="1"/>
  <c r="G227" i="1"/>
  <c r="C227" i="1"/>
  <c r="F227" i="1"/>
  <c r="G228" i="1"/>
  <c r="C228" i="1"/>
  <c r="H228" i="1"/>
  <c r="Q229" i="1"/>
  <c r="N229" i="1"/>
  <c r="M229" i="1"/>
  <c r="P229" i="1"/>
  <c r="Q232" i="1"/>
  <c r="N232" i="1"/>
  <c r="L232" i="1"/>
  <c r="P232" i="1"/>
  <c r="G241" i="1"/>
  <c r="C241" i="1"/>
  <c r="H241" i="1"/>
  <c r="D241" i="1"/>
  <c r="G242" i="1"/>
  <c r="C242" i="1"/>
  <c r="E242" i="1"/>
  <c r="G243" i="1"/>
  <c r="C243" i="1"/>
  <c r="F243" i="1"/>
  <c r="G244" i="1"/>
  <c r="C244" i="1"/>
  <c r="H244" i="1"/>
  <c r="Q245" i="1"/>
  <c r="N245" i="1"/>
  <c r="M245" i="1"/>
  <c r="P245" i="1"/>
  <c r="Q248" i="1"/>
  <c r="N248" i="1"/>
  <c r="L248" i="1"/>
  <c r="P248" i="1"/>
  <c r="G257" i="1"/>
  <c r="C257" i="1"/>
  <c r="H257" i="1"/>
  <c r="D257" i="1"/>
  <c r="G258" i="1"/>
  <c r="C258" i="1"/>
  <c r="E258" i="1"/>
  <c r="G259" i="1"/>
  <c r="C259" i="1"/>
  <c r="F259" i="1"/>
  <c r="G260" i="1"/>
  <c r="C260" i="1"/>
  <c r="H260" i="1"/>
  <c r="Q261" i="1"/>
  <c r="N261" i="1"/>
  <c r="M261" i="1"/>
  <c r="P261" i="1"/>
  <c r="Q264" i="1"/>
  <c r="N264" i="1"/>
  <c r="L264" i="1"/>
  <c r="P264" i="1"/>
  <c r="G273" i="1"/>
  <c r="C273" i="1"/>
  <c r="H273" i="1"/>
  <c r="D273" i="1"/>
  <c r="G274" i="1"/>
  <c r="C274" i="1"/>
  <c r="E274" i="1"/>
  <c r="G275" i="1"/>
  <c r="C275" i="1"/>
  <c r="F275" i="1"/>
  <c r="G276" i="1"/>
  <c r="C276" i="1"/>
  <c r="H276" i="1"/>
  <c r="Q277" i="1"/>
  <c r="N277" i="1"/>
  <c r="M277" i="1"/>
  <c r="P277" i="1"/>
  <c r="Q280" i="1"/>
  <c r="N280" i="1"/>
  <c r="L280" i="1"/>
  <c r="P280" i="1"/>
  <c r="G289" i="1"/>
  <c r="C289" i="1"/>
  <c r="H289" i="1"/>
  <c r="D289" i="1"/>
  <c r="G290" i="1"/>
  <c r="C290" i="1"/>
  <c r="E290" i="1"/>
  <c r="G291" i="1"/>
  <c r="C291" i="1"/>
  <c r="F291" i="1"/>
  <c r="G292" i="1"/>
  <c r="C292" i="1"/>
  <c r="H292" i="1"/>
  <c r="Q293" i="1"/>
  <c r="N293" i="1"/>
  <c r="M293" i="1"/>
  <c r="P293" i="1"/>
  <c r="Q296" i="1"/>
  <c r="N296" i="1"/>
  <c r="L296" i="1"/>
  <c r="P296" i="1"/>
  <c r="G305" i="1"/>
  <c r="C305" i="1"/>
  <c r="H305" i="1"/>
  <c r="D305" i="1"/>
  <c r="G306" i="1"/>
  <c r="C306" i="1"/>
  <c r="E306" i="1"/>
  <c r="G307" i="1"/>
  <c r="C307" i="1"/>
  <c r="F307" i="1"/>
  <c r="G308" i="1"/>
  <c r="C308" i="1"/>
  <c r="H308" i="1"/>
  <c r="Q309" i="1"/>
  <c r="N309" i="1"/>
  <c r="M309" i="1"/>
  <c r="P309" i="1"/>
  <c r="Q312" i="1"/>
  <c r="N312" i="1"/>
  <c r="L312" i="1"/>
  <c r="P312" i="1"/>
  <c r="G321" i="1"/>
  <c r="C321" i="1"/>
  <c r="H321" i="1"/>
  <c r="D321" i="1"/>
  <c r="G322" i="1"/>
  <c r="C322" i="1"/>
  <c r="E322" i="1"/>
  <c r="G323" i="1"/>
  <c r="C323" i="1"/>
  <c r="F323" i="1"/>
  <c r="G324" i="1"/>
  <c r="C324" i="1"/>
  <c r="H324" i="1"/>
  <c r="Q325" i="1"/>
  <c r="N325" i="1"/>
  <c r="M325" i="1"/>
  <c r="P325" i="1"/>
  <c r="Q328" i="1"/>
  <c r="N328" i="1"/>
  <c r="L328" i="1"/>
  <c r="P328" i="1"/>
  <c r="G337" i="1"/>
  <c r="C337" i="1"/>
  <c r="H337" i="1"/>
  <c r="D337" i="1"/>
  <c r="G338" i="1"/>
  <c r="C338" i="1"/>
  <c r="E338" i="1"/>
  <c r="G339" i="1"/>
  <c r="C339" i="1"/>
  <c r="F339" i="1"/>
  <c r="G340" i="1"/>
  <c r="C340" i="1"/>
  <c r="H340" i="1"/>
  <c r="Q341" i="1"/>
  <c r="N341" i="1"/>
  <c r="M341" i="1"/>
  <c r="P341" i="1"/>
  <c r="Q344" i="1"/>
  <c r="N344" i="1"/>
  <c r="L344" i="1"/>
  <c r="P344" i="1"/>
  <c r="G353" i="1"/>
  <c r="C353" i="1"/>
  <c r="H353" i="1"/>
  <c r="D353" i="1"/>
  <c r="G354" i="1"/>
  <c r="C354" i="1"/>
  <c r="E354" i="1"/>
  <c r="G355" i="1"/>
  <c r="C355" i="1"/>
  <c r="F355" i="1"/>
  <c r="G356" i="1"/>
  <c r="C356" i="1"/>
  <c r="H356" i="1"/>
  <c r="Q357" i="1"/>
  <c r="N357" i="1"/>
  <c r="M357" i="1"/>
  <c r="P357" i="1"/>
  <c r="Q360" i="1"/>
  <c r="N360" i="1"/>
  <c r="L360" i="1"/>
  <c r="P360" i="1"/>
  <c r="G372" i="1"/>
  <c r="C372" i="1"/>
  <c r="H372" i="1"/>
  <c r="D372" i="1"/>
  <c r="G373" i="1"/>
  <c r="C373" i="1"/>
  <c r="E373" i="1"/>
  <c r="H373" i="1"/>
  <c r="D373" i="1"/>
  <c r="Q376" i="1"/>
  <c r="N376" i="1"/>
  <c r="M376" i="1"/>
  <c r="L376" i="1"/>
  <c r="G388" i="1"/>
  <c r="C388" i="1"/>
  <c r="H388" i="1"/>
  <c r="D388" i="1"/>
  <c r="G389" i="1"/>
  <c r="C389" i="1"/>
  <c r="E389" i="1"/>
  <c r="H389" i="1"/>
  <c r="D389" i="1"/>
  <c r="Q392" i="1"/>
  <c r="N392" i="1"/>
  <c r="M392" i="1"/>
  <c r="L392" i="1"/>
  <c r="G404" i="1"/>
  <c r="C404" i="1"/>
  <c r="H404" i="1"/>
  <c r="D404" i="1"/>
  <c r="G405" i="1"/>
  <c r="C405" i="1"/>
  <c r="E405" i="1"/>
  <c r="H405" i="1"/>
  <c r="D405" i="1"/>
  <c r="Q408" i="1"/>
  <c r="N408" i="1"/>
  <c r="M408" i="1"/>
  <c r="L408" i="1"/>
  <c r="G420" i="1"/>
  <c r="C420" i="1"/>
  <c r="H420" i="1"/>
  <c r="D420" i="1"/>
  <c r="G421" i="1"/>
  <c r="C421" i="1"/>
  <c r="E421" i="1"/>
  <c r="H421" i="1"/>
  <c r="D421" i="1"/>
  <c r="Q424" i="1"/>
  <c r="N424" i="1"/>
  <c r="M424" i="1"/>
  <c r="L424" i="1"/>
  <c r="G436" i="1"/>
  <c r="C436" i="1"/>
  <c r="H436" i="1"/>
  <c r="D436" i="1"/>
  <c r="G437" i="1"/>
  <c r="C437" i="1"/>
  <c r="E437" i="1"/>
  <c r="H437" i="1"/>
  <c r="D437" i="1"/>
  <c r="Q440" i="1"/>
  <c r="N440" i="1"/>
  <c r="M440" i="1"/>
  <c r="L440" i="1"/>
  <c r="G452" i="1"/>
  <c r="C452" i="1"/>
  <c r="H452" i="1"/>
  <c r="D452" i="1"/>
  <c r="G453" i="1"/>
  <c r="C453" i="1"/>
  <c r="E453" i="1"/>
  <c r="H453" i="1"/>
  <c r="D453" i="1"/>
  <c r="Q456" i="1"/>
  <c r="N456" i="1"/>
  <c r="M456" i="1"/>
  <c r="L456" i="1"/>
  <c r="G468" i="1"/>
  <c r="C468" i="1"/>
  <c r="H468" i="1"/>
  <c r="D468" i="1"/>
  <c r="G469" i="1"/>
  <c r="C469" i="1"/>
  <c r="E469" i="1"/>
  <c r="H469" i="1"/>
  <c r="D469" i="1"/>
  <c r="Q472" i="1"/>
  <c r="N472" i="1"/>
  <c r="M472" i="1"/>
  <c r="L472" i="1"/>
  <c r="G484" i="1"/>
  <c r="C484" i="1"/>
  <c r="H484" i="1"/>
  <c r="D484" i="1"/>
  <c r="G485" i="1"/>
  <c r="C485" i="1"/>
  <c r="E485" i="1"/>
  <c r="H485" i="1"/>
  <c r="D485" i="1"/>
  <c r="Q488" i="1"/>
  <c r="N488" i="1"/>
  <c r="M488" i="1"/>
  <c r="L488" i="1"/>
  <c r="G500" i="1"/>
  <c r="C500" i="1"/>
  <c r="H500" i="1"/>
  <c r="D500" i="1"/>
  <c r="G501" i="1"/>
  <c r="C501" i="1"/>
  <c r="E501" i="1"/>
  <c r="H501" i="1"/>
  <c r="D501" i="1"/>
  <c r="Q504" i="1"/>
  <c r="N504" i="1"/>
  <c r="M504" i="1"/>
  <c r="L504" i="1"/>
  <c r="G516" i="1"/>
  <c r="C516" i="1"/>
  <c r="H516" i="1"/>
  <c r="D516" i="1"/>
  <c r="G517" i="1"/>
  <c r="C517" i="1"/>
  <c r="E517" i="1"/>
  <c r="H517" i="1"/>
  <c r="D517" i="1"/>
  <c r="Q520" i="1"/>
  <c r="N520" i="1"/>
  <c r="M520" i="1"/>
  <c r="L520" i="1"/>
  <c r="G532" i="1"/>
  <c r="C532" i="1"/>
  <c r="H532" i="1"/>
  <c r="D532" i="1"/>
  <c r="G533" i="1"/>
  <c r="C533" i="1"/>
  <c r="E533" i="1"/>
  <c r="H533" i="1"/>
  <c r="D533" i="1"/>
  <c r="Q536" i="1"/>
  <c r="N536" i="1"/>
  <c r="M536" i="1"/>
  <c r="L536" i="1"/>
  <c r="G548" i="1"/>
  <c r="C548" i="1"/>
  <c r="H548" i="1"/>
  <c r="D548" i="1"/>
  <c r="G549" i="1"/>
  <c r="C549" i="1"/>
  <c r="E549" i="1"/>
  <c r="H549" i="1"/>
  <c r="D549" i="1"/>
  <c r="Q552" i="1"/>
  <c r="N552" i="1"/>
  <c r="M552" i="1"/>
  <c r="L552" i="1"/>
  <c r="G564" i="1"/>
  <c r="C564" i="1"/>
  <c r="H564" i="1"/>
  <c r="D564" i="1"/>
  <c r="G565" i="1"/>
  <c r="C565" i="1"/>
  <c r="E565" i="1"/>
  <c r="H565" i="1"/>
  <c r="D565" i="1"/>
  <c r="Q568" i="1"/>
  <c r="N568" i="1"/>
  <c r="M568" i="1"/>
  <c r="L568" i="1"/>
  <c r="G580" i="1"/>
  <c r="C580" i="1"/>
  <c r="H580" i="1"/>
  <c r="D580" i="1"/>
  <c r="G581" i="1"/>
  <c r="C581" i="1"/>
  <c r="E581" i="1"/>
  <c r="H581" i="1"/>
  <c r="D581" i="1"/>
  <c r="Q584" i="1"/>
  <c r="N584" i="1"/>
  <c r="M584" i="1"/>
  <c r="L584" i="1"/>
  <c r="G596" i="1"/>
  <c r="C596" i="1"/>
  <c r="H596" i="1"/>
  <c r="D596" i="1"/>
  <c r="G597" i="1"/>
  <c r="C597" i="1"/>
  <c r="E597" i="1"/>
  <c r="H597" i="1"/>
  <c r="D597" i="1"/>
  <c r="Q600" i="1"/>
  <c r="N600" i="1"/>
  <c r="M600" i="1"/>
  <c r="L600" i="1"/>
  <c r="N146" i="2"/>
  <c r="N141" i="2"/>
  <c r="N140" i="2"/>
  <c r="N32" i="2"/>
  <c r="O38" i="2"/>
  <c r="N38" i="2"/>
  <c r="N40" i="2"/>
  <c r="N41" i="2"/>
  <c r="N44" i="2"/>
  <c r="P45" i="2"/>
  <c r="O45" i="2"/>
  <c r="N45" i="2"/>
  <c r="N50" i="2"/>
  <c r="P53" i="2"/>
  <c r="O53" i="2"/>
  <c r="N53" i="2"/>
  <c r="N56" i="2"/>
  <c r="N60" i="2"/>
  <c r="P61" i="2"/>
  <c r="N68" i="2"/>
  <c r="N73" i="2"/>
  <c r="N77" i="2"/>
  <c r="O80" i="2"/>
  <c r="N80" i="2"/>
  <c r="N83" i="2"/>
  <c r="N86" i="2"/>
  <c r="N87" i="2"/>
  <c r="O87" i="2"/>
  <c r="O91" i="2"/>
  <c r="N94" i="2"/>
  <c r="O98" i="2"/>
  <c r="N98" i="2"/>
  <c r="P101" i="2"/>
  <c r="O101" i="2"/>
  <c r="N101" i="2"/>
  <c r="N104" i="2"/>
  <c r="N108" i="2"/>
  <c r="P109" i="2"/>
  <c r="P110" i="2"/>
  <c r="N116" i="2"/>
  <c r="N121" i="2"/>
  <c r="N125" i="2"/>
  <c r="P128" i="2"/>
  <c r="O130" i="2"/>
  <c r="P130" i="2"/>
  <c r="N130" i="2"/>
  <c r="N131" i="2"/>
  <c r="O131" i="2"/>
  <c r="P135" i="2"/>
  <c r="P148" i="2"/>
  <c r="P161" i="2"/>
  <c r="O161" i="2"/>
  <c r="N161" i="2"/>
  <c r="P172" i="2"/>
  <c r="P179" i="2"/>
  <c r="P182" i="2"/>
  <c r="P187" i="2"/>
  <c r="P204" i="2"/>
  <c r="P224" i="2"/>
  <c r="P149" i="2"/>
  <c r="N149" i="2"/>
  <c r="P152" i="2"/>
  <c r="N163" i="2"/>
  <c r="P164" i="2"/>
  <c r="O165" i="2"/>
  <c r="O166" i="2"/>
  <c r="N166" i="2"/>
  <c r="P167" i="2"/>
  <c r="N168" i="2"/>
  <c r="P171" i="2"/>
  <c r="O172" i="2"/>
  <c r="O173" i="2"/>
  <c r="N177" i="2"/>
  <c r="P178" i="2"/>
  <c r="O179" i="2"/>
  <c r="P181" i="2"/>
  <c r="N181" i="2"/>
  <c r="P184" i="2"/>
  <c r="P190" i="2"/>
  <c r="N196" i="2"/>
  <c r="O200" i="2"/>
  <c r="N201" i="2"/>
  <c r="O204" i="2"/>
  <c r="N205" i="2"/>
  <c r="N208" i="2"/>
  <c r="O208" i="2"/>
  <c r="P210" i="2"/>
  <c r="N211" i="2"/>
  <c r="N215" i="2"/>
  <c r="O215" i="2"/>
  <c r="P220" i="2"/>
  <c r="O221" i="2"/>
  <c r="O222" i="2"/>
  <c r="P225" i="2"/>
  <c r="N225" i="2"/>
  <c r="O227" i="2"/>
  <c r="P232" i="2"/>
  <c r="N234" i="2"/>
  <c r="P240" i="2"/>
  <c r="P242" i="2"/>
  <c r="P243" i="2"/>
  <c r="O243" i="2"/>
  <c r="P245" i="2"/>
  <c r="P250" i="2"/>
  <c r="P251" i="2"/>
  <c r="O251" i="2"/>
  <c r="P253" i="2"/>
  <c r="P258" i="2"/>
  <c r="P259" i="2"/>
  <c r="O259" i="2"/>
  <c r="P261" i="2"/>
  <c r="P266" i="2"/>
  <c r="P267" i="2"/>
  <c r="O267" i="2"/>
  <c r="P269" i="2"/>
  <c r="P274" i="2"/>
  <c r="P275" i="2"/>
  <c r="O275" i="2"/>
  <c r="P277" i="2"/>
  <c r="P282" i="2"/>
  <c r="P283" i="2"/>
  <c r="O283" i="2"/>
  <c r="P285" i="2"/>
  <c r="P290" i="2"/>
  <c r="P291" i="2"/>
  <c r="O291" i="2"/>
  <c r="P293" i="2"/>
  <c r="P298" i="2"/>
  <c r="P299" i="2"/>
  <c r="O299" i="2"/>
  <c r="P301" i="2"/>
  <c r="P306" i="2"/>
  <c r="P307" i="2"/>
  <c r="O307" i="2"/>
  <c r="P309" i="2"/>
  <c r="P314" i="2"/>
  <c r="P315" i="2"/>
  <c r="O315" i="2"/>
  <c r="P317" i="2"/>
  <c r="P322" i="2"/>
  <c r="P323" i="2"/>
  <c r="O323" i="2"/>
  <c r="P325" i="2"/>
  <c r="P330" i="2"/>
  <c r="P331" i="2"/>
  <c r="O331" i="2"/>
  <c r="P333" i="2"/>
  <c r="P338" i="2"/>
  <c r="P339" i="2"/>
  <c r="O339" i="2"/>
  <c r="P341" i="2"/>
  <c r="P346" i="2"/>
  <c r="P347" i="2"/>
  <c r="O347" i="2"/>
  <c r="P349" i="2"/>
  <c r="P354" i="2"/>
  <c r="P355" i="2"/>
  <c r="O355" i="2"/>
  <c r="P357" i="2"/>
  <c r="P362" i="2"/>
  <c r="P363" i="2"/>
  <c r="O363" i="2"/>
  <c r="P365" i="2"/>
  <c r="P370" i="2"/>
  <c r="P371" i="2"/>
  <c r="O371" i="2"/>
  <c r="P373" i="2"/>
  <c r="P378" i="2"/>
  <c r="P379" i="2"/>
  <c r="O379" i="2"/>
  <c r="P381" i="2"/>
  <c r="P386" i="2"/>
  <c r="P387" i="2"/>
  <c r="O387" i="2"/>
  <c r="P389" i="2"/>
  <c r="P394" i="2"/>
  <c r="P395" i="2"/>
  <c r="O395" i="2"/>
  <c r="P397" i="2"/>
  <c r="P402" i="2"/>
  <c r="P403" i="2"/>
  <c r="O403" i="2"/>
  <c r="P405" i="2"/>
  <c r="P410" i="2"/>
  <c r="P411" i="2"/>
  <c r="O411" i="2"/>
  <c r="P413" i="2"/>
  <c r="P418" i="2"/>
  <c r="P419" i="2"/>
  <c r="O419" i="2"/>
  <c r="P421" i="2"/>
  <c r="P426" i="2"/>
  <c r="P427" i="2"/>
  <c r="O427" i="2"/>
  <c r="P429" i="2"/>
  <c r="P434" i="2"/>
  <c r="P435" i="2"/>
  <c r="O435" i="2"/>
  <c r="P437" i="2"/>
  <c r="P442" i="2"/>
  <c r="P443" i="2"/>
  <c r="O443" i="2"/>
  <c r="P445" i="2"/>
  <c r="P450" i="2"/>
  <c r="P451" i="2"/>
  <c r="O451" i="2"/>
  <c r="P453" i="2"/>
  <c r="P458" i="2"/>
  <c r="P459" i="2"/>
  <c r="O459" i="2"/>
  <c r="P461" i="2"/>
  <c r="P466" i="2"/>
  <c r="P467" i="2"/>
  <c r="O467" i="2"/>
  <c r="P469" i="2"/>
  <c r="P474" i="2"/>
  <c r="P475" i="2"/>
  <c r="O475" i="2"/>
  <c r="P477" i="2"/>
  <c r="P482" i="2"/>
  <c r="P483" i="2"/>
  <c r="O483" i="2"/>
  <c r="P485" i="2"/>
  <c r="O490" i="2"/>
  <c r="N490" i="2"/>
  <c r="P493" i="2"/>
  <c r="O494" i="2"/>
  <c r="O496" i="2"/>
  <c r="N496" i="2"/>
  <c r="B503" i="2"/>
  <c r="P506" i="2"/>
  <c r="N506" i="2"/>
  <c r="O507" i="2"/>
  <c r="O508" i="2"/>
  <c r="N508" i="2"/>
  <c r="O509" i="2"/>
  <c r="N511" i="2"/>
  <c r="N518" i="2"/>
  <c r="O518" i="2"/>
  <c r="B520" i="2"/>
  <c r="N521" i="2"/>
  <c r="O521" i="2"/>
  <c r="O522" i="2"/>
  <c r="P524" i="2"/>
  <c r="P534" i="2"/>
  <c r="B537" i="2"/>
  <c r="P537" i="2"/>
  <c r="P542" i="2"/>
  <c r="O542" i="2"/>
  <c r="P551" i="2"/>
  <c r="N551" i="2"/>
  <c r="O551" i="2"/>
  <c r="P555" i="2"/>
  <c r="N555" i="2"/>
  <c r="N558" i="2"/>
  <c r="P559" i="2"/>
  <c r="O559" i="2"/>
  <c r="N560" i="2"/>
  <c r="B567" i="2"/>
  <c r="P570" i="2"/>
  <c r="N570" i="2"/>
  <c r="O571" i="2"/>
  <c r="O572" i="2"/>
  <c r="N572" i="2"/>
  <c r="O573" i="2"/>
  <c r="N575" i="2"/>
  <c r="N582" i="2"/>
  <c r="O582" i="2"/>
  <c r="B584" i="2"/>
  <c r="N585" i="2"/>
  <c r="O585" i="2"/>
  <c r="O586" i="2"/>
  <c r="P588" i="2"/>
  <c r="P598" i="2"/>
  <c r="B600" i="2"/>
  <c r="P602" i="2"/>
  <c r="N602" i="2"/>
  <c r="N606" i="2"/>
  <c r="O606" i="2"/>
  <c r="B607" i="2"/>
  <c r="Q126" i="1"/>
  <c r="N126" i="1"/>
  <c r="O126" i="1"/>
  <c r="Q130" i="1"/>
  <c r="N130" i="1"/>
  <c r="O130" i="1"/>
  <c r="Q134" i="1"/>
  <c r="N134" i="1"/>
  <c r="O134" i="1"/>
  <c r="Q138" i="1"/>
  <c r="N138" i="1"/>
  <c r="O138" i="1"/>
  <c r="Q142" i="1"/>
  <c r="N142" i="1"/>
  <c r="O142" i="1"/>
  <c r="Q146" i="1"/>
  <c r="N146" i="1"/>
  <c r="O146" i="1"/>
  <c r="Q150" i="1"/>
  <c r="N150" i="1"/>
  <c r="O150" i="1"/>
  <c r="Q154" i="1"/>
  <c r="N154" i="1"/>
  <c r="O154" i="1"/>
  <c r="Q158" i="1"/>
  <c r="N158" i="1"/>
  <c r="O158" i="1"/>
  <c r="Q162" i="1"/>
  <c r="N162" i="1"/>
  <c r="O162" i="1"/>
  <c r="Q166" i="1"/>
  <c r="N166" i="1"/>
  <c r="O166" i="1"/>
  <c r="Q170" i="1"/>
  <c r="N170" i="1"/>
  <c r="O170" i="1"/>
  <c r="Q174" i="1"/>
  <c r="N174" i="1"/>
  <c r="O174" i="1"/>
  <c r="Q178" i="1"/>
  <c r="N178" i="1"/>
  <c r="O178" i="1"/>
  <c r="Q182" i="1"/>
  <c r="N182" i="1"/>
  <c r="O182" i="1"/>
  <c r="Q186" i="1"/>
  <c r="N186" i="1"/>
  <c r="O186" i="1"/>
  <c r="Q190" i="1"/>
  <c r="N190" i="1"/>
  <c r="O190" i="1"/>
  <c r="Q194" i="1"/>
  <c r="N194" i="1"/>
  <c r="O194" i="1"/>
  <c r="Q198" i="1"/>
  <c r="N198" i="1"/>
  <c r="O198" i="1"/>
  <c r="Q202" i="1"/>
  <c r="N202" i="1"/>
  <c r="O202" i="1"/>
  <c r="Q206" i="1"/>
  <c r="N206" i="1"/>
  <c r="O206" i="1"/>
  <c r="Q210" i="1"/>
  <c r="N210" i="1"/>
  <c r="O210" i="1"/>
  <c r="Q214" i="1"/>
  <c r="N214" i="1"/>
  <c r="O214" i="1"/>
  <c r="Q218" i="1"/>
  <c r="N218" i="1"/>
  <c r="O218" i="1"/>
  <c r="Q222" i="1"/>
  <c r="N222" i="1"/>
  <c r="O222" i="1"/>
  <c r="Q226" i="1"/>
  <c r="N226" i="1"/>
  <c r="O226" i="1"/>
  <c r="Q230" i="1"/>
  <c r="N230" i="1"/>
  <c r="O230" i="1"/>
  <c r="Q234" i="1"/>
  <c r="N234" i="1"/>
  <c r="O234" i="1"/>
  <c r="Q238" i="1"/>
  <c r="N238" i="1"/>
  <c r="O238" i="1"/>
  <c r="Q242" i="1"/>
  <c r="N242" i="1"/>
  <c r="O242" i="1"/>
  <c r="Q246" i="1"/>
  <c r="N246" i="1"/>
  <c r="O246" i="1"/>
  <c r="Q250" i="1"/>
  <c r="N250" i="1"/>
  <c r="O250" i="1"/>
  <c r="Q254" i="1"/>
  <c r="N254" i="1"/>
  <c r="O254" i="1"/>
  <c r="Q258" i="1"/>
  <c r="N258" i="1"/>
  <c r="O258" i="1"/>
  <c r="Q262" i="1"/>
  <c r="N262" i="1"/>
  <c r="O262" i="1"/>
  <c r="Q266" i="1"/>
  <c r="N266" i="1"/>
  <c r="O266" i="1"/>
  <c r="Q270" i="1"/>
  <c r="N270" i="1"/>
  <c r="O270" i="1"/>
  <c r="Q274" i="1"/>
  <c r="N274" i="1"/>
  <c r="O274" i="1"/>
  <c r="Q278" i="1"/>
  <c r="N278" i="1"/>
  <c r="O278" i="1"/>
  <c r="Q282" i="1"/>
  <c r="N282" i="1"/>
  <c r="O282" i="1"/>
  <c r="Q286" i="1"/>
  <c r="N286" i="1"/>
  <c r="O286" i="1"/>
  <c r="Q290" i="1"/>
  <c r="N290" i="1"/>
  <c r="O290" i="1"/>
  <c r="Q294" i="1"/>
  <c r="N294" i="1"/>
  <c r="O294" i="1"/>
  <c r="Q298" i="1"/>
  <c r="N298" i="1"/>
  <c r="O298" i="1"/>
  <c r="Q302" i="1"/>
  <c r="N302" i="1"/>
  <c r="O302" i="1"/>
  <c r="Q306" i="1"/>
  <c r="N306" i="1"/>
  <c r="O306" i="1"/>
  <c r="Q310" i="1"/>
  <c r="N310" i="1"/>
  <c r="O310" i="1"/>
  <c r="Q314" i="1"/>
  <c r="N314" i="1"/>
  <c r="O314" i="1"/>
  <c r="Q318" i="1"/>
  <c r="N318" i="1"/>
  <c r="O318" i="1"/>
  <c r="Q322" i="1"/>
  <c r="N322" i="1"/>
  <c r="O322" i="1"/>
  <c r="Q326" i="1"/>
  <c r="N326" i="1"/>
  <c r="O326" i="1"/>
  <c r="Q330" i="1"/>
  <c r="N330" i="1"/>
  <c r="O330" i="1"/>
  <c r="Q334" i="1"/>
  <c r="N334" i="1"/>
  <c r="O334" i="1"/>
  <c r="Q338" i="1"/>
  <c r="N338" i="1"/>
  <c r="O338" i="1"/>
  <c r="Q342" i="1"/>
  <c r="N342" i="1"/>
  <c r="O342" i="1"/>
  <c r="Q346" i="1"/>
  <c r="N346" i="1"/>
  <c r="O346" i="1"/>
  <c r="Q350" i="1"/>
  <c r="N350" i="1"/>
  <c r="O350" i="1"/>
  <c r="Q354" i="1"/>
  <c r="N354" i="1"/>
  <c r="O354" i="1"/>
  <c r="Q358" i="1"/>
  <c r="N358" i="1"/>
  <c r="O358" i="1"/>
  <c r="Q362" i="1"/>
  <c r="N362" i="1"/>
  <c r="O362" i="1"/>
  <c r="Q366" i="1"/>
  <c r="N366" i="1"/>
  <c r="O366" i="1"/>
  <c r="Q370" i="1"/>
  <c r="N370" i="1"/>
  <c r="O370" i="1"/>
  <c r="Q374" i="1"/>
  <c r="N374" i="1"/>
  <c r="O374" i="1"/>
  <c r="Q378" i="1"/>
  <c r="N378" i="1"/>
  <c r="O378" i="1"/>
  <c r="Q382" i="1"/>
  <c r="N382" i="1"/>
  <c r="O382" i="1"/>
  <c r="Q386" i="1"/>
  <c r="N386" i="1"/>
  <c r="O386" i="1"/>
  <c r="Q390" i="1"/>
  <c r="N390" i="1"/>
  <c r="O390" i="1"/>
  <c r="Q394" i="1"/>
  <c r="N394" i="1"/>
  <c r="O394" i="1"/>
  <c r="Q398" i="1"/>
  <c r="N398" i="1"/>
  <c r="O398" i="1"/>
  <c r="Q402" i="1"/>
  <c r="N402" i="1"/>
  <c r="O402" i="1"/>
  <c r="Q406" i="1"/>
  <c r="N406" i="1"/>
  <c r="O406" i="1"/>
  <c r="Q410" i="1"/>
  <c r="N410" i="1"/>
  <c r="O410" i="1"/>
  <c r="Q414" i="1"/>
  <c r="N414" i="1"/>
  <c r="O414" i="1"/>
  <c r="Q418" i="1"/>
  <c r="N418" i="1"/>
  <c r="O418" i="1"/>
  <c r="Q422" i="1"/>
  <c r="N422" i="1"/>
  <c r="O422" i="1"/>
  <c r="Q426" i="1"/>
  <c r="N426" i="1"/>
  <c r="O426" i="1"/>
  <c r="Q430" i="1"/>
  <c r="N430" i="1"/>
  <c r="O430" i="1"/>
  <c r="Q434" i="1"/>
  <c r="N434" i="1"/>
  <c r="O434" i="1"/>
  <c r="Q438" i="1"/>
  <c r="N438" i="1"/>
  <c r="O438" i="1"/>
  <c r="Q442" i="1"/>
  <c r="N442" i="1"/>
  <c r="O442" i="1"/>
  <c r="Q446" i="1"/>
  <c r="N446" i="1"/>
  <c r="O446" i="1"/>
  <c r="Q450" i="1"/>
  <c r="N450" i="1"/>
  <c r="O450" i="1"/>
  <c r="Q454" i="1"/>
  <c r="N454" i="1"/>
  <c r="O454" i="1"/>
  <c r="Q458" i="1"/>
  <c r="N458" i="1"/>
  <c r="O458" i="1"/>
  <c r="Q462" i="1"/>
  <c r="N462" i="1"/>
  <c r="O462" i="1"/>
  <c r="Q466" i="1"/>
  <c r="N466" i="1"/>
  <c r="O466" i="1"/>
  <c r="Q470" i="1"/>
  <c r="N470" i="1"/>
  <c r="O470" i="1"/>
  <c r="Q474" i="1"/>
  <c r="N474" i="1"/>
  <c r="O474" i="1"/>
  <c r="Q478" i="1"/>
  <c r="N478" i="1"/>
  <c r="O478" i="1"/>
  <c r="Q482" i="1"/>
  <c r="N482" i="1"/>
  <c r="O482" i="1"/>
  <c r="Q486" i="1"/>
  <c r="N486" i="1"/>
  <c r="O486" i="1"/>
  <c r="Q490" i="1"/>
  <c r="N490" i="1"/>
  <c r="O490" i="1"/>
  <c r="Q494" i="1"/>
  <c r="N494" i="1"/>
  <c r="O494" i="1"/>
  <c r="Q498" i="1"/>
  <c r="N498" i="1"/>
  <c r="O498" i="1"/>
  <c r="Q502" i="1"/>
  <c r="N502" i="1"/>
  <c r="O502" i="1"/>
  <c r="Q506" i="1"/>
  <c r="N506" i="1"/>
  <c r="O506" i="1"/>
  <c r="Q510" i="1"/>
  <c r="N510" i="1"/>
  <c r="O510" i="1"/>
  <c r="Q514" i="1"/>
  <c r="N514" i="1"/>
  <c r="O514" i="1"/>
  <c r="Q518" i="1"/>
  <c r="N518" i="1"/>
  <c r="O518" i="1"/>
  <c r="Q522" i="1"/>
  <c r="N522" i="1"/>
  <c r="O522" i="1"/>
  <c r="Q526" i="1"/>
  <c r="N526" i="1"/>
  <c r="O526" i="1"/>
  <c r="Q530" i="1"/>
  <c r="N530" i="1"/>
  <c r="O530" i="1"/>
  <c r="Q534" i="1"/>
  <c r="N534" i="1"/>
  <c r="O534" i="1"/>
  <c r="Q538" i="1"/>
  <c r="N538" i="1"/>
  <c r="O538" i="1"/>
  <c r="Q542" i="1"/>
  <c r="N542" i="1"/>
  <c r="O542" i="1"/>
  <c r="Q546" i="1"/>
  <c r="N546" i="1"/>
  <c r="O546" i="1"/>
  <c r="Q550" i="1"/>
  <c r="N550" i="1"/>
  <c r="O550" i="1"/>
  <c r="Q554" i="1"/>
  <c r="N554" i="1"/>
  <c r="O554" i="1"/>
  <c r="Q558" i="1"/>
  <c r="N558" i="1"/>
  <c r="O558" i="1"/>
  <c r="Q562" i="1"/>
  <c r="N562" i="1"/>
  <c r="O562" i="1"/>
  <c r="Q566" i="1"/>
  <c r="N566" i="1"/>
  <c r="O566" i="1"/>
  <c r="Q570" i="1"/>
  <c r="N570" i="1"/>
  <c r="O570" i="1"/>
  <c r="Q574" i="1"/>
  <c r="N574" i="1"/>
  <c r="O574" i="1"/>
  <c r="Q578" i="1"/>
  <c r="N578" i="1"/>
  <c r="O578" i="1"/>
  <c r="Q582" i="1"/>
  <c r="N582" i="1"/>
  <c r="O582" i="1"/>
  <c r="Q586" i="1"/>
  <c r="N586" i="1"/>
  <c r="O586" i="1"/>
  <c r="Q590" i="1"/>
  <c r="N590" i="1"/>
  <c r="O590" i="1"/>
  <c r="Q594" i="1"/>
  <c r="N594" i="1"/>
  <c r="O594" i="1"/>
  <c r="Q598" i="1"/>
  <c r="N598" i="1"/>
  <c r="O598" i="1"/>
  <c r="Q602" i="1"/>
  <c r="N602" i="1"/>
  <c r="O602" i="1"/>
  <c r="Q606" i="1"/>
  <c r="N606" i="1"/>
  <c r="O606" i="1"/>
  <c r="O605" i="2"/>
  <c r="N596" i="2"/>
  <c r="N595" i="2"/>
  <c r="N594" i="2"/>
  <c r="O593" i="2"/>
  <c r="N580" i="2"/>
  <c r="N579" i="2"/>
  <c r="N578" i="2"/>
  <c r="O577" i="2"/>
  <c r="N564" i="2"/>
  <c r="N563" i="2"/>
  <c r="N562" i="2"/>
  <c r="O561" i="2"/>
  <c r="N548" i="2"/>
  <c r="N547" i="2"/>
  <c r="N546" i="2"/>
  <c r="O545" i="2"/>
  <c r="N532" i="2"/>
  <c r="N531" i="2"/>
  <c r="N530" i="2"/>
  <c r="O529" i="2"/>
  <c r="N516" i="2"/>
  <c r="N515" i="2"/>
  <c r="N514" i="2"/>
  <c r="O513" i="2"/>
  <c r="N500" i="2"/>
  <c r="N499" i="2"/>
  <c r="N498" i="2"/>
  <c r="O497" i="2"/>
  <c r="N492" i="2"/>
  <c r="N488" i="2"/>
  <c r="N484" i="2"/>
  <c r="N480" i="2"/>
  <c r="N476" i="2"/>
  <c r="N472" i="2"/>
  <c r="N468" i="2"/>
  <c r="N464" i="2"/>
  <c r="N460" i="2"/>
  <c r="N456" i="2"/>
  <c r="N452" i="2"/>
  <c r="N448" i="2"/>
  <c r="N444" i="2"/>
  <c r="N440" i="2"/>
  <c r="N436" i="2"/>
  <c r="N432" i="2"/>
  <c r="N428" i="2"/>
  <c r="N424" i="2"/>
  <c r="N420" i="2"/>
  <c r="N416" i="2"/>
  <c r="N412" i="2"/>
  <c r="N408" i="2"/>
  <c r="N404" i="2"/>
  <c r="N400" i="2"/>
  <c r="N396" i="2"/>
  <c r="N392" i="2"/>
  <c r="N388" i="2"/>
  <c r="N384" i="2"/>
  <c r="N380" i="2"/>
  <c r="N376" i="2"/>
  <c r="N372" i="2"/>
  <c r="N368" i="2"/>
  <c r="N364" i="2"/>
  <c r="N360" i="2"/>
  <c r="N356" i="2"/>
  <c r="N352" i="2"/>
  <c r="N348" i="2"/>
  <c r="N344" i="2"/>
  <c r="N340" i="2"/>
  <c r="N336" i="2"/>
  <c r="N332" i="2"/>
  <c r="N328" i="2"/>
  <c r="N324" i="2"/>
  <c r="N320" i="2"/>
  <c r="N316" i="2"/>
  <c r="N312" i="2"/>
  <c r="N308" i="2"/>
  <c r="N304" i="2"/>
  <c r="N300" i="2"/>
  <c r="N296" i="2"/>
  <c r="N292" i="2"/>
  <c r="N288" i="2"/>
  <c r="N284" i="2"/>
  <c r="N280" i="2"/>
  <c r="N276" i="2"/>
  <c r="N272" i="2"/>
  <c r="N268" i="2"/>
  <c r="N264" i="2"/>
  <c r="N260" i="2"/>
  <c r="N256" i="2"/>
  <c r="N252" i="2"/>
  <c r="N248" i="2"/>
  <c r="N244" i="2"/>
  <c r="O239" i="2"/>
  <c r="P46" i="2"/>
  <c r="O48" i="2"/>
  <c r="N48" i="2"/>
  <c r="O58" i="2"/>
  <c r="P58" i="2"/>
  <c r="N63" i="2"/>
  <c r="P63" i="2"/>
  <c r="O74" i="2"/>
  <c r="P74" i="2"/>
  <c r="N79" i="2"/>
  <c r="P79" i="2"/>
  <c r="O90" i="2"/>
  <c r="P90" i="2"/>
  <c r="N95" i="2"/>
  <c r="P95" i="2"/>
  <c r="O106" i="2"/>
  <c r="P106" i="2"/>
  <c r="N111" i="2"/>
  <c r="P111" i="2"/>
  <c r="O122" i="2"/>
  <c r="P122" i="2"/>
  <c r="N127" i="2"/>
  <c r="P127" i="2"/>
  <c r="O132" i="2"/>
  <c r="N135" i="2"/>
  <c r="N138" i="2"/>
  <c r="N139" i="2"/>
  <c r="O139" i="2"/>
  <c r="P141" i="2"/>
  <c r="N142" i="2"/>
  <c r="O143" i="2"/>
  <c r="O144" i="2"/>
  <c r="O145" i="2"/>
  <c r="O146" i="2"/>
  <c r="N148" i="2"/>
  <c r="O151" i="2"/>
  <c r="P153" i="2"/>
  <c r="O153" i="2"/>
  <c r="N156" i="2"/>
  <c r="N157" i="2"/>
  <c r="O158" i="2"/>
  <c r="N162" i="2"/>
  <c r="O164" i="2"/>
  <c r="N167" i="2"/>
  <c r="N169" i="2"/>
  <c r="N170" i="2"/>
  <c r="N171" i="2"/>
  <c r="O171" i="2"/>
  <c r="P173" i="2"/>
  <c r="N174" i="2"/>
  <c r="O175" i="2"/>
  <c r="O176" i="2"/>
  <c r="O177" i="2"/>
  <c r="O178" i="2"/>
  <c r="N180" i="2"/>
  <c r="O183" i="2"/>
  <c r="P185" i="2"/>
  <c r="O185" i="2"/>
  <c r="N188" i="2"/>
  <c r="N189" i="2"/>
  <c r="O190" i="2"/>
  <c r="N194" i="2"/>
  <c r="N195" i="2"/>
  <c r="N199" i="2"/>
  <c r="O199" i="2"/>
  <c r="O206" i="2"/>
  <c r="O211" i="2"/>
  <c r="P216" i="2"/>
  <c r="N218" i="2"/>
  <c r="N222" i="2"/>
  <c r="O223" i="2"/>
  <c r="O225" i="2"/>
  <c r="O226" i="2"/>
  <c r="N226" i="2"/>
  <c r="P229" i="2"/>
  <c r="N229" i="2"/>
  <c r="O229" i="2"/>
  <c r="P231" i="2"/>
  <c r="N232" i="2"/>
  <c r="P237" i="2"/>
  <c r="P241" i="2"/>
  <c r="N241" i="2"/>
  <c r="N243" i="2"/>
  <c r="O246" i="2"/>
  <c r="N246" i="2"/>
  <c r="N249" i="2"/>
  <c r="O249" i="2"/>
  <c r="N251" i="2"/>
  <c r="O254" i="2"/>
  <c r="N254" i="2"/>
  <c r="N257" i="2"/>
  <c r="O257" i="2"/>
  <c r="N259" i="2"/>
  <c r="O262" i="2"/>
  <c r="N262" i="2"/>
  <c r="N265" i="2"/>
  <c r="O265" i="2"/>
  <c r="N267" i="2"/>
  <c r="O270" i="2"/>
  <c r="N270" i="2"/>
  <c r="N273" i="2"/>
  <c r="O273" i="2"/>
  <c r="N275" i="2"/>
  <c r="O278" i="2"/>
  <c r="N278" i="2"/>
  <c r="N281" i="2"/>
  <c r="O281" i="2"/>
  <c r="N283" i="2"/>
  <c r="O286" i="2"/>
  <c r="N286" i="2"/>
  <c r="N289" i="2"/>
  <c r="O289" i="2"/>
  <c r="N291" i="2"/>
  <c r="O294" i="2"/>
  <c r="N294" i="2"/>
  <c r="N297" i="2"/>
  <c r="O297" i="2"/>
  <c r="N299" i="2"/>
  <c r="O302" i="2"/>
  <c r="N302" i="2"/>
  <c r="N305" i="2"/>
  <c r="O305" i="2"/>
  <c r="N307" i="2"/>
  <c r="O310" i="2"/>
  <c r="N310" i="2"/>
  <c r="N313" i="2"/>
  <c r="O313" i="2"/>
  <c r="N315" i="2"/>
  <c r="O318" i="2"/>
  <c r="N318" i="2"/>
  <c r="N321" i="2"/>
  <c r="O321" i="2"/>
  <c r="N323" i="2"/>
  <c r="O326" i="2"/>
  <c r="N326" i="2"/>
  <c r="N329" i="2"/>
  <c r="O329" i="2"/>
  <c r="N331" i="2"/>
  <c r="O334" i="2"/>
  <c r="N334" i="2"/>
  <c r="N337" i="2"/>
  <c r="O337" i="2"/>
  <c r="N339" i="2"/>
  <c r="O342" i="2"/>
  <c r="N342" i="2"/>
  <c r="N345" i="2"/>
  <c r="O345" i="2"/>
  <c r="N347" i="2"/>
  <c r="O350" i="2"/>
  <c r="N350" i="2"/>
  <c r="N353" i="2"/>
  <c r="O353" i="2"/>
  <c r="N355" i="2"/>
  <c r="O358" i="2"/>
  <c r="N358" i="2"/>
  <c r="N361" i="2"/>
  <c r="O361" i="2"/>
  <c r="N363" i="2"/>
  <c r="O366" i="2"/>
  <c r="N366" i="2"/>
  <c r="N369" i="2"/>
  <c r="O369" i="2"/>
  <c r="N371" i="2"/>
  <c r="O374" i="2"/>
  <c r="N374" i="2"/>
  <c r="N377" i="2"/>
  <c r="O377" i="2"/>
  <c r="N379" i="2"/>
  <c r="O382" i="2"/>
  <c r="N382" i="2"/>
  <c r="N385" i="2"/>
  <c r="O385" i="2"/>
  <c r="N387" i="2"/>
  <c r="O390" i="2"/>
  <c r="N390" i="2"/>
  <c r="N393" i="2"/>
  <c r="O393" i="2"/>
  <c r="N395" i="2"/>
  <c r="O398" i="2"/>
  <c r="N398" i="2"/>
  <c r="N401" i="2"/>
  <c r="O401" i="2"/>
  <c r="N403" i="2"/>
  <c r="O406" i="2"/>
  <c r="N406" i="2"/>
  <c r="N409" i="2"/>
  <c r="O409" i="2"/>
  <c r="N411" i="2"/>
  <c r="O414" i="2"/>
  <c r="N414" i="2"/>
  <c r="N417" i="2"/>
  <c r="O417" i="2"/>
  <c r="N419" i="2"/>
  <c r="O422" i="2"/>
  <c r="N422" i="2"/>
  <c r="N425" i="2"/>
  <c r="O425" i="2"/>
  <c r="N427" i="2"/>
  <c r="O430" i="2"/>
  <c r="N430" i="2"/>
  <c r="N433" i="2"/>
  <c r="O433" i="2"/>
  <c r="N435" i="2"/>
  <c r="O438" i="2"/>
  <c r="N438" i="2"/>
  <c r="N441" i="2"/>
  <c r="O441" i="2"/>
  <c r="N443" i="2"/>
  <c r="O446" i="2"/>
  <c r="N446" i="2"/>
  <c r="N449" i="2"/>
  <c r="O449" i="2"/>
  <c r="N451" i="2"/>
  <c r="O454" i="2"/>
  <c r="N454" i="2"/>
  <c r="N457" i="2"/>
  <c r="O457" i="2"/>
  <c r="N459" i="2"/>
  <c r="O462" i="2"/>
  <c r="N462" i="2"/>
  <c r="N465" i="2"/>
  <c r="O465" i="2"/>
  <c r="N467" i="2"/>
  <c r="O470" i="2"/>
  <c r="N470" i="2"/>
  <c r="N473" i="2"/>
  <c r="O473" i="2"/>
  <c r="N475" i="2"/>
  <c r="O478" i="2"/>
  <c r="N478" i="2"/>
  <c r="N481" i="2"/>
  <c r="O481" i="2"/>
  <c r="N483" i="2"/>
  <c r="O486" i="2"/>
  <c r="N486" i="2"/>
  <c r="N489" i="2"/>
  <c r="O489" i="2"/>
  <c r="P490" i="2"/>
  <c r="P491" i="2"/>
  <c r="O491" i="2"/>
  <c r="P496" i="2"/>
  <c r="N502" i="2"/>
  <c r="O502" i="2"/>
  <c r="B504" i="2"/>
  <c r="N505" i="2"/>
  <c r="O505" i="2"/>
  <c r="O506" i="2"/>
  <c r="P508" i="2"/>
  <c r="P518" i="2"/>
  <c r="B521" i="2"/>
  <c r="P521" i="2"/>
  <c r="P526" i="2"/>
  <c r="O526" i="2"/>
  <c r="P535" i="2"/>
  <c r="N535" i="2"/>
  <c r="O535" i="2"/>
  <c r="P539" i="2"/>
  <c r="N539" i="2"/>
  <c r="N542" i="2"/>
  <c r="P543" i="2"/>
  <c r="O543" i="2"/>
  <c r="N544" i="2"/>
  <c r="B551" i="2"/>
  <c r="P554" i="2"/>
  <c r="N554" i="2"/>
  <c r="O555" i="2"/>
  <c r="O556" i="2"/>
  <c r="N556" i="2"/>
  <c r="O557" i="2"/>
  <c r="N559" i="2"/>
  <c r="N566" i="2"/>
  <c r="O566" i="2"/>
  <c r="B568" i="2"/>
  <c r="N569" i="2"/>
  <c r="O569" i="2"/>
  <c r="O570" i="2"/>
  <c r="P572" i="2"/>
  <c r="P582" i="2"/>
  <c r="B585" i="2"/>
  <c r="P585" i="2"/>
  <c r="P590" i="2"/>
  <c r="O590" i="2"/>
  <c r="P599" i="2"/>
  <c r="N599" i="2"/>
  <c r="O599" i="2"/>
  <c r="N601" i="2"/>
  <c r="O601" i="2"/>
  <c r="O602" i="2"/>
  <c r="P606" i="2"/>
  <c r="Q365" i="1"/>
  <c r="N365" i="1"/>
  <c r="O365" i="1"/>
  <c r="G366" i="1"/>
  <c r="C366" i="1"/>
  <c r="F366" i="1"/>
  <c r="Q369" i="1"/>
  <c r="N369" i="1"/>
  <c r="O369" i="1"/>
  <c r="G370" i="1"/>
  <c r="C370" i="1"/>
  <c r="F370" i="1"/>
  <c r="Q373" i="1"/>
  <c r="N373" i="1"/>
  <c r="O373" i="1"/>
  <c r="G374" i="1"/>
  <c r="C374" i="1"/>
  <c r="F374" i="1"/>
  <c r="Q377" i="1"/>
  <c r="N377" i="1"/>
  <c r="O377" i="1"/>
  <c r="G378" i="1"/>
  <c r="C378" i="1"/>
  <c r="F378" i="1"/>
  <c r="Q381" i="1"/>
  <c r="N381" i="1"/>
  <c r="O381" i="1"/>
  <c r="G382" i="1"/>
  <c r="C382" i="1"/>
  <c r="F382" i="1"/>
  <c r="Q385" i="1"/>
  <c r="N385" i="1"/>
  <c r="O385" i="1"/>
  <c r="G386" i="1"/>
  <c r="C386" i="1"/>
  <c r="F386" i="1"/>
  <c r="Q389" i="1"/>
  <c r="N389" i="1"/>
  <c r="O389" i="1"/>
  <c r="G390" i="1"/>
  <c r="C390" i="1"/>
  <c r="F390" i="1"/>
  <c r="Q393" i="1"/>
  <c r="N393" i="1"/>
  <c r="O393" i="1"/>
  <c r="G394" i="1"/>
  <c r="C394" i="1"/>
  <c r="F394" i="1"/>
  <c r="Q397" i="1"/>
  <c r="N397" i="1"/>
  <c r="O397" i="1"/>
  <c r="G398" i="1"/>
  <c r="C398" i="1"/>
  <c r="F398" i="1"/>
  <c r="Q401" i="1"/>
  <c r="N401" i="1"/>
  <c r="O401" i="1"/>
  <c r="G402" i="1"/>
  <c r="C402" i="1"/>
  <c r="F402" i="1"/>
  <c r="Q405" i="1"/>
  <c r="N405" i="1"/>
  <c r="O405" i="1"/>
  <c r="G406" i="1"/>
  <c r="C406" i="1"/>
  <c r="F406" i="1"/>
  <c r="Q409" i="1"/>
  <c r="N409" i="1"/>
  <c r="O409" i="1"/>
  <c r="G410" i="1"/>
  <c r="C410" i="1"/>
  <c r="F410" i="1"/>
  <c r="Q413" i="1"/>
  <c r="N413" i="1"/>
  <c r="O413" i="1"/>
  <c r="G414" i="1"/>
  <c r="C414" i="1"/>
  <c r="F414" i="1"/>
  <c r="Q417" i="1"/>
  <c r="N417" i="1"/>
  <c r="O417" i="1"/>
  <c r="G418" i="1"/>
  <c r="C418" i="1"/>
  <c r="F418" i="1"/>
  <c r="Q421" i="1"/>
  <c r="N421" i="1"/>
  <c r="O421" i="1"/>
  <c r="G422" i="1"/>
  <c r="C422" i="1"/>
  <c r="F422" i="1"/>
  <c r="Q425" i="1"/>
  <c r="N425" i="1"/>
  <c r="O425" i="1"/>
  <c r="G426" i="1"/>
  <c r="C426" i="1"/>
  <c r="F426" i="1"/>
  <c r="Q429" i="1"/>
  <c r="N429" i="1"/>
  <c r="O429" i="1"/>
  <c r="G430" i="1"/>
  <c r="C430" i="1"/>
  <c r="F430" i="1"/>
  <c r="Q433" i="1"/>
  <c r="N433" i="1"/>
  <c r="O433" i="1"/>
  <c r="G434" i="1"/>
  <c r="C434" i="1"/>
  <c r="F434" i="1"/>
  <c r="Q437" i="1"/>
  <c r="N437" i="1"/>
  <c r="O437" i="1"/>
  <c r="G438" i="1"/>
  <c r="C438" i="1"/>
  <c r="F438" i="1"/>
  <c r="Q441" i="1"/>
  <c r="N441" i="1"/>
  <c r="O441" i="1"/>
  <c r="G442" i="1"/>
  <c r="C442" i="1"/>
  <c r="F442" i="1"/>
  <c r="Q445" i="1"/>
  <c r="N445" i="1"/>
  <c r="O445" i="1"/>
  <c r="G446" i="1"/>
  <c r="C446" i="1"/>
  <c r="F446" i="1"/>
  <c r="Q449" i="1"/>
  <c r="N449" i="1"/>
  <c r="O449" i="1"/>
  <c r="G450" i="1"/>
  <c r="C450" i="1"/>
  <c r="F450" i="1"/>
  <c r="Q453" i="1"/>
  <c r="N453" i="1"/>
  <c r="O453" i="1"/>
  <c r="G454" i="1"/>
  <c r="C454" i="1"/>
  <c r="F454" i="1"/>
  <c r="Q457" i="1"/>
  <c r="N457" i="1"/>
  <c r="O457" i="1"/>
  <c r="G458" i="1"/>
  <c r="C458" i="1"/>
  <c r="F458" i="1"/>
  <c r="Q461" i="1"/>
  <c r="N461" i="1"/>
  <c r="O461" i="1"/>
  <c r="G462" i="1"/>
  <c r="C462" i="1"/>
  <c r="F462" i="1"/>
  <c r="Q465" i="1"/>
  <c r="N465" i="1"/>
  <c r="O465" i="1"/>
  <c r="G466" i="1"/>
  <c r="C466" i="1"/>
  <c r="F466" i="1"/>
  <c r="Q469" i="1"/>
  <c r="N469" i="1"/>
  <c r="O469" i="1"/>
  <c r="G470" i="1"/>
  <c r="C470" i="1"/>
  <c r="F470" i="1"/>
  <c r="Q473" i="1"/>
  <c r="N473" i="1"/>
  <c r="O473" i="1"/>
  <c r="G474" i="1"/>
  <c r="C474" i="1"/>
  <c r="F474" i="1"/>
  <c r="Q477" i="1"/>
  <c r="N477" i="1"/>
  <c r="O477" i="1"/>
  <c r="G478" i="1"/>
  <c r="C478" i="1"/>
  <c r="F478" i="1"/>
  <c r="Q481" i="1"/>
  <c r="N481" i="1"/>
  <c r="O481" i="1"/>
  <c r="G482" i="1"/>
  <c r="C482" i="1"/>
  <c r="F482" i="1"/>
  <c r="Q485" i="1"/>
  <c r="N485" i="1"/>
  <c r="O485" i="1"/>
  <c r="G486" i="1"/>
  <c r="C486" i="1"/>
  <c r="F486" i="1"/>
  <c r="Q489" i="1"/>
  <c r="N489" i="1"/>
  <c r="O489" i="1"/>
  <c r="G490" i="1"/>
  <c r="C490" i="1"/>
  <c r="F490" i="1"/>
  <c r="Q493" i="1"/>
  <c r="N493" i="1"/>
  <c r="O493" i="1"/>
  <c r="G494" i="1"/>
  <c r="C494" i="1"/>
  <c r="F494" i="1"/>
  <c r="Q497" i="1"/>
  <c r="N497" i="1"/>
  <c r="O497" i="1"/>
  <c r="G498" i="1"/>
  <c r="C498" i="1"/>
  <c r="F498" i="1"/>
  <c r="Q501" i="1"/>
  <c r="N501" i="1"/>
  <c r="O501" i="1"/>
  <c r="G502" i="1"/>
  <c r="C502" i="1"/>
  <c r="F502" i="1"/>
  <c r="Q505" i="1"/>
  <c r="N505" i="1"/>
  <c r="O505" i="1"/>
  <c r="G506" i="1"/>
  <c r="C506" i="1"/>
  <c r="F506" i="1"/>
  <c r="Q509" i="1"/>
  <c r="N509" i="1"/>
  <c r="O509" i="1"/>
  <c r="G510" i="1"/>
  <c r="C510" i="1"/>
  <c r="F510" i="1"/>
  <c r="Q513" i="1"/>
  <c r="N513" i="1"/>
  <c r="O513" i="1"/>
  <c r="G514" i="1"/>
  <c r="C514" i="1"/>
  <c r="F514" i="1"/>
  <c r="Q517" i="1"/>
  <c r="N517" i="1"/>
  <c r="O517" i="1"/>
  <c r="G518" i="1"/>
  <c r="C518" i="1"/>
  <c r="F518" i="1"/>
  <c r="Q521" i="1"/>
  <c r="N521" i="1"/>
  <c r="O521" i="1"/>
  <c r="G522" i="1"/>
  <c r="C522" i="1"/>
  <c r="F522" i="1"/>
  <c r="Q525" i="1"/>
  <c r="N525" i="1"/>
  <c r="O525" i="1"/>
  <c r="G526" i="1"/>
  <c r="C526" i="1"/>
  <c r="F526" i="1"/>
  <c r="Q529" i="1"/>
  <c r="N529" i="1"/>
  <c r="O529" i="1"/>
  <c r="G530" i="1"/>
  <c r="C530" i="1"/>
  <c r="F530" i="1"/>
  <c r="Q533" i="1"/>
  <c r="N533" i="1"/>
  <c r="O533" i="1"/>
  <c r="G534" i="1"/>
  <c r="C534" i="1"/>
  <c r="F534" i="1"/>
  <c r="Q537" i="1"/>
  <c r="N537" i="1"/>
  <c r="O537" i="1"/>
  <c r="G538" i="1"/>
  <c r="C538" i="1"/>
  <c r="F538" i="1"/>
  <c r="Q541" i="1"/>
  <c r="N541" i="1"/>
  <c r="O541" i="1"/>
  <c r="G542" i="1"/>
  <c r="C542" i="1"/>
  <c r="F542" i="1"/>
  <c r="Q545" i="1"/>
  <c r="N545" i="1"/>
  <c r="O545" i="1"/>
  <c r="G546" i="1"/>
  <c r="C546" i="1"/>
  <c r="F546" i="1"/>
  <c r="Q549" i="1"/>
  <c r="N549" i="1"/>
  <c r="O549" i="1"/>
  <c r="G550" i="1"/>
  <c r="C550" i="1"/>
  <c r="F550" i="1"/>
  <c r="Q553" i="1"/>
  <c r="N553" i="1"/>
  <c r="O553" i="1"/>
  <c r="G554" i="1"/>
  <c r="C554" i="1"/>
  <c r="F554" i="1"/>
  <c r="Q557" i="1"/>
  <c r="N557" i="1"/>
  <c r="O557" i="1"/>
  <c r="G558" i="1"/>
  <c r="C558" i="1"/>
  <c r="F558" i="1"/>
  <c r="Q561" i="1"/>
  <c r="N561" i="1"/>
  <c r="O561" i="1"/>
  <c r="G562" i="1"/>
  <c r="C562" i="1"/>
  <c r="F562" i="1"/>
  <c r="Q565" i="1"/>
  <c r="N565" i="1"/>
  <c r="O565" i="1"/>
  <c r="G566" i="1"/>
  <c r="C566" i="1"/>
  <c r="F566" i="1"/>
  <c r="Q569" i="1"/>
  <c r="N569" i="1"/>
  <c r="O569" i="1"/>
  <c r="G570" i="1"/>
  <c r="C570" i="1"/>
  <c r="F570" i="1"/>
  <c r="Q573" i="1"/>
  <c r="N573" i="1"/>
  <c r="O573" i="1"/>
  <c r="G574" i="1"/>
  <c r="C574" i="1"/>
  <c r="F574" i="1"/>
  <c r="Q577" i="1"/>
  <c r="N577" i="1"/>
  <c r="O577" i="1"/>
  <c r="G578" i="1"/>
  <c r="C578" i="1"/>
  <c r="F578" i="1"/>
  <c r="Q581" i="1"/>
  <c r="N581" i="1"/>
  <c r="O581" i="1"/>
  <c r="G582" i="1"/>
  <c r="C582" i="1"/>
  <c r="F582" i="1"/>
  <c r="Q585" i="1"/>
  <c r="N585" i="1"/>
  <c r="O585" i="1"/>
  <c r="G586" i="1"/>
  <c r="C586" i="1"/>
  <c r="F586" i="1"/>
  <c r="Q589" i="1"/>
  <c r="N589" i="1"/>
  <c r="O589" i="1"/>
  <c r="G590" i="1"/>
  <c r="C590" i="1"/>
  <c r="F590" i="1"/>
  <c r="Q593" i="1"/>
  <c r="N593" i="1"/>
  <c r="O593" i="1"/>
  <c r="G594" i="1"/>
  <c r="C594" i="1"/>
  <c r="F594" i="1"/>
  <c r="Q597" i="1"/>
  <c r="N597" i="1"/>
  <c r="O597" i="1"/>
  <c r="G598" i="1"/>
  <c r="C598" i="1"/>
  <c r="F598" i="1"/>
  <c r="Q601" i="1"/>
  <c r="N601" i="1"/>
  <c r="O601" i="1"/>
  <c r="G602" i="1"/>
  <c r="C602" i="1"/>
  <c r="F602" i="1"/>
  <c r="Q605" i="1"/>
  <c r="N605" i="1"/>
  <c r="O605" i="1"/>
  <c r="G606" i="1"/>
  <c r="C606" i="1"/>
  <c r="F606" i="1"/>
  <c r="P34" i="2"/>
  <c r="O36" i="2"/>
  <c r="N36" i="2"/>
  <c r="N43" i="2"/>
  <c r="P43" i="2"/>
  <c r="P48" i="2"/>
  <c r="P50" i="2"/>
  <c r="P52" i="2"/>
  <c r="O54" i="2"/>
  <c r="P54" i="2"/>
  <c r="P57" i="2"/>
  <c r="N59" i="2"/>
  <c r="P59" i="2"/>
  <c r="P68" i="2"/>
  <c r="O70" i="2"/>
  <c r="P70" i="2"/>
  <c r="P73" i="2"/>
  <c r="N75" i="2"/>
  <c r="P75" i="2"/>
  <c r="P84" i="2"/>
  <c r="O86" i="2"/>
  <c r="P86" i="2"/>
  <c r="P89" i="2"/>
  <c r="N91" i="2"/>
  <c r="P91" i="2"/>
  <c r="P100" i="2"/>
  <c r="O102" i="2"/>
  <c r="P102" i="2"/>
  <c r="P105" i="2"/>
  <c r="N107" i="2"/>
  <c r="P107" i="2"/>
  <c r="P116" i="2"/>
  <c r="O118" i="2"/>
  <c r="P118" i="2"/>
  <c r="P121" i="2"/>
  <c r="N123" i="2"/>
  <c r="P123" i="2"/>
  <c r="P133" i="2"/>
  <c r="N133" i="2"/>
  <c r="P136" i="2"/>
  <c r="N147" i="2"/>
  <c r="O149" i="2"/>
  <c r="O150" i="2"/>
  <c r="N150" i="2"/>
  <c r="N152" i="2"/>
  <c r="O156" i="2"/>
  <c r="O163" i="2"/>
  <c r="P165" i="2"/>
  <c r="N165" i="2"/>
  <c r="P168" i="2"/>
  <c r="N179" i="2"/>
  <c r="O181" i="2"/>
  <c r="O182" i="2"/>
  <c r="N182" i="2"/>
  <c r="N184" i="2"/>
  <c r="O188" i="2"/>
  <c r="O195" i="2"/>
  <c r="P200" i="2"/>
  <c r="N202" i="2"/>
  <c r="N206" i="2"/>
  <c r="O207" i="2"/>
  <c r="P208" i="2"/>
  <c r="O210" i="2"/>
  <c r="N210" i="2"/>
  <c r="P211" i="2"/>
  <c r="P213" i="2"/>
  <c r="N213" i="2"/>
  <c r="O213" i="2"/>
  <c r="P215" i="2"/>
  <c r="N216" i="2"/>
  <c r="N220" i="2"/>
  <c r="P221" i="2"/>
  <c r="P222" i="2"/>
  <c r="N228" i="2"/>
  <c r="O232" i="2"/>
  <c r="N233" i="2"/>
  <c r="N237" i="2"/>
  <c r="O241" i="2"/>
  <c r="P246" i="2"/>
  <c r="P247" i="2"/>
  <c r="O247" i="2"/>
  <c r="P249" i="2"/>
  <c r="P254" i="2"/>
  <c r="P255" i="2"/>
  <c r="O255" i="2"/>
  <c r="P257" i="2"/>
  <c r="P262" i="2"/>
  <c r="P263" i="2"/>
  <c r="O263" i="2"/>
  <c r="P265" i="2"/>
  <c r="P270" i="2"/>
  <c r="P271" i="2"/>
  <c r="O271" i="2"/>
  <c r="P273" i="2"/>
  <c r="P278" i="2"/>
  <c r="P279" i="2"/>
  <c r="O279" i="2"/>
  <c r="P281" i="2"/>
  <c r="P286" i="2"/>
  <c r="P287" i="2"/>
  <c r="O287" i="2"/>
  <c r="P289" i="2"/>
  <c r="P294" i="2"/>
  <c r="P295" i="2"/>
  <c r="O295" i="2"/>
  <c r="P297" i="2"/>
  <c r="P302" i="2"/>
  <c r="P303" i="2"/>
  <c r="O303" i="2"/>
  <c r="P305" i="2"/>
  <c r="P310" i="2"/>
  <c r="P311" i="2"/>
  <c r="O311" i="2"/>
  <c r="P313" i="2"/>
  <c r="P318" i="2"/>
  <c r="P319" i="2"/>
  <c r="O319" i="2"/>
  <c r="P321" i="2"/>
  <c r="P326" i="2"/>
  <c r="P327" i="2"/>
  <c r="O327" i="2"/>
  <c r="P329" i="2"/>
  <c r="P334" i="2"/>
  <c r="P335" i="2"/>
  <c r="O335" i="2"/>
  <c r="P337" i="2"/>
  <c r="P342" i="2"/>
  <c r="P343" i="2"/>
  <c r="O343" i="2"/>
  <c r="P345" i="2"/>
  <c r="P350" i="2"/>
  <c r="P351" i="2"/>
  <c r="O351" i="2"/>
  <c r="P353" i="2"/>
  <c r="P358" i="2"/>
  <c r="P359" i="2"/>
  <c r="O359" i="2"/>
  <c r="P361" i="2"/>
  <c r="P366" i="2"/>
  <c r="P367" i="2"/>
  <c r="O367" i="2"/>
  <c r="P369" i="2"/>
  <c r="P374" i="2"/>
  <c r="P375" i="2"/>
  <c r="O375" i="2"/>
  <c r="P377" i="2"/>
  <c r="P382" i="2"/>
  <c r="P383" i="2"/>
  <c r="O383" i="2"/>
  <c r="P385" i="2"/>
  <c r="P390" i="2"/>
  <c r="P391" i="2"/>
  <c r="O391" i="2"/>
  <c r="P393" i="2"/>
  <c r="P398" i="2"/>
  <c r="P399" i="2"/>
  <c r="O399" i="2"/>
  <c r="P401" i="2"/>
  <c r="P406" i="2"/>
  <c r="P407" i="2"/>
  <c r="O407" i="2"/>
  <c r="P409" i="2"/>
  <c r="P414" i="2"/>
  <c r="P415" i="2"/>
  <c r="O415" i="2"/>
  <c r="P417" i="2"/>
  <c r="P422" i="2"/>
  <c r="P423" i="2"/>
  <c r="O423" i="2"/>
  <c r="P425" i="2"/>
  <c r="P430" i="2"/>
  <c r="P431" i="2"/>
  <c r="O431" i="2"/>
  <c r="P433" i="2"/>
  <c r="P438" i="2"/>
  <c r="P439" i="2"/>
  <c r="O439" i="2"/>
  <c r="P441" i="2"/>
  <c r="P446" i="2"/>
  <c r="P447" i="2"/>
  <c r="O447" i="2"/>
  <c r="P449" i="2"/>
  <c r="P454" i="2"/>
  <c r="P455" i="2"/>
  <c r="O455" i="2"/>
  <c r="P457" i="2"/>
  <c r="P462" i="2"/>
  <c r="P463" i="2"/>
  <c r="O463" i="2"/>
  <c r="P465" i="2"/>
  <c r="P470" i="2"/>
  <c r="P471" i="2"/>
  <c r="O471" i="2"/>
  <c r="P473" i="2"/>
  <c r="P478" i="2"/>
  <c r="P479" i="2"/>
  <c r="O479" i="2"/>
  <c r="P481" i="2"/>
  <c r="P486" i="2"/>
  <c r="P487" i="2"/>
  <c r="O487" i="2"/>
  <c r="P489" i="2"/>
  <c r="N491" i="2"/>
  <c r="P495" i="2"/>
  <c r="N495" i="2"/>
  <c r="P502" i="2"/>
  <c r="B505" i="2"/>
  <c r="P505" i="2"/>
  <c r="P510" i="2"/>
  <c r="O510" i="2"/>
  <c r="P519" i="2"/>
  <c r="N519" i="2"/>
  <c r="O519" i="2"/>
  <c r="P523" i="2"/>
  <c r="N523" i="2"/>
  <c r="N526" i="2"/>
  <c r="P527" i="2"/>
  <c r="O527" i="2"/>
  <c r="N528" i="2"/>
  <c r="B535" i="2"/>
  <c r="P538" i="2"/>
  <c r="N538" i="2"/>
  <c r="O539" i="2"/>
  <c r="O540" i="2"/>
  <c r="N540" i="2"/>
  <c r="O541" i="2"/>
  <c r="N543" i="2"/>
  <c r="N550" i="2"/>
  <c r="O550" i="2"/>
  <c r="B552" i="2"/>
  <c r="N553" i="2"/>
  <c r="O553" i="2"/>
  <c r="O554" i="2"/>
  <c r="P556" i="2"/>
  <c r="P566" i="2"/>
  <c r="B569" i="2"/>
  <c r="P569" i="2"/>
  <c r="P574" i="2"/>
  <c r="O574" i="2"/>
  <c r="P583" i="2"/>
  <c r="N583" i="2"/>
  <c r="O583" i="2"/>
  <c r="P587" i="2"/>
  <c r="N587" i="2"/>
  <c r="N590" i="2"/>
  <c r="P591" i="2"/>
  <c r="O591" i="2"/>
  <c r="N592" i="2"/>
  <c r="B599" i="2"/>
  <c r="B601" i="2"/>
  <c r="P601" i="2"/>
  <c r="P603" i="2"/>
  <c r="N603" i="2"/>
  <c r="O142" i="2"/>
  <c r="N144" i="2"/>
  <c r="P145" i="2"/>
  <c r="O148" i="2"/>
  <c r="N151" i="2"/>
  <c r="O152" i="2"/>
  <c r="N153" i="2"/>
  <c r="N154" i="2"/>
  <c r="N155" i="2"/>
  <c r="O155" i="2"/>
  <c r="P156" i="2"/>
  <c r="P157" i="2"/>
  <c r="N158" i="2"/>
  <c r="O159" i="2"/>
  <c r="O162" i="2"/>
  <c r="P163" i="2"/>
  <c r="N164" i="2"/>
  <c r="P166" i="2"/>
  <c r="O167" i="2"/>
  <c r="P169" i="2"/>
  <c r="O169" i="2"/>
  <c r="N173" i="2"/>
  <c r="O174" i="2"/>
  <c r="N176" i="2"/>
  <c r="P177" i="2"/>
  <c r="N178" i="2"/>
  <c r="O180" i="2"/>
  <c r="N183" i="2"/>
  <c r="O184" i="2"/>
  <c r="N185" i="2"/>
  <c r="N186" i="2"/>
  <c r="N187" i="2"/>
  <c r="O187" i="2"/>
  <c r="P188" i="2"/>
  <c r="P189" i="2"/>
  <c r="N190" i="2"/>
  <c r="O191" i="2"/>
  <c r="O194" i="2"/>
  <c r="P195" i="2"/>
  <c r="P197" i="2"/>
  <c r="N197" i="2"/>
  <c r="O197" i="2"/>
  <c r="P199" i="2"/>
  <c r="N200" i="2"/>
  <c r="N204" i="2"/>
  <c r="P205" i="2"/>
  <c r="P206" i="2"/>
  <c r="N212" i="2"/>
  <c r="O216" i="2"/>
  <c r="N217" i="2"/>
  <c r="O220" i="2"/>
  <c r="N221" i="2"/>
  <c r="N224" i="2"/>
  <c r="O224" i="2"/>
  <c r="P226" i="2"/>
  <c r="N227" i="2"/>
  <c r="N231" i="2"/>
  <c r="O231" i="2"/>
  <c r="O237" i="2"/>
  <c r="N238" i="2"/>
  <c r="N240" i="2"/>
  <c r="O240" i="2"/>
  <c r="O242" i="2"/>
  <c r="N242" i="2"/>
  <c r="N245" i="2"/>
  <c r="O245" i="2"/>
  <c r="N247" i="2"/>
  <c r="O250" i="2"/>
  <c r="N250" i="2"/>
  <c r="N253" i="2"/>
  <c r="O253" i="2"/>
  <c r="N255" i="2"/>
  <c r="O258" i="2"/>
  <c r="N258" i="2"/>
  <c r="N261" i="2"/>
  <c r="O261" i="2"/>
  <c r="N263" i="2"/>
  <c r="O266" i="2"/>
  <c r="N266" i="2"/>
  <c r="N269" i="2"/>
  <c r="O269" i="2"/>
  <c r="N271" i="2"/>
  <c r="O274" i="2"/>
  <c r="N274" i="2"/>
  <c r="N277" i="2"/>
  <c r="O277" i="2"/>
  <c r="N279" i="2"/>
  <c r="O282" i="2"/>
  <c r="N282" i="2"/>
  <c r="N285" i="2"/>
  <c r="O285" i="2"/>
  <c r="N287" i="2"/>
  <c r="O290" i="2"/>
  <c r="N290" i="2"/>
  <c r="N293" i="2"/>
  <c r="O293" i="2"/>
  <c r="N295" i="2"/>
  <c r="O298" i="2"/>
  <c r="N298" i="2"/>
  <c r="N301" i="2"/>
  <c r="O301" i="2"/>
  <c r="N303" i="2"/>
  <c r="O306" i="2"/>
  <c r="N306" i="2"/>
  <c r="N309" i="2"/>
  <c r="O309" i="2"/>
  <c r="N311" i="2"/>
  <c r="O314" i="2"/>
  <c r="N314" i="2"/>
  <c r="N317" i="2"/>
  <c r="O317" i="2"/>
  <c r="N319" i="2"/>
  <c r="O322" i="2"/>
  <c r="N322" i="2"/>
  <c r="N325" i="2"/>
  <c r="O325" i="2"/>
  <c r="N327" i="2"/>
  <c r="O330" i="2"/>
  <c r="N330" i="2"/>
  <c r="N333" i="2"/>
  <c r="O333" i="2"/>
  <c r="N335" i="2"/>
  <c r="O338" i="2"/>
  <c r="N338" i="2"/>
  <c r="N341" i="2"/>
  <c r="O341" i="2"/>
  <c r="N343" i="2"/>
  <c r="O346" i="2"/>
  <c r="N346" i="2"/>
  <c r="N349" i="2"/>
  <c r="O349" i="2"/>
  <c r="N351" i="2"/>
  <c r="O354" i="2"/>
  <c r="N354" i="2"/>
  <c r="N357" i="2"/>
  <c r="O357" i="2"/>
  <c r="N359" i="2"/>
  <c r="O362" i="2"/>
  <c r="N362" i="2"/>
  <c r="N365" i="2"/>
  <c r="O365" i="2"/>
  <c r="N367" i="2"/>
  <c r="O370" i="2"/>
  <c r="N370" i="2"/>
  <c r="N373" i="2"/>
  <c r="O373" i="2"/>
  <c r="N375" i="2"/>
  <c r="O378" i="2"/>
  <c r="N378" i="2"/>
  <c r="N381" i="2"/>
  <c r="O381" i="2"/>
  <c r="N383" i="2"/>
  <c r="O386" i="2"/>
  <c r="N386" i="2"/>
  <c r="N389" i="2"/>
  <c r="O389" i="2"/>
  <c r="N391" i="2"/>
  <c r="O394" i="2"/>
  <c r="N394" i="2"/>
  <c r="N397" i="2"/>
  <c r="O397" i="2"/>
  <c r="N399" i="2"/>
  <c r="O402" i="2"/>
  <c r="N402" i="2"/>
  <c r="N405" i="2"/>
  <c r="O405" i="2"/>
  <c r="N407" i="2"/>
  <c r="O410" i="2"/>
  <c r="N410" i="2"/>
  <c r="N413" i="2"/>
  <c r="O413" i="2"/>
  <c r="N415" i="2"/>
  <c r="O418" i="2"/>
  <c r="N418" i="2"/>
  <c r="N421" i="2"/>
  <c r="O421" i="2"/>
  <c r="N423" i="2"/>
  <c r="O426" i="2"/>
  <c r="N426" i="2"/>
  <c r="N429" i="2"/>
  <c r="O429" i="2"/>
  <c r="N431" i="2"/>
  <c r="O434" i="2"/>
  <c r="N434" i="2"/>
  <c r="N437" i="2"/>
  <c r="O437" i="2"/>
  <c r="N439" i="2"/>
  <c r="O442" i="2"/>
  <c r="N442" i="2"/>
  <c r="N445" i="2"/>
  <c r="O445" i="2"/>
  <c r="N447" i="2"/>
  <c r="O450" i="2"/>
  <c r="N450" i="2"/>
  <c r="N453" i="2"/>
  <c r="O453" i="2"/>
  <c r="N455" i="2"/>
  <c r="O458" i="2"/>
  <c r="N458" i="2"/>
  <c r="N461" i="2"/>
  <c r="O461" i="2"/>
  <c r="N463" i="2"/>
  <c r="O466" i="2"/>
  <c r="N466" i="2"/>
  <c r="N469" i="2"/>
  <c r="O469" i="2"/>
  <c r="N471" i="2"/>
  <c r="O474" i="2"/>
  <c r="N474" i="2"/>
  <c r="N477" i="2"/>
  <c r="O477" i="2"/>
  <c r="N479" i="2"/>
  <c r="O482" i="2"/>
  <c r="N482" i="2"/>
  <c r="N485" i="2"/>
  <c r="O485" i="2"/>
  <c r="N487" i="2"/>
  <c r="N493" i="2"/>
  <c r="O493" i="2"/>
  <c r="P494" i="2"/>
  <c r="N494" i="2"/>
  <c r="O495" i="2"/>
  <c r="P503" i="2"/>
  <c r="N503" i="2"/>
  <c r="O503" i="2"/>
  <c r="P507" i="2"/>
  <c r="N507" i="2"/>
  <c r="N510" i="2"/>
  <c r="P511" i="2"/>
  <c r="O511" i="2"/>
  <c r="N512" i="2"/>
  <c r="B519" i="2"/>
  <c r="P522" i="2"/>
  <c r="N522" i="2"/>
  <c r="O523" i="2"/>
  <c r="O524" i="2"/>
  <c r="N524" i="2"/>
  <c r="O525" i="2"/>
  <c r="N527" i="2"/>
  <c r="N534" i="2"/>
  <c r="O534" i="2"/>
  <c r="B536" i="2"/>
  <c r="N537" i="2"/>
  <c r="O537" i="2"/>
  <c r="O538" i="2"/>
  <c r="P540" i="2"/>
  <c r="P550" i="2"/>
  <c r="B553" i="2"/>
  <c r="P553" i="2"/>
  <c r="P558" i="2"/>
  <c r="O558" i="2"/>
  <c r="P567" i="2"/>
  <c r="N567" i="2"/>
  <c r="O567" i="2"/>
  <c r="P571" i="2"/>
  <c r="N571" i="2"/>
  <c r="N574" i="2"/>
  <c r="P575" i="2"/>
  <c r="O575" i="2"/>
  <c r="N576" i="2"/>
  <c r="B583" i="2"/>
  <c r="P586" i="2"/>
  <c r="N586" i="2"/>
  <c r="O587" i="2"/>
  <c r="O588" i="2"/>
  <c r="N588" i="2"/>
  <c r="O589" i="2"/>
  <c r="N591" i="2"/>
  <c r="N598" i="2"/>
  <c r="O598" i="2"/>
  <c r="O603" i="2"/>
  <c r="N604" i="2"/>
  <c r="P607" i="2"/>
  <c r="N607" i="2"/>
  <c r="O607" i="2"/>
  <c r="P196" i="2"/>
  <c r="O198" i="2"/>
  <c r="P198" i="2"/>
  <c r="P201" i="2"/>
  <c r="N203" i="2"/>
  <c r="P203" i="2"/>
  <c r="P212" i="2"/>
  <c r="O214" i="2"/>
  <c r="P214" i="2"/>
  <c r="P217" i="2"/>
  <c r="N219" i="2"/>
  <c r="P219" i="2"/>
  <c r="P228" i="2"/>
  <c r="O230" i="2"/>
  <c r="P230" i="2"/>
  <c r="P233" i="2"/>
  <c r="N235" i="2"/>
  <c r="P235" i="2"/>
  <c r="P498" i="2"/>
  <c r="P499" i="2"/>
  <c r="N501" i="2"/>
  <c r="P501" i="2"/>
  <c r="O504" i="2"/>
  <c r="P504" i="2"/>
  <c r="B507" i="2"/>
  <c r="P514" i="2"/>
  <c r="P515" i="2"/>
  <c r="N517" i="2"/>
  <c r="P517" i="2"/>
  <c r="O520" i="2"/>
  <c r="P520" i="2"/>
  <c r="B523" i="2"/>
  <c r="P530" i="2"/>
  <c r="P531" i="2"/>
  <c r="N533" i="2"/>
  <c r="P533" i="2"/>
  <c r="O536" i="2"/>
  <c r="P536" i="2"/>
  <c r="B539" i="2"/>
  <c r="P546" i="2"/>
  <c r="P547" i="2"/>
  <c r="N549" i="2"/>
  <c r="P549" i="2"/>
  <c r="O552" i="2"/>
  <c r="P552" i="2"/>
  <c r="B555" i="2"/>
  <c r="P562" i="2"/>
  <c r="P563" i="2"/>
  <c r="N565" i="2"/>
  <c r="P565" i="2"/>
  <c r="O568" i="2"/>
  <c r="P568" i="2"/>
  <c r="B571" i="2"/>
  <c r="P578" i="2"/>
  <c r="P579" i="2"/>
  <c r="N581" i="2"/>
  <c r="P581" i="2"/>
  <c r="O584" i="2"/>
  <c r="P584" i="2"/>
  <c r="B587" i="2"/>
  <c r="P594" i="2"/>
  <c r="P595" i="2"/>
  <c r="N597" i="2"/>
  <c r="P597" i="2"/>
  <c r="O600" i="2"/>
  <c r="P600" i="2"/>
  <c r="B603" i="2"/>
  <c r="O238" i="2"/>
  <c r="P238" i="2"/>
  <c r="N509" i="2"/>
  <c r="P509" i="2"/>
  <c r="O512" i="2"/>
  <c r="P512" i="2"/>
  <c r="N525" i="2"/>
  <c r="P525" i="2"/>
  <c r="O528" i="2"/>
  <c r="P528" i="2"/>
  <c r="N541" i="2"/>
  <c r="P541" i="2"/>
  <c r="O544" i="2"/>
  <c r="P544" i="2"/>
  <c r="N557" i="2"/>
  <c r="P557" i="2"/>
  <c r="O560" i="2"/>
  <c r="P560" i="2"/>
  <c r="N573" i="2"/>
  <c r="P573" i="2"/>
  <c r="O576" i="2"/>
  <c r="P576" i="2"/>
  <c r="N589" i="2"/>
  <c r="P589" i="2"/>
  <c r="O592" i="2"/>
  <c r="P592" i="2"/>
  <c r="O604" i="2"/>
  <c r="P604" i="2"/>
  <c r="O138" i="2"/>
  <c r="P138" i="2"/>
  <c r="N143" i="2"/>
  <c r="P143" i="2"/>
  <c r="O154" i="2"/>
  <c r="P154" i="2"/>
  <c r="N159" i="2"/>
  <c r="P159" i="2"/>
  <c r="O170" i="2"/>
  <c r="P170" i="2"/>
  <c r="N175" i="2"/>
  <c r="P175" i="2"/>
  <c r="O186" i="2"/>
  <c r="P186" i="2"/>
  <c r="N191" i="2"/>
  <c r="P191" i="2"/>
  <c r="O196" i="2"/>
  <c r="N198" i="2"/>
  <c r="O201" i="2"/>
  <c r="O202" i="2"/>
  <c r="P202" i="2"/>
  <c r="O203" i="2"/>
  <c r="N207" i="2"/>
  <c r="P207" i="2"/>
  <c r="O212" i="2"/>
  <c r="N214" i="2"/>
  <c r="O217" i="2"/>
  <c r="O218" i="2"/>
  <c r="P218" i="2"/>
  <c r="O219" i="2"/>
  <c r="N223" i="2"/>
  <c r="P223" i="2"/>
  <c r="O228" i="2"/>
  <c r="N230" i="2"/>
  <c r="O233" i="2"/>
  <c r="O234" i="2"/>
  <c r="P234" i="2"/>
  <c r="O235" i="2"/>
  <c r="N239" i="2"/>
  <c r="P239" i="2"/>
  <c r="O244" i="2"/>
  <c r="P244" i="2"/>
  <c r="O248" i="2"/>
  <c r="P248" i="2"/>
  <c r="O252" i="2"/>
  <c r="P252" i="2"/>
  <c r="O256" i="2"/>
  <c r="P256" i="2"/>
  <c r="O260" i="2"/>
  <c r="P260" i="2"/>
  <c r="O264" i="2"/>
  <c r="P264" i="2"/>
  <c r="O268" i="2"/>
  <c r="P268" i="2"/>
  <c r="O272" i="2"/>
  <c r="P272" i="2"/>
  <c r="O276" i="2"/>
  <c r="P276" i="2"/>
  <c r="O280" i="2"/>
  <c r="P280" i="2"/>
  <c r="O284" i="2"/>
  <c r="P284" i="2"/>
  <c r="O288" i="2"/>
  <c r="P288" i="2"/>
  <c r="O292" i="2"/>
  <c r="P292" i="2"/>
  <c r="O296" i="2"/>
  <c r="P296" i="2"/>
  <c r="O300" i="2"/>
  <c r="P300" i="2"/>
  <c r="O304" i="2"/>
  <c r="P304" i="2"/>
  <c r="O308" i="2"/>
  <c r="P308" i="2"/>
  <c r="O312" i="2"/>
  <c r="P312" i="2"/>
  <c r="O316" i="2"/>
  <c r="P316" i="2"/>
  <c r="O320" i="2"/>
  <c r="P320" i="2"/>
  <c r="O324" i="2"/>
  <c r="P324" i="2"/>
  <c r="O328" i="2"/>
  <c r="P328" i="2"/>
  <c r="O332" i="2"/>
  <c r="P332" i="2"/>
  <c r="O336" i="2"/>
  <c r="P336" i="2"/>
  <c r="O340" i="2"/>
  <c r="P340" i="2"/>
  <c r="O344" i="2"/>
  <c r="P344" i="2"/>
  <c r="O348" i="2"/>
  <c r="P348" i="2"/>
  <c r="O352" i="2"/>
  <c r="P352" i="2"/>
  <c r="O356" i="2"/>
  <c r="P356" i="2"/>
  <c r="O360" i="2"/>
  <c r="P360" i="2"/>
  <c r="O364" i="2"/>
  <c r="P364" i="2"/>
  <c r="O368" i="2"/>
  <c r="P368" i="2"/>
  <c r="O372" i="2"/>
  <c r="P372" i="2"/>
  <c r="O376" i="2"/>
  <c r="P376" i="2"/>
  <c r="O380" i="2"/>
  <c r="P380" i="2"/>
  <c r="O384" i="2"/>
  <c r="P384" i="2"/>
  <c r="O388" i="2"/>
  <c r="P388" i="2"/>
  <c r="O392" i="2"/>
  <c r="P392" i="2"/>
  <c r="O396" i="2"/>
  <c r="P396" i="2"/>
  <c r="O400" i="2"/>
  <c r="P400" i="2"/>
  <c r="O404" i="2"/>
  <c r="P404" i="2"/>
  <c r="O408" i="2"/>
  <c r="P408" i="2"/>
  <c r="O412" i="2"/>
  <c r="P412" i="2"/>
  <c r="O416" i="2"/>
  <c r="P416" i="2"/>
  <c r="O420" i="2"/>
  <c r="P420" i="2"/>
  <c r="O424" i="2"/>
  <c r="P424" i="2"/>
  <c r="O428" i="2"/>
  <c r="P428" i="2"/>
  <c r="O432" i="2"/>
  <c r="P432" i="2"/>
  <c r="O436" i="2"/>
  <c r="P436" i="2"/>
  <c r="O440" i="2"/>
  <c r="P440" i="2"/>
  <c r="O444" i="2"/>
  <c r="P444" i="2"/>
  <c r="O448" i="2"/>
  <c r="P448" i="2"/>
  <c r="O452" i="2"/>
  <c r="P452" i="2"/>
  <c r="O456" i="2"/>
  <c r="P456" i="2"/>
  <c r="O460" i="2"/>
  <c r="P460" i="2"/>
  <c r="O464" i="2"/>
  <c r="P464" i="2"/>
  <c r="O468" i="2"/>
  <c r="P468" i="2"/>
  <c r="O472" i="2"/>
  <c r="P472" i="2"/>
  <c r="O476" i="2"/>
  <c r="P476" i="2"/>
  <c r="O480" i="2"/>
  <c r="P480" i="2"/>
  <c r="O484" i="2"/>
  <c r="P484" i="2"/>
  <c r="O488" i="2"/>
  <c r="P488" i="2"/>
  <c r="O492" i="2"/>
  <c r="P492" i="2"/>
  <c r="N497" i="2"/>
  <c r="P497" i="2"/>
  <c r="O498" i="2"/>
  <c r="O499" i="2"/>
  <c r="O500" i="2"/>
  <c r="P500" i="2"/>
  <c r="O501" i="2"/>
  <c r="N504" i="2"/>
  <c r="B509" i="2"/>
  <c r="N513" i="2"/>
  <c r="P513" i="2"/>
  <c r="O514" i="2"/>
  <c r="O515" i="2"/>
  <c r="O516" i="2"/>
  <c r="P516" i="2"/>
  <c r="O517" i="2"/>
  <c r="N520" i="2"/>
  <c r="B525" i="2"/>
  <c r="N529" i="2"/>
  <c r="P529" i="2"/>
  <c r="O530" i="2"/>
  <c r="O531" i="2"/>
  <c r="O532" i="2"/>
  <c r="P532" i="2"/>
  <c r="O533" i="2"/>
  <c r="N536" i="2"/>
  <c r="B541" i="2"/>
  <c r="N545" i="2"/>
  <c r="P545" i="2"/>
  <c r="O546" i="2"/>
  <c r="O547" i="2"/>
  <c r="O548" i="2"/>
  <c r="P548" i="2"/>
  <c r="O549" i="2"/>
  <c r="N552" i="2"/>
  <c r="B557" i="2"/>
  <c r="N561" i="2"/>
  <c r="P561" i="2"/>
  <c r="O562" i="2"/>
  <c r="O563" i="2"/>
  <c r="O564" i="2"/>
  <c r="P564" i="2"/>
  <c r="O565" i="2"/>
  <c r="N568" i="2"/>
  <c r="B573" i="2"/>
  <c r="N577" i="2"/>
  <c r="P577" i="2"/>
  <c r="O578" i="2"/>
  <c r="O579" i="2"/>
  <c r="O580" i="2"/>
  <c r="P580" i="2"/>
  <c r="O581" i="2"/>
  <c r="N584" i="2"/>
  <c r="B589" i="2"/>
  <c r="N593" i="2"/>
  <c r="P593" i="2"/>
  <c r="O594" i="2"/>
  <c r="O595" i="2"/>
  <c r="O596" i="2"/>
  <c r="P596" i="2"/>
  <c r="O597" i="2"/>
  <c r="N600" i="2"/>
  <c r="N605" i="2"/>
  <c r="P605" i="2"/>
  <c r="A84" i="4"/>
  <c r="A16" i="4"/>
  <c r="A14" i="4"/>
  <c r="A86" i="4"/>
  <c r="Q87" i="4"/>
  <c r="P87" i="4"/>
  <c r="O88" i="4"/>
  <c r="P88" i="4"/>
  <c r="Q88" i="4"/>
  <c r="H89" i="4"/>
  <c r="A90" i="4"/>
  <c r="Q93" i="4"/>
  <c r="O93" i="4"/>
  <c r="F96" i="4"/>
  <c r="E96" i="4"/>
  <c r="G96" i="4"/>
  <c r="A99" i="4"/>
  <c r="Q100" i="4"/>
  <c r="R106" i="4"/>
  <c r="H107" i="4"/>
  <c r="P108" i="4"/>
  <c r="O111" i="4"/>
  <c r="H116" i="4"/>
  <c r="O116" i="4"/>
  <c r="P117" i="4"/>
  <c r="Q119" i="4"/>
  <c r="P119" i="4"/>
  <c r="F120" i="4"/>
  <c r="E120" i="4"/>
  <c r="G120" i="4"/>
  <c r="H123" i="4"/>
  <c r="R124" i="4"/>
  <c r="Q127" i="4"/>
  <c r="P127" i="4"/>
  <c r="F128" i="4"/>
  <c r="E128" i="4"/>
  <c r="G128" i="4"/>
  <c r="H131" i="4"/>
  <c r="R132" i="4"/>
  <c r="Q135" i="4"/>
  <c r="P135" i="4"/>
  <c r="F136" i="4"/>
  <c r="E136" i="4"/>
  <c r="G136" i="4"/>
  <c r="H139" i="4"/>
  <c r="R140" i="4"/>
  <c r="Q143" i="4"/>
  <c r="P143" i="4"/>
  <c r="F144" i="4"/>
  <c r="E144" i="4"/>
  <c r="G144" i="4"/>
  <c r="H147" i="4"/>
  <c r="R148" i="4"/>
  <c r="Q151" i="4"/>
  <c r="P151" i="4"/>
  <c r="F152" i="4"/>
  <c r="E152" i="4"/>
  <c r="G152" i="4"/>
  <c r="H155" i="4"/>
  <c r="R156" i="4"/>
  <c r="Q159" i="4"/>
  <c r="P159" i="4"/>
  <c r="F160" i="4"/>
  <c r="E160" i="4"/>
  <c r="G160" i="4"/>
  <c r="H163" i="4"/>
  <c r="R164" i="4"/>
  <c r="H167" i="4"/>
  <c r="H171" i="4"/>
  <c r="R172" i="4"/>
  <c r="F176" i="4"/>
  <c r="G176" i="4"/>
  <c r="E176" i="4"/>
  <c r="O176" i="4"/>
  <c r="Q176" i="4"/>
  <c r="P176" i="4"/>
  <c r="H180" i="4"/>
  <c r="H185" i="4"/>
  <c r="O198" i="4"/>
  <c r="Q198" i="4"/>
  <c r="P198" i="4"/>
  <c r="F82" i="4"/>
  <c r="E82" i="4"/>
  <c r="F86" i="4"/>
  <c r="O87" i="4"/>
  <c r="H92" i="4"/>
  <c r="O92" i="4"/>
  <c r="P93" i="4"/>
  <c r="Q95" i="4"/>
  <c r="P95" i="4"/>
  <c r="O96" i="4"/>
  <c r="P96" i="4"/>
  <c r="Q96" i="4"/>
  <c r="H97" i="4"/>
  <c r="A98" i="4"/>
  <c r="Q101" i="4"/>
  <c r="O101" i="4"/>
  <c r="F104" i="4"/>
  <c r="E104" i="4"/>
  <c r="G104" i="4"/>
  <c r="A107" i="4"/>
  <c r="Q108" i="4"/>
  <c r="R114" i="4"/>
  <c r="H115" i="4"/>
  <c r="P116" i="4"/>
  <c r="O119" i="4"/>
  <c r="A122" i="4"/>
  <c r="Q125" i="4"/>
  <c r="P125" i="4"/>
  <c r="O125" i="4"/>
  <c r="H127" i="4"/>
  <c r="O127" i="4"/>
  <c r="A130" i="4"/>
  <c r="Q133" i="4"/>
  <c r="P133" i="4"/>
  <c r="O133" i="4"/>
  <c r="H135" i="4"/>
  <c r="O135" i="4"/>
  <c r="A138" i="4"/>
  <c r="Q141" i="4"/>
  <c r="P141" i="4"/>
  <c r="O141" i="4"/>
  <c r="H143" i="4"/>
  <c r="O143" i="4"/>
  <c r="A146" i="4"/>
  <c r="Q149" i="4"/>
  <c r="P149" i="4"/>
  <c r="O149" i="4"/>
  <c r="H151" i="4"/>
  <c r="O151" i="4"/>
  <c r="A154" i="4"/>
  <c r="Q157" i="4"/>
  <c r="P157" i="4"/>
  <c r="O157" i="4"/>
  <c r="H159" i="4"/>
  <c r="O159" i="4"/>
  <c r="A162" i="4"/>
  <c r="Q165" i="4"/>
  <c r="P165" i="4"/>
  <c r="O165" i="4"/>
  <c r="H175" i="4"/>
  <c r="R188" i="4"/>
  <c r="A190" i="4"/>
  <c r="R194" i="4"/>
  <c r="A50" i="4"/>
  <c r="A52" i="4"/>
  <c r="A54" i="4"/>
  <c r="A56" i="4"/>
  <c r="A58" i="4"/>
  <c r="A60" i="4"/>
  <c r="A62" i="4"/>
  <c r="A64" i="4"/>
  <c r="A66" i="4"/>
  <c r="A68" i="4"/>
  <c r="A70" i="4"/>
  <c r="A72" i="4"/>
  <c r="A74" i="4"/>
  <c r="A76" i="4"/>
  <c r="A78" i="4"/>
  <c r="A80" i="4"/>
  <c r="F84" i="4"/>
  <c r="G84" i="4"/>
  <c r="E84" i="4"/>
  <c r="H91" i="4"/>
  <c r="H100" i="4"/>
  <c r="O100" i="4"/>
  <c r="Q103" i="4"/>
  <c r="P103" i="4"/>
  <c r="O104" i="4"/>
  <c r="P104" i="4"/>
  <c r="Q104" i="4"/>
  <c r="H105" i="4"/>
  <c r="A106" i="4"/>
  <c r="Q109" i="4"/>
  <c r="O109" i="4"/>
  <c r="F112" i="4"/>
  <c r="E112" i="4"/>
  <c r="G112" i="4"/>
  <c r="A115" i="4"/>
  <c r="R116" i="4"/>
  <c r="O120" i="4"/>
  <c r="P120" i="4"/>
  <c r="Q120" i="4"/>
  <c r="O128" i="4"/>
  <c r="P128" i="4"/>
  <c r="Q128" i="4"/>
  <c r="O136" i="4"/>
  <c r="P136" i="4"/>
  <c r="Q136" i="4"/>
  <c r="O144" i="4"/>
  <c r="P144" i="4"/>
  <c r="Q144" i="4"/>
  <c r="O152" i="4"/>
  <c r="P152" i="4"/>
  <c r="Q152" i="4"/>
  <c r="O160" i="4"/>
  <c r="P160" i="4"/>
  <c r="Q160" i="4"/>
  <c r="O168" i="4"/>
  <c r="P168" i="4"/>
  <c r="Q168" i="4"/>
  <c r="Q173" i="4"/>
  <c r="P173" i="4"/>
  <c r="O173" i="4"/>
  <c r="Q183" i="4"/>
  <c r="P183" i="4"/>
  <c r="O183" i="4"/>
  <c r="Q185" i="4"/>
  <c r="P185" i="4"/>
  <c r="O185" i="4"/>
  <c r="H186" i="4"/>
  <c r="A187" i="4"/>
  <c r="A10" i="4"/>
  <c r="A51" i="4"/>
  <c r="A53" i="4"/>
  <c r="A55" i="4"/>
  <c r="A57" i="4"/>
  <c r="A59" i="4"/>
  <c r="A61" i="4"/>
  <c r="A63" i="4"/>
  <c r="A65" i="4"/>
  <c r="A67" i="4"/>
  <c r="A69" i="4"/>
  <c r="A71" i="4"/>
  <c r="A73" i="4"/>
  <c r="A75" i="4"/>
  <c r="A77" i="4"/>
  <c r="A79" i="4"/>
  <c r="A81" i="4"/>
  <c r="A85" i="4"/>
  <c r="H86" i="4"/>
  <c r="F88" i="4"/>
  <c r="E88" i="4"/>
  <c r="G88" i="4"/>
  <c r="A91" i="4"/>
  <c r="R92" i="4"/>
  <c r="H99" i="4"/>
  <c r="H108" i="4"/>
  <c r="O108" i="4"/>
  <c r="Q111" i="4"/>
  <c r="P111" i="4"/>
  <c r="O112" i="4"/>
  <c r="P112" i="4"/>
  <c r="Q112" i="4"/>
  <c r="H113" i="4"/>
  <c r="A114" i="4"/>
  <c r="Q117" i="4"/>
  <c r="O117" i="4"/>
  <c r="H121" i="4"/>
  <c r="H124" i="4"/>
  <c r="H129" i="4"/>
  <c r="H132" i="4"/>
  <c r="H137" i="4"/>
  <c r="H140" i="4"/>
  <c r="H145" i="4"/>
  <c r="H148" i="4"/>
  <c r="H153" i="4"/>
  <c r="H156" i="4"/>
  <c r="H161" i="4"/>
  <c r="H164" i="4"/>
  <c r="F168" i="4"/>
  <c r="E168" i="4"/>
  <c r="G168" i="4"/>
  <c r="A182" i="4"/>
  <c r="H195" i="4"/>
  <c r="A198" i="4"/>
  <c r="A204" i="4"/>
  <c r="F206" i="4"/>
  <c r="G206" i="4"/>
  <c r="F208" i="4"/>
  <c r="G208" i="4"/>
  <c r="E208" i="4"/>
  <c r="O208" i="4"/>
  <c r="Q208" i="4"/>
  <c r="P208" i="4"/>
  <c r="H212" i="4"/>
  <c r="A214" i="4"/>
  <c r="Q215" i="4"/>
  <c r="P215" i="4"/>
  <c r="H217" i="4"/>
  <c r="Q217" i="4"/>
  <c r="P217" i="4"/>
  <c r="O217" i="4"/>
  <c r="F231" i="4"/>
  <c r="G231" i="4"/>
  <c r="E231" i="4"/>
  <c r="O231" i="4"/>
  <c r="Q231" i="4"/>
  <c r="P231" i="4"/>
  <c r="H235" i="4"/>
  <c r="H240" i="4"/>
  <c r="H253" i="4"/>
  <c r="R259" i="4"/>
  <c r="O261" i="4"/>
  <c r="Q261" i="4"/>
  <c r="P261" i="4"/>
  <c r="H285" i="4"/>
  <c r="O301" i="4"/>
  <c r="P301" i="4"/>
  <c r="Q301" i="4"/>
  <c r="H85" i="4"/>
  <c r="Q89" i="4"/>
  <c r="O89" i="4"/>
  <c r="F94" i="4"/>
  <c r="G94" i="4"/>
  <c r="O94" i="4"/>
  <c r="Q94" i="4"/>
  <c r="Q97" i="4"/>
  <c r="O97" i="4"/>
  <c r="F102" i="4"/>
  <c r="G102" i="4"/>
  <c r="O102" i="4"/>
  <c r="Q102" i="4"/>
  <c r="Q105" i="4"/>
  <c r="O105" i="4"/>
  <c r="F110" i="4"/>
  <c r="G110" i="4"/>
  <c r="O110" i="4"/>
  <c r="Q110" i="4"/>
  <c r="Q113" i="4"/>
  <c r="O113" i="4"/>
  <c r="F118" i="4"/>
  <c r="G118" i="4"/>
  <c r="O118" i="4"/>
  <c r="Q118" i="4"/>
  <c r="Q121" i="4"/>
  <c r="O121" i="4"/>
  <c r="A123" i="4"/>
  <c r="F126" i="4"/>
  <c r="G126" i="4"/>
  <c r="O126" i="4"/>
  <c r="Q126" i="4"/>
  <c r="Q129" i="4"/>
  <c r="O129" i="4"/>
  <c r="A131" i="4"/>
  <c r="F134" i="4"/>
  <c r="G134" i="4"/>
  <c r="O134" i="4"/>
  <c r="Q134" i="4"/>
  <c r="Q137" i="4"/>
  <c r="O137" i="4"/>
  <c r="A139" i="4"/>
  <c r="F142" i="4"/>
  <c r="G142" i="4"/>
  <c r="O142" i="4"/>
  <c r="Q142" i="4"/>
  <c r="Q145" i="4"/>
  <c r="O145" i="4"/>
  <c r="A147" i="4"/>
  <c r="F150" i="4"/>
  <c r="G150" i="4"/>
  <c r="O150" i="4"/>
  <c r="Q150" i="4"/>
  <c r="Q153" i="4"/>
  <c r="O153" i="4"/>
  <c r="A155" i="4"/>
  <c r="F158" i="4"/>
  <c r="G158" i="4"/>
  <c r="O158" i="4"/>
  <c r="Q158" i="4"/>
  <c r="Q161" i="4"/>
  <c r="O161" i="4"/>
  <c r="A163" i="4"/>
  <c r="F166" i="4"/>
  <c r="G166" i="4"/>
  <c r="O166" i="4"/>
  <c r="Q166" i="4"/>
  <c r="Q169" i="4"/>
  <c r="O169" i="4"/>
  <c r="A171" i="4"/>
  <c r="F174" i="4"/>
  <c r="G174" i="4"/>
  <c r="O174" i="4"/>
  <c r="Q174" i="4"/>
  <c r="A180" i="4"/>
  <c r="F182" i="4"/>
  <c r="G182" i="4"/>
  <c r="F184" i="4"/>
  <c r="G184" i="4"/>
  <c r="E184" i="4"/>
  <c r="O184" i="4"/>
  <c r="Q184" i="4"/>
  <c r="P184" i="4"/>
  <c r="H188" i="4"/>
  <c r="Q191" i="4"/>
  <c r="P191" i="4"/>
  <c r="H193" i="4"/>
  <c r="Q193" i="4"/>
  <c r="P193" i="4"/>
  <c r="O193" i="4"/>
  <c r="R196" i="4"/>
  <c r="H203" i="4"/>
  <c r="A205" i="4"/>
  <c r="E206" i="4"/>
  <c r="O206" i="4"/>
  <c r="Q206" i="4"/>
  <c r="A212" i="4"/>
  <c r="F214" i="4"/>
  <c r="G214" i="4"/>
  <c r="O215" i="4"/>
  <c r="F216" i="4"/>
  <c r="G216" i="4"/>
  <c r="E216" i="4"/>
  <c r="O216" i="4"/>
  <c r="Q216" i="4"/>
  <c r="P216" i="4"/>
  <c r="H219" i="4"/>
  <c r="O221" i="4"/>
  <c r="Q221" i="4"/>
  <c r="P221" i="4"/>
  <c r="R243" i="4"/>
  <c r="A245" i="4"/>
  <c r="R249" i="4"/>
  <c r="A259" i="4"/>
  <c r="R291" i="4"/>
  <c r="O293" i="4"/>
  <c r="Q293" i="4"/>
  <c r="P293" i="4"/>
  <c r="O124" i="4"/>
  <c r="O132" i="4"/>
  <c r="O140" i="4"/>
  <c r="O148" i="4"/>
  <c r="O156" i="4"/>
  <c r="O164" i="4"/>
  <c r="O172" i="4"/>
  <c r="H179" i="4"/>
  <c r="O182" i="4"/>
  <c r="Q182" i="4"/>
  <c r="A188" i="4"/>
  <c r="F190" i="4"/>
  <c r="G190" i="4"/>
  <c r="F192" i="4"/>
  <c r="G192" i="4"/>
  <c r="E192" i="4"/>
  <c r="O192" i="4"/>
  <c r="Q192" i="4"/>
  <c r="P192" i="4"/>
  <c r="H196" i="4"/>
  <c r="Q199" i="4"/>
  <c r="P199" i="4"/>
  <c r="H201" i="4"/>
  <c r="Q201" i="4"/>
  <c r="P201" i="4"/>
  <c r="O201" i="4"/>
  <c r="R204" i="4"/>
  <c r="H211" i="4"/>
  <c r="O214" i="4"/>
  <c r="Q214" i="4"/>
  <c r="H220" i="4"/>
  <c r="A228" i="4"/>
  <c r="Q238" i="4"/>
  <c r="P238" i="4"/>
  <c r="O238" i="4"/>
  <c r="Q240" i="4"/>
  <c r="P240" i="4"/>
  <c r="O240" i="4"/>
  <c r="H241" i="4"/>
  <c r="A242" i="4"/>
  <c r="A291" i="4"/>
  <c r="Q167" i="4"/>
  <c r="P167" i="4"/>
  <c r="H169" i="4"/>
  <c r="H172" i="4"/>
  <c r="Q175" i="4"/>
  <c r="P175" i="4"/>
  <c r="H177" i="4"/>
  <c r="Q177" i="4"/>
  <c r="P177" i="4"/>
  <c r="O177" i="4"/>
  <c r="R180" i="4"/>
  <c r="H187" i="4"/>
  <c r="O190" i="4"/>
  <c r="Q190" i="4"/>
  <c r="A196" i="4"/>
  <c r="F198" i="4"/>
  <c r="G198" i="4"/>
  <c r="F200" i="4"/>
  <c r="G200" i="4"/>
  <c r="E200" i="4"/>
  <c r="O200" i="4"/>
  <c r="Q200" i="4"/>
  <c r="P200" i="4"/>
  <c r="H204" i="4"/>
  <c r="Q207" i="4"/>
  <c r="P207" i="4"/>
  <c r="H209" i="4"/>
  <c r="Q209" i="4"/>
  <c r="P209" i="4"/>
  <c r="O209" i="4"/>
  <c r="R212" i="4"/>
  <c r="R220" i="4"/>
  <c r="A221" i="4"/>
  <c r="A227" i="4"/>
  <c r="F229" i="4"/>
  <c r="G229" i="4"/>
  <c r="E229" i="4"/>
  <c r="A237" i="4"/>
  <c r="H250" i="4"/>
  <c r="Q272" i="4"/>
  <c r="P272" i="4"/>
  <c r="O272" i="4"/>
  <c r="H274" i="4"/>
  <c r="A276" i="4"/>
  <c r="A87" i="4"/>
  <c r="O90" i="4"/>
  <c r="Q91" i="4"/>
  <c r="A95" i="4"/>
  <c r="O98" i="4"/>
  <c r="Q99" i="4"/>
  <c r="A103" i="4"/>
  <c r="O106" i="4"/>
  <c r="Q107" i="4"/>
  <c r="A111" i="4"/>
  <c r="O114" i="4"/>
  <c r="Q115" i="4"/>
  <c r="A119" i="4"/>
  <c r="O122" i="4"/>
  <c r="Q123" i="4"/>
  <c r="A127" i="4"/>
  <c r="O130" i="4"/>
  <c r="Q131" i="4"/>
  <c r="A135" i="4"/>
  <c r="O138" i="4"/>
  <c r="Q139" i="4"/>
  <c r="A143" i="4"/>
  <c r="O146" i="4"/>
  <c r="Q147" i="4"/>
  <c r="A151" i="4"/>
  <c r="O154" i="4"/>
  <c r="Q155" i="4"/>
  <c r="A159" i="4"/>
  <c r="O162" i="4"/>
  <c r="Q163" i="4"/>
  <c r="A167" i="4"/>
  <c r="O170" i="4"/>
  <c r="Q171" i="4"/>
  <c r="A175" i="4"/>
  <c r="O178" i="4"/>
  <c r="Q179" i="4"/>
  <c r="A183" i="4"/>
  <c r="O186" i="4"/>
  <c r="Q187" i="4"/>
  <c r="A191" i="4"/>
  <c r="O194" i="4"/>
  <c r="Q195" i="4"/>
  <c r="A199" i="4"/>
  <c r="O202" i="4"/>
  <c r="Q203" i="4"/>
  <c r="A207" i="4"/>
  <c r="O210" i="4"/>
  <c r="Q211" i="4"/>
  <c r="A215" i="4"/>
  <c r="O218" i="4"/>
  <c r="Q219" i="4"/>
  <c r="H226" i="4"/>
  <c r="O229" i="4"/>
  <c r="Q229" i="4"/>
  <c r="A235" i="4"/>
  <c r="F237" i="4"/>
  <c r="G237" i="4"/>
  <c r="F239" i="4"/>
  <c r="G239" i="4"/>
  <c r="E239" i="4"/>
  <c r="O239" i="4"/>
  <c r="Q239" i="4"/>
  <c r="P239" i="4"/>
  <c r="H243" i="4"/>
  <c r="Q246" i="4"/>
  <c r="P246" i="4"/>
  <c r="H248" i="4"/>
  <c r="Q248" i="4"/>
  <c r="P248" i="4"/>
  <c r="O248" i="4"/>
  <c r="R251" i="4"/>
  <c r="O253" i="4"/>
  <c r="Q253" i="4"/>
  <c r="Q264" i="4"/>
  <c r="P264" i="4"/>
  <c r="O264" i="4"/>
  <c r="H266" i="4"/>
  <c r="A268" i="4"/>
  <c r="H277" i="4"/>
  <c r="A283" i="4"/>
  <c r="O285" i="4"/>
  <c r="Q285" i="4"/>
  <c r="R317" i="4"/>
  <c r="R325" i="4"/>
  <c r="R333" i="4"/>
  <c r="A340" i="4"/>
  <c r="A177" i="4"/>
  <c r="O180" i="4"/>
  <c r="Q181" i="4"/>
  <c r="A185" i="4"/>
  <c r="O188" i="4"/>
  <c r="Q189" i="4"/>
  <c r="A193" i="4"/>
  <c r="O196" i="4"/>
  <c r="Q197" i="4"/>
  <c r="A201" i="4"/>
  <c r="O204" i="4"/>
  <c r="Q205" i="4"/>
  <c r="A209" i="4"/>
  <c r="O212" i="4"/>
  <c r="Q213" i="4"/>
  <c r="A217" i="4"/>
  <c r="O220" i="4"/>
  <c r="Q222" i="4"/>
  <c r="P222" i="4"/>
  <c r="H224" i="4"/>
  <c r="Q224" i="4"/>
  <c r="P224" i="4"/>
  <c r="O224" i="4"/>
  <c r="R227" i="4"/>
  <c r="H234" i="4"/>
  <c r="O237" i="4"/>
  <c r="Q237" i="4"/>
  <c r="A243" i="4"/>
  <c r="F245" i="4"/>
  <c r="G245" i="4"/>
  <c r="F247" i="4"/>
  <c r="G247" i="4"/>
  <c r="E247" i="4"/>
  <c r="O247" i="4"/>
  <c r="Q247" i="4"/>
  <c r="P247" i="4"/>
  <c r="H251" i="4"/>
  <c r="Q256" i="4"/>
  <c r="P256" i="4"/>
  <c r="O256" i="4"/>
  <c r="H258" i="4"/>
  <c r="A260" i="4"/>
  <c r="H269" i="4"/>
  <c r="A275" i="4"/>
  <c r="O277" i="4"/>
  <c r="Q277" i="4"/>
  <c r="Q288" i="4"/>
  <c r="P288" i="4"/>
  <c r="O288" i="4"/>
  <c r="H290" i="4"/>
  <c r="A292" i="4"/>
  <c r="R309" i="4"/>
  <c r="A219" i="4"/>
  <c r="F223" i="4"/>
  <c r="G223" i="4"/>
  <c r="E223" i="4"/>
  <c r="O223" i="4"/>
  <c r="Q223" i="4"/>
  <c r="P223" i="4"/>
  <c r="H227" i="4"/>
  <c r="Q230" i="4"/>
  <c r="P230" i="4"/>
  <c r="H232" i="4"/>
  <c r="Q232" i="4"/>
  <c r="P232" i="4"/>
  <c r="O232" i="4"/>
  <c r="R235" i="4"/>
  <c r="H242" i="4"/>
  <c r="O245" i="4"/>
  <c r="Q245" i="4"/>
  <c r="A251" i="4"/>
  <c r="A252" i="4"/>
  <c r="H261" i="4"/>
  <c r="A267" i="4"/>
  <c r="O269" i="4"/>
  <c r="Q269" i="4"/>
  <c r="R275" i="4"/>
  <c r="P277" i="4"/>
  <c r="Q280" i="4"/>
  <c r="P280" i="4"/>
  <c r="O280" i="4"/>
  <c r="H282" i="4"/>
  <c r="A284" i="4"/>
  <c r="H293" i="4"/>
  <c r="R299" i="4"/>
  <c r="A300" i="4"/>
  <c r="A222" i="4"/>
  <c r="O225" i="4"/>
  <c r="Q226" i="4"/>
  <c r="A230" i="4"/>
  <c r="O233" i="4"/>
  <c r="Q234" i="4"/>
  <c r="A238" i="4"/>
  <c r="O241" i="4"/>
  <c r="Q242" i="4"/>
  <c r="A246" i="4"/>
  <c r="O249" i="4"/>
  <c r="Q250" i="4"/>
  <c r="Q254" i="4"/>
  <c r="F257" i="4"/>
  <c r="E257" i="4"/>
  <c r="O257" i="4"/>
  <c r="P257" i="4"/>
  <c r="Q262" i="4"/>
  <c r="F265" i="4"/>
  <c r="E265" i="4"/>
  <c r="O265" i="4"/>
  <c r="P265" i="4"/>
  <c r="Q270" i="4"/>
  <c r="F273" i="4"/>
  <c r="E273" i="4"/>
  <c r="O273" i="4"/>
  <c r="P273" i="4"/>
  <c r="Q278" i="4"/>
  <c r="F281" i="4"/>
  <c r="E281" i="4"/>
  <c r="O281" i="4"/>
  <c r="P281" i="4"/>
  <c r="Q286" i="4"/>
  <c r="F289" i="4"/>
  <c r="E289" i="4"/>
  <c r="O289" i="4"/>
  <c r="P289" i="4"/>
  <c r="Q294" i="4"/>
  <c r="F297" i="4"/>
  <c r="E297" i="4"/>
  <c r="O297" i="4"/>
  <c r="P297" i="4"/>
  <c r="Q302" i="4"/>
  <c r="F305" i="4"/>
  <c r="E305" i="4"/>
  <c r="O305" i="4"/>
  <c r="P305" i="4"/>
  <c r="Q310" i="4"/>
  <c r="F313" i="4"/>
  <c r="E313" i="4"/>
  <c r="O313" i="4"/>
  <c r="P313" i="4"/>
  <c r="P318" i="4"/>
  <c r="A319" i="4"/>
  <c r="R319" i="4"/>
  <c r="A322" i="4"/>
  <c r="P326" i="4"/>
  <c r="A327" i="4"/>
  <c r="R327" i="4"/>
  <c r="A330" i="4"/>
  <c r="P334" i="4"/>
  <c r="A335" i="4"/>
  <c r="R335" i="4"/>
  <c r="A338" i="4"/>
  <c r="A339" i="4"/>
  <c r="O340" i="4"/>
  <c r="Q340" i="4"/>
  <c r="P340" i="4"/>
  <c r="H342" i="4"/>
  <c r="Q343" i="4"/>
  <c r="O343" i="4"/>
  <c r="P343" i="4"/>
  <c r="A349" i="4"/>
  <c r="Q351" i="4"/>
  <c r="P351" i="4"/>
  <c r="O351" i="4"/>
  <c r="H353" i="4"/>
  <c r="F356" i="4"/>
  <c r="G356" i="4"/>
  <c r="E356" i="4"/>
  <c r="F372" i="4"/>
  <c r="G372" i="4"/>
  <c r="E372" i="4"/>
  <c r="H377" i="4"/>
  <c r="A224" i="4"/>
  <c r="O227" i="4"/>
  <c r="Q228" i="4"/>
  <c r="A232" i="4"/>
  <c r="O235" i="4"/>
  <c r="Q236" i="4"/>
  <c r="A240" i="4"/>
  <c r="O243" i="4"/>
  <c r="Q244" i="4"/>
  <c r="A248" i="4"/>
  <c r="O251" i="4"/>
  <c r="F255" i="4"/>
  <c r="G255" i="4"/>
  <c r="O255" i="4"/>
  <c r="Q255" i="4"/>
  <c r="Q258" i="4"/>
  <c r="O258" i="4"/>
  <c r="F263" i="4"/>
  <c r="G263" i="4"/>
  <c r="O263" i="4"/>
  <c r="Q263" i="4"/>
  <c r="Q266" i="4"/>
  <c r="O266" i="4"/>
  <c r="F271" i="4"/>
  <c r="G271" i="4"/>
  <c r="O271" i="4"/>
  <c r="Q271" i="4"/>
  <c r="Q274" i="4"/>
  <c r="O274" i="4"/>
  <c r="F279" i="4"/>
  <c r="G279" i="4"/>
  <c r="O279" i="4"/>
  <c r="Q279" i="4"/>
  <c r="Q282" i="4"/>
  <c r="O282" i="4"/>
  <c r="F287" i="4"/>
  <c r="G287" i="4"/>
  <c r="O287" i="4"/>
  <c r="Q287" i="4"/>
  <c r="Q290" i="4"/>
  <c r="O290" i="4"/>
  <c r="F295" i="4"/>
  <c r="G295" i="4"/>
  <c r="O295" i="4"/>
  <c r="Q295" i="4"/>
  <c r="Q298" i="4"/>
  <c r="O298" i="4"/>
  <c r="F303" i="4"/>
  <c r="G303" i="4"/>
  <c r="O303" i="4"/>
  <c r="Q303" i="4"/>
  <c r="Q306" i="4"/>
  <c r="O306" i="4"/>
  <c r="A308" i="4"/>
  <c r="F311" i="4"/>
  <c r="G311" i="4"/>
  <c r="O311" i="4"/>
  <c r="Q311" i="4"/>
  <c r="Q314" i="4"/>
  <c r="O314" i="4"/>
  <c r="F321" i="4"/>
  <c r="E321" i="4"/>
  <c r="Q322" i="4"/>
  <c r="O322" i="4"/>
  <c r="F329" i="4"/>
  <c r="E329" i="4"/>
  <c r="Q330" i="4"/>
  <c r="O330" i="4"/>
  <c r="F337" i="4"/>
  <c r="E337" i="4"/>
  <c r="Q338" i="4"/>
  <c r="O338" i="4"/>
  <c r="H352" i="4"/>
  <c r="R354" i="4"/>
  <c r="F366" i="4"/>
  <c r="G366" i="4"/>
  <c r="E366" i="4"/>
  <c r="F373" i="4"/>
  <c r="G373" i="4"/>
  <c r="E373" i="4"/>
  <c r="O309" i="4"/>
  <c r="F317" i="4"/>
  <c r="E317" i="4"/>
  <c r="A318" i="4"/>
  <c r="H321" i="4"/>
  <c r="O321" i="4"/>
  <c r="P321" i="4"/>
  <c r="F325" i="4"/>
  <c r="E325" i="4"/>
  <c r="A326" i="4"/>
  <c r="H329" i="4"/>
  <c r="O329" i="4"/>
  <c r="P329" i="4"/>
  <c r="F333" i="4"/>
  <c r="E333" i="4"/>
  <c r="A334" i="4"/>
  <c r="H337" i="4"/>
  <c r="O337" i="4"/>
  <c r="P337" i="4"/>
  <c r="F340" i="4"/>
  <c r="G340" i="4"/>
  <c r="E340" i="4"/>
  <c r="H343" i="4"/>
  <c r="H344" i="4"/>
  <c r="Q345" i="4"/>
  <c r="O345" i="4"/>
  <c r="P345" i="4"/>
  <c r="A348" i="4"/>
  <c r="H354" i="4"/>
  <c r="A364" i="4"/>
  <c r="Q296" i="4"/>
  <c r="P296" i="4"/>
  <c r="H298" i="4"/>
  <c r="H301" i="4"/>
  <c r="Q304" i="4"/>
  <c r="P304" i="4"/>
  <c r="H306" i="4"/>
  <c r="R307" i="4"/>
  <c r="H309" i="4"/>
  <c r="P309" i="4"/>
  <c r="Q312" i="4"/>
  <c r="P312" i="4"/>
  <c r="H314" i="4"/>
  <c r="A315" i="4"/>
  <c r="G317" i="4"/>
  <c r="O317" i="4"/>
  <c r="P317" i="4"/>
  <c r="Q318" i="4"/>
  <c r="O318" i="4"/>
  <c r="Q321" i="4"/>
  <c r="A323" i="4"/>
  <c r="G325" i="4"/>
  <c r="O325" i="4"/>
  <c r="P325" i="4"/>
  <c r="Q326" i="4"/>
  <c r="O326" i="4"/>
  <c r="Q329" i="4"/>
  <c r="A331" i="4"/>
  <c r="G333" i="4"/>
  <c r="O333" i="4"/>
  <c r="P333" i="4"/>
  <c r="Q334" i="4"/>
  <c r="O334" i="4"/>
  <c r="Q337" i="4"/>
  <c r="Q341" i="4"/>
  <c r="P341" i="4"/>
  <c r="O341" i="4"/>
  <c r="A343" i="4"/>
  <c r="A344" i="4"/>
  <c r="A345" i="4"/>
  <c r="F350" i="4"/>
  <c r="G350" i="4"/>
  <c r="E350" i="4"/>
  <c r="O358" i="4"/>
  <c r="Q358" i="4"/>
  <c r="P358" i="4"/>
  <c r="A361" i="4"/>
  <c r="H370" i="4"/>
  <c r="A381" i="4"/>
  <c r="A382" i="4"/>
  <c r="Q252" i="4"/>
  <c r="A256" i="4"/>
  <c r="O259" i="4"/>
  <c r="Q260" i="4"/>
  <c r="A264" i="4"/>
  <c r="O267" i="4"/>
  <c r="Q268" i="4"/>
  <c r="A272" i="4"/>
  <c r="O275" i="4"/>
  <c r="Q276" i="4"/>
  <c r="A280" i="4"/>
  <c r="O283" i="4"/>
  <c r="Q284" i="4"/>
  <c r="A288" i="4"/>
  <c r="O291" i="4"/>
  <c r="Q292" i="4"/>
  <c r="A296" i="4"/>
  <c r="O299" i="4"/>
  <c r="Q300" i="4"/>
  <c r="A304" i="4"/>
  <c r="O307" i="4"/>
  <c r="Q308" i="4"/>
  <c r="A312" i="4"/>
  <c r="O315" i="4"/>
  <c r="Q316" i="4"/>
  <c r="G319" i="4"/>
  <c r="A320" i="4"/>
  <c r="O323" i="4"/>
  <c r="Q324" i="4"/>
  <c r="G327" i="4"/>
  <c r="A328" i="4"/>
  <c r="O331" i="4"/>
  <c r="Q332" i="4"/>
  <c r="G335" i="4"/>
  <c r="A336" i="4"/>
  <c r="Q339" i="4"/>
  <c r="F342" i="4"/>
  <c r="E342" i="4"/>
  <c r="O342" i="4"/>
  <c r="P342" i="4"/>
  <c r="H345" i="4"/>
  <c r="F348" i="4"/>
  <c r="O350" i="4"/>
  <c r="Q350" i="4"/>
  <c r="A362" i="4"/>
  <c r="A363" i="4"/>
  <c r="A365" i="4"/>
  <c r="A369" i="4"/>
  <c r="Q369" i="4"/>
  <c r="O369" i="4"/>
  <c r="R373" i="4"/>
  <c r="Q374" i="4"/>
  <c r="P374" i="4"/>
  <c r="O374" i="4"/>
  <c r="H384" i="4"/>
  <c r="F385" i="4"/>
  <c r="E385" i="4"/>
  <c r="G385" i="4"/>
  <c r="A391" i="4"/>
  <c r="A354" i="4"/>
  <c r="O356" i="4"/>
  <c r="Q356" i="4"/>
  <c r="A358" i="4"/>
  <c r="Q361" i="4"/>
  <c r="O361" i="4"/>
  <c r="O366" i="4"/>
  <c r="Q366" i="4"/>
  <c r="R370" i="4"/>
  <c r="Q378" i="4"/>
  <c r="O378" i="4"/>
  <c r="P378" i="4"/>
  <c r="H380" i="4"/>
  <c r="O383" i="4"/>
  <c r="Q383" i="4"/>
  <c r="P383" i="4"/>
  <c r="A316" i="4"/>
  <c r="O319" i="4"/>
  <c r="Q320" i="4"/>
  <c r="A324" i="4"/>
  <c r="O327" i="4"/>
  <c r="Q328" i="4"/>
  <c r="A332" i="4"/>
  <c r="O335" i="4"/>
  <c r="Q336" i="4"/>
  <c r="A346" i="4"/>
  <c r="H348" i="4"/>
  <c r="O348" i="4"/>
  <c r="Q348" i="4"/>
  <c r="Q353" i="4"/>
  <c r="O353" i="4"/>
  <c r="A355" i="4"/>
  <c r="P356" i="4"/>
  <c r="F358" i="4"/>
  <c r="G358" i="4"/>
  <c r="Q359" i="4"/>
  <c r="P359" i="4"/>
  <c r="O359" i="4"/>
  <c r="H361" i="4"/>
  <c r="P361" i="4"/>
  <c r="F364" i="4"/>
  <c r="G364" i="4"/>
  <c r="O364" i="4"/>
  <c r="P364" i="4"/>
  <c r="Q364" i="4"/>
  <c r="O377" i="4"/>
  <c r="P377" i="4"/>
  <c r="Q377" i="4"/>
  <c r="O381" i="4"/>
  <c r="P381" i="4"/>
  <c r="Q381" i="4"/>
  <c r="A341" i="4"/>
  <c r="O344" i="4"/>
  <c r="Q349" i="4"/>
  <c r="F352" i="4"/>
  <c r="E352" i="4"/>
  <c r="O352" i="4"/>
  <c r="P352" i="4"/>
  <c r="Q357" i="4"/>
  <c r="F360" i="4"/>
  <c r="E360" i="4"/>
  <c r="O360" i="4"/>
  <c r="P360" i="4"/>
  <c r="Q365" i="4"/>
  <c r="F368" i="4"/>
  <c r="E368" i="4"/>
  <c r="O368" i="4"/>
  <c r="P368" i="4"/>
  <c r="O373" i="4"/>
  <c r="P373" i="4"/>
  <c r="A374" i="4"/>
  <c r="O375" i="4"/>
  <c r="Q375" i="4"/>
  <c r="F377" i="4"/>
  <c r="E377" i="4"/>
  <c r="H379" i="4"/>
  <c r="F383" i="4"/>
  <c r="G383" i="4"/>
  <c r="A386" i="4"/>
  <c r="A411" i="4"/>
  <c r="H421" i="4"/>
  <c r="A429" i="4"/>
  <c r="F391" i="4"/>
  <c r="G391" i="4"/>
  <c r="A394" i="4"/>
  <c r="H397" i="4"/>
  <c r="A398" i="4"/>
  <c r="O399" i="4"/>
  <c r="Q399" i="4"/>
  <c r="P399" i="4"/>
  <c r="Q400" i="4"/>
  <c r="P400" i="4"/>
  <c r="O400" i="4"/>
  <c r="A402" i="4"/>
  <c r="H403" i="4"/>
  <c r="O407" i="4"/>
  <c r="Q407" i="4"/>
  <c r="A375" i="4"/>
  <c r="R379" i="4"/>
  <c r="F381" i="4"/>
  <c r="G381" i="4"/>
  <c r="Q382" i="4"/>
  <c r="O385" i="4"/>
  <c r="P385" i="4"/>
  <c r="Q386" i="4"/>
  <c r="O386" i="4"/>
  <c r="A389" i="4"/>
  <c r="O389" i="4"/>
  <c r="P389" i="4"/>
  <c r="A390" i="4"/>
  <c r="E391" i="4"/>
  <c r="O391" i="4"/>
  <c r="Q391" i="4"/>
  <c r="F393" i="4"/>
  <c r="E393" i="4"/>
  <c r="H395" i="4"/>
  <c r="Q396" i="4"/>
  <c r="O396" i="4"/>
  <c r="R397" i="4"/>
  <c r="F399" i="4"/>
  <c r="G399" i="4"/>
  <c r="E399" i="4"/>
  <c r="P407" i="4"/>
  <c r="Q367" i="4"/>
  <c r="P367" i="4"/>
  <c r="H369" i="4"/>
  <c r="F375" i="4"/>
  <c r="G375" i="4"/>
  <c r="A378" i="4"/>
  <c r="E381" i="4"/>
  <c r="O382" i="4"/>
  <c r="A383" i="4"/>
  <c r="Q385" i="4"/>
  <c r="P386" i="4"/>
  <c r="R387" i="4"/>
  <c r="F389" i="4"/>
  <c r="G389" i="4"/>
  <c r="Q389" i="4"/>
  <c r="Q390" i="4"/>
  <c r="P391" i="4"/>
  <c r="G393" i="4"/>
  <c r="O393" i="4"/>
  <c r="P393" i="4"/>
  <c r="Q394" i="4"/>
  <c r="O394" i="4"/>
  <c r="H396" i="4"/>
  <c r="P396" i="4"/>
  <c r="A410" i="4"/>
  <c r="A430" i="4"/>
  <c r="O346" i="4"/>
  <c r="Q347" i="4"/>
  <c r="A351" i="4"/>
  <c r="O354" i="4"/>
  <c r="Q355" i="4"/>
  <c r="A359" i="4"/>
  <c r="O362" i="4"/>
  <c r="Q363" i="4"/>
  <c r="A367" i="4"/>
  <c r="O370" i="4"/>
  <c r="Q371" i="4"/>
  <c r="Q376" i="4"/>
  <c r="P376" i="4"/>
  <c r="H378" i="4"/>
  <c r="Q384" i="4"/>
  <c r="P384" i="4"/>
  <c r="H386" i="4"/>
  <c r="Q392" i="4"/>
  <c r="P392" i="4"/>
  <c r="H394" i="4"/>
  <c r="H402" i="4"/>
  <c r="F405" i="4"/>
  <c r="G405" i="4"/>
  <c r="O413" i="4"/>
  <c r="Q413" i="4"/>
  <c r="P413" i="4"/>
  <c r="Q418" i="4"/>
  <c r="O418" i="4"/>
  <c r="P418" i="4"/>
  <c r="A419" i="4"/>
  <c r="O421" i="4"/>
  <c r="Q421" i="4"/>
  <c r="P421" i="4"/>
  <c r="A423" i="4"/>
  <c r="R425" i="4"/>
  <c r="Q426" i="4"/>
  <c r="O426" i="4"/>
  <c r="P426" i="4"/>
  <c r="A412" i="4"/>
  <c r="H413" i="4"/>
  <c r="A415" i="4"/>
  <c r="R417" i="4"/>
  <c r="A420" i="4"/>
  <c r="F431" i="4"/>
  <c r="G431" i="4"/>
  <c r="E431" i="4"/>
  <c r="Q432" i="4"/>
  <c r="P432" i="4"/>
  <c r="O432" i="4"/>
  <c r="F437" i="4"/>
  <c r="G437" i="4"/>
  <c r="E437" i="4"/>
  <c r="H429" i="4"/>
  <c r="H433" i="4"/>
  <c r="H434" i="4"/>
  <c r="H435" i="4"/>
  <c r="R435" i="4"/>
  <c r="Q372" i="4"/>
  <c r="A376" i="4"/>
  <c r="O379" i="4"/>
  <c r="Q380" i="4"/>
  <c r="A384" i="4"/>
  <c r="O387" i="4"/>
  <c r="Q388" i="4"/>
  <c r="A392" i="4"/>
  <c r="O395" i="4"/>
  <c r="P395" i="4"/>
  <c r="Q402" i="4"/>
  <c r="O402" i="4"/>
  <c r="F407" i="4"/>
  <c r="G407" i="4"/>
  <c r="Q408" i="4"/>
  <c r="P408" i="4"/>
  <c r="O408" i="4"/>
  <c r="H410" i="4"/>
  <c r="F413" i="4"/>
  <c r="O415" i="4"/>
  <c r="Q415" i="4"/>
  <c r="H417" i="4"/>
  <c r="H419" i="4"/>
  <c r="R419" i="4"/>
  <c r="A427" i="4"/>
  <c r="O429" i="4"/>
  <c r="Q429" i="4"/>
  <c r="Q434" i="4"/>
  <c r="O434" i="4"/>
  <c r="P437" i="4"/>
  <c r="F439" i="4"/>
  <c r="G439" i="4"/>
  <c r="Q440" i="4"/>
  <c r="P440" i="4"/>
  <c r="O440" i="4"/>
  <c r="H442" i="4"/>
  <c r="F445" i="4"/>
  <c r="O447" i="4"/>
  <c r="Q447" i="4"/>
  <c r="H449" i="4"/>
  <c r="H451" i="4"/>
  <c r="H457" i="4"/>
  <c r="H460" i="4"/>
  <c r="R465" i="4"/>
  <c r="O439" i="4"/>
  <c r="Q439" i="4"/>
  <c r="R451" i="4"/>
  <c r="A452" i="4"/>
  <c r="Q458" i="4"/>
  <c r="O458" i="4"/>
  <c r="P458" i="4"/>
  <c r="R471" i="4"/>
  <c r="H473" i="4"/>
  <c r="H476" i="4"/>
  <c r="A479" i="4"/>
  <c r="A421" i="4"/>
  <c r="F423" i="4"/>
  <c r="G423" i="4"/>
  <c r="Q424" i="4"/>
  <c r="P424" i="4"/>
  <c r="O424" i="4"/>
  <c r="H426" i="4"/>
  <c r="F429" i="4"/>
  <c r="O431" i="4"/>
  <c r="Q431" i="4"/>
  <c r="P439" i="4"/>
  <c r="A442" i="4"/>
  <c r="A443" i="4"/>
  <c r="H445" i="4"/>
  <c r="O445" i="4"/>
  <c r="Q445" i="4"/>
  <c r="A447" i="4"/>
  <c r="Q450" i="4"/>
  <c r="O450" i="4"/>
  <c r="Q454" i="4"/>
  <c r="O454" i="4"/>
  <c r="P454" i="4"/>
  <c r="O461" i="4"/>
  <c r="P461" i="4"/>
  <c r="Q461" i="4"/>
  <c r="Q468" i="4"/>
  <c r="P468" i="4"/>
  <c r="O468" i="4"/>
  <c r="F469" i="4"/>
  <c r="E469" i="4"/>
  <c r="G469" i="4"/>
  <c r="O477" i="4"/>
  <c r="P477" i="4"/>
  <c r="Q477" i="4"/>
  <c r="A403" i="4"/>
  <c r="O405" i="4"/>
  <c r="Q405" i="4"/>
  <c r="A407" i="4"/>
  <c r="Q410" i="4"/>
  <c r="O410" i="4"/>
  <c r="A413" i="4"/>
  <c r="F415" i="4"/>
  <c r="G415" i="4"/>
  <c r="Q416" i="4"/>
  <c r="P416" i="4"/>
  <c r="O416" i="4"/>
  <c r="H418" i="4"/>
  <c r="F421" i="4"/>
  <c r="A422" i="4"/>
  <c r="E423" i="4"/>
  <c r="O423" i="4"/>
  <c r="Q423" i="4"/>
  <c r="H425" i="4"/>
  <c r="H427" i="4"/>
  <c r="R427" i="4"/>
  <c r="E429" i="4"/>
  <c r="P431" i="4"/>
  <c r="A434" i="4"/>
  <c r="A435" i="4"/>
  <c r="O437" i="4"/>
  <c r="Q437" i="4"/>
  <c r="A439" i="4"/>
  <c r="Q442" i="4"/>
  <c r="O442" i="4"/>
  <c r="A444" i="4"/>
  <c r="A445" i="4"/>
  <c r="P445" i="4"/>
  <c r="F447" i="4"/>
  <c r="G447" i="4"/>
  <c r="Q448" i="4"/>
  <c r="P448" i="4"/>
  <c r="O448" i="4"/>
  <c r="H450" i="4"/>
  <c r="P450" i="4"/>
  <c r="O453" i="4"/>
  <c r="P453" i="4"/>
  <c r="Q453" i="4"/>
  <c r="O457" i="4"/>
  <c r="P457" i="4"/>
  <c r="Q457" i="4"/>
  <c r="A461" i="4"/>
  <c r="A462" i="4"/>
  <c r="A463" i="4"/>
  <c r="O463" i="4"/>
  <c r="Q463" i="4"/>
  <c r="P463" i="4"/>
  <c r="H464" i="4"/>
  <c r="F465" i="4"/>
  <c r="E465" i="4"/>
  <c r="G465" i="4"/>
  <c r="A471" i="4"/>
  <c r="O397" i="4"/>
  <c r="Q398" i="4"/>
  <c r="F401" i="4"/>
  <c r="E401" i="4"/>
  <c r="O401" i="4"/>
  <c r="P401" i="4"/>
  <c r="Q406" i="4"/>
  <c r="F409" i="4"/>
  <c r="E409" i="4"/>
  <c r="O409" i="4"/>
  <c r="P409" i="4"/>
  <c r="Q414" i="4"/>
  <c r="F417" i="4"/>
  <c r="E417" i="4"/>
  <c r="O417" i="4"/>
  <c r="P417" i="4"/>
  <c r="Q422" i="4"/>
  <c r="F425" i="4"/>
  <c r="E425" i="4"/>
  <c r="O425" i="4"/>
  <c r="P425" i="4"/>
  <c r="Q430" i="4"/>
  <c r="F433" i="4"/>
  <c r="E433" i="4"/>
  <c r="O433" i="4"/>
  <c r="P433" i="4"/>
  <c r="Q438" i="4"/>
  <c r="F441" i="4"/>
  <c r="E441" i="4"/>
  <c r="O441" i="4"/>
  <c r="P441" i="4"/>
  <c r="Q446" i="4"/>
  <c r="F449" i="4"/>
  <c r="E449" i="4"/>
  <c r="O449" i="4"/>
  <c r="P449" i="4"/>
  <c r="F455" i="4"/>
  <c r="G455" i="4"/>
  <c r="A458" i="4"/>
  <c r="H470" i="4"/>
  <c r="O473" i="4"/>
  <c r="Q473" i="4"/>
  <c r="P473" i="4"/>
  <c r="F477" i="4"/>
  <c r="E477" i="4"/>
  <c r="G477" i="4"/>
  <c r="R481" i="4"/>
  <c r="F485" i="4"/>
  <c r="E485" i="4"/>
  <c r="G485" i="4"/>
  <c r="A454" i="4"/>
  <c r="O455" i="4"/>
  <c r="Q455" i="4"/>
  <c r="F457" i="4"/>
  <c r="E457" i="4"/>
  <c r="F463" i="4"/>
  <c r="G463" i="4"/>
  <c r="A466" i="4"/>
  <c r="O469" i="4"/>
  <c r="P469" i="4"/>
  <c r="Q469" i="4"/>
  <c r="Q482" i="4"/>
  <c r="O482" i="4"/>
  <c r="P482" i="4"/>
  <c r="H484" i="4"/>
  <c r="H489" i="4"/>
  <c r="A495" i="4"/>
  <c r="R495" i="4"/>
  <c r="A506" i="4"/>
  <c r="G453" i="4"/>
  <c r="A455" i="4"/>
  <c r="R459" i="4"/>
  <c r="F461" i="4"/>
  <c r="G461" i="4"/>
  <c r="Q462" i="4"/>
  <c r="O465" i="4"/>
  <c r="P465" i="4"/>
  <c r="Q466" i="4"/>
  <c r="O466" i="4"/>
  <c r="Q474" i="4"/>
  <c r="O474" i="4"/>
  <c r="Q476" i="4"/>
  <c r="P476" i="4"/>
  <c r="O476" i="4"/>
  <c r="H478" i="4"/>
  <c r="A480" i="4"/>
  <c r="A496" i="4"/>
  <c r="Q456" i="4"/>
  <c r="P456" i="4"/>
  <c r="H458" i="4"/>
  <c r="Q464" i="4"/>
  <c r="P464" i="4"/>
  <c r="H466" i="4"/>
  <c r="H472" i="4"/>
  <c r="H481" i="4"/>
  <c r="O481" i="4"/>
  <c r="Q484" i="4"/>
  <c r="P484" i="4"/>
  <c r="O485" i="4"/>
  <c r="P485" i="4"/>
  <c r="Q485" i="4"/>
  <c r="H486" i="4"/>
  <c r="P489" i="4"/>
  <c r="O497" i="4"/>
  <c r="Q497" i="4"/>
  <c r="Q500" i="4"/>
  <c r="P500" i="4"/>
  <c r="O500" i="4"/>
  <c r="H502" i="4"/>
  <c r="F509" i="4"/>
  <c r="G509" i="4"/>
  <c r="E509" i="4"/>
  <c r="O509" i="4"/>
  <c r="Q509" i="4"/>
  <c r="P509" i="4"/>
  <c r="H513" i="4"/>
  <c r="A515" i="4"/>
  <c r="Q516" i="4"/>
  <c r="P516" i="4"/>
  <c r="O516" i="4"/>
  <c r="A472" i="4"/>
  <c r="H480" i="4"/>
  <c r="A487" i="4"/>
  <c r="A488" i="4"/>
  <c r="O489" i="4"/>
  <c r="Q489" i="4"/>
  <c r="Q492" i="4"/>
  <c r="P492" i="4"/>
  <c r="O492" i="4"/>
  <c r="H494" i="4"/>
  <c r="H497" i="4"/>
  <c r="A505" i="4"/>
  <c r="F507" i="4"/>
  <c r="G507" i="4"/>
  <c r="E507" i="4"/>
  <c r="H505" i="4"/>
  <c r="Q508" i="4"/>
  <c r="P508" i="4"/>
  <c r="H510" i="4"/>
  <c r="Q510" i="4"/>
  <c r="P510" i="4"/>
  <c r="O510" i="4"/>
  <c r="R513" i="4"/>
  <c r="A519" i="4"/>
  <c r="H528" i="4"/>
  <c r="Q530" i="4"/>
  <c r="O530" i="4"/>
  <c r="P530" i="4"/>
  <c r="H532" i="4"/>
  <c r="R537" i="4"/>
  <c r="A551" i="4"/>
  <c r="R558" i="4"/>
  <c r="P563" i="4"/>
  <c r="O563" i="4"/>
  <c r="Q563" i="4"/>
  <c r="H520" i="4"/>
  <c r="A526" i="4"/>
  <c r="O528" i="4"/>
  <c r="Q528" i="4"/>
  <c r="A543" i="4"/>
  <c r="P555" i="4"/>
  <c r="O555" i="4"/>
  <c r="Q555" i="4"/>
  <c r="R564" i="4"/>
  <c r="G573" i="4"/>
  <c r="F573" i="4"/>
  <c r="E573" i="4"/>
  <c r="G584" i="4"/>
  <c r="E584" i="4"/>
  <c r="F584" i="4"/>
  <c r="Q490" i="4"/>
  <c r="F493" i="4"/>
  <c r="E493" i="4"/>
  <c r="O493" i="4"/>
  <c r="P493" i="4"/>
  <c r="Q498" i="4"/>
  <c r="F501" i="4"/>
  <c r="E501" i="4"/>
  <c r="O501" i="4"/>
  <c r="P501" i="4"/>
  <c r="H504" i="4"/>
  <c r="O507" i="4"/>
  <c r="Q507" i="4"/>
  <c r="A513" i="4"/>
  <c r="F515" i="4"/>
  <c r="G515" i="4"/>
  <c r="F517" i="4"/>
  <c r="G517" i="4"/>
  <c r="E517" i="4"/>
  <c r="O517" i="4"/>
  <c r="Q517" i="4"/>
  <c r="P517" i="4"/>
  <c r="A518" i="4"/>
  <c r="O520" i="4"/>
  <c r="Q520" i="4"/>
  <c r="R526" i="4"/>
  <c r="P528" i="4"/>
  <c r="H536" i="4"/>
  <c r="H548" i="4"/>
  <c r="O549" i="4"/>
  <c r="P549" i="4"/>
  <c r="Q549" i="4"/>
  <c r="R554" i="4"/>
  <c r="R559" i="4"/>
  <c r="R569" i="4"/>
  <c r="A400" i="4"/>
  <c r="O403" i="4"/>
  <c r="Q404" i="4"/>
  <c r="A408" i="4"/>
  <c r="O411" i="4"/>
  <c r="Q412" i="4"/>
  <c r="A416" i="4"/>
  <c r="O419" i="4"/>
  <c r="Q420" i="4"/>
  <c r="A424" i="4"/>
  <c r="O427" i="4"/>
  <c r="Q428" i="4"/>
  <c r="A432" i="4"/>
  <c r="O435" i="4"/>
  <c r="Q436" i="4"/>
  <c r="A440" i="4"/>
  <c r="O443" i="4"/>
  <c r="Q444" i="4"/>
  <c r="A448" i="4"/>
  <c r="O451" i="4"/>
  <c r="Q452" i="4"/>
  <c r="A456" i="4"/>
  <c r="O459" i="4"/>
  <c r="Q460" i="4"/>
  <c r="A464" i="4"/>
  <c r="F467" i="4"/>
  <c r="G467" i="4"/>
  <c r="O467" i="4"/>
  <c r="Q467" i="4"/>
  <c r="Q470" i="4"/>
  <c r="O470" i="4"/>
  <c r="F475" i="4"/>
  <c r="G475" i="4"/>
  <c r="O475" i="4"/>
  <c r="Q475" i="4"/>
  <c r="Q478" i="4"/>
  <c r="O478" i="4"/>
  <c r="F483" i="4"/>
  <c r="G483" i="4"/>
  <c r="O483" i="4"/>
  <c r="Q483" i="4"/>
  <c r="Q486" i="4"/>
  <c r="O486" i="4"/>
  <c r="O490" i="4"/>
  <c r="F491" i="4"/>
  <c r="G491" i="4"/>
  <c r="O491" i="4"/>
  <c r="Q491" i="4"/>
  <c r="G493" i="4"/>
  <c r="Q493" i="4"/>
  <c r="Q494" i="4"/>
  <c r="O494" i="4"/>
  <c r="O498" i="4"/>
  <c r="F499" i="4"/>
  <c r="G499" i="4"/>
  <c r="O499" i="4"/>
  <c r="Q499" i="4"/>
  <c r="G501" i="4"/>
  <c r="Q501" i="4"/>
  <c r="Q502" i="4"/>
  <c r="O502" i="4"/>
  <c r="R505" i="4"/>
  <c r="H512" i="4"/>
  <c r="A514" i="4"/>
  <c r="E515" i="4"/>
  <c r="O515" i="4"/>
  <c r="Q515" i="4"/>
  <c r="R518" i="4"/>
  <c r="Q523" i="4"/>
  <c r="P523" i="4"/>
  <c r="O523" i="4"/>
  <c r="H525" i="4"/>
  <c r="A527" i="4"/>
  <c r="R529" i="4"/>
  <c r="F533" i="4"/>
  <c r="E533" i="4"/>
  <c r="G533" i="4"/>
  <c r="A536" i="4"/>
  <c r="O541" i="4"/>
  <c r="P541" i="4"/>
  <c r="Q541" i="4"/>
  <c r="Q546" i="4"/>
  <c r="P546" i="4"/>
  <c r="O546" i="4"/>
  <c r="A566" i="4"/>
  <c r="R566" i="4"/>
  <c r="A468" i="4"/>
  <c r="O471" i="4"/>
  <c r="Q472" i="4"/>
  <c r="A476" i="4"/>
  <c r="O479" i="4"/>
  <c r="Q480" i="4"/>
  <c r="A484" i="4"/>
  <c r="O487" i="4"/>
  <c r="Q488" i="4"/>
  <c r="A492" i="4"/>
  <c r="O495" i="4"/>
  <c r="Q496" i="4"/>
  <c r="A500" i="4"/>
  <c r="O503" i="4"/>
  <c r="Q504" i="4"/>
  <c r="A508" i="4"/>
  <c r="O511" i="4"/>
  <c r="Q512" i="4"/>
  <c r="A516" i="4"/>
  <c r="Q521" i="4"/>
  <c r="F524" i="4"/>
  <c r="E524" i="4"/>
  <c r="O524" i="4"/>
  <c r="P524" i="4"/>
  <c r="O529" i="4"/>
  <c r="Q532" i="4"/>
  <c r="P532" i="4"/>
  <c r="O533" i="4"/>
  <c r="P533" i="4"/>
  <c r="Q533" i="4"/>
  <c r="H534" i="4"/>
  <c r="A535" i="4"/>
  <c r="Q538" i="4"/>
  <c r="O538" i="4"/>
  <c r="H542" i="4"/>
  <c r="H545" i="4"/>
  <c r="H550" i="4"/>
  <c r="H553" i="4"/>
  <c r="G555" i="4"/>
  <c r="F555" i="4"/>
  <c r="E555" i="4"/>
  <c r="G571" i="4"/>
  <c r="F571" i="4"/>
  <c r="E571" i="4"/>
  <c r="O505" i="4"/>
  <c r="Q506" i="4"/>
  <c r="A510" i="4"/>
  <c r="O513" i="4"/>
  <c r="Q514" i="4"/>
  <c r="F522" i="4"/>
  <c r="G522" i="4"/>
  <c r="O522" i="4"/>
  <c r="Q522" i="4"/>
  <c r="Q525" i="4"/>
  <c r="O525" i="4"/>
  <c r="H537" i="4"/>
  <c r="O537" i="4"/>
  <c r="Q540" i="4"/>
  <c r="P540" i="4"/>
  <c r="F541" i="4"/>
  <c r="E541" i="4"/>
  <c r="G541" i="4"/>
  <c r="H544" i="4"/>
  <c r="R545" i="4"/>
  <c r="Q548" i="4"/>
  <c r="P548" i="4"/>
  <c r="F549" i="4"/>
  <c r="E549" i="4"/>
  <c r="G549" i="4"/>
  <c r="H552" i="4"/>
  <c r="R556" i="4"/>
  <c r="A558" i="4"/>
  <c r="H560" i="4"/>
  <c r="G563" i="4"/>
  <c r="F563" i="4"/>
  <c r="E563" i="4"/>
  <c r="O518" i="4"/>
  <c r="Q519" i="4"/>
  <c r="A523" i="4"/>
  <c r="O526" i="4"/>
  <c r="Q527" i="4"/>
  <c r="F531" i="4"/>
  <c r="G531" i="4"/>
  <c r="O531" i="4"/>
  <c r="Q531" i="4"/>
  <c r="Q534" i="4"/>
  <c r="O534" i="4"/>
  <c r="F539" i="4"/>
  <c r="G539" i="4"/>
  <c r="O539" i="4"/>
  <c r="Q539" i="4"/>
  <c r="Q542" i="4"/>
  <c r="O542" i="4"/>
  <c r="A544" i="4"/>
  <c r="F547" i="4"/>
  <c r="G547" i="4"/>
  <c r="O547" i="4"/>
  <c r="Q547" i="4"/>
  <c r="Q550" i="4"/>
  <c r="O550" i="4"/>
  <c r="A552" i="4"/>
  <c r="G561" i="4"/>
  <c r="F561" i="4"/>
  <c r="E561" i="4"/>
  <c r="R562" i="4"/>
  <c r="O545" i="4"/>
  <c r="E556" i="4"/>
  <c r="F556" i="4"/>
  <c r="G556" i="4"/>
  <c r="E564" i="4"/>
  <c r="F564" i="4"/>
  <c r="G564" i="4"/>
  <c r="H568" i="4"/>
  <c r="A570" i="4"/>
  <c r="A532" i="4"/>
  <c r="O535" i="4"/>
  <c r="Q536" i="4"/>
  <c r="A540" i="4"/>
  <c r="O543" i="4"/>
  <c r="Q544" i="4"/>
  <c r="A548" i="4"/>
  <c r="O551" i="4"/>
  <c r="Q552" i="4"/>
  <c r="P553" i="4"/>
  <c r="Q553" i="4"/>
  <c r="E554" i="4"/>
  <c r="G554" i="4"/>
  <c r="G557" i="4"/>
  <c r="E557" i="4"/>
  <c r="P561" i="4"/>
  <c r="Q561" i="4"/>
  <c r="E562" i="4"/>
  <c r="G562" i="4"/>
  <c r="G565" i="4"/>
  <c r="E565" i="4"/>
  <c r="R568" i="4"/>
  <c r="H574" i="4"/>
  <c r="R577" i="4"/>
  <c r="E579" i="4"/>
  <c r="F579" i="4"/>
  <c r="G579" i="4"/>
  <c r="E560" i="4"/>
  <c r="E570" i="4"/>
  <c r="G570" i="4"/>
  <c r="P571" i="4"/>
  <c r="Q571" i="4"/>
  <c r="O571" i="4"/>
  <c r="E572" i="4"/>
  <c r="G572" i="4"/>
  <c r="F572" i="4"/>
  <c r="R572" i="4"/>
  <c r="R578" i="4"/>
  <c r="E558" i="4"/>
  <c r="G559" i="4"/>
  <c r="E566" i="4"/>
  <c r="G567" i="4"/>
  <c r="E567" i="4"/>
  <c r="E568" i="4"/>
  <c r="E575" i="4"/>
  <c r="F575" i="4"/>
  <c r="G575" i="4"/>
  <c r="G576" i="4"/>
  <c r="E576" i="4"/>
  <c r="F576" i="4"/>
  <c r="R582" i="4"/>
  <c r="E583" i="4"/>
  <c r="F583" i="4"/>
  <c r="G583" i="4"/>
  <c r="R574" i="4"/>
  <c r="E574" i="4"/>
  <c r="G569" i="4"/>
  <c r="O573" i="4"/>
  <c r="F574" i="4"/>
  <c r="A577" i="4"/>
  <c r="P578" i="4"/>
  <c r="O578" i="4"/>
  <c r="G580" i="4"/>
  <c r="E580" i="4"/>
  <c r="A581" i="4"/>
  <c r="P582" i="4"/>
  <c r="O582" i="4"/>
  <c r="R585" i="4"/>
  <c r="A592" i="4"/>
  <c r="E577" i="4"/>
  <c r="G578" i="4"/>
  <c r="E585" i="4"/>
  <c r="G586" i="4"/>
  <c r="R586" i="4"/>
  <c r="H587" i="4"/>
  <c r="Q590" i="4"/>
  <c r="P590" i="4"/>
  <c r="A585" i="4"/>
  <c r="E587" i="4"/>
  <c r="G588" i="4"/>
  <c r="Q588" i="4"/>
  <c r="O590" i="4"/>
  <c r="F591" i="4"/>
  <c r="G591" i="4"/>
  <c r="E591" i="4"/>
  <c r="O591" i="4"/>
  <c r="Q591" i="4"/>
  <c r="P591" i="4"/>
  <c r="Q576" i="4"/>
  <c r="G577" i="4"/>
  <c r="F578" i="4"/>
  <c r="E581" i="4"/>
  <c r="G582" i="4"/>
  <c r="Q584" i="4"/>
  <c r="G585" i="4"/>
  <c r="F586" i="4"/>
  <c r="O586" i="4"/>
  <c r="F587" i="4"/>
  <c r="E588" i="4"/>
  <c r="O588" i="4"/>
  <c r="F589" i="4"/>
  <c r="G589" i="4"/>
  <c r="O589" i="4"/>
  <c r="Q589" i="4"/>
  <c r="A590" i="4"/>
  <c r="H592" i="4"/>
  <c r="P593" i="4"/>
  <c r="O593" i="4"/>
  <c r="Q592" i="4"/>
  <c r="O592" i="4"/>
  <c r="R593" i="4"/>
  <c r="E594" i="4"/>
  <c r="F594" i="4"/>
  <c r="G595" i="4"/>
  <c r="E595" i="4"/>
  <c r="G593" i="4"/>
  <c r="Q595" i="4"/>
  <c r="O597" i="4"/>
  <c r="Q598" i="4"/>
  <c r="P598" i="4"/>
  <c r="A602" i="4"/>
  <c r="F599" i="4"/>
  <c r="E599" i="4"/>
  <c r="O599" i="4"/>
  <c r="P599" i="4"/>
  <c r="A601" i="4"/>
  <c r="E596" i="4"/>
  <c r="G597" i="4"/>
  <c r="R597" i="4"/>
  <c r="G599" i="4"/>
  <c r="Q599" i="4"/>
  <c r="A600" i="4"/>
  <c r="Q600" i="4"/>
  <c r="H601" i="4"/>
  <c r="R601" i="4"/>
  <c r="A604" i="4"/>
  <c r="A598" i="4"/>
  <c r="O600" i="4"/>
  <c r="O601" i="4"/>
  <c r="Q603" i="4"/>
  <c r="P603" i="4"/>
  <c r="O603" i="4"/>
  <c r="A605" i="4"/>
  <c r="Q605" i="4"/>
  <c r="P605" i="4"/>
  <c r="O605" i="4"/>
  <c r="G603" i="4"/>
  <c r="F603" i="4"/>
  <c r="E603" i="4"/>
  <c r="H604" i="4"/>
  <c r="Q602" i="4"/>
  <c r="Q604" i="4"/>
  <c r="F605" i="4"/>
  <c r="H606" i="4"/>
  <c r="R606" i="4"/>
  <c r="G605" i="4"/>
  <c r="E606" i="4"/>
  <c r="O606" i="4"/>
  <c r="A606" i="4"/>
  <c r="R594" i="4" l="1"/>
  <c r="R583" i="4"/>
  <c r="R570" i="4"/>
  <c r="R511" i="4"/>
  <c r="R551" i="4"/>
  <c r="R403" i="4"/>
  <c r="R362" i="4"/>
  <c r="R580" i="4"/>
  <c r="R146" i="4"/>
  <c r="R575" i="4"/>
  <c r="R218" i="4"/>
  <c r="R560" i="4"/>
  <c r="R543" i="4"/>
  <c r="R503" i="4"/>
  <c r="R567" i="4"/>
  <c r="O209" i="2"/>
  <c r="O128" i="2"/>
  <c r="O50" i="2"/>
  <c r="O42" i="2"/>
  <c r="O40" i="2"/>
  <c r="O137" i="2"/>
  <c r="O236" i="2"/>
  <c r="R599" i="4"/>
  <c r="H597" i="4"/>
  <c r="A593" i="4"/>
  <c r="A595" i="4"/>
  <c r="A587" i="4"/>
  <c r="H585" i="4"/>
  <c r="H588" i="4"/>
  <c r="A579" i="4"/>
  <c r="R561" i="4"/>
  <c r="A554" i="4"/>
  <c r="A537" i="4"/>
  <c r="H563" i="4"/>
  <c r="R488" i="4"/>
  <c r="R493" i="4"/>
  <c r="R602" i="4"/>
  <c r="A603" i="4"/>
  <c r="R605" i="4"/>
  <c r="R595" i="4"/>
  <c r="H567" i="4"/>
  <c r="A572" i="4"/>
  <c r="A560" i="4"/>
  <c r="A557" i="4"/>
  <c r="R553" i="4"/>
  <c r="A561" i="4"/>
  <c r="R550" i="4"/>
  <c r="A547" i="4"/>
  <c r="H549" i="4"/>
  <c r="H515" i="4"/>
  <c r="H605" i="4"/>
  <c r="A594" i="4"/>
  <c r="R589" i="4"/>
  <c r="H589" i="4"/>
  <c r="A580" i="4"/>
  <c r="H569" i="4"/>
  <c r="A553" i="4"/>
  <c r="R547" i="4"/>
  <c r="H547" i="4"/>
  <c r="R542" i="4"/>
  <c r="A539" i="4"/>
  <c r="R534" i="4"/>
  <c r="A531" i="4"/>
  <c r="A528" i="4"/>
  <c r="R522" i="4"/>
  <c r="H522" i="4"/>
  <c r="R514" i="4"/>
  <c r="R512" i="4"/>
  <c r="R504" i="4"/>
  <c r="A533" i="4"/>
  <c r="R515" i="4"/>
  <c r="A491" i="4"/>
  <c r="R483" i="4"/>
  <c r="H483" i="4"/>
  <c r="R475" i="4"/>
  <c r="H475" i="4"/>
  <c r="R467" i="4"/>
  <c r="H467" i="4"/>
  <c r="R460" i="4"/>
  <c r="R517" i="4"/>
  <c r="R498" i="4"/>
  <c r="H573" i="4"/>
  <c r="A507" i="4"/>
  <c r="R492" i="4"/>
  <c r="R489" i="4"/>
  <c r="H509" i="4"/>
  <c r="H461" i="4"/>
  <c r="R455" i="4"/>
  <c r="A453" i="4"/>
  <c r="A477" i="4"/>
  <c r="R446" i="4"/>
  <c r="A433" i="4"/>
  <c r="R414" i="4"/>
  <c r="A401" i="4"/>
  <c r="R463" i="4"/>
  <c r="R442" i="4"/>
  <c r="R423" i="4"/>
  <c r="H415" i="4"/>
  <c r="R405" i="4"/>
  <c r="R468" i="4"/>
  <c r="R440" i="4"/>
  <c r="H439" i="4"/>
  <c r="R380" i="4"/>
  <c r="H431" i="4"/>
  <c r="R392" i="4"/>
  <c r="R363" i="4"/>
  <c r="R389" i="4"/>
  <c r="R385" i="4"/>
  <c r="R367" i="4"/>
  <c r="R396" i="4"/>
  <c r="R386" i="4"/>
  <c r="R400" i="4"/>
  <c r="R399" i="4"/>
  <c r="H383" i="4"/>
  <c r="A360" i="4"/>
  <c r="R364" i="4"/>
  <c r="R336" i="4"/>
  <c r="R328" i="4"/>
  <c r="R320" i="4"/>
  <c r="R361" i="4"/>
  <c r="R374" i="4"/>
  <c r="H327" i="4"/>
  <c r="R292" i="4"/>
  <c r="R260" i="4"/>
  <c r="R358" i="4"/>
  <c r="H350" i="4"/>
  <c r="R334" i="4"/>
  <c r="R329" i="4"/>
  <c r="H317" i="4"/>
  <c r="R345" i="4"/>
  <c r="H340" i="4"/>
  <c r="A373" i="4"/>
  <c r="A337" i="4"/>
  <c r="A329" i="4"/>
  <c r="A321" i="4"/>
  <c r="R311" i="4"/>
  <c r="H311" i="4"/>
  <c r="A303" i="4"/>
  <c r="A295" i="4"/>
  <c r="A277" i="4"/>
  <c r="R271" i="4"/>
  <c r="H271" i="4"/>
  <c r="R266" i="4"/>
  <c r="A263" i="4"/>
  <c r="R228" i="4"/>
  <c r="A372" i="4"/>
  <c r="A313" i="4"/>
  <c r="R302" i="4"/>
  <c r="R269" i="4"/>
  <c r="R245" i="4"/>
  <c r="R232" i="4"/>
  <c r="R222" i="4"/>
  <c r="R213" i="4"/>
  <c r="R181" i="4"/>
  <c r="R285" i="4"/>
  <c r="R248" i="4"/>
  <c r="H237" i="4"/>
  <c r="R229" i="4"/>
  <c r="R155" i="4"/>
  <c r="R123" i="4"/>
  <c r="R91" i="4"/>
  <c r="A206" i="4"/>
  <c r="R200" i="4"/>
  <c r="A200" i="4"/>
  <c r="R175" i="4"/>
  <c r="R238" i="4"/>
  <c r="R199" i="4"/>
  <c r="R192" i="4"/>
  <c r="A192" i="4"/>
  <c r="R221" i="4"/>
  <c r="H216" i="4"/>
  <c r="H214" i="4"/>
  <c r="H184" i="4"/>
  <c r="A172" i="4"/>
  <c r="A156" i="4"/>
  <c r="R150" i="4"/>
  <c r="H150" i="4"/>
  <c r="R145" i="4"/>
  <c r="A142" i="4"/>
  <c r="A124" i="4"/>
  <c r="R118" i="4"/>
  <c r="H118" i="4"/>
  <c r="R110" i="4"/>
  <c r="H110" i="4"/>
  <c r="R102" i="4"/>
  <c r="H102" i="4"/>
  <c r="R94" i="4"/>
  <c r="H94" i="4"/>
  <c r="A231" i="4"/>
  <c r="H208" i="4"/>
  <c r="H88" i="4"/>
  <c r="R185" i="4"/>
  <c r="R160" i="4"/>
  <c r="R128" i="4"/>
  <c r="R103" i="4"/>
  <c r="A13" i="4"/>
  <c r="R133" i="4"/>
  <c r="A176" i="4"/>
  <c r="Q563" i="1"/>
  <c r="N563" i="1"/>
  <c r="L563" i="1"/>
  <c r="P563" i="1"/>
  <c r="O563" i="1"/>
  <c r="M563" i="1"/>
  <c r="G547" i="1"/>
  <c r="C547" i="1"/>
  <c r="F547" i="1"/>
  <c r="H547" i="1"/>
  <c r="E547" i="1"/>
  <c r="D547" i="1"/>
  <c r="Q499" i="1"/>
  <c r="N499" i="1"/>
  <c r="L499" i="1"/>
  <c r="P499" i="1"/>
  <c r="O499" i="1"/>
  <c r="M499" i="1"/>
  <c r="G483" i="1"/>
  <c r="C483" i="1"/>
  <c r="F483" i="1"/>
  <c r="H483" i="1"/>
  <c r="E483" i="1"/>
  <c r="D483" i="1"/>
  <c r="Q435" i="1"/>
  <c r="N435" i="1"/>
  <c r="L435" i="1"/>
  <c r="P435" i="1"/>
  <c r="O435" i="1"/>
  <c r="M435" i="1"/>
  <c r="G419" i="1"/>
  <c r="C419" i="1"/>
  <c r="F419" i="1"/>
  <c r="H419" i="1"/>
  <c r="E419" i="1"/>
  <c r="D419" i="1"/>
  <c r="Q371" i="1"/>
  <c r="N371" i="1"/>
  <c r="L371" i="1"/>
  <c r="P371" i="1"/>
  <c r="O371" i="1"/>
  <c r="M371" i="1"/>
  <c r="G607" i="1"/>
  <c r="C607" i="1"/>
  <c r="F607" i="1"/>
  <c r="D607" i="1"/>
  <c r="H607" i="1"/>
  <c r="E607" i="1"/>
  <c r="Q559" i="1"/>
  <c r="N559" i="1"/>
  <c r="L559" i="1"/>
  <c r="P559" i="1"/>
  <c r="M559" i="1"/>
  <c r="O559" i="1"/>
  <c r="G543" i="1"/>
  <c r="C543" i="1"/>
  <c r="F543" i="1"/>
  <c r="D543" i="1"/>
  <c r="H543" i="1"/>
  <c r="E543" i="1"/>
  <c r="Q495" i="1"/>
  <c r="N495" i="1"/>
  <c r="L495" i="1"/>
  <c r="P495" i="1"/>
  <c r="M495" i="1"/>
  <c r="O495" i="1"/>
  <c r="G479" i="1"/>
  <c r="C479" i="1"/>
  <c r="F479" i="1"/>
  <c r="D479" i="1"/>
  <c r="H479" i="1"/>
  <c r="E479" i="1"/>
  <c r="Q431" i="1"/>
  <c r="N431" i="1"/>
  <c r="L431" i="1"/>
  <c r="P431" i="1"/>
  <c r="M431" i="1"/>
  <c r="O431" i="1"/>
  <c r="G415" i="1"/>
  <c r="C415" i="1"/>
  <c r="F415" i="1"/>
  <c r="D415" i="1"/>
  <c r="H415" i="1"/>
  <c r="E415" i="1"/>
  <c r="Q367" i="1"/>
  <c r="N367" i="1"/>
  <c r="L367" i="1"/>
  <c r="P367" i="1"/>
  <c r="M367" i="1"/>
  <c r="O367" i="1"/>
  <c r="O127" i="2"/>
  <c r="O124" i="2"/>
  <c r="O120" i="2"/>
  <c r="O97" i="2"/>
  <c r="O95" i="2"/>
  <c r="O76" i="2"/>
  <c r="O72" i="2"/>
  <c r="O37" i="2"/>
  <c r="O35" i="2"/>
  <c r="O135" i="2"/>
  <c r="O133" i="2"/>
  <c r="O129" i="2"/>
  <c r="O111" i="2"/>
  <c r="O99" i="2"/>
  <c r="O93" i="2"/>
  <c r="O88" i="2"/>
  <c r="O63" i="2"/>
  <c r="O49" i="2"/>
  <c r="O147" i="2"/>
  <c r="O141" i="2"/>
  <c r="O140" i="2"/>
  <c r="O79" i="2"/>
  <c r="O46" i="2"/>
  <c r="G603" i="1"/>
  <c r="C603" i="1"/>
  <c r="F603" i="1"/>
  <c r="E603" i="1"/>
  <c r="D603" i="1"/>
  <c r="H603" i="1"/>
  <c r="G571" i="1"/>
  <c r="C571" i="1"/>
  <c r="F571" i="1"/>
  <c r="E571" i="1"/>
  <c r="D571" i="1"/>
  <c r="H571" i="1"/>
  <c r="G539" i="1"/>
  <c r="C539" i="1"/>
  <c r="F539" i="1"/>
  <c r="E539" i="1"/>
  <c r="D539" i="1"/>
  <c r="H539" i="1"/>
  <c r="G507" i="1"/>
  <c r="C507" i="1"/>
  <c r="F507" i="1"/>
  <c r="E507" i="1"/>
  <c r="D507" i="1"/>
  <c r="H507" i="1"/>
  <c r="G475" i="1"/>
  <c r="C475" i="1"/>
  <c r="F475" i="1"/>
  <c r="E475" i="1"/>
  <c r="D475" i="1"/>
  <c r="H475" i="1"/>
  <c r="G443" i="1"/>
  <c r="C443" i="1"/>
  <c r="F443" i="1"/>
  <c r="E443" i="1"/>
  <c r="D443" i="1"/>
  <c r="H443" i="1"/>
  <c r="G411" i="1"/>
  <c r="C411" i="1"/>
  <c r="F411" i="1"/>
  <c r="E411" i="1"/>
  <c r="D411" i="1"/>
  <c r="H411" i="1"/>
  <c r="G379" i="1"/>
  <c r="C379" i="1"/>
  <c r="F379" i="1"/>
  <c r="E379" i="1"/>
  <c r="D379" i="1"/>
  <c r="H379" i="1"/>
  <c r="O126" i="2"/>
  <c r="O112" i="2"/>
  <c r="O83" i="2"/>
  <c r="O75" i="2"/>
  <c r="G600" i="1"/>
  <c r="C600" i="1"/>
  <c r="H600" i="1"/>
  <c r="D600" i="1"/>
  <c r="F600" i="1"/>
  <c r="E600" i="1"/>
  <c r="Q567" i="1"/>
  <c r="N567" i="1"/>
  <c r="L567" i="1"/>
  <c r="P567" i="1"/>
  <c r="O567" i="1"/>
  <c r="M567" i="1"/>
  <c r="G551" i="1"/>
  <c r="C551" i="1"/>
  <c r="F551" i="1"/>
  <c r="H551" i="1"/>
  <c r="E551" i="1"/>
  <c r="D551" i="1"/>
  <c r="G536" i="1"/>
  <c r="C536" i="1"/>
  <c r="H536" i="1"/>
  <c r="D536" i="1"/>
  <c r="F536" i="1"/>
  <c r="E536" i="1"/>
  <c r="Q503" i="1"/>
  <c r="N503" i="1"/>
  <c r="L503" i="1"/>
  <c r="P503" i="1"/>
  <c r="O503" i="1"/>
  <c r="M503" i="1"/>
  <c r="G487" i="1"/>
  <c r="C487" i="1"/>
  <c r="F487" i="1"/>
  <c r="H487" i="1"/>
  <c r="E487" i="1"/>
  <c r="D487" i="1"/>
  <c r="G472" i="1"/>
  <c r="C472" i="1"/>
  <c r="H472" i="1"/>
  <c r="D472" i="1"/>
  <c r="F472" i="1"/>
  <c r="E472" i="1"/>
  <c r="Q439" i="1"/>
  <c r="N439" i="1"/>
  <c r="L439" i="1"/>
  <c r="P439" i="1"/>
  <c r="O439" i="1"/>
  <c r="M439" i="1"/>
  <c r="G423" i="1"/>
  <c r="C423" i="1"/>
  <c r="F423" i="1"/>
  <c r="H423" i="1"/>
  <c r="E423" i="1"/>
  <c r="D423" i="1"/>
  <c r="G408" i="1"/>
  <c r="C408" i="1"/>
  <c r="H408" i="1"/>
  <c r="D408" i="1"/>
  <c r="F408" i="1"/>
  <c r="E408" i="1"/>
  <c r="Q375" i="1"/>
  <c r="N375" i="1"/>
  <c r="L375" i="1"/>
  <c r="P375" i="1"/>
  <c r="O375" i="1"/>
  <c r="M375" i="1"/>
  <c r="G336" i="1"/>
  <c r="C336" i="1"/>
  <c r="F336" i="1"/>
  <c r="E336" i="1"/>
  <c r="D336" i="1"/>
  <c r="H336" i="1"/>
  <c r="G304" i="1"/>
  <c r="C304" i="1"/>
  <c r="F304" i="1"/>
  <c r="E304" i="1"/>
  <c r="D304" i="1"/>
  <c r="H304" i="1"/>
  <c r="G272" i="1"/>
  <c r="C272" i="1"/>
  <c r="F272" i="1"/>
  <c r="E272" i="1"/>
  <c r="D272" i="1"/>
  <c r="H272" i="1"/>
  <c r="G240" i="1"/>
  <c r="C240" i="1"/>
  <c r="F240" i="1"/>
  <c r="E240" i="1"/>
  <c r="D240" i="1"/>
  <c r="H240" i="1"/>
  <c r="G208" i="1"/>
  <c r="C208" i="1"/>
  <c r="F208" i="1"/>
  <c r="E208" i="1"/>
  <c r="D208" i="1"/>
  <c r="H208" i="1"/>
  <c r="G176" i="1"/>
  <c r="C176" i="1"/>
  <c r="F176" i="1"/>
  <c r="E176" i="1"/>
  <c r="D176" i="1"/>
  <c r="H176" i="1"/>
  <c r="G144" i="1"/>
  <c r="C144" i="1"/>
  <c r="F144" i="1"/>
  <c r="E144" i="1"/>
  <c r="D144" i="1"/>
  <c r="H144" i="1"/>
  <c r="O92" i="2"/>
  <c r="O104" i="2"/>
  <c r="O125" i="2"/>
  <c r="O56" i="2"/>
  <c r="R598" i="4"/>
  <c r="A565" i="4"/>
  <c r="H557" i="4"/>
  <c r="H556" i="4"/>
  <c r="H561" i="4"/>
  <c r="H501" i="4"/>
  <c r="A497" i="4"/>
  <c r="R600" i="4"/>
  <c r="H599" i="4"/>
  <c r="A597" i="4"/>
  <c r="R592" i="4"/>
  <c r="H582" i="4"/>
  <c r="H577" i="4"/>
  <c r="R588" i="4"/>
  <c r="A583" i="4"/>
  <c r="H576" i="4"/>
  <c r="A575" i="4"/>
  <c r="H554" i="4"/>
  <c r="H541" i="4"/>
  <c r="R525" i="4"/>
  <c r="R532" i="4"/>
  <c r="R496" i="4"/>
  <c r="R478" i="4"/>
  <c r="A475" i="4"/>
  <c r="R470" i="4"/>
  <c r="A467" i="4"/>
  <c r="R452" i="4"/>
  <c r="A582" i="4"/>
  <c r="R576" i="4"/>
  <c r="H591" i="4"/>
  <c r="H586" i="4"/>
  <c r="H578" i="4"/>
  <c r="A574" i="4"/>
  <c r="A576" i="4"/>
  <c r="A567" i="4"/>
  <c r="H559" i="4"/>
  <c r="H572" i="4"/>
  <c r="H570" i="4"/>
  <c r="H579" i="4"/>
  <c r="R536" i="4"/>
  <c r="A556" i="4"/>
  <c r="A571" i="4"/>
  <c r="H555" i="4"/>
  <c r="R472" i="4"/>
  <c r="R499" i="4"/>
  <c r="H499" i="4"/>
  <c r="R428" i="4"/>
  <c r="A517" i="4"/>
  <c r="A599" i="4"/>
  <c r="H593" i="4"/>
  <c r="H595" i="4"/>
  <c r="R584" i="4"/>
  <c r="R590" i="4"/>
  <c r="A586" i="4"/>
  <c r="A578" i="4"/>
  <c r="A569" i="4"/>
  <c r="H583" i="4"/>
  <c r="H575" i="4"/>
  <c r="A559" i="4"/>
  <c r="H565" i="4"/>
  <c r="A562" i="4"/>
  <c r="R544" i="4"/>
  <c r="A564" i="4"/>
  <c r="A545" i="4"/>
  <c r="R539" i="4"/>
  <c r="H539" i="4"/>
  <c r="R531" i="4"/>
  <c r="H531" i="4"/>
  <c r="A549" i="4"/>
  <c r="R548" i="4"/>
  <c r="A541" i="4"/>
  <c r="R540" i="4"/>
  <c r="A520" i="4"/>
  <c r="A555" i="4"/>
  <c r="R538" i="4"/>
  <c r="R533" i="4"/>
  <c r="R521" i="4"/>
  <c r="R480" i="4"/>
  <c r="R523" i="4"/>
  <c r="R502" i="4"/>
  <c r="R501" i="4"/>
  <c r="R491" i="4"/>
  <c r="H491" i="4"/>
  <c r="A481" i="4"/>
  <c r="A473" i="4"/>
  <c r="R436" i="4"/>
  <c r="R404" i="4"/>
  <c r="R549" i="4"/>
  <c r="R520" i="4"/>
  <c r="H517" i="4"/>
  <c r="A493" i="4"/>
  <c r="A573" i="4"/>
  <c r="R555" i="4"/>
  <c r="R563" i="4"/>
  <c r="R510" i="4"/>
  <c r="R485" i="4"/>
  <c r="H453" i="4"/>
  <c r="A485" i="4"/>
  <c r="A441" i="4"/>
  <c r="R422" i="4"/>
  <c r="A409" i="4"/>
  <c r="R457" i="4"/>
  <c r="R437" i="4"/>
  <c r="R416" i="4"/>
  <c r="H469" i="4"/>
  <c r="R445" i="4"/>
  <c r="R431" i="4"/>
  <c r="R447" i="4"/>
  <c r="R429" i="4"/>
  <c r="R415" i="4"/>
  <c r="R402" i="4"/>
  <c r="R388" i="4"/>
  <c r="H437" i="4"/>
  <c r="A431" i="4"/>
  <c r="R421" i="4"/>
  <c r="R413" i="4"/>
  <c r="R384" i="4"/>
  <c r="R371" i="4"/>
  <c r="A399" i="4"/>
  <c r="H393" i="4"/>
  <c r="R390" i="4"/>
  <c r="H399" i="4"/>
  <c r="R391" i="4"/>
  <c r="H381" i="4"/>
  <c r="R375" i="4"/>
  <c r="A368" i="4"/>
  <c r="R349" i="4"/>
  <c r="H364" i="4"/>
  <c r="R359" i="4"/>
  <c r="R348" i="4"/>
  <c r="R383" i="4"/>
  <c r="R378" i="4"/>
  <c r="R356" i="4"/>
  <c r="A385" i="4"/>
  <c r="A342" i="4"/>
  <c r="R332" i="4"/>
  <c r="H319" i="4"/>
  <c r="R300" i="4"/>
  <c r="R268" i="4"/>
  <c r="R337" i="4"/>
  <c r="H325" i="4"/>
  <c r="R312" i="4"/>
  <c r="A317" i="4"/>
  <c r="H366" i="4"/>
  <c r="R338" i="4"/>
  <c r="R330" i="4"/>
  <c r="R322" i="4"/>
  <c r="R314" i="4"/>
  <c r="A309" i="4"/>
  <c r="R303" i="4"/>
  <c r="H303" i="4"/>
  <c r="R295" i="4"/>
  <c r="H295" i="4"/>
  <c r="R290" i="4"/>
  <c r="A287" i="4"/>
  <c r="A269" i="4"/>
  <c r="R263" i="4"/>
  <c r="H263" i="4"/>
  <c r="R258" i="4"/>
  <c r="A255" i="4"/>
  <c r="R236" i="4"/>
  <c r="R343" i="4"/>
  <c r="R294" i="4"/>
  <c r="R286" i="4"/>
  <c r="R278" i="4"/>
  <c r="R270" i="4"/>
  <c r="R262" i="4"/>
  <c r="R254" i="4"/>
  <c r="R250" i="4"/>
  <c r="R242" i="4"/>
  <c r="R234" i="4"/>
  <c r="R226" i="4"/>
  <c r="R280" i="4"/>
  <c r="R230" i="4"/>
  <c r="R223" i="4"/>
  <c r="A223" i="4"/>
  <c r="R288" i="4"/>
  <c r="H245" i="4"/>
  <c r="R237" i="4"/>
  <c r="R189" i="4"/>
  <c r="R264" i="4"/>
  <c r="R246" i="4"/>
  <c r="R239" i="4"/>
  <c r="A239" i="4"/>
  <c r="R163" i="4"/>
  <c r="R131" i="4"/>
  <c r="R99" i="4"/>
  <c r="A229" i="4"/>
  <c r="R209" i="4"/>
  <c r="H200" i="4"/>
  <c r="R214" i="4"/>
  <c r="H192" i="4"/>
  <c r="R169" i="4"/>
  <c r="A166" i="4"/>
  <c r="A148" i="4"/>
  <c r="R142" i="4"/>
  <c r="H142" i="4"/>
  <c r="R137" i="4"/>
  <c r="A134" i="4"/>
  <c r="A116" i="4"/>
  <c r="A108" i="4"/>
  <c r="A100" i="4"/>
  <c r="A92" i="4"/>
  <c r="A11" i="4"/>
  <c r="R261" i="4"/>
  <c r="H231" i="4"/>
  <c r="R112" i="4"/>
  <c r="R183" i="4"/>
  <c r="R168" i="4"/>
  <c r="R152" i="4"/>
  <c r="R120" i="4"/>
  <c r="H112" i="4"/>
  <c r="H84" i="4"/>
  <c r="R165" i="4"/>
  <c r="R157" i="4"/>
  <c r="R125" i="4"/>
  <c r="H104" i="4"/>
  <c r="R96" i="4"/>
  <c r="A82" i="4"/>
  <c r="H176" i="4"/>
  <c r="H160" i="4"/>
  <c r="H152" i="4"/>
  <c r="H144" i="4"/>
  <c r="H136" i="4"/>
  <c r="H128" i="4"/>
  <c r="H120" i="4"/>
  <c r="H96" i="4"/>
  <c r="R87" i="4"/>
  <c r="Q579" i="1"/>
  <c r="N579" i="1"/>
  <c r="L579" i="1"/>
  <c r="P579" i="1"/>
  <c r="O579" i="1"/>
  <c r="M579" i="1"/>
  <c r="G563" i="1"/>
  <c r="C563" i="1"/>
  <c r="F563" i="1"/>
  <c r="H563" i="1"/>
  <c r="E563" i="1"/>
  <c r="D563" i="1"/>
  <c r="Q515" i="1"/>
  <c r="N515" i="1"/>
  <c r="L515" i="1"/>
  <c r="P515" i="1"/>
  <c r="O515" i="1"/>
  <c r="M515" i="1"/>
  <c r="G499" i="1"/>
  <c r="C499" i="1"/>
  <c r="F499" i="1"/>
  <c r="H499" i="1"/>
  <c r="E499" i="1"/>
  <c r="D499" i="1"/>
  <c r="Q451" i="1"/>
  <c r="N451" i="1"/>
  <c r="L451" i="1"/>
  <c r="P451" i="1"/>
  <c r="O451" i="1"/>
  <c r="M451" i="1"/>
  <c r="G435" i="1"/>
  <c r="C435" i="1"/>
  <c r="F435" i="1"/>
  <c r="H435" i="1"/>
  <c r="E435" i="1"/>
  <c r="D435" i="1"/>
  <c r="Q387" i="1"/>
  <c r="N387" i="1"/>
  <c r="L387" i="1"/>
  <c r="P387" i="1"/>
  <c r="O387" i="1"/>
  <c r="M387" i="1"/>
  <c r="G371" i="1"/>
  <c r="C371" i="1"/>
  <c r="F371" i="1"/>
  <c r="H371" i="1"/>
  <c r="E371" i="1"/>
  <c r="D371" i="1"/>
  <c r="Q575" i="1"/>
  <c r="N575" i="1"/>
  <c r="L575" i="1"/>
  <c r="P575" i="1"/>
  <c r="M575" i="1"/>
  <c r="O575" i="1"/>
  <c r="G559" i="1"/>
  <c r="C559" i="1"/>
  <c r="F559" i="1"/>
  <c r="D559" i="1"/>
  <c r="H559" i="1"/>
  <c r="E559" i="1"/>
  <c r="Q511" i="1"/>
  <c r="N511" i="1"/>
  <c r="L511" i="1"/>
  <c r="P511" i="1"/>
  <c r="M511" i="1"/>
  <c r="O511" i="1"/>
  <c r="G495" i="1"/>
  <c r="C495" i="1"/>
  <c r="F495" i="1"/>
  <c r="D495" i="1"/>
  <c r="H495" i="1"/>
  <c r="E495" i="1"/>
  <c r="Q447" i="1"/>
  <c r="N447" i="1"/>
  <c r="L447" i="1"/>
  <c r="P447" i="1"/>
  <c r="M447" i="1"/>
  <c r="O447" i="1"/>
  <c r="G431" i="1"/>
  <c r="C431" i="1"/>
  <c r="F431" i="1"/>
  <c r="D431" i="1"/>
  <c r="H431" i="1"/>
  <c r="E431" i="1"/>
  <c r="Q383" i="1"/>
  <c r="N383" i="1"/>
  <c r="L383" i="1"/>
  <c r="P383" i="1"/>
  <c r="M383" i="1"/>
  <c r="O383" i="1"/>
  <c r="G367" i="1"/>
  <c r="C367" i="1"/>
  <c r="F367" i="1"/>
  <c r="D367" i="1"/>
  <c r="H367" i="1"/>
  <c r="E367" i="1"/>
  <c r="Q351" i="1"/>
  <c r="N351" i="1"/>
  <c r="P351" i="1"/>
  <c r="L351" i="1"/>
  <c r="O351" i="1"/>
  <c r="M351" i="1"/>
  <c r="Q335" i="1"/>
  <c r="N335" i="1"/>
  <c r="P335" i="1"/>
  <c r="L335" i="1"/>
  <c r="O335" i="1"/>
  <c r="M335" i="1"/>
  <c r="Q319" i="1"/>
  <c r="N319" i="1"/>
  <c r="P319" i="1"/>
  <c r="L319" i="1"/>
  <c r="O319" i="1"/>
  <c r="M319" i="1"/>
  <c r="Q303" i="1"/>
  <c r="N303" i="1"/>
  <c r="P303" i="1"/>
  <c r="L303" i="1"/>
  <c r="O303" i="1"/>
  <c r="M303" i="1"/>
  <c r="Q287" i="1"/>
  <c r="N287" i="1"/>
  <c r="P287" i="1"/>
  <c r="L287" i="1"/>
  <c r="O287" i="1"/>
  <c r="M287" i="1"/>
  <c r="Q271" i="1"/>
  <c r="N271" i="1"/>
  <c r="P271" i="1"/>
  <c r="L271" i="1"/>
  <c r="O271" i="1"/>
  <c r="M271" i="1"/>
  <c r="Q255" i="1"/>
  <c r="N255" i="1"/>
  <c r="P255" i="1"/>
  <c r="L255" i="1"/>
  <c r="O255" i="1"/>
  <c r="M255" i="1"/>
  <c r="Q239" i="1"/>
  <c r="N239" i="1"/>
  <c r="P239" i="1"/>
  <c r="L239" i="1"/>
  <c r="O239" i="1"/>
  <c r="M239" i="1"/>
  <c r="Q223" i="1"/>
  <c r="N223" i="1"/>
  <c r="P223" i="1"/>
  <c r="L223" i="1"/>
  <c r="O223" i="1"/>
  <c r="M223" i="1"/>
  <c r="Q207" i="1"/>
  <c r="N207" i="1"/>
  <c r="P207" i="1"/>
  <c r="L207" i="1"/>
  <c r="O207" i="1"/>
  <c r="M207" i="1"/>
  <c r="Q191" i="1"/>
  <c r="N191" i="1"/>
  <c r="P191" i="1"/>
  <c r="L191" i="1"/>
  <c r="O191" i="1"/>
  <c r="M191" i="1"/>
  <c r="Q175" i="1"/>
  <c r="N175" i="1"/>
  <c r="P175" i="1"/>
  <c r="L175" i="1"/>
  <c r="O175" i="1"/>
  <c r="M175" i="1"/>
  <c r="Q159" i="1"/>
  <c r="N159" i="1"/>
  <c r="P159" i="1"/>
  <c r="L159" i="1"/>
  <c r="O159" i="1"/>
  <c r="M159" i="1"/>
  <c r="Q143" i="1"/>
  <c r="N143" i="1"/>
  <c r="P143" i="1"/>
  <c r="L143" i="1"/>
  <c r="O143" i="1"/>
  <c r="M143" i="1"/>
  <c r="Q127" i="1"/>
  <c r="N127" i="1"/>
  <c r="P127" i="1"/>
  <c r="L127" i="1"/>
  <c r="O127" i="1"/>
  <c r="M127" i="1"/>
  <c r="G604" i="1"/>
  <c r="C604" i="1"/>
  <c r="H604" i="1"/>
  <c r="D604" i="1"/>
  <c r="F604" i="1"/>
  <c r="E604" i="1"/>
  <c r="Q587" i="1"/>
  <c r="N587" i="1"/>
  <c r="L587" i="1"/>
  <c r="P587" i="1"/>
  <c r="O587" i="1"/>
  <c r="M587" i="1"/>
  <c r="G572" i="1"/>
  <c r="C572" i="1"/>
  <c r="H572" i="1"/>
  <c r="D572" i="1"/>
  <c r="F572" i="1"/>
  <c r="E572" i="1"/>
  <c r="Q555" i="1"/>
  <c r="N555" i="1"/>
  <c r="L555" i="1"/>
  <c r="P555" i="1"/>
  <c r="O555" i="1"/>
  <c r="M555" i="1"/>
  <c r="G540" i="1"/>
  <c r="C540" i="1"/>
  <c r="H540" i="1"/>
  <c r="D540" i="1"/>
  <c r="F540" i="1"/>
  <c r="E540" i="1"/>
  <c r="Q523" i="1"/>
  <c r="N523" i="1"/>
  <c r="L523" i="1"/>
  <c r="P523" i="1"/>
  <c r="O523" i="1"/>
  <c r="M523" i="1"/>
  <c r="G508" i="1"/>
  <c r="C508" i="1"/>
  <c r="H508" i="1"/>
  <c r="D508" i="1"/>
  <c r="F508" i="1"/>
  <c r="E508" i="1"/>
  <c r="Q491" i="1"/>
  <c r="N491" i="1"/>
  <c r="L491" i="1"/>
  <c r="P491" i="1"/>
  <c r="O491" i="1"/>
  <c r="M491" i="1"/>
  <c r="G476" i="1"/>
  <c r="C476" i="1"/>
  <c r="H476" i="1"/>
  <c r="D476" i="1"/>
  <c r="F476" i="1"/>
  <c r="E476" i="1"/>
  <c r="Q459" i="1"/>
  <c r="N459" i="1"/>
  <c r="L459" i="1"/>
  <c r="P459" i="1"/>
  <c r="O459" i="1"/>
  <c r="M459" i="1"/>
  <c r="G444" i="1"/>
  <c r="C444" i="1"/>
  <c r="H444" i="1"/>
  <c r="D444" i="1"/>
  <c r="F444" i="1"/>
  <c r="E444" i="1"/>
  <c r="Q427" i="1"/>
  <c r="N427" i="1"/>
  <c r="L427" i="1"/>
  <c r="P427" i="1"/>
  <c r="O427" i="1"/>
  <c r="M427" i="1"/>
  <c r="G412" i="1"/>
  <c r="C412" i="1"/>
  <c r="H412" i="1"/>
  <c r="D412" i="1"/>
  <c r="F412" i="1"/>
  <c r="E412" i="1"/>
  <c r="Q395" i="1"/>
  <c r="N395" i="1"/>
  <c r="L395" i="1"/>
  <c r="P395" i="1"/>
  <c r="O395" i="1"/>
  <c r="M395" i="1"/>
  <c r="G380" i="1"/>
  <c r="C380" i="1"/>
  <c r="H380" i="1"/>
  <c r="D380" i="1"/>
  <c r="F380" i="1"/>
  <c r="E380" i="1"/>
  <c r="Q363" i="1"/>
  <c r="N363" i="1"/>
  <c r="L363" i="1"/>
  <c r="P363" i="1"/>
  <c r="O363" i="1"/>
  <c r="M363" i="1"/>
  <c r="Q355" i="1"/>
  <c r="N355" i="1"/>
  <c r="P355" i="1"/>
  <c r="M355" i="1"/>
  <c r="L355" i="1"/>
  <c r="O355" i="1"/>
  <c r="Q339" i="1"/>
  <c r="N339" i="1"/>
  <c r="P339" i="1"/>
  <c r="M339" i="1"/>
  <c r="L339" i="1"/>
  <c r="O339" i="1"/>
  <c r="Q323" i="1"/>
  <c r="N323" i="1"/>
  <c r="P323" i="1"/>
  <c r="M323" i="1"/>
  <c r="L323" i="1"/>
  <c r="O323" i="1"/>
  <c r="Q307" i="1"/>
  <c r="N307" i="1"/>
  <c r="P307" i="1"/>
  <c r="M307" i="1"/>
  <c r="L307" i="1"/>
  <c r="O307" i="1"/>
  <c r="Q291" i="1"/>
  <c r="N291" i="1"/>
  <c r="P291" i="1"/>
  <c r="M291" i="1"/>
  <c r="L291" i="1"/>
  <c r="O291" i="1"/>
  <c r="Q275" i="1"/>
  <c r="N275" i="1"/>
  <c r="P275" i="1"/>
  <c r="M275" i="1"/>
  <c r="L275" i="1"/>
  <c r="O275" i="1"/>
  <c r="Q259" i="1"/>
  <c r="N259" i="1"/>
  <c r="P259" i="1"/>
  <c r="M259" i="1"/>
  <c r="L259" i="1"/>
  <c r="O259" i="1"/>
  <c r="Q243" i="1"/>
  <c r="N243" i="1"/>
  <c r="P243" i="1"/>
  <c r="M243" i="1"/>
  <c r="L243" i="1"/>
  <c r="O243" i="1"/>
  <c r="Q227" i="1"/>
  <c r="N227" i="1"/>
  <c r="P227" i="1"/>
  <c r="M227" i="1"/>
  <c r="L227" i="1"/>
  <c r="O227" i="1"/>
  <c r="Q211" i="1"/>
  <c r="N211" i="1"/>
  <c r="P211" i="1"/>
  <c r="M211" i="1"/>
  <c r="L211" i="1"/>
  <c r="O211" i="1"/>
  <c r="Q195" i="1"/>
  <c r="N195" i="1"/>
  <c r="P195" i="1"/>
  <c r="M195" i="1"/>
  <c r="L195" i="1"/>
  <c r="O195" i="1"/>
  <c r="Q179" i="1"/>
  <c r="N179" i="1"/>
  <c r="P179" i="1"/>
  <c r="M179" i="1"/>
  <c r="L179" i="1"/>
  <c r="O179" i="1"/>
  <c r="Q163" i="1"/>
  <c r="N163" i="1"/>
  <c r="P163" i="1"/>
  <c r="M163" i="1"/>
  <c r="L163" i="1"/>
  <c r="O163" i="1"/>
  <c r="Q147" i="1"/>
  <c r="N147" i="1"/>
  <c r="P147" i="1"/>
  <c r="M147" i="1"/>
  <c r="L147" i="1"/>
  <c r="O147" i="1"/>
  <c r="Q131" i="1"/>
  <c r="N131" i="1"/>
  <c r="P131" i="1"/>
  <c r="M131" i="1"/>
  <c r="L131" i="1"/>
  <c r="O131" i="1"/>
  <c r="O119" i="2"/>
  <c r="O89" i="2"/>
  <c r="O43" i="2"/>
  <c r="Q583" i="1"/>
  <c r="N583" i="1"/>
  <c r="L583" i="1"/>
  <c r="P583" i="1"/>
  <c r="O583" i="1"/>
  <c r="M583" i="1"/>
  <c r="G567" i="1"/>
  <c r="C567" i="1"/>
  <c r="F567" i="1"/>
  <c r="H567" i="1"/>
  <c r="E567" i="1"/>
  <c r="D567" i="1"/>
  <c r="G552" i="1"/>
  <c r="C552" i="1"/>
  <c r="H552" i="1"/>
  <c r="D552" i="1"/>
  <c r="F552" i="1"/>
  <c r="E552" i="1"/>
  <c r="Q519" i="1"/>
  <c r="N519" i="1"/>
  <c r="L519" i="1"/>
  <c r="P519" i="1"/>
  <c r="O519" i="1"/>
  <c r="M519" i="1"/>
  <c r="G503" i="1"/>
  <c r="C503" i="1"/>
  <c r="F503" i="1"/>
  <c r="H503" i="1"/>
  <c r="E503" i="1"/>
  <c r="D503" i="1"/>
  <c r="G488" i="1"/>
  <c r="C488" i="1"/>
  <c r="H488" i="1"/>
  <c r="D488" i="1"/>
  <c r="F488" i="1"/>
  <c r="E488" i="1"/>
  <c r="Q455" i="1"/>
  <c r="N455" i="1"/>
  <c r="L455" i="1"/>
  <c r="P455" i="1"/>
  <c r="O455" i="1"/>
  <c r="M455" i="1"/>
  <c r="G439" i="1"/>
  <c r="C439" i="1"/>
  <c r="F439" i="1"/>
  <c r="H439" i="1"/>
  <c r="E439" i="1"/>
  <c r="D439" i="1"/>
  <c r="G424" i="1"/>
  <c r="C424" i="1"/>
  <c r="H424" i="1"/>
  <c r="D424" i="1"/>
  <c r="F424" i="1"/>
  <c r="E424" i="1"/>
  <c r="Q391" i="1"/>
  <c r="N391" i="1"/>
  <c r="L391" i="1"/>
  <c r="P391" i="1"/>
  <c r="O391" i="1"/>
  <c r="M391" i="1"/>
  <c r="G375" i="1"/>
  <c r="C375" i="1"/>
  <c r="F375" i="1"/>
  <c r="H375" i="1"/>
  <c r="E375" i="1"/>
  <c r="D375" i="1"/>
  <c r="Q343" i="1"/>
  <c r="N343" i="1"/>
  <c r="P343" i="1"/>
  <c r="O343" i="1"/>
  <c r="M343" i="1"/>
  <c r="L343" i="1"/>
  <c r="G333" i="1"/>
  <c r="C333" i="1"/>
  <c r="H333" i="1"/>
  <c r="D333" i="1"/>
  <c r="F333" i="1"/>
  <c r="E333" i="1"/>
  <c r="Q311" i="1"/>
  <c r="N311" i="1"/>
  <c r="P311" i="1"/>
  <c r="O311" i="1"/>
  <c r="M311" i="1"/>
  <c r="L311" i="1"/>
  <c r="G301" i="1"/>
  <c r="C301" i="1"/>
  <c r="H301" i="1"/>
  <c r="D301" i="1"/>
  <c r="F301" i="1"/>
  <c r="E301" i="1"/>
  <c r="Q279" i="1"/>
  <c r="N279" i="1"/>
  <c r="P279" i="1"/>
  <c r="O279" i="1"/>
  <c r="M279" i="1"/>
  <c r="L279" i="1"/>
  <c r="G269" i="1"/>
  <c r="C269" i="1"/>
  <c r="H269" i="1"/>
  <c r="D269" i="1"/>
  <c r="F269" i="1"/>
  <c r="E269" i="1"/>
  <c r="Q247" i="1"/>
  <c r="N247" i="1"/>
  <c r="P247" i="1"/>
  <c r="O247" i="1"/>
  <c r="M247" i="1"/>
  <c r="L247" i="1"/>
  <c r="G237" i="1"/>
  <c r="C237" i="1"/>
  <c r="H237" i="1"/>
  <c r="D237" i="1"/>
  <c r="F237" i="1"/>
  <c r="E237" i="1"/>
  <c r="Q215" i="1"/>
  <c r="N215" i="1"/>
  <c r="P215" i="1"/>
  <c r="O215" i="1"/>
  <c r="M215" i="1"/>
  <c r="L215" i="1"/>
  <c r="G205" i="1"/>
  <c r="C205" i="1"/>
  <c r="H205" i="1"/>
  <c r="D205" i="1"/>
  <c r="F205" i="1"/>
  <c r="E205" i="1"/>
  <c r="Q183" i="1"/>
  <c r="N183" i="1"/>
  <c r="P183" i="1"/>
  <c r="O183" i="1"/>
  <c r="M183" i="1"/>
  <c r="L183" i="1"/>
  <c r="G173" i="1"/>
  <c r="C173" i="1"/>
  <c r="H173" i="1"/>
  <c r="D173" i="1"/>
  <c r="F173" i="1"/>
  <c r="E173" i="1"/>
  <c r="Q151" i="1"/>
  <c r="N151" i="1"/>
  <c r="P151" i="1"/>
  <c r="O151" i="1"/>
  <c r="M151" i="1"/>
  <c r="L151" i="1"/>
  <c r="G141" i="1"/>
  <c r="C141" i="1"/>
  <c r="H141" i="1"/>
  <c r="D141" i="1"/>
  <c r="F141" i="1"/>
  <c r="E141" i="1"/>
  <c r="O77" i="2"/>
  <c r="O51" i="2"/>
  <c r="R604" i="4"/>
  <c r="H603" i="4"/>
  <c r="R571" i="4"/>
  <c r="H562" i="4"/>
  <c r="R519" i="4"/>
  <c r="R444" i="4"/>
  <c r="R412" i="4"/>
  <c r="R507" i="4"/>
  <c r="A501" i="4"/>
  <c r="H584" i="4"/>
  <c r="R528" i="4"/>
  <c r="R530" i="4"/>
  <c r="R508" i="4"/>
  <c r="R509" i="4"/>
  <c r="R500" i="4"/>
  <c r="R497" i="4"/>
  <c r="R464" i="4"/>
  <c r="R476" i="4"/>
  <c r="R474" i="4"/>
  <c r="R466" i="4"/>
  <c r="R462" i="4"/>
  <c r="R469" i="4"/>
  <c r="H463" i="4"/>
  <c r="A457" i="4"/>
  <c r="H477" i="4"/>
  <c r="A449" i="4"/>
  <c r="R430" i="4"/>
  <c r="A417" i="4"/>
  <c r="A465" i="4"/>
  <c r="R448" i="4"/>
  <c r="R454" i="4"/>
  <c r="H423" i="4"/>
  <c r="R458" i="4"/>
  <c r="R426" i="4"/>
  <c r="R418" i="4"/>
  <c r="A405" i="4"/>
  <c r="R376" i="4"/>
  <c r="R347" i="4"/>
  <c r="R394" i="4"/>
  <c r="H389" i="4"/>
  <c r="R357" i="4"/>
  <c r="R381" i="4"/>
  <c r="H358" i="4"/>
  <c r="H385" i="4"/>
  <c r="R369" i="4"/>
  <c r="R350" i="4"/>
  <c r="R324" i="4"/>
  <c r="R308" i="4"/>
  <c r="R276" i="4"/>
  <c r="A350" i="4"/>
  <c r="H333" i="4"/>
  <c r="R318" i="4"/>
  <c r="R296" i="4"/>
  <c r="A325" i="4"/>
  <c r="A301" i="4"/>
  <c r="A293" i="4"/>
  <c r="R287" i="4"/>
  <c r="H287" i="4"/>
  <c r="R282" i="4"/>
  <c r="A279" i="4"/>
  <c r="A261" i="4"/>
  <c r="R255" i="4"/>
  <c r="H255" i="4"/>
  <c r="R244" i="4"/>
  <c r="H356" i="4"/>
  <c r="R340" i="4"/>
  <c r="R310" i="4"/>
  <c r="A305" i="4"/>
  <c r="H223" i="4"/>
  <c r="R277" i="4"/>
  <c r="R247" i="4"/>
  <c r="A247" i="4"/>
  <c r="R197" i="4"/>
  <c r="R253" i="4"/>
  <c r="H239" i="4"/>
  <c r="R219" i="4"/>
  <c r="R211" i="4"/>
  <c r="R203" i="4"/>
  <c r="R195" i="4"/>
  <c r="R187" i="4"/>
  <c r="R179" i="4"/>
  <c r="R171" i="4"/>
  <c r="R139" i="4"/>
  <c r="R107" i="4"/>
  <c r="R272" i="4"/>
  <c r="H229" i="4"/>
  <c r="R207" i="4"/>
  <c r="R206" i="4"/>
  <c r="R193" i="4"/>
  <c r="H182" i="4"/>
  <c r="A174" i="4"/>
  <c r="R166" i="4"/>
  <c r="H166" i="4"/>
  <c r="R161" i="4"/>
  <c r="A158" i="4"/>
  <c r="A140" i="4"/>
  <c r="R134" i="4"/>
  <c r="H134" i="4"/>
  <c r="R129" i="4"/>
  <c r="A126" i="4"/>
  <c r="R217" i="4"/>
  <c r="H206" i="4"/>
  <c r="A168" i="4"/>
  <c r="A88" i="4"/>
  <c r="R173" i="4"/>
  <c r="R144" i="4"/>
  <c r="R109" i="4"/>
  <c r="R104" i="4"/>
  <c r="R149" i="4"/>
  <c r="R101" i="4"/>
  <c r="R198" i="4"/>
  <c r="R93" i="4"/>
  <c r="Q595" i="1"/>
  <c r="N595" i="1"/>
  <c r="L595" i="1"/>
  <c r="P595" i="1"/>
  <c r="O595" i="1"/>
  <c r="M595" i="1"/>
  <c r="G579" i="1"/>
  <c r="C579" i="1"/>
  <c r="F579" i="1"/>
  <c r="H579" i="1"/>
  <c r="E579" i="1"/>
  <c r="D579" i="1"/>
  <c r="Q531" i="1"/>
  <c r="N531" i="1"/>
  <c r="L531" i="1"/>
  <c r="P531" i="1"/>
  <c r="O531" i="1"/>
  <c r="M531" i="1"/>
  <c r="G515" i="1"/>
  <c r="C515" i="1"/>
  <c r="F515" i="1"/>
  <c r="H515" i="1"/>
  <c r="E515" i="1"/>
  <c r="D515" i="1"/>
  <c r="Q467" i="1"/>
  <c r="N467" i="1"/>
  <c r="L467" i="1"/>
  <c r="P467" i="1"/>
  <c r="O467" i="1"/>
  <c r="M467" i="1"/>
  <c r="G451" i="1"/>
  <c r="C451" i="1"/>
  <c r="F451" i="1"/>
  <c r="H451" i="1"/>
  <c r="E451" i="1"/>
  <c r="D451" i="1"/>
  <c r="Q403" i="1"/>
  <c r="N403" i="1"/>
  <c r="L403" i="1"/>
  <c r="P403" i="1"/>
  <c r="O403" i="1"/>
  <c r="M403" i="1"/>
  <c r="G387" i="1"/>
  <c r="C387" i="1"/>
  <c r="F387" i="1"/>
  <c r="H387" i="1"/>
  <c r="E387" i="1"/>
  <c r="D387" i="1"/>
  <c r="Q347" i="1"/>
  <c r="N347" i="1"/>
  <c r="P347" i="1"/>
  <c r="O347" i="1"/>
  <c r="M347" i="1"/>
  <c r="L347" i="1"/>
  <c r="Q331" i="1"/>
  <c r="N331" i="1"/>
  <c r="P331" i="1"/>
  <c r="O331" i="1"/>
  <c r="M331" i="1"/>
  <c r="L331" i="1"/>
  <c r="Q315" i="1"/>
  <c r="N315" i="1"/>
  <c r="P315" i="1"/>
  <c r="O315" i="1"/>
  <c r="M315" i="1"/>
  <c r="L315" i="1"/>
  <c r="Q299" i="1"/>
  <c r="N299" i="1"/>
  <c r="P299" i="1"/>
  <c r="O299" i="1"/>
  <c r="M299" i="1"/>
  <c r="L299" i="1"/>
  <c r="Q283" i="1"/>
  <c r="N283" i="1"/>
  <c r="P283" i="1"/>
  <c r="O283" i="1"/>
  <c r="M283" i="1"/>
  <c r="L283" i="1"/>
  <c r="Q267" i="1"/>
  <c r="N267" i="1"/>
  <c r="P267" i="1"/>
  <c r="O267" i="1"/>
  <c r="M267" i="1"/>
  <c r="L267" i="1"/>
  <c r="Q251" i="1"/>
  <c r="N251" i="1"/>
  <c r="P251" i="1"/>
  <c r="O251" i="1"/>
  <c r="M251" i="1"/>
  <c r="L251" i="1"/>
  <c r="Q235" i="1"/>
  <c r="N235" i="1"/>
  <c r="P235" i="1"/>
  <c r="O235" i="1"/>
  <c r="M235" i="1"/>
  <c r="L235" i="1"/>
  <c r="Q219" i="1"/>
  <c r="N219" i="1"/>
  <c r="P219" i="1"/>
  <c r="O219" i="1"/>
  <c r="M219" i="1"/>
  <c r="L219" i="1"/>
  <c r="Q203" i="1"/>
  <c r="N203" i="1"/>
  <c r="P203" i="1"/>
  <c r="O203" i="1"/>
  <c r="M203" i="1"/>
  <c r="L203" i="1"/>
  <c r="Q187" i="1"/>
  <c r="N187" i="1"/>
  <c r="P187" i="1"/>
  <c r="O187" i="1"/>
  <c r="M187" i="1"/>
  <c r="L187" i="1"/>
  <c r="Q171" i="1"/>
  <c r="N171" i="1"/>
  <c r="P171" i="1"/>
  <c r="O171" i="1"/>
  <c r="M171" i="1"/>
  <c r="L171" i="1"/>
  <c r="Q155" i="1"/>
  <c r="N155" i="1"/>
  <c r="P155" i="1"/>
  <c r="O155" i="1"/>
  <c r="M155" i="1"/>
  <c r="L155" i="1"/>
  <c r="Q139" i="1"/>
  <c r="N139" i="1"/>
  <c r="P139" i="1"/>
  <c r="O139" i="1"/>
  <c r="M139" i="1"/>
  <c r="L139" i="1"/>
  <c r="Q591" i="1"/>
  <c r="N591" i="1"/>
  <c r="L591" i="1"/>
  <c r="P591" i="1"/>
  <c r="M591" i="1"/>
  <c r="O591" i="1"/>
  <c r="G575" i="1"/>
  <c r="C575" i="1"/>
  <c r="F575" i="1"/>
  <c r="D575" i="1"/>
  <c r="H575" i="1"/>
  <c r="E575" i="1"/>
  <c r="Q527" i="1"/>
  <c r="N527" i="1"/>
  <c r="L527" i="1"/>
  <c r="P527" i="1"/>
  <c r="M527" i="1"/>
  <c r="O527" i="1"/>
  <c r="G511" i="1"/>
  <c r="C511" i="1"/>
  <c r="F511" i="1"/>
  <c r="D511" i="1"/>
  <c r="H511" i="1"/>
  <c r="E511" i="1"/>
  <c r="Q463" i="1"/>
  <c r="N463" i="1"/>
  <c r="L463" i="1"/>
  <c r="P463" i="1"/>
  <c r="M463" i="1"/>
  <c r="O463" i="1"/>
  <c r="G447" i="1"/>
  <c r="C447" i="1"/>
  <c r="F447" i="1"/>
  <c r="D447" i="1"/>
  <c r="H447" i="1"/>
  <c r="E447" i="1"/>
  <c r="Q399" i="1"/>
  <c r="N399" i="1"/>
  <c r="L399" i="1"/>
  <c r="P399" i="1"/>
  <c r="M399" i="1"/>
  <c r="O399" i="1"/>
  <c r="G383" i="1"/>
  <c r="C383" i="1"/>
  <c r="F383" i="1"/>
  <c r="D383" i="1"/>
  <c r="H383" i="1"/>
  <c r="E383" i="1"/>
  <c r="G587" i="1"/>
  <c r="C587" i="1"/>
  <c r="F587" i="1"/>
  <c r="E587" i="1"/>
  <c r="D587" i="1"/>
  <c r="H587" i="1"/>
  <c r="G555" i="1"/>
  <c r="C555" i="1"/>
  <c r="F555" i="1"/>
  <c r="E555" i="1"/>
  <c r="D555" i="1"/>
  <c r="H555" i="1"/>
  <c r="G523" i="1"/>
  <c r="C523" i="1"/>
  <c r="F523" i="1"/>
  <c r="E523" i="1"/>
  <c r="D523" i="1"/>
  <c r="H523" i="1"/>
  <c r="G491" i="1"/>
  <c r="C491" i="1"/>
  <c r="F491" i="1"/>
  <c r="E491" i="1"/>
  <c r="D491" i="1"/>
  <c r="H491" i="1"/>
  <c r="G459" i="1"/>
  <c r="C459" i="1"/>
  <c r="F459" i="1"/>
  <c r="E459" i="1"/>
  <c r="D459" i="1"/>
  <c r="H459" i="1"/>
  <c r="G427" i="1"/>
  <c r="C427" i="1"/>
  <c r="F427" i="1"/>
  <c r="E427" i="1"/>
  <c r="D427" i="1"/>
  <c r="H427" i="1"/>
  <c r="G395" i="1"/>
  <c r="C395" i="1"/>
  <c r="F395" i="1"/>
  <c r="E395" i="1"/>
  <c r="D395" i="1"/>
  <c r="H395" i="1"/>
  <c r="G363" i="1"/>
  <c r="C363" i="1"/>
  <c r="F363" i="1"/>
  <c r="E363" i="1"/>
  <c r="D363" i="1"/>
  <c r="H363" i="1"/>
  <c r="O123" i="2"/>
  <c r="O78" i="2"/>
  <c r="O60" i="2"/>
  <c r="Q599" i="1"/>
  <c r="N599" i="1"/>
  <c r="L599" i="1"/>
  <c r="P599" i="1"/>
  <c r="O599" i="1"/>
  <c r="M599" i="1"/>
  <c r="G583" i="1"/>
  <c r="C583" i="1"/>
  <c r="F583" i="1"/>
  <c r="H583" i="1"/>
  <c r="E583" i="1"/>
  <c r="D583" i="1"/>
  <c r="G568" i="1"/>
  <c r="C568" i="1"/>
  <c r="H568" i="1"/>
  <c r="D568" i="1"/>
  <c r="F568" i="1"/>
  <c r="E568" i="1"/>
  <c r="Q535" i="1"/>
  <c r="N535" i="1"/>
  <c r="L535" i="1"/>
  <c r="P535" i="1"/>
  <c r="O535" i="1"/>
  <c r="M535" i="1"/>
  <c r="G519" i="1"/>
  <c r="C519" i="1"/>
  <c r="F519" i="1"/>
  <c r="H519" i="1"/>
  <c r="E519" i="1"/>
  <c r="D519" i="1"/>
  <c r="G504" i="1"/>
  <c r="C504" i="1"/>
  <c r="H504" i="1"/>
  <c r="D504" i="1"/>
  <c r="F504" i="1"/>
  <c r="E504" i="1"/>
  <c r="Q471" i="1"/>
  <c r="N471" i="1"/>
  <c r="L471" i="1"/>
  <c r="P471" i="1"/>
  <c r="O471" i="1"/>
  <c r="M471" i="1"/>
  <c r="G455" i="1"/>
  <c r="C455" i="1"/>
  <c r="F455" i="1"/>
  <c r="H455" i="1"/>
  <c r="E455" i="1"/>
  <c r="D455" i="1"/>
  <c r="G440" i="1"/>
  <c r="C440" i="1"/>
  <c r="H440" i="1"/>
  <c r="D440" i="1"/>
  <c r="F440" i="1"/>
  <c r="E440" i="1"/>
  <c r="Q407" i="1"/>
  <c r="N407" i="1"/>
  <c r="L407" i="1"/>
  <c r="P407" i="1"/>
  <c r="O407" i="1"/>
  <c r="M407" i="1"/>
  <c r="G391" i="1"/>
  <c r="C391" i="1"/>
  <c r="F391" i="1"/>
  <c r="H391" i="1"/>
  <c r="E391" i="1"/>
  <c r="D391" i="1"/>
  <c r="G376" i="1"/>
  <c r="C376" i="1"/>
  <c r="H376" i="1"/>
  <c r="D376" i="1"/>
  <c r="F376" i="1"/>
  <c r="E376" i="1"/>
  <c r="G352" i="1"/>
  <c r="C352" i="1"/>
  <c r="F352" i="1"/>
  <c r="E352" i="1"/>
  <c r="D352" i="1"/>
  <c r="H352" i="1"/>
  <c r="G320" i="1"/>
  <c r="C320" i="1"/>
  <c r="F320" i="1"/>
  <c r="E320" i="1"/>
  <c r="D320" i="1"/>
  <c r="H320" i="1"/>
  <c r="G288" i="1"/>
  <c r="C288" i="1"/>
  <c r="F288" i="1"/>
  <c r="E288" i="1"/>
  <c r="D288" i="1"/>
  <c r="H288" i="1"/>
  <c r="G256" i="1"/>
  <c r="C256" i="1"/>
  <c r="F256" i="1"/>
  <c r="E256" i="1"/>
  <c r="D256" i="1"/>
  <c r="H256" i="1"/>
  <c r="G224" i="1"/>
  <c r="C224" i="1"/>
  <c r="F224" i="1"/>
  <c r="E224" i="1"/>
  <c r="D224" i="1"/>
  <c r="H224" i="1"/>
  <c r="G192" i="1"/>
  <c r="C192" i="1"/>
  <c r="F192" i="1"/>
  <c r="E192" i="1"/>
  <c r="D192" i="1"/>
  <c r="H192" i="1"/>
  <c r="G160" i="1"/>
  <c r="C160" i="1"/>
  <c r="F160" i="1"/>
  <c r="E160" i="1"/>
  <c r="D160" i="1"/>
  <c r="H160" i="1"/>
  <c r="G128" i="1"/>
  <c r="C128" i="1"/>
  <c r="F128" i="1"/>
  <c r="E128" i="1"/>
  <c r="D128" i="1"/>
  <c r="H128" i="1"/>
  <c r="O81" i="2"/>
  <c r="O65" i="2"/>
  <c r="R552" i="4"/>
  <c r="R541" i="4"/>
  <c r="H533" i="4"/>
  <c r="R494" i="4"/>
  <c r="R603" i="4"/>
  <c r="A589" i="4"/>
  <c r="R591" i="4"/>
  <c r="A591" i="4"/>
  <c r="A588" i="4"/>
  <c r="H580" i="4"/>
  <c r="H564" i="4"/>
  <c r="R527" i="4"/>
  <c r="A563" i="4"/>
  <c r="A522" i="4"/>
  <c r="R506" i="4"/>
  <c r="H571" i="4"/>
  <c r="A524" i="4"/>
  <c r="R546" i="4"/>
  <c r="A499" i="4"/>
  <c r="H493" i="4"/>
  <c r="A489" i="4"/>
  <c r="R486" i="4"/>
  <c r="A483" i="4"/>
  <c r="R420" i="4"/>
  <c r="R490" i="4"/>
  <c r="A584" i="4"/>
  <c r="H507" i="4"/>
  <c r="R516" i="4"/>
  <c r="A509" i="4"/>
  <c r="R484" i="4"/>
  <c r="R456" i="4"/>
  <c r="R482" i="4"/>
  <c r="H485" i="4"/>
  <c r="R473" i="4"/>
  <c r="H455" i="4"/>
  <c r="R438" i="4"/>
  <c r="A425" i="4"/>
  <c r="R406" i="4"/>
  <c r="R398" i="4"/>
  <c r="H465" i="4"/>
  <c r="R453" i="4"/>
  <c r="H447" i="4"/>
  <c r="R410" i="4"/>
  <c r="R477" i="4"/>
  <c r="A469" i="4"/>
  <c r="R461" i="4"/>
  <c r="R450" i="4"/>
  <c r="R424" i="4"/>
  <c r="R439" i="4"/>
  <c r="R434" i="4"/>
  <c r="R408" i="4"/>
  <c r="H407" i="4"/>
  <c r="R372" i="4"/>
  <c r="A437" i="4"/>
  <c r="R432" i="4"/>
  <c r="H405" i="4"/>
  <c r="R355" i="4"/>
  <c r="H375" i="4"/>
  <c r="A393" i="4"/>
  <c r="R382" i="4"/>
  <c r="R407" i="4"/>
  <c r="H391" i="4"/>
  <c r="A377" i="4"/>
  <c r="R365" i="4"/>
  <c r="A352" i="4"/>
  <c r="R377" i="4"/>
  <c r="R353" i="4"/>
  <c r="R366" i="4"/>
  <c r="R339" i="4"/>
  <c r="H335" i="4"/>
  <c r="R316" i="4"/>
  <c r="R284" i="4"/>
  <c r="R252" i="4"/>
  <c r="R341" i="4"/>
  <c r="R326" i="4"/>
  <c r="R321" i="4"/>
  <c r="R304" i="4"/>
  <c r="A333" i="4"/>
  <c r="H373" i="4"/>
  <c r="A366" i="4"/>
  <c r="A311" i="4"/>
  <c r="R306" i="4"/>
  <c r="R298" i="4"/>
  <c r="A285" i="4"/>
  <c r="R279" i="4"/>
  <c r="H279" i="4"/>
  <c r="R274" i="4"/>
  <c r="A271" i="4"/>
  <c r="A253" i="4"/>
  <c r="H372" i="4"/>
  <c r="A356" i="4"/>
  <c r="R351" i="4"/>
  <c r="A297" i="4"/>
  <c r="A289" i="4"/>
  <c r="A281" i="4"/>
  <c r="A273" i="4"/>
  <c r="A265" i="4"/>
  <c r="A257" i="4"/>
  <c r="R256" i="4"/>
  <c r="H247" i="4"/>
  <c r="R224" i="4"/>
  <c r="R205" i="4"/>
  <c r="R147" i="4"/>
  <c r="R115" i="4"/>
  <c r="H198" i="4"/>
  <c r="R190" i="4"/>
  <c r="R177" i="4"/>
  <c r="R167" i="4"/>
  <c r="R240" i="4"/>
  <c r="R201" i="4"/>
  <c r="H190" i="4"/>
  <c r="R182" i="4"/>
  <c r="R293" i="4"/>
  <c r="R216" i="4"/>
  <c r="A216" i="4"/>
  <c r="R191" i="4"/>
  <c r="R184" i="4"/>
  <c r="A184" i="4"/>
  <c r="R174" i="4"/>
  <c r="H174" i="4"/>
  <c r="A164" i="4"/>
  <c r="R158" i="4"/>
  <c r="H158" i="4"/>
  <c r="R153" i="4"/>
  <c r="A150" i="4"/>
  <c r="A132" i="4"/>
  <c r="R126" i="4"/>
  <c r="H126" i="4"/>
  <c r="R121" i="4"/>
  <c r="A118" i="4"/>
  <c r="R113" i="4"/>
  <c r="A110" i="4"/>
  <c r="R105" i="4"/>
  <c r="A102" i="4"/>
  <c r="R97" i="4"/>
  <c r="A94" i="4"/>
  <c r="R89" i="4"/>
  <c r="R301" i="4"/>
  <c r="R231" i="4"/>
  <c r="R215" i="4"/>
  <c r="R208" i="4"/>
  <c r="A208" i="4"/>
  <c r="H168" i="4"/>
  <c r="R117" i="4"/>
  <c r="R111" i="4"/>
  <c r="R136" i="4"/>
  <c r="A112" i="4"/>
  <c r="R141" i="4"/>
  <c r="R108" i="4"/>
  <c r="A104" i="4"/>
  <c r="R95" i="4"/>
  <c r="R176" i="4"/>
  <c r="A160" i="4"/>
  <c r="R159" i="4"/>
  <c r="A152" i="4"/>
  <c r="R151" i="4"/>
  <c r="A144" i="4"/>
  <c r="R143" i="4"/>
  <c r="A136" i="4"/>
  <c r="R135" i="4"/>
  <c r="A128" i="4"/>
  <c r="R127" i="4"/>
  <c r="A120" i="4"/>
  <c r="R119" i="4"/>
  <c r="R100" i="4"/>
  <c r="A96" i="4"/>
  <c r="R88" i="4"/>
  <c r="A7" i="4"/>
  <c r="G595" i="1"/>
  <c r="C595" i="1"/>
  <c r="F595" i="1"/>
  <c r="H595" i="1"/>
  <c r="E595" i="1"/>
  <c r="D595" i="1"/>
  <c r="Q547" i="1"/>
  <c r="N547" i="1"/>
  <c r="L547" i="1"/>
  <c r="P547" i="1"/>
  <c r="O547" i="1"/>
  <c r="M547" i="1"/>
  <c r="G531" i="1"/>
  <c r="C531" i="1"/>
  <c r="F531" i="1"/>
  <c r="H531" i="1"/>
  <c r="E531" i="1"/>
  <c r="D531" i="1"/>
  <c r="Q483" i="1"/>
  <c r="N483" i="1"/>
  <c r="L483" i="1"/>
  <c r="P483" i="1"/>
  <c r="O483" i="1"/>
  <c r="M483" i="1"/>
  <c r="G467" i="1"/>
  <c r="C467" i="1"/>
  <c r="F467" i="1"/>
  <c r="H467" i="1"/>
  <c r="E467" i="1"/>
  <c r="D467" i="1"/>
  <c r="Q419" i="1"/>
  <c r="N419" i="1"/>
  <c r="L419" i="1"/>
  <c r="P419" i="1"/>
  <c r="O419" i="1"/>
  <c r="M419" i="1"/>
  <c r="G403" i="1"/>
  <c r="C403" i="1"/>
  <c r="F403" i="1"/>
  <c r="H403" i="1"/>
  <c r="E403" i="1"/>
  <c r="D403" i="1"/>
  <c r="F539" i="2"/>
  <c r="G587" i="2"/>
  <c r="E573" i="2"/>
  <c r="Q607" i="1"/>
  <c r="N607" i="1"/>
  <c r="L607" i="1"/>
  <c r="P607" i="1"/>
  <c r="M607" i="1"/>
  <c r="O607" i="1"/>
  <c r="G591" i="1"/>
  <c r="C591" i="1"/>
  <c r="F591" i="1"/>
  <c r="D591" i="1"/>
  <c r="H591" i="1"/>
  <c r="E591" i="1"/>
  <c r="Q543" i="1"/>
  <c r="N543" i="1"/>
  <c r="L543" i="1"/>
  <c r="P543" i="1"/>
  <c r="M543" i="1"/>
  <c r="O543" i="1"/>
  <c r="G527" i="1"/>
  <c r="C527" i="1"/>
  <c r="F527" i="1"/>
  <c r="D527" i="1"/>
  <c r="H527" i="1"/>
  <c r="E527" i="1"/>
  <c r="Q479" i="1"/>
  <c r="N479" i="1"/>
  <c r="L479" i="1"/>
  <c r="P479" i="1"/>
  <c r="M479" i="1"/>
  <c r="O479" i="1"/>
  <c r="G463" i="1"/>
  <c r="C463" i="1"/>
  <c r="F463" i="1"/>
  <c r="D463" i="1"/>
  <c r="H463" i="1"/>
  <c r="E463" i="1"/>
  <c r="Q415" i="1"/>
  <c r="N415" i="1"/>
  <c r="L415" i="1"/>
  <c r="P415" i="1"/>
  <c r="M415" i="1"/>
  <c r="O415" i="1"/>
  <c r="G399" i="1"/>
  <c r="C399" i="1"/>
  <c r="F399" i="1"/>
  <c r="D399" i="1"/>
  <c r="H399" i="1"/>
  <c r="E399" i="1"/>
  <c r="Q603" i="1"/>
  <c r="N603" i="1"/>
  <c r="L603" i="1"/>
  <c r="P603" i="1"/>
  <c r="O603" i="1"/>
  <c r="M603" i="1"/>
  <c r="G588" i="1"/>
  <c r="C588" i="1"/>
  <c r="H588" i="1"/>
  <c r="D588" i="1"/>
  <c r="F588" i="1"/>
  <c r="E588" i="1"/>
  <c r="Q571" i="1"/>
  <c r="N571" i="1"/>
  <c r="L571" i="1"/>
  <c r="P571" i="1"/>
  <c r="O571" i="1"/>
  <c r="M571" i="1"/>
  <c r="G556" i="1"/>
  <c r="C556" i="1"/>
  <c r="H556" i="1"/>
  <c r="D556" i="1"/>
  <c r="F556" i="1"/>
  <c r="E556" i="1"/>
  <c r="Q539" i="1"/>
  <c r="N539" i="1"/>
  <c r="L539" i="1"/>
  <c r="P539" i="1"/>
  <c r="O539" i="1"/>
  <c r="M539" i="1"/>
  <c r="G524" i="1"/>
  <c r="C524" i="1"/>
  <c r="H524" i="1"/>
  <c r="D524" i="1"/>
  <c r="F524" i="1"/>
  <c r="E524" i="1"/>
  <c r="Q507" i="1"/>
  <c r="N507" i="1"/>
  <c r="L507" i="1"/>
  <c r="P507" i="1"/>
  <c r="O507" i="1"/>
  <c r="M507" i="1"/>
  <c r="G492" i="1"/>
  <c r="C492" i="1"/>
  <c r="H492" i="1"/>
  <c r="D492" i="1"/>
  <c r="F492" i="1"/>
  <c r="E492" i="1"/>
  <c r="Q475" i="1"/>
  <c r="N475" i="1"/>
  <c r="L475" i="1"/>
  <c r="P475" i="1"/>
  <c r="O475" i="1"/>
  <c r="M475" i="1"/>
  <c r="G460" i="1"/>
  <c r="C460" i="1"/>
  <c r="H460" i="1"/>
  <c r="D460" i="1"/>
  <c r="F460" i="1"/>
  <c r="E460" i="1"/>
  <c r="Q443" i="1"/>
  <c r="N443" i="1"/>
  <c r="L443" i="1"/>
  <c r="P443" i="1"/>
  <c r="O443" i="1"/>
  <c r="M443" i="1"/>
  <c r="G428" i="1"/>
  <c r="C428" i="1"/>
  <c r="H428" i="1"/>
  <c r="D428" i="1"/>
  <c r="F428" i="1"/>
  <c r="E428" i="1"/>
  <c r="Q411" i="1"/>
  <c r="N411" i="1"/>
  <c r="L411" i="1"/>
  <c r="P411" i="1"/>
  <c r="O411" i="1"/>
  <c r="M411" i="1"/>
  <c r="G396" i="1"/>
  <c r="C396" i="1"/>
  <c r="H396" i="1"/>
  <c r="D396" i="1"/>
  <c r="F396" i="1"/>
  <c r="E396" i="1"/>
  <c r="Q379" i="1"/>
  <c r="N379" i="1"/>
  <c r="L379" i="1"/>
  <c r="P379" i="1"/>
  <c r="O379" i="1"/>
  <c r="M379" i="1"/>
  <c r="G364" i="1"/>
  <c r="C364" i="1"/>
  <c r="H364" i="1"/>
  <c r="D364" i="1"/>
  <c r="F364" i="1"/>
  <c r="E364" i="1"/>
  <c r="G348" i="1"/>
  <c r="C348" i="1"/>
  <c r="E348" i="1"/>
  <c r="D348" i="1"/>
  <c r="H348" i="1"/>
  <c r="F348" i="1"/>
  <c r="G332" i="1"/>
  <c r="C332" i="1"/>
  <c r="E332" i="1"/>
  <c r="D332" i="1"/>
  <c r="H332" i="1"/>
  <c r="F332" i="1"/>
  <c r="G316" i="1"/>
  <c r="C316" i="1"/>
  <c r="E316" i="1"/>
  <c r="D316" i="1"/>
  <c r="H316" i="1"/>
  <c r="F316" i="1"/>
  <c r="G300" i="1"/>
  <c r="C300" i="1"/>
  <c r="E300" i="1"/>
  <c r="D300" i="1"/>
  <c r="H300" i="1"/>
  <c r="F300" i="1"/>
  <c r="G284" i="1"/>
  <c r="C284" i="1"/>
  <c r="E284" i="1"/>
  <c r="D284" i="1"/>
  <c r="H284" i="1"/>
  <c r="F284" i="1"/>
  <c r="G268" i="1"/>
  <c r="C268" i="1"/>
  <c r="E268" i="1"/>
  <c r="D268" i="1"/>
  <c r="H268" i="1"/>
  <c r="F268" i="1"/>
  <c r="G252" i="1"/>
  <c r="C252" i="1"/>
  <c r="E252" i="1"/>
  <c r="D252" i="1"/>
  <c r="H252" i="1"/>
  <c r="F252" i="1"/>
  <c r="G236" i="1"/>
  <c r="C236" i="1"/>
  <c r="E236" i="1"/>
  <c r="D236" i="1"/>
  <c r="H236" i="1"/>
  <c r="F236" i="1"/>
  <c r="G220" i="1"/>
  <c r="C220" i="1"/>
  <c r="E220" i="1"/>
  <c r="D220" i="1"/>
  <c r="H220" i="1"/>
  <c r="F220" i="1"/>
  <c r="G204" i="1"/>
  <c r="C204" i="1"/>
  <c r="E204" i="1"/>
  <c r="D204" i="1"/>
  <c r="H204" i="1"/>
  <c r="F204" i="1"/>
  <c r="G188" i="1"/>
  <c r="C188" i="1"/>
  <c r="E188" i="1"/>
  <c r="D188" i="1"/>
  <c r="H188" i="1"/>
  <c r="F188" i="1"/>
  <c r="G172" i="1"/>
  <c r="C172" i="1"/>
  <c r="E172" i="1"/>
  <c r="D172" i="1"/>
  <c r="H172" i="1"/>
  <c r="F172" i="1"/>
  <c r="G156" i="1"/>
  <c r="C156" i="1"/>
  <c r="E156" i="1"/>
  <c r="D156" i="1"/>
  <c r="H156" i="1"/>
  <c r="F156" i="1"/>
  <c r="G140" i="1"/>
  <c r="C140" i="1"/>
  <c r="E140" i="1"/>
  <c r="D140" i="1"/>
  <c r="H140" i="1"/>
  <c r="F140" i="1"/>
  <c r="O108" i="2"/>
  <c r="O84" i="2"/>
  <c r="O71" i="2"/>
  <c r="O64" i="2"/>
  <c r="O32" i="2"/>
  <c r="G599" i="1"/>
  <c r="C599" i="1"/>
  <c r="F599" i="1"/>
  <c r="H599" i="1"/>
  <c r="E599" i="1"/>
  <c r="D599" i="1"/>
  <c r="G584" i="1"/>
  <c r="C584" i="1"/>
  <c r="H584" i="1"/>
  <c r="D584" i="1"/>
  <c r="F584" i="1"/>
  <c r="E584" i="1"/>
  <c r="Q551" i="1"/>
  <c r="N551" i="1"/>
  <c r="L551" i="1"/>
  <c r="P551" i="1"/>
  <c r="O551" i="1"/>
  <c r="M551" i="1"/>
  <c r="G535" i="1"/>
  <c r="C535" i="1"/>
  <c r="F535" i="1"/>
  <c r="H535" i="1"/>
  <c r="E535" i="1"/>
  <c r="D535" i="1"/>
  <c r="G520" i="1"/>
  <c r="C520" i="1"/>
  <c r="H520" i="1"/>
  <c r="D520" i="1"/>
  <c r="F520" i="1"/>
  <c r="E520" i="1"/>
  <c r="Q487" i="1"/>
  <c r="N487" i="1"/>
  <c r="L487" i="1"/>
  <c r="P487" i="1"/>
  <c r="O487" i="1"/>
  <c r="M487" i="1"/>
  <c r="G471" i="1"/>
  <c r="C471" i="1"/>
  <c r="F471" i="1"/>
  <c r="H471" i="1"/>
  <c r="E471" i="1"/>
  <c r="D471" i="1"/>
  <c r="G456" i="1"/>
  <c r="C456" i="1"/>
  <c r="H456" i="1"/>
  <c r="D456" i="1"/>
  <c r="F456" i="1"/>
  <c r="E456" i="1"/>
  <c r="Q423" i="1"/>
  <c r="N423" i="1"/>
  <c r="L423" i="1"/>
  <c r="P423" i="1"/>
  <c r="O423" i="1"/>
  <c r="M423" i="1"/>
  <c r="G407" i="1"/>
  <c r="C407" i="1"/>
  <c r="F407" i="1"/>
  <c r="H407" i="1"/>
  <c r="E407" i="1"/>
  <c r="D407" i="1"/>
  <c r="G392" i="1"/>
  <c r="C392" i="1"/>
  <c r="H392" i="1"/>
  <c r="D392" i="1"/>
  <c r="F392" i="1"/>
  <c r="E392" i="1"/>
  <c r="Q359" i="1"/>
  <c r="N359" i="1"/>
  <c r="P359" i="1"/>
  <c r="O359" i="1"/>
  <c r="M359" i="1"/>
  <c r="L359" i="1"/>
  <c r="G349" i="1"/>
  <c r="C349" i="1"/>
  <c r="H349" i="1"/>
  <c r="D349" i="1"/>
  <c r="F349" i="1"/>
  <c r="E349" i="1"/>
  <c r="Q327" i="1"/>
  <c r="N327" i="1"/>
  <c r="P327" i="1"/>
  <c r="O327" i="1"/>
  <c r="M327" i="1"/>
  <c r="L327" i="1"/>
  <c r="G317" i="1"/>
  <c r="C317" i="1"/>
  <c r="H317" i="1"/>
  <c r="D317" i="1"/>
  <c r="F317" i="1"/>
  <c r="E317" i="1"/>
  <c r="Q295" i="1"/>
  <c r="N295" i="1"/>
  <c r="P295" i="1"/>
  <c r="O295" i="1"/>
  <c r="M295" i="1"/>
  <c r="L295" i="1"/>
  <c r="G285" i="1"/>
  <c r="C285" i="1"/>
  <c r="H285" i="1"/>
  <c r="D285" i="1"/>
  <c r="F285" i="1"/>
  <c r="E285" i="1"/>
  <c r="Q263" i="1"/>
  <c r="N263" i="1"/>
  <c r="P263" i="1"/>
  <c r="O263" i="1"/>
  <c r="M263" i="1"/>
  <c r="L263" i="1"/>
  <c r="G253" i="1"/>
  <c r="C253" i="1"/>
  <c r="H253" i="1"/>
  <c r="D253" i="1"/>
  <c r="F253" i="1"/>
  <c r="E253" i="1"/>
  <c r="Q231" i="1"/>
  <c r="N231" i="1"/>
  <c r="P231" i="1"/>
  <c r="O231" i="1"/>
  <c r="M231" i="1"/>
  <c r="L231" i="1"/>
  <c r="G221" i="1"/>
  <c r="C221" i="1"/>
  <c r="H221" i="1"/>
  <c r="D221" i="1"/>
  <c r="F221" i="1"/>
  <c r="E221" i="1"/>
  <c r="Q199" i="1"/>
  <c r="N199" i="1"/>
  <c r="P199" i="1"/>
  <c r="O199" i="1"/>
  <c r="M199" i="1"/>
  <c r="L199" i="1"/>
  <c r="G189" i="1"/>
  <c r="C189" i="1"/>
  <c r="H189" i="1"/>
  <c r="D189" i="1"/>
  <c r="F189" i="1"/>
  <c r="E189" i="1"/>
  <c r="Q167" i="1"/>
  <c r="N167" i="1"/>
  <c r="P167" i="1"/>
  <c r="O167" i="1"/>
  <c r="M167" i="1"/>
  <c r="L167" i="1"/>
  <c r="G157" i="1"/>
  <c r="C157" i="1"/>
  <c r="H157" i="1"/>
  <c r="D157" i="1"/>
  <c r="F157" i="1"/>
  <c r="E157" i="1"/>
  <c r="Q135" i="1"/>
  <c r="N135" i="1"/>
  <c r="P135" i="1"/>
  <c r="O135" i="1"/>
  <c r="M135" i="1"/>
  <c r="L135" i="1"/>
  <c r="G125" i="1"/>
  <c r="C125" i="1"/>
  <c r="H125" i="1"/>
  <c r="D125" i="1"/>
  <c r="F125" i="1"/>
  <c r="E125" i="1"/>
  <c r="O113" i="2"/>
  <c r="O39" i="2"/>
  <c r="O109" i="2"/>
  <c r="O61" i="2"/>
  <c r="G551" i="2" l="1"/>
  <c r="E584" i="2"/>
  <c r="E525" i="2"/>
  <c r="F537" i="2"/>
  <c r="F584" i="2"/>
  <c r="E535" i="2"/>
  <c r="G553" i="2"/>
  <c r="G525" i="2"/>
  <c r="E589" i="2"/>
  <c r="E567" i="2"/>
  <c r="E600" i="2"/>
  <c r="F607" i="2"/>
  <c r="G607" i="2"/>
  <c r="E504" i="2"/>
  <c r="F521" i="2"/>
  <c r="G505" i="2"/>
  <c r="E583" i="2"/>
  <c r="F541" i="2"/>
  <c r="G520" i="2"/>
  <c r="F536" i="2"/>
  <c r="F557" i="2"/>
  <c r="F503" i="2"/>
  <c r="G503" i="2"/>
  <c r="F585" i="2"/>
  <c r="F569" i="2"/>
  <c r="E519" i="2"/>
  <c r="F507" i="2"/>
  <c r="E555" i="2"/>
  <c r="G555" i="2"/>
  <c r="F571" i="2"/>
  <c r="F509" i="2"/>
  <c r="G573" i="2"/>
  <c r="F600" i="2"/>
  <c r="E521" i="2"/>
  <c r="G541" i="2"/>
  <c r="E599" i="2"/>
  <c r="F601" i="2"/>
  <c r="G536" i="2"/>
  <c r="G557" i="2"/>
  <c r="E568" i="2"/>
  <c r="E585" i="2"/>
  <c r="E552" i="2"/>
  <c r="E569" i="2"/>
  <c r="E539" i="2"/>
  <c r="G539" i="2"/>
  <c r="F555" i="2"/>
  <c r="G509" i="2"/>
  <c r="F551" i="2"/>
  <c r="F553" i="2"/>
  <c r="E69" i="2"/>
  <c r="E65" i="2"/>
  <c r="E54" i="2"/>
  <c r="E51" i="2"/>
  <c r="E47" i="2"/>
  <c r="E37" i="2"/>
  <c r="E40" i="2"/>
  <c r="E84" i="2"/>
  <c r="E116" i="2"/>
  <c r="E59" i="2"/>
  <c r="E76" i="2"/>
  <c r="E78" i="2"/>
  <c r="E97" i="2"/>
  <c r="E101" i="2"/>
  <c r="E119" i="2"/>
  <c r="E25" i="2"/>
  <c r="E88" i="2"/>
  <c r="E112" i="2"/>
  <c r="E114" i="2"/>
  <c r="E586" i="2"/>
  <c r="E554" i="2"/>
  <c r="E522" i="2"/>
  <c r="E490" i="2"/>
  <c r="E474" i="2"/>
  <c r="E458" i="2"/>
  <c r="E442" i="2"/>
  <c r="E426" i="2"/>
  <c r="E410" i="2"/>
  <c r="E394" i="2"/>
  <c r="E378" i="2"/>
  <c r="E362" i="2"/>
  <c r="E346" i="2"/>
  <c r="E330" i="2"/>
  <c r="E314" i="2"/>
  <c r="E298" i="2"/>
  <c r="E282" i="2"/>
  <c r="E266" i="2"/>
  <c r="E250" i="2"/>
  <c r="E489" i="2"/>
  <c r="E473" i="2"/>
  <c r="E457" i="2"/>
  <c r="E441" i="2"/>
  <c r="E425" i="2"/>
  <c r="E409" i="2"/>
  <c r="E393" i="2"/>
  <c r="E377" i="2"/>
  <c r="E361" i="2"/>
  <c r="E345" i="2"/>
  <c r="E329" i="2"/>
  <c r="E313" i="2"/>
  <c r="E297" i="2"/>
  <c r="E281" i="2"/>
  <c r="E265" i="2"/>
  <c r="E249" i="2"/>
  <c r="E148" i="2"/>
  <c r="E518" i="2"/>
  <c r="E225" i="2"/>
  <c r="E598" i="2"/>
  <c r="E210" i="2"/>
  <c r="E550" i="2"/>
  <c r="E224" i="2"/>
  <c r="E182" i="2"/>
  <c r="E46" i="2"/>
  <c r="E72" i="2"/>
  <c r="E90" i="2"/>
  <c r="E94" i="2"/>
  <c r="E96" i="2"/>
  <c r="E120" i="2"/>
  <c r="E145" i="2"/>
  <c r="E74" i="2"/>
  <c r="E102" i="2"/>
  <c r="E167" i="2"/>
  <c r="E203" i="2"/>
  <c r="E205" i="2"/>
  <c r="E228" i="2"/>
  <c r="E263" i="2"/>
  <c r="E295" i="2"/>
  <c r="E327" i="2"/>
  <c r="E359" i="2"/>
  <c r="E391" i="2"/>
  <c r="E423" i="2"/>
  <c r="E455" i="2"/>
  <c r="E487" i="2"/>
  <c r="E527" i="2"/>
  <c r="E99" i="2"/>
  <c r="E149" i="2"/>
  <c r="E181" i="2"/>
  <c r="E208" i="2"/>
  <c r="E232" i="2"/>
  <c r="E240" i="2"/>
  <c r="E261" i="2"/>
  <c r="E268" i="2"/>
  <c r="E293" i="2"/>
  <c r="E300" i="2"/>
  <c r="E325" i="2"/>
  <c r="E332" i="2"/>
  <c r="E357" i="2"/>
  <c r="E364" i="2"/>
  <c r="E389" i="2"/>
  <c r="E396" i="2"/>
  <c r="E421" i="2"/>
  <c r="E428" i="2"/>
  <c r="E453" i="2"/>
  <c r="E460" i="2"/>
  <c r="E485" i="2"/>
  <c r="E499" i="2"/>
  <c r="E511" i="2"/>
  <c r="E517" i="2"/>
  <c r="E558" i="2"/>
  <c r="E563" i="2"/>
  <c r="E27" i="2"/>
  <c r="E50" i="2"/>
  <c r="E95" i="2"/>
  <c r="E159" i="2"/>
  <c r="E160" i="2"/>
  <c r="E166" i="2"/>
  <c r="E174" i="2"/>
  <c r="E191" i="2"/>
  <c r="E192" i="2"/>
  <c r="E235" i="2"/>
  <c r="E251" i="2"/>
  <c r="E267" i="2"/>
  <c r="E283" i="2"/>
  <c r="E299" i="2"/>
  <c r="E315" i="2"/>
  <c r="E331" i="2"/>
  <c r="E347" i="2"/>
  <c r="E363" i="2"/>
  <c r="E379" i="2"/>
  <c r="E395" i="2"/>
  <c r="E411" i="2"/>
  <c r="E427" i="2"/>
  <c r="E443" i="2"/>
  <c r="E459" i="2"/>
  <c r="E475" i="2"/>
  <c r="E501" i="2"/>
  <c r="E542" i="2"/>
  <c r="E547" i="2"/>
  <c r="E157" i="2"/>
  <c r="E218" i="2"/>
  <c r="E248" i="2"/>
  <c r="E280" i="2"/>
  <c r="E312" i="2"/>
  <c r="E344" i="2"/>
  <c r="E376" i="2"/>
  <c r="E408" i="2"/>
  <c r="E440" i="2"/>
  <c r="E472" i="2"/>
  <c r="E543" i="2"/>
  <c r="E239" i="2"/>
  <c r="E524" i="2"/>
  <c r="E556" i="2"/>
  <c r="E588" i="2"/>
  <c r="E195" i="2"/>
  <c r="E206" i="2"/>
  <c r="E211" i="2"/>
  <c r="E222" i="2"/>
  <c r="E227" i="2"/>
  <c r="E238" i="2"/>
  <c r="E528" i="2"/>
  <c r="E592" i="2"/>
  <c r="E68" i="2"/>
  <c r="E89" i="2"/>
  <c r="E33" i="2"/>
  <c r="E106" i="2"/>
  <c r="E139" i="2"/>
  <c r="E24" i="2"/>
  <c r="E49" i="2"/>
  <c r="E55" i="2"/>
  <c r="E108" i="2"/>
  <c r="E110" i="2"/>
  <c r="E138" i="2"/>
  <c r="E173" i="2"/>
  <c r="E496" i="2"/>
  <c r="E486" i="2"/>
  <c r="E470" i="2"/>
  <c r="E454" i="2"/>
  <c r="E438" i="2"/>
  <c r="E422" i="2"/>
  <c r="E406" i="2"/>
  <c r="E390" i="2"/>
  <c r="E374" i="2"/>
  <c r="E358" i="2"/>
  <c r="E342" i="2"/>
  <c r="E326" i="2"/>
  <c r="E310" i="2"/>
  <c r="E294" i="2"/>
  <c r="E278" i="2"/>
  <c r="E262" i="2"/>
  <c r="E246" i="2"/>
  <c r="E566" i="2"/>
  <c r="E178" i="2"/>
  <c r="E172" i="2"/>
  <c r="E165" i="2"/>
  <c r="E177" i="2"/>
  <c r="E85" i="2"/>
  <c r="E92" i="2"/>
  <c r="E100" i="2"/>
  <c r="E135" i="2"/>
  <c r="E141" i="2"/>
  <c r="E31" i="2"/>
  <c r="E42" i="2"/>
  <c r="E45" i="2"/>
  <c r="E56" i="2"/>
  <c r="E87" i="2"/>
  <c r="E104" i="2"/>
  <c r="E117" i="2"/>
  <c r="E122" i="2"/>
  <c r="E129" i="2"/>
  <c r="E152" i="2"/>
  <c r="E175" i="2"/>
  <c r="E215" i="2"/>
  <c r="E271" i="2"/>
  <c r="E303" i="2"/>
  <c r="E335" i="2"/>
  <c r="E367" i="2"/>
  <c r="E399" i="2"/>
  <c r="E431" i="2"/>
  <c r="E463" i="2"/>
  <c r="E514" i="2"/>
  <c r="E574" i="2"/>
  <c r="E579" i="2"/>
  <c r="E597" i="2"/>
  <c r="E26" i="2"/>
  <c r="E39" i="2"/>
  <c r="E83" i="2"/>
  <c r="E153" i="2"/>
  <c r="E185" i="2"/>
  <c r="E199" i="2"/>
  <c r="E244" i="2"/>
  <c r="E269" i="2"/>
  <c r="E276" i="2"/>
  <c r="E301" i="2"/>
  <c r="E308" i="2"/>
  <c r="E333" i="2"/>
  <c r="E340" i="2"/>
  <c r="E365" i="2"/>
  <c r="E372" i="2"/>
  <c r="E397" i="2"/>
  <c r="E404" i="2"/>
  <c r="E429" i="2"/>
  <c r="E436" i="2"/>
  <c r="E461" i="2"/>
  <c r="E468" i="2"/>
  <c r="E43" i="2"/>
  <c r="E111" i="2"/>
  <c r="E168" i="2"/>
  <c r="E498" i="2"/>
  <c r="E219" i="2"/>
  <c r="E221" i="2"/>
  <c r="E231" i="2"/>
  <c r="E272" i="2"/>
  <c r="E304" i="2"/>
  <c r="E336" i="2"/>
  <c r="E368" i="2"/>
  <c r="E400" i="2"/>
  <c r="E432" i="2"/>
  <c r="E464" i="2"/>
  <c r="E491" i="2"/>
  <c r="E530" i="2"/>
  <c r="E590" i="2"/>
  <c r="E595" i="2"/>
  <c r="E207" i="2"/>
  <c r="E513" i="2"/>
  <c r="E529" i="2"/>
  <c r="E545" i="2"/>
  <c r="E561" i="2"/>
  <c r="E577" i="2"/>
  <c r="E593" i="2"/>
  <c r="E544" i="2"/>
  <c r="E30" i="2"/>
  <c r="E132" i="2"/>
  <c r="E29" i="2"/>
  <c r="E73" i="2"/>
  <c r="E53" i="2"/>
  <c r="E58" i="2"/>
  <c r="E71" i="2"/>
  <c r="E109" i="2"/>
  <c r="E124" i="2"/>
  <c r="E126" i="2"/>
  <c r="E217" i="2"/>
  <c r="E48" i="2"/>
  <c r="E64" i="2"/>
  <c r="E66" i="2"/>
  <c r="E602" i="2"/>
  <c r="E570" i="2"/>
  <c r="E538" i="2"/>
  <c r="E506" i="2"/>
  <c r="E495" i="2"/>
  <c r="E482" i="2"/>
  <c r="E466" i="2"/>
  <c r="E450" i="2"/>
  <c r="E434" i="2"/>
  <c r="E418" i="2"/>
  <c r="E402" i="2"/>
  <c r="E386" i="2"/>
  <c r="E370" i="2"/>
  <c r="E354" i="2"/>
  <c r="E338" i="2"/>
  <c r="E322" i="2"/>
  <c r="E306" i="2"/>
  <c r="E290" i="2"/>
  <c r="E274" i="2"/>
  <c r="E258" i="2"/>
  <c r="E242" i="2"/>
  <c r="E502" i="2"/>
  <c r="E481" i="2"/>
  <c r="E465" i="2"/>
  <c r="E449" i="2"/>
  <c r="E433" i="2"/>
  <c r="E417" i="2"/>
  <c r="E401" i="2"/>
  <c r="E385" i="2"/>
  <c r="E369" i="2"/>
  <c r="E353" i="2"/>
  <c r="E337" i="2"/>
  <c r="E321" i="2"/>
  <c r="E305" i="2"/>
  <c r="E289" i="2"/>
  <c r="E273" i="2"/>
  <c r="E257" i="2"/>
  <c r="E213" i="2"/>
  <c r="E170" i="2"/>
  <c r="E146" i="2"/>
  <c r="E140" i="2"/>
  <c r="E582" i="2"/>
  <c r="E214" i="2"/>
  <c r="E534" i="2"/>
  <c r="E204" i="2"/>
  <c r="E176" i="2"/>
  <c r="E150" i="2"/>
  <c r="E38" i="2"/>
  <c r="E41" i="2"/>
  <c r="E52" i="2"/>
  <c r="E70" i="2"/>
  <c r="E81" i="2"/>
  <c r="E91" i="2"/>
  <c r="E118" i="2"/>
  <c r="E144" i="2"/>
  <c r="E75" i="2"/>
  <c r="E77" i="2"/>
  <c r="E113" i="2"/>
  <c r="E134" i="2"/>
  <c r="E158" i="2"/>
  <c r="E184" i="2"/>
  <c r="E233" i="2"/>
  <c r="E247" i="2"/>
  <c r="E279" i="2"/>
  <c r="E311" i="2"/>
  <c r="E343" i="2"/>
  <c r="E375" i="2"/>
  <c r="E407" i="2"/>
  <c r="E439" i="2"/>
  <c r="E471" i="2"/>
  <c r="E500" i="2"/>
  <c r="E591" i="2"/>
  <c r="E67" i="2"/>
  <c r="E245" i="2"/>
  <c r="E252" i="2"/>
  <c r="E277" i="2"/>
  <c r="E284" i="2"/>
  <c r="E309" i="2"/>
  <c r="E316" i="2"/>
  <c r="E341" i="2"/>
  <c r="E348" i="2"/>
  <c r="E373" i="2"/>
  <c r="E380" i="2"/>
  <c r="E405" i="2"/>
  <c r="E412" i="2"/>
  <c r="E437" i="2"/>
  <c r="E444" i="2"/>
  <c r="E469" i="2"/>
  <c r="E476" i="2"/>
  <c r="E562" i="2"/>
  <c r="E575" i="2"/>
  <c r="E581" i="2"/>
  <c r="E34" i="2"/>
  <c r="E63" i="2"/>
  <c r="E127" i="2"/>
  <c r="E136" i="2"/>
  <c r="E142" i="2"/>
  <c r="E151" i="2"/>
  <c r="E183" i="2"/>
  <c r="E193" i="2"/>
  <c r="E243" i="2"/>
  <c r="E259" i="2"/>
  <c r="E275" i="2"/>
  <c r="E291" i="2"/>
  <c r="E307" i="2"/>
  <c r="E323" i="2"/>
  <c r="E339" i="2"/>
  <c r="E355" i="2"/>
  <c r="E371" i="2"/>
  <c r="E387" i="2"/>
  <c r="E403" i="2"/>
  <c r="E419" i="2"/>
  <c r="E435" i="2"/>
  <c r="E451" i="2"/>
  <c r="E467" i="2"/>
  <c r="E483" i="2"/>
  <c r="E546" i="2"/>
  <c r="E559" i="2"/>
  <c r="E565" i="2"/>
  <c r="E171" i="2"/>
  <c r="E200" i="2"/>
  <c r="E264" i="2"/>
  <c r="E296" i="2"/>
  <c r="E328" i="2"/>
  <c r="E360" i="2"/>
  <c r="E392" i="2"/>
  <c r="E424" i="2"/>
  <c r="E456" i="2"/>
  <c r="E488" i="2"/>
  <c r="E223" i="2"/>
  <c r="E516" i="2"/>
  <c r="E532" i="2"/>
  <c r="E548" i="2"/>
  <c r="E564" i="2"/>
  <c r="E580" i="2"/>
  <c r="E596" i="2"/>
  <c r="E605" i="2"/>
  <c r="E508" i="2"/>
  <c r="E540" i="2"/>
  <c r="E572" i="2"/>
  <c r="E560" i="2"/>
  <c r="E604" i="2"/>
  <c r="E121" i="2"/>
  <c r="E35" i="2"/>
  <c r="E28" i="2"/>
  <c r="E36" i="2"/>
  <c r="E61" i="2"/>
  <c r="E80" i="2"/>
  <c r="E82" i="2"/>
  <c r="E107" i="2"/>
  <c r="E60" i="2"/>
  <c r="E62" i="2"/>
  <c r="E86" i="2"/>
  <c r="E93" i="2"/>
  <c r="E103" i="2"/>
  <c r="E133" i="2"/>
  <c r="E137" i="2"/>
  <c r="E143" i="2"/>
  <c r="E494" i="2"/>
  <c r="E478" i="2"/>
  <c r="E462" i="2"/>
  <c r="E446" i="2"/>
  <c r="E430" i="2"/>
  <c r="E414" i="2"/>
  <c r="E398" i="2"/>
  <c r="E382" i="2"/>
  <c r="E366" i="2"/>
  <c r="E350" i="2"/>
  <c r="E334" i="2"/>
  <c r="E318" i="2"/>
  <c r="E302" i="2"/>
  <c r="E286" i="2"/>
  <c r="E270" i="2"/>
  <c r="E254" i="2"/>
  <c r="E241" i="2"/>
  <c r="E236" i="2"/>
  <c r="E209" i="2"/>
  <c r="E198" i="2"/>
  <c r="E180" i="2"/>
  <c r="E169" i="2"/>
  <c r="E606" i="2"/>
  <c r="E229" i="2"/>
  <c r="E194" i="2"/>
  <c r="E162" i="2"/>
  <c r="E130" i="2"/>
  <c r="E226" i="2"/>
  <c r="E220" i="2"/>
  <c r="E197" i="2"/>
  <c r="E32" i="2"/>
  <c r="E44" i="2"/>
  <c r="E57" i="2"/>
  <c r="E98" i="2"/>
  <c r="E105" i="2"/>
  <c r="E128" i="2"/>
  <c r="E123" i="2"/>
  <c r="E125" i="2"/>
  <c r="E212" i="2"/>
  <c r="E190" i="2"/>
  <c r="E202" i="2"/>
  <c r="E255" i="2"/>
  <c r="E287" i="2"/>
  <c r="E319" i="2"/>
  <c r="E351" i="2"/>
  <c r="E383" i="2"/>
  <c r="E415" i="2"/>
  <c r="E447" i="2"/>
  <c r="E479" i="2"/>
  <c r="E492" i="2"/>
  <c r="E510" i="2"/>
  <c r="E515" i="2"/>
  <c r="E533" i="2"/>
  <c r="E578" i="2"/>
  <c r="E115" i="2"/>
  <c r="E154" i="2"/>
  <c r="E155" i="2"/>
  <c r="E156" i="2"/>
  <c r="E164" i="2"/>
  <c r="E186" i="2"/>
  <c r="E187" i="2"/>
  <c r="E188" i="2"/>
  <c r="E230" i="2"/>
  <c r="E253" i="2"/>
  <c r="E260" i="2"/>
  <c r="E285" i="2"/>
  <c r="E292" i="2"/>
  <c r="E317" i="2"/>
  <c r="E324" i="2"/>
  <c r="E349" i="2"/>
  <c r="E356" i="2"/>
  <c r="E381" i="2"/>
  <c r="E388" i="2"/>
  <c r="E413" i="2"/>
  <c r="E420" i="2"/>
  <c r="E445" i="2"/>
  <c r="E452" i="2"/>
  <c r="E477" i="2"/>
  <c r="E484" i="2"/>
  <c r="E79" i="2"/>
  <c r="E161" i="2"/>
  <c r="E196" i="2"/>
  <c r="E201" i="2"/>
  <c r="E216" i="2"/>
  <c r="E234" i="2"/>
  <c r="E237" i="2"/>
  <c r="E189" i="2"/>
  <c r="E256" i="2"/>
  <c r="E288" i="2"/>
  <c r="E320" i="2"/>
  <c r="E352" i="2"/>
  <c r="E384" i="2"/>
  <c r="E416" i="2"/>
  <c r="E448" i="2"/>
  <c r="E480" i="2"/>
  <c r="E526" i="2"/>
  <c r="E531" i="2"/>
  <c r="E549" i="2"/>
  <c r="E594" i="2"/>
  <c r="E497" i="2"/>
  <c r="E493" i="2"/>
  <c r="E131" i="2"/>
  <c r="E147" i="2"/>
  <c r="E163" i="2"/>
  <c r="E179" i="2"/>
  <c r="E512" i="2"/>
  <c r="E576" i="2"/>
  <c r="E537" i="2"/>
  <c r="G584" i="2"/>
  <c r="F535" i="2"/>
  <c r="G535" i="2"/>
  <c r="E603" i="2"/>
  <c r="G603" i="2"/>
  <c r="F589" i="2"/>
  <c r="F567" i="2"/>
  <c r="G567" i="2"/>
  <c r="G600" i="2"/>
  <c r="E607" i="2"/>
  <c r="F504" i="2"/>
  <c r="G521" i="2"/>
  <c r="F505" i="2"/>
  <c r="F583" i="2"/>
  <c r="G583" i="2"/>
  <c r="E541" i="2"/>
  <c r="E520" i="2"/>
  <c r="E601" i="2"/>
  <c r="E557" i="2"/>
  <c r="E503" i="2"/>
  <c r="F568" i="2"/>
  <c r="G585" i="2"/>
  <c r="F552" i="2"/>
  <c r="G569" i="2"/>
  <c r="F519" i="2"/>
  <c r="G519" i="2"/>
  <c r="E523" i="2"/>
  <c r="G523" i="2"/>
  <c r="E587" i="2"/>
  <c r="E509" i="2"/>
  <c r="F57" i="2"/>
  <c r="F52" i="2"/>
  <c r="F32" i="2"/>
  <c r="F84" i="2"/>
  <c r="F89" i="2"/>
  <c r="F101" i="2"/>
  <c r="F116" i="2"/>
  <c r="F86" i="2"/>
  <c r="F87" i="2"/>
  <c r="F106" i="2"/>
  <c r="F107" i="2"/>
  <c r="F176" i="2"/>
  <c r="F217" i="2"/>
  <c r="F31" i="2"/>
  <c r="F65" i="2"/>
  <c r="F83" i="2"/>
  <c r="F143" i="2"/>
  <c r="F224" i="2"/>
  <c r="F547" i="2"/>
  <c r="F498" i="2"/>
  <c r="F196" i="2"/>
  <c r="F187" i="2"/>
  <c r="F179" i="2"/>
  <c r="F562" i="2"/>
  <c r="F514" i="2"/>
  <c r="F493" i="2"/>
  <c r="F530" i="2"/>
  <c r="F168" i="2"/>
  <c r="F48" i="2"/>
  <c r="F67" i="2"/>
  <c r="F79" i="2"/>
  <c r="F115" i="2"/>
  <c r="F135" i="2"/>
  <c r="F137" i="2"/>
  <c r="F30" i="2"/>
  <c r="F56" i="2"/>
  <c r="F96" i="2"/>
  <c r="F104" i="2"/>
  <c r="F105" i="2"/>
  <c r="F111" i="2"/>
  <c r="F122" i="2"/>
  <c r="F123" i="2"/>
  <c r="F129" i="2"/>
  <c r="F166" i="2"/>
  <c r="F193" i="2"/>
  <c r="F230" i="2"/>
  <c r="F271" i="2"/>
  <c r="F277" i="2"/>
  <c r="F303" i="2"/>
  <c r="F309" i="2"/>
  <c r="F335" i="2"/>
  <c r="F341" i="2"/>
  <c r="F367" i="2"/>
  <c r="F373" i="2"/>
  <c r="F399" i="2"/>
  <c r="F405" i="2"/>
  <c r="F431" i="2"/>
  <c r="F437" i="2"/>
  <c r="F463" i="2"/>
  <c r="F469" i="2"/>
  <c r="F574" i="2"/>
  <c r="F591" i="2"/>
  <c r="F39" i="2"/>
  <c r="F114" i="2"/>
  <c r="F215" i="2"/>
  <c r="F233" i="2"/>
  <c r="F244" i="2"/>
  <c r="F276" i="2"/>
  <c r="F308" i="2"/>
  <c r="F340" i="2"/>
  <c r="F372" i="2"/>
  <c r="F404" i="2"/>
  <c r="F436" i="2"/>
  <c r="F468" i="2"/>
  <c r="F517" i="2"/>
  <c r="F575" i="2"/>
  <c r="F43" i="2"/>
  <c r="F78" i="2"/>
  <c r="F177" i="2"/>
  <c r="F208" i="2"/>
  <c r="F216" i="2"/>
  <c r="F237" i="2"/>
  <c r="F257" i="2"/>
  <c r="F273" i="2"/>
  <c r="F289" i="2"/>
  <c r="F305" i="2"/>
  <c r="F321" i="2"/>
  <c r="F337" i="2"/>
  <c r="F353" i="2"/>
  <c r="F369" i="2"/>
  <c r="F385" i="2"/>
  <c r="F401" i="2"/>
  <c r="F417" i="2"/>
  <c r="F433" i="2"/>
  <c r="F449" i="2"/>
  <c r="F465" i="2"/>
  <c r="F481" i="2"/>
  <c r="F559" i="2"/>
  <c r="F186" i="2"/>
  <c r="F272" i="2"/>
  <c r="F304" i="2"/>
  <c r="F336" i="2"/>
  <c r="F368" i="2"/>
  <c r="F400" i="2"/>
  <c r="F432" i="2"/>
  <c r="F464" i="2"/>
  <c r="F491" i="2"/>
  <c r="F590" i="2"/>
  <c r="F238" i="2"/>
  <c r="F130" i="2"/>
  <c r="F146" i="2"/>
  <c r="F162" i="2"/>
  <c r="F178" i="2"/>
  <c r="F207" i="2"/>
  <c r="F209" i="2"/>
  <c r="F223" i="2"/>
  <c r="F225" i="2"/>
  <c r="F241" i="2"/>
  <c r="F538" i="2"/>
  <c r="F544" i="2"/>
  <c r="F545" i="2"/>
  <c r="F602" i="2"/>
  <c r="F69" i="2"/>
  <c r="F68" i="2"/>
  <c r="F80" i="2"/>
  <c r="F132" i="2"/>
  <c r="F73" i="2"/>
  <c r="F58" i="2"/>
  <c r="F59" i="2"/>
  <c r="F81" i="2"/>
  <c r="F109" i="2"/>
  <c r="F139" i="2"/>
  <c r="F34" i="2"/>
  <c r="F37" i="2"/>
  <c r="F70" i="2"/>
  <c r="F71" i="2"/>
  <c r="F144" i="2"/>
  <c r="F582" i="2"/>
  <c r="F550" i="2"/>
  <c r="F518" i="2"/>
  <c r="F546" i="2"/>
  <c r="F201" i="2"/>
  <c r="F195" i="2"/>
  <c r="F155" i="2"/>
  <c r="F147" i="2"/>
  <c r="F579" i="2"/>
  <c r="F231" i="2"/>
  <c r="F165" i="2"/>
  <c r="F151" i="2"/>
  <c r="F41" i="2"/>
  <c r="F49" i="2"/>
  <c r="F54" i="2"/>
  <c r="F64" i="2"/>
  <c r="F76" i="2"/>
  <c r="F97" i="2"/>
  <c r="F112" i="2"/>
  <c r="F124" i="2"/>
  <c r="F77" i="2"/>
  <c r="F85" i="2"/>
  <c r="F108" i="2"/>
  <c r="F197" i="2"/>
  <c r="F158" i="2"/>
  <c r="F161" i="2"/>
  <c r="F202" i="2"/>
  <c r="F205" i="2"/>
  <c r="F245" i="2"/>
  <c r="F247" i="2"/>
  <c r="F253" i="2"/>
  <c r="F279" i="2"/>
  <c r="F285" i="2"/>
  <c r="F311" i="2"/>
  <c r="F317" i="2"/>
  <c r="F343" i="2"/>
  <c r="F349" i="2"/>
  <c r="F375" i="2"/>
  <c r="F381" i="2"/>
  <c r="F407" i="2"/>
  <c r="F413" i="2"/>
  <c r="F439" i="2"/>
  <c r="F445" i="2"/>
  <c r="F471" i="2"/>
  <c r="F477" i="2"/>
  <c r="F500" i="2"/>
  <c r="F597" i="2"/>
  <c r="F98" i="2"/>
  <c r="F140" i="2"/>
  <c r="F232" i="2"/>
  <c r="F252" i="2"/>
  <c r="F284" i="2"/>
  <c r="F316" i="2"/>
  <c r="F348" i="2"/>
  <c r="F380" i="2"/>
  <c r="F412" i="2"/>
  <c r="F444" i="2"/>
  <c r="F476" i="2"/>
  <c r="F94" i="2"/>
  <c r="F142" i="2"/>
  <c r="F145" i="2"/>
  <c r="F159" i="2"/>
  <c r="F191" i="2"/>
  <c r="F198" i="2"/>
  <c r="F234" i="2"/>
  <c r="F243" i="2"/>
  <c r="F259" i="2"/>
  <c r="F275" i="2"/>
  <c r="F291" i="2"/>
  <c r="F307" i="2"/>
  <c r="F323" i="2"/>
  <c r="F339" i="2"/>
  <c r="F355" i="2"/>
  <c r="F371" i="2"/>
  <c r="F387" i="2"/>
  <c r="F403" i="2"/>
  <c r="F419" i="2"/>
  <c r="F435" i="2"/>
  <c r="F451" i="2"/>
  <c r="F467" i="2"/>
  <c r="F483" i="2"/>
  <c r="F501" i="2"/>
  <c r="F154" i="2"/>
  <c r="F192" i="2"/>
  <c r="F264" i="2"/>
  <c r="F296" i="2"/>
  <c r="F328" i="2"/>
  <c r="F360" i="2"/>
  <c r="F392" i="2"/>
  <c r="F424" i="2"/>
  <c r="F456" i="2"/>
  <c r="F488" i="2"/>
  <c r="F516" i="2"/>
  <c r="F532" i="2"/>
  <c r="F548" i="2"/>
  <c r="F564" i="2"/>
  <c r="F580" i="2"/>
  <c r="F596" i="2"/>
  <c r="F508" i="2"/>
  <c r="F540" i="2"/>
  <c r="F572" i="2"/>
  <c r="F194" i="2"/>
  <c r="F210" i="2"/>
  <c r="F226" i="2"/>
  <c r="F494" i="2"/>
  <c r="F497" i="2"/>
  <c r="F554" i="2"/>
  <c r="F560" i="2"/>
  <c r="F561" i="2"/>
  <c r="F604" i="2"/>
  <c r="F605" i="2"/>
  <c r="F46" i="2"/>
  <c r="F117" i="2"/>
  <c r="F121" i="2"/>
  <c r="F33" i="2"/>
  <c r="F45" i="2"/>
  <c r="F50" i="2"/>
  <c r="F61" i="2"/>
  <c r="F92" i="2"/>
  <c r="F95" i="2"/>
  <c r="F127" i="2"/>
  <c r="F47" i="2"/>
  <c r="F93" i="2"/>
  <c r="F113" i="2"/>
  <c r="F173" i="2"/>
  <c r="F181" i="2"/>
  <c r="F578" i="2"/>
  <c r="F163" i="2"/>
  <c r="F131" i="2"/>
  <c r="F595" i="2"/>
  <c r="F180" i="2"/>
  <c r="F35" i="2"/>
  <c r="F40" i="2"/>
  <c r="F44" i="2"/>
  <c r="F55" i="2"/>
  <c r="F141" i="2"/>
  <c r="F24" i="2"/>
  <c r="F29" i="2"/>
  <c r="F60" i="2"/>
  <c r="F99" i="2"/>
  <c r="F125" i="2"/>
  <c r="F136" i="2"/>
  <c r="F149" i="2"/>
  <c r="F212" i="2"/>
  <c r="F175" i="2"/>
  <c r="F190" i="2"/>
  <c r="F203" i="2"/>
  <c r="F240" i="2"/>
  <c r="F255" i="2"/>
  <c r="F261" i="2"/>
  <c r="F287" i="2"/>
  <c r="F293" i="2"/>
  <c r="F319" i="2"/>
  <c r="F325" i="2"/>
  <c r="F351" i="2"/>
  <c r="F357" i="2"/>
  <c r="F383" i="2"/>
  <c r="F389" i="2"/>
  <c r="F415" i="2"/>
  <c r="F421" i="2"/>
  <c r="F447" i="2"/>
  <c r="F453" i="2"/>
  <c r="F479" i="2"/>
  <c r="F485" i="2"/>
  <c r="F492" i="2"/>
  <c r="F510" i="2"/>
  <c r="F527" i="2"/>
  <c r="F82" i="2"/>
  <c r="F138" i="2"/>
  <c r="F157" i="2"/>
  <c r="F170" i="2"/>
  <c r="F189" i="2"/>
  <c r="F228" i="2"/>
  <c r="F260" i="2"/>
  <c r="F292" i="2"/>
  <c r="F324" i="2"/>
  <c r="F356" i="2"/>
  <c r="F388" i="2"/>
  <c r="F420" i="2"/>
  <c r="F452" i="2"/>
  <c r="F484" i="2"/>
  <c r="F511" i="2"/>
  <c r="F581" i="2"/>
  <c r="F110" i="2"/>
  <c r="F152" i="2"/>
  <c r="F153" i="2"/>
  <c r="F167" i="2"/>
  <c r="F184" i="2"/>
  <c r="F185" i="2"/>
  <c r="F235" i="2"/>
  <c r="F249" i="2"/>
  <c r="F265" i="2"/>
  <c r="F281" i="2"/>
  <c r="F297" i="2"/>
  <c r="F313" i="2"/>
  <c r="F329" i="2"/>
  <c r="F345" i="2"/>
  <c r="F361" i="2"/>
  <c r="F377" i="2"/>
  <c r="F393" i="2"/>
  <c r="F409" i="2"/>
  <c r="F425" i="2"/>
  <c r="F441" i="2"/>
  <c r="F457" i="2"/>
  <c r="F473" i="2"/>
  <c r="F489" i="2"/>
  <c r="F565" i="2"/>
  <c r="F188" i="2"/>
  <c r="F218" i="2"/>
  <c r="F221" i="2"/>
  <c r="F256" i="2"/>
  <c r="F288" i="2"/>
  <c r="F320" i="2"/>
  <c r="F352" i="2"/>
  <c r="F384" i="2"/>
  <c r="F416" i="2"/>
  <c r="F448" i="2"/>
  <c r="F480" i="2"/>
  <c r="F526" i="2"/>
  <c r="F543" i="2"/>
  <c r="F206" i="2"/>
  <c r="F204" i="2"/>
  <c r="F220" i="2"/>
  <c r="F236" i="2"/>
  <c r="F239" i="2"/>
  <c r="F495" i="2"/>
  <c r="F506" i="2"/>
  <c r="F512" i="2"/>
  <c r="F513" i="2"/>
  <c r="F570" i="2"/>
  <c r="F576" i="2"/>
  <c r="F577" i="2"/>
  <c r="F36" i="2"/>
  <c r="F53" i="2"/>
  <c r="F148" i="2"/>
  <c r="F42" i="2"/>
  <c r="F25" i="2"/>
  <c r="F28" i="2"/>
  <c r="F51" i="2"/>
  <c r="F88" i="2"/>
  <c r="F118" i="2"/>
  <c r="F119" i="2"/>
  <c r="F606" i="2"/>
  <c r="F598" i="2"/>
  <c r="F566" i="2"/>
  <c r="F534" i="2"/>
  <c r="F502" i="2"/>
  <c r="F229" i="2"/>
  <c r="F563" i="2"/>
  <c r="F211" i="2"/>
  <c r="F199" i="2"/>
  <c r="F515" i="2"/>
  <c r="F227" i="2"/>
  <c r="F594" i="2"/>
  <c r="F531" i="2"/>
  <c r="F213" i="2"/>
  <c r="F183" i="2"/>
  <c r="F169" i="2"/>
  <c r="F38" i="2"/>
  <c r="F72" i="2"/>
  <c r="F90" i="2"/>
  <c r="F91" i="2"/>
  <c r="F102" i="2"/>
  <c r="F103" i="2"/>
  <c r="F120" i="2"/>
  <c r="F133" i="2"/>
  <c r="F27" i="2"/>
  <c r="F63" i="2"/>
  <c r="F74" i="2"/>
  <c r="F75" i="2"/>
  <c r="F100" i="2"/>
  <c r="F128" i="2"/>
  <c r="F134" i="2"/>
  <c r="F263" i="2"/>
  <c r="F269" i="2"/>
  <c r="F295" i="2"/>
  <c r="F301" i="2"/>
  <c r="F327" i="2"/>
  <c r="F333" i="2"/>
  <c r="F359" i="2"/>
  <c r="F365" i="2"/>
  <c r="F391" i="2"/>
  <c r="F397" i="2"/>
  <c r="F423" i="2"/>
  <c r="F429" i="2"/>
  <c r="F455" i="2"/>
  <c r="F461" i="2"/>
  <c r="F487" i="2"/>
  <c r="F533" i="2"/>
  <c r="F26" i="2"/>
  <c r="F66" i="2"/>
  <c r="F171" i="2"/>
  <c r="F172" i="2"/>
  <c r="F214" i="2"/>
  <c r="F268" i="2"/>
  <c r="F300" i="2"/>
  <c r="F332" i="2"/>
  <c r="F364" i="2"/>
  <c r="F396" i="2"/>
  <c r="F428" i="2"/>
  <c r="F460" i="2"/>
  <c r="F558" i="2"/>
  <c r="F62" i="2"/>
  <c r="F126" i="2"/>
  <c r="F150" i="2"/>
  <c r="F164" i="2"/>
  <c r="F174" i="2"/>
  <c r="F182" i="2"/>
  <c r="F251" i="2"/>
  <c r="F267" i="2"/>
  <c r="F283" i="2"/>
  <c r="F299" i="2"/>
  <c r="F315" i="2"/>
  <c r="F331" i="2"/>
  <c r="F347" i="2"/>
  <c r="F363" i="2"/>
  <c r="F379" i="2"/>
  <c r="F395" i="2"/>
  <c r="F411" i="2"/>
  <c r="F427" i="2"/>
  <c r="F443" i="2"/>
  <c r="F459" i="2"/>
  <c r="F475" i="2"/>
  <c r="F499" i="2"/>
  <c r="F542" i="2"/>
  <c r="F156" i="2"/>
  <c r="F160" i="2"/>
  <c r="F200" i="2"/>
  <c r="F219" i="2"/>
  <c r="F248" i="2"/>
  <c r="F280" i="2"/>
  <c r="F312" i="2"/>
  <c r="F344" i="2"/>
  <c r="F376" i="2"/>
  <c r="F408" i="2"/>
  <c r="F440" i="2"/>
  <c r="F472" i="2"/>
  <c r="F549" i="2"/>
  <c r="F222" i="2"/>
  <c r="F524" i="2"/>
  <c r="F556" i="2"/>
  <c r="F588" i="2"/>
  <c r="F242" i="2"/>
  <c r="F246" i="2"/>
  <c r="F250" i="2"/>
  <c r="F254" i="2"/>
  <c r="F258" i="2"/>
  <c r="F262" i="2"/>
  <c r="F266" i="2"/>
  <c r="F270" i="2"/>
  <c r="F274" i="2"/>
  <c r="F278" i="2"/>
  <c r="F282" i="2"/>
  <c r="F286" i="2"/>
  <c r="F290" i="2"/>
  <c r="F294" i="2"/>
  <c r="F298" i="2"/>
  <c r="F302" i="2"/>
  <c r="F306" i="2"/>
  <c r="F310" i="2"/>
  <c r="F314" i="2"/>
  <c r="F318" i="2"/>
  <c r="F322" i="2"/>
  <c r="F326" i="2"/>
  <c r="F330" i="2"/>
  <c r="F334" i="2"/>
  <c r="F338" i="2"/>
  <c r="F342" i="2"/>
  <c r="F346" i="2"/>
  <c r="F350" i="2"/>
  <c r="F354" i="2"/>
  <c r="F358" i="2"/>
  <c r="F362" i="2"/>
  <c r="F366" i="2"/>
  <c r="F370" i="2"/>
  <c r="F374" i="2"/>
  <c r="F378" i="2"/>
  <c r="F382" i="2"/>
  <c r="F386" i="2"/>
  <c r="F390" i="2"/>
  <c r="F394" i="2"/>
  <c r="F398" i="2"/>
  <c r="F402" i="2"/>
  <c r="F406" i="2"/>
  <c r="F410" i="2"/>
  <c r="F414" i="2"/>
  <c r="F418" i="2"/>
  <c r="F422" i="2"/>
  <c r="F426" i="2"/>
  <c r="F430" i="2"/>
  <c r="F434" i="2"/>
  <c r="F438" i="2"/>
  <c r="F442" i="2"/>
  <c r="F446" i="2"/>
  <c r="F450" i="2"/>
  <c r="F454" i="2"/>
  <c r="F458" i="2"/>
  <c r="F462" i="2"/>
  <c r="F466" i="2"/>
  <c r="F470" i="2"/>
  <c r="F474" i="2"/>
  <c r="F478" i="2"/>
  <c r="F482" i="2"/>
  <c r="F486" i="2"/>
  <c r="F490" i="2"/>
  <c r="F496" i="2"/>
  <c r="F522" i="2"/>
  <c r="F528" i="2"/>
  <c r="F529" i="2"/>
  <c r="F586" i="2"/>
  <c r="F592" i="2"/>
  <c r="F593" i="2"/>
  <c r="G70" i="2"/>
  <c r="G55" i="2"/>
  <c r="G100" i="2"/>
  <c r="G54" i="2"/>
  <c r="G121" i="2"/>
  <c r="G64" i="2"/>
  <c r="G134" i="2"/>
  <c r="G148" i="2"/>
  <c r="G48" i="2"/>
  <c r="G74" i="2"/>
  <c r="G96" i="2"/>
  <c r="G123" i="2"/>
  <c r="G596" i="2"/>
  <c r="G542" i="2"/>
  <c r="G516" i="2"/>
  <c r="G491" i="2"/>
  <c r="G234" i="2"/>
  <c r="G196" i="2"/>
  <c r="G172" i="2"/>
  <c r="G44" i="2"/>
  <c r="G57" i="2"/>
  <c r="G59" i="2"/>
  <c r="G105" i="2"/>
  <c r="G107" i="2"/>
  <c r="G138" i="2"/>
  <c r="G142" i="2"/>
  <c r="G188" i="2"/>
  <c r="G30" i="2"/>
  <c r="G31" i="2"/>
  <c r="G101" i="2"/>
  <c r="G135" i="2"/>
  <c r="G212" i="2"/>
  <c r="G240" i="2"/>
  <c r="G245" i="2"/>
  <c r="G253" i="2"/>
  <c r="G285" i="2"/>
  <c r="G317" i="2"/>
  <c r="G349" i="2"/>
  <c r="G381" i="2"/>
  <c r="G413" i="2"/>
  <c r="G445" i="2"/>
  <c r="G477" i="2"/>
  <c r="G28" i="2"/>
  <c r="G49" i="2"/>
  <c r="G66" i="2"/>
  <c r="G115" i="2"/>
  <c r="G219" i="2"/>
  <c r="G271" i="2"/>
  <c r="G303" i="2"/>
  <c r="G335" i="2"/>
  <c r="G367" i="2"/>
  <c r="G399" i="2"/>
  <c r="G431" i="2"/>
  <c r="G463" i="2"/>
  <c r="G510" i="2"/>
  <c r="G34" i="2"/>
  <c r="G62" i="2"/>
  <c r="G79" i="2"/>
  <c r="G92" i="2"/>
  <c r="G97" i="2"/>
  <c r="G126" i="2"/>
  <c r="G202" i="2"/>
  <c r="G237" i="2"/>
  <c r="G252" i="2"/>
  <c r="G268" i="2"/>
  <c r="G284" i="2"/>
  <c r="G300" i="2"/>
  <c r="G316" i="2"/>
  <c r="G332" i="2"/>
  <c r="G348" i="2"/>
  <c r="G364" i="2"/>
  <c r="G380" i="2"/>
  <c r="G396" i="2"/>
  <c r="G412" i="2"/>
  <c r="G428" i="2"/>
  <c r="G444" i="2"/>
  <c r="G460" i="2"/>
  <c r="G476" i="2"/>
  <c r="G498" i="2"/>
  <c r="G164" i="2"/>
  <c r="G166" i="2"/>
  <c r="G167" i="2"/>
  <c r="G189" i="2"/>
  <c r="G224" i="2"/>
  <c r="G222" i="2"/>
  <c r="G225" i="2"/>
  <c r="G495" i="2"/>
  <c r="G497" i="2"/>
  <c r="G493" i="2"/>
  <c r="G530" i="2"/>
  <c r="G562" i="2"/>
  <c r="G594" i="2"/>
  <c r="G131" i="2"/>
  <c r="G147" i="2"/>
  <c r="G163" i="2"/>
  <c r="G179" i="2"/>
  <c r="G242" i="2"/>
  <c r="G246" i="2"/>
  <c r="G250" i="2"/>
  <c r="G254" i="2"/>
  <c r="G258" i="2"/>
  <c r="G262" i="2"/>
  <c r="G266" i="2"/>
  <c r="G270" i="2"/>
  <c r="G274" i="2"/>
  <c r="G278" i="2"/>
  <c r="G282" i="2"/>
  <c r="G286" i="2"/>
  <c r="G290" i="2"/>
  <c r="G294" i="2"/>
  <c r="G298" i="2"/>
  <c r="G302" i="2"/>
  <c r="G306" i="2"/>
  <c r="G310" i="2"/>
  <c r="G314" i="2"/>
  <c r="G318" i="2"/>
  <c r="G322" i="2"/>
  <c r="G326" i="2"/>
  <c r="G330" i="2"/>
  <c r="G334" i="2"/>
  <c r="G338" i="2"/>
  <c r="G342" i="2"/>
  <c r="G346" i="2"/>
  <c r="G350" i="2"/>
  <c r="G354" i="2"/>
  <c r="G358" i="2"/>
  <c r="G362" i="2"/>
  <c r="G366" i="2"/>
  <c r="G370" i="2"/>
  <c r="G374" i="2"/>
  <c r="G378" i="2"/>
  <c r="G382" i="2"/>
  <c r="G386" i="2"/>
  <c r="G390" i="2"/>
  <c r="G394" i="2"/>
  <c r="G398" i="2"/>
  <c r="G402" i="2"/>
  <c r="G406" i="2"/>
  <c r="G410" i="2"/>
  <c r="G414" i="2"/>
  <c r="G418" i="2"/>
  <c r="G422" i="2"/>
  <c r="G426" i="2"/>
  <c r="G430" i="2"/>
  <c r="G434" i="2"/>
  <c r="G438" i="2"/>
  <c r="G442" i="2"/>
  <c r="G446" i="2"/>
  <c r="G450" i="2"/>
  <c r="G454" i="2"/>
  <c r="G458" i="2"/>
  <c r="G462" i="2"/>
  <c r="G466" i="2"/>
  <c r="G470" i="2"/>
  <c r="G474" i="2"/>
  <c r="G478" i="2"/>
  <c r="G482" i="2"/>
  <c r="G486" i="2"/>
  <c r="G490" i="2"/>
  <c r="G496" i="2"/>
  <c r="G502" i="2"/>
  <c r="G556" i="2"/>
  <c r="G566" i="2"/>
  <c r="G42" i="2"/>
  <c r="G45" i="2"/>
  <c r="G104" i="2"/>
  <c r="G41" i="2"/>
  <c r="G56" i="2"/>
  <c r="G120" i="2"/>
  <c r="G38" i="2"/>
  <c r="G91" i="2"/>
  <c r="G150" i="2"/>
  <c r="G180" i="2"/>
  <c r="G25" i="2"/>
  <c r="G85" i="2"/>
  <c r="G143" i="2"/>
  <c r="G154" i="2"/>
  <c r="G168" i="2"/>
  <c r="G191" i="2"/>
  <c r="G592" i="2"/>
  <c r="G560" i="2"/>
  <c r="G528" i="2"/>
  <c r="G532" i="2"/>
  <c r="G483" i="2"/>
  <c r="G467" i="2"/>
  <c r="G451" i="2"/>
  <c r="G435" i="2"/>
  <c r="G419" i="2"/>
  <c r="G403" i="2"/>
  <c r="G387" i="2"/>
  <c r="G371" i="2"/>
  <c r="G355" i="2"/>
  <c r="G339" i="2"/>
  <c r="G323" i="2"/>
  <c r="G307" i="2"/>
  <c r="G291" i="2"/>
  <c r="G275" i="2"/>
  <c r="G259" i="2"/>
  <c r="G243" i="2"/>
  <c r="G214" i="2"/>
  <c r="G26" i="2"/>
  <c r="G564" i="2"/>
  <c r="G549" i="2"/>
  <c r="G488" i="2"/>
  <c r="G472" i="2"/>
  <c r="G456" i="2"/>
  <c r="G440" i="2"/>
  <c r="G424" i="2"/>
  <c r="G408" i="2"/>
  <c r="G392" i="2"/>
  <c r="G376" i="2"/>
  <c r="G360" i="2"/>
  <c r="G344" i="2"/>
  <c r="G328" i="2"/>
  <c r="G312" i="2"/>
  <c r="G296" i="2"/>
  <c r="G280" i="2"/>
  <c r="G264" i="2"/>
  <c r="G248" i="2"/>
  <c r="G187" i="2"/>
  <c r="G35" i="2"/>
  <c r="G140" i="2"/>
  <c r="G182" i="2"/>
  <c r="G53" i="2"/>
  <c r="G80" i="2"/>
  <c r="G88" i="2"/>
  <c r="G103" i="2"/>
  <c r="G129" i="2"/>
  <c r="G174" i="2"/>
  <c r="G153" i="2"/>
  <c r="G192" i="2"/>
  <c r="G193" i="2"/>
  <c r="G205" i="2"/>
  <c r="G208" i="2"/>
  <c r="G261" i="2"/>
  <c r="G293" i="2"/>
  <c r="G325" i="2"/>
  <c r="G357" i="2"/>
  <c r="G389" i="2"/>
  <c r="G421" i="2"/>
  <c r="G453" i="2"/>
  <c r="G485" i="2"/>
  <c r="G527" i="2"/>
  <c r="G99" i="2"/>
  <c r="G114" i="2"/>
  <c r="G133" i="2"/>
  <c r="G229" i="2"/>
  <c r="G247" i="2"/>
  <c r="G279" i="2"/>
  <c r="G311" i="2"/>
  <c r="G343" i="2"/>
  <c r="G375" i="2"/>
  <c r="G407" i="2"/>
  <c r="G439" i="2"/>
  <c r="G471" i="2"/>
  <c r="G492" i="2"/>
  <c r="G511" i="2"/>
  <c r="G533" i="2"/>
  <c r="G27" i="2"/>
  <c r="G50" i="2"/>
  <c r="G78" i="2"/>
  <c r="G95" i="2"/>
  <c r="G108" i="2"/>
  <c r="G113" i="2"/>
  <c r="G169" i="2"/>
  <c r="G177" i="2"/>
  <c r="G249" i="2"/>
  <c r="G265" i="2"/>
  <c r="G281" i="2"/>
  <c r="G297" i="2"/>
  <c r="G313" i="2"/>
  <c r="G329" i="2"/>
  <c r="G345" i="2"/>
  <c r="G361" i="2"/>
  <c r="G377" i="2"/>
  <c r="G393" i="2"/>
  <c r="G409" i="2"/>
  <c r="G425" i="2"/>
  <c r="G441" i="2"/>
  <c r="G457" i="2"/>
  <c r="G473" i="2"/>
  <c r="G489" i="2"/>
  <c r="G517" i="2"/>
  <c r="G149" i="2"/>
  <c r="G157" i="2"/>
  <c r="G543" i="2"/>
  <c r="G204" i="2"/>
  <c r="G238" i="2"/>
  <c r="G239" i="2"/>
  <c r="G531" i="2"/>
  <c r="G563" i="2"/>
  <c r="G595" i="2"/>
  <c r="G130" i="2"/>
  <c r="G146" i="2"/>
  <c r="G162" i="2"/>
  <c r="G178" i="2"/>
  <c r="G195" i="2"/>
  <c r="G211" i="2"/>
  <c r="G227" i="2"/>
  <c r="G508" i="2"/>
  <c r="G518" i="2"/>
  <c r="G572" i="2"/>
  <c r="G582" i="2"/>
  <c r="G87" i="2"/>
  <c r="G72" i="2"/>
  <c r="G52" i="2"/>
  <c r="G84" i="2"/>
  <c r="G89" i="2"/>
  <c r="G116" i="2"/>
  <c r="G109" i="2"/>
  <c r="G151" i="2"/>
  <c r="G217" i="2"/>
  <c r="G51" i="2"/>
  <c r="G75" i="2"/>
  <c r="G122" i="2"/>
  <c r="G128" i="2"/>
  <c r="G136" i="2"/>
  <c r="G173" i="2"/>
  <c r="G565" i="2"/>
  <c r="G232" i="2"/>
  <c r="G199" i="2"/>
  <c r="G590" i="2"/>
  <c r="G216" i="2"/>
  <c r="G198" i="2"/>
  <c r="G170" i="2"/>
  <c r="G58" i="2"/>
  <c r="G69" i="2"/>
  <c r="G86" i="2"/>
  <c r="G106" i="2"/>
  <c r="G117" i="2"/>
  <c r="G141" i="2"/>
  <c r="G156" i="2"/>
  <c r="G171" i="2"/>
  <c r="G183" i="2"/>
  <c r="G77" i="2"/>
  <c r="G186" i="2"/>
  <c r="G200" i="2"/>
  <c r="G160" i="2"/>
  <c r="G161" i="2"/>
  <c r="G185" i="2"/>
  <c r="G233" i="2"/>
  <c r="G269" i="2"/>
  <c r="G301" i="2"/>
  <c r="G333" i="2"/>
  <c r="G365" i="2"/>
  <c r="G397" i="2"/>
  <c r="G429" i="2"/>
  <c r="G461" i="2"/>
  <c r="G83" i="2"/>
  <c r="G98" i="2"/>
  <c r="G165" i="2"/>
  <c r="G218" i="2"/>
  <c r="G255" i="2"/>
  <c r="G287" i="2"/>
  <c r="G319" i="2"/>
  <c r="G351" i="2"/>
  <c r="G383" i="2"/>
  <c r="G415" i="2"/>
  <c r="G447" i="2"/>
  <c r="G479" i="2"/>
  <c r="G500" i="2"/>
  <c r="G574" i="2"/>
  <c r="G37" i="2"/>
  <c r="G60" i="2"/>
  <c r="G65" i="2"/>
  <c r="G94" i="2"/>
  <c r="G111" i="2"/>
  <c r="G124" i="2"/>
  <c r="G137" i="2"/>
  <c r="G145" i="2"/>
  <c r="G176" i="2"/>
  <c r="G203" i="2"/>
  <c r="G213" i="2"/>
  <c r="G228" i="2"/>
  <c r="G230" i="2"/>
  <c r="G244" i="2"/>
  <c r="G260" i="2"/>
  <c r="G276" i="2"/>
  <c r="G292" i="2"/>
  <c r="G308" i="2"/>
  <c r="G324" i="2"/>
  <c r="G340" i="2"/>
  <c r="G356" i="2"/>
  <c r="G372" i="2"/>
  <c r="G388" i="2"/>
  <c r="G404" i="2"/>
  <c r="G420" i="2"/>
  <c r="G436" i="2"/>
  <c r="G452" i="2"/>
  <c r="G468" i="2"/>
  <c r="G484" i="2"/>
  <c r="G558" i="2"/>
  <c r="G175" i="2"/>
  <c r="G184" i="2"/>
  <c r="G190" i="2"/>
  <c r="G197" i="2"/>
  <c r="G221" i="2"/>
  <c r="G207" i="2"/>
  <c r="G220" i="2"/>
  <c r="G506" i="2"/>
  <c r="G513" i="2"/>
  <c r="G522" i="2"/>
  <c r="G529" i="2"/>
  <c r="G538" i="2"/>
  <c r="G545" i="2"/>
  <c r="G554" i="2"/>
  <c r="G561" i="2"/>
  <c r="G570" i="2"/>
  <c r="G577" i="2"/>
  <c r="G586" i="2"/>
  <c r="G593" i="2"/>
  <c r="G514" i="2"/>
  <c r="G546" i="2"/>
  <c r="G578" i="2"/>
  <c r="G194" i="2"/>
  <c r="G210" i="2"/>
  <c r="G226" i="2"/>
  <c r="G524" i="2"/>
  <c r="G534" i="2"/>
  <c r="G588" i="2"/>
  <c r="G598" i="2"/>
  <c r="G32" i="2"/>
  <c r="G68" i="2"/>
  <c r="G132" i="2"/>
  <c r="G73" i="2"/>
  <c r="G47" i="2"/>
  <c r="G61" i="2"/>
  <c r="G90" i="2"/>
  <c r="G102" i="2"/>
  <c r="G112" i="2"/>
  <c r="G139" i="2"/>
  <c r="G159" i="2"/>
  <c r="G43" i="2"/>
  <c r="G93" i="2"/>
  <c r="G604" i="2"/>
  <c r="G576" i="2"/>
  <c r="G544" i="2"/>
  <c r="G512" i="2"/>
  <c r="G501" i="2"/>
  <c r="G475" i="2"/>
  <c r="G459" i="2"/>
  <c r="G443" i="2"/>
  <c r="G427" i="2"/>
  <c r="G411" i="2"/>
  <c r="G395" i="2"/>
  <c r="G379" i="2"/>
  <c r="G363" i="2"/>
  <c r="G347" i="2"/>
  <c r="G331" i="2"/>
  <c r="G315" i="2"/>
  <c r="G299" i="2"/>
  <c r="G283" i="2"/>
  <c r="G267" i="2"/>
  <c r="G251" i="2"/>
  <c r="G548" i="2"/>
  <c r="G39" i="2"/>
  <c r="G580" i="2"/>
  <c r="G526" i="2"/>
  <c r="G480" i="2"/>
  <c r="G464" i="2"/>
  <c r="G448" i="2"/>
  <c r="G432" i="2"/>
  <c r="G416" i="2"/>
  <c r="G400" i="2"/>
  <c r="G384" i="2"/>
  <c r="G368" i="2"/>
  <c r="G352" i="2"/>
  <c r="G336" i="2"/>
  <c r="G320" i="2"/>
  <c r="G304" i="2"/>
  <c r="G288" i="2"/>
  <c r="G272" i="2"/>
  <c r="G256" i="2"/>
  <c r="G235" i="2"/>
  <c r="G155" i="2"/>
  <c r="G33" i="2"/>
  <c r="G36" i="2"/>
  <c r="G40" i="2"/>
  <c r="G46" i="2"/>
  <c r="G71" i="2"/>
  <c r="G119" i="2"/>
  <c r="G231" i="2"/>
  <c r="G29" i="2"/>
  <c r="G118" i="2"/>
  <c r="G125" i="2"/>
  <c r="G277" i="2"/>
  <c r="G309" i="2"/>
  <c r="G341" i="2"/>
  <c r="G373" i="2"/>
  <c r="G405" i="2"/>
  <c r="G437" i="2"/>
  <c r="G469" i="2"/>
  <c r="G591" i="2"/>
  <c r="G67" i="2"/>
  <c r="G82" i="2"/>
  <c r="G263" i="2"/>
  <c r="G295" i="2"/>
  <c r="G327" i="2"/>
  <c r="G359" i="2"/>
  <c r="G391" i="2"/>
  <c r="G423" i="2"/>
  <c r="G455" i="2"/>
  <c r="G487" i="2"/>
  <c r="G499" i="2"/>
  <c r="G575" i="2"/>
  <c r="G597" i="2"/>
  <c r="G24" i="2"/>
  <c r="G63" i="2"/>
  <c r="G76" i="2"/>
  <c r="G81" i="2"/>
  <c r="G110" i="2"/>
  <c r="G127" i="2"/>
  <c r="G144" i="2"/>
  <c r="G201" i="2"/>
  <c r="G215" i="2"/>
  <c r="G257" i="2"/>
  <c r="G273" i="2"/>
  <c r="G289" i="2"/>
  <c r="G305" i="2"/>
  <c r="G321" i="2"/>
  <c r="G337" i="2"/>
  <c r="G353" i="2"/>
  <c r="G369" i="2"/>
  <c r="G385" i="2"/>
  <c r="G401" i="2"/>
  <c r="G417" i="2"/>
  <c r="G433" i="2"/>
  <c r="G449" i="2"/>
  <c r="G465" i="2"/>
  <c r="G481" i="2"/>
  <c r="G559" i="2"/>
  <c r="G581" i="2"/>
  <c r="G152" i="2"/>
  <c r="G158" i="2"/>
  <c r="G181" i="2"/>
  <c r="G206" i="2"/>
  <c r="G209" i="2"/>
  <c r="G223" i="2"/>
  <c r="G236" i="2"/>
  <c r="G241" i="2"/>
  <c r="G494" i="2"/>
  <c r="G602" i="2"/>
  <c r="G605" i="2"/>
  <c r="G515" i="2"/>
  <c r="G547" i="2"/>
  <c r="G579" i="2"/>
  <c r="G540" i="2"/>
  <c r="G550" i="2"/>
  <c r="G606" i="2"/>
  <c r="G537" i="2"/>
  <c r="E551" i="2"/>
  <c r="E553" i="2"/>
  <c r="F603" i="2"/>
  <c r="F525" i="2"/>
  <c r="G589" i="2"/>
  <c r="G504" i="2"/>
  <c r="E505" i="2"/>
  <c r="F520" i="2"/>
  <c r="F599" i="2"/>
  <c r="G599" i="2"/>
  <c r="G601" i="2"/>
  <c r="E536" i="2"/>
  <c r="G568" i="2"/>
  <c r="G552" i="2"/>
  <c r="E507" i="2"/>
  <c r="G507" i="2"/>
  <c r="F523" i="2"/>
  <c r="E571" i="2"/>
  <c r="G571" i="2"/>
  <c r="F587" i="2"/>
  <c r="F573" i="2"/>
  <c r="C72" i="2" l="1"/>
  <c r="C41" i="2"/>
  <c r="C39" i="2"/>
  <c r="C38" i="2"/>
  <c r="C132" i="2"/>
  <c r="C73" i="2"/>
  <c r="C24" i="2"/>
  <c r="C60" i="2"/>
  <c r="C61" i="2"/>
  <c r="C123" i="2"/>
  <c r="C50" i="2"/>
  <c r="C55" i="2"/>
  <c r="C58" i="2"/>
  <c r="C70" i="2"/>
  <c r="C78" i="2"/>
  <c r="C93" i="2"/>
  <c r="C143" i="2"/>
  <c r="C598" i="2"/>
  <c r="C566" i="2"/>
  <c r="C534" i="2"/>
  <c r="C502" i="2"/>
  <c r="C490" i="2"/>
  <c r="C482" i="2"/>
  <c r="C474" i="2"/>
  <c r="C466" i="2"/>
  <c r="C458" i="2"/>
  <c r="C450" i="2"/>
  <c r="C442" i="2"/>
  <c r="C434" i="2"/>
  <c r="C426" i="2"/>
  <c r="C418" i="2"/>
  <c r="C410" i="2"/>
  <c r="C402" i="2"/>
  <c r="C394" i="2"/>
  <c r="C386" i="2"/>
  <c r="C378" i="2"/>
  <c r="C370" i="2"/>
  <c r="C362" i="2"/>
  <c r="C354" i="2"/>
  <c r="C346" i="2"/>
  <c r="C338" i="2"/>
  <c r="C330" i="2"/>
  <c r="C322" i="2"/>
  <c r="C314" i="2"/>
  <c r="C306" i="2"/>
  <c r="C298" i="2"/>
  <c r="C290" i="2"/>
  <c r="C282" i="2"/>
  <c r="C274" i="2"/>
  <c r="C266" i="2"/>
  <c r="C258" i="2"/>
  <c r="C250" i="2"/>
  <c r="C242" i="2"/>
  <c r="C226" i="2"/>
  <c r="C210" i="2"/>
  <c r="C570" i="2"/>
  <c r="C235" i="2"/>
  <c r="C216" i="2"/>
  <c r="C174" i="2"/>
  <c r="C168" i="2"/>
  <c r="C159" i="2"/>
  <c r="C144" i="2"/>
  <c r="C545" i="2"/>
  <c r="C28" i="2"/>
  <c r="C179" i="2"/>
  <c r="C147" i="2"/>
  <c r="C605" i="2"/>
  <c r="C577" i="2"/>
  <c r="C239" i="2"/>
  <c r="C219" i="2"/>
  <c r="C188" i="2"/>
  <c r="C154" i="2"/>
  <c r="C34" i="2"/>
  <c r="C35" i="2"/>
  <c r="C36" i="2"/>
  <c r="C37" i="2"/>
  <c r="C40" i="2"/>
  <c r="C52" i="2"/>
  <c r="C88" i="2"/>
  <c r="C29" i="2"/>
  <c r="C42" i="2"/>
  <c r="C80" i="2"/>
  <c r="C87" i="2"/>
  <c r="C125" i="2"/>
  <c r="C255" i="2"/>
  <c r="C269" i="2"/>
  <c r="C287" i="2"/>
  <c r="C301" i="2"/>
  <c r="C319" i="2"/>
  <c r="C333" i="2"/>
  <c r="C351" i="2"/>
  <c r="C365" i="2"/>
  <c r="C383" i="2"/>
  <c r="C397" i="2"/>
  <c r="C415" i="2"/>
  <c r="C429" i="2"/>
  <c r="C447" i="2"/>
  <c r="C461" i="2"/>
  <c r="C479" i="2"/>
  <c r="C510" i="2"/>
  <c r="C591" i="2"/>
  <c r="C597" i="2"/>
  <c r="C158" i="2"/>
  <c r="C175" i="2"/>
  <c r="C190" i="2"/>
  <c r="C202" i="2"/>
  <c r="C276" i="2"/>
  <c r="C308" i="2"/>
  <c r="C340" i="2"/>
  <c r="C372" i="2"/>
  <c r="C404" i="2"/>
  <c r="C436" i="2"/>
  <c r="C468" i="2"/>
  <c r="C499" i="2"/>
  <c r="C575" i="2"/>
  <c r="C81" i="2"/>
  <c r="C151" i="2"/>
  <c r="C183" i="2"/>
  <c r="C201" i="2"/>
  <c r="C243" i="2"/>
  <c r="C501" i="2"/>
  <c r="C559" i="2"/>
  <c r="C181" i="2"/>
  <c r="C272" i="2"/>
  <c r="C304" i="2"/>
  <c r="C336" i="2"/>
  <c r="C368" i="2"/>
  <c r="C400" i="2"/>
  <c r="C432" i="2"/>
  <c r="C464" i="2"/>
  <c r="C526" i="2"/>
  <c r="C209" i="2"/>
  <c r="C241" i="2"/>
  <c r="C508" i="2"/>
  <c r="C524" i="2"/>
  <c r="C540" i="2"/>
  <c r="C556" i="2"/>
  <c r="C572" i="2"/>
  <c r="C588" i="2"/>
  <c r="C515" i="2"/>
  <c r="C547" i="2"/>
  <c r="C579" i="2"/>
  <c r="C546" i="2"/>
  <c r="C121" i="2"/>
  <c r="C84" i="2"/>
  <c r="C116" i="2"/>
  <c r="C43" i="2"/>
  <c r="C71" i="2"/>
  <c r="C74" i="2"/>
  <c r="C104" i="2"/>
  <c r="C33" i="2"/>
  <c r="C48" i="2"/>
  <c r="C51" i="2"/>
  <c r="C59" i="2"/>
  <c r="C92" i="2"/>
  <c r="C127" i="2"/>
  <c r="C128" i="2"/>
  <c r="C596" i="2"/>
  <c r="C564" i="2"/>
  <c r="C532" i="2"/>
  <c r="C593" i="2"/>
  <c r="C506" i="2"/>
  <c r="C497" i="2"/>
  <c r="C234" i="2"/>
  <c r="C223" i="2"/>
  <c r="C142" i="2"/>
  <c r="C586" i="2"/>
  <c r="C544" i="2"/>
  <c r="C494" i="2"/>
  <c r="C236" i="2"/>
  <c r="C172" i="2"/>
  <c r="C140" i="2"/>
  <c r="C114" i="2"/>
  <c r="C98" i="2"/>
  <c r="C82" i="2"/>
  <c r="C66" i="2"/>
  <c r="C538" i="2"/>
  <c r="C178" i="2"/>
  <c r="C146" i="2"/>
  <c r="C604" i="2"/>
  <c r="C576" i="2"/>
  <c r="C513" i="2"/>
  <c r="C238" i="2"/>
  <c r="C218" i="2"/>
  <c r="C207" i="2"/>
  <c r="C200" i="2"/>
  <c r="C171" i="2"/>
  <c r="C44" i="2"/>
  <c r="C54" i="2"/>
  <c r="C57" i="2"/>
  <c r="C105" i="2"/>
  <c r="C76" i="2"/>
  <c r="C79" i="2"/>
  <c r="C90" i="2"/>
  <c r="C94" i="2"/>
  <c r="C101" i="2"/>
  <c r="C120" i="2"/>
  <c r="C134" i="2"/>
  <c r="C263" i="2"/>
  <c r="C277" i="2"/>
  <c r="C295" i="2"/>
  <c r="C309" i="2"/>
  <c r="C327" i="2"/>
  <c r="C341" i="2"/>
  <c r="C359" i="2"/>
  <c r="C373" i="2"/>
  <c r="C391" i="2"/>
  <c r="C405" i="2"/>
  <c r="C423" i="2"/>
  <c r="C437" i="2"/>
  <c r="C455" i="2"/>
  <c r="C469" i="2"/>
  <c r="C487" i="2"/>
  <c r="C500" i="2"/>
  <c r="C160" i="2"/>
  <c r="C192" i="2"/>
  <c r="C214" i="2"/>
  <c r="C252" i="2"/>
  <c r="C284" i="2"/>
  <c r="C316" i="2"/>
  <c r="C348" i="2"/>
  <c r="C380" i="2"/>
  <c r="C412" i="2"/>
  <c r="C444" i="2"/>
  <c r="C476" i="2"/>
  <c r="C558" i="2"/>
  <c r="C581" i="2"/>
  <c r="C97" i="2"/>
  <c r="C150" i="2"/>
  <c r="C182" i="2"/>
  <c r="C237" i="2"/>
  <c r="C251" i="2"/>
  <c r="C257" i="2"/>
  <c r="C267" i="2"/>
  <c r="C273" i="2"/>
  <c r="C283" i="2"/>
  <c r="C289" i="2"/>
  <c r="C299" i="2"/>
  <c r="C305" i="2"/>
  <c r="C315" i="2"/>
  <c r="C321" i="2"/>
  <c r="C331" i="2"/>
  <c r="C337" i="2"/>
  <c r="C347" i="2"/>
  <c r="C353" i="2"/>
  <c r="C363" i="2"/>
  <c r="C369" i="2"/>
  <c r="C379" i="2"/>
  <c r="C385" i="2"/>
  <c r="C395" i="2"/>
  <c r="C401" i="2"/>
  <c r="C411" i="2"/>
  <c r="C417" i="2"/>
  <c r="C427" i="2"/>
  <c r="C433" i="2"/>
  <c r="C443" i="2"/>
  <c r="C449" i="2"/>
  <c r="C459" i="2"/>
  <c r="C465" i="2"/>
  <c r="C475" i="2"/>
  <c r="C481" i="2"/>
  <c r="C542" i="2"/>
  <c r="C565" i="2"/>
  <c r="C189" i="2"/>
  <c r="C264" i="2"/>
  <c r="C296" i="2"/>
  <c r="C328" i="2"/>
  <c r="C360" i="2"/>
  <c r="C392" i="2"/>
  <c r="C424" i="2"/>
  <c r="C456" i="2"/>
  <c r="C488" i="2"/>
  <c r="C225" i="2"/>
  <c r="C495" i="2"/>
  <c r="C562" i="2"/>
  <c r="C68" i="2"/>
  <c r="C27" i="2"/>
  <c r="C56" i="2"/>
  <c r="C75" i="2"/>
  <c r="C111" i="2"/>
  <c r="C112" i="2"/>
  <c r="C131" i="2"/>
  <c r="C25" i="2"/>
  <c r="C47" i="2"/>
  <c r="C85" i="2"/>
  <c r="C103" i="2"/>
  <c r="C106" i="2"/>
  <c r="C118" i="2"/>
  <c r="C126" i="2"/>
  <c r="C139" i="2"/>
  <c r="C606" i="2"/>
  <c r="C582" i="2"/>
  <c r="C550" i="2"/>
  <c r="C518" i="2"/>
  <c r="C496" i="2"/>
  <c r="C486" i="2"/>
  <c r="C478" i="2"/>
  <c r="C470" i="2"/>
  <c r="C462" i="2"/>
  <c r="C454" i="2"/>
  <c r="C446" i="2"/>
  <c r="C438" i="2"/>
  <c r="C430" i="2"/>
  <c r="C422" i="2"/>
  <c r="C414" i="2"/>
  <c r="C406" i="2"/>
  <c r="C398" i="2"/>
  <c r="C390" i="2"/>
  <c r="C382" i="2"/>
  <c r="C374" i="2"/>
  <c r="C366" i="2"/>
  <c r="C358" i="2"/>
  <c r="C350" i="2"/>
  <c r="C342" i="2"/>
  <c r="C334" i="2"/>
  <c r="C326" i="2"/>
  <c r="C318" i="2"/>
  <c r="C310" i="2"/>
  <c r="C302" i="2"/>
  <c r="C294" i="2"/>
  <c r="C286" i="2"/>
  <c r="C278" i="2"/>
  <c r="C270" i="2"/>
  <c r="C262" i="2"/>
  <c r="C254" i="2"/>
  <c r="C246" i="2"/>
  <c r="C227" i="2"/>
  <c r="C211" i="2"/>
  <c r="C195" i="2"/>
  <c r="C592" i="2"/>
  <c r="C529" i="2"/>
  <c r="C194" i="2"/>
  <c r="C163" i="2"/>
  <c r="C232" i="2"/>
  <c r="C206" i="2"/>
  <c r="C187" i="2"/>
  <c r="C170" i="2"/>
  <c r="C155" i="2"/>
  <c r="C138" i="2"/>
  <c r="C49" i="2"/>
  <c r="C561" i="2"/>
  <c r="C222" i="2"/>
  <c r="C512" i="2"/>
  <c r="C186" i="2"/>
  <c r="C156" i="2"/>
  <c r="C32" i="2"/>
  <c r="C46" i="2"/>
  <c r="C62" i="2"/>
  <c r="C100" i="2"/>
  <c r="C102" i="2"/>
  <c r="C110" i="2"/>
  <c r="C45" i="2"/>
  <c r="C53" i="2"/>
  <c r="C91" i="2"/>
  <c r="C124" i="2"/>
  <c r="C129" i="2"/>
  <c r="C212" i="2"/>
  <c r="C153" i="2"/>
  <c r="C166" i="2"/>
  <c r="C167" i="2"/>
  <c r="C193" i="2"/>
  <c r="C205" i="2"/>
  <c r="C230" i="2"/>
  <c r="C245" i="2"/>
  <c r="C253" i="2"/>
  <c r="C271" i="2"/>
  <c r="C285" i="2"/>
  <c r="C303" i="2"/>
  <c r="C317" i="2"/>
  <c r="C335" i="2"/>
  <c r="C349" i="2"/>
  <c r="C367" i="2"/>
  <c r="C381" i="2"/>
  <c r="C399" i="2"/>
  <c r="C413" i="2"/>
  <c r="C431" i="2"/>
  <c r="C445" i="2"/>
  <c r="C463" i="2"/>
  <c r="C477" i="2"/>
  <c r="C492" i="2"/>
  <c r="C527" i="2"/>
  <c r="C533" i="2"/>
  <c r="C574" i="2"/>
  <c r="C133" i="2"/>
  <c r="C152" i="2"/>
  <c r="C184" i="2"/>
  <c r="C203" i="2"/>
  <c r="C229" i="2"/>
  <c r="C260" i="2"/>
  <c r="C292" i="2"/>
  <c r="C324" i="2"/>
  <c r="C356" i="2"/>
  <c r="C388" i="2"/>
  <c r="C420" i="2"/>
  <c r="C452" i="2"/>
  <c r="C484" i="2"/>
  <c r="C511" i="2"/>
  <c r="C113" i="2"/>
  <c r="C169" i="2"/>
  <c r="C177" i="2"/>
  <c r="C196" i="2"/>
  <c r="C149" i="2"/>
  <c r="C157" i="2"/>
  <c r="C224" i="2"/>
  <c r="C256" i="2"/>
  <c r="C288" i="2"/>
  <c r="C320" i="2"/>
  <c r="C352" i="2"/>
  <c r="C384" i="2"/>
  <c r="C416" i="2"/>
  <c r="C448" i="2"/>
  <c r="C480" i="2"/>
  <c r="C491" i="2"/>
  <c r="C543" i="2"/>
  <c r="C549" i="2"/>
  <c r="C590" i="2"/>
  <c r="C531" i="2"/>
  <c r="C563" i="2"/>
  <c r="C595" i="2"/>
  <c r="C514" i="2"/>
  <c r="C578" i="2"/>
  <c r="C89" i="2"/>
  <c r="C63" i="2"/>
  <c r="C64" i="2"/>
  <c r="C86" i="2"/>
  <c r="C108" i="2"/>
  <c r="C109" i="2"/>
  <c r="C119" i="2"/>
  <c r="C122" i="2"/>
  <c r="C217" i="2"/>
  <c r="C95" i="2"/>
  <c r="C96" i="2"/>
  <c r="C107" i="2"/>
  <c r="C130" i="2"/>
  <c r="C173" i="2"/>
  <c r="C580" i="2"/>
  <c r="C548" i="2"/>
  <c r="C516" i="2"/>
  <c r="C602" i="2"/>
  <c r="C528" i="2"/>
  <c r="C220" i="2"/>
  <c r="C191" i="2"/>
  <c r="C176" i="2"/>
  <c r="C162" i="2"/>
  <c r="C522" i="2"/>
  <c r="C115" i="2"/>
  <c r="C99" i="2"/>
  <c r="C83" i="2"/>
  <c r="C67" i="2"/>
  <c r="C560" i="2"/>
  <c r="C554" i="2"/>
  <c r="C204" i="2"/>
  <c r="C26" i="2"/>
  <c r="C69" i="2"/>
  <c r="C117" i="2"/>
  <c r="C135" i="2"/>
  <c r="C136" i="2"/>
  <c r="C141" i="2"/>
  <c r="C30" i="2"/>
  <c r="C31" i="2"/>
  <c r="C77" i="2"/>
  <c r="C161" i="2"/>
  <c r="C164" i="2"/>
  <c r="C185" i="2"/>
  <c r="C208" i="2"/>
  <c r="C215" i="2"/>
  <c r="C228" i="2"/>
  <c r="C233" i="2"/>
  <c r="C240" i="2"/>
  <c r="C247" i="2"/>
  <c r="C261" i="2"/>
  <c r="C279" i="2"/>
  <c r="C293" i="2"/>
  <c r="C311" i="2"/>
  <c r="C325" i="2"/>
  <c r="C343" i="2"/>
  <c r="C357" i="2"/>
  <c r="C375" i="2"/>
  <c r="C389" i="2"/>
  <c r="C407" i="2"/>
  <c r="C421" i="2"/>
  <c r="C439" i="2"/>
  <c r="C453" i="2"/>
  <c r="C471" i="2"/>
  <c r="C485" i="2"/>
  <c r="C165" i="2"/>
  <c r="C199" i="2"/>
  <c r="C244" i="2"/>
  <c r="C268" i="2"/>
  <c r="C300" i="2"/>
  <c r="C332" i="2"/>
  <c r="C364" i="2"/>
  <c r="C396" i="2"/>
  <c r="C428" i="2"/>
  <c r="C460" i="2"/>
  <c r="C517" i="2"/>
  <c r="C65" i="2"/>
  <c r="C137" i="2"/>
  <c r="C145" i="2"/>
  <c r="C148" i="2"/>
  <c r="C180" i="2"/>
  <c r="C198" i="2"/>
  <c r="C213" i="2"/>
  <c r="C249" i="2"/>
  <c r="C259" i="2"/>
  <c r="C265" i="2"/>
  <c r="C275" i="2"/>
  <c r="C281" i="2"/>
  <c r="C291" i="2"/>
  <c r="C297" i="2"/>
  <c r="C307" i="2"/>
  <c r="C313" i="2"/>
  <c r="C323" i="2"/>
  <c r="C329" i="2"/>
  <c r="C339" i="2"/>
  <c r="C345" i="2"/>
  <c r="C355" i="2"/>
  <c r="C361" i="2"/>
  <c r="C371" i="2"/>
  <c r="C377" i="2"/>
  <c r="C387" i="2"/>
  <c r="C393" i="2"/>
  <c r="C403" i="2"/>
  <c r="C409" i="2"/>
  <c r="C419" i="2"/>
  <c r="C425" i="2"/>
  <c r="C435" i="2"/>
  <c r="C441" i="2"/>
  <c r="C451" i="2"/>
  <c r="C457" i="2"/>
  <c r="C467" i="2"/>
  <c r="C473" i="2"/>
  <c r="C483" i="2"/>
  <c r="C489" i="2"/>
  <c r="C498" i="2"/>
  <c r="C197" i="2"/>
  <c r="C221" i="2"/>
  <c r="C231" i="2"/>
  <c r="C248" i="2"/>
  <c r="C280" i="2"/>
  <c r="C312" i="2"/>
  <c r="C344" i="2"/>
  <c r="C376" i="2"/>
  <c r="C408" i="2"/>
  <c r="C440" i="2"/>
  <c r="C472" i="2"/>
  <c r="C493" i="2"/>
  <c r="C530" i="2"/>
  <c r="C594" i="2"/>
  <c r="C555" i="2"/>
  <c r="C569" i="2"/>
  <c r="C585" i="2"/>
  <c r="C503" i="2"/>
  <c r="C521" i="2"/>
  <c r="C607" i="2"/>
  <c r="C600" i="2"/>
  <c r="C589" i="2"/>
  <c r="C584" i="2"/>
  <c r="C571" i="2"/>
  <c r="C507" i="2"/>
  <c r="C536" i="2"/>
  <c r="C599" i="2"/>
  <c r="C603" i="2"/>
  <c r="C553" i="2"/>
  <c r="C535" i="2"/>
  <c r="C509" i="2"/>
  <c r="C587" i="2"/>
  <c r="C523" i="2"/>
  <c r="C519" i="2"/>
  <c r="C557" i="2"/>
  <c r="C520" i="2"/>
  <c r="C541" i="2"/>
  <c r="C583" i="2"/>
  <c r="C505" i="2"/>
  <c r="C567" i="2"/>
  <c r="C573" i="2"/>
  <c r="C539" i="2"/>
  <c r="C552" i="2"/>
  <c r="C568" i="2"/>
  <c r="C601" i="2"/>
  <c r="C504" i="2"/>
  <c r="C525" i="2"/>
  <c r="C551" i="2"/>
  <c r="C537" i="2"/>
  <c r="J223" i="4" l="1"/>
  <c r="J271" i="4"/>
  <c r="J114" i="4"/>
  <c r="J146" i="4"/>
  <c r="J204" i="4"/>
  <c r="J255" i="4"/>
  <c r="J253" i="4"/>
  <c r="J261" i="4"/>
  <c r="J269" i="4"/>
  <c r="J277" i="4"/>
  <c r="J285" i="4"/>
  <c r="J293" i="4"/>
  <c r="J251" i="4"/>
  <c r="J350" i="4"/>
  <c r="J283" i="4"/>
  <c r="J315" i="4"/>
  <c r="J385" i="4"/>
  <c r="J344" i="4"/>
  <c r="J391" i="4"/>
  <c r="J354" i="4"/>
  <c r="J431" i="4"/>
  <c r="J439" i="4"/>
  <c r="J415" i="4"/>
  <c r="J397" i="4"/>
  <c r="J419" i="4"/>
  <c r="J528" i="4"/>
  <c r="J505" i="4"/>
  <c r="J569" i="4"/>
  <c r="J555" i="4"/>
  <c r="J574" i="4"/>
  <c r="J231" i="4"/>
  <c r="J206" i="4"/>
  <c r="J106" i="4"/>
  <c r="J138" i="4"/>
  <c r="J170" i="4"/>
  <c r="J178" i="4"/>
  <c r="J186" i="4"/>
  <c r="J194" i="4"/>
  <c r="J202" i="4"/>
  <c r="J210" i="4"/>
  <c r="J218" i="4"/>
  <c r="J196" i="4"/>
  <c r="J303" i="4"/>
  <c r="J317" i="4"/>
  <c r="J301" i="4"/>
  <c r="J243" i="4"/>
  <c r="J373" i="4"/>
  <c r="J340" i="4"/>
  <c r="J275" i="4"/>
  <c r="J307" i="4"/>
  <c r="J323" i="4"/>
  <c r="J381" i="4"/>
  <c r="J346" i="4"/>
  <c r="J437" i="4"/>
  <c r="J395" i="4"/>
  <c r="J407" i="4"/>
  <c r="J421" i="4"/>
  <c r="J447" i="4"/>
  <c r="J485" i="4"/>
  <c r="J507" i="4"/>
  <c r="J411" i="4"/>
  <c r="J443" i="4"/>
  <c r="J551" i="4"/>
  <c r="J570" i="4"/>
  <c r="J572" i="4"/>
  <c r="J606" i="4"/>
  <c r="J198" i="4"/>
  <c r="J98" i="4"/>
  <c r="J130" i="4"/>
  <c r="J162" i="4"/>
  <c r="J263" i="4"/>
  <c r="J188" i="4"/>
  <c r="J287" i="4"/>
  <c r="J325" i="4"/>
  <c r="J279" i="4"/>
  <c r="J225" i="4"/>
  <c r="J233" i="4"/>
  <c r="J241" i="4"/>
  <c r="J249" i="4"/>
  <c r="J372" i="4"/>
  <c r="J235" i="4"/>
  <c r="J267" i="4"/>
  <c r="J299" i="4"/>
  <c r="J331" i="4"/>
  <c r="J348" i="4"/>
  <c r="J358" i="4"/>
  <c r="J377" i="4"/>
  <c r="J393" i="4"/>
  <c r="J370" i="4"/>
  <c r="J387" i="4"/>
  <c r="J423" i="4"/>
  <c r="J453" i="4"/>
  <c r="J477" i="4"/>
  <c r="J509" i="4"/>
  <c r="J573" i="4"/>
  <c r="J403" i="4"/>
  <c r="J435" i="4"/>
  <c r="J522" i="4"/>
  <c r="J533" i="4"/>
  <c r="J479" i="4"/>
  <c r="J543" i="4"/>
  <c r="J554" i="4"/>
  <c r="J560" i="4"/>
  <c r="J568" i="4"/>
  <c r="J575" i="4"/>
  <c r="J576" i="4"/>
  <c r="J583" i="4"/>
  <c r="J599" i="4"/>
  <c r="J587" i="4"/>
  <c r="J588" i="4"/>
  <c r="J596" i="4"/>
  <c r="J597" i="4"/>
  <c r="J427" i="4"/>
  <c r="J471" i="4"/>
  <c r="J571" i="4"/>
  <c r="J563" i="4"/>
  <c r="J561" i="4"/>
  <c r="J535" i="4"/>
  <c r="J579" i="4"/>
  <c r="J566" i="4"/>
  <c r="J593" i="4"/>
  <c r="J451" i="4"/>
  <c r="J495" i="4"/>
  <c r="J520" i="4"/>
  <c r="J603" i="4"/>
  <c r="J487" i="4"/>
  <c r="J518" i="4"/>
  <c r="J556" i="4"/>
  <c r="J168" i="4"/>
  <c r="J208" i="4"/>
  <c r="J229" i="4"/>
  <c r="J90" i="4"/>
  <c r="J122" i="4"/>
  <c r="J154" i="4"/>
  <c r="J180" i="4"/>
  <c r="J212" i="4"/>
  <c r="J220" i="4"/>
  <c r="J295" i="4"/>
  <c r="J333" i="4"/>
  <c r="J309" i="4"/>
  <c r="J356" i="4"/>
  <c r="J227" i="4"/>
  <c r="J366" i="4"/>
  <c r="J259" i="4"/>
  <c r="J291" i="4"/>
  <c r="J319" i="4"/>
  <c r="J327" i="4"/>
  <c r="J335" i="4"/>
  <c r="J364" i="4"/>
  <c r="J399" i="4"/>
  <c r="J362" i="4"/>
  <c r="J405" i="4"/>
  <c r="J379" i="4"/>
  <c r="J413" i="4"/>
  <c r="J445" i="4"/>
  <c r="J429" i="4"/>
  <c r="J469" i="4"/>
  <c r="J465" i="4"/>
  <c r="J457" i="4"/>
  <c r="J463" i="4"/>
  <c r="J584" i="4"/>
  <c r="J459" i="4"/>
  <c r="J503" i="4"/>
  <c r="J511" i="4"/>
  <c r="J513" i="4"/>
  <c r="J562" i="4"/>
  <c r="J526" i="4"/>
  <c r="J564" i="4"/>
  <c r="J558" i="4"/>
  <c r="J559" i="4"/>
  <c r="J577" i="4"/>
  <c r="J578" i="4"/>
  <c r="J585" i="4"/>
  <c r="J586" i="4"/>
  <c r="J601" i="4"/>
  <c r="J581" i="4"/>
  <c r="J582" i="4"/>
  <c r="J594" i="4"/>
  <c r="J311" i="4"/>
  <c r="J144" i="4"/>
  <c r="J84" i="4"/>
  <c r="J136" i="4"/>
  <c r="J602" i="4"/>
  <c r="J592" i="4"/>
  <c r="J591" i="4"/>
  <c r="J536" i="4"/>
  <c r="J532" i="4"/>
  <c r="J553" i="4"/>
  <c r="J534" i="4"/>
  <c r="J506" i="4"/>
  <c r="J504" i="4"/>
  <c r="J472" i="4"/>
  <c r="J508" i="4"/>
  <c r="J476" i="4"/>
  <c r="J444" i="4"/>
  <c r="J412" i="4"/>
  <c r="J537" i="4"/>
  <c r="J497" i="4"/>
  <c r="J529" i="4"/>
  <c r="J517" i="4"/>
  <c r="J490" i="4"/>
  <c r="J474" i="4"/>
  <c r="J475" i="4"/>
  <c r="J458" i="4"/>
  <c r="J461" i="4"/>
  <c r="J434" i="4"/>
  <c r="J402" i="4"/>
  <c r="J433" i="4"/>
  <c r="J400" i="4"/>
  <c r="J438" i="4"/>
  <c r="J455" i="4"/>
  <c r="J396" i="4"/>
  <c r="J417" i="4"/>
  <c r="J382" i="4"/>
  <c r="J355" i="4"/>
  <c r="J368" i="4"/>
  <c r="J383" i="4"/>
  <c r="J394" i="4"/>
  <c r="J345" i="4"/>
  <c r="J376" i="4"/>
  <c r="J360" i="4"/>
  <c r="J332" i="4"/>
  <c r="J300" i="4"/>
  <c r="J268" i="4"/>
  <c r="J337" i="4"/>
  <c r="J321" i="4"/>
  <c r="J302" i="4"/>
  <c r="J339" i="4"/>
  <c r="J296" i="4"/>
  <c r="J264" i="4"/>
  <c r="J228" i="4"/>
  <c r="J318" i="4"/>
  <c r="J290" i="4"/>
  <c r="J258" i="4"/>
  <c r="J226" i="4"/>
  <c r="J239" i="4"/>
  <c r="J289" i="4"/>
  <c r="J230" i="4"/>
  <c r="J197" i="4"/>
  <c r="J265" i="4"/>
  <c r="J211" i="4"/>
  <c r="J179" i="4"/>
  <c r="J147" i="4"/>
  <c r="J115" i="4"/>
  <c r="J83" i="4"/>
  <c r="J245" i="4"/>
  <c r="J201" i="4"/>
  <c r="J173" i="4"/>
  <c r="J247" i="4"/>
  <c r="J175" i="4"/>
  <c r="J143" i="4"/>
  <c r="J111" i="4"/>
  <c r="J262" i="4"/>
  <c r="J191" i="4"/>
  <c r="J102" i="4"/>
  <c r="J174" i="4"/>
  <c r="J96" i="4"/>
  <c r="J172" i="4"/>
  <c r="J157" i="4"/>
  <c r="J141" i="4"/>
  <c r="J125" i="4"/>
  <c r="J89" i="4"/>
  <c r="J161" i="4"/>
  <c r="J145" i="4"/>
  <c r="J129" i="4"/>
  <c r="J110" i="4"/>
  <c r="J152" i="4"/>
  <c r="J128" i="4"/>
  <c r="J200" i="4"/>
  <c r="J605" i="4"/>
  <c r="J590" i="4"/>
  <c r="J580" i="4"/>
  <c r="J567" i="4"/>
  <c r="J527" i="4"/>
  <c r="J550" i="4"/>
  <c r="J531" i="4"/>
  <c r="J557" i="4"/>
  <c r="J496" i="4"/>
  <c r="J547" i="4"/>
  <c r="J500" i="4"/>
  <c r="J468" i="4"/>
  <c r="J436" i="4"/>
  <c r="J404" i="4"/>
  <c r="J521" i="4"/>
  <c r="J494" i="4"/>
  <c r="J546" i="4"/>
  <c r="J516" i="4"/>
  <c r="J486" i="4"/>
  <c r="J510" i="4"/>
  <c r="J473" i="4"/>
  <c r="J454" i="4"/>
  <c r="J466" i="4"/>
  <c r="J426" i="4"/>
  <c r="J398" i="4"/>
  <c r="J432" i="4"/>
  <c r="J493" i="4"/>
  <c r="J449" i="4"/>
  <c r="J425" i="4"/>
  <c r="J388" i="4"/>
  <c r="J409" i="4"/>
  <c r="J374" i="4"/>
  <c r="J347" i="4"/>
  <c r="J365" i="4"/>
  <c r="J378" i="4"/>
  <c r="J369" i="4"/>
  <c r="J336" i="4"/>
  <c r="J375" i="4"/>
  <c r="J359" i="4"/>
  <c r="J324" i="4"/>
  <c r="J292" i="4"/>
  <c r="J260" i="4"/>
  <c r="J330" i="4"/>
  <c r="J313" i="4"/>
  <c r="J297" i="4"/>
  <c r="J342" i="4"/>
  <c r="J288" i="4"/>
  <c r="J256" i="4"/>
  <c r="J367" i="4"/>
  <c r="J314" i="4"/>
  <c r="J282" i="4"/>
  <c r="J250" i="4"/>
  <c r="J238" i="4"/>
  <c r="J278" i="4"/>
  <c r="J221" i="4"/>
  <c r="J189" i="4"/>
  <c r="J254" i="4"/>
  <c r="J203" i="4"/>
  <c r="J171" i="4"/>
  <c r="J139" i="4"/>
  <c r="J107" i="4"/>
  <c r="J216" i="4"/>
  <c r="J184" i="4"/>
  <c r="J207" i="4"/>
  <c r="J217" i="4"/>
  <c r="J167" i="4"/>
  <c r="J135" i="4"/>
  <c r="J103" i="4"/>
  <c r="J232" i="4"/>
  <c r="J190" i="4"/>
  <c r="J100" i="4"/>
  <c r="J169" i="4"/>
  <c r="J94" i="4"/>
  <c r="J166" i="4"/>
  <c r="J150" i="4"/>
  <c r="J134" i="4"/>
  <c r="J118" i="4"/>
  <c r="J81" i="4"/>
  <c r="J156" i="4"/>
  <c r="J140" i="4"/>
  <c r="J124" i="4"/>
  <c r="J108" i="4"/>
  <c r="J86" i="4"/>
  <c r="J176" i="4"/>
  <c r="J82" i="4"/>
  <c r="J598" i="4"/>
  <c r="J589" i="4"/>
  <c r="J552" i="4"/>
  <c r="J548" i="4"/>
  <c r="J519" i="4"/>
  <c r="J545" i="4"/>
  <c r="J523" i="4"/>
  <c r="J525" i="4"/>
  <c r="J488" i="4"/>
  <c r="J541" i="4"/>
  <c r="J492" i="4"/>
  <c r="J460" i="4"/>
  <c r="J428" i="4"/>
  <c r="J549" i="4"/>
  <c r="J502" i="4"/>
  <c r="J491" i="4"/>
  <c r="J539" i="4"/>
  <c r="J515" i="4"/>
  <c r="J483" i="4"/>
  <c r="J498" i="4"/>
  <c r="J462" i="4"/>
  <c r="J482" i="4"/>
  <c r="J450" i="4"/>
  <c r="J418" i="4"/>
  <c r="J467" i="4"/>
  <c r="J430" i="4"/>
  <c r="J441" i="4"/>
  <c r="J448" i="4"/>
  <c r="J424" i="4"/>
  <c r="J380" i="4"/>
  <c r="J408" i="4"/>
  <c r="J371" i="4"/>
  <c r="J392" i="4"/>
  <c r="J416" i="4"/>
  <c r="J389" i="4"/>
  <c r="J361" i="4"/>
  <c r="J328" i="4"/>
  <c r="J352" i="4"/>
  <c r="J357" i="4"/>
  <c r="J316" i="4"/>
  <c r="J284" i="4"/>
  <c r="J252" i="4"/>
  <c r="J329" i="4"/>
  <c r="J310" i="4"/>
  <c r="J349" i="4"/>
  <c r="J312" i="4"/>
  <c r="J280" i="4"/>
  <c r="J244" i="4"/>
  <c r="J334" i="4"/>
  <c r="J306" i="4"/>
  <c r="J274" i="4"/>
  <c r="J242" i="4"/>
  <c r="J281" i="4"/>
  <c r="J237" i="4"/>
  <c r="J257" i="4"/>
  <c r="J213" i="4"/>
  <c r="J181" i="4"/>
  <c r="J240" i="4"/>
  <c r="J195" i="4"/>
  <c r="J163" i="4"/>
  <c r="J131" i="4"/>
  <c r="J99" i="4"/>
  <c r="J273" i="4"/>
  <c r="J215" i="4"/>
  <c r="J183" i="4"/>
  <c r="J193" i="4"/>
  <c r="J199" i="4"/>
  <c r="J159" i="4"/>
  <c r="J127" i="4"/>
  <c r="J95" i="4"/>
  <c r="J222" i="4"/>
  <c r="J105" i="4"/>
  <c r="J93" i="4"/>
  <c r="J117" i="4"/>
  <c r="J92" i="4"/>
  <c r="J165" i="4"/>
  <c r="J149" i="4"/>
  <c r="J133" i="4"/>
  <c r="J116" i="4"/>
  <c r="J177" i="4"/>
  <c r="J153" i="4"/>
  <c r="J137" i="4"/>
  <c r="J121" i="4"/>
  <c r="J101" i="4"/>
  <c r="J120" i="4"/>
  <c r="J112" i="4"/>
  <c r="J160" i="4"/>
  <c r="J604" i="4"/>
  <c r="J600" i="4"/>
  <c r="J595" i="4"/>
  <c r="J544" i="4"/>
  <c r="J540" i="4"/>
  <c r="J565" i="4"/>
  <c r="J542" i="4"/>
  <c r="J514" i="4"/>
  <c r="J512" i="4"/>
  <c r="J480" i="4"/>
  <c r="J524" i="4"/>
  <c r="J484" i="4"/>
  <c r="J452" i="4"/>
  <c r="J420" i="4"/>
  <c r="J538" i="4"/>
  <c r="J499" i="4"/>
  <c r="J489" i="4"/>
  <c r="J530" i="4"/>
  <c r="J501" i="4"/>
  <c r="J481" i="4"/>
  <c r="J478" i="4"/>
  <c r="J464" i="4"/>
  <c r="J470" i="4"/>
  <c r="J442" i="4"/>
  <c r="J410" i="4"/>
  <c r="J456" i="4"/>
  <c r="J401" i="4"/>
  <c r="J440" i="4"/>
  <c r="J446" i="4"/>
  <c r="J422" i="4"/>
  <c r="J414" i="4"/>
  <c r="J390" i="4"/>
  <c r="J363" i="4"/>
  <c r="J386" i="4"/>
  <c r="J384" i="4"/>
  <c r="J406" i="4"/>
  <c r="J353" i="4"/>
  <c r="J320" i="4"/>
  <c r="J351" i="4"/>
  <c r="J343" i="4"/>
  <c r="J308" i="4"/>
  <c r="J276" i="4"/>
  <c r="J338" i="4"/>
  <c r="J322" i="4"/>
  <c r="J305" i="4"/>
  <c r="J341" i="4"/>
  <c r="J304" i="4"/>
  <c r="J272" i="4"/>
  <c r="J236" i="4"/>
  <c r="J326" i="4"/>
  <c r="J298" i="4"/>
  <c r="J266" i="4"/>
  <c r="J234" i="4"/>
  <c r="J270" i="4"/>
  <c r="J224" i="4"/>
  <c r="J248" i="4"/>
  <c r="J205" i="4"/>
  <c r="J286" i="4"/>
  <c r="J219" i="4"/>
  <c r="J187" i="4"/>
  <c r="J155" i="4"/>
  <c r="J123" i="4"/>
  <c r="J91" i="4"/>
  <c r="J246" i="4"/>
  <c r="J214" i="4"/>
  <c r="J182" i="4"/>
  <c r="J294" i="4"/>
  <c r="J185" i="4"/>
  <c r="J151" i="4"/>
  <c r="J119" i="4"/>
  <c r="J87" i="4"/>
  <c r="J209" i="4"/>
  <c r="J104" i="4"/>
  <c r="J97" i="4"/>
  <c r="J85" i="4"/>
  <c r="J192" i="4"/>
  <c r="J158" i="4"/>
  <c r="J142" i="4"/>
  <c r="J126" i="4"/>
  <c r="J109" i="4"/>
  <c r="J164" i="4"/>
  <c r="J148" i="4"/>
  <c r="J132" i="4"/>
  <c r="J113" i="4"/>
  <c r="J88" i="4"/>
  <c r="T261" i="4"/>
  <c r="T142" i="4"/>
  <c r="T148" i="4"/>
  <c r="T172" i="4"/>
  <c r="T214" i="4"/>
  <c r="T217" i="4"/>
  <c r="T272" i="4"/>
  <c r="T90" i="4"/>
  <c r="T91" i="4"/>
  <c r="T122" i="4"/>
  <c r="T123" i="4"/>
  <c r="T154" i="4"/>
  <c r="T155" i="4"/>
  <c r="T239" i="4"/>
  <c r="T334" i="4"/>
  <c r="T180" i="4"/>
  <c r="T181" i="4"/>
  <c r="T212" i="4"/>
  <c r="T213" i="4"/>
  <c r="T220" i="4"/>
  <c r="T237" i="4"/>
  <c r="T274" i="4"/>
  <c r="T298" i="4"/>
  <c r="T223" i="4"/>
  <c r="T227" i="4"/>
  <c r="T228" i="4"/>
  <c r="T263" i="4"/>
  <c r="T295" i="4"/>
  <c r="T303" i="4"/>
  <c r="T359" i="4"/>
  <c r="T321" i="4"/>
  <c r="T317" i="4"/>
  <c r="T259" i="4"/>
  <c r="T260" i="4"/>
  <c r="T291" i="4"/>
  <c r="T292" i="4"/>
  <c r="T342" i="4"/>
  <c r="T374" i="4"/>
  <c r="T356" i="4"/>
  <c r="T378" i="4"/>
  <c r="T383" i="4"/>
  <c r="T319" i="4"/>
  <c r="T320" i="4"/>
  <c r="T327" i="4"/>
  <c r="T328" i="4"/>
  <c r="T335" i="4"/>
  <c r="T336" i="4"/>
  <c r="T348" i="4"/>
  <c r="T364" i="4"/>
  <c r="T377" i="4"/>
  <c r="T368" i="4"/>
  <c r="T373" i="4"/>
  <c r="T375" i="4"/>
  <c r="T391" i="4"/>
  <c r="T362" i="4"/>
  <c r="T363" i="4"/>
  <c r="T413" i="4"/>
  <c r="T421" i="4"/>
  <c r="T379" i="4"/>
  <c r="T380" i="4"/>
  <c r="T402" i="4"/>
  <c r="T415" i="4"/>
  <c r="T429" i="4"/>
  <c r="T447" i="4"/>
  <c r="T458" i="4"/>
  <c r="T431" i="4"/>
  <c r="T445" i="4"/>
  <c r="T477" i="4"/>
  <c r="T437" i="4"/>
  <c r="T409" i="4"/>
  <c r="T441" i="4"/>
  <c r="T465" i="4"/>
  <c r="T588" i="4"/>
  <c r="T525" i="4"/>
  <c r="T493" i="4"/>
  <c r="T427" i="4"/>
  <c r="T428" i="4"/>
  <c r="T491" i="4"/>
  <c r="T503" i="4"/>
  <c r="T512" i="4"/>
  <c r="T513" i="4"/>
  <c r="T514" i="4"/>
  <c r="T539" i="4"/>
  <c r="T535" i="4"/>
  <c r="T580" i="4"/>
  <c r="T499" i="4"/>
  <c r="T505" i="4"/>
  <c r="T537" i="4"/>
  <c r="T567" i="4"/>
  <c r="T175" i="4"/>
  <c r="T207" i="4"/>
  <c r="T258" i="4"/>
  <c r="T301" i="4"/>
  <c r="T94" i="4"/>
  <c r="T102" i="4"/>
  <c r="T110" i="4"/>
  <c r="T118" i="4"/>
  <c r="T150" i="4"/>
  <c r="T221" i="4"/>
  <c r="T124" i="4"/>
  <c r="T156" i="4"/>
  <c r="T192" i="4"/>
  <c r="T238" i="4"/>
  <c r="T200" i="4"/>
  <c r="T230" i="4"/>
  <c r="T114" i="4"/>
  <c r="T115" i="4"/>
  <c r="T146" i="4"/>
  <c r="T147" i="4"/>
  <c r="T229" i="4"/>
  <c r="T285" i="4"/>
  <c r="T326" i="4"/>
  <c r="T204" i="4"/>
  <c r="T205" i="4"/>
  <c r="T245" i="4"/>
  <c r="T269" i="4"/>
  <c r="T313" i="4"/>
  <c r="T343" i="4"/>
  <c r="T251" i="4"/>
  <c r="T271" i="4"/>
  <c r="T311" i="4"/>
  <c r="T345" i="4"/>
  <c r="T358" i="4"/>
  <c r="T252" i="4"/>
  <c r="T283" i="4"/>
  <c r="T284" i="4"/>
  <c r="T315" i="4"/>
  <c r="T316" i="4"/>
  <c r="T361" i="4"/>
  <c r="T344" i="4"/>
  <c r="T360" i="4"/>
  <c r="T399" i="4"/>
  <c r="T382" i="4"/>
  <c r="T396" i="4"/>
  <c r="T354" i="4"/>
  <c r="T355" i="4"/>
  <c r="T372" i="4"/>
  <c r="T461" i="4"/>
  <c r="T468" i="4"/>
  <c r="T405" i="4"/>
  <c r="T423" i="4"/>
  <c r="T442" i="4"/>
  <c r="T453" i="4"/>
  <c r="T463" i="4"/>
  <c r="T397" i="4"/>
  <c r="T398" i="4"/>
  <c r="T401" i="4"/>
  <c r="T433" i="4"/>
  <c r="T455" i="4"/>
  <c r="T469" i="4"/>
  <c r="T481" i="4"/>
  <c r="T489" i="4"/>
  <c r="T517" i="4"/>
  <c r="T419" i="4"/>
  <c r="T420" i="4"/>
  <c r="T451" i="4"/>
  <c r="T452" i="4"/>
  <c r="T586" i="4"/>
  <c r="T601" i="4"/>
  <c r="T606" i="4"/>
  <c r="T190" i="4"/>
  <c r="T106" i="4"/>
  <c r="T107" i="4"/>
  <c r="T138" i="4"/>
  <c r="T139" i="4"/>
  <c r="T170" i="4"/>
  <c r="T171" i="4"/>
  <c r="T178" i="4"/>
  <c r="T179" i="4"/>
  <c r="T186" i="4"/>
  <c r="T187" i="4"/>
  <c r="T194" i="4"/>
  <c r="T195" i="4"/>
  <c r="T202" i="4"/>
  <c r="T203" i="4"/>
  <c r="T210" i="4"/>
  <c r="T211" i="4"/>
  <c r="T218" i="4"/>
  <c r="T219" i="4"/>
  <c r="T282" i="4"/>
  <c r="T318" i="4"/>
  <c r="T196" i="4"/>
  <c r="T197" i="4"/>
  <c r="T306" i="4"/>
  <c r="T266" i="4"/>
  <c r="T257" i="4"/>
  <c r="T265" i="4"/>
  <c r="T273" i="4"/>
  <c r="T281" i="4"/>
  <c r="T289" i="4"/>
  <c r="T297" i="4"/>
  <c r="T243" i="4"/>
  <c r="T244" i="4"/>
  <c r="T279" i="4"/>
  <c r="T309" i="4"/>
  <c r="T337" i="4"/>
  <c r="T333" i="4"/>
  <c r="T341" i="4"/>
  <c r="T275" i="4"/>
  <c r="T276" i="4"/>
  <c r="T307" i="4"/>
  <c r="T308" i="4"/>
  <c r="T323" i="4"/>
  <c r="T324" i="4"/>
  <c r="T386" i="4"/>
  <c r="T366" i="4"/>
  <c r="T353" i="4"/>
  <c r="T381" i="4"/>
  <c r="T352" i="4"/>
  <c r="T400" i="4"/>
  <c r="T407" i="4"/>
  <c r="T385" i="4"/>
  <c r="T346" i="4"/>
  <c r="T347" i="4"/>
  <c r="T424" i="4"/>
  <c r="T395" i="4"/>
  <c r="T434" i="4"/>
  <c r="T439" i="4"/>
  <c r="T450" i="4"/>
  <c r="T454" i="4"/>
  <c r="T410" i="4"/>
  <c r="T457" i="4"/>
  <c r="T425" i="4"/>
  <c r="T473" i="4"/>
  <c r="T492" i="4"/>
  <c r="T482" i="4"/>
  <c r="T462" i="4"/>
  <c r="T485" i="4"/>
  <c r="T516" i="4"/>
  <c r="T508" i="4"/>
  <c r="T549" i="4"/>
  <c r="T411" i="4"/>
  <c r="T412" i="4"/>
  <c r="T443" i="4"/>
  <c r="T444" i="4"/>
  <c r="T487" i="4"/>
  <c r="T488" i="4"/>
  <c r="T524" i="4"/>
  <c r="T533" i="4"/>
  <c r="T518" i="4"/>
  <c r="T519" i="4"/>
  <c r="T551" i="4"/>
  <c r="T552" i="4"/>
  <c r="T565" i="4"/>
  <c r="T591" i="4"/>
  <c r="T590" i="4"/>
  <c r="T603" i="4"/>
  <c r="T605" i="4"/>
  <c r="T435" i="4"/>
  <c r="T436" i="4"/>
  <c r="T479" i="4"/>
  <c r="T480" i="4"/>
  <c r="T543" i="4"/>
  <c r="T544" i="4"/>
  <c r="T557" i="4"/>
  <c r="T576" i="4"/>
  <c r="T584" i="4"/>
  <c r="T460" i="4"/>
  <c r="T472" i="4"/>
  <c r="T504" i="4"/>
  <c r="T511" i="4"/>
  <c r="T548" i="4"/>
  <c r="T531" i="4"/>
  <c r="T536" i="4"/>
  <c r="T571" i="4"/>
  <c r="T568" i="4"/>
  <c r="T573" i="4"/>
  <c r="T599" i="4"/>
  <c r="T467" i="4"/>
  <c r="T495" i="4"/>
  <c r="T526" i="4"/>
  <c r="T547" i="4"/>
  <c r="T108" i="4"/>
  <c r="T134" i="4"/>
  <c r="T166" i="4"/>
  <c r="T206" i="4"/>
  <c r="T290" i="4"/>
  <c r="T140" i="4"/>
  <c r="T215" i="4"/>
  <c r="T240" i="4"/>
  <c r="T98" i="4"/>
  <c r="T99" i="4"/>
  <c r="T130" i="4"/>
  <c r="T131" i="4"/>
  <c r="T162" i="4"/>
  <c r="T163" i="4"/>
  <c r="T253" i="4"/>
  <c r="T188" i="4"/>
  <c r="T189" i="4"/>
  <c r="T247" i="4"/>
  <c r="T277" i="4"/>
  <c r="T314" i="4"/>
  <c r="T225" i="4"/>
  <c r="T226" i="4"/>
  <c r="T233" i="4"/>
  <c r="T234" i="4"/>
  <c r="T241" i="4"/>
  <c r="T242" i="4"/>
  <c r="T249" i="4"/>
  <c r="T250" i="4"/>
  <c r="T305" i="4"/>
  <c r="T340" i="4"/>
  <c r="T351" i="4"/>
  <c r="T235" i="4"/>
  <c r="T236" i="4"/>
  <c r="T255" i="4"/>
  <c r="T287" i="4"/>
  <c r="T329" i="4"/>
  <c r="T325" i="4"/>
  <c r="T267" i="4"/>
  <c r="T268" i="4"/>
  <c r="T299" i="4"/>
  <c r="T300" i="4"/>
  <c r="T331" i="4"/>
  <c r="T332" i="4"/>
  <c r="T350" i="4"/>
  <c r="T369" i="4"/>
  <c r="T389" i="4"/>
  <c r="T390" i="4"/>
  <c r="T393" i="4"/>
  <c r="T370" i="4"/>
  <c r="T371" i="4"/>
  <c r="T418" i="4"/>
  <c r="T426" i="4"/>
  <c r="T432" i="4"/>
  <c r="T387" i="4"/>
  <c r="T388" i="4"/>
  <c r="T417" i="4"/>
  <c r="T449" i="4"/>
  <c r="T474" i="4"/>
  <c r="T476" i="4"/>
  <c r="T497" i="4"/>
  <c r="T509" i="4"/>
  <c r="T530" i="4"/>
  <c r="T563" i="4"/>
  <c r="T528" i="4"/>
  <c r="T555" i="4"/>
  <c r="T582" i="4"/>
  <c r="T501" i="4"/>
  <c r="T507" i="4"/>
  <c r="T510" i="4"/>
  <c r="T403" i="4"/>
  <c r="T404" i="4"/>
  <c r="T520" i="4"/>
  <c r="T459" i="4"/>
  <c r="T471" i="4"/>
  <c r="T540" i="4"/>
  <c r="T545" i="4"/>
  <c r="T475" i="4"/>
  <c r="T483" i="4"/>
  <c r="T515" i="4"/>
  <c r="T541" i="4"/>
  <c r="T496" i="4"/>
  <c r="T529" i="4"/>
  <c r="T506" i="4"/>
  <c r="T522" i="4"/>
  <c r="T527" i="4"/>
  <c r="T589" i="4"/>
  <c r="T592" i="4"/>
  <c r="T597" i="4"/>
  <c r="T595" i="4"/>
  <c r="T600" i="4"/>
  <c r="T103" i="4"/>
  <c r="T165" i="4"/>
  <c r="T198" i="4"/>
  <c r="T111" i="4"/>
  <c r="T232" i="4"/>
  <c r="T182" i="4"/>
  <c r="T132" i="4"/>
  <c r="T159" i="4"/>
  <c r="T127" i="4"/>
  <c r="T116" i="4"/>
  <c r="T109" i="4"/>
  <c r="T177" i="4"/>
  <c r="T602" i="4"/>
  <c r="T593" i="4"/>
  <c r="T594" i="4"/>
  <c r="T558" i="4"/>
  <c r="T579" i="4"/>
  <c r="T561" i="4"/>
  <c r="T550" i="4"/>
  <c r="T502" i="4"/>
  <c r="T532" i="4"/>
  <c r="T538" i="4"/>
  <c r="T464" i="4"/>
  <c r="T422" i="4"/>
  <c r="T438" i="4"/>
  <c r="T446" i="4"/>
  <c r="T392" i="4"/>
  <c r="T394" i="4"/>
  <c r="T330" i="4"/>
  <c r="T294" i="4"/>
  <c r="T339" i="4"/>
  <c r="T262" i="4"/>
  <c r="T270" i="4"/>
  <c r="T286" i="4"/>
  <c r="T191" i="4"/>
  <c r="T280" i="4"/>
  <c r="T153" i="4"/>
  <c r="T121" i="4"/>
  <c r="T133" i="4"/>
  <c r="T87" i="4"/>
  <c r="T136" i="4"/>
  <c r="T117" i="4"/>
  <c r="T104" i="4"/>
  <c r="T160" i="4"/>
  <c r="T128" i="4"/>
  <c r="T293" i="4"/>
  <c r="T184" i="4"/>
  <c r="T152" i="4"/>
  <c r="T120" i="4"/>
  <c r="T100" i="4"/>
  <c r="T209" i="4"/>
  <c r="T92" i="4"/>
  <c r="T151" i="4"/>
  <c r="T119" i="4"/>
  <c r="T596" i="4"/>
  <c r="T587" i="4"/>
  <c r="T583" i="4"/>
  <c r="T578" i="4"/>
  <c r="T574" i="4"/>
  <c r="T560" i="4"/>
  <c r="T542" i="4"/>
  <c r="T494" i="4"/>
  <c r="T521" i="4"/>
  <c r="T523" i="4"/>
  <c r="T478" i="4"/>
  <c r="T440" i="4"/>
  <c r="T498" i="4"/>
  <c r="T414" i="4"/>
  <c r="T365" i="4"/>
  <c r="T367" i="4"/>
  <c r="T322" i="4"/>
  <c r="T357" i="4"/>
  <c r="T256" i="4"/>
  <c r="T264" i="4"/>
  <c r="T254" i="4"/>
  <c r="T304" i="4"/>
  <c r="T201" i="4"/>
  <c r="T145" i="4"/>
  <c r="T113" i="4"/>
  <c r="T157" i="4"/>
  <c r="T125" i="4"/>
  <c r="T164" i="4"/>
  <c r="T216" i="4"/>
  <c r="T174" i="4"/>
  <c r="T126" i="4"/>
  <c r="T208" i="4"/>
  <c r="T168" i="4"/>
  <c r="T96" i="4"/>
  <c r="T143" i="4"/>
  <c r="T598" i="4"/>
  <c r="T585" i="4"/>
  <c r="T575" i="4"/>
  <c r="T562" i="4"/>
  <c r="T569" i="4"/>
  <c r="T553" i="4"/>
  <c r="T534" i="4"/>
  <c r="T486" i="4"/>
  <c r="T566" i="4"/>
  <c r="T500" i="4"/>
  <c r="T466" i="4"/>
  <c r="T430" i="4"/>
  <c r="T484" i="4"/>
  <c r="T416" i="4"/>
  <c r="T384" i="4"/>
  <c r="T349" i="4"/>
  <c r="T310" i="4"/>
  <c r="T312" i="4"/>
  <c r="T248" i="4"/>
  <c r="T278" i="4"/>
  <c r="T224" i="4"/>
  <c r="T296" i="4"/>
  <c r="T169" i="4"/>
  <c r="T137" i="4"/>
  <c r="T101" i="4"/>
  <c r="T149" i="4"/>
  <c r="T105" i="4"/>
  <c r="T199" i="4"/>
  <c r="T183" i="4"/>
  <c r="T88" i="4"/>
  <c r="T158" i="4"/>
  <c r="T231" i="4"/>
  <c r="T112" i="4"/>
  <c r="T185" i="4"/>
  <c r="T173" i="4"/>
  <c r="T176" i="4"/>
  <c r="T135" i="4"/>
  <c r="T167" i="4"/>
  <c r="T144" i="4"/>
  <c r="T604" i="4"/>
  <c r="T581" i="4"/>
  <c r="T577" i="4"/>
  <c r="T570" i="4"/>
  <c r="T554" i="4"/>
  <c r="T572" i="4"/>
  <c r="T559" i="4"/>
  <c r="T564" i="4"/>
  <c r="T556" i="4"/>
  <c r="T546" i="4"/>
  <c r="T490" i="4"/>
  <c r="T470" i="4"/>
  <c r="T448" i="4"/>
  <c r="T456" i="4"/>
  <c r="T406" i="4"/>
  <c r="T408" i="4"/>
  <c r="T338" i="4"/>
  <c r="T302" i="4"/>
  <c r="T376" i="4"/>
  <c r="T288" i="4"/>
  <c r="T246" i="4"/>
  <c r="T193" i="4"/>
  <c r="T222" i="4"/>
  <c r="T161" i="4"/>
  <c r="T129" i="4"/>
  <c r="T95" i="4"/>
  <c r="T141" i="4"/>
  <c r="T93" i="4"/>
  <c r="T97" i="4"/>
  <c r="T89" i="4"/>
  <c r="L150" i="2" l="1"/>
  <c r="L143" i="2"/>
  <c r="L155" i="2"/>
  <c r="L151" i="2"/>
  <c r="L114" i="2"/>
  <c r="L100" i="2"/>
  <c r="L66" i="2"/>
  <c r="L52" i="2"/>
  <c r="L47" i="2"/>
  <c r="L34" i="2"/>
  <c r="L128" i="2"/>
  <c r="L116" i="2"/>
  <c r="L107" i="2"/>
  <c r="L103" i="2"/>
  <c r="L102" i="2"/>
  <c r="L96" i="2"/>
  <c r="L82" i="2"/>
  <c r="L68" i="2"/>
  <c r="L59" i="2"/>
  <c r="L55" i="2"/>
  <c r="L54" i="2"/>
  <c r="L50" i="2"/>
  <c r="L33" i="2"/>
  <c r="L144" i="2"/>
  <c r="L136" i="2"/>
  <c r="L123" i="2"/>
  <c r="L118" i="2"/>
  <c r="L84" i="2"/>
  <c r="L75" i="2"/>
  <c r="L70" i="2"/>
  <c r="L48" i="2"/>
  <c r="L43" i="2"/>
  <c r="L148" i="2"/>
  <c r="L138" i="2"/>
  <c r="L91" i="2"/>
  <c r="L86" i="2"/>
  <c r="L36" i="2"/>
  <c r="L65" i="2"/>
  <c r="L51" i="2"/>
  <c r="L81" i="2"/>
  <c r="L92" i="2"/>
  <c r="L78" i="2"/>
  <c r="L80" i="2"/>
  <c r="L88" i="2"/>
  <c r="L93" i="2"/>
  <c r="L137" i="2"/>
  <c r="L119" i="2"/>
  <c r="L134" i="2"/>
  <c r="L193" i="2"/>
  <c r="L69" i="2"/>
  <c r="L94" i="2"/>
  <c r="L117" i="2"/>
  <c r="L45" i="2"/>
  <c r="L61" i="2"/>
  <c r="L183" i="2"/>
  <c r="L187" i="2"/>
  <c r="L230" i="2"/>
  <c r="L235" i="2"/>
  <c r="L259" i="2"/>
  <c r="L291" i="2"/>
  <c r="L323" i="2"/>
  <c r="L355" i="2"/>
  <c r="L387" i="2"/>
  <c r="L419" i="2"/>
  <c r="L451" i="2"/>
  <c r="L483" i="2"/>
  <c r="L518" i="2"/>
  <c r="L542" i="2"/>
  <c r="L568" i="2"/>
  <c r="L578" i="2"/>
  <c r="L154" i="2"/>
  <c r="L186" i="2"/>
  <c r="L206" i="2"/>
  <c r="L262" i="2"/>
  <c r="L273" i="2"/>
  <c r="L294" i="2"/>
  <c r="L305" i="2"/>
  <c r="L326" i="2"/>
  <c r="L337" i="2"/>
  <c r="L358" i="2"/>
  <c r="L369" i="2"/>
  <c r="L390" i="2"/>
  <c r="L401" i="2"/>
  <c r="L422" i="2"/>
  <c r="L433" i="2"/>
  <c r="L454" i="2"/>
  <c r="L465" i="2"/>
  <c r="L486" i="2"/>
  <c r="L505" i="2"/>
  <c r="L535" i="2"/>
  <c r="L581" i="2"/>
  <c r="L63" i="2"/>
  <c r="L74" i="2"/>
  <c r="L105" i="2"/>
  <c r="L127" i="2"/>
  <c r="L135" i="2"/>
  <c r="L164" i="2"/>
  <c r="L165" i="2"/>
  <c r="L171" i="2"/>
  <c r="L172" i="2"/>
  <c r="L213" i="2"/>
  <c r="L226" i="2"/>
  <c r="L263" i="2"/>
  <c r="L279" i="2"/>
  <c r="L295" i="2"/>
  <c r="L311" i="2"/>
  <c r="L327" i="2"/>
  <c r="L343" i="2"/>
  <c r="L359" i="2"/>
  <c r="L375" i="2"/>
  <c r="L391" i="2"/>
  <c r="L407" i="2"/>
  <c r="L423" i="2"/>
  <c r="L439" i="2"/>
  <c r="L455" i="2"/>
  <c r="L471" i="2"/>
  <c r="L487" i="2"/>
  <c r="L495" i="2"/>
  <c r="L519" i="2"/>
  <c r="L565" i="2"/>
  <c r="L587" i="2"/>
  <c r="L591" i="2"/>
  <c r="L177" i="2"/>
  <c r="L197" i="2"/>
  <c r="L240" i="2"/>
  <c r="L250" i="2"/>
  <c r="L269" i="2"/>
  <c r="L282" i="2"/>
  <c r="L301" i="2"/>
  <c r="L314" i="2"/>
  <c r="L333" i="2"/>
  <c r="L346" i="2"/>
  <c r="L365" i="2"/>
  <c r="L378" i="2"/>
  <c r="L397" i="2"/>
  <c r="L410" i="2"/>
  <c r="L429" i="2"/>
  <c r="L442" i="2"/>
  <c r="L461" i="2"/>
  <c r="L474" i="2"/>
  <c r="L534" i="2"/>
  <c r="L558" i="2"/>
  <c r="L584" i="2"/>
  <c r="L594" i="2"/>
  <c r="L600" i="2"/>
  <c r="L233" i="2"/>
  <c r="L509" i="2"/>
  <c r="L512" i="2"/>
  <c r="L573" i="2"/>
  <c r="L576" i="2"/>
  <c r="L37" i="2"/>
  <c r="L87" i="2"/>
  <c r="L98" i="2"/>
  <c r="L236" i="2"/>
  <c r="L72" i="2"/>
  <c r="L110" i="2"/>
  <c r="L112" i="2"/>
  <c r="L209" i="2"/>
  <c r="L35" i="2"/>
  <c r="L39" i="2"/>
  <c r="L56" i="2"/>
  <c r="L76" i="2"/>
  <c r="L124" i="2"/>
  <c r="L32" i="2"/>
  <c r="L108" i="2"/>
  <c r="L161" i="2"/>
  <c r="L176" i="2"/>
  <c r="L180" i="2"/>
  <c r="L181" i="2"/>
  <c r="L225" i="2"/>
  <c r="L231" i="2"/>
  <c r="L232" i="2"/>
  <c r="L267" i="2"/>
  <c r="L299" i="2"/>
  <c r="L331" i="2"/>
  <c r="L363" i="2"/>
  <c r="L395" i="2"/>
  <c r="L427" i="2"/>
  <c r="L459" i="2"/>
  <c r="L506" i="2"/>
  <c r="L508" i="2"/>
  <c r="L521" i="2"/>
  <c r="L533" i="2"/>
  <c r="L551" i="2"/>
  <c r="L605" i="2"/>
  <c r="L593" i="2"/>
  <c r="L577" i="2"/>
  <c r="L561" i="2"/>
  <c r="L545" i="2"/>
  <c r="L529" i="2"/>
  <c r="L513" i="2"/>
  <c r="L497" i="2"/>
  <c r="L488" i="2"/>
  <c r="L480" i="2"/>
  <c r="L472" i="2"/>
  <c r="L464" i="2"/>
  <c r="L456" i="2"/>
  <c r="L448" i="2"/>
  <c r="L440" i="2"/>
  <c r="L432" i="2"/>
  <c r="L424" i="2"/>
  <c r="L416" i="2"/>
  <c r="L408" i="2"/>
  <c r="L400" i="2"/>
  <c r="L392" i="2"/>
  <c r="L384" i="2"/>
  <c r="L376" i="2"/>
  <c r="L368" i="2"/>
  <c r="L360" i="2"/>
  <c r="L352" i="2"/>
  <c r="L344" i="2"/>
  <c r="L336" i="2"/>
  <c r="L328" i="2"/>
  <c r="L320" i="2"/>
  <c r="L312" i="2"/>
  <c r="L304" i="2"/>
  <c r="L296" i="2"/>
  <c r="L288" i="2"/>
  <c r="L280" i="2"/>
  <c r="L272" i="2"/>
  <c r="L264" i="2"/>
  <c r="L256" i="2"/>
  <c r="L248" i="2"/>
  <c r="L239" i="2"/>
  <c r="L223" i="2"/>
  <c r="L207" i="2"/>
  <c r="L166" i="2"/>
  <c r="L173" i="2"/>
  <c r="L208" i="2"/>
  <c r="L215" i="2"/>
  <c r="L216" i="2"/>
  <c r="L219" i="2"/>
  <c r="L249" i="2"/>
  <c r="L270" i="2"/>
  <c r="L281" i="2"/>
  <c r="L302" i="2"/>
  <c r="L313" i="2"/>
  <c r="L334" i="2"/>
  <c r="L345" i="2"/>
  <c r="L366" i="2"/>
  <c r="L377" i="2"/>
  <c r="L398" i="2"/>
  <c r="L409" i="2"/>
  <c r="L430" i="2"/>
  <c r="L441" i="2"/>
  <c r="L462" i="2"/>
  <c r="L473" i="2"/>
  <c r="L526" i="2"/>
  <c r="L566" i="2"/>
  <c r="L46" i="2"/>
  <c r="L57" i="2"/>
  <c r="L79" i="2"/>
  <c r="L90" i="2"/>
  <c r="L121" i="2"/>
  <c r="L198" i="2"/>
  <c r="L212" i="2"/>
  <c r="L221" i="2"/>
  <c r="L247" i="2"/>
  <c r="L510" i="2"/>
  <c r="L550" i="2"/>
  <c r="L603" i="2"/>
  <c r="L142" i="2"/>
  <c r="L145" i="2"/>
  <c r="L169" i="2"/>
  <c r="L182" i="2"/>
  <c r="L189" i="2"/>
  <c r="L196" i="2"/>
  <c r="L205" i="2"/>
  <c r="L261" i="2"/>
  <c r="L274" i="2"/>
  <c r="L293" i="2"/>
  <c r="L306" i="2"/>
  <c r="L325" i="2"/>
  <c r="L338" i="2"/>
  <c r="L357" i="2"/>
  <c r="L370" i="2"/>
  <c r="L389" i="2"/>
  <c r="L402" i="2"/>
  <c r="L421" i="2"/>
  <c r="L434" i="2"/>
  <c r="L453" i="2"/>
  <c r="L466" i="2"/>
  <c r="L485" i="2"/>
  <c r="L493" i="2"/>
  <c r="L507" i="2"/>
  <c r="L511" i="2"/>
  <c r="L522" i="2"/>
  <c r="L524" i="2"/>
  <c r="L537" i="2"/>
  <c r="L549" i="2"/>
  <c r="L567" i="2"/>
  <c r="L607" i="2"/>
  <c r="L499" i="2"/>
  <c r="L238" i="2"/>
  <c r="L525" i="2"/>
  <c r="L528" i="2"/>
  <c r="L589" i="2"/>
  <c r="L592" i="2"/>
  <c r="L38" i="2"/>
  <c r="L115" i="2"/>
  <c r="L126" i="2"/>
  <c r="L41" i="2"/>
  <c r="L44" i="2"/>
  <c r="L71" i="2"/>
  <c r="L160" i="2"/>
  <c r="L104" i="2"/>
  <c r="L60" i="2"/>
  <c r="L101" i="2"/>
  <c r="L131" i="2"/>
  <c r="L149" i="2"/>
  <c r="L194" i="2"/>
  <c r="L222" i="2"/>
  <c r="L275" i="2"/>
  <c r="L307" i="2"/>
  <c r="L339" i="2"/>
  <c r="L371" i="2"/>
  <c r="L403" i="2"/>
  <c r="L435" i="2"/>
  <c r="L467" i="2"/>
  <c r="L496" i="2"/>
  <c r="L504" i="2"/>
  <c r="L514" i="2"/>
  <c r="L582" i="2"/>
  <c r="L602" i="2"/>
  <c r="L195" i="2"/>
  <c r="L237" i="2"/>
  <c r="L241" i="2"/>
  <c r="L246" i="2"/>
  <c r="L257" i="2"/>
  <c r="L278" i="2"/>
  <c r="L289" i="2"/>
  <c r="L310" i="2"/>
  <c r="L321" i="2"/>
  <c r="L342" i="2"/>
  <c r="L353" i="2"/>
  <c r="L374" i="2"/>
  <c r="L385" i="2"/>
  <c r="L406" i="2"/>
  <c r="L417" i="2"/>
  <c r="L438" i="2"/>
  <c r="L449" i="2"/>
  <c r="L470" i="2"/>
  <c r="L481" i="2"/>
  <c r="L502" i="2"/>
  <c r="L517" i="2"/>
  <c r="L539" i="2"/>
  <c r="L543" i="2"/>
  <c r="L554" i="2"/>
  <c r="L556" i="2"/>
  <c r="L569" i="2"/>
  <c r="L599" i="2"/>
  <c r="L73" i="2"/>
  <c r="L95" i="2"/>
  <c r="L106" i="2"/>
  <c r="L132" i="2"/>
  <c r="L133" i="2"/>
  <c r="L140" i="2"/>
  <c r="L146" i="2"/>
  <c r="L178" i="2"/>
  <c r="L199" i="2"/>
  <c r="L200" i="2"/>
  <c r="L220" i="2"/>
  <c r="L255" i="2"/>
  <c r="L271" i="2"/>
  <c r="L287" i="2"/>
  <c r="L303" i="2"/>
  <c r="L319" i="2"/>
  <c r="L335" i="2"/>
  <c r="L351" i="2"/>
  <c r="L367" i="2"/>
  <c r="L383" i="2"/>
  <c r="L399" i="2"/>
  <c r="L415" i="2"/>
  <c r="L431" i="2"/>
  <c r="L447" i="2"/>
  <c r="L463" i="2"/>
  <c r="L479" i="2"/>
  <c r="L498" i="2"/>
  <c r="L501" i="2"/>
  <c r="L523" i="2"/>
  <c r="L527" i="2"/>
  <c r="L538" i="2"/>
  <c r="L540" i="2"/>
  <c r="L553" i="2"/>
  <c r="L583" i="2"/>
  <c r="L157" i="2"/>
  <c r="L174" i="2"/>
  <c r="L204" i="2"/>
  <c r="L210" i="2"/>
  <c r="L227" i="2"/>
  <c r="L242" i="2"/>
  <c r="L253" i="2"/>
  <c r="L266" i="2"/>
  <c r="L285" i="2"/>
  <c r="L298" i="2"/>
  <c r="L317" i="2"/>
  <c r="L330" i="2"/>
  <c r="L349" i="2"/>
  <c r="L362" i="2"/>
  <c r="L381" i="2"/>
  <c r="L394" i="2"/>
  <c r="L413" i="2"/>
  <c r="L426" i="2"/>
  <c r="L445" i="2"/>
  <c r="L458" i="2"/>
  <c r="L477" i="2"/>
  <c r="L494" i="2"/>
  <c r="L520" i="2"/>
  <c r="L530" i="2"/>
  <c r="L598" i="2"/>
  <c r="L201" i="2"/>
  <c r="L541" i="2"/>
  <c r="L544" i="2"/>
  <c r="L113" i="2"/>
  <c r="L42" i="2"/>
  <c r="L67" i="2"/>
  <c r="L130" i="2"/>
  <c r="L40" i="2"/>
  <c r="L49" i="2"/>
  <c r="L62" i="2"/>
  <c r="L64" i="2"/>
  <c r="L85" i="2"/>
  <c r="L99" i="2"/>
  <c r="L120" i="2"/>
  <c r="L129" i="2"/>
  <c r="L77" i="2"/>
  <c r="L97" i="2"/>
  <c r="L125" i="2"/>
  <c r="L192" i="2"/>
  <c r="L53" i="2"/>
  <c r="L83" i="2"/>
  <c r="L109" i="2"/>
  <c r="L156" i="2"/>
  <c r="L162" i="2"/>
  <c r="L163" i="2"/>
  <c r="L188" i="2"/>
  <c r="L211" i="2"/>
  <c r="L224" i="2"/>
  <c r="L243" i="2"/>
  <c r="L251" i="2"/>
  <c r="L283" i="2"/>
  <c r="L315" i="2"/>
  <c r="L347" i="2"/>
  <c r="L379" i="2"/>
  <c r="L411" i="2"/>
  <c r="L443" i="2"/>
  <c r="L475" i="2"/>
  <c r="L490" i="2"/>
  <c r="L555" i="2"/>
  <c r="L559" i="2"/>
  <c r="L570" i="2"/>
  <c r="L572" i="2"/>
  <c r="L585" i="2"/>
  <c r="L597" i="2"/>
  <c r="L606" i="2"/>
  <c r="L596" i="2"/>
  <c r="L580" i="2"/>
  <c r="L564" i="2"/>
  <c r="L548" i="2"/>
  <c r="L532" i="2"/>
  <c r="L516" i="2"/>
  <c r="L500" i="2"/>
  <c r="L492" i="2"/>
  <c r="L484" i="2"/>
  <c r="L476" i="2"/>
  <c r="L468" i="2"/>
  <c r="L460" i="2"/>
  <c r="L452" i="2"/>
  <c r="L444" i="2"/>
  <c r="L436" i="2"/>
  <c r="L428" i="2"/>
  <c r="L420" i="2"/>
  <c r="L412" i="2"/>
  <c r="L404" i="2"/>
  <c r="L396" i="2"/>
  <c r="L388" i="2"/>
  <c r="L380" i="2"/>
  <c r="L372" i="2"/>
  <c r="L364" i="2"/>
  <c r="L356" i="2"/>
  <c r="L348" i="2"/>
  <c r="L340" i="2"/>
  <c r="L332" i="2"/>
  <c r="L324" i="2"/>
  <c r="L316" i="2"/>
  <c r="L308" i="2"/>
  <c r="L300" i="2"/>
  <c r="L292" i="2"/>
  <c r="L284" i="2"/>
  <c r="L276" i="2"/>
  <c r="L268" i="2"/>
  <c r="L260" i="2"/>
  <c r="L252" i="2"/>
  <c r="L244" i="2"/>
  <c r="L234" i="2"/>
  <c r="L218" i="2"/>
  <c r="L202" i="2"/>
  <c r="L141" i="2"/>
  <c r="L152" i="2"/>
  <c r="L153" i="2"/>
  <c r="L158" i="2"/>
  <c r="L159" i="2"/>
  <c r="L184" i="2"/>
  <c r="L185" i="2"/>
  <c r="L190" i="2"/>
  <c r="L191" i="2"/>
  <c r="L214" i="2"/>
  <c r="L228" i="2"/>
  <c r="L229" i="2"/>
  <c r="L254" i="2"/>
  <c r="L265" i="2"/>
  <c r="L286" i="2"/>
  <c r="L297" i="2"/>
  <c r="L318" i="2"/>
  <c r="L329" i="2"/>
  <c r="L350" i="2"/>
  <c r="L361" i="2"/>
  <c r="L382" i="2"/>
  <c r="L393" i="2"/>
  <c r="L414" i="2"/>
  <c r="L425" i="2"/>
  <c r="L446" i="2"/>
  <c r="L457" i="2"/>
  <c r="L478" i="2"/>
  <c r="L489" i="2"/>
  <c r="L491" i="2"/>
  <c r="L552" i="2"/>
  <c r="L562" i="2"/>
  <c r="L590" i="2"/>
  <c r="L601" i="2"/>
  <c r="L58" i="2"/>
  <c r="L89" i="2"/>
  <c r="L111" i="2"/>
  <c r="L122" i="2"/>
  <c r="L139" i="2"/>
  <c r="L147" i="2"/>
  <c r="L167" i="2"/>
  <c r="L179" i="2"/>
  <c r="L203" i="2"/>
  <c r="L536" i="2"/>
  <c r="L546" i="2"/>
  <c r="L574" i="2"/>
  <c r="L168" i="2"/>
  <c r="L170" i="2"/>
  <c r="L175" i="2"/>
  <c r="L245" i="2"/>
  <c r="L258" i="2"/>
  <c r="L277" i="2"/>
  <c r="L290" i="2"/>
  <c r="L309" i="2"/>
  <c r="L322" i="2"/>
  <c r="L341" i="2"/>
  <c r="L354" i="2"/>
  <c r="L373" i="2"/>
  <c r="L386" i="2"/>
  <c r="L405" i="2"/>
  <c r="L418" i="2"/>
  <c r="L437" i="2"/>
  <c r="L450" i="2"/>
  <c r="L469" i="2"/>
  <c r="L482" i="2"/>
  <c r="L503" i="2"/>
  <c r="L571" i="2"/>
  <c r="L575" i="2"/>
  <c r="L586" i="2"/>
  <c r="L588" i="2"/>
  <c r="L217" i="2"/>
  <c r="L515" i="2"/>
  <c r="L531" i="2"/>
  <c r="L547" i="2"/>
  <c r="L563" i="2"/>
  <c r="L579" i="2"/>
  <c r="L595" i="2"/>
  <c r="L557" i="2"/>
  <c r="L560" i="2"/>
  <c r="L604" i="2"/>
  <c r="M147" i="2"/>
  <c r="M157" i="2"/>
  <c r="M150" i="2"/>
  <c r="M117" i="2"/>
  <c r="M107" i="2"/>
  <c r="M105" i="2"/>
  <c r="M102" i="2"/>
  <c r="M90" i="2"/>
  <c r="M69" i="2"/>
  <c r="M59" i="2"/>
  <c r="M57" i="2"/>
  <c r="M54" i="2"/>
  <c r="M39" i="2"/>
  <c r="M127" i="2"/>
  <c r="M123" i="2"/>
  <c r="M121" i="2"/>
  <c r="M118" i="2"/>
  <c r="M95" i="2"/>
  <c r="M85" i="2"/>
  <c r="M75" i="2"/>
  <c r="M73" i="2"/>
  <c r="M70" i="2"/>
  <c r="M48" i="2"/>
  <c r="M44" i="2"/>
  <c r="M43" i="2"/>
  <c r="M41" i="2"/>
  <c r="M143" i="2"/>
  <c r="M142" i="2"/>
  <c r="M139" i="2"/>
  <c r="M138" i="2"/>
  <c r="M133" i="2"/>
  <c r="M111" i="2"/>
  <c r="M106" i="2"/>
  <c r="M91" i="2"/>
  <c r="M89" i="2"/>
  <c r="M86" i="2"/>
  <c r="M63" i="2"/>
  <c r="M58" i="2"/>
  <c r="M122" i="2"/>
  <c r="M79" i="2"/>
  <c r="M74" i="2"/>
  <c r="M115" i="2"/>
  <c r="M126" i="2"/>
  <c r="M236" i="2"/>
  <c r="M55" i="2"/>
  <c r="M72" i="2"/>
  <c r="M129" i="2"/>
  <c r="M137" i="2"/>
  <c r="M56" i="2"/>
  <c r="M77" i="2"/>
  <c r="M125" i="2"/>
  <c r="M60" i="2"/>
  <c r="M80" i="2"/>
  <c r="M87" i="2"/>
  <c r="M98" i="2"/>
  <c r="M109" i="2"/>
  <c r="M130" i="2"/>
  <c r="M131" i="2"/>
  <c r="M174" i="2"/>
  <c r="M175" i="2"/>
  <c r="M184" i="2"/>
  <c r="M211" i="2"/>
  <c r="M218" i="2"/>
  <c r="M244" i="2"/>
  <c r="M251" i="2"/>
  <c r="M276" i="2"/>
  <c r="M283" i="2"/>
  <c r="M308" i="2"/>
  <c r="M315" i="2"/>
  <c r="M340" i="2"/>
  <c r="M347" i="2"/>
  <c r="M372" i="2"/>
  <c r="M379" i="2"/>
  <c r="M404" i="2"/>
  <c r="M411" i="2"/>
  <c r="M436" i="2"/>
  <c r="M443" i="2"/>
  <c r="M468" i="2"/>
  <c r="M475" i="2"/>
  <c r="M496" i="2"/>
  <c r="M506" i="2"/>
  <c r="M513" i="2"/>
  <c r="M515" i="2"/>
  <c r="M542" i="2"/>
  <c r="M555" i="2"/>
  <c r="M557" i="2"/>
  <c r="M582" i="2"/>
  <c r="M606" i="2"/>
  <c r="M584" i="2"/>
  <c r="M552" i="2"/>
  <c r="M520" i="2"/>
  <c r="M135" i="2"/>
  <c r="M146" i="2"/>
  <c r="M178" i="2"/>
  <c r="M230" i="2"/>
  <c r="M237" i="2"/>
  <c r="M246" i="2"/>
  <c r="M257" i="2"/>
  <c r="M278" i="2"/>
  <c r="M289" i="2"/>
  <c r="M310" i="2"/>
  <c r="M321" i="2"/>
  <c r="M342" i="2"/>
  <c r="M353" i="2"/>
  <c r="M374" i="2"/>
  <c r="M385" i="2"/>
  <c r="M406" i="2"/>
  <c r="M417" i="2"/>
  <c r="M438" i="2"/>
  <c r="M449" i="2"/>
  <c r="M470" i="2"/>
  <c r="M481" i="2"/>
  <c r="M491" i="2"/>
  <c r="M502" i="2"/>
  <c r="M532" i="2"/>
  <c r="M556" i="2"/>
  <c r="M569" i="2"/>
  <c r="M599" i="2"/>
  <c r="M68" i="2"/>
  <c r="M136" i="2"/>
  <c r="M141" i="2"/>
  <c r="M200" i="2"/>
  <c r="M210" i="2"/>
  <c r="M217" i="2"/>
  <c r="M219" i="2"/>
  <c r="M256" i="2"/>
  <c r="M272" i="2"/>
  <c r="M288" i="2"/>
  <c r="M304" i="2"/>
  <c r="M320" i="2"/>
  <c r="M336" i="2"/>
  <c r="M352" i="2"/>
  <c r="M368" i="2"/>
  <c r="M384" i="2"/>
  <c r="M400" i="2"/>
  <c r="M416" i="2"/>
  <c r="M432" i="2"/>
  <c r="M448" i="2"/>
  <c r="M464" i="2"/>
  <c r="M480" i="2"/>
  <c r="M516" i="2"/>
  <c r="M540" i="2"/>
  <c r="M553" i="2"/>
  <c r="M583" i="2"/>
  <c r="M183" i="2"/>
  <c r="M203" i="2"/>
  <c r="M224" i="2"/>
  <c r="M234" i="2"/>
  <c r="M242" i="2"/>
  <c r="M253" i="2"/>
  <c r="M266" i="2"/>
  <c r="M285" i="2"/>
  <c r="M298" i="2"/>
  <c r="M317" i="2"/>
  <c r="M330" i="2"/>
  <c r="M349" i="2"/>
  <c r="M362" i="2"/>
  <c r="M381" i="2"/>
  <c r="M394" i="2"/>
  <c r="M413" i="2"/>
  <c r="M426" i="2"/>
  <c r="M445" i="2"/>
  <c r="M458" i="2"/>
  <c r="M477" i="2"/>
  <c r="M500" i="2"/>
  <c r="M511" i="2"/>
  <c r="M522" i="2"/>
  <c r="M529" i="2"/>
  <c r="M531" i="2"/>
  <c r="M558" i="2"/>
  <c r="M571" i="2"/>
  <c r="M573" i="2"/>
  <c r="M598" i="2"/>
  <c r="M196" i="2"/>
  <c r="M514" i="2"/>
  <c r="M530" i="2"/>
  <c r="M546" i="2"/>
  <c r="M562" i="2"/>
  <c r="M578" i="2"/>
  <c r="M594" i="2"/>
  <c r="M113" i="2"/>
  <c r="M42" i="2"/>
  <c r="M67" i="2"/>
  <c r="M71" i="2"/>
  <c r="M93" i="2"/>
  <c r="M101" i="2"/>
  <c r="M40" i="2"/>
  <c r="M49" i="2"/>
  <c r="M62" i="2"/>
  <c r="M99" i="2"/>
  <c r="M128" i="2"/>
  <c r="M193" i="2"/>
  <c r="M97" i="2"/>
  <c r="M104" i="2"/>
  <c r="M61" i="2"/>
  <c r="M83" i="2"/>
  <c r="M169" i="2"/>
  <c r="M189" i="2"/>
  <c r="M197" i="2"/>
  <c r="M208" i="2"/>
  <c r="M239" i="2"/>
  <c r="M252" i="2"/>
  <c r="M259" i="2"/>
  <c r="M284" i="2"/>
  <c r="M291" i="2"/>
  <c r="M316" i="2"/>
  <c r="M323" i="2"/>
  <c r="M348" i="2"/>
  <c r="M355" i="2"/>
  <c r="M380" i="2"/>
  <c r="M387" i="2"/>
  <c r="M412" i="2"/>
  <c r="M419" i="2"/>
  <c r="M444" i="2"/>
  <c r="M451" i="2"/>
  <c r="M476" i="2"/>
  <c r="M483" i="2"/>
  <c r="M490" i="2"/>
  <c r="M544" i="2"/>
  <c r="M572" i="2"/>
  <c r="M585" i="2"/>
  <c r="M602" i="2"/>
  <c r="M581" i="2"/>
  <c r="M549" i="2"/>
  <c r="M517" i="2"/>
  <c r="M132" i="2"/>
  <c r="M149" i="2"/>
  <c r="M164" i="2"/>
  <c r="M181" i="2"/>
  <c r="M202" i="2"/>
  <c r="M206" i="2"/>
  <c r="M233" i="2"/>
  <c r="M235" i="2"/>
  <c r="M254" i="2"/>
  <c r="M265" i="2"/>
  <c r="M286" i="2"/>
  <c r="M297" i="2"/>
  <c r="M318" i="2"/>
  <c r="M329" i="2"/>
  <c r="M350" i="2"/>
  <c r="M361" i="2"/>
  <c r="M382" i="2"/>
  <c r="M393" i="2"/>
  <c r="M414" i="2"/>
  <c r="M425" i="2"/>
  <c r="M446" i="2"/>
  <c r="M457" i="2"/>
  <c r="M478" i="2"/>
  <c r="M489" i="2"/>
  <c r="M499" i="2"/>
  <c r="M526" i="2"/>
  <c r="M543" i="2"/>
  <c r="M554" i="2"/>
  <c r="M561" i="2"/>
  <c r="M563" i="2"/>
  <c r="M592" i="2"/>
  <c r="M601" i="2"/>
  <c r="M84" i="2"/>
  <c r="M140" i="2"/>
  <c r="M154" i="2"/>
  <c r="M166" i="2"/>
  <c r="M186" i="2"/>
  <c r="M220" i="2"/>
  <c r="M229" i="2"/>
  <c r="M247" i="2"/>
  <c r="M263" i="2"/>
  <c r="M279" i="2"/>
  <c r="M295" i="2"/>
  <c r="M311" i="2"/>
  <c r="M327" i="2"/>
  <c r="M343" i="2"/>
  <c r="M359" i="2"/>
  <c r="M375" i="2"/>
  <c r="M391" i="2"/>
  <c r="M407" i="2"/>
  <c r="M423" i="2"/>
  <c r="M439" i="2"/>
  <c r="M455" i="2"/>
  <c r="M471" i="2"/>
  <c r="M487" i="2"/>
  <c r="M495" i="2"/>
  <c r="M510" i="2"/>
  <c r="M527" i="2"/>
  <c r="M538" i="2"/>
  <c r="M545" i="2"/>
  <c r="M547" i="2"/>
  <c r="M576" i="2"/>
  <c r="M587" i="2"/>
  <c r="M589" i="2"/>
  <c r="M151" i="2"/>
  <c r="M171" i="2"/>
  <c r="M177" i="2"/>
  <c r="M180" i="2"/>
  <c r="M194" i="2"/>
  <c r="M204" i="2"/>
  <c r="M213" i="2"/>
  <c r="M245" i="2"/>
  <c r="M258" i="2"/>
  <c r="M277" i="2"/>
  <c r="M290" i="2"/>
  <c r="M309" i="2"/>
  <c r="M322" i="2"/>
  <c r="M341" i="2"/>
  <c r="M354" i="2"/>
  <c r="M373" i="2"/>
  <c r="M386" i="2"/>
  <c r="M405" i="2"/>
  <c r="M418" i="2"/>
  <c r="M437" i="2"/>
  <c r="M450" i="2"/>
  <c r="M469" i="2"/>
  <c r="M482" i="2"/>
  <c r="M492" i="2"/>
  <c r="M494" i="2"/>
  <c r="M503" i="2"/>
  <c r="M560" i="2"/>
  <c r="M588" i="2"/>
  <c r="M212" i="2"/>
  <c r="M65" i="2"/>
  <c r="M51" i="2"/>
  <c r="M81" i="2"/>
  <c r="M92" i="2"/>
  <c r="M78" i="2"/>
  <c r="M112" i="2"/>
  <c r="M82" i="2"/>
  <c r="M103" i="2"/>
  <c r="M120" i="2"/>
  <c r="M134" i="2"/>
  <c r="M160" i="2"/>
  <c r="M209" i="2"/>
  <c r="M66" i="2"/>
  <c r="M94" i="2"/>
  <c r="M114" i="2"/>
  <c r="M32" i="2"/>
  <c r="M161" i="2"/>
  <c r="M156" i="2"/>
  <c r="M170" i="2"/>
  <c r="M188" i="2"/>
  <c r="M223" i="2"/>
  <c r="M225" i="2"/>
  <c r="M260" i="2"/>
  <c r="M267" i="2"/>
  <c r="M292" i="2"/>
  <c r="M299" i="2"/>
  <c r="M324" i="2"/>
  <c r="M331" i="2"/>
  <c r="M356" i="2"/>
  <c r="M363" i="2"/>
  <c r="M388" i="2"/>
  <c r="M395" i="2"/>
  <c r="M420" i="2"/>
  <c r="M427" i="2"/>
  <c r="M452" i="2"/>
  <c r="M459" i="2"/>
  <c r="M484" i="2"/>
  <c r="M518" i="2"/>
  <c r="M548" i="2"/>
  <c r="M559" i="2"/>
  <c r="M570" i="2"/>
  <c r="M577" i="2"/>
  <c r="M579" i="2"/>
  <c r="M605" i="2"/>
  <c r="M600" i="2"/>
  <c r="M568" i="2"/>
  <c r="M536" i="2"/>
  <c r="M504" i="2"/>
  <c r="M155" i="2"/>
  <c r="M167" i="2"/>
  <c r="M187" i="2"/>
  <c r="M262" i="2"/>
  <c r="M273" i="2"/>
  <c r="M294" i="2"/>
  <c r="M305" i="2"/>
  <c r="M326" i="2"/>
  <c r="M337" i="2"/>
  <c r="M358" i="2"/>
  <c r="M369" i="2"/>
  <c r="M390" i="2"/>
  <c r="M401" i="2"/>
  <c r="M422" i="2"/>
  <c r="M433" i="2"/>
  <c r="M454" i="2"/>
  <c r="M465" i="2"/>
  <c r="M486" i="2"/>
  <c r="M505" i="2"/>
  <c r="M535" i="2"/>
  <c r="M596" i="2"/>
  <c r="M34" i="2"/>
  <c r="M100" i="2"/>
  <c r="M173" i="2"/>
  <c r="M214" i="2"/>
  <c r="M238" i="2"/>
  <c r="M248" i="2"/>
  <c r="M264" i="2"/>
  <c r="M280" i="2"/>
  <c r="M296" i="2"/>
  <c r="M312" i="2"/>
  <c r="M328" i="2"/>
  <c r="M344" i="2"/>
  <c r="M360" i="2"/>
  <c r="M376" i="2"/>
  <c r="M392" i="2"/>
  <c r="M408" i="2"/>
  <c r="M424" i="2"/>
  <c r="M440" i="2"/>
  <c r="M456" i="2"/>
  <c r="M472" i="2"/>
  <c r="M488" i="2"/>
  <c r="M519" i="2"/>
  <c r="M580" i="2"/>
  <c r="M603" i="2"/>
  <c r="M604" i="2"/>
  <c r="M145" i="2"/>
  <c r="M165" i="2"/>
  <c r="M176" i="2"/>
  <c r="M198" i="2"/>
  <c r="M201" i="2"/>
  <c r="M240" i="2"/>
  <c r="M250" i="2"/>
  <c r="M269" i="2"/>
  <c r="M282" i="2"/>
  <c r="M301" i="2"/>
  <c r="M314" i="2"/>
  <c r="M333" i="2"/>
  <c r="M346" i="2"/>
  <c r="M365" i="2"/>
  <c r="M378" i="2"/>
  <c r="M397" i="2"/>
  <c r="M410" i="2"/>
  <c r="M429" i="2"/>
  <c r="M442" i="2"/>
  <c r="M461" i="2"/>
  <c r="M474" i="2"/>
  <c r="M507" i="2"/>
  <c r="M509" i="2"/>
  <c r="M534" i="2"/>
  <c r="M564" i="2"/>
  <c r="M575" i="2"/>
  <c r="M586" i="2"/>
  <c r="M593" i="2"/>
  <c r="M595" i="2"/>
  <c r="M228" i="2"/>
  <c r="M498" i="2"/>
  <c r="M37" i="2"/>
  <c r="M45" i="2"/>
  <c r="M53" i="2"/>
  <c r="M64" i="2"/>
  <c r="M88" i="2"/>
  <c r="M119" i="2"/>
  <c r="M33" i="2"/>
  <c r="M96" i="2"/>
  <c r="M110" i="2"/>
  <c r="M35" i="2"/>
  <c r="M36" i="2"/>
  <c r="M47" i="2"/>
  <c r="M76" i="2"/>
  <c r="M124" i="2"/>
  <c r="M192" i="2"/>
  <c r="M38" i="2"/>
  <c r="M108" i="2"/>
  <c r="M152" i="2"/>
  <c r="M182" i="2"/>
  <c r="M215" i="2"/>
  <c r="M222" i="2"/>
  <c r="M232" i="2"/>
  <c r="M243" i="2"/>
  <c r="M268" i="2"/>
  <c r="M275" i="2"/>
  <c r="M300" i="2"/>
  <c r="M307" i="2"/>
  <c r="M332" i="2"/>
  <c r="M339" i="2"/>
  <c r="M364" i="2"/>
  <c r="M371" i="2"/>
  <c r="M396" i="2"/>
  <c r="M403" i="2"/>
  <c r="M428" i="2"/>
  <c r="M435" i="2"/>
  <c r="M460" i="2"/>
  <c r="M467" i="2"/>
  <c r="M508" i="2"/>
  <c r="M521" i="2"/>
  <c r="M551" i="2"/>
  <c r="M597" i="2"/>
  <c r="M565" i="2"/>
  <c r="M533" i="2"/>
  <c r="M501" i="2"/>
  <c r="M46" i="2"/>
  <c r="M163" i="2"/>
  <c r="M195" i="2"/>
  <c r="M199" i="2"/>
  <c r="M207" i="2"/>
  <c r="M216" i="2"/>
  <c r="M226" i="2"/>
  <c r="M241" i="2"/>
  <c r="M249" i="2"/>
  <c r="M270" i="2"/>
  <c r="M281" i="2"/>
  <c r="M302" i="2"/>
  <c r="M313" i="2"/>
  <c r="M334" i="2"/>
  <c r="M345" i="2"/>
  <c r="M366" i="2"/>
  <c r="M377" i="2"/>
  <c r="M398" i="2"/>
  <c r="M409" i="2"/>
  <c r="M430" i="2"/>
  <c r="M441" i="2"/>
  <c r="M462" i="2"/>
  <c r="M473" i="2"/>
  <c r="M528" i="2"/>
  <c r="M539" i="2"/>
  <c r="M541" i="2"/>
  <c r="M566" i="2"/>
  <c r="M590" i="2"/>
  <c r="M50" i="2"/>
  <c r="M52" i="2"/>
  <c r="M116" i="2"/>
  <c r="M153" i="2"/>
  <c r="M158" i="2"/>
  <c r="M159" i="2"/>
  <c r="M168" i="2"/>
  <c r="M172" i="2"/>
  <c r="M185" i="2"/>
  <c r="M190" i="2"/>
  <c r="M191" i="2"/>
  <c r="M221" i="2"/>
  <c r="M255" i="2"/>
  <c r="M271" i="2"/>
  <c r="M287" i="2"/>
  <c r="M303" i="2"/>
  <c r="M319" i="2"/>
  <c r="M335" i="2"/>
  <c r="M351" i="2"/>
  <c r="M367" i="2"/>
  <c r="M383" i="2"/>
  <c r="M399" i="2"/>
  <c r="M415" i="2"/>
  <c r="M431" i="2"/>
  <c r="M447" i="2"/>
  <c r="M463" i="2"/>
  <c r="M479" i="2"/>
  <c r="M512" i="2"/>
  <c r="M523" i="2"/>
  <c r="M525" i="2"/>
  <c r="M550" i="2"/>
  <c r="M574" i="2"/>
  <c r="M591" i="2"/>
  <c r="M144" i="2"/>
  <c r="M148" i="2"/>
  <c r="M162" i="2"/>
  <c r="M179" i="2"/>
  <c r="M205" i="2"/>
  <c r="M227" i="2"/>
  <c r="M231" i="2"/>
  <c r="M261" i="2"/>
  <c r="M274" i="2"/>
  <c r="M293" i="2"/>
  <c r="M306" i="2"/>
  <c r="M325" i="2"/>
  <c r="M338" i="2"/>
  <c r="M357" i="2"/>
  <c r="M370" i="2"/>
  <c r="M389" i="2"/>
  <c r="M402" i="2"/>
  <c r="M421" i="2"/>
  <c r="M434" i="2"/>
  <c r="M453" i="2"/>
  <c r="M466" i="2"/>
  <c r="M485" i="2"/>
  <c r="M493" i="2"/>
  <c r="M497" i="2"/>
  <c r="M524" i="2"/>
  <c r="M537" i="2"/>
  <c r="M567" i="2"/>
  <c r="M607" i="2"/>
  <c r="D62" i="2"/>
  <c r="D46" i="2"/>
  <c r="D44" i="2"/>
  <c r="D40" i="2"/>
  <c r="D35" i="2"/>
  <c r="D34" i="2"/>
  <c r="D26" i="2"/>
  <c r="D121" i="2"/>
  <c r="D68" i="2"/>
  <c r="D29" i="2"/>
  <c r="D33" i="2"/>
  <c r="D39" i="2"/>
  <c r="D94" i="2"/>
  <c r="D85" i="2"/>
  <c r="D103" i="2"/>
  <c r="D109" i="2"/>
  <c r="D118" i="2"/>
  <c r="D128" i="2"/>
  <c r="D605" i="2"/>
  <c r="D577" i="2"/>
  <c r="D545" i="2"/>
  <c r="D513" i="2"/>
  <c r="D497" i="2"/>
  <c r="D239" i="2"/>
  <c r="D508" i="2"/>
  <c r="D226" i="2"/>
  <c r="D206" i="2"/>
  <c r="D588" i="2"/>
  <c r="D466" i="2"/>
  <c r="D434" i="2"/>
  <c r="D402" i="2"/>
  <c r="D370" i="2"/>
  <c r="D338" i="2"/>
  <c r="D306" i="2"/>
  <c r="D274" i="2"/>
  <c r="D242" i="2"/>
  <c r="D209" i="2"/>
  <c r="D195" i="2"/>
  <c r="D178" i="2"/>
  <c r="D146" i="2"/>
  <c r="D540" i="2"/>
  <c r="D225" i="2"/>
  <c r="D478" i="2"/>
  <c r="D462" i="2"/>
  <c r="D446" i="2"/>
  <c r="D430" i="2"/>
  <c r="D414" i="2"/>
  <c r="D398" i="2"/>
  <c r="D382" i="2"/>
  <c r="D366" i="2"/>
  <c r="D350" i="2"/>
  <c r="D334" i="2"/>
  <c r="D318" i="2"/>
  <c r="D302" i="2"/>
  <c r="D286" i="2"/>
  <c r="D270" i="2"/>
  <c r="D254" i="2"/>
  <c r="D210" i="2"/>
  <c r="D159" i="2"/>
  <c r="D32" i="2"/>
  <c r="D38" i="2"/>
  <c r="D57" i="2"/>
  <c r="D91" i="2"/>
  <c r="D100" i="2"/>
  <c r="D102" i="2"/>
  <c r="D105" i="2"/>
  <c r="D53" i="2"/>
  <c r="D75" i="2"/>
  <c r="D142" i="2"/>
  <c r="D152" i="2"/>
  <c r="D153" i="2"/>
  <c r="D192" i="2"/>
  <c r="D208" i="2"/>
  <c r="D215" i="2"/>
  <c r="D261" i="2"/>
  <c r="D271" i="2"/>
  <c r="D293" i="2"/>
  <c r="D303" i="2"/>
  <c r="D325" i="2"/>
  <c r="D335" i="2"/>
  <c r="D357" i="2"/>
  <c r="D367" i="2"/>
  <c r="D389" i="2"/>
  <c r="D399" i="2"/>
  <c r="D421" i="2"/>
  <c r="D431" i="2"/>
  <c r="D453" i="2"/>
  <c r="D463" i="2"/>
  <c r="D485" i="2"/>
  <c r="D493" i="2"/>
  <c r="D533" i="2"/>
  <c r="D574" i="2"/>
  <c r="D140" i="2"/>
  <c r="D155" i="2"/>
  <c r="D166" i="2"/>
  <c r="D187" i="2"/>
  <c r="D199" i="2"/>
  <c r="D268" i="2"/>
  <c r="D300" i="2"/>
  <c r="D332" i="2"/>
  <c r="D364" i="2"/>
  <c r="D396" i="2"/>
  <c r="D428" i="2"/>
  <c r="D460" i="2"/>
  <c r="D108" i="2"/>
  <c r="D168" i="2"/>
  <c r="D169" i="2"/>
  <c r="D198" i="2"/>
  <c r="D249" i="2"/>
  <c r="D265" i="2"/>
  <c r="D281" i="2"/>
  <c r="D297" i="2"/>
  <c r="D313" i="2"/>
  <c r="D329" i="2"/>
  <c r="D345" i="2"/>
  <c r="D361" i="2"/>
  <c r="D377" i="2"/>
  <c r="D393" i="2"/>
  <c r="D409" i="2"/>
  <c r="D425" i="2"/>
  <c r="D441" i="2"/>
  <c r="D457" i="2"/>
  <c r="D473" i="2"/>
  <c r="D489" i="2"/>
  <c r="D231" i="2"/>
  <c r="D248" i="2"/>
  <c r="D280" i="2"/>
  <c r="D312" i="2"/>
  <c r="D344" i="2"/>
  <c r="D376" i="2"/>
  <c r="D408" i="2"/>
  <c r="D440" i="2"/>
  <c r="D472" i="2"/>
  <c r="D491" i="2"/>
  <c r="D549" i="2"/>
  <c r="D590" i="2"/>
  <c r="D204" i="2"/>
  <c r="D518" i="2"/>
  <c r="D532" i="2"/>
  <c r="D563" i="2"/>
  <c r="D582" i="2"/>
  <c r="D596" i="2"/>
  <c r="D30" i="2"/>
  <c r="D86" i="2"/>
  <c r="D107" i="2"/>
  <c r="D112" i="2"/>
  <c r="D114" i="2"/>
  <c r="D119" i="2"/>
  <c r="D125" i="2"/>
  <c r="D217" i="2"/>
  <c r="D63" i="2"/>
  <c r="D67" i="2"/>
  <c r="D131" i="2"/>
  <c r="D604" i="2"/>
  <c r="D576" i="2"/>
  <c r="D544" i="2"/>
  <c r="D512" i="2"/>
  <c r="D238" i="2"/>
  <c r="D183" i="2"/>
  <c r="D458" i="2"/>
  <c r="D426" i="2"/>
  <c r="D394" i="2"/>
  <c r="D362" i="2"/>
  <c r="D330" i="2"/>
  <c r="D298" i="2"/>
  <c r="D266" i="2"/>
  <c r="D222" i="2"/>
  <c r="D207" i="2"/>
  <c r="D223" i="2"/>
  <c r="D194" i="2"/>
  <c r="D181" i="2"/>
  <c r="D157" i="2"/>
  <c r="D36" i="2"/>
  <c r="D52" i="2"/>
  <c r="D69" i="2"/>
  <c r="D90" i="2"/>
  <c r="D117" i="2"/>
  <c r="D130" i="2"/>
  <c r="D135" i="2"/>
  <c r="D74" i="2"/>
  <c r="D97" i="2"/>
  <c r="D123" i="2"/>
  <c r="D212" i="2"/>
  <c r="D160" i="2"/>
  <c r="D184" i="2"/>
  <c r="D185" i="2"/>
  <c r="D203" i="2"/>
  <c r="D233" i="2"/>
  <c r="D247" i="2"/>
  <c r="D269" i="2"/>
  <c r="D279" i="2"/>
  <c r="D301" i="2"/>
  <c r="D311" i="2"/>
  <c r="D333" i="2"/>
  <c r="D343" i="2"/>
  <c r="D365" i="2"/>
  <c r="D375" i="2"/>
  <c r="D397" i="2"/>
  <c r="D407" i="2"/>
  <c r="D429" i="2"/>
  <c r="D439" i="2"/>
  <c r="D461" i="2"/>
  <c r="D471" i="2"/>
  <c r="D527" i="2"/>
  <c r="D205" i="2"/>
  <c r="D229" i="2"/>
  <c r="D244" i="2"/>
  <c r="D276" i="2"/>
  <c r="D308" i="2"/>
  <c r="D340" i="2"/>
  <c r="D372" i="2"/>
  <c r="D404" i="2"/>
  <c r="D436" i="2"/>
  <c r="D468" i="2"/>
  <c r="D511" i="2"/>
  <c r="D517" i="2"/>
  <c r="D37" i="2"/>
  <c r="D60" i="2"/>
  <c r="D124" i="2"/>
  <c r="D136" i="2"/>
  <c r="D137" i="2"/>
  <c r="D176" i="2"/>
  <c r="D196" i="2"/>
  <c r="D235" i="2"/>
  <c r="D243" i="2"/>
  <c r="D259" i="2"/>
  <c r="D275" i="2"/>
  <c r="D291" i="2"/>
  <c r="D307" i="2"/>
  <c r="D323" i="2"/>
  <c r="D339" i="2"/>
  <c r="D355" i="2"/>
  <c r="D371" i="2"/>
  <c r="D387" i="2"/>
  <c r="D403" i="2"/>
  <c r="D419" i="2"/>
  <c r="D435" i="2"/>
  <c r="D451" i="2"/>
  <c r="D467" i="2"/>
  <c r="D483" i="2"/>
  <c r="D501" i="2"/>
  <c r="D186" i="2"/>
  <c r="D188" i="2"/>
  <c r="D200" i="2"/>
  <c r="D272" i="2"/>
  <c r="D304" i="2"/>
  <c r="D336" i="2"/>
  <c r="D368" i="2"/>
  <c r="D400" i="2"/>
  <c r="D432" i="2"/>
  <c r="D464" i="2"/>
  <c r="D543" i="2"/>
  <c r="D220" i="2"/>
  <c r="D506" i="2"/>
  <c r="D522" i="2"/>
  <c r="D538" i="2"/>
  <c r="D554" i="2"/>
  <c r="D570" i="2"/>
  <c r="D586" i="2"/>
  <c r="D514" i="2"/>
  <c r="D546" i="2"/>
  <c r="D578" i="2"/>
  <c r="D515" i="2"/>
  <c r="D534" i="2"/>
  <c r="D548" i="2"/>
  <c r="D579" i="2"/>
  <c r="D598" i="2"/>
  <c r="D89" i="2"/>
  <c r="D59" i="2"/>
  <c r="D64" i="2"/>
  <c r="D66" i="2"/>
  <c r="D79" i="2"/>
  <c r="D83" i="2"/>
  <c r="D106" i="2"/>
  <c r="D139" i="2"/>
  <c r="D27" i="2"/>
  <c r="D55" i="2"/>
  <c r="D61" i="2"/>
  <c r="D70" i="2"/>
  <c r="D88" i="2"/>
  <c r="D96" i="2"/>
  <c r="D98" i="2"/>
  <c r="D143" i="2"/>
  <c r="D593" i="2"/>
  <c r="D561" i="2"/>
  <c r="D529" i="2"/>
  <c r="D496" i="2"/>
  <c r="D237" i="2"/>
  <c r="D182" i="2"/>
  <c r="D177" i="2"/>
  <c r="D151" i="2"/>
  <c r="D524" i="2"/>
  <c r="D482" i="2"/>
  <c r="D450" i="2"/>
  <c r="D418" i="2"/>
  <c r="D386" i="2"/>
  <c r="D354" i="2"/>
  <c r="D322" i="2"/>
  <c r="D290" i="2"/>
  <c r="D258" i="2"/>
  <c r="D556" i="2"/>
  <c r="D486" i="2"/>
  <c r="D470" i="2"/>
  <c r="D454" i="2"/>
  <c r="D438" i="2"/>
  <c r="D422" i="2"/>
  <c r="D406" i="2"/>
  <c r="D390" i="2"/>
  <c r="D374" i="2"/>
  <c r="D358" i="2"/>
  <c r="D342" i="2"/>
  <c r="D326" i="2"/>
  <c r="D310" i="2"/>
  <c r="D294" i="2"/>
  <c r="D278" i="2"/>
  <c r="D262" i="2"/>
  <c r="D246" i="2"/>
  <c r="D227" i="2"/>
  <c r="D221" i="2"/>
  <c r="D191" i="2"/>
  <c r="D163" i="2"/>
  <c r="D25" i="2"/>
  <c r="D50" i="2"/>
  <c r="D54" i="2"/>
  <c r="D72" i="2"/>
  <c r="D99" i="2"/>
  <c r="D120" i="2"/>
  <c r="D127" i="2"/>
  <c r="D42" i="2"/>
  <c r="D87" i="2"/>
  <c r="D122" i="2"/>
  <c r="D129" i="2"/>
  <c r="D164" i="2"/>
  <c r="D202" i="2"/>
  <c r="D228" i="2"/>
  <c r="D245" i="2"/>
  <c r="D255" i="2"/>
  <c r="D277" i="2"/>
  <c r="D287" i="2"/>
  <c r="D309" i="2"/>
  <c r="D319" i="2"/>
  <c r="D341" i="2"/>
  <c r="D351" i="2"/>
  <c r="D373" i="2"/>
  <c r="D383" i="2"/>
  <c r="D405" i="2"/>
  <c r="D415" i="2"/>
  <c r="D437" i="2"/>
  <c r="D447" i="2"/>
  <c r="D469" i="2"/>
  <c r="D479" i="2"/>
  <c r="D500" i="2"/>
  <c r="D510" i="2"/>
  <c r="D597" i="2"/>
  <c r="D49" i="2"/>
  <c r="D172" i="2"/>
  <c r="D193" i="2"/>
  <c r="D214" i="2"/>
  <c r="D252" i="2"/>
  <c r="D284" i="2"/>
  <c r="D316" i="2"/>
  <c r="D348" i="2"/>
  <c r="D380" i="2"/>
  <c r="D412" i="2"/>
  <c r="D444" i="2"/>
  <c r="D476" i="2"/>
  <c r="D499" i="2"/>
  <c r="D24" i="2"/>
  <c r="D76" i="2"/>
  <c r="D144" i="2"/>
  <c r="D148" i="2"/>
  <c r="D158" i="2"/>
  <c r="D175" i="2"/>
  <c r="D180" i="2"/>
  <c r="D190" i="2"/>
  <c r="D201" i="2"/>
  <c r="D213" i="2"/>
  <c r="D216" i="2"/>
  <c r="D234" i="2"/>
  <c r="D257" i="2"/>
  <c r="D273" i="2"/>
  <c r="D289" i="2"/>
  <c r="D305" i="2"/>
  <c r="D321" i="2"/>
  <c r="D337" i="2"/>
  <c r="D353" i="2"/>
  <c r="D369" i="2"/>
  <c r="D385" i="2"/>
  <c r="D401" i="2"/>
  <c r="D417" i="2"/>
  <c r="D433" i="2"/>
  <c r="D449" i="2"/>
  <c r="D465" i="2"/>
  <c r="D481" i="2"/>
  <c r="D498" i="2"/>
  <c r="D154" i="2"/>
  <c r="D156" i="2"/>
  <c r="D197" i="2"/>
  <c r="D219" i="2"/>
  <c r="D264" i="2"/>
  <c r="D296" i="2"/>
  <c r="D328" i="2"/>
  <c r="D360" i="2"/>
  <c r="D392" i="2"/>
  <c r="D424" i="2"/>
  <c r="D456" i="2"/>
  <c r="D488" i="2"/>
  <c r="D526" i="2"/>
  <c r="D236" i="2"/>
  <c r="D494" i="2"/>
  <c r="D602" i="2"/>
  <c r="D531" i="2"/>
  <c r="D550" i="2"/>
  <c r="D564" i="2"/>
  <c r="D595" i="2"/>
  <c r="D606" i="2"/>
  <c r="D84" i="2"/>
  <c r="D132" i="2"/>
  <c r="D73" i="2"/>
  <c r="D116" i="2"/>
  <c r="D31" i="2"/>
  <c r="D58" i="2"/>
  <c r="D71" i="2"/>
  <c r="D77" i="2"/>
  <c r="D47" i="2"/>
  <c r="D48" i="2"/>
  <c r="D81" i="2"/>
  <c r="D111" i="2"/>
  <c r="D115" i="2"/>
  <c r="D173" i="2"/>
  <c r="D592" i="2"/>
  <c r="D560" i="2"/>
  <c r="D528" i="2"/>
  <c r="D572" i="2"/>
  <c r="D490" i="2"/>
  <c r="D150" i="2"/>
  <c r="D145" i="2"/>
  <c r="D474" i="2"/>
  <c r="D442" i="2"/>
  <c r="D410" i="2"/>
  <c r="D378" i="2"/>
  <c r="D346" i="2"/>
  <c r="D314" i="2"/>
  <c r="D282" i="2"/>
  <c r="D250" i="2"/>
  <c r="D179" i="2"/>
  <c r="D165" i="2"/>
  <c r="D147" i="2"/>
  <c r="D133" i="2"/>
  <c r="D495" i="2"/>
  <c r="D211" i="2"/>
  <c r="D241" i="2"/>
  <c r="D189" i="2"/>
  <c r="D174" i="2"/>
  <c r="D162" i="2"/>
  <c r="D149" i="2"/>
  <c r="D41" i="2"/>
  <c r="D43" i="2"/>
  <c r="D51" i="2"/>
  <c r="D65" i="2"/>
  <c r="D78" i="2"/>
  <c r="D93" i="2"/>
  <c r="D95" i="2"/>
  <c r="D113" i="2"/>
  <c r="D126" i="2"/>
  <c r="D141" i="2"/>
  <c r="D45" i="2"/>
  <c r="D56" i="2"/>
  <c r="D80" i="2"/>
  <c r="D82" i="2"/>
  <c r="D101" i="2"/>
  <c r="D104" i="2"/>
  <c r="D110" i="2"/>
  <c r="D134" i="2"/>
  <c r="D230" i="2"/>
  <c r="D240" i="2"/>
  <c r="D253" i="2"/>
  <c r="D263" i="2"/>
  <c r="D285" i="2"/>
  <c r="D295" i="2"/>
  <c r="D317" i="2"/>
  <c r="D327" i="2"/>
  <c r="D349" i="2"/>
  <c r="D359" i="2"/>
  <c r="D381" i="2"/>
  <c r="D391" i="2"/>
  <c r="D413" i="2"/>
  <c r="D423" i="2"/>
  <c r="D445" i="2"/>
  <c r="D455" i="2"/>
  <c r="D477" i="2"/>
  <c r="D487" i="2"/>
  <c r="D492" i="2"/>
  <c r="D591" i="2"/>
  <c r="D28" i="2"/>
  <c r="D138" i="2"/>
  <c r="D161" i="2"/>
  <c r="D167" i="2"/>
  <c r="D170" i="2"/>
  <c r="D232" i="2"/>
  <c r="D260" i="2"/>
  <c r="D292" i="2"/>
  <c r="D324" i="2"/>
  <c r="D356" i="2"/>
  <c r="D388" i="2"/>
  <c r="D420" i="2"/>
  <c r="D452" i="2"/>
  <c r="D484" i="2"/>
  <c r="D558" i="2"/>
  <c r="D575" i="2"/>
  <c r="D581" i="2"/>
  <c r="D92" i="2"/>
  <c r="D251" i="2"/>
  <c r="D267" i="2"/>
  <c r="D283" i="2"/>
  <c r="D299" i="2"/>
  <c r="D315" i="2"/>
  <c r="D331" i="2"/>
  <c r="D347" i="2"/>
  <c r="D363" i="2"/>
  <c r="D379" i="2"/>
  <c r="D395" i="2"/>
  <c r="D411" i="2"/>
  <c r="D427" i="2"/>
  <c r="D443" i="2"/>
  <c r="D459" i="2"/>
  <c r="D475" i="2"/>
  <c r="D542" i="2"/>
  <c r="D559" i="2"/>
  <c r="D565" i="2"/>
  <c r="D171" i="2"/>
  <c r="D218" i="2"/>
  <c r="D224" i="2"/>
  <c r="D256" i="2"/>
  <c r="D288" i="2"/>
  <c r="D320" i="2"/>
  <c r="D352" i="2"/>
  <c r="D384" i="2"/>
  <c r="D416" i="2"/>
  <c r="D448" i="2"/>
  <c r="D480" i="2"/>
  <c r="D530" i="2"/>
  <c r="D562" i="2"/>
  <c r="D594" i="2"/>
  <c r="D502" i="2"/>
  <c r="D516" i="2"/>
  <c r="D547" i="2"/>
  <c r="D566" i="2"/>
  <c r="D580" i="2"/>
  <c r="D573" i="2"/>
  <c r="D539" i="2"/>
  <c r="D503" i="2"/>
  <c r="D520" i="2"/>
  <c r="D505" i="2"/>
  <c r="D607" i="2"/>
  <c r="D525" i="2"/>
  <c r="D553" i="2"/>
  <c r="D555" i="2"/>
  <c r="D552" i="2"/>
  <c r="D568" i="2"/>
  <c r="D601" i="2"/>
  <c r="D599" i="2"/>
  <c r="D504" i="2"/>
  <c r="D589" i="2"/>
  <c r="D537" i="2"/>
  <c r="D535" i="2"/>
  <c r="D571" i="2"/>
  <c r="D507" i="2"/>
  <c r="D519" i="2"/>
  <c r="D569" i="2"/>
  <c r="D585" i="2"/>
  <c r="D583" i="2"/>
  <c r="D521" i="2"/>
  <c r="D600" i="2"/>
  <c r="D567" i="2"/>
  <c r="D509" i="2"/>
  <c r="D587" i="2"/>
  <c r="D523" i="2"/>
  <c r="D557" i="2"/>
  <c r="D536" i="2"/>
  <c r="D541" i="2"/>
  <c r="D603" i="2"/>
  <c r="D551" i="2"/>
  <c r="D584" i="2"/>
  <c r="Q159" i="2" l="1"/>
  <c r="Q154" i="2"/>
  <c r="Q153" i="2"/>
  <c r="Q134" i="2"/>
  <c r="Q129" i="2"/>
  <c r="Q123" i="2"/>
  <c r="Q119" i="2"/>
  <c r="Q118" i="2"/>
  <c r="Q85" i="2"/>
  <c r="Q75" i="2"/>
  <c r="Q71" i="2"/>
  <c r="Q70" i="2"/>
  <c r="Q49" i="2"/>
  <c r="Q48" i="2"/>
  <c r="Q43" i="2"/>
  <c r="Q91" i="2"/>
  <c r="Q86" i="2"/>
  <c r="Q36" i="2"/>
  <c r="Q107" i="2"/>
  <c r="Q103" i="2"/>
  <c r="Q102" i="2"/>
  <c r="Q82" i="2"/>
  <c r="Q59" i="2"/>
  <c r="Q55" i="2"/>
  <c r="Q54" i="2"/>
  <c r="Q65" i="2"/>
  <c r="Q97" i="2"/>
  <c r="Q53" i="2"/>
  <c r="Q81" i="2"/>
  <c r="Q37" i="2"/>
  <c r="Q42" i="2"/>
  <c r="Q117" i="2"/>
  <c r="Q110" i="2"/>
  <c r="Q128" i="2"/>
  <c r="Q35" i="2"/>
  <c r="Q39" i="2"/>
  <c r="Q104" i="2"/>
  <c r="Q199" i="2"/>
  <c r="Q208" i="2"/>
  <c r="Q259" i="2"/>
  <c r="Q291" i="2"/>
  <c r="Q323" i="2"/>
  <c r="Q355" i="2"/>
  <c r="Q387" i="2"/>
  <c r="Q419" i="2"/>
  <c r="Q451" i="2"/>
  <c r="Q483" i="2"/>
  <c r="Q508" i="2"/>
  <c r="Q520" i="2"/>
  <c r="Q521" i="2"/>
  <c r="Q559" i="2"/>
  <c r="Q602" i="2"/>
  <c r="Q605" i="2"/>
  <c r="Q593" i="2"/>
  <c r="Q577" i="2"/>
  <c r="Q561" i="2"/>
  <c r="Q545" i="2"/>
  <c r="Q529" i="2"/>
  <c r="Q513" i="2"/>
  <c r="Q497" i="2"/>
  <c r="Q488" i="2"/>
  <c r="Q480" i="2"/>
  <c r="Q472" i="2"/>
  <c r="Q464" i="2"/>
  <c r="Q456" i="2"/>
  <c r="Q448" i="2"/>
  <c r="Q440" i="2"/>
  <c r="Q432" i="2"/>
  <c r="Q424" i="2"/>
  <c r="Q416" i="2"/>
  <c r="Q408" i="2"/>
  <c r="Q400" i="2"/>
  <c r="Q392" i="2"/>
  <c r="Q384" i="2"/>
  <c r="Q376" i="2"/>
  <c r="Q368" i="2"/>
  <c r="Q360" i="2"/>
  <c r="Q352" i="2"/>
  <c r="Q344" i="2"/>
  <c r="Q336" i="2"/>
  <c r="Q328" i="2"/>
  <c r="Q320" i="2"/>
  <c r="Q312" i="2"/>
  <c r="Q304" i="2"/>
  <c r="Q296" i="2"/>
  <c r="Q288" i="2"/>
  <c r="Q280" i="2"/>
  <c r="Q272" i="2"/>
  <c r="Q264" i="2"/>
  <c r="Q256" i="2"/>
  <c r="Q248" i="2"/>
  <c r="Q239" i="2"/>
  <c r="Q223" i="2"/>
  <c r="Q207" i="2"/>
  <c r="Q132" i="2"/>
  <c r="Q141" i="2"/>
  <c r="Q164" i="2"/>
  <c r="Q265" i="2"/>
  <c r="Q270" i="2"/>
  <c r="Q297" i="2"/>
  <c r="Q302" i="2"/>
  <c r="Q329" i="2"/>
  <c r="Q334" i="2"/>
  <c r="Q361" i="2"/>
  <c r="Q366" i="2"/>
  <c r="Q393" i="2"/>
  <c r="Q398" i="2"/>
  <c r="Q425" i="2"/>
  <c r="Q430" i="2"/>
  <c r="Q457" i="2"/>
  <c r="Q462" i="2"/>
  <c r="Q489" i="2"/>
  <c r="Q526" i="2"/>
  <c r="Q554" i="2"/>
  <c r="Q597" i="2"/>
  <c r="Q58" i="2"/>
  <c r="Q84" i="2"/>
  <c r="Q89" i="2"/>
  <c r="Q111" i="2"/>
  <c r="Q122" i="2"/>
  <c r="Q140" i="2"/>
  <c r="Q143" i="2"/>
  <c r="Q150" i="2"/>
  <c r="Q182" i="2"/>
  <c r="Q220" i="2"/>
  <c r="Q247" i="2"/>
  <c r="Q263" i="2"/>
  <c r="Q279" i="2"/>
  <c r="Q295" i="2"/>
  <c r="Q311" i="2"/>
  <c r="Q327" i="2"/>
  <c r="Q343" i="2"/>
  <c r="Q359" i="2"/>
  <c r="Q375" i="2"/>
  <c r="Q391" i="2"/>
  <c r="Q407" i="2"/>
  <c r="Q423" i="2"/>
  <c r="Q439" i="2"/>
  <c r="Q455" i="2"/>
  <c r="Q471" i="2"/>
  <c r="Q487" i="2"/>
  <c r="Q510" i="2"/>
  <c r="Q538" i="2"/>
  <c r="Q581" i="2"/>
  <c r="Q599" i="2"/>
  <c r="Q603" i="2"/>
  <c r="Q142" i="2"/>
  <c r="Q155" i="2"/>
  <c r="Q162" i="2"/>
  <c r="Q180" i="2"/>
  <c r="Q204" i="2"/>
  <c r="Q219" i="2"/>
  <c r="Q245" i="2"/>
  <c r="Q274" i="2"/>
  <c r="Q277" i="2"/>
  <c r="Q306" i="2"/>
  <c r="Q309" i="2"/>
  <c r="Q338" i="2"/>
  <c r="Q341" i="2"/>
  <c r="Q370" i="2"/>
  <c r="Q373" i="2"/>
  <c r="Q402" i="2"/>
  <c r="Q405" i="2"/>
  <c r="Q434" i="2"/>
  <c r="Q437" i="2"/>
  <c r="Q466" i="2"/>
  <c r="Q469" i="2"/>
  <c r="Q493" i="2"/>
  <c r="Q494" i="2"/>
  <c r="Q507" i="2"/>
  <c r="Q524" i="2"/>
  <c r="Q536" i="2"/>
  <c r="Q537" i="2"/>
  <c r="Q575" i="2"/>
  <c r="Q212" i="2"/>
  <c r="Q217" i="2"/>
  <c r="Q515" i="2"/>
  <c r="Q531" i="2"/>
  <c r="Q547" i="2"/>
  <c r="Q563" i="2"/>
  <c r="Q579" i="2"/>
  <c r="Q595" i="2"/>
  <c r="Q557" i="2"/>
  <c r="Q560" i="2"/>
  <c r="Q604" i="2"/>
  <c r="Q87" i="2"/>
  <c r="Q98" i="2"/>
  <c r="Q130" i="2"/>
  <c r="Q92" i="2"/>
  <c r="Q114" i="2"/>
  <c r="Q69" i="2"/>
  <c r="Q112" i="2"/>
  <c r="Q115" i="2"/>
  <c r="Q126" i="2"/>
  <c r="Q145" i="2"/>
  <c r="Q165" i="2"/>
  <c r="Q210" i="2"/>
  <c r="Q44" i="2"/>
  <c r="Q101" i="2"/>
  <c r="Q120" i="2"/>
  <c r="Q160" i="2"/>
  <c r="Q193" i="2"/>
  <c r="Q209" i="2"/>
  <c r="Q169" i="2"/>
  <c r="Q32" i="2"/>
  <c r="Q131" i="2"/>
  <c r="Q156" i="2"/>
  <c r="Q166" i="2"/>
  <c r="Q188" i="2"/>
  <c r="Q222" i="2"/>
  <c r="Q226" i="2"/>
  <c r="Q267" i="2"/>
  <c r="Q299" i="2"/>
  <c r="Q331" i="2"/>
  <c r="Q363" i="2"/>
  <c r="Q395" i="2"/>
  <c r="Q427" i="2"/>
  <c r="Q459" i="2"/>
  <c r="Q496" i="2"/>
  <c r="Q503" i="2"/>
  <c r="Q518" i="2"/>
  <c r="Q570" i="2"/>
  <c r="Q135" i="2"/>
  <c r="Q146" i="2"/>
  <c r="Q178" i="2"/>
  <c r="Q195" i="2"/>
  <c r="Q241" i="2"/>
  <c r="Q246" i="2"/>
  <c r="Q273" i="2"/>
  <c r="Q278" i="2"/>
  <c r="Q305" i="2"/>
  <c r="Q310" i="2"/>
  <c r="Q337" i="2"/>
  <c r="Q342" i="2"/>
  <c r="Q369" i="2"/>
  <c r="Q374" i="2"/>
  <c r="Q401" i="2"/>
  <c r="Q406" i="2"/>
  <c r="Q433" i="2"/>
  <c r="Q438" i="2"/>
  <c r="Q465" i="2"/>
  <c r="Q470" i="2"/>
  <c r="Q539" i="2"/>
  <c r="Q556" i="2"/>
  <c r="Q568" i="2"/>
  <c r="Q569" i="2"/>
  <c r="Q34" i="2"/>
  <c r="Q63" i="2"/>
  <c r="Q74" i="2"/>
  <c r="Q100" i="2"/>
  <c r="Q105" i="2"/>
  <c r="Q127" i="2"/>
  <c r="Q523" i="2"/>
  <c r="Q540" i="2"/>
  <c r="Q552" i="2"/>
  <c r="Q553" i="2"/>
  <c r="Q591" i="2"/>
  <c r="Q149" i="2"/>
  <c r="Q174" i="2"/>
  <c r="Q176" i="2"/>
  <c r="Q183" i="2"/>
  <c r="Q215" i="2"/>
  <c r="Q227" i="2"/>
  <c r="Q229" i="2"/>
  <c r="Q240" i="2"/>
  <c r="Q242" i="2"/>
  <c r="Q266" i="2"/>
  <c r="Q269" i="2"/>
  <c r="Q298" i="2"/>
  <c r="Q301" i="2"/>
  <c r="Q330" i="2"/>
  <c r="Q333" i="2"/>
  <c r="Q362" i="2"/>
  <c r="Q365" i="2"/>
  <c r="Q394" i="2"/>
  <c r="Q397" i="2"/>
  <c r="Q426" i="2"/>
  <c r="Q429" i="2"/>
  <c r="Q458" i="2"/>
  <c r="Q461" i="2"/>
  <c r="Q501" i="2"/>
  <c r="Q519" i="2"/>
  <c r="Q534" i="2"/>
  <c r="Q586" i="2"/>
  <c r="Q228" i="2"/>
  <c r="Q233" i="2"/>
  <c r="Q498" i="2"/>
  <c r="Q509" i="2"/>
  <c r="Q512" i="2"/>
  <c r="Q573" i="2"/>
  <c r="Q576" i="2"/>
  <c r="Q66" i="2"/>
  <c r="Q45" i="2"/>
  <c r="Q64" i="2"/>
  <c r="Q67" i="2"/>
  <c r="Q88" i="2"/>
  <c r="Q137" i="2"/>
  <c r="Q231" i="2"/>
  <c r="Q33" i="2"/>
  <c r="Q40" i="2"/>
  <c r="Q62" i="2"/>
  <c r="Q96" i="2"/>
  <c r="Q99" i="2"/>
  <c r="Q76" i="2"/>
  <c r="Q77" i="2"/>
  <c r="Q124" i="2"/>
  <c r="Q125" i="2"/>
  <c r="Q192" i="2"/>
  <c r="Q607" i="2"/>
  <c r="Q38" i="2"/>
  <c r="Q83" i="2"/>
  <c r="Q108" i="2"/>
  <c r="Q109" i="2"/>
  <c r="Q161" i="2"/>
  <c r="Q152" i="2"/>
  <c r="Q163" i="2"/>
  <c r="Q185" i="2"/>
  <c r="Q191" i="2"/>
  <c r="Q211" i="2"/>
  <c r="Q213" i="2"/>
  <c r="Q232" i="2"/>
  <c r="Q243" i="2"/>
  <c r="Q275" i="2"/>
  <c r="Q307" i="2"/>
  <c r="Q339" i="2"/>
  <c r="Q371" i="2"/>
  <c r="Q403" i="2"/>
  <c r="Q435" i="2"/>
  <c r="Q467" i="2"/>
  <c r="Q490" i="2"/>
  <c r="Q555" i="2"/>
  <c r="Q572" i="2"/>
  <c r="Q584" i="2"/>
  <c r="Q585" i="2"/>
  <c r="Q596" i="2"/>
  <c r="Q580" i="2"/>
  <c r="Q564" i="2"/>
  <c r="Q548" i="2"/>
  <c r="Q532" i="2"/>
  <c r="Q516" i="2"/>
  <c r="Q500" i="2"/>
  <c r="Q492" i="2"/>
  <c r="Q484" i="2"/>
  <c r="Q476" i="2"/>
  <c r="Q468" i="2"/>
  <c r="Q460" i="2"/>
  <c r="Q452" i="2"/>
  <c r="Q444" i="2"/>
  <c r="Q436" i="2"/>
  <c r="Q428" i="2"/>
  <c r="Q420" i="2"/>
  <c r="Q412" i="2"/>
  <c r="Q404" i="2"/>
  <c r="Q396" i="2"/>
  <c r="Q388" i="2"/>
  <c r="Q380" i="2"/>
  <c r="Q372" i="2"/>
  <c r="Q364" i="2"/>
  <c r="Q356" i="2"/>
  <c r="Q348" i="2"/>
  <c r="Q340" i="2"/>
  <c r="Q332" i="2"/>
  <c r="Q324" i="2"/>
  <c r="Q316" i="2"/>
  <c r="Q308" i="2"/>
  <c r="Q300" i="2"/>
  <c r="Q292" i="2"/>
  <c r="Q284" i="2"/>
  <c r="Q276" i="2"/>
  <c r="Q268" i="2"/>
  <c r="Q260" i="2"/>
  <c r="Q252" i="2"/>
  <c r="Q244" i="2"/>
  <c r="Q234" i="2"/>
  <c r="Q218" i="2"/>
  <c r="Q202" i="2"/>
  <c r="Q46" i="2"/>
  <c r="Q139" i="2"/>
  <c r="Q158" i="2"/>
  <c r="Q173" i="2"/>
  <c r="Q190" i="2"/>
  <c r="Q216" i="2"/>
  <c r="Q249" i="2"/>
  <c r="Q254" i="2"/>
  <c r="Q281" i="2"/>
  <c r="Q286" i="2"/>
  <c r="Q313" i="2"/>
  <c r="Q318" i="2"/>
  <c r="Q345" i="2"/>
  <c r="Q350" i="2"/>
  <c r="Q377" i="2"/>
  <c r="Q382" i="2"/>
  <c r="Q409" i="2"/>
  <c r="Q414" i="2"/>
  <c r="Q441" i="2"/>
  <c r="Q446" i="2"/>
  <c r="Q473" i="2"/>
  <c r="Q478" i="2"/>
  <c r="Q533" i="2"/>
  <c r="Q551" i="2"/>
  <c r="Q566" i="2"/>
  <c r="Q590" i="2"/>
  <c r="Q601" i="2"/>
  <c r="Q50" i="2"/>
  <c r="Q52" i="2"/>
  <c r="Q57" i="2"/>
  <c r="Q79" i="2"/>
  <c r="Q90" i="2"/>
  <c r="Q116" i="2"/>
  <c r="Q121" i="2"/>
  <c r="Q138" i="2"/>
  <c r="Q147" i="2"/>
  <c r="Q168" i="2"/>
  <c r="Q172" i="2"/>
  <c r="Q179" i="2"/>
  <c r="Q221" i="2"/>
  <c r="Q255" i="2"/>
  <c r="Q271" i="2"/>
  <c r="Q287" i="2"/>
  <c r="Q303" i="2"/>
  <c r="Q319" i="2"/>
  <c r="Q335" i="2"/>
  <c r="Q351" i="2"/>
  <c r="Q367" i="2"/>
  <c r="Q383" i="2"/>
  <c r="Q399" i="2"/>
  <c r="Q415" i="2"/>
  <c r="Q431" i="2"/>
  <c r="Q447" i="2"/>
  <c r="Q463" i="2"/>
  <c r="Q479" i="2"/>
  <c r="Q495" i="2"/>
  <c r="Q517" i="2"/>
  <c r="Q535" i="2"/>
  <c r="Q550" i="2"/>
  <c r="Q574" i="2"/>
  <c r="Q144" i="2"/>
  <c r="Q148" i="2"/>
  <c r="Q151" i="2"/>
  <c r="Q189" i="2"/>
  <c r="Q194" i="2"/>
  <c r="Q205" i="2"/>
  <c r="Q258" i="2"/>
  <c r="Q261" i="2"/>
  <c r="Q290" i="2"/>
  <c r="Q293" i="2"/>
  <c r="Q322" i="2"/>
  <c r="Q325" i="2"/>
  <c r="Q354" i="2"/>
  <c r="Q357" i="2"/>
  <c r="Q386" i="2"/>
  <c r="Q389" i="2"/>
  <c r="Q418" i="2"/>
  <c r="Q421" i="2"/>
  <c r="Q450" i="2"/>
  <c r="Q453" i="2"/>
  <c r="Q482" i="2"/>
  <c r="Q485" i="2"/>
  <c r="Q511" i="2"/>
  <c r="Q571" i="2"/>
  <c r="Q588" i="2"/>
  <c r="Q499" i="2"/>
  <c r="Q238" i="2"/>
  <c r="Q525" i="2"/>
  <c r="Q528" i="2"/>
  <c r="Q589" i="2"/>
  <c r="Q592" i="2"/>
  <c r="Q47" i="2"/>
  <c r="Q51" i="2"/>
  <c r="Q113" i="2"/>
  <c r="Q78" i="2"/>
  <c r="Q93" i="2"/>
  <c r="Q133" i="2"/>
  <c r="Q236" i="2"/>
  <c r="Q41" i="2"/>
  <c r="Q72" i="2"/>
  <c r="Q197" i="2"/>
  <c r="Q56" i="2"/>
  <c r="Q94" i="2"/>
  <c r="Q60" i="2"/>
  <c r="Q61" i="2"/>
  <c r="Q80" i="2"/>
  <c r="Q177" i="2"/>
  <c r="Q184" i="2"/>
  <c r="Q186" i="2"/>
  <c r="Q198" i="2"/>
  <c r="Q203" i="2"/>
  <c r="Q251" i="2"/>
  <c r="Q283" i="2"/>
  <c r="Q315" i="2"/>
  <c r="Q347" i="2"/>
  <c r="Q379" i="2"/>
  <c r="Q411" i="2"/>
  <c r="Q443" i="2"/>
  <c r="Q475" i="2"/>
  <c r="Q506" i="2"/>
  <c r="Q542" i="2"/>
  <c r="Q549" i="2"/>
  <c r="Q567" i="2"/>
  <c r="Q582" i="2"/>
  <c r="Q600" i="2"/>
  <c r="Q606" i="2"/>
  <c r="Q167" i="2"/>
  <c r="Q171" i="2"/>
  <c r="Q206" i="2"/>
  <c r="Q237" i="2"/>
  <c r="Q257" i="2"/>
  <c r="Q262" i="2"/>
  <c r="Q289" i="2"/>
  <c r="Q294" i="2"/>
  <c r="Q321" i="2"/>
  <c r="Q326" i="2"/>
  <c r="Q353" i="2"/>
  <c r="Q358" i="2"/>
  <c r="Q385" i="2"/>
  <c r="Q390" i="2"/>
  <c r="Q417" i="2"/>
  <c r="Q422" i="2"/>
  <c r="Q449" i="2"/>
  <c r="Q454" i="2"/>
  <c r="Q481" i="2"/>
  <c r="Q486" i="2"/>
  <c r="Q491" i="2"/>
  <c r="Q502" i="2"/>
  <c r="Q504" i="2"/>
  <c r="Q505" i="2"/>
  <c r="Q543" i="2"/>
  <c r="Q68" i="2"/>
  <c r="Q73" i="2"/>
  <c r="Q95" i="2"/>
  <c r="Q106" i="2"/>
  <c r="Q136" i="2"/>
  <c r="Q170" i="2"/>
  <c r="Q175" i="2"/>
  <c r="Q200" i="2"/>
  <c r="Q225" i="2"/>
  <c r="Q230" i="2"/>
  <c r="Q235" i="2"/>
  <c r="Q527" i="2"/>
  <c r="Q587" i="2"/>
  <c r="Q157" i="2"/>
  <c r="Q181" i="2"/>
  <c r="Q187" i="2"/>
  <c r="Q214" i="2"/>
  <c r="Q224" i="2"/>
  <c r="Q250" i="2"/>
  <c r="Q253" i="2"/>
  <c r="Q282" i="2"/>
  <c r="Q285" i="2"/>
  <c r="Q314" i="2"/>
  <c r="Q317" i="2"/>
  <c r="Q346" i="2"/>
  <c r="Q349" i="2"/>
  <c r="Q378" i="2"/>
  <c r="Q381" i="2"/>
  <c r="Q410" i="2"/>
  <c r="Q413" i="2"/>
  <c r="Q442" i="2"/>
  <c r="Q445" i="2"/>
  <c r="Q474" i="2"/>
  <c r="Q477" i="2"/>
  <c r="Q522" i="2"/>
  <c r="Q558" i="2"/>
  <c r="Q565" i="2"/>
  <c r="Q583" i="2"/>
  <c r="Q598" i="2"/>
  <c r="Q196" i="2"/>
  <c r="Q201" i="2"/>
  <c r="Q514" i="2"/>
  <c r="Q530" i="2"/>
  <c r="Q546" i="2"/>
  <c r="Q562" i="2"/>
  <c r="Q578" i="2"/>
  <c r="Q594" i="2"/>
  <c r="Q541" i="2"/>
  <c r="Q544" i="2"/>
  <c r="H59" i="2"/>
  <c r="H58" i="2"/>
  <c r="H50" i="2"/>
  <c r="H48" i="2"/>
  <c r="H33" i="2"/>
  <c r="H25" i="2"/>
  <c r="H38" i="2"/>
  <c r="H129" i="2"/>
  <c r="H77" i="2"/>
  <c r="H73" i="2"/>
  <c r="H26" i="2"/>
  <c r="H71" i="2"/>
  <c r="H110" i="2"/>
  <c r="H112" i="2"/>
  <c r="H51" i="2"/>
  <c r="H157" i="2"/>
  <c r="H173" i="2"/>
  <c r="H189" i="2"/>
  <c r="H596" i="2"/>
  <c r="H564" i="2"/>
  <c r="H532" i="2"/>
  <c r="H163" i="2"/>
  <c r="H131" i="2"/>
  <c r="H114" i="2"/>
  <c r="H98" i="2"/>
  <c r="H82" i="2"/>
  <c r="H66" i="2"/>
  <c r="H576" i="2"/>
  <c r="H593" i="2"/>
  <c r="H201" i="2"/>
  <c r="H178" i="2"/>
  <c r="H27" i="2"/>
  <c r="H43" i="2"/>
  <c r="H52" i="2"/>
  <c r="H54" i="2"/>
  <c r="H63" i="2"/>
  <c r="H111" i="2"/>
  <c r="H234" i="2"/>
  <c r="H78" i="2"/>
  <c r="H93" i="2"/>
  <c r="H101" i="2"/>
  <c r="H134" i="2"/>
  <c r="H212" i="2"/>
  <c r="H219" i="2"/>
  <c r="H160" i="2"/>
  <c r="H184" i="2"/>
  <c r="H190" i="2"/>
  <c r="H247" i="2"/>
  <c r="H269" i="2"/>
  <c r="H279" i="2"/>
  <c r="H301" i="2"/>
  <c r="H311" i="2"/>
  <c r="H333" i="2"/>
  <c r="H343" i="2"/>
  <c r="H365" i="2"/>
  <c r="H375" i="2"/>
  <c r="H397" i="2"/>
  <c r="H407" i="2"/>
  <c r="H429" i="2"/>
  <c r="H439" i="2"/>
  <c r="H461" i="2"/>
  <c r="H471" i="2"/>
  <c r="H500" i="2"/>
  <c r="H133" i="2"/>
  <c r="H138" i="2"/>
  <c r="H170" i="2"/>
  <c r="H214" i="2"/>
  <c r="H229" i="2"/>
  <c r="H252" i="2"/>
  <c r="H284" i="2"/>
  <c r="H316" i="2"/>
  <c r="H348" i="2"/>
  <c r="H380" i="2"/>
  <c r="H412" i="2"/>
  <c r="H444" i="2"/>
  <c r="H476" i="2"/>
  <c r="H581" i="2"/>
  <c r="H591" i="2"/>
  <c r="H37" i="2"/>
  <c r="H60" i="2"/>
  <c r="H113" i="2"/>
  <c r="H124" i="2"/>
  <c r="H136" i="2"/>
  <c r="H150" i="2"/>
  <c r="H176" i="2"/>
  <c r="H182" i="2"/>
  <c r="H196" i="2"/>
  <c r="H243" i="2"/>
  <c r="H259" i="2"/>
  <c r="H275" i="2"/>
  <c r="H291" i="2"/>
  <c r="H307" i="2"/>
  <c r="H323" i="2"/>
  <c r="H339" i="2"/>
  <c r="H355" i="2"/>
  <c r="H371" i="2"/>
  <c r="H387" i="2"/>
  <c r="H403" i="2"/>
  <c r="H419" i="2"/>
  <c r="H435" i="2"/>
  <c r="H451" i="2"/>
  <c r="H467" i="2"/>
  <c r="H483" i="2"/>
  <c r="H565" i="2"/>
  <c r="H575" i="2"/>
  <c r="H149" i="2"/>
  <c r="H171" i="2"/>
  <c r="H185" i="2"/>
  <c r="H188" i="2"/>
  <c r="H200" i="2"/>
  <c r="H264" i="2"/>
  <c r="H296" i="2"/>
  <c r="H328" i="2"/>
  <c r="H360" i="2"/>
  <c r="H392" i="2"/>
  <c r="H424" i="2"/>
  <c r="H456" i="2"/>
  <c r="H488" i="2"/>
  <c r="H220" i="2"/>
  <c r="H506" i="2"/>
  <c r="H522" i="2"/>
  <c r="H538" i="2"/>
  <c r="H554" i="2"/>
  <c r="H570" i="2"/>
  <c r="H586" i="2"/>
  <c r="H514" i="2"/>
  <c r="H531" i="2"/>
  <c r="H546" i="2"/>
  <c r="H563" i="2"/>
  <c r="H578" i="2"/>
  <c r="H595" i="2"/>
  <c r="H493" i="2"/>
  <c r="H534" i="2"/>
  <c r="H598" i="2"/>
  <c r="H122" i="2"/>
  <c r="H57" i="2"/>
  <c r="H121" i="2"/>
  <c r="H44" i="2"/>
  <c r="H105" i="2"/>
  <c r="H34" i="2"/>
  <c r="H62" i="2"/>
  <c r="H64" i="2"/>
  <c r="H221" i="2"/>
  <c r="H47" i="2"/>
  <c r="H85" i="2"/>
  <c r="H88" i="2"/>
  <c r="H94" i="2"/>
  <c r="H96" i="2"/>
  <c r="H103" i="2"/>
  <c r="H118" i="2"/>
  <c r="H177" i="2"/>
  <c r="H496" i="2"/>
  <c r="H486" i="2"/>
  <c r="H478" i="2"/>
  <c r="H470" i="2"/>
  <c r="H462" i="2"/>
  <c r="H454" i="2"/>
  <c r="H446" i="2"/>
  <c r="H438" i="2"/>
  <c r="H430" i="2"/>
  <c r="H422" i="2"/>
  <c r="H414" i="2"/>
  <c r="H406" i="2"/>
  <c r="H398" i="2"/>
  <c r="H390" i="2"/>
  <c r="H382" i="2"/>
  <c r="H374" i="2"/>
  <c r="H366" i="2"/>
  <c r="H358" i="2"/>
  <c r="H350" i="2"/>
  <c r="H342" i="2"/>
  <c r="H334" i="2"/>
  <c r="H326" i="2"/>
  <c r="H318" i="2"/>
  <c r="H310" i="2"/>
  <c r="H302" i="2"/>
  <c r="H294" i="2"/>
  <c r="H286" i="2"/>
  <c r="H278" i="2"/>
  <c r="H270" i="2"/>
  <c r="H262" i="2"/>
  <c r="H254" i="2"/>
  <c r="H246" i="2"/>
  <c r="H227" i="2"/>
  <c r="H211" i="2"/>
  <c r="H195" i="2"/>
  <c r="H561" i="2"/>
  <c r="H207" i="2"/>
  <c r="H194" i="2"/>
  <c r="H162" i="2"/>
  <c r="H130" i="2"/>
  <c r="H513" i="2"/>
  <c r="H239" i="2"/>
  <c r="H223" i="2"/>
  <c r="H592" i="2"/>
  <c r="H529" i="2"/>
  <c r="H32" i="2"/>
  <c r="H40" i="2"/>
  <c r="H46" i="2"/>
  <c r="H61" i="2"/>
  <c r="H72" i="2"/>
  <c r="H102" i="2"/>
  <c r="H109" i="2"/>
  <c r="H120" i="2"/>
  <c r="H143" i="2"/>
  <c r="H235" i="2"/>
  <c r="H29" i="2"/>
  <c r="H53" i="2"/>
  <c r="H106" i="2"/>
  <c r="H107" i="2"/>
  <c r="H126" i="2"/>
  <c r="H164" i="2"/>
  <c r="H166" i="2"/>
  <c r="H167" i="2"/>
  <c r="H228" i="2"/>
  <c r="H230" i="2"/>
  <c r="H245" i="2"/>
  <c r="H255" i="2"/>
  <c r="H277" i="2"/>
  <c r="H287" i="2"/>
  <c r="H309" i="2"/>
  <c r="H319" i="2"/>
  <c r="H341" i="2"/>
  <c r="H351" i="2"/>
  <c r="H373" i="2"/>
  <c r="H383" i="2"/>
  <c r="H405" i="2"/>
  <c r="H415" i="2"/>
  <c r="H437" i="2"/>
  <c r="H447" i="2"/>
  <c r="H469" i="2"/>
  <c r="H479" i="2"/>
  <c r="H492" i="2"/>
  <c r="H510" i="2"/>
  <c r="H533" i="2"/>
  <c r="H49" i="2"/>
  <c r="H155" i="2"/>
  <c r="H165" i="2"/>
  <c r="H172" i="2"/>
  <c r="H187" i="2"/>
  <c r="H260" i="2"/>
  <c r="H292" i="2"/>
  <c r="H324" i="2"/>
  <c r="H356" i="2"/>
  <c r="H388" i="2"/>
  <c r="H420" i="2"/>
  <c r="H452" i="2"/>
  <c r="H484" i="2"/>
  <c r="H588" i="2"/>
  <c r="H24" i="2"/>
  <c r="H65" i="2"/>
  <c r="H76" i="2"/>
  <c r="H144" i="2"/>
  <c r="H148" i="2"/>
  <c r="H174" i="2"/>
  <c r="H180" i="2"/>
  <c r="H205" i="2"/>
  <c r="H213" i="2"/>
  <c r="H216" i="2"/>
  <c r="H257" i="2"/>
  <c r="H273" i="2"/>
  <c r="H289" i="2"/>
  <c r="H305" i="2"/>
  <c r="H321" i="2"/>
  <c r="H337" i="2"/>
  <c r="H353" i="2"/>
  <c r="H369" i="2"/>
  <c r="H385" i="2"/>
  <c r="H401" i="2"/>
  <c r="H417" i="2"/>
  <c r="H433" i="2"/>
  <c r="H449" i="2"/>
  <c r="H465" i="2"/>
  <c r="H481" i="2"/>
  <c r="H498" i="2"/>
  <c r="H572" i="2"/>
  <c r="H153" i="2"/>
  <c r="H156" i="2"/>
  <c r="H161" i="2"/>
  <c r="H197" i="2"/>
  <c r="H256" i="2"/>
  <c r="H288" i="2"/>
  <c r="H320" i="2"/>
  <c r="H352" i="2"/>
  <c r="H384" i="2"/>
  <c r="H416" i="2"/>
  <c r="H448" i="2"/>
  <c r="H480" i="2"/>
  <c r="H526" i="2"/>
  <c r="H549" i="2"/>
  <c r="H236" i="2"/>
  <c r="H494" i="2"/>
  <c r="H602" i="2"/>
  <c r="H550" i="2"/>
  <c r="H606" i="2"/>
  <c r="H123" i="2"/>
  <c r="H74" i="2"/>
  <c r="H84" i="2"/>
  <c r="H90" i="2"/>
  <c r="H132" i="2"/>
  <c r="H116" i="2"/>
  <c r="H86" i="2"/>
  <c r="H119" i="2"/>
  <c r="H137" i="2"/>
  <c r="H146" i="2"/>
  <c r="H169" i="2"/>
  <c r="H79" i="2"/>
  <c r="H145" i="2"/>
  <c r="H580" i="2"/>
  <c r="H548" i="2"/>
  <c r="H516" i="2"/>
  <c r="H545" i="2"/>
  <c r="H222" i="2"/>
  <c r="H560" i="2"/>
  <c r="H115" i="2"/>
  <c r="H99" i="2"/>
  <c r="H83" i="2"/>
  <c r="H67" i="2"/>
  <c r="H605" i="2"/>
  <c r="H512" i="2"/>
  <c r="H238" i="2"/>
  <c r="H543" i="2"/>
  <c r="H528" i="2"/>
  <c r="H237" i="2"/>
  <c r="H206" i="2"/>
  <c r="H36" i="2"/>
  <c r="H41" i="2"/>
  <c r="H69" i="2"/>
  <c r="H117" i="2"/>
  <c r="H135" i="2"/>
  <c r="H30" i="2"/>
  <c r="H31" i="2"/>
  <c r="H45" i="2"/>
  <c r="H56" i="2"/>
  <c r="H80" i="2"/>
  <c r="H104" i="2"/>
  <c r="H127" i="2"/>
  <c r="H215" i="2"/>
  <c r="H240" i="2"/>
  <c r="H253" i="2"/>
  <c r="H263" i="2"/>
  <c r="H285" i="2"/>
  <c r="H295" i="2"/>
  <c r="H317" i="2"/>
  <c r="H327" i="2"/>
  <c r="H349" i="2"/>
  <c r="H359" i="2"/>
  <c r="H381" i="2"/>
  <c r="H391" i="2"/>
  <c r="H413" i="2"/>
  <c r="H423" i="2"/>
  <c r="H445" i="2"/>
  <c r="H455" i="2"/>
  <c r="H477" i="2"/>
  <c r="H487" i="2"/>
  <c r="H540" i="2"/>
  <c r="H28" i="2"/>
  <c r="H199" i="2"/>
  <c r="H232" i="2"/>
  <c r="H244" i="2"/>
  <c r="H268" i="2"/>
  <c r="H300" i="2"/>
  <c r="H332" i="2"/>
  <c r="H364" i="2"/>
  <c r="H396" i="2"/>
  <c r="H428" i="2"/>
  <c r="H460" i="2"/>
  <c r="H517" i="2"/>
  <c r="H527" i="2"/>
  <c r="H558" i="2"/>
  <c r="H81" i="2"/>
  <c r="H92" i="2"/>
  <c r="H159" i="2"/>
  <c r="H191" i="2"/>
  <c r="H198" i="2"/>
  <c r="H251" i="2"/>
  <c r="H267" i="2"/>
  <c r="H283" i="2"/>
  <c r="H299" i="2"/>
  <c r="H315" i="2"/>
  <c r="H331" i="2"/>
  <c r="H347" i="2"/>
  <c r="H363" i="2"/>
  <c r="H379" i="2"/>
  <c r="H395" i="2"/>
  <c r="H411" i="2"/>
  <c r="H427" i="2"/>
  <c r="H443" i="2"/>
  <c r="H459" i="2"/>
  <c r="H475" i="2"/>
  <c r="H511" i="2"/>
  <c r="H542" i="2"/>
  <c r="H181" i="2"/>
  <c r="H186" i="2"/>
  <c r="H224" i="2"/>
  <c r="H231" i="2"/>
  <c r="H248" i="2"/>
  <c r="H280" i="2"/>
  <c r="H312" i="2"/>
  <c r="H344" i="2"/>
  <c r="H376" i="2"/>
  <c r="H408" i="2"/>
  <c r="H440" i="2"/>
  <c r="H472" i="2"/>
  <c r="H556" i="2"/>
  <c r="H209" i="2"/>
  <c r="H241" i="2"/>
  <c r="H495" i="2"/>
  <c r="H515" i="2"/>
  <c r="H530" i="2"/>
  <c r="H547" i="2"/>
  <c r="H562" i="2"/>
  <c r="H579" i="2"/>
  <c r="H594" i="2"/>
  <c r="H502" i="2"/>
  <c r="H566" i="2"/>
  <c r="H125" i="2"/>
  <c r="H68" i="2"/>
  <c r="H75" i="2"/>
  <c r="H91" i="2"/>
  <c r="H89" i="2"/>
  <c r="H217" i="2"/>
  <c r="H39" i="2"/>
  <c r="H55" i="2"/>
  <c r="H70" i="2"/>
  <c r="H128" i="2"/>
  <c r="H490" i="2"/>
  <c r="H482" i="2"/>
  <c r="H474" i="2"/>
  <c r="H466" i="2"/>
  <c r="H458" i="2"/>
  <c r="H450" i="2"/>
  <c r="H442" i="2"/>
  <c r="H434" i="2"/>
  <c r="H426" i="2"/>
  <c r="H418" i="2"/>
  <c r="H410" i="2"/>
  <c r="H402" i="2"/>
  <c r="H394" i="2"/>
  <c r="H386" i="2"/>
  <c r="H378" i="2"/>
  <c r="H370" i="2"/>
  <c r="H362" i="2"/>
  <c r="H354" i="2"/>
  <c r="H346" i="2"/>
  <c r="H338" i="2"/>
  <c r="H330" i="2"/>
  <c r="H322" i="2"/>
  <c r="H314" i="2"/>
  <c r="H306" i="2"/>
  <c r="H298" i="2"/>
  <c r="H290" i="2"/>
  <c r="H282" i="2"/>
  <c r="H274" i="2"/>
  <c r="H266" i="2"/>
  <c r="H258" i="2"/>
  <c r="H250" i="2"/>
  <c r="H242" i="2"/>
  <c r="H226" i="2"/>
  <c r="H210" i="2"/>
  <c r="H559" i="2"/>
  <c r="H544" i="2"/>
  <c r="H604" i="2"/>
  <c r="H577" i="2"/>
  <c r="H497" i="2"/>
  <c r="H179" i="2"/>
  <c r="H35" i="2"/>
  <c r="H100" i="2"/>
  <c r="H139" i="2"/>
  <c r="H147" i="2"/>
  <c r="H42" i="2"/>
  <c r="H87" i="2"/>
  <c r="H95" i="2"/>
  <c r="H141" i="2"/>
  <c r="H218" i="2"/>
  <c r="H152" i="2"/>
  <c r="H158" i="2"/>
  <c r="H175" i="2"/>
  <c r="H192" i="2"/>
  <c r="H208" i="2"/>
  <c r="H261" i="2"/>
  <c r="H271" i="2"/>
  <c r="H293" i="2"/>
  <c r="H303" i="2"/>
  <c r="H325" i="2"/>
  <c r="H335" i="2"/>
  <c r="H357" i="2"/>
  <c r="H367" i="2"/>
  <c r="H389" i="2"/>
  <c r="H399" i="2"/>
  <c r="H421" i="2"/>
  <c r="H431" i="2"/>
  <c r="H453" i="2"/>
  <c r="H463" i="2"/>
  <c r="H485" i="2"/>
  <c r="H574" i="2"/>
  <c r="H597" i="2"/>
  <c r="H140" i="2"/>
  <c r="H276" i="2"/>
  <c r="H308" i="2"/>
  <c r="H340" i="2"/>
  <c r="H372" i="2"/>
  <c r="H404" i="2"/>
  <c r="H436" i="2"/>
  <c r="H468" i="2"/>
  <c r="H499" i="2"/>
  <c r="H524" i="2"/>
  <c r="H97" i="2"/>
  <c r="H108" i="2"/>
  <c r="H142" i="2"/>
  <c r="H151" i="2"/>
  <c r="H168" i="2"/>
  <c r="H183" i="2"/>
  <c r="H233" i="2"/>
  <c r="H249" i="2"/>
  <c r="H265" i="2"/>
  <c r="H281" i="2"/>
  <c r="H297" i="2"/>
  <c r="H313" i="2"/>
  <c r="H329" i="2"/>
  <c r="H345" i="2"/>
  <c r="H361" i="2"/>
  <c r="H377" i="2"/>
  <c r="H393" i="2"/>
  <c r="H409" i="2"/>
  <c r="H425" i="2"/>
  <c r="H441" i="2"/>
  <c r="H457" i="2"/>
  <c r="H473" i="2"/>
  <c r="H489" i="2"/>
  <c r="H501" i="2"/>
  <c r="H508" i="2"/>
  <c r="H154" i="2"/>
  <c r="H193" i="2"/>
  <c r="H202" i="2"/>
  <c r="H203" i="2"/>
  <c r="H272" i="2"/>
  <c r="H304" i="2"/>
  <c r="H336" i="2"/>
  <c r="H368" i="2"/>
  <c r="H400" i="2"/>
  <c r="H432" i="2"/>
  <c r="H464" i="2"/>
  <c r="H491" i="2"/>
  <c r="H590" i="2"/>
  <c r="H204" i="2"/>
  <c r="H225" i="2"/>
  <c r="H518" i="2"/>
  <c r="H582" i="2"/>
  <c r="H555" i="2"/>
  <c r="H519" i="2"/>
  <c r="H536" i="2"/>
  <c r="H583" i="2"/>
  <c r="H567" i="2"/>
  <c r="H535" i="2"/>
  <c r="H509" i="2"/>
  <c r="H571" i="2"/>
  <c r="H507" i="2"/>
  <c r="H557" i="2"/>
  <c r="H520" i="2"/>
  <c r="H541" i="2"/>
  <c r="H505" i="2"/>
  <c r="H553" i="2"/>
  <c r="H551" i="2"/>
  <c r="H603" i="2"/>
  <c r="H573" i="2"/>
  <c r="H587" i="2"/>
  <c r="H523" i="2"/>
  <c r="H552" i="2"/>
  <c r="H568" i="2"/>
  <c r="H503" i="2"/>
  <c r="H601" i="2"/>
  <c r="H504" i="2"/>
  <c r="H607" i="2"/>
  <c r="H525" i="2"/>
  <c r="H539" i="2"/>
  <c r="H569" i="2"/>
  <c r="H585" i="2"/>
  <c r="H599" i="2"/>
  <c r="H521" i="2"/>
  <c r="H600" i="2"/>
  <c r="H589" i="2"/>
  <c r="H584" i="2"/>
  <c r="H537" i="2"/>
  <c r="J600" i="1" l="1"/>
  <c r="J598" i="1"/>
  <c r="K598" i="1" s="1"/>
  <c r="J597" i="1"/>
  <c r="J590" i="1"/>
  <c r="K590" i="1" s="1"/>
  <c r="J588" i="1"/>
  <c r="K588" i="1" s="1"/>
  <c r="J583" i="1"/>
  <c r="K583" i="1" s="1"/>
  <c r="J581" i="1"/>
  <c r="J574" i="1"/>
  <c r="K574" i="1" s="1"/>
  <c r="J573" i="1"/>
  <c r="J570" i="1"/>
  <c r="K570" i="1" s="1"/>
  <c r="J569" i="1"/>
  <c r="J558" i="1"/>
  <c r="K558" i="1" s="1"/>
  <c r="J556" i="1"/>
  <c r="K556" i="1" s="1"/>
  <c r="J551" i="1"/>
  <c r="K551" i="1" s="1"/>
  <c r="J549" i="1"/>
  <c r="J546" i="1"/>
  <c r="K546" i="1" s="1"/>
  <c r="J542" i="1"/>
  <c r="K542" i="1" s="1"/>
  <c r="J541" i="1"/>
  <c r="J537" i="1"/>
  <c r="J532" i="1"/>
  <c r="J530" i="1"/>
  <c r="K530" i="1" s="1"/>
  <c r="J528" i="1"/>
  <c r="K528" i="1" s="1"/>
  <c r="J527" i="1"/>
  <c r="K527" i="1" s="1"/>
  <c r="J525" i="1"/>
  <c r="J522" i="1"/>
  <c r="K522" i="1" s="1"/>
  <c r="J519" i="1"/>
  <c r="K519" i="1" s="1"/>
  <c r="J517" i="1"/>
  <c r="J504" i="1"/>
  <c r="J500" i="1"/>
  <c r="J498" i="1"/>
  <c r="K498" i="1" s="1"/>
  <c r="J497" i="1"/>
  <c r="J496" i="1"/>
  <c r="K496" i="1" s="1"/>
  <c r="J495" i="1"/>
  <c r="K495" i="1" s="1"/>
  <c r="J491" i="1"/>
  <c r="K491" i="1" s="1"/>
  <c r="J489" i="1"/>
  <c r="J488" i="1"/>
  <c r="J483" i="1"/>
  <c r="K483" i="1" s="1"/>
  <c r="J470" i="1"/>
  <c r="K470" i="1" s="1"/>
  <c r="J603" i="1"/>
  <c r="K603" i="1" s="1"/>
  <c r="J601" i="1"/>
  <c r="J595" i="1"/>
  <c r="K595" i="1" s="1"/>
  <c r="J582" i="1"/>
  <c r="K582" i="1" s="1"/>
  <c r="J572" i="1"/>
  <c r="K572" i="1" s="1"/>
  <c r="J567" i="1"/>
  <c r="K567" i="1" s="1"/>
  <c r="J565" i="1"/>
  <c r="J550" i="1"/>
  <c r="K550" i="1" s="1"/>
  <c r="J540" i="1"/>
  <c r="K540" i="1" s="1"/>
  <c r="J538" i="1"/>
  <c r="K538" i="1" s="1"/>
  <c r="J535" i="1"/>
  <c r="K535" i="1" s="1"/>
  <c r="J533" i="1"/>
  <c r="J526" i="1"/>
  <c r="K526" i="1" s="1"/>
  <c r="J524" i="1"/>
  <c r="K524" i="1" s="1"/>
  <c r="J518" i="1"/>
  <c r="K518" i="1" s="1"/>
  <c r="J515" i="1"/>
  <c r="K515" i="1" s="1"/>
  <c r="J513" i="1"/>
  <c r="J507" i="1"/>
  <c r="K507" i="1" s="1"/>
  <c r="J505" i="1"/>
  <c r="J494" i="1"/>
  <c r="K494" i="1" s="1"/>
  <c r="J493" i="1"/>
  <c r="J490" i="1"/>
  <c r="K490" i="1" s="1"/>
  <c r="J484" i="1"/>
  <c r="J481" i="1"/>
  <c r="J480" i="1"/>
  <c r="K480" i="1" s="1"/>
  <c r="J479" i="1"/>
  <c r="K479" i="1" s="1"/>
  <c r="J475" i="1"/>
  <c r="K475" i="1" s="1"/>
  <c r="J472" i="1"/>
  <c r="J467" i="1"/>
  <c r="K467" i="1" s="1"/>
  <c r="J465" i="1"/>
  <c r="J607" i="1"/>
  <c r="K607" i="1" s="1"/>
  <c r="J605" i="1"/>
  <c r="J602" i="1"/>
  <c r="K602" i="1" s="1"/>
  <c r="J599" i="1"/>
  <c r="K599" i="1" s="1"/>
  <c r="J596" i="1"/>
  <c r="J594" i="1"/>
  <c r="K594" i="1" s="1"/>
  <c r="J593" i="1"/>
  <c r="J587" i="1"/>
  <c r="K587" i="1" s="1"/>
  <c r="J585" i="1"/>
  <c r="J584" i="1"/>
  <c r="J579" i="1"/>
  <c r="K579" i="1" s="1"/>
  <c r="J577" i="1"/>
  <c r="J566" i="1"/>
  <c r="K566" i="1" s="1"/>
  <c r="J563" i="1"/>
  <c r="K563" i="1" s="1"/>
  <c r="J555" i="1"/>
  <c r="K555" i="1" s="1"/>
  <c r="J553" i="1"/>
  <c r="J552" i="1"/>
  <c r="J547" i="1"/>
  <c r="K547" i="1" s="1"/>
  <c r="J534" i="1"/>
  <c r="K534" i="1" s="1"/>
  <c r="J520" i="1"/>
  <c r="J516" i="1"/>
  <c r="J514" i="1"/>
  <c r="K514" i="1" s="1"/>
  <c r="J512" i="1"/>
  <c r="K512" i="1" s="1"/>
  <c r="J511" i="1"/>
  <c r="K511" i="1" s="1"/>
  <c r="J509" i="1"/>
  <c r="J506" i="1"/>
  <c r="K506" i="1" s="1"/>
  <c r="J503" i="1"/>
  <c r="K503" i="1" s="1"/>
  <c r="J501" i="1"/>
  <c r="J492" i="1"/>
  <c r="K492" i="1" s="1"/>
  <c r="J487" i="1"/>
  <c r="K487" i="1" s="1"/>
  <c r="J485" i="1"/>
  <c r="J482" i="1"/>
  <c r="K482" i="1" s="1"/>
  <c r="J478" i="1"/>
  <c r="K478" i="1" s="1"/>
  <c r="J477" i="1"/>
  <c r="J473" i="1"/>
  <c r="J468" i="1"/>
  <c r="J466" i="1"/>
  <c r="K466" i="1" s="1"/>
  <c r="J464" i="1"/>
  <c r="K464" i="1" s="1"/>
  <c r="J463" i="1"/>
  <c r="K463" i="1" s="1"/>
  <c r="J461" i="1"/>
  <c r="J606" i="1"/>
  <c r="K606" i="1" s="1"/>
  <c r="J604" i="1"/>
  <c r="K604" i="1" s="1"/>
  <c r="J592" i="1"/>
  <c r="K592" i="1" s="1"/>
  <c r="J591" i="1"/>
  <c r="K591" i="1" s="1"/>
  <c r="J589" i="1"/>
  <c r="J586" i="1"/>
  <c r="K586" i="1" s="1"/>
  <c r="J580" i="1"/>
  <c r="J578" i="1"/>
  <c r="K578" i="1" s="1"/>
  <c r="J576" i="1"/>
  <c r="K576" i="1" s="1"/>
  <c r="J575" i="1"/>
  <c r="K575" i="1" s="1"/>
  <c r="J571" i="1"/>
  <c r="K571" i="1" s="1"/>
  <c r="J568" i="1"/>
  <c r="J564" i="1"/>
  <c r="J562" i="1"/>
  <c r="K562" i="1" s="1"/>
  <c r="J561" i="1"/>
  <c r="J560" i="1"/>
  <c r="K560" i="1" s="1"/>
  <c r="J559" i="1"/>
  <c r="K559" i="1" s="1"/>
  <c r="J557" i="1"/>
  <c r="J554" i="1"/>
  <c r="K554" i="1" s="1"/>
  <c r="J548" i="1"/>
  <c r="J545" i="1"/>
  <c r="J544" i="1"/>
  <c r="K544" i="1" s="1"/>
  <c r="J543" i="1"/>
  <c r="K543" i="1" s="1"/>
  <c r="J539" i="1"/>
  <c r="K539" i="1" s="1"/>
  <c r="J536" i="1"/>
  <c r="J531" i="1"/>
  <c r="K531" i="1" s="1"/>
  <c r="J529" i="1"/>
  <c r="J523" i="1"/>
  <c r="K523" i="1" s="1"/>
  <c r="J521" i="1"/>
  <c r="J510" i="1"/>
  <c r="K510" i="1" s="1"/>
  <c r="J508" i="1"/>
  <c r="K508" i="1" s="1"/>
  <c r="J502" i="1"/>
  <c r="K502" i="1" s="1"/>
  <c r="J499" i="1"/>
  <c r="K499" i="1" s="1"/>
  <c r="J486" i="1"/>
  <c r="K486" i="1" s="1"/>
  <c r="J476" i="1"/>
  <c r="K476" i="1" s="1"/>
  <c r="J474" i="1"/>
  <c r="K474" i="1" s="1"/>
  <c r="J471" i="1"/>
  <c r="K471" i="1" s="1"/>
  <c r="J469" i="1"/>
  <c r="J458" i="1"/>
  <c r="K458" i="1" s="1"/>
  <c r="J457" i="1"/>
  <c r="J443" i="1"/>
  <c r="K443" i="1" s="1"/>
  <c r="J441" i="1"/>
  <c r="J430" i="1"/>
  <c r="K430" i="1" s="1"/>
  <c r="J429" i="1"/>
  <c r="J426" i="1"/>
  <c r="K426" i="1" s="1"/>
  <c r="J420" i="1"/>
  <c r="J417" i="1"/>
  <c r="J416" i="1"/>
  <c r="K416" i="1" s="1"/>
  <c r="J415" i="1"/>
  <c r="K415" i="1" s="1"/>
  <c r="J411" i="1"/>
  <c r="K411" i="1" s="1"/>
  <c r="J408" i="1"/>
  <c r="J403" i="1"/>
  <c r="K403" i="1" s="1"/>
  <c r="J401" i="1"/>
  <c r="J395" i="1"/>
  <c r="K395" i="1" s="1"/>
  <c r="J393" i="1"/>
  <c r="J379" i="1"/>
  <c r="K379" i="1" s="1"/>
  <c r="J377" i="1"/>
  <c r="J366" i="1"/>
  <c r="K366" i="1" s="1"/>
  <c r="J365" i="1"/>
  <c r="J362" i="1"/>
  <c r="K362" i="1" s="1"/>
  <c r="J353" i="1"/>
  <c r="K353" i="1" s="1"/>
  <c r="J349" i="1"/>
  <c r="K349" i="1" s="1"/>
  <c r="J347" i="1"/>
  <c r="K347" i="1" s="1"/>
  <c r="J344" i="1"/>
  <c r="J343" i="1"/>
  <c r="K343" i="1" s="1"/>
  <c r="J337" i="1"/>
  <c r="K337" i="1" s="1"/>
  <c r="J333" i="1"/>
  <c r="K333" i="1" s="1"/>
  <c r="J331" i="1"/>
  <c r="K331" i="1" s="1"/>
  <c r="J330" i="1"/>
  <c r="K330" i="1" s="1"/>
  <c r="J320" i="1"/>
  <c r="K320" i="1" s="1"/>
  <c r="J460" i="1"/>
  <c r="K460" i="1" s="1"/>
  <c r="J455" i="1"/>
  <c r="K455" i="1" s="1"/>
  <c r="J453" i="1"/>
  <c r="J448" i="1"/>
  <c r="K448" i="1" s="1"/>
  <c r="J447" i="1"/>
  <c r="K447" i="1" s="1"/>
  <c r="J445" i="1"/>
  <c r="J442" i="1"/>
  <c r="K442" i="1" s="1"/>
  <c r="J439" i="1"/>
  <c r="K439" i="1" s="1"/>
  <c r="J437" i="1"/>
  <c r="J428" i="1"/>
  <c r="K428" i="1" s="1"/>
  <c r="J423" i="1"/>
  <c r="K423" i="1" s="1"/>
  <c r="J421" i="1"/>
  <c r="J418" i="1"/>
  <c r="K418" i="1" s="1"/>
  <c r="J414" i="1"/>
  <c r="K414" i="1" s="1"/>
  <c r="J413" i="1"/>
  <c r="J409" i="1"/>
  <c r="J404" i="1"/>
  <c r="J402" i="1"/>
  <c r="K402" i="1" s="1"/>
  <c r="J400" i="1"/>
  <c r="K400" i="1" s="1"/>
  <c r="J399" i="1"/>
  <c r="K399" i="1" s="1"/>
  <c r="J397" i="1"/>
  <c r="J394" i="1"/>
  <c r="K394" i="1" s="1"/>
  <c r="J391" i="1"/>
  <c r="K391" i="1" s="1"/>
  <c r="J389" i="1"/>
  <c r="J384" i="1"/>
  <c r="K384" i="1" s="1"/>
  <c r="J383" i="1"/>
  <c r="K383" i="1" s="1"/>
  <c r="J381" i="1"/>
  <c r="J378" i="1"/>
  <c r="K378" i="1" s="1"/>
  <c r="J375" i="1"/>
  <c r="K375" i="1" s="1"/>
  <c r="J373" i="1"/>
  <c r="J364" i="1"/>
  <c r="K364" i="1" s="1"/>
  <c r="J361" i="1"/>
  <c r="J358" i="1"/>
  <c r="K358" i="1" s="1"/>
  <c r="J357" i="1"/>
  <c r="J355" i="1"/>
  <c r="K355" i="1" s="1"/>
  <c r="J352" i="1"/>
  <c r="K352" i="1" s="1"/>
  <c r="J346" i="1"/>
  <c r="K346" i="1" s="1"/>
  <c r="J336" i="1"/>
  <c r="K336" i="1" s="1"/>
  <c r="J329" i="1"/>
  <c r="J326" i="1"/>
  <c r="K326" i="1" s="1"/>
  <c r="J325" i="1"/>
  <c r="J323" i="1"/>
  <c r="K323" i="1" s="1"/>
  <c r="J318" i="1"/>
  <c r="K318" i="1" s="1"/>
  <c r="J316" i="1"/>
  <c r="J462" i="1"/>
  <c r="K462" i="1" s="1"/>
  <c r="J454" i="1"/>
  <c r="K454" i="1" s="1"/>
  <c r="J451" i="1"/>
  <c r="K451" i="1" s="1"/>
  <c r="J446" i="1"/>
  <c r="K446" i="1" s="1"/>
  <c r="J444" i="1"/>
  <c r="K444" i="1" s="1"/>
  <c r="J438" i="1"/>
  <c r="K438" i="1" s="1"/>
  <c r="J435" i="1"/>
  <c r="K435" i="1" s="1"/>
  <c r="J422" i="1"/>
  <c r="K422" i="1" s="1"/>
  <c r="J412" i="1"/>
  <c r="K412" i="1" s="1"/>
  <c r="J410" i="1"/>
  <c r="K410" i="1" s="1"/>
  <c r="J407" i="1"/>
  <c r="K407" i="1" s="1"/>
  <c r="J405" i="1"/>
  <c r="J398" i="1"/>
  <c r="K398" i="1" s="1"/>
  <c r="J396" i="1"/>
  <c r="K396" i="1" s="1"/>
  <c r="J390" i="1"/>
  <c r="K390" i="1" s="1"/>
  <c r="J387" i="1"/>
  <c r="K387" i="1" s="1"/>
  <c r="J382" i="1"/>
  <c r="K382" i="1" s="1"/>
  <c r="J380" i="1"/>
  <c r="K380" i="1" s="1"/>
  <c r="J374" i="1"/>
  <c r="K374" i="1" s="1"/>
  <c r="J371" i="1"/>
  <c r="K371" i="1" s="1"/>
  <c r="J356" i="1"/>
  <c r="K356" i="1" s="1"/>
  <c r="J354" i="1"/>
  <c r="K354" i="1" s="1"/>
  <c r="J350" i="1"/>
  <c r="K350" i="1" s="1"/>
  <c r="J348" i="1"/>
  <c r="J345" i="1"/>
  <c r="J342" i="1"/>
  <c r="K342" i="1" s="1"/>
  <c r="J341" i="1"/>
  <c r="J339" i="1"/>
  <c r="K339" i="1" s="1"/>
  <c r="J334" i="1"/>
  <c r="K334" i="1" s="1"/>
  <c r="J332" i="1"/>
  <c r="J324" i="1"/>
  <c r="K324" i="1" s="1"/>
  <c r="J322" i="1"/>
  <c r="K322" i="1" s="1"/>
  <c r="J319" i="1"/>
  <c r="K319" i="1" s="1"/>
  <c r="J312" i="1"/>
  <c r="J311" i="1"/>
  <c r="K311" i="1" s="1"/>
  <c r="J305" i="1"/>
  <c r="K305" i="1" s="1"/>
  <c r="J297" i="1"/>
  <c r="J294" i="1"/>
  <c r="K294" i="1" s="1"/>
  <c r="J293" i="1"/>
  <c r="J450" i="1"/>
  <c r="K450" i="1" s="1"/>
  <c r="J433" i="1"/>
  <c r="J425" i="1"/>
  <c r="J385" i="1"/>
  <c r="J372" i="1"/>
  <c r="J368" i="1"/>
  <c r="K368" i="1" s="1"/>
  <c r="J363" i="1"/>
  <c r="K363" i="1" s="1"/>
  <c r="J351" i="1"/>
  <c r="K351" i="1" s="1"/>
  <c r="J317" i="1"/>
  <c r="K317" i="1" s="1"/>
  <c r="J310" i="1"/>
  <c r="K310" i="1" s="1"/>
  <c r="J309" i="1"/>
  <c r="J308" i="1"/>
  <c r="K308" i="1" s="1"/>
  <c r="J306" i="1"/>
  <c r="K306" i="1" s="1"/>
  <c r="J300" i="1"/>
  <c r="J296" i="1"/>
  <c r="J295" i="1"/>
  <c r="K295" i="1" s="1"/>
  <c r="J291" i="1"/>
  <c r="K291" i="1" s="1"/>
  <c r="J286" i="1"/>
  <c r="K286" i="1" s="1"/>
  <c r="J284" i="1"/>
  <c r="K284" i="1" s="1"/>
  <c r="J278" i="1"/>
  <c r="K278" i="1" s="1"/>
  <c r="J277" i="1"/>
  <c r="J275" i="1"/>
  <c r="K275" i="1" s="1"/>
  <c r="J270" i="1"/>
  <c r="K270" i="1" s="1"/>
  <c r="J268" i="1"/>
  <c r="J265" i="1"/>
  <c r="J262" i="1"/>
  <c r="K262" i="1" s="1"/>
  <c r="J261" i="1"/>
  <c r="J259" i="1"/>
  <c r="K259" i="1" s="1"/>
  <c r="J256" i="1"/>
  <c r="K256" i="1" s="1"/>
  <c r="J250" i="1"/>
  <c r="K250" i="1" s="1"/>
  <c r="J244" i="1"/>
  <c r="K244" i="1" s="1"/>
  <c r="J242" i="1"/>
  <c r="K242" i="1" s="1"/>
  <c r="J239" i="1"/>
  <c r="K239" i="1" s="1"/>
  <c r="J238" i="1"/>
  <c r="K238" i="1" s="1"/>
  <c r="J235" i="1"/>
  <c r="K235" i="1" s="1"/>
  <c r="J234" i="1"/>
  <c r="K234" i="1" s="1"/>
  <c r="J225" i="1"/>
  <c r="K225" i="1" s="1"/>
  <c r="J221" i="1"/>
  <c r="K221" i="1" s="1"/>
  <c r="J219" i="1"/>
  <c r="K219" i="1" s="1"/>
  <c r="J212" i="1"/>
  <c r="K212" i="1" s="1"/>
  <c r="J210" i="1"/>
  <c r="K210" i="1" s="1"/>
  <c r="J207" i="1"/>
  <c r="K207" i="1" s="1"/>
  <c r="J206" i="1"/>
  <c r="K206" i="1" s="1"/>
  <c r="J456" i="1"/>
  <c r="J434" i="1"/>
  <c r="K434" i="1" s="1"/>
  <c r="J419" i="1"/>
  <c r="K419" i="1" s="1"/>
  <c r="J386" i="1"/>
  <c r="K386" i="1" s="1"/>
  <c r="J369" i="1"/>
  <c r="J340" i="1"/>
  <c r="K340" i="1" s="1"/>
  <c r="J327" i="1"/>
  <c r="K327" i="1" s="1"/>
  <c r="J315" i="1"/>
  <c r="K315" i="1" s="1"/>
  <c r="J314" i="1"/>
  <c r="K314" i="1" s="1"/>
  <c r="J304" i="1"/>
  <c r="K304" i="1" s="1"/>
  <c r="J292" i="1"/>
  <c r="K292" i="1" s="1"/>
  <c r="J290" i="1"/>
  <c r="K290" i="1" s="1"/>
  <c r="J287" i="1"/>
  <c r="K287" i="1" s="1"/>
  <c r="J280" i="1"/>
  <c r="J279" i="1"/>
  <c r="K279" i="1" s="1"/>
  <c r="J276" i="1"/>
  <c r="K276" i="1" s="1"/>
  <c r="J274" i="1"/>
  <c r="K274" i="1" s="1"/>
  <c r="J271" i="1"/>
  <c r="K271" i="1" s="1"/>
  <c r="J260" i="1"/>
  <c r="K260" i="1" s="1"/>
  <c r="J258" i="1"/>
  <c r="K258" i="1" s="1"/>
  <c r="J254" i="1"/>
  <c r="K254" i="1" s="1"/>
  <c r="J252" i="1"/>
  <c r="J249" i="1"/>
  <c r="J241" i="1"/>
  <c r="K241" i="1" s="1"/>
  <c r="J233" i="1"/>
  <c r="J230" i="1"/>
  <c r="K230" i="1" s="1"/>
  <c r="J229" i="1"/>
  <c r="J227" i="1"/>
  <c r="K227" i="1" s="1"/>
  <c r="J224" i="1"/>
  <c r="K224" i="1" s="1"/>
  <c r="J218" i="1"/>
  <c r="K218" i="1" s="1"/>
  <c r="J216" i="1"/>
  <c r="J215" i="1"/>
  <c r="K215" i="1" s="1"/>
  <c r="J209" i="1"/>
  <c r="K209" i="1" s="1"/>
  <c r="J204" i="1"/>
  <c r="J201" i="1"/>
  <c r="J198" i="1"/>
  <c r="K198" i="1" s="1"/>
  <c r="J197" i="1"/>
  <c r="J459" i="1"/>
  <c r="K459" i="1" s="1"/>
  <c r="J452" i="1"/>
  <c r="J440" i="1"/>
  <c r="J431" i="1"/>
  <c r="K431" i="1" s="1"/>
  <c r="J424" i="1"/>
  <c r="J406" i="1"/>
  <c r="K406" i="1" s="1"/>
  <c r="J392" i="1"/>
  <c r="J370" i="1"/>
  <c r="K370" i="1" s="1"/>
  <c r="J359" i="1"/>
  <c r="K359" i="1" s="1"/>
  <c r="J335" i="1"/>
  <c r="K335" i="1" s="1"/>
  <c r="J328" i="1"/>
  <c r="J313" i="1"/>
  <c r="J301" i="1"/>
  <c r="K301" i="1" s="1"/>
  <c r="J299" i="1"/>
  <c r="K299" i="1" s="1"/>
  <c r="J298" i="1"/>
  <c r="K298" i="1" s="1"/>
  <c r="J289" i="1"/>
  <c r="K289" i="1" s="1"/>
  <c r="J285" i="1"/>
  <c r="K285" i="1" s="1"/>
  <c r="J283" i="1"/>
  <c r="K283" i="1" s="1"/>
  <c r="J282" i="1"/>
  <c r="K282" i="1" s="1"/>
  <c r="J273" i="1"/>
  <c r="K273" i="1" s="1"/>
  <c r="J269" i="1"/>
  <c r="K269" i="1" s="1"/>
  <c r="J267" i="1"/>
  <c r="K267" i="1" s="1"/>
  <c r="J266" i="1"/>
  <c r="K266" i="1" s="1"/>
  <c r="J264" i="1"/>
  <c r="J263" i="1"/>
  <c r="K263" i="1" s="1"/>
  <c r="J255" i="1"/>
  <c r="K255" i="1" s="1"/>
  <c r="J246" i="1"/>
  <c r="K246" i="1" s="1"/>
  <c r="J240" i="1"/>
  <c r="K240" i="1" s="1"/>
  <c r="J236" i="1"/>
  <c r="J228" i="1"/>
  <c r="K228" i="1" s="1"/>
  <c r="J222" i="1"/>
  <c r="K222" i="1" s="1"/>
  <c r="J220" i="1"/>
  <c r="J208" i="1"/>
  <c r="K208" i="1" s="1"/>
  <c r="J449" i="1"/>
  <c r="J436" i="1"/>
  <c r="J432" i="1"/>
  <c r="K432" i="1" s="1"/>
  <c r="J427" i="1"/>
  <c r="K427" i="1" s="1"/>
  <c r="J388" i="1"/>
  <c r="J376" i="1"/>
  <c r="J367" i="1"/>
  <c r="K367" i="1" s="1"/>
  <c r="J360" i="1"/>
  <c r="J338" i="1"/>
  <c r="K338" i="1" s="1"/>
  <c r="J321" i="1"/>
  <c r="K321" i="1" s="1"/>
  <c r="J307" i="1"/>
  <c r="K307" i="1" s="1"/>
  <c r="J303" i="1"/>
  <c r="K303" i="1" s="1"/>
  <c r="J302" i="1"/>
  <c r="K302" i="1" s="1"/>
  <c r="J288" i="1"/>
  <c r="K288" i="1" s="1"/>
  <c r="J281" i="1"/>
  <c r="J272" i="1"/>
  <c r="K272" i="1" s="1"/>
  <c r="J257" i="1"/>
  <c r="K257" i="1" s="1"/>
  <c r="J253" i="1"/>
  <c r="K253" i="1" s="1"/>
  <c r="J251" i="1"/>
  <c r="K251" i="1" s="1"/>
  <c r="J248" i="1"/>
  <c r="J247" i="1"/>
  <c r="K247" i="1" s="1"/>
  <c r="J245" i="1"/>
  <c r="J243" i="1"/>
  <c r="K243" i="1" s="1"/>
  <c r="J237" i="1"/>
  <c r="K237" i="1" s="1"/>
  <c r="J232" i="1"/>
  <c r="J231" i="1"/>
  <c r="K231" i="1" s="1"/>
  <c r="J226" i="1"/>
  <c r="K226" i="1" s="1"/>
  <c r="J223" i="1"/>
  <c r="K223" i="1" s="1"/>
  <c r="J217" i="1"/>
  <c r="J214" i="1"/>
  <c r="K214" i="1" s="1"/>
  <c r="J213" i="1"/>
  <c r="J211" i="1"/>
  <c r="K211" i="1" s="1"/>
  <c r="J205" i="1"/>
  <c r="K205" i="1" s="1"/>
  <c r="J203" i="1"/>
  <c r="K203" i="1" s="1"/>
  <c r="J202" i="1"/>
  <c r="K202" i="1" s="1"/>
  <c r="J200" i="1"/>
  <c r="J199" i="1"/>
  <c r="K199" i="1" s="1"/>
  <c r="J195" i="1"/>
  <c r="K195" i="1" s="1"/>
  <c r="J192" i="1"/>
  <c r="K192" i="1" s="1"/>
  <c r="J188" i="1"/>
  <c r="J182" i="1"/>
  <c r="K182" i="1" s="1"/>
  <c r="J181" i="1"/>
  <c r="J179" i="1"/>
  <c r="K179" i="1" s="1"/>
  <c r="J173" i="1"/>
  <c r="K173" i="1" s="1"/>
  <c r="J164" i="1"/>
  <c r="K164" i="1" s="1"/>
  <c r="J162" i="1"/>
  <c r="K162" i="1" s="1"/>
  <c r="J158" i="1"/>
  <c r="K158" i="1" s="1"/>
  <c r="J154" i="1"/>
  <c r="K154" i="1" s="1"/>
  <c r="J145" i="1"/>
  <c r="K145" i="1" s="1"/>
  <c r="J141" i="1"/>
  <c r="K141" i="1" s="1"/>
  <c r="J139" i="1"/>
  <c r="K139" i="1" s="1"/>
  <c r="J138" i="1"/>
  <c r="K138" i="1" s="1"/>
  <c r="J136" i="1"/>
  <c r="J135" i="1"/>
  <c r="K135" i="1" s="1"/>
  <c r="J127" i="1"/>
  <c r="K127" i="1" s="1"/>
  <c r="J194" i="1"/>
  <c r="K194" i="1" s="1"/>
  <c r="J184" i="1"/>
  <c r="J183" i="1"/>
  <c r="K183" i="1" s="1"/>
  <c r="J180" i="1"/>
  <c r="K180" i="1" s="1"/>
  <c r="J178" i="1"/>
  <c r="K178" i="1" s="1"/>
  <c r="J175" i="1"/>
  <c r="K175" i="1" s="1"/>
  <c r="J174" i="1"/>
  <c r="K174" i="1" s="1"/>
  <c r="J171" i="1"/>
  <c r="K171" i="1" s="1"/>
  <c r="J170" i="1"/>
  <c r="K170" i="1" s="1"/>
  <c r="J168" i="1"/>
  <c r="J167" i="1"/>
  <c r="K167" i="1" s="1"/>
  <c r="J161" i="1"/>
  <c r="K161" i="1" s="1"/>
  <c r="J159" i="1"/>
  <c r="K159" i="1" s="1"/>
  <c r="J156" i="1"/>
  <c r="J153" i="1"/>
  <c r="J144" i="1"/>
  <c r="K144" i="1" s="1"/>
  <c r="J129" i="1"/>
  <c r="K129" i="1" s="1"/>
  <c r="J125" i="1"/>
  <c r="K125" i="1" s="1"/>
  <c r="J196" i="1"/>
  <c r="K196" i="1" s="1"/>
  <c r="J191" i="1"/>
  <c r="K191" i="1" s="1"/>
  <c r="J190" i="1"/>
  <c r="K190" i="1" s="1"/>
  <c r="J189" i="1"/>
  <c r="K189" i="1" s="1"/>
  <c r="J187" i="1"/>
  <c r="K187" i="1" s="1"/>
  <c r="J186" i="1"/>
  <c r="K186" i="1" s="1"/>
  <c r="J177" i="1"/>
  <c r="K177" i="1" s="1"/>
  <c r="J150" i="1"/>
  <c r="K150" i="1" s="1"/>
  <c r="J149" i="1"/>
  <c r="J147" i="1"/>
  <c r="K147" i="1" s="1"/>
  <c r="J142" i="1"/>
  <c r="K142" i="1" s="1"/>
  <c r="J140" i="1"/>
  <c r="J137" i="1"/>
  <c r="J134" i="1"/>
  <c r="K134" i="1" s="1"/>
  <c r="J133" i="1"/>
  <c r="J131" i="1"/>
  <c r="K131" i="1" s="1"/>
  <c r="J128" i="1"/>
  <c r="K128" i="1" s="1"/>
  <c r="J193" i="1"/>
  <c r="K193" i="1" s="1"/>
  <c r="J185" i="1"/>
  <c r="J176" i="1"/>
  <c r="K176" i="1" s="1"/>
  <c r="J172" i="1"/>
  <c r="J169" i="1"/>
  <c r="J166" i="1"/>
  <c r="K166" i="1" s="1"/>
  <c r="J165" i="1"/>
  <c r="J163" i="1"/>
  <c r="K163" i="1" s="1"/>
  <c r="J160" i="1"/>
  <c r="K160" i="1" s="1"/>
  <c r="J157" i="1"/>
  <c r="K157" i="1" s="1"/>
  <c r="J155" i="1"/>
  <c r="K155" i="1" s="1"/>
  <c r="J152" i="1"/>
  <c r="J151" i="1"/>
  <c r="K151" i="1" s="1"/>
  <c r="J148" i="1"/>
  <c r="K148" i="1" s="1"/>
  <c r="J146" i="1"/>
  <c r="K146" i="1" s="1"/>
  <c r="J143" i="1"/>
  <c r="K143" i="1" s="1"/>
  <c r="J132" i="1"/>
  <c r="K132" i="1" s="1"/>
  <c r="J130" i="1"/>
  <c r="K130" i="1" s="1"/>
  <c r="J126" i="1"/>
  <c r="K126" i="1" s="1"/>
  <c r="O165" i="1" l="1"/>
  <c r="K165" i="1"/>
  <c r="O140" i="1"/>
  <c r="K140" i="1"/>
  <c r="O156" i="1"/>
  <c r="K156" i="1"/>
  <c r="O168" i="1"/>
  <c r="K168" i="1"/>
  <c r="O184" i="1"/>
  <c r="K184" i="1"/>
  <c r="O136" i="1"/>
  <c r="K136" i="1"/>
  <c r="O217" i="1"/>
  <c r="K217" i="1"/>
  <c r="O232" i="1"/>
  <c r="K232" i="1"/>
  <c r="P388" i="1"/>
  <c r="K388" i="1"/>
  <c r="M449" i="1"/>
  <c r="K449" i="1"/>
  <c r="P452" i="1"/>
  <c r="K452" i="1"/>
  <c r="O201" i="1"/>
  <c r="K201" i="1"/>
  <c r="O216" i="1"/>
  <c r="K216" i="1"/>
  <c r="O229" i="1"/>
  <c r="K229" i="1"/>
  <c r="O249" i="1"/>
  <c r="K249" i="1"/>
  <c r="O300" i="1"/>
  <c r="K300" i="1"/>
  <c r="M433" i="1"/>
  <c r="K433" i="1"/>
  <c r="O297" i="1"/>
  <c r="K297" i="1"/>
  <c r="O345" i="1"/>
  <c r="K345" i="1"/>
  <c r="O325" i="1"/>
  <c r="K325" i="1"/>
  <c r="M397" i="1"/>
  <c r="K397" i="1"/>
  <c r="P404" i="1"/>
  <c r="K404" i="1"/>
  <c r="M437" i="1"/>
  <c r="K437" i="1"/>
  <c r="M365" i="1"/>
  <c r="K365" i="1"/>
  <c r="M393" i="1"/>
  <c r="K393" i="1"/>
  <c r="P408" i="1"/>
  <c r="K408" i="1"/>
  <c r="M417" i="1"/>
  <c r="K417" i="1"/>
  <c r="M529" i="1"/>
  <c r="K529" i="1"/>
  <c r="M561" i="1"/>
  <c r="K561" i="1"/>
  <c r="P580" i="1"/>
  <c r="K580" i="1"/>
  <c r="M473" i="1"/>
  <c r="K473" i="1"/>
  <c r="M485" i="1"/>
  <c r="K485" i="1"/>
  <c r="M593" i="1"/>
  <c r="K593" i="1"/>
  <c r="M493" i="1"/>
  <c r="K493" i="1"/>
  <c r="M513" i="1"/>
  <c r="K513" i="1"/>
  <c r="M489" i="1"/>
  <c r="K489" i="1"/>
  <c r="M497" i="1"/>
  <c r="K497" i="1"/>
  <c r="M517" i="1"/>
  <c r="K517" i="1"/>
  <c r="M537" i="1"/>
  <c r="K537" i="1"/>
  <c r="M549" i="1"/>
  <c r="K549" i="1"/>
  <c r="M569" i="1"/>
  <c r="K569" i="1"/>
  <c r="M581" i="1"/>
  <c r="K581" i="1"/>
  <c r="M597" i="1"/>
  <c r="K597" i="1"/>
  <c r="O185" i="1"/>
  <c r="K185" i="1"/>
  <c r="O133" i="1"/>
  <c r="K133" i="1"/>
  <c r="O188" i="1"/>
  <c r="K188" i="1"/>
  <c r="O200" i="1"/>
  <c r="K200" i="1"/>
  <c r="O248" i="1"/>
  <c r="K248" i="1"/>
  <c r="O360" i="1"/>
  <c r="K360" i="1"/>
  <c r="O236" i="1"/>
  <c r="K236" i="1"/>
  <c r="P424" i="1"/>
  <c r="K424" i="1"/>
  <c r="O204" i="1"/>
  <c r="K204" i="1"/>
  <c r="O252" i="1"/>
  <c r="K252" i="1"/>
  <c r="O280" i="1"/>
  <c r="K280" i="1"/>
  <c r="O265" i="1"/>
  <c r="K265" i="1"/>
  <c r="O277" i="1"/>
  <c r="K277" i="1"/>
  <c r="P372" i="1"/>
  <c r="K372" i="1"/>
  <c r="O348" i="1"/>
  <c r="K348" i="1"/>
  <c r="M405" i="1"/>
  <c r="K405" i="1"/>
  <c r="O316" i="1"/>
  <c r="K316" i="1"/>
  <c r="O361" i="1"/>
  <c r="K361" i="1"/>
  <c r="M389" i="1"/>
  <c r="K389" i="1"/>
  <c r="M409" i="1"/>
  <c r="K409" i="1"/>
  <c r="M421" i="1"/>
  <c r="K421" i="1"/>
  <c r="P420" i="1"/>
  <c r="K420" i="1"/>
  <c r="M441" i="1"/>
  <c r="K441" i="1"/>
  <c r="M469" i="1"/>
  <c r="K469" i="1"/>
  <c r="M557" i="1"/>
  <c r="K557" i="1"/>
  <c r="M477" i="1"/>
  <c r="K477" i="1"/>
  <c r="P584" i="1"/>
  <c r="K584" i="1"/>
  <c r="M605" i="1"/>
  <c r="K605" i="1"/>
  <c r="P472" i="1"/>
  <c r="K472" i="1"/>
  <c r="M481" i="1"/>
  <c r="K481" i="1"/>
  <c r="M533" i="1"/>
  <c r="K533" i="1"/>
  <c r="M541" i="1"/>
  <c r="K541" i="1"/>
  <c r="O169" i="1"/>
  <c r="K169" i="1"/>
  <c r="O213" i="1"/>
  <c r="K213" i="1"/>
  <c r="O281" i="1"/>
  <c r="K281" i="1"/>
  <c r="O220" i="1"/>
  <c r="K220" i="1"/>
  <c r="O264" i="1"/>
  <c r="K264" i="1"/>
  <c r="O313" i="1"/>
  <c r="K313" i="1"/>
  <c r="O197" i="1"/>
  <c r="K197" i="1"/>
  <c r="O233" i="1"/>
  <c r="K233" i="1"/>
  <c r="M369" i="1"/>
  <c r="K369" i="1"/>
  <c r="P456" i="1"/>
  <c r="K456" i="1"/>
  <c r="O268" i="1"/>
  <c r="K268" i="1"/>
  <c r="M385" i="1"/>
  <c r="K385" i="1"/>
  <c r="O293" i="1"/>
  <c r="K293" i="1"/>
  <c r="O341" i="1"/>
  <c r="K341" i="1"/>
  <c r="O329" i="1"/>
  <c r="K329" i="1"/>
  <c r="M381" i="1"/>
  <c r="K381" i="1"/>
  <c r="M413" i="1"/>
  <c r="K413" i="1"/>
  <c r="M453" i="1"/>
  <c r="K453" i="1"/>
  <c r="M377" i="1"/>
  <c r="K377" i="1"/>
  <c r="M401" i="1"/>
  <c r="K401" i="1"/>
  <c r="M521" i="1"/>
  <c r="K521" i="1"/>
  <c r="P536" i="1"/>
  <c r="K536" i="1"/>
  <c r="M545" i="1"/>
  <c r="K545" i="1"/>
  <c r="P564" i="1"/>
  <c r="K564" i="1"/>
  <c r="M589" i="1"/>
  <c r="K589" i="1"/>
  <c r="M509" i="1"/>
  <c r="K509" i="1"/>
  <c r="P516" i="1"/>
  <c r="K516" i="1"/>
  <c r="P552" i="1"/>
  <c r="K552" i="1"/>
  <c r="M585" i="1"/>
  <c r="K585" i="1"/>
  <c r="P596" i="1"/>
  <c r="K596" i="1"/>
  <c r="P484" i="1"/>
  <c r="K484" i="1"/>
  <c r="M505" i="1"/>
  <c r="K505" i="1"/>
  <c r="M565" i="1"/>
  <c r="K565" i="1"/>
  <c r="P500" i="1"/>
  <c r="K500" i="1"/>
  <c r="M573" i="1"/>
  <c r="K573" i="1"/>
  <c r="P600" i="1"/>
  <c r="K600" i="1"/>
  <c r="A605" i="1"/>
  <c r="B605" i="1" s="1"/>
  <c r="A604" i="1"/>
  <c r="B604" i="1" s="1"/>
  <c r="A598" i="1"/>
  <c r="B598" i="1" s="1"/>
  <c r="A596" i="1"/>
  <c r="B596" i="1" s="1"/>
  <c r="A593" i="1"/>
  <c r="B593" i="1" s="1"/>
  <c r="A591" i="1"/>
  <c r="B591" i="1" s="1"/>
  <c r="A590" i="1"/>
  <c r="B590" i="1" s="1"/>
  <c r="A575" i="1"/>
  <c r="B575" i="1" s="1"/>
  <c r="A571" i="1"/>
  <c r="B571" i="1" s="1"/>
  <c r="A568" i="1"/>
  <c r="B568" i="1" s="1"/>
  <c r="A561" i="1"/>
  <c r="B561" i="1" s="1"/>
  <c r="A559" i="1"/>
  <c r="B559" i="1" s="1"/>
  <c r="A558" i="1"/>
  <c r="B558" i="1" s="1"/>
  <c r="A546" i="1"/>
  <c r="B546" i="1" s="1"/>
  <c r="A545" i="1"/>
  <c r="B545" i="1" s="1"/>
  <c r="A543" i="1"/>
  <c r="B543" i="1" s="1"/>
  <c r="A542" i="1"/>
  <c r="B542" i="1" s="1"/>
  <c r="A539" i="1"/>
  <c r="B539" i="1" s="1"/>
  <c r="A536" i="1"/>
  <c r="B536" i="1" s="1"/>
  <c r="A531" i="1"/>
  <c r="B531" i="1" s="1"/>
  <c r="A530" i="1"/>
  <c r="B530" i="1" s="1"/>
  <c r="A523" i="1"/>
  <c r="B523" i="1" s="1"/>
  <c r="A522" i="1"/>
  <c r="B522" i="1" s="1"/>
  <c r="A516" i="1"/>
  <c r="B516" i="1" s="1"/>
  <c r="A509" i="1"/>
  <c r="B509" i="1" s="1"/>
  <c r="A508" i="1"/>
  <c r="B508" i="1" s="1"/>
  <c r="A499" i="1"/>
  <c r="B499" i="1" s="1"/>
  <c r="A498" i="1"/>
  <c r="B498" i="1" s="1"/>
  <c r="A485" i="1"/>
  <c r="B485" i="1" s="1"/>
  <c r="A480" i="1"/>
  <c r="B480" i="1" s="1"/>
  <c r="A477" i="1"/>
  <c r="B477" i="1" s="1"/>
  <c r="A476" i="1"/>
  <c r="B476" i="1" s="1"/>
  <c r="A473" i="1"/>
  <c r="B473" i="1" s="1"/>
  <c r="A471" i="1"/>
  <c r="B471" i="1" s="1"/>
  <c r="A470" i="1"/>
  <c r="B470" i="1" s="1"/>
  <c r="A469" i="1"/>
  <c r="B469" i="1" s="1"/>
  <c r="A468" i="1"/>
  <c r="B468" i="1" s="1"/>
  <c r="A600" i="1"/>
  <c r="B600" i="1" s="1"/>
  <c r="A597" i="1"/>
  <c r="B597" i="1" s="1"/>
  <c r="A589" i="1"/>
  <c r="B589" i="1" s="1"/>
  <c r="A588" i="1"/>
  <c r="B588" i="1" s="1"/>
  <c r="A585" i="1"/>
  <c r="B585" i="1" s="1"/>
  <c r="A583" i="1"/>
  <c r="B583" i="1" s="1"/>
  <c r="A582" i="1"/>
  <c r="B582" i="1" s="1"/>
  <c r="A580" i="1"/>
  <c r="B580" i="1" s="1"/>
  <c r="A574" i="1"/>
  <c r="B574" i="1" s="1"/>
  <c r="A570" i="1"/>
  <c r="B570" i="1" s="1"/>
  <c r="A564" i="1"/>
  <c r="B564" i="1" s="1"/>
  <c r="A557" i="1"/>
  <c r="B557" i="1" s="1"/>
  <c r="A556" i="1"/>
  <c r="B556" i="1" s="1"/>
  <c r="A553" i="1"/>
  <c r="B553" i="1" s="1"/>
  <c r="A551" i="1"/>
  <c r="B551" i="1" s="1"/>
  <c r="A550" i="1"/>
  <c r="B550" i="1" s="1"/>
  <c r="A548" i="1"/>
  <c r="B548" i="1" s="1"/>
  <c r="A538" i="1"/>
  <c r="B538" i="1" s="1"/>
  <c r="A529" i="1"/>
  <c r="B529" i="1" s="1"/>
  <c r="A527" i="1"/>
  <c r="B527" i="1" s="1"/>
  <c r="A526" i="1"/>
  <c r="B526" i="1" s="1"/>
  <c r="A521" i="1"/>
  <c r="B521" i="1" s="1"/>
  <c r="A519" i="1"/>
  <c r="B519" i="1" s="1"/>
  <c r="A518" i="1"/>
  <c r="B518" i="1" s="1"/>
  <c r="A517" i="1"/>
  <c r="B517" i="1" s="1"/>
  <c r="A512" i="1"/>
  <c r="B512" i="1" s="1"/>
  <c r="A504" i="1"/>
  <c r="B504" i="1" s="1"/>
  <c r="A497" i="1"/>
  <c r="B497" i="1" s="1"/>
  <c r="A495" i="1"/>
  <c r="B495" i="1" s="1"/>
  <c r="A491" i="1"/>
  <c r="B491" i="1" s="1"/>
  <c r="A490" i="1"/>
  <c r="B490" i="1" s="1"/>
  <c r="A488" i="1"/>
  <c r="B488" i="1" s="1"/>
  <c r="A483" i="1"/>
  <c r="B483" i="1" s="1"/>
  <c r="A464" i="1"/>
  <c r="B464" i="1" s="1"/>
  <c r="A603" i="1"/>
  <c r="B603" i="1" s="1"/>
  <c r="A602" i="1"/>
  <c r="B602" i="1" s="1"/>
  <c r="A595" i="1"/>
  <c r="B595" i="1" s="1"/>
  <c r="A594" i="1"/>
  <c r="B594" i="1" s="1"/>
  <c r="A592" i="1"/>
  <c r="B592" i="1" s="1"/>
  <c r="A581" i="1"/>
  <c r="B581" i="1" s="1"/>
  <c r="A576" i="1"/>
  <c r="B576" i="1" s="1"/>
  <c r="A573" i="1"/>
  <c r="B573" i="1" s="1"/>
  <c r="A572" i="1"/>
  <c r="B572" i="1" s="1"/>
  <c r="A569" i="1"/>
  <c r="B569" i="1" s="1"/>
  <c r="A567" i="1"/>
  <c r="B567" i="1" s="1"/>
  <c r="A566" i="1"/>
  <c r="B566" i="1" s="1"/>
  <c r="A565" i="1"/>
  <c r="B565" i="1" s="1"/>
  <c r="A560" i="1"/>
  <c r="B560" i="1" s="1"/>
  <c r="A549" i="1"/>
  <c r="B549" i="1" s="1"/>
  <c r="A544" i="1"/>
  <c r="B544" i="1" s="1"/>
  <c r="A541" i="1"/>
  <c r="B541" i="1" s="1"/>
  <c r="A540" i="1"/>
  <c r="B540" i="1" s="1"/>
  <c r="A537" i="1"/>
  <c r="B537" i="1" s="1"/>
  <c r="A535" i="1"/>
  <c r="B535" i="1" s="1"/>
  <c r="A534" i="1"/>
  <c r="B534" i="1" s="1"/>
  <c r="A533" i="1"/>
  <c r="B533" i="1" s="1"/>
  <c r="A532" i="1"/>
  <c r="B532" i="1" s="1"/>
  <c r="A525" i="1"/>
  <c r="B525" i="1" s="1"/>
  <c r="A524" i="1"/>
  <c r="B524" i="1" s="1"/>
  <c r="A515" i="1"/>
  <c r="B515" i="1" s="1"/>
  <c r="A514" i="1"/>
  <c r="B514" i="1" s="1"/>
  <c r="A513" i="1"/>
  <c r="B513" i="1" s="1"/>
  <c r="A507" i="1"/>
  <c r="B507" i="1" s="1"/>
  <c r="A506" i="1"/>
  <c r="B506" i="1" s="1"/>
  <c r="A500" i="1"/>
  <c r="B500" i="1" s="1"/>
  <c r="A494" i="1"/>
  <c r="B494" i="1" s="1"/>
  <c r="A482" i="1"/>
  <c r="B482" i="1" s="1"/>
  <c r="A481" i="1"/>
  <c r="B481" i="1" s="1"/>
  <c r="A479" i="1"/>
  <c r="B479" i="1" s="1"/>
  <c r="A478" i="1"/>
  <c r="B478" i="1" s="1"/>
  <c r="A475" i="1"/>
  <c r="B475" i="1" s="1"/>
  <c r="A472" i="1"/>
  <c r="B472" i="1" s="1"/>
  <c r="A467" i="1"/>
  <c r="B467" i="1" s="1"/>
  <c r="A466" i="1"/>
  <c r="B466" i="1" s="1"/>
  <c r="A607" i="1"/>
  <c r="B607" i="1" s="1"/>
  <c r="A606" i="1"/>
  <c r="B606" i="1" s="1"/>
  <c r="A601" i="1"/>
  <c r="B601" i="1" s="1"/>
  <c r="A599" i="1"/>
  <c r="B599" i="1" s="1"/>
  <c r="A587" i="1"/>
  <c r="B587" i="1" s="1"/>
  <c r="A586" i="1"/>
  <c r="B586" i="1" s="1"/>
  <c r="A584" i="1"/>
  <c r="B584" i="1" s="1"/>
  <c r="A579" i="1"/>
  <c r="B579" i="1" s="1"/>
  <c r="A578" i="1"/>
  <c r="B578" i="1" s="1"/>
  <c r="A577" i="1"/>
  <c r="B577" i="1" s="1"/>
  <c r="A563" i="1"/>
  <c r="B563" i="1" s="1"/>
  <c r="A562" i="1"/>
  <c r="B562" i="1" s="1"/>
  <c r="A555" i="1"/>
  <c r="B555" i="1" s="1"/>
  <c r="A554" i="1"/>
  <c r="B554" i="1" s="1"/>
  <c r="A552" i="1"/>
  <c r="B552" i="1" s="1"/>
  <c r="A547" i="1"/>
  <c r="B547" i="1" s="1"/>
  <c r="A528" i="1"/>
  <c r="B528" i="1" s="1"/>
  <c r="A520" i="1"/>
  <c r="B520" i="1" s="1"/>
  <c r="A511" i="1"/>
  <c r="B511" i="1" s="1"/>
  <c r="A510" i="1"/>
  <c r="B510" i="1" s="1"/>
  <c r="A505" i="1"/>
  <c r="B505" i="1" s="1"/>
  <c r="A503" i="1"/>
  <c r="B503" i="1" s="1"/>
  <c r="A502" i="1"/>
  <c r="B502" i="1" s="1"/>
  <c r="A501" i="1"/>
  <c r="B501" i="1" s="1"/>
  <c r="A496" i="1"/>
  <c r="B496" i="1" s="1"/>
  <c r="A493" i="1"/>
  <c r="B493" i="1" s="1"/>
  <c r="A492" i="1"/>
  <c r="B492" i="1" s="1"/>
  <c r="A489" i="1"/>
  <c r="B489" i="1" s="1"/>
  <c r="A487" i="1"/>
  <c r="B487" i="1" s="1"/>
  <c r="A486" i="1"/>
  <c r="B486" i="1" s="1"/>
  <c r="A484" i="1"/>
  <c r="B484" i="1" s="1"/>
  <c r="A474" i="1"/>
  <c r="B474" i="1" s="1"/>
  <c r="A465" i="1"/>
  <c r="B465" i="1" s="1"/>
  <c r="A463" i="1"/>
  <c r="B463" i="1" s="1"/>
  <c r="A459" i="1"/>
  <c r="B459" i="1" s="1"/>
  <c r="A456" i="1"/>
  <c r="B456" i="1" s="1"/>
  <c r="A448" i="1"/>
  <c r="B448" i="1" s="1"/>
  <c r="A440" i="1"/>
  <c r="B440" i="1" s="1"/>
  <c r="A433" i="1"/>
  <c r="B433" i="1" s="1"/>
  <c r="A431" i="1"/>
  <c r="B431" i="1" s="1"/>
  <c r="A427" i="1"/>
  <c r="B427" i="1" s="1"/>
  <c r="A426" i="1"/>
  <c r="B426" i="1" s="1"/>
  <c r="A424" i="1"/>
  <c r="B424" i="1" s="1"/>
  <c r="A419" i="1"/>
  <c r="B419" i="1" s="1"/>
  <c r="A400" i="1"/>
  <c r="B400" i="1" s="1"/>
  <c r="A392" i="1"/>
  <c r="B392" i="1" s="1"/>
  <c r="A384" i="1"/>
  <c r="B384" i="1" s="1"/>
  <c r="A376" i="1"/>
  <c r="B376" i="1" s="1"/>
  <c r="A369" i="1"/>
  <c r="B369" i="1" s="1"/>
  <c r="A367" i="1"/>
  <c r="B367" i="1" s="1"/>
  <c r="A363" i="1"/>
  <c r="B363" i="1" s="1"/>
  <c r="A362" i="1"/>
  <c r="B362" i="1" s="1"/>
  <c r="A358" i="1"/>
  <c r="B358" i="1" s="1"/>
  <c r="A356" i="1"/>
  <c r="B356" i="1" s="1"/>
  <c r="A341" i="1"/>
  <c r="B341" i="1" s="1"/>
  <c r="A331" i="1"/>
  <c r="B331" i="1" s="1"/>
  <c r="A330" i="1"/>
  <c r="B330" i="1" s="1"/>
  <c r="A326" i="1"/>
  <c r="B326" i="1" s="1"/>
  <c r="A324" i="1"/>
  <c r="B324" i="1" s="1"/>
  <c r="A322" i="1"/>
  <c r="B322" i="1" s="1"/>
  <c r="A318" i="1"/>
  <c r="B318" i="1" s="1"/>
  <c r="A317" i="1"/>
  <c r="B317" i="1" s="1"/>
  <c r="A458" i="1"/>
  <c r="B458" i="1" s="1"/>
  <c r="A452" i="1"/>
  <c r="B452" i="1" s="1"/>
  <c r="A449" i="1"/>
  <c r="B449" i="1" s="1"/>
  <c r="A443" i="1"/>
  <c r="B443" i="1" s="1"/>
  <c r="A442" i="1"/>
  <c r="B442" i="1" s="1"/>
  <c r="A436" i="1"/>
  <c r="B436" i="1" s="1"/>
  <c r="A430" i="1"/>
  <c r="B430" i="1" s="1"/>
  <c r="A418" i="1"/>
  <c r="B418" i="1" s="1"/>
  <c r="A417" i="1"/>
  <c r="B417" i="1" s="1"/>
  <c r="A415" i="1"/>
  <c r="B415" i="1" s="1"/>
  <c r="A414" i="1"/>
  <c r="B414" i="1" s="1"/>
  <c r="A411" i="1"/>
  <c r="B411" i="1" s="1"/>
  <c r="A408" i="1"/>
  <c r="B408" i="1" s="1"/>
  <c r="A403" i="1"/>
  <c r="B403" i="1" s="1"/>
  <c r="A402" i="1"/>
  <c r="B402" i="1" s="1"/>
  <c r="A395" i="1"/>
  <c r="B395" i="1" s="1"/>
  <c r="A394" i="1"/>
  <c r="B394" i="1" s="1"/>
  <c r="A388" i="1"/>
  <c r="B388" i="1" s="1"/>
  <c r="A385" i="1"/>
  <c r="B385" i="1" s="1"/>
  <c r="A379" i="1"/>
  <c r="B379" i="1" s="1"/>
  <c r="A378" i="1"/>
  <c r="B378" i="1" s="1"/>
  <c r="A372" i="1"/>
  <c r="B372" i="1" s="1"/>
  <c r="A366" i="1"/>
  <c r="B366" i="1" s="1"/>
  <c r="A359" i="1"/>
  <c r="A354" i="1"/>
  <c r="B354" i="1" s="1"/>
  <c r="A350" i="1"/>
  <c r="B350" i="1" s="1"/>
  <c r="A349" i="1"/>
  <c r="B349" i="1" s="1"/>
  <c r="A347" i="1"/>
  <c r="B347" i="1" s="1"/>
  <c r="A346" i="1"/>
  <c r="B346" i="1" s="1"/>
  <c r="A342" i="1"/>
  <c r="B342" i="1" s="1"/>
  <c r="A340" i="1"/>
  <c r="B340" i="1" s="1"/>
  <c r="A338" i="1"/>
  <c r="B338" i="1" s="1"/>
  <c r="A334" i="1"/>
  <c r="B334" i="1" s="1"/>
  <c r="A333" i="1"/>
  <c r="B333" i="1" s="1"/>
  <c r="A327" i="1"/>
  <c r="A321" i="1"/>
  <c r="B321" i="1" s="1"/>
  <c r="A320" i="1"/>
  <c r="B320" i="1" s="1"/>
  <c r="A319" i="1"/>
  <c r="B319" i="1" s="1"/>
  <c r="A462" i="1"/>
  <c r="B462" i="1" s="1"/>
  <c r="A461" i="1"/>
  <c r="B461" i="1" s="1"/>
  <c r="A460" i="1"/>
  <c r="B460" i="1" s="1"/>
  <c r="A457" i="1"/>
  <c r="B457" i="1" s="1"/>
  <c r="A455" i="1"/>
  <c r="B455" i="1" s="1"/>
  <c r="A454" i="1"/>
  <c r="B454" i="1" s="1"/>
  <c r="A453" i="1"/>
  <c r="B453" i="1" s="1"/>
  <c r="A447" i="1"/>
  <c r="B447" i="1" s="1"/>
  <c r="A446" i="1"/>
  <c r="B446" i="1" s="1"/>
  <c r="A441" i="1"/>
  <c r="B441" i="1" s="1"/>
  <c r="A439" i="1"/>
  <c r="B439" i="1" s="1"/>
  <c r="A438" i="1"/>
  <c r="B438" i="1" s="1"/>
  <c r="A437" i="1"/>
  <c r="B437" i="1" s="1"/>
  <c r="A432" i="1"/>
  <c r="B432" i="1" s="1"/>
  <c r="A429" i="1"/>
  <c r="B429" i="1" s="1"/>
  <c r="A428" i="1"/>
  <c r="B428" i="1" s="1"/>
  <c r="A425" i="1"/>
  <c r="B425" i="1" s="1"/>
  <c r="A423" i="1"/>
  <c r="B423" i="1" s="1"/>
  <c r="A422" i="1"/>
  <c r="B422" i="1" s="1"/>
  <c r="A420" i="1"/>
  <c r="B420" i="1" s="1"/>
  <c r="A410" i="1"/>
  <c r="B410" i="1" s="1"/>
  <c r="A401" i="1"/>
  <c r="B401" i="1" s="1"/>
  <c r="A399" i="1"/>
  <c r="B399" i="1" s="1"/>
  <c r="A398" i="1"/>
  <c r="B398" i="1" s="1"/>
  <c r="A393" i="1"/>
  <c r="B393" i="1" s="1"/>
  <c r="A391" i="1"/>
  <c r="B391" i="1" s="1"/>
  <c r="A390" i="1"/>
  <c r="B390" i="1" s="1"/>
  <c r="A389" i="1"/>
  <c r="B389" i="1" s="1"/>
  <c r="A383" i="1"/>
  <c r="B383" i="1" s="1"/>
  <c r="A382" i="1"/>
  <c r="B382" i="1" s="1"/>
  <c r="A377" i="1"/>
  <c r="B377" i="1" s="1"/>
  <c r="A375" i="1"/>
  <c r="B375" i="1" s="1"/>
  <c r="A374" i="1"/>
  <c r="B374" i="1" s="1"/>
  <c r="A373" i="1"/>
  <c r="B373" i="1" s="1"/>
  <c r="A368" i="1"/>
  <c r="B368" i="1" s="1"/>
  <c r="A365" i="1"/>
  <c r="B365" i="1" s="1"/>
  <c r="A364" i="1"/>
  <c r="B364" i="1" s="1"/>
  <c r="A361" i="1"/>
  <c r="B361" i="1" s="1"/>
  <c r="A360" i="1"/>
  <c r="B360" i="1" s="1"/>
  <c r="A355" i="1"/>
  <c r="A353" i="1"/>
  <c r="B353" i="1" s="1"/>
  <c r="A352" i="1"/>
  <c r="B352" i="1" s="1"/>
  <c r="A351" i="1"/>
  <c r="B351" i="1" s="1"/>
  <c r="A343" i="1"/>
  <c r="A337" i="1"/>
  <c r="B337" i="1" s="1"/>
  <c r="A336" i="1"/>
  <c r="B336" i="1" s="1"/>
  <c r="A335" i="1"/>
  <c r="B335" i="1" s="1"/>
  <c r="A329" i="1"/>
  <c r="B329" i="1" s="1"/>
  <c r="A328" i="1"/>
  <c r="B328" i="1" s="1"/>
  <c r="A323" i="1"/>
  <c r="A316" i="1"/>
  <c r="B316" i="1" s="1"/>
  <c r="A309" i="1"/>
  <c r="B309" i="1" s="1"/>
  <c r="A295" i="1"/>
  <c r="B295" i="1" s="1"/>
  <c r="A451" i="1"/>
  <c r="B451" i="1" s="1"/>
  <c r="A450" i="1"/>
  <c r="B450" i="1" s="1"/>
  <c r="A444" i="1"/>
  <c r="B444" i="1" s="1"/>
  <c r="A413" i="1"/>
  <c r="B413" i="1" s="1"/>
  <c r="A396" i="1"/>
  <c r="B396" i="1" s="1"/>
  <c r="A345" i="1"/>
  <c r="B345" i="1" s="1"/>
  <c r="A332" i="1"/>
  <c r="B332" i="1" s="1"/>
  <c r="A311" i="1"/>
  <c r="A307" i="1"/>
  <c r="A289" i="1"/>
  <c r="B289" i="1" s="1"/>
  <c r="A288" i="1"/>
  <c r="B288" i="1" s="1"/>
  <c r="A287" i="1"/>
  <c r="B287" i="1" s="1"/>
  <c r="A281" i="1"/>
  <c r="B281" i="1" s="1"/>
  <c r="A280" i="1"/>
  <c r="B280" i="1" s="1"/>
  <c r="A273" i="1"/>
  <c r="B273" i="1" s="1"/>
  <c r="A272" i="1"/>
  <c r="B272" i="1" s="1"/>
  <c r="A271" i="1"/>
  <c r="B271" i="1" s="1"/>
  <c r="A263" i="1"/>
  <c r="A258" i="1"/>
  <c r="B258" i="1" s="1"/>
  <c r="A254" i="1"/>
  <c r="B254" i="1" s="1"/>
  <c r="A253" i="1"/>
  <c r="B253" i="1" s="1"/>
  <c r="A250" i="1"/>
  <c r="B250" i="1" s="1"/>
  <c r="A243" i="1"/>
  <c r="A238" i="1"/>
  <c r="B238" i="1" s="1"/>
  <c r="A237" i="1"/>
  <c r="B237" i="1" s="1"/>
  <c r="A235" i="1"/>
  <c r="B235" i="1" s="1"/>
  <c r="A234" i="1"/>
  <c r="B234" i="1" s="1"/>
  <c r="A230" i="1"/>
  <c r="B230" i="1" s="1"/>
  <c r="A228" i="1"/>
  <c r="B228" i="1" s="1"/>
  <c r="A217" i="1"/>
  <c r="B217" i="1" s="1"/>
  <c r="A216" i="1"/>
  <c r="B216" i="1" s="1"/>
  <c r="A211" i="1"/>
  <c r="A206" i="1"/>
  <c r="B206" i="1" s="1"/>
  <c r="A205" i="1"/>
  <c r="B205" i="1" s="1"/>
  <c r="A202" i="1"/>
  <c r="B202" i="1" s="1"/>
  <c r="A198" i="1"/>
  <c r="B198" i="1" s="1"/>
  <c r="A196" i="1"/>
  <c r="B196" i="1" s="1"/>
  <c r="A445" i="1"/>
  <c r="B445" i="1" s="1"/>
  <c r="A435" i="1"/>
  <c r="B435" i="1" s="1"/>
  <c r="A434" i="1"/>
  <c r="B434" i="1" s="1"/>
  <c r="A409" i="1"/>
  <c r="B409" i="1" s="1"/>
  <c r="A405" i="1"/>
  <c r="B405" i="1" s="1"/>
  <c r="A397" i="1"/>
  <c r="B397" i="1" s="1"/>
  <c r="A387" i="1"/>
  <c r="B387" i="1" s="1"/>
  <c r="A386" i="1"/>
  <c r="B386" i="1" s="1"/>
  <c r="A380" i="1"/>
  <c r="B380" i="1" s="1"/>
  <c r="A325" i="1"/>
  <c r="B325" i="1" s="1"/>
  <c r="A315" i="1"/>
  <c r="B315" i="1" s="1"/>
  <c r="A314" i="1"/>
  <c r="B314" i="1" s="1"/>
  <c r="A300" i="1"/>
  <c r="B300" i="1" s="1"/>
  <c r="A291" i="1"/>
  <c r="A284" i="1"/>
  <c r="B284" i="1" s="1"/>
  <c r="A275" i="1"/>
  <c r="A268" i="1"/>
  <c r="B268" i="1" s="1"/>
  <c r="A265" i="1"/>
  <c r="B265" i="1" s="1"/>
  <c r="A264" i="1"/>
  <c r="B264" i="1" s="1"/>
  <c r="A259" i="1"/>
  <c r="A257" i="1"/>
  <c r="B257" i="1" s="1"/>
  <c r="A256" i="1"/>
  <c r="B256" i="1" s="1"/>
  <c r="A255" i="1"/>
  <c r="B255" i="1" s="1"/>
  <c r="A247" i="1"/>
  <c r="A245" i="1"/>
  <c r="B245" i="1" s="1"/>
  <c r="A231" i="1"/>
  <c r="A226" i="1"/>
  <c r="B226" i="1" s="1"/>
  <c r="A222" i="1"/>
  <c r="B222" i="1" s="1"/>
  <c r="A221" i="1"/>
  <c r="B221" i="1" s="1"/>
  <c r="A219" i="1"/>
  <c r="B219" i="1" s="1"/>
  <c r="A218" i="1"/>
  <c r="B218" i="1" s="1"/>
  <c r="A213" i="1"/>
  <c r="B213" i="1" s="1"/>
  <c r="A199" i="1"/>
  <c r="A416" i="1"/>
  <c r="B416" i="1" s="1"/>
  <c r="A407" i="1"/>
  <c r="B407" i="1" s="1"/>
  <c r="A406" i="1"/>
  <c r="B406" i="1" s="1"/>
  <c r="A381" i="1"/>
  <c r="B381" i="1" s="1"/>
  <c r="A371" i="1"/>
  <c r="B371" i="1" s="1"/>
  <c r="A370" i="1"/>
  <c r="B370" i="1" s="1"/>
  <c r="A357" i="1"/>
  <c r="B357" i="1" s="1"/>
  <c r="A348" i="1"/>
  <c r="B348" i="1" s="1"/>
  <c r="A312" i="1"/>
  <c r="B312" i="1" s="1"/>
  <c r="A308" i="1"/>
  <c r="B308" i="1" s="1"/>
  <c r="A306" i="1"/>
  <c r="B306" i="1" s="1"/>
  <c r="A305" i="1"/>
  <c r="B305" i="1" s="1"/>
  <c r="A304" i="1"/>
  <c r="B304" i="1" s="1"/>
  <c r="A303" i="1"/>
  <c r="B303" i="1" s="1"/>
  <c r="A299" i="1"/>
  <c r="B299" i="1" s="1"/>
  <c r="A298" i="1"/>
  <c r="B298" i="1" s="1"/>
  <c r="A293" i="1"/>
  <c r="B293" i="1" s="1"/>
  <c r="A283" i="1"/>
  <c r="B283" i="1" s="1"/>
  <c r="A282" i="1"/>
  <c r="B282" i="1" s="1"/>
  <c r="A277" i="1"/>
  <c r="B277" i="1" s="1"/>
  <c r="A267" i="1"/>
  <c r="B267" i="1" s="1"/>
  <c r="A261" i="1"/>
  <c r="B261" i="1" s="1"/>
  <c r="A252" i="1"/>
  <c r="B252" i="1" s="1"/>
  <c r="A249" i="1"/>
  <c r="B249" i="1" s="1"/>
  <c r="A248" i="1"/>
  <c r="B248" i="1" s="1"/>
  <c r="A246" i="1"/>
  <c r="B246" i="1" s="1"/>
  <c r="A244" i="1"/>
  <c r="B244" i="1" s="1"/>
  <c r="A242" i="1"/>
  <c r="B242" i="1" s="1"/>
  <c r="A233" i="1"/>
  <c r="B233" i="1" s="1"/>
  <c r="A232" i="1"/>
  <c r="B232" i="1" s="1"/>
  <c r="A227" i="1"/>
  <c r="A225" i="1"/>
  <c r="B225" i="1" s="1"/>
  <c r="A224" i="1"/>
  <c r="B224" i="1" s="1"/>
  <c r="A223" i="1"/>
  <c r="B223" i="1" s="1"/>
  <c r="A214" i="1"/>
  <c r="B214" i="1" s="1"/>
  <c r="A212" i="1"/>
  <c r="B212" i="1" s="1"/>
  <c r="A210" i="1"/>
  <c r="B210" i="1" s="1"/>
  <c r="A204" i="1"/>
  <c r="B204" i="1" s="1"/>
  <c r="A421" i="1"/>
  <c r="B421" i="1" s="1"/>
  <c r="A412" i="1"/>
  <c r="B412" i="1" s="1"/>
  <c r="A404" i="1"/>
  <c r="B404" i="1" s="1"/>
  <c r="A344" i="1"/>
  <c r="B344" i="1" s="1"/>
  <c r="A339" i="1"/>
  <c r="A313" i="1"/>
  <c r="B313" i="1" s="1"/>
  <c r="A310" i="1"/>
  <c r="B310" i="1" s="1"/>
  <c r="A302" i="1"/>
  <c r="B302" i="1" s="1"/>
  <c r="A301" i="1"/>
  <c r="B301" i="1" s="1"/>
  <c r="A297" i="1"/>
  <c r="B297" i="1" s="1"/>
  <c r="A296" i="1"/>
  <c r="B296" i="1" s="1"/>
  <c r="A294" i="1"/>
  <c r="B294" i="1" s="1"/>
  <c r="A292" i="1"/>
  <c r="B292" i="1" s="1"/>
  <c r="A290" i="1"/>
  <c r="B290" i="1" s="1"/>
  <c r="A286" i="1"/>
  <c r="B286" i="1" s="1"/>
  <c r="A285" i="1"/>
  <c r="B285" i="1" s="1"/>
  <c r="A279" i="1"/>
  <c r="A278" i="1"/>
  <c r="B278" i="1" s="1"/>
  <c r="A276" i="1"/>
  <c r="B276" i="1" s="1"/>
  <c r="A274" i="1"/>
  <c r="B274" i="1" s="1"/>
  <c r="A270" i="1"/>
  <c r="B270" i="1" s="1"/>
  <c r="A269" i="1"/>
  <c r="B269" i="1" s="1"/>
  <c r="A266" i="1"/>
  <c r="B266" i="1" s="1"/>
  <c r="A262" i="1"/>
  <c r="B262" i="1" s="1"/>
  <c r="A260" i="1"/>
  <c r="B260" i="1" s="1"/>
  <c r="A251" i="1"/>
  <c r="B251" i="1" s="1"/>
  <c r="A241" i="1"/>
  <c r="B241" i="1" s="1"/>
  <c r="A240" i="1"/>
  <c r="B240" i="1" s="1"/>
  <c r="A239" i="1"/>
  <c r="B239" i="1" s="1"/>
  <c r="A236" i="1"/>
  <c r="B236" i="1" s="1"/>
  <c r="A229" i="1"/>
  <c r="B229" i="1" s="1"/>
  <c r="A220" i="1"/>
  <c r="B220" i="1" s="1"/>
  <c r="A215" i="1"/>
  <c r="A209" i="1"/>
  <c r="B209" i="1" s="1"/>
  <c r="A208" i="1"/>
  <c r="B208" i="1" s="1"/>
  <c r="A207" i="1"/>
  <c r="B207" i="1" s="1"/>
  <c r="A203" i="1"/>
  <c r="B203" i="1" s="1"/>
  <c r="A201" i="1"/>
  <c r="B201" i="1" s="1"/>
  <c r="A194" i="1"/>
  <c r="B194" i="1" s="1"/>
  <c r="A185" i="1"/>
  <c r="B185" i="1" s="1"/>
  <c r="A184" i="1"/>
  <c r="B184" i="1" s="1"/>
  <c r="A177" i="1"/>
  <c r="B177" i="1" s="1"/>
  <c r="A176" i="1"/>
  <c r="B176" i="1" s="1"/>
  <c r="A175" i="1"/>
  <c r="B175" i="1" s="1"/>
  <c r="A172" i="1"/>
  <c r="B172" i="1" s="1"/>
  <c r="A169" i="1"/>
  <c r="B169" i="1" s="1"/>
  <c r="A168" i="1"/>
  <c r="B168" i="1" s="1"/>
  <c r="A163" i="1"/>
  <c r="A160" i="1"/>
  <c r="B160" i="1" s="1"/>
  <c r="A159" i="1"/>
  <c r="B159" i="1" s="1"/>
  <c r="A157" i="1"/>
  <c r="B157" i="1" s="1"/>
  <c r="A154" i="1"/>
  <c r="B154" i="1" s="1"/>
  <c r="A149" i="1"/>
  <c r="B149" i="1" s="1"/>
  <c r="A139" i="1"/>
  <c r="B139" i="1" s="1"/>
  <c r="A133" i="1"/>
  <c r="B133" i="1" s="1"/>
  <c r="A195" i="1"/>
  <c r="A193" i="1"/>
  <c r="B193" i="1" s="1"/>
  <c r="A192" i="1"/>
  <c r="B192" i="1" s="1"/>
  <c r="A191" i="1"/>
  <c r="B191" i="1" s="1"/>
  <c r="A188" i="1"/>
  <c r="B188" i="1" s="1"/>
  <c r="A179" i="1"/>
  <c r="A174" i="1"/>
  <c r="B174" i="1" s="1"/>
  <c r="A173" i="1"/>
  <c r="B173" i="1" s="1"/>
  <c r="A171" i="1"/>
  <c r="B171" i="1" s="1"/>
  <c r="A165" i="1"/>
  <c r="B165" i="1" s="1"/>
  <c r="A151" i="1"/>
  <c r="A150" i="1"/>
  <c r="B150" i="1" s="1"/>
  <c r="A148" i="1"/>
  <c r="B148" i="1" s="1"/>
  <c r="A146" i="1"/>
  <c r="B146" i="1" s="1"/>
  <c r="A142" i="1"/>
  <c r="B142" i="1" s="1"/>
  <c r="A141" i="1"/>
  <c r="B141" i="1" s="1"/>
  <c r="A138" i="1"/>
  <c r="B138" i="1" s="1"/>
  <c r="A134" i="1"/>
  <c r="B134" i="1" s="1"/>
  <c r="A132" i="1"/>
  <c r="B132" i="1" s="1"/>
  <c r="A190" i="1"/>
  <c r="B190" i="1" s="1"/>
  <c r="A187" i="1"/>
  <c r="B187" i="1" s="1"/>
  <c r="A186" i="1"/>
  <c r="B186" i="1" s="1"/>
  <c r="A181" i="1"/>
  <c r="B181" i="1" s="1"/>
  <c r="A170" i="1"/>
  <c r="B170" i="1" s="1"/>
  <c r="A166" i="1"/>
  <c r="B166" i="1" s="1"/>
  <c r="A164" i="1"/>
  <c r="B164" i="1" s="1"/>
  <c r="A162" i="1"/>
  <c r="B162" i="1" s="1"/>
  <c r="A156" i="1"/>
  <c r="B156" i="1" s="1"/>
  <c r="A153" i="1"/>
  <c r="B153" i="1" s="1"/>
  <c r="A152" i="1"/>
  <c r="B152" i="1" s="1"/>
  <c r="A145" i="1"/>
  <c r="B145" i="1" s="1"/>
  <c r="A144" i="1"/>
  <c r="B144" i="1" s="1"/>
  <c r="A143" i="1"/>
  <c r="B143" i="1" s="1"/>
  <c r="A135" i="1"/>
  <c r="A130" i="1"/>
  <c r="B130" i="1" s="1"/>
  <c r="A126" i="1"/>
  <c r="B126" i="1" s="1"/>
  <c r="A125" i="1"/>
  <c r="B125" i="1" s="1"/>
  <c r="A200" i="1"/>
  <c r="B200" i="1" s="1"/>
  <c r="A197" i="1"/>
  <c r="B197" i="1" s="1"/>
  <c r="A189" i="1"/>
  <c r="B189" i="1" s="1"/>
  <c r="A183" i="1"/>
  <c r="A182" i="1"/>
  <c r="B182" i="1" s="1"/>
  <c r="A180" i="1"/>
  <c r="B180" i="1" s="1"/>
  <c r="A178" i="1"/>
  <c r="B178" i="1" s="1"/>
  <c r="A167" i="1"/>
  <c r="A161" i="1"/>
  <c r="B161" i="1" s="1"/>
  <c r="A158" i="1"/>
  <c r="B158" i="1" s="1"/>
  <c r="A155" i="1"/>
  <c r="B155" i="1" s="1"/>
  <c r="A147" i="1"/>
  <c r="A140" i="1"/>
  <c r="B140" i="1" s="1"/>
  <c r="A137" i="1"/>
  <c r="B137" i="1" s="1"/>
  <c r="A136" i="1"/>
  <c r="B136" i="1" s="1"/>
  <c r="A131" i="1"/>
  <c r="A129" i="1"/>
  <c r="B129" i="1" s="1"/>
  <c r="A128" i="1"/>
  <c r="B128" i="1" s="1"/>
  <c r="A127" i="1"/>
  <c r="B127" i="1" s="1"/>
  <c r="O152" i="1"/>
  <c r="K152" i="1"/>
  <c r="O172" i="1"/>
  <c r="K172" i="1"/>
  <c r="O137" i="1"/>
  <c r="K137" i="1"/>
  <c r="O149" i="1"/>
  <c r="K149" i="1"/>
  <c r="O153" i="1"/>
  <c r="K153" i="1"/>
  <c r="O181" i="1"/>
  <c r="K181" i="1"/>
  <c r="O245" i="1"/>
  <c r="K245" i="1"/>
  <c r="P376" i="1"/>
  <c r="K376" i="1"/>
  <c r="P436" i="1"/>
  <c r="K436" i="1"/>
  <c r="O328" i="1"/>
  <c r="K328" i="1"/>
  <c r="P392" i="1"/>
  <c r="K392" i="1"/>
  <c r="P440" i="1"/>
  <c r="K440" i="1"/>
  <c r="O261" i="1"/>
  <c r="K261" i="1"/>
  <c r="O296" i="1"/>
  <c r="K296" i="1"/>
  <c r="O309" i="1"/>
  <c r="K309" i="1"/>
  <c r="M425" i="1"/>
  <c r="K425" i="1"/>
  <c r="O312" i="1"/>
  <c r="K312" i="1"/>
  <c r="O332" i="1"/>
  <c r="K332" i="1"/>
  <c r="O357" i="1"/>
  <c r="K357" i="1"/>
  <c r="M373" i="1"/>
  <c r="K373" i="1"/>
  <c r="M445" i="1"/>
  <c r="K445" i="1"/>
  <c r="O344" i="1"/>
  <c r="K344" i="1"/>
  <c r="M429" i="1"/>
  <c r="K429" i="1"/>
  <c r="M457" i="1"/>
  <c r="K457" i="1"/>
  <c r="P548" i="1"/>
  <c r="K548" i="1"/>
  <c r="P568" i="1"/>
  <c r="K568" i="1"/>
  <c r="M461" i="1"/>
  <c r="K461" i="1"/>
  <c r="P468" i="1"/>
  <c r="K468" i="1"/>
  <c r="M501" i="1"/>
  <c r="K501" i="1"/>
  <c r="P520" i="1"/>
  <c r="K520" i="1"/>
  <c r="M553" i="1"/>
  <c r="K553" i="1"/>
  <c r="M577" i="1"/>
  <c r="K577" i="1"/>
  <c r="M465" i="1"/>
  <c r="K465" i="1"/>
  <c r="M601" i="1"/>
  <c r="K601" i="1"/>
  <c r="P488" i="1"/>
  <c r="K488" i="1"/>
  <c r="P504" i="1"/>
  <c r="K504" i="1"/>
  <c r="M525" i="1"/>
  <c r="K525" i="1"/>
  <c r="P532" i="1"/>
  <c r="K532" i="1"/>
  <c r="E135" i="1" l="1"/>
  <c r="B135" i="1"/>
  <c r="E179" i="1"/>
  <c r="B179" i="1"/>
  <c r="E215" i="1"/>
  <c r="B215" i="1"/>
  <c r="E279" i="1"/>
  <c r="B279" i="1"/>
  <c r="E339" i="1"/>
  <c r="B339" i="1"/>
  <c r="E227" i="1"/>
  <c r="B227" i="1"/>
  <c r="E247" i="1"/>
  <c r="B247" i="1"/>
  <c r="E259" i="1"/>
  <c r="B259" i="1"/>
  <c r="E275" i="1"/>
  <c r="B275" i="1"/>
  <c r="E307" i="1"/>
  <c r="B307" i="1"/>
  <c r="E323" i="1"/>
  <c r="B323" i="1"/>
  <c r="E359" i="1"/>
  <c r="B359" i="1"/>
  <c r="E131" i="1"/>
  <c r="B131" i="1"/>
  <c r="E147" i="1"/>
  <c r="B147" i="1"/>
  <c r="E167" i="1"/>
  <c r="B167" i="1"/>
  <c r="E183" i="1"/>
  <c r="B183" i="1"/>
  <c r="E195" i="1"/>
  <c r="B195" i="1"/>
  <c r="E163" i="1"/>
  <c r="B163" i="1"/>
  <c r="E211" i="1"/>
  <c r="B211" i="1"/>
  <c r="E311" i="1"/>
  <c r="B311" i="1"/>
  <c r="E327" i="1"/>
  <c r="B327" i="1"/>
  <c r="E231" i="1"/>
  <c r="B231" i="1"/>
  <c r="E291" i="1"/>
  <c r="B291" i="1"/>
  <c r="E243" i="1"/>
  <c r="B243" i="1"/>
  <c r="E343" i="1"/>
  <c r="B343" i="1"/>
  <c r="E355" i="1"/>
  <c r="B355" i="1"/>
  <c r="E151" i="1"/>
  <c r="B151" i="1"/>
  <c r="E199" i="1"/>
  <c r="B199" i="1"/>
  <c r="E263" i="1"/>
  <c r="B263" i="1"/>
</calcChain>
</file>

<file path=xl/sharedStrings.xml><?xml version="1.0" encoding="utf-8"?>
<sst xmlns="http://schemas.openxmlformats.org/spreadsheetml/2006/main" count="2951" uniqueCount="865">
  <si>
    <t>Individual standings</t>
  </si>
  <si>
    <t>MEN</t>
  </si>
  <si>
    <t>WOMEN</t>
  </si>
  <si>
    <t>Pos</t>
  </si>
  <si>
    <t>ID</t>
  </si>
  <si>
    <t>Name</t>
  </si>
  <si>
    <t>Club</t>
  </si>
  <si>
    <t>Race 1</t>
  </si>
  <si>
    <t>Race 2</t>
  </si>
  <si>
    <t>Race 3</t>
  </si>
  <si>
    <t>Race 4</t>
  </si>
  <si>
    <t>Race 5</t>
  </si>
  <si>
    <t>Final Points</t>
  </si>
  <si>
    <t>Team</t>
  </si>
  <si>
    <t>Men</t>
  </si>
  <si>
    <t>Women</t>
  </si>
  <si>
    <t>Men's Race</t>
  </si>
  <si>
    <t>Women's Race</t>
  </si>
  <si>
    <t>UofL</t>
  </si>
  <si>
    <t>Position</t>
  </si>
  <si>
    <t>Hideme</t>
  </si>
  <si>
    <t>First Name</t>
  </si>
  <si>
    <t>Surname</t>
  </si>
  <si>
    <t>Time</t>
  </si>
  <si>
    <t>Points</t>
  </si>
  <si>
    <t>Guest</t>
  </si>
  <si>
    <t>mc704</t>
  </si>
  <si>
    <t>jn437</t>
  </si>
  <si>
    <t>or495</t>
  </si>
  <si>
    <t>if685</t>
  </si>
  <si>
    <t>ks242</t>
  </si>
  <si>
    <t>nj871</t>
  </si>
  <si>
    <t>mp190</t>
  </si>
  <si>
    <t>rk240</t>
  </si>
  <si>
    <t>sk667</t>
  </si>
  <si>
    <t>np596</t>
  </si>
  <si>
    <t>zt745</t>
  </si>
  <si>
    <t>ky882</t>
  </si>
  <si>
    <t>ab268</t>
  </si>
  <si>
    <t>aw682</t>
  </si>
  <si>
    <t>be458</t>
  </si>
  <si>
    <t>zk121</t>
  </si>
  <si>
    <t>mr329</t>
  </si>
  <si>
    <t>sb370</t>
  </si>
  <si>
    <t>ks534</t>
  </si>
  <si>
    <t>re719</t>
  </si>
  <si>
    <t>jb124</t>
  </si>
  <si>
    <t>hs834</t>
  </si>
  <si>
    <t>dt726</t>
  </si>
  <si>
    <t>wl606</t>
  </si>
  <si>
    <t>oc453</t>
  </si>
  <si>
    <t>jw957</t>
  </si>
  <si>
    <t>hs980</t>
  </si>
  <si>
    <t>am143</t>
  </si>
  <si>
    <t>sk140</t>
  </si>
  <si>
    <t>nh662</t>
  </si>
  <si>
    <t>re711</t>
  </si>
  <si>
    <t>4-.56</t>
  </si>
  <si>
    <t>jh240</t>
  </si>
  <si>
    <t>jw425</t>
  </si>
  <si>
    <t>31,36</t>
  </si>
  <si>
    <t>el514</t>
  </si>
  <si>
    <t>rs819</t>
  </si>
  <si>
    <t>rc573</t>
  </si>
  <si>
    <t>dh445</t>
  </si>
  <si>
    <t>ak330</t>
  </si>
  <si>
    <t>yp523</t>
  </si>
  <si>
    <t>rw528</t>
  </si>
  <si>
    <t>ar440</t>
  </si>
  <si>
    <t>km193</t>
  </si>
  <si>
    <t>sk968</t>
  </si>
  <si>
    <t>kb668</t>
  </si>
  <si>
    <t>cw946</t>
  </si>
  <si>
    <t>hc452</t>
  </si>
  <si>
    <t>pm442</t>
  </si>
  <si>
    <t>js598</t>
  </si>
  <si>
    <t>cy116</t>
  </si>
  <si>
    <t>mh670</t>
  </si>
  <si>
    <t>jt371</t>
  </si>
  <si>
    <t>sn311</t>
  </si>
  <si>
    <t>ob445</t>
  </si>
  <si>
    <t>as783</t>
  </si>
  <si>
    <t>tw189</t>
  </si>
  <si>
    <t>mh426</t>
  </si>
  <si>
    <t>ab657</t>
  </si>
  <si>
    <t>ja119</t>
  </si>
  <si>
    <t>wn562</t>
  </si>
  <si>
    <t>zg935</t>
  </si>
  <si>
    <t>ch847</t>
  </si>
  <si>
    <t>nb233</t>
  </si>
  <si>
    <t>jl441</t>
  </si>
  <si>
    <t>hc550</t>
  </si>
  <si>
    <t/>
  </si>
  <si>
    <t>jm784</t>
  </si>
  <si>
    <t>jf296</t>
  </si>
  <si>
    <t>mm369</t>
  </si>
  <si>
    <t>fr318</t>
  </si>
  <si>
    <t>ns806</t>
  </si>
  <si>
    <t>ah147</t>
  </si>
  <si>
    <t>tn355</t>
  </si>
  <si>
    <t>ap679</t>
  </si>
  <si>
    <t>mm197</t>
  </si>
  <si>
    <t>ar960</t>
  </si>
  <si>
    <t>jt471</t>
  </si>
  <si>
    <t>ap375</t>
  </si>
  <si>
    <t>da823</t>
  </si>
  <si>
    <t>pc421</t>
  </si>
  <si>
    <t>mb249</t>
  </si>
  <si>
    <t>eh770</t>
  </si>
  <si>
    <t>by602</t>
  </si>
  <si>
    <t>em711</t>
  </si>
  <si>
    <t>ae382</t>
  </si>
  <si>
    <t>wm598</t>
  </si>
  <si>
    <t>sc754</t>
  </si>
  <si>
    <t>cp656</t>
  </si>
  <si>
    <t>jb122</t>
  </si>
  <si>
    <t>jc690</t>
  </si>
  <si>
    <t>aa476</t>
  </si>
  <si>
    <t>tn284</t>
  </si>
  <si>
    <t>lb480</t>
  </si>
  <si>
    <t>fn524</t>
  </si>
  <si>
    <t>gk874</t>
  </si>
  <si>
    <t>ac709</t>
  </si>
  <si>
    <t>ng226</t>
  </si>
  <si>
    <t>ss160</t>
  </si>
  <si>
    <t>md427</t>
  </si>
  <si>
    <t>yl514</t>
  </si>
  <si>
    <t>cl348</t>
  </si>
  <si>
    <t>mo208</t>
  </si>
  <si>
    <t>lp773</t>
  </si>
  <si>
    <t>GL854</t>
  </si>
  <si>
    <t>tz484</t>
  </si>
  <si>
    <t>bp922</t>
  </si>
  <si>
    <t>ms843</t>
  </si>
  <si>
    <t>as668</t>
  </si>
  <si>
    <t>jw418</t>
  </si>
  <si>
    <t>ed710</t>
  </si>
  <si>
    <t>EC194</t>
  </si>
  <si>
    <t>bw901</t>
  </si>
  <si>
    <t>aw563</t>
  </si>
  <si>
    <t>nc332</t>
  </si>
  <si>
    <t>lv588</t>
  </si>
  <si>
    <t>lp794</t>
  </si>
  <si>
    <t>jw460</t>
  </si>
  <si>
    <t>em746</t>
  </si>
  <si>
    <t>jp779</t>
  </si>
  <si>
    <t>jg857</t>
  </si>
  <si>
    <t>me610</t>
  </si>
  <si>
    <t>af281</t>
  </si>
  <si>
    <t>tm635</t>
  </si>
  <si>
    <t>lg713</t>
  </si>
  <si>
    <t>ap511</t>
  </si>
  <si>
    <t>iw820</t>
  </si>
  <si>
    <t>sq766</t>
  </si>
  <si>
    <t>ht880</t>
  </si>
  <si>
    <t>eh766</t>
  </si>
  <si>
    <t>as348</t>
  </si>
  <si>
    <t>cj783</t>
  </si>
  <si>
    <t>dr476</t>
  </si>
  <si>
    <t>hs112</t>
  </si>
  <si>
    <t>hv527</t>
  </si>
  <si>
    <t>mu545</t>
  </si>
  <si>
    <t>mb756</t>
  </si>
  <si>
    <t>cs943</t>
  </si>
  <si>
    <t>rf272</t>
  </si>
  <si>
    <t>mr466</t>
  </si>
  <si>
    <t>ns706</t>
  </si>
  <si>
    <t>sc351</t>
  </si>
  <si>
    <t>js812</t>
  </si>
  <si>
    <t>kw760</t>
  </si>
  <si>
    <t>ae762</t>
  </si>
  <si>
    <t>mg455</t>
  </si>
  <si>
    <t>nh976</t>
  </si>
  <si>
    <t>tp529</t>
  </si>
  <si>
    <t>is464</t>
  </si>
  <si>
    <t>af776</t>
  </si>
  <si>
    <t>tt154</t>
  </si>
  <si>
    <t>vf203</t>
  </si>
  <si>
    <t>mm770</t>
  </si>
  <si>
    <t>lb348</t>
  </si>
  <si>
    <t>vp358</t>
  </si>
  <si>
    <t>es516</t>
  </si>
  <si>
    <t>LUCA XC Race 1 Parliament Hill</t>
  </si>
  <si>
    <t>Wednesday, 19 October 2022</t>
  </si>
  <si>
    <t>Hosted by UCL</t>
  </si>
  <si>
    <t>LUCA Cross-Country League 2022-2023</t>
  </si>
  <si>
    <t>Oliver Randall</t>
  </si>
  <si>
    <t>UCL</t>
  </si>
  <si>
    <t>N</t>
  </si>
  <si>
    <t>Jennifer Nandi</t>
  </si>
  <si>
    <t>St George's</t>
  </si>
  <si>
    <t>Zach Taylor</t>
  </si>
  <si>
    <t>Kathlyn Yeo</t>
  </si>
  <si>
    <t>James Brown</t>
  </si>
  <si>
    <t>Katie Simister</t>
  </si>
  <si>
    <t>Imperial</t>
  </si>
  <si>
    <t>Ben Ekbery</t>
  </si>
  <si>
    <t>Izzy Franco</t>
  </si>
  <si>
    <t>Matthew Roper</t>
  </si>
  <si>
    <t>Nina Pearce</t>
  </si>
  <si>
    <t>King's</t>
  </si>
  <si>
    <t>Josiah Wang</t>
  </si>
  <si>
    <t>LSE</t>
  </si>
  <si>
    <t>Amy Barry</t>
  </si>
  <si>
    <t>Rhys Edwards</t>
  </si>
  <si>
    <t>QMUL</t>
  </si>
  <si>
    <t>Emily Chong</t>
  </si>
  <si>
    <t>Kai Strachan</t>
  </si>
  <si>
    <t>Zahra Kuliev</t>
  </si>
  <si>
    <t>Alex Richardson</t>
  </si>
  <si>
    <t>Rosanna Evans</t>
  </si>
  <si>
    <t>Barts</t>
  </si>
  <si>
    <t>Darrell Tan</t>
  </si>
  <si>
    <t>Nayana Jain</t>
  </si>
  <si>
    <t>Drew Hogger</t>
  </si>
  <si>
    <t>Essex</t>
  </si>
  <si>
    <t>Salihah Baig</t>
  </si>
  <si>
    <t>Edouard Long</t>
  </si>
  <si>
    <t>Rebecca Keddie</t>
  </si>
  <si>
    <t>Adam Shew </t>
  </si>
  <si>
    <t>Hannah Skaife</t>
  </si>
  <si>
    <t>Sean Khong</t>
  </si>
  <si>
    <t>Wenchy Lai</t>
  </si>
  <si>
    <t>James Francis</t>
  </si>
  <si>
    <t>Madelaine Parmar</t>
  </si>
  <si>
    <t>Joe Thompson</t>
  </si>
  <si>
    <t>Annie Mae Wright</t>
  </si>
  <si>
    <t>Wen Zhe Ng</t>
  </si>
  <si>
    <t>Hannah Slater</t>
  </si>
  <si>
    <t>RVC</t>
  </si>
  <si>
    <t>Tsz Chun Jason Wong</t>
  </si>
  <si>
    <t>Sophie Kinirons</t>
  </si>
  <si>
    <t>Ruairi Conlon</t>
  </si>
  <si>
    <t>Naomi Halbersleben</t>
  </si>
  <si>
    <t>Naman Sharma</t>
  </si>
  <si>
    <t>Olivia Creasey</t>
  </si>
  <si>
    <t>Peter Moye</t>
  </si>
  <si>
    <t>Rowan Stone</t>
  </si>
  <si>
    <t>Charles Yu</t>
  </si>
  <si>
    <t>Julie Huber</t>
  </si>
  <si>
    <t>Conor Walsh</t>
  </si>
  <si>
    <t>Amelia Moule</t>
  </si>
  <si>
    <t>Archie Browne</t>
  </si>
  <si>
    <t>Rebecca Walton</t>
  </si>
  <si>
    <t>Jim Mitchell</t>
  </si>
  <si>
    <t>Yan Phu</t>
  </si>
  <si>
    <t>Owen Bloom</t>
  </si>
  <si>
    <t>Jo Weiss</t>
  </si>
  <si>
    <t>JP Lombard</t>
  </si>
  <si>
    <t>Hannah Carruthers</t>
  </si>
  <si>
    <t>Joshua Ho Kiu Au</t>
  </si>
  <si>
    <t>Katie McCarthy</t>
  </si>
  <si>
    <t>Chris Harrop</t>
  </si>
  <si>
    <t>Anusha Kambli</t>
  </si>
  <si>
    <t>Reading</t>
  </si>
  <si>
    <t>Thevian Niranjan</t>
  </si>
  <si>
    <t>Sophie Naylor</t>
  </si>
  <si>
    <t>Darius Amrolia</t>
  </si>
  <si>
    <t>Katie-May Bridges</t>
  </si>
  <si>
    <t>Alex Ribera-Edwards</t>
  </si>
  <si>
    <t>Josefin Sasse</t>
  </si>
  <si>
    <t>Brant You</t>
  </si>
  <si>
    <t>Molly Harris</t>
  </si>
  <si>
    <t>Jan Tao</t>
  </si>
  <si>
    <t>Alicia Fernández Velasco</t>
  </si>
  <si>
    <t>Euan Miller</t>
  </si>
  <si>
    <t>RHUL</t>
  </si>
  <si>
    <t>Hannah Corbett</t>
  </si>
  <si>
    <t>James Bilboe</t>
  </si>
  <si>
    <t>Maryam Hussain</t>
  </si>
  <si>
    <t>Sam Cunningham</t>
  </si>
  <si>
    <t>Naomi Babayemi</t>
  </si>
  <si>
    <t>Michael Bakalov</t>
  </si>
  <si>
    <t>Zofia Godlewska</t>
  </si>
  <si>
    <t>William Morris</t>
  </si>
  <si>
    <t>Mary McCullough</t>
  </si>
  <si>
    <t>Anthony Austin</t>
  </si>
  <si>
    <t>Amie Hawkins</t>
  </si>
  <si>
    <t>Ga Kitada</t>
  </si>
  <si>
    <t>Franziska Rietbrock</t>
  </si>
  <si>
    <t>Louis Brown</t>
  </si>
  <si>
    <t>Abigail Porter</t>
  </si>
  <si>
    <t>Satya Saha</t>
  </si>
  <si>
    <t>Marie Mattern</t>
  </si>
  <si>
    <t>Freddie Nicholson</t>
  </si>
  <si>
    <t>Amy Evans</t>
  </si>
  <si>
    <t>Alastair Copland</t>
  </si>
  <si>
    <t>Alexandra Patrick</t>
  </si>
  <si>
    <t>Nakul Goyal</t>
  </si>
  <si>
    <t>Phoebe Carlile</t>
  </si>
  <si>
    <t>Matthew Driver</t>
  </si>
  <si>
    <t>Evelyn Harwood</t>
  </si>
  <si>
    <t>Yin Nok Austen Lo</t>
  </si>
  <si>
    <t>Jo Cooper</t>
  </si>
  <si>
    <t>Christopher Lee</t>
  </si>
  <si>
    <t>Cloe Parks</t>
  </si>
  <si>
    <t>Mihaly Ormay</t>
  </si>
  <si>
    <t>Tinisha Narain</t>
  </si>
  <si>
    <t>Flurry Grierson</t>
  </si>
  <si>
    <t>Alice Wright</t>
  </si>
  <si>
    <t>Harry Allan</t>
  </si>
  <si>
    <t>Lindsey Payne</t>
  </si>
  <si>
    <t>Ishaan Makkar</t>
  </si>
  <si>
    <t>Grace Leyland</t>
  </si>
  <si>
    <t>Thomas Ziegel</t>
  </si>
  <si>
    <t>Ellen Donald</t>
  </si>
  <si>
    <t>Oliver Lock</t>
  </si>
  <si>
    <t>Laura Wright</t>
  </si>
  <si>
    <t>Mattia Salvadori</t>
  </si>
  <si>
    <t>Alex Slotwinska</t>
  </si>
  <si>
    <t>Max Sanchez Delgado</t>
  </si>
  <si>
    <t>Emma Ledward</t>
  </si>
  <si>
    <t>Joey Pendered</t>
  </si>
  <si>
    <t>Kalea Booth</t>
  </si>
  <si>
    <t>Mintu Sidhu</t>
  </si>
  <si>
    <t>Allegra Wisking</t>
  </si>
  <si>
    <t>Jack Hilton</t>
  </si>
  <si>
    <t>Lulu Cullen</t>
  </si>
  <si>
    <t>Joe Pomfret</t>
  </si>
  <si>
    <t>Lucie Pyle</t>
  </si>
  <si>
    <t>Oliver Brown</t>
  </si>
  <si>
    <t>Ceri Summers</t>
  </si>
  <si>
    <t>Calum Harrington-Vogt</t>
  </si>
  <si>
    <t>Elizabeth Mauro</t>
  </si>
  <si>
    <t>Jack White</t>
  </si>
  <si>
    <t>Mona Albazi</t>
  </si>
  <si>
    <t>Max Bloor</t>
  </si>
  <si>
    <t>Lydia Watson</t>
  </si>
  <si>
    <t>Edward Delville-Jones</t>
  </si>
  <si>
    <t>May Edmondson</t>
  </si>
  <si>
    <t>Jasper Craib</t>
  </si>
  <si>
    <t>Lara Gliksten</t>
  </si>
  <si>
    <t>Alfie McGlennon</t>
  </si>
  <si>
    <t>Alice Finet</t>
  </si>
  <si>
    <t>Benjamin Watts</t>
  </si>
  <si>
    <t>Ida Widing</t>
  </si>
  <si>
    <t>Jose Godoy</t>
  </si>
  <si>
    <t>Ailsa Driscoll</t>
  </si>
  <si>
    <t>Szymon Kubica</t>
  </si>
  <si>
    <t>Amélie Mattheus</t>
  </si>
  <si>
    <t>Kilian Kraushaar</t>
  </si>
  <si>
    <t>Lauren Nicholas</t>
  </si>
  <si>
    <t>Nicholas Cassell</t>
  </si>
  <si>
    <t>Hannah Taylor</t>
  </si>
  <si>
    <t>Matthew Rochford</t>
  </si>
  <si>
    <t>Anna Schyberg</t>
  </si>
  <si>
    <t>Luca Vilimanovic</t>
  </si>
  <si>
    <t>SMU</t>
  </si>
  <si>
    <t>Maria Sole Franceschi</t>
  </si>
  <si>
    <t>Harvey Norden</t>
  </si>
  <si>
    <t>Chloe Jensen</t>
  </si>
  <si>
    <t>Alexander Howells</t>
  </si>
  <si>
    <t>Holly Sutton Trott</t>
  </si>
  <si>
    <t>Joel Whittaker-Naylor</t>
  </si>
  <si>
    <t>Harriet Veldtrup</t>
  </si>
  <si>
    <t>Sammy Doublet</t>
  </si>
  <si>
    <t>Lara Melloul</t>
  </si>
  <si>
    <t>Jake Perrett</t>
  </si>
  <si>
    <t>Macey Utting</t>
  </si>
  <si>
    <t>Oliver Telfer</t>
  </si>
  <si>
    <t>Carolina Mancini</t>
  </si>
  <si>
    <t>Shreyas Shringarpure</t>
  </si>
  <si>
    <t>athena ho</t>
  </si>
  <si>
    <t>Jianxiao Gao</t>
  </si>
  <si>
    <t>Ciel Sheridan</t>
  </si>
  <si>
    <t>Matthew McDonnell</t>
  </si>
  <si>
    <t>Kylie Tsang</t>
  </si>
  <si>
    <t>Thomas Slater</t>
  </si>
  <si>
    <t>Rachel Freya</t>
  </si>
  <si>
    <t>Tomos Mather</t>
  </si>
  <si>
    <t>Noa Steerenberg</t>
  </si>
  <si>
    <t>Adil Patel</t>
  </si>
  <si>
    <t>Samantha Cho</t>
  </si>
  <si>
    <t>Jamie Harrowing</t>
  </si>
  <si>
    <t>Krissy Githaiga</t>
  </si>
  <si>
    <t>Adam Williams</t>
  </si>
  <si>
    <t>Florentia Loizidou</t>
  </si>
  <si>
    <t>Ethan Holmes</t>
  </si>
  <si>
    <t>Kaitlyn Wright</t>
  </si>
  <si>
    <t>Darpan Rekhi</t>
  </si>
  <si>
    <t>Mary Gare</t>
  </si>
  <si>
    <t>Wilson Chan</t>
  </si>
  <si>
    <t>Mia Wagenstein</t>
  </si>
  <si>
    <t>Morgan Brown</t>
  </si>
  <si>
    <t>Natalie Holroyd</t>
  </si>
  <si>
    <t>Jordan Meikle</t>
  </si>
  <si>
    <t>Abigail Pettyfer</t>
  </si>
  <si>
    <t>Nicholas Evans</t>
  </si>
  <si>
    <t>Jessica Teasdale</t>
  </si>
  <si>
    <t>Akila Weerakkody</t>
  </si>
  <si>
    <t>Irene Saiz Briones</t>
  </si>
  <si>
    <t>Maxwell Rosenfeld</t>
  </si>
  <si>
    <t>Hei Ching Fung</t>
  </si>
  <si>
    <t>Sam Barber</t>
  </si>
  <si>
    <t>Victoria Foster</t>
  </si>
  <si>
    <t>Jacob Stamp</t>
  </si>
  <si>
    <t>Twisha Rohan</t>
  </si>
  <si>
    <t>Luke White</t>
  </si>
  <si>
    <t>Milly Mak</t>
  </si>
  <si>
    <t>Antonio Escobar</t>
  </si>
  <si>
    <t>Isabelle Povey</t>
  </si>
  <si>
    <t>Sean Coles</t>
  </si>
  <si>
    <t>Lucy Barnard</t>
  </si>
  <si>
    <t>Thomas Pye</t>
  </si>
  <si>
    <t>Valerie Parocki</t>
  </si>
  <si>
    <t>Marc Clotet Garrancho</t>
  </si>
  <si>
    <t>Alice Ameixa Taylor</t>
  </si>
  <si>
    <t>Edward Whittle</t>
  </si>
  <si>
    <t>Lucy Smyth</t>
  </si>
  <si>
    <t>Alfie Francis</t>
  </si>
  <si>
    <t>Ekaterina Stepanova</t>
  </si>
  <si>
    <t>Nikhil Manoj</t>
  </si>
  <si>
    <t>Teetat Therdkiet</t>
  </si>
  <si>
    <t>Finlay Turner-Trott</t>
  </si>
  <si>
    <t>Hamza Nouman</t>
  </si>
  <si>
    <t>David Costas</t>
  </si>
  <si>
    <t>Vittorio Scarani</t>
  </si>
  <si>
    <t>Alex Wooltorton</t>
  </si>
  <si>
    <t>Benedict Nowak</t>
  </si>
  <si>
    <t>Thomas Honey</t>
  </si>
  <si>
    <t>Piotr Blaszyk</t>
  </si>
  <si>
    <t>John Dhinakar</t>
  </si>
  <si>
    <t>1</t>
  </si>
  <si>
    <t>UCL A</t>
  </si>
  <si>
    <t>2</t>
  </si>
  <si>
    <t>Imperial A</t>
  </si>
  <si>
    <t>3</t>
  </si>
  <si>
    <t>St George's A</t>
  </si>
  <si>
    <t>RHUL A</t>
  </si>
  <si>
    <t>King's A</t>
  </si>
  <si>
    <t>Imperial B</t>
  </si>
  <si>
    <t>UCL B</t>
  </si>
  <si>
    <t>Barts A</t>
  </si>
  <si>
    <t>UCL C</t>
  </si>
  <si>
    <t>LSE A</t>
  </si>
  <si>
    <t>Imperial C</t>
  </si>
  <si>
    <t>Imperial D</t>
  </si>
  <si>
    <t>St George's B</t>
  </si>
  <si>
    <t>RHUL B</t>
  </si>
  <si>
    <t>Barts B</t>
  </si>
  <si>
    <t>UCL D</t>
  </si>
  <si>
    <t>RVC A</t>
  </si>
  <si>
    <t>QMUL A</t>
  </si>
  <si>
    <t>Essex A</t>
  </si>
  <si>
    <t>King's B</t>
  </si>
  <si>
    <t>RVC B</t>
  </si>
  <si>
    <t>St George's C</t>
  </si>
  <si>
    <t>RVC C</t>
  </si>
  <si>
    <t>St George's D</t>
  </si>
  <si>
    <t>King's C</t>
  </si>
  <si>
    <t>QMUL B</t>
  </si>
  <si>
    <t>Barts C</t>
  </si>
  <si>
    <t>St George's E</t>
  </si>
  <si>
    <t>MacGregor</t>
  </si>
  <si>
    <t>Cox</t>
  </si>
  <si>
    <t>Alice</t>
  </si>
  <si>
    <t>Wright</t>
  </si>
  <si>
    <t>Flurry</t>
  </si>
  <si>
    <t>Grierson</t>
  </si>
  <si>
    <t>Jennifer</t>
  </si>
  <si>
    <t>Nandi</t>
  </si>
  <si>
    <t>Harry</t>
  </si>
  <si>
    <t>Allan</t>
  </si>
  <si>
    <t>Emily</t>
  </si>
  <si>
    <t>Chong</t>
  </si>
  <si>
    <t>Ishaan</t>
  </si>
  <si>
    <t>Makkar</t>
  </si>
  <si>
    <t>Ellen</t>
  </si>
  <si>
    <t>Donald</t>
  </si>
  <si>
    <t>Oliver</t>
  </si>
  <si>
    <t>Randall</t>
  </si>
  <si>
    <t>Izzy</t>
  </si>
  <si>
    <t>Franco</t>
  </si>
  <si>
    <t>Lock</t>
  </si>
  <si>
    <t>Katie</t>
  </si>
  <si>
    <t>Simister</t>
  </si>
  <si>
    <t>Mattia</t>
  </si>
  <si>
    <t>Salvadori</t>
  </si>
  <si>
    <t>Nayana</t>
  </si>
  <si>
    <t>Jain</t>
  </si>
  <si>
    <t>Max</t>
  </si>
  <si>
    <t>Sanchez Delgado</t>
  </si>
  <si>
    <t>Madelaine</t>
  </si>
  <si>
    <t>Parmar</t>
  </si>
  <si>
    <t>Joey</t>
  </si>
  <si>
    <t>Pendered</t>
  </si>
  <si>
    <t>Rebecca</t>
  </si>
  <si>
    <t>Keddie</t>
  </si>
  <si>
    <t>Jack</t>
  </si>
  <si>
    <t>Hilton</t>
  </si>
  <si>
    <t>Laura</t>
  </si>
  <si>
    <t>Joe</t>
  </si>
  <si>
    <t>Pomfret</t>
  </si>
  <si>
    <t>Sophia</t>
  </si>
  <si>
    <t>Keynes</t>
  </si>
  <si>
    <t>Brown</t>
  </si>
  <si>
    <t>Nina</t>
  </si>
  <si>
    <t>Pearce</t>
  </si>
  <si>
    <t>Calum</t>
  </si>
  <si>
    <t>Harrington-Vogt</t>
  </si>
  <si>
    <t>Jordan</t>
  </si>
  <si>
    <t>Hinds</t>
  </si>
  <si>
    <t>Guest A</t>
  </si>
  <si>
    <t>Zach</t>
  </si>
  <si>
    <t>Taylor</t>
  </si>
  <si>
    <t>Kathlyn</t>
  </si>
  <si>
    <t>Yeo</t>
  </si>
  <si>
    <t>Bloor</t>
  </si>
  <si>
    <t>Amy</t>
  </si>
  <si>
    <t>Barry</t>
  </si>
  <si>
    <t>Jasper</t>
  </si>
  <si>
    <t>Craib</t>
  </si>
  <si>
    <t>Annie Mae</t>
  </si>
  <si>
    <t>Ben</t>
  </si>
  <si>
    <t>Ekbery</t>
  </si>
  <si>
    <t>Emma</t>
  </si>
  <si>
    <t>Ledward</t>
  </si>
  <si>
    <t>Alfie</t>
  </si>
  <si>
    <t>McGlennon</t>
  </si>
  <si>
    <t>Reading A</t>
  </si>
  <si>
    <t>Zahra</t>
  </si>
  <si>
    <t>Kuliev</t>
  </si>
  <si>
    <t>Matthew</t>
  </si>
  <si>
    <t>Roper</t>
  </si>
  <si>
    <t>Salihah</t>
  </si>
  <si>
    <t>Baig</t>
  </si>
  <si>
    <t>Kai</t>
  </si>
  <si>
    <t>Strachan</t>
  </si>
  <si>
    <t>Rosanna</t>
  </si>
  <si>
    <t>Evans</t>
  </si>
  <si>
    <t>James</t>
  </si>
  <si>
    <t>Kalea</t>
  </si>
  <si>
    <t>Booth</t>
  </si>
  <si>
    <t>Jose</t>
  </si>
  <si>
    <t>Godoy</t>
  </si>
  <si>
    <t>Hannah</t>
  </si>
  <si>
    <t>Slater</t>
  </si>
  <si>
    <t>Darrell</t>
  </si>
  <si>
    <t>Tan</t>
  </si>
  <si>
    <t>Wenchy</t>
  </si>
  <si>
    <t>Lai</t>
  </si>
  <si>
    <t>Szymon</t>
  </si>
  <si>
    <t>Kubica</t>
  </si>
  <si>
    <t>Olivia</t>
  </si>
  <si>
    <t>Creasey</t>
  </si>
  <si>
    <t>Josiah</t>
  </si>
  <si>
    <t>Wang</t>
  </si>
  <si>
    <t>Skaife</t>
  </si>
  <si>
    <t>Kilian</t>
  </si>
  <si>
    <t>Kraushaar</t>
  </si>
  <si>
    <t>Lulu</t>
  </si>
  <si>
    <t>Cullen</t>
  </si>
  <si>
    <t>Rochford</t>
  </si>
  <si>
    <t>Amelia</t>
  </si>
  <si>
    <t>Moule</t>
  </si>
  <si>
    <t>Harvey</t>
  </si>
  <si>
    <t>Norden</t>
  </si>
  <si>
    <t>Sophie</t>
  </si>
  <si>
    <t>Kinirons</t>
  </si>
  <si>
    <t>Alexander</t>
  </si>
  <si>
    <t>Howells</t>
  </si>
  <si>
    <t>Naomi</t>
  </si>
  <si>
    <t>Halbersleben</t>
  </si>
  <si>
    <t>Rhys</t>
  </si>
  <si>
    <t>Edwards</t>
  </si>
  <si>
    <t>Julie</t>
  </si>
  <si>
    <t>Huber</t>
  </si>
  <si>
    <t>Sammy</t>
  </si>
  <si>
    <t>Doublet</t>
  </si>
  <si>
    <t>Jo</t>
  </si>
  <si>
    <t>Weiss</t>
  </si>
  <si>
    <t>Edouard</t>
  </si>
  <si>
    <t>Long</t>
  </si>
  <si>
    <t>Telfer</t>
  </si>
  <si>
    <t>Rowan</t>
  </si>
  <si>
    <t>Stone</t>
  </si>
  <si>
    <t>Shreyas</t>
  </si>
  <si>
    <t>Shringarpure</t>
  </si>
  <si>
    <t>Mona</t>
  </si>
  <si>
    <t>Albazi</t>
  </si>
  <si>
    <t>Ruairi</t>
  </si>
  <si>
    <t>Conlon</t>
  </si>
  <si>
    <t>Lydia</t>
  </si>
  <si>
    <t>Watson</t>
  </si>
  <si>
    <t>Drew</t>
  </si>
  <si>
    <t>Hogger</t>
  </si>
  <si>
    <t>Anusha</t>
  </si>
  <si>
    <t>Kambli</t>
  </si>
  <si>
    <t>McDonnell</t>
  </si>
  <si>
    <t>Yan</t>
  </si>
  <si>
    <t>Phu</t>
  </si>
  <si>
    <t>Thomas</t>
  </si>
  <si>
    <t>Walton</t>
  </si>
  <si>
    <t>Alex</t>
  </si>
  <si>
    <t>Richardson</t>
  </si>
  <si>
    <t>McCarthy</t>
  </si>
  <si>
    <t>Sean</t>
  </si>
  <si>
    <t>Khong</t>
  </si>
  <si>
    <t>Katie-May</t>
  </si>
  <si>
    <t>Bridges</t>
  </si>
  <si>
    <t>Jamie</t>
  </si>
  <si>
    <t>Harrowing</t>
  </si>
  <si>
    <t>Finet</t>
  </si>
  <si>
    <t>Conor</t>
  </si>
  <si>
    <t>Walsh</t>
  </si>
  <si>
    <t>Carruthers</t>
  </si>
  <si>
    <t>Adam</t>
  </si>
  <si>
    <t>Williams</t>
  </si>
  <si>
    <t>Ailsa</t>
  </si>
  <si>
    <t>Driscoll</t>
  </si>
  <si>
    <t>Peter</t>
  </si>
  <si>
    <t>Moye</t>
  </si>
  <si>
    <t>Josefin</t>
  </si>
  <si>
    <t>Sasse</t>
  </si>
  <si>
    <t>Charles</t>
  </si>
  <si>
    <t>Yu</t>
  </si>
  <si>
    <t>Molly</t>
  </si>
  <si>
    <t>Harris</t>
  </si>
  <si>
    <t>Thompson</t>
  </si>
  <si>
    <t>Naylor</t>
  </si>
  <si>
    <t>Owen</t>
  </si>
  <si>
    <t>Bloom</t>
  </si>
  <si>
    <t>Amélie</t>
  </si>
  <si>
    <t>Mattheus</t>
  </si>
  <si>
    <t>Shew </t>
  </si>
  <si>
    <t>Lauren</t>
  </si>
  <si>
    <t>Nicholas</t>
  </si>
  <si>
    <t>Tsz Chun Jason</t>
  </si>
  <si>
    <t>Wong</t>
  </si>
  <si>
    <t>Maryam</t>
  </si>
  <si>
    <t>Hussain</t>
  </si>
  <si>
    <t>Archie</t>
  </si>
  <si>
    <t>Browne</t>
  </si>
  <si>
    <t>Maria Sole</t>
  </si>
  <si>
    <t>Franceschi</t>
  </si>
  <si>
    <t>Joshua Ho Kiu</t>
  </si>
  <si>
    <t>Au</t>
  </si>
  <si>
    <t>Wen Zhe</t>
  </si>
  <si>
    <t>Ng</t>
  </si>
  <si>
    <t>Zofia</t>
  </si>
  <si>
    <t>Godlewska</t>
  </si>
  <si>
    <t>Chris</t>
  </si>
  <si>
    <t>Harrop</t>
  </si>
  <si>
    <t>Babayemi</t>
  </si>
  <si>
    <t>JP</t>
  </si>
  <si>
    <t>Lombard</t>
  </si>
  <si>
    <t>Corbett</t>
  </si>
  <si>
    <t>Wilson</t>
  </si>
  <si>
    <t>Chan</t>
  </si>
  <si>
    <t>Lara</t>
  </si>
  <si>
    <t>Melloul</t>
  </si>
  <si>
    <t>Meikle</t>
  </si>
  <si>
    <t>Carolina</t>
  </si>
  <si>
    <t>Mancini</t>
  </si>
  <si>
    <t>Jim</t>
  </si>
  <si>
    <t>Mitchell</t>
  </si>
  <si>
    <t>athena</t>
  </si>
  <si>
    <t>ho</t>
  </si>
  <si>
    <t>Francis</t>
  </si>
  <si>
    <t>Akila</t>
  </si>
  <si>
    <t>Weerakkody</t>
  </si>
  <si>
    <t>Franziska</t>
  </si>
  <si>
    <t>Rietbrock</t>
  </si>
  <si>
    <t>Naman</t>
  </si>
  <si>
    <t>Sharma</t>
  </si>
  <si>
    <t>Kylie</t>
  </si>
  <si>
    <t>Tsang</t>
  </si>
  <si>
    <t>Amie</t>
  </si>
  <si>
    <t>Hawkins</t>
  </si>
  <si>
    <t>Thevian</t>
  </si>
  <si>
    <t>Niranjan</t>
  </si>
  <si>
    <t>Abigail</t>
  </si>
  <si>
    <t>Porter</t>
  </si>
  <si>
    <t>Sam</t>
  </si>
  <si>
    <t>Barber</t>
  </si>
  <si>
    <t>Marie</t>
  </si>
  <si>
    <t>Mattern</t>
  </si>
  <si>
    <t>Luke</t>
  </si>
  <si>
    <t>White</t>
  </si>
  <si>
    <t>Krissy</t>
  </si>
  <si>
    <t>Githaiga</t>
  </si>
  <si>
    <t>Coles</t>
  </si>
  <si>
    <t>Florentia</t>
  </si>
  <si>
    <t>Loizidou</t>
  </si>
  <si>
    <t>Ribera-Edwards</t>
  </si>
  <si>
    <t>Mia</t>
  </si>
  <si>
    <t>Wagenstein</t>
  </si>
  <si>
    <t>Jan</t>
  </si>
  <si>
    <t>Tao</t>
  </si>
  <si>
    <t>Alexandra</t>
  </si>
  <si>
    <t>Patrick</t>
  </si>
  <si>
    <t>Marc</t>
  </si>
  <si>
    <t>Clotet Garrancho</t>
  </si>
  <si>
    <t>Pettyfer</t>
  </si>
  <si>
    <t>Edward</t>
  </si>
  <si>
    <t>Whittle</t>
  </si>
  <si>
    <t>Jessica</t>
  </si>
  <si>
    <t>Teasdale</t>
  </si>
  <si>
    <t>Darius</t>
  </si>
  <si>
    <t>Amrolia</t>
  </si>
  <si>
    <t>Hei Ching</t>
  </si>
  <si>
    <t>Fung</t>
  </si>
  <si>
    <t>Nikhil</t>
  </si>
  <si>
    <t>Manoj</t>
  </si>
  <si>
    <t>Phoebe</t>
  </si>
  <si>
    <t>Carlile</t>
  </si>
  <si>
    <t>Michael</t>
  </si>
  <si>
    <t>Bakalov</t>
  </si>
  <si>
    <t>Evelyn</t>
  </si>
  <si>
    <t>Harwood</t>
  </si>
  <si>
    <t>Brant</t>
  </si>
  <si>
    <t>You</t>
  </si>
  <si>
    <t>Euan</t>
  </si>
  <si>
    <t>Miller</t>
  </si>
  <si>
    <t>William</t>
  </si>
  <si>
    <t>Morris</t>
  </si>
  <si>
    <t>Twisha</t>
  </si>
  <si>
    <t>Rohan</t>
  </si>
  <si>
    <t>Cunningham</t>
  </si>
  <si>
    <t>Isabelle</t>
  </si>
  <si>
    <t>Povey</t>
  </si>
  <si>
    <t>Finlay</t>
  </si>
  <si>
    <t>Turner-Trott</t>
  </si>
  <si>
    <t>Cloe</t>
  </si>
  <si>
    <t>Parks</t>
  </si>
  <si>
    <t>Hamza</t>
  </si>
  <si>
    <t>Nouman</t>
  </si>
  <si>
    <t>Ameixa Taylor</t>
  </si>
  <si>
    <t>Bilboe</t>
  </si>
  <si>
    <t>Lucy</t>
  </si>
  <si>
    <t>Smyth</t>
  </si>
  <si>
    <t>David</t>
  </si>
  <si>
    <t>Costas</t>
  </si>
  <si>
    <t>Cooper</t>
  </si>
  <si>
    <t>Anthony</t>
  </si>
  <si>
    <t>Austin</t>
  </si>
  <si>
    <t>Tinisha</t>
  </si>
  <si>
    <t>Narain</t>
  </si>
  <si>
    <t>Louis</t>
  </si>
  <si>
    <t>Vittorio</t>
  </si>
  <si>
    <t>Scarani</t>
  </si>
  <si>
    <t>Imperial E</t>
  </si>
  <si>
    <t>Freddie</t>
  </si>
  <si>
    <t>Nicholson</t>
  </si>
  <si>
    <t>Ga</t>
  </si>
  <si>
    <t>Kitada</t>
  </si>
  <si>
    <t>Alastair</t>
  </si>
  <si>
    <t>Copland</t>
  </si>
  <si>
    <t>Wooltorton</t>
  </si>
  <si>
    <t>Benedict</t>
  </si>
  <si>
    <t>Nowak</t>
  </si>
  <si>
    <t>Nakul</t>
  </si>
  <si>
    <t>Goyal</t>
  </si>
  <si>
    <t>Satya</t>
  </si>
  <si>
    <t>Saha</t>
  </si>
  <si>
    <t>Driver</t>
  </si>
  <si>
    <t>RHUL C</t>
  </si>
  <si>
    <t>Yin Nok Austen</t>
  </si>
  <si>
    <t>Lo</t>
  </si>
  <si>
    <t>Christopher</t>
  </si>
  <si>
    <t>Lee</t>
  </si>
  <si>
    <t>Honey</t>
  </si>
  <si>
    <t>Piotr</t>
  </si>
  <si>
    <t>Blaszyk</t>
  </si>
  <si>
    <t>John</t>
  </si>
  <si>
    <t>Dhinakar</t>
  </si>
  <si>
    <t>Mihaly</t>
  </si>
  <si>
    <t>Ormay</t>
  </si>
  <si>
    <t>Ziegel</t>
  </si>
  <si>
    <t>UofL A</t>
  </si>
  <si>
    <t>Mintu</t>
  </si>
  <si>
    <t>Sidhu</t>
  </si>
  <si>
    <t>Delville-Jones</t>
  </si>
  <si>
    <t>Benjamin</t>
  </si>
  <si>
    <t>Watts</t>
  </si>
  <si>
    <t>Cassell</t>
  </si>
  <si>
    <t>Luca</t>
  </si>
  <si>
    <t>Vilimanovic</t>
  </si>
  <si>
    <t>SMU A</t>
  </si>
  <si>
    <t>Joel</t>
  </si>
  <si>
    <t>Whittaker-Naylor</t>
  </si>
  <si>
    <t>Jake</t>
  </si>
  <si>
    <t>Perrett</t>
  </si>
  <si>
    <t>Jianxiao</t>
  </si>
  <si>
    <t>Gao</t>
  </si>
  <si>
    <t>Tomos</t>
  </si>
  <si>
    <t>Mather</t>
  </si>
  <si>
    <t>Adil</t>
  </si>
  <si>
    <t>Patel</t>
  </si>
  <si>
    <t>Samuel</t>
  </si>
  <si>
    <t>Quek</t>
  </si>
  <si>
    <t>Ethan</t>
  </si>
  <si>
    <t>Holmes</t>
  </si>
  <si>
    <t>Darpan</t>
  </si>
  <si>
    <t>Rekhi</t>
  </si>
  <si>
    <t>Morgan</t>
  </si>
  <si>
    <t>Maxwell</t>
  </si>
  <si>
    <t>Rosenfeld</t>
  </si>
  <si>
    <t>LSE B</t>
  </si>
  <si>
    <t>Jacob</t>
  </si>
  <si>
    <t>Stamp</t>
  </si>
  <si>
    <t>Antonio</t>
  </si>
  <si>
    <t>Escobar</t>
  </si>
  <si>
    <t>Pye</t>
  </si>
  <si>
    <t>Teetat</t>
  </si>
  <si>
    <t>Therdkiet</t>
  </si>
  <si>
    <t>Lindsey</t>
  </si>
  <si>
    <t>Payne</t>
  </si>
  <si>
    <t>Grace</t>
  </si>
  <si>
    <t>Leyland</t>
  </si>
  <si>
    <t>Boglarka</t>
  </si>
  <si>
    <t>Pasztor</t>
  </si>
  <si>
    <t>Slotwinska</t>
  </si>
  <si>
    <t>Allegra</t>
  </si>
  <si>
    <t>Wisking</t>
  </si>
  <si>
    <t>Lucie</t>
  </si>
  <si>
    <t>Pyle</t>
  </si>
  <si>
    <t>Elizabeth</t>
  </si>
  <si>
    <t>Mauro</t>
  </si>
  <si>
    <t>May</t>
  </si>
  <si>
    <t>Edmondson</t>
  </si>
  <si>
    <t>Alicia</t>
  </si>
  <si>
    <t>Fernández Velasco</t>
  </si>
  <si>
    <t>Gliksten</t>
  </si>
  <si>
    <t>Ida</t>
  </si>
  <si>
    <t>Widing</t>
  </si>
  <si>
    <t>Anna</t>
  </si>
  <si>
    <t>Schyberg</t>
  </si>
  <si>
    <t>Chloe</t>
  </si>
  <si>
    <t>Jensen</t>
  </si>
  <si>
    <t>Holly</t>
  </si>
  <si>
    <t>Sutton Trott</t>
  </si>
  <si>
    <t>Harriet</t>
  </si>
  <si>
    <t>Veldtrup</t>
  </si>
  <si>
    <t>Macey</t>
  </si>
  <si>
    <t>Utting</t>
  </si>
  <si>
    <t>Mary</t>
  </si>
  <si>
    <t>McCullough</t>
  </si>
  <si>
    <t>Ciel</t>
  </si>
  <si>
    <t>Sheridan</t>
  </si>
  <si>
    <t>Rachel</t>
  </si>
  <si>
    <t>Freya</t>
  </si>
  <si>
    <t>Noa</t>
  </si>
  <si>
    <t>Steerenberg</t>
  </si>
  <si>
    <t>Samantha</t>
  </si>
  <si>
    <t>Cho</t>
  </si>
  <si>
    <t>Kaitlyn</t>
  </si>
  <si>
    <t>Gare</t>
  </si>
  <si>
    <t>Natalie</t>
  </si>
  <si>
    <t>Holroyd</t>
  </si>
  <si>
    <t>Irene</t>
  </si>
  <si>
    <t>Saiz Briones</t>
  </si>
  <si>
    <t>Victoria</t>
  </si>
  <si>
    <t>Foster</t>
  </si>
  <si>
    <t>Milly</t>
  </si>
  <si>
    <t>Mak</t>
  </si>
  <si>
    <t>Barnard</t>
  </si>
  <si>
    <t>Valerie</t>
  </si>
  <si>
    <t>Parocki</t>
  </si>
  <si>
    <t>Ekaterina</t>
  </si>
  <si>
    <t>Stepanova</t>
  </si>
  <si>
    <t>Mike Baggs Team Trophy</t>
  </si>
  <si>
    <t>Total</t>
  </si>
  <si>
    <t>Total Points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</si>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</sst>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&quot;, &quot;mmmm\ dd&quot;, &quot;yyyy"/>
  </numFmts>
  <fonts count="16" x14ac:knownFonts="1">
    <font>
      <sz val="12"/>
      <color rgb="FF000000"/>
      <name val="Calibri"/>
      <charset val="1"/>
    </font>
    <font>
      <b/>
      <sz val="26"/>
      <color rgb="FFFFFFFF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</font>
    <font>
      <sz val="12"/>
      <color rgb="FFFFFFFF"/>
      <name val="Calibri"/>
      <family val="2"/>
    </font>
    <font>
      <sz val="20"/>
      <color rgb="FF000000"/>
      <name val="Calibri"/>
      <family val="2"/>
      <charset val="1"/>
    </font>
    <font>
      <sz val="24"/>
      <color rgb="FFFFFFFF"/>
      <name val="Calibri"/>
      <family val="2"/>
      <charset val="1"/>
    </font>
    <font>
      <sz val="72"/>
      <color rgb="FFFFFFFF"/>
      <name val="Calibri"/>
      <family val="2"/>
      <charset val="1"/>
    </font>
    <font>
      <sz val="16"/>
      <color rgb="FFFFFFFF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8"/>
      <color rgb="FFFFFFFF"/>
      <name val="Calibri"/>
      <family val="2"/>
      <charset val="1"/>
    </font>
    <font>
      <sz val="20"/>
      <color rgb="FFFFFFFF"/>
      <name val="Calibri"/>
      <family val="2"/>
      <charset val="1"/>
    </font>
    <font>
      <sz val="14"/>
      <color rgb="FFFFFFFF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7030A0"/>
        <bgColor rgb="FF67158E"/>
      </patternFill>
    </fill>
    <fill>
      <patternFill patternType="solid">
        <fgColor rgb="FFFFFFFF"/>
        <bgColor rgb="FFFFF2CC"/>
      </patternFill>
    </fill>
    <fill>
      <patternFill patternType="solid">
        <fgColor rgb="FF0070C0"/>
        <bgColor rgb="FF008080"/>
      </patternFill>
    </fill>
    <fill>
      <patternFill patternType="solid">
        <fgColor rgb="FFFC27F5"/>
        <bgColor rgb="FFF009B7"/>
      </patternFill>
    </fill>
    <fill>
      <patternFill patternType="solid">
        <fgColor rgb="FFBF9000"/>
        <bgColor rgb="FFFF6600"/>
      </patternFill>
    </fill>
    <fill>
      <patternFill patternType="solid">
        <fgColor rgb="FFFFE598"/>
        <bgColor rgb="FFFEF2CB"/>
      </patternFill>
    </fill>
    <fill>
      <patternFill patternType="solid">
        <fgColor rgb="FFBF9000"/>
        <bgColor indexed="64"/>
      </patternFill>
    </fill>
    <fill>
      <patternFill patternType="solid">
        <fgColor rgb="FFFEF2CB"/>
        <bgColor rgb="FFFFF2CC"/>
      </patternFill>
    </fill>
    <fill>
      <patternFill patternType="solid">
        <fgColor rgb="FFFFF2CC"/>
        <bgColor rgb="FFFEF2CB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AE3F3"/>
        <bgColor rgb="FFD9E2F3"/>
      </patternFill>
    </fill>
    <fill>
      <patternFill patternType="solid">
        <fgColor rgb="FFFBE5D6"/>
        <bgColor rgb="FFFFF2CC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1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  <xf numFmtId="0" fontId="2" fillId="4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6" xfId="0" applyFont="1" applyFill="1" applyBorder="1"/>
    <xf numFmtId="0" fontId="4" fillId="6" borderId="6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4" fillId="6" borderId="7" xfId="0" applyFont="1" applyFill="1" applyBorder="1" applyAlignment="1">
      <alignment horizontal="center"/>
    </xf>
    <xf numFmtId="0" fontId="4" fillId="6" borderId="7" xfId="0" applyFont="1" applyFill="1" applyBorder="1"/>
    <xf numFmtId="0" fontId="4" fillId="6" borderId="7" xfId="0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3" borderId="8" xfId="0" applyFont="1" applyFill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right"/>
    </xf>
    <xf numFmtId="0" fontId="4" fillId="0" borderId="6" xfId="0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4" fillId="3" borderId="12" xfId="0" applyFont="1" applyFill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0" fillId="7" borderId="0" xfId="0" applyFill="1"/>
    <xf numFmtId="0" fontId="5" fillId="0" borderId="0" xfId="0" applyFont="1"/>
    <xf numFmtId="0" fontId="0" fillId="0" borderId="0" xfId="0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5" fillId="3" borderId="0" xfId="0" applyFont="1" applyFill="1"/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7" xfId="0" applyFill="1" applyBorder="1"/>
    <xf numFmtId="0" fontId="0" fillId="8" borderId="7" xfId="0" applyFill="1" applyBorder="1" applyAlignment="1">
      <alignment horizontal="right"/>
    </xf>
    <xf numFmtId="0" fontId="4" fillId="8" borderId="13" xfId="0" applyFont="1" applyFill="1" applyBorder="1" applyAlignment="1">
      <alignment horizontal="right"/>
    </xf>
    <xf numFmtId="0" fontId="5" fillId="3" borderId="12" xfId="0" applyFont="1" applyFill="1" applyBorder="1" applyAlignment="1">
      <alignment horizontal="right"/>
    </xf>
    <xf numFmtId="0" fontId="4" fillId="8" borderId="7" xfId="0" applyFont="1" applyFill="1" applyBorder="1" applyAlignment="1">
      <alignment horizontal="right"/>
    </xf>
    <xf numFmtId="0" fontId="5" fillId="3" borderId="12" xfId="0" applyFont="1" applyFill="1" applyBorder="1"/>
    <xf numFmtId="164" fontId="0" fillId="3" borderId="0" xfId="0" applyNumberFormat="1" applyFill="1"/>
    <xf numFmtId="2" fontId="0" fillId="3" borderId="0" xfId="0" applyNumberFormat="1" applyFill="1"/>
    <xf numFmtId="0" fontId="7" fillId="3" borderId="0" xfId="0" applyFont="1" applyFill="1"/>
    <xf numFmtId="0" fontId="8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/>
    <xf numFmtId="0" fontId="0" fillId="2" borderId="0" xfId="0" applyFill="1"/>
    <xf numFmtId="2" fontId="11" fillId="2" borderId="0" xfId="0" applyNumberFormat="1" applyFont="1" applyFill="1"/>
    <xf numFmtId="164" fontId="10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3" borderId="0" xfId="0" applyFont="1" applyFill="1" applyAlignment="1">
      <alignment horizontal="center"/>
    </xf>
    <xf numFmtId="2" fontId="12" fillId="0" borderId="6" xfId="0" applyNumberFormat="1" applyFont="1" applyBorder="1" applyAlignment="1">
      <alignment horizontal="center"/>
    </xf>
    <xf numFmtId="0" fontId="13" fillId="3" borderId="0" xfId="0" applyFont="1" applyFill="1" applyAlignment="1">
      <alignment vertical="center"/>
    </xf>
    <xf numFmtId="0" fontId="5" fillId="9" borderId="7" xfId="0" applyFont="1" applyFill="1" applyBorder="1"/>
    <xf numFmtId="0" fontId="0" fillId="9" borderId="7" xfId="0" applyFill="1" applyBorder="1"/>
    <xf numFmtId="2" fontId="0" fillId="9" borderId="7" xfId="0" applyNumberFormat="1" applyFill="1" applyBorder="1"/>
    <xf numFmtId="0" fontId="13" fillId="11" borderId="0" xfId="0" applyFont="1" applyFill="1" applyAlignment="1">
      <alignment vertical="center"/>
    </xf>
    <xf numFmtId="0" fontId="0" fillId="11" borderId="0" xfId="0" applyFill="1"/>
    <xf numFmtId="45" fontId="0" fillId="9" borderId="7" xfId="0" applyNumberFormat="1" applyFill="1" applyBorder="1"/>
    <xf numFmtId="0" fontId="5" fillId="11" borderId="0" xfId="0" applyFont="1" applyFill="1"/>
    <xf numFmtId="45" fontId="0" fillId="10" borderId="0" xfId="0" applyNumberFormat="1" applyFill="1"/>
    <xf numFmtId="0" fontId="8" fillId="2" borderId="0" xfId="1" applyFont="1" applyFill="1" applyAlignment="1">
      <alignment horizontal="center" vertical="center"/>
    </xf>
    <xf numFmtId="0" fontId="5" fillId="12" borderId="0" xfId="1" applyFill="1"/>
    <xf numFmtId="0" fontId="10" fillId="2" borderId="0" xfId="1" applyFont="1" applyFill="1" applyAlignment="1">
      <alignment horizontal="left" vertical="center"/>
    </xf>
    <xf numFmtId="0" fontId="11" fillId="2" borderId="0" xfId="1" applyFont="1" applyFill="1"/>
    <xf numFmtId="46" fontId="11" fillId="2" borderId="0" xfId="1" applyNumberFormat="1" applyFont="1" applyFill="1"/>
    <xf numFmtId="0" fontId="5" fillId="2" borderId="0" xfId="1" applyFill="1"/>
    <xf numFmtId="2" fontId="11" fillId="2" borderId="0" xfId="1" applyNumberFormat="1" applyFont="1" applyFill="1"/>
    <xf numFmtId="164" fontId="10" fillId="2" borderId="0" xfId="1" applyNumberFormat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/>
    </xf>
    <xf numFmtId="164" fontId="10" fillId="2" borderId="0" xfId="1" applyNumberFormat="1" applyFont="1" applyFill="1" applyAlignment="1">
      <alignment horizontal="center" vertical="center"/>
    </xf>
    <xf numFmtId="164" fontId="10" fillId="2" borderId="0" xfId="1" applyNumberFormat="1" applyFont="1" applyFill="1" applyAlignment="1">
      <alignment horizontal="right" vertical="center"/>
    </xf>
    <xf numFmtId="164" fontId="10" fillId="2" borderId="0" xfId="1" applyNumberFormat="1" applyFont="1" applyFill="1" applyAlignment="1">
      <alignment horizontal="right" vertical="center"/>
    </xf>
    <xf numFmtId="0" fontId="12" fillId="0" borderId="6" xfId="1" applyFont="1" applyBorder="1" applyAlignment="1">
      <alignment horizontal="center"/>
    </xf>
    <xf numFmtId="46" fontId="12" fillId="0" borderId="6" xfId="1" applyNumberFormat="1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2" fontId="12" fillId="0" borderId="6" xfId="1" applyNumberFormat="1" applyFont="1" applyBorder="1" applyAlignment="1">
      <alignment horizontal="center"/>
    </xf>
    <xf numFmtId="0" fontId="5" fillId="0" borderId="7" xfId="1" applyBorder="1"/>
    <xf numFmtId="2" fontId="5" fillId="13" borderId="7" xfId="1" applyNumberFormat="1" applyFill="1" applyBorder="1" applyAlignment="1">
      <alignment horizontal="right"/>
    </xf>
    <xf numFmtId="0" fontId="14" fillId="2" borderId="14" xfId="0" applyFont="1" applyFill="1" applyBorder="1" applyAlignment="1">
      <alignment horizontal="center" vertical="center"/>
    </xf>
    <xf numFmtId="0" fontId="0" fillId="14" borderId="0" xfId="0" applyFill="1"/>
    <xf numFmtId="0" fontId="15" fillId="2" borderId="15" xfId="0" applyFont="1" applyFill="1" applyBorder="1" applyAlignment="1">
      <alignment horizontal="center" vertical="center"/>
    </xf>
    <xf numFmtId="0" fontId="0" fillId="8" borderId="6" xfId="0" applyFill="1" applyBorder="1"/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15" borderId="6" xfId="0" applyFont="1" applyFill="1" applyBorder="1" applyAlignment="1">
      <alignment horizontal="center"/>
    </xf>
    <xf numFmtId="0" fontId="4" fillId="16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15" borderId="7" xfId="0" applyFill="1" applyBorder="1"/>
    <xf numFmtId="0" fontId="0" fillId="16" borderId="7" xfId="0" applyFill="1" applyBorder="1"/>
  </cellXfs>
  <cellStyles count="2">
    <cellStyle name="Normal" xfId="0" builtinId="0"/>
    <cellStyle name="Normal 2" xfId="1" xr:uid="{6445C1B6-7F3A-D74A-9547-06178503D7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MS_XC-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eason Set up"/>
      <sheetName val="Athlete Standings"/>
      <sheetName val="Team Standings"/>
      <sheetName val="Mike Baggs"/>
      <sheetName val="Bannister Cup"/>
      <sheetName val="UofL"/>
      <sheetName val="Race 1"/>
      <sheetName val="Race 2"/>
      <sheetName val="Race 3"/>
      <sheetName val="Race 4"/>
      <sheetName val="Race 5"/>
      <sheetName val="Search"/>
      <sheetName val="Data Entry"/>
      <sheetName val="Data to copy"/>
      <sheetName val="members_list"/>
      <sheetName val="Members Sorted"/>
      <sheetName val="Bugs &amp; Improvements"/>
    </sheetNames>
    <sheetDataSet>
      <sheetData sheetId="0"/>
      <sheetData sheetId="1">
        <row r="19">
          <cell r="A19">
            <v>2</v>
          </cell>
          <cell r="B19" t="str">
            <v>Wimbledon Common</v>
          </cell>
          <cell r="C19" t="str">
            <v>Wednesday, 16 November 2022</v>
          </cell>
          <cell r="D19" t="str">
            <v>King's</v>
          </cell>
        </row>
        <row r="23">
          <cell r="J23">
            <v>117</v>
          </cell>
          <cell r="L23">
            <v>106</v>
          </cell>
        </row>
        <row r="62">
          <cell r="C62">
            <v>5</v>
          </cell>
        </row>
        <row r="63">
          <cell r="C63">
            <v>10</v>
          </cell>
        </row>
        <row r="64">
          <cell r="C64">
            <v>15</v>
          </cell>
        </row>
        <row r="65">
          <cell r="C65">
            <v>20</v>
          </cell>
        </row>
        <row r="66">
          <cell r="C66">
            <v>25</v>
          </cell>
        </row>
        <row r="67">
          <cell r="C67">
            <v>30</v>
          </cell>
        </row>
        <row r="68">
          <cell r="C68">
            <v>35</v>
          </cell>
        </row>
        <row r="69">
          <cell r="C69">
            <v>40</v>
          </cell>
        </row>
        <row r="73">
          <cell r="C73">
            <v>4</v>
          </cell>
        </row>
        <row r="74">
          <cell r="C74">
            <v>8</v>
          </cell>
        </row>
        <row r="75">
          <cell r="C75">
            <v>12</v>
          </cell>
        </row>
        <row r="76">
          <cell r="C76">
            <v>16</v>
          </cell>
        </row>
        <row r="77">
          <cell r="C77">
            <v>20</v>
          </cell>
        </row>
        <row r="78">
          <cell r="C78">
            <v>24</v>
          </cell>
        </row>
        <row r="79">
          <cell r="C79">
            <v>28</v>
          </cell>
        </row>
        <row r="80">
          <cell r="C80">
            <v>32</v>
          </cell>
        </row>
        <row r="122">
          <cell r="V122">
            <v>118</v>
          </cell>
        </row>
        <row r="123">
          <cell r="V123">
            <v>119</v>
          </cell>
        </row>
        <row r="124">
          <cell r="V124">
            <v>120</v>
          </cell>
        </row>
        <row r="125">
          <cell r="V125">
            <v>121</v>
          </cell>
        </row>
        <row r="126">
          <cell r="V126">
            <v>122</v>
          </cell>
        </row>
        <row r="127">
          <cell r="V127">
            <v>123</v>
          </cell>
        </row>
        <row r="128">
          <cell r="V128">
            <v>124</v>
          </cell>
        </row>
        <row r="129">
          <cell r="V129">
            <v>125</v>
          </cell>
        </row>
        <row r="130">
          <cell r="V130">
            <v>126</v>
          </cell>
        </row>
        <row r="131">
          <cell r="V131">
            <v>127</v>
          </cell>
        </row>
        <row r="132">
          <cell r="V132">
            <v>128</v>
          </cell>
        </row>
        <row r="133">
          <cell r="V133">
            <v>129</v>
          </cell>
        </row>
        <row r="134">
          <cell r="V134">
            <v>130</v>
          </cell>
        </row>
        <row r="135">
          <cell r="V135">
            <v>131</v>
          </cell>
        </row>
        <row r="136">
          <cell r="V136">
            <v>132</v>
          </cell>
        </row>
        <row r="137">
          <cell r="V137">
            <v>133</v>
          </cell>
        </row>
        <row r="138">
          <cell r="V138">
            <v>134</v>
          </cell>
        </row>
        <row r="139">
          <cell r="V139">
            <v>135</v>
          </cell>
        </row>
        <row r="140">
          <cell r="V140">
            <v>136</v>
          </cell>
        </row>
        <row r="141">
          <cell r="V141">
            <v>137</v>
          </cell>
        </row>
        <row r="142">
          <cell r="V142">
            <v>138</v>
          </cell>
        </row>
        <row r="143">
          <cell r="V143">
            <v>139</v>
          </cell>
        </row>
        <row r="144">
          <cell r="V144">
            <v>140</v>
          </cell>
        </row>
        <row r="145">
          <cell r="V145">
            <v>141</v>
          </cell>
        </row>
        <row r="146">
          <cell r="V146">
            <v>142</v>
          </cell>
        </row>
        <row r="147">
          <cell r="V147">
            <v>143</v>
          </cell>
        </row>
        <row r="148">
          <cell r="V148">
            <v>144</v>
          </cell>
        </row>
        <row r="149">
          <cell r="V149">
            <v>145</v>
          </cell>
        </row>
        <row r="150">
          <cell r="V150">
            <v>146</v>
          </cell>
        </row>
        <row r="151">
          <cell r="V151">
            <v>147</v>
          </cell>
        </row>
        <row r="152">
          <cell r="V152">
            <v>148</v>
          </cell>
        </row>
        <row r="153">
          <cell r="V153">
            <v>149</v>
          </cell>
        </row>
        <row r="154">
          <cell r="V154">
            <v>150</v>
          </cell>
        </row>
        <row r="155">
          <cell r="V155">
            <v>151</v>
          </cell>
        </row>
        <row r="156">
          <cell r="V156">
            <v>152</v>
          </cell>
        </row>
        <row r="157">
          <cell r="V157">
            <v>153</v>
          </cell>
        </row>
        <row r="158">
          <cell r="V158">
            <v>154</v>
          </cell>
        </row>
        <row r="159">
          <cell r="V159">
            <v>155</v>
          </cell>
        </row>
        <row r="160">
          <cell r="V160">
            <v>156</v>
          </cell>
        </row>
        <row r="161">
          <cell r="V161">
            <v>157</v>
          </cell>
        </row>
        <row r="162">
          <cell r="V162">
            <v>158</v>
          </cell>
        </row>
        <row r="163">
          <cell r="V163">
            <v>159</v>
          </cell>
        </row>
        <row r="164">
          <cell r="V164">
            <v>160</v>
          </cell>
        </row>
        <row r="165">
          <cell r="V165">
            <v>161</v>
          </cell>
        </row>
        <row r="166">
          <cell r="V166">
            <v>162</v>
          </cell>
        </row>
        <row r="167">
          <cell r="V167">
            <v>163</v>
          </cell>
        </row>
        <row r="168">
          <cell r="V168">
            <v>164</v>
          </cell>
        </row>
        <row r="169">
          <cell r="V169">
            <v>165</v>
          </cell>
        </row>
        <row r="170">
          <cell r="V170">
            <v>166</v>
          </cell>
        </row>
        <row r="171">
          <cell r="V171">
            <v>167</v>
          </cell>
        </row>
        <row r="172">
          <cell r="V172">
            <v>168</v>
          </cell>
        </row>
        <row r="173">
          <cell r="V173">
            <v>169</v>
          </cell>
        </row>
        <row r="174">
          <cell r="V174">
            <v>170</v>
          </cell>
        </row>
        <row r="175">
          <cell r="V175">
            <v>171</v>
          </cell>
        </row>
        <row r="176">
          <cell r="V176">
            <v>172</v>
          </cell>
        </row>
        <row r="177">
          <cell r="V177">
            <v>173</v>
          </cell>
        </row>
        <row r="178">
          <cell r="V178">
            <v>174</v>
          </cell>
        </row>
        <row r="179">
          <cell r="V179">
            <v>175</v>
          </cell>
        </row>
        <row r="180">
          <cell r="V180">
            <v>176</v>
          </cell>
        </row>
        <row r="181">
          <cell r="V181">
            <v>177</v>
          </cell>
        </row>
        <row r="182">
          <cell r="V182">
            <v>178</v>
          </cell>
        </row>
        <row r="183">
          <cell r="V183">
            <v>179</v>
          </cell>
        </row>
        <row r="184">
          <cell r="V184">
            <v>180</v>
          </cell>
        </row>
        <row r="185">
          <cell r="V185">
            <v>181</v>
          </cell>
        </row>
        <row r="186">
          <cell r="V186">
            <v>182</v>
          </cell>
        </row>
        <row r="187">
          <cell r="V187">
            <v>183</v>
          </cell>
        </row>
        <row r="188">
          <cell r="V188">
            <v>184</v>
          </cell>
        </row>
        <row r="189">
          <cell r="V189">
            <v>185</v>
          </cell>
        </row>
        <row r="190">
          <cell r="V190">
            <v>186</v>
          </cell>
        </row>
        <row r="191">
          <cell r="V191">
            <v>187</v>
          </cell>
        </row>
        <row r="192">
          <cell r="V192">
            <v>188</v>
          </cell>
        </row>
        <row r="193">
          <cell r="V193">
            <v>189</v>
          </cell>
        </row>
        <row r="194">
          <cell r="V194">
            <v>190</v>
          </cell>
        </row>
        <row r="195">
          <cell r="V195">
            <v>191</v>
          </cell>
        </row>
        <row r="196">
          <cell r="V196">
            <v>192</v>
          </cell>
        </row>
        <row r="197">
          <cell r="V197">
            <v>193</v>
          </cell>
        </row>
        <row r="198">
          <cell r="V198">
            <v>194</v>
          </cell>
        </row>
        <row r="199">
          <cell r="V199">
            <v>195</v>
          </cell>
        </row>
        <row r="200">
          <cell r="V200">
            <v>196</v>
          </cell>
        </row>
        <row r="201">
          <cell r="V201">
            <v>197</v>
          </cell>
        </row>
        <row r="202">
          <cell r="V202">
            <v>198</v>
          </cell>
        </row>
        <row r="203">
          <cell r="V203">
            <v>199</v>
          </cell>
        </row>
        <row r="204">
          <cell r="V204">
            <v>200</v>
          </cell>
        </row>
        <row r="205">
          <cell r="V205">
            <v>201</v>
          </cell>
        </row>
        <row r="206">
          <cell r="V206">
            <v>202</v>
          </cell>
        </row>
        <row r="207">
          <cell r="V207">
            <v>203</v>
          </cell>
        </row>
        <row r="208">
          <cell r="V208">
            <v>204</v>
          </cell>
        </row>
        <row r="209">
          <cell r="V209">
            <v>205</v>
          </cell>
        </row>
        <row r="210">
          <cell r="V210">
            <v>206</v>
          </cell>
        </row>
        <row r="211">
          <cell r="V211">
            <v>207</v>
          </cell>
        </row>
        <row r="212">
          <cell r="V212">
            <v>208</v>
          </cell>
        </row>
        <row r="213">
          <cell r="V213">
            <v>209</v>
          </cell>
        </row>
        <row r="214">
          <cell r="V214">
            <v>210</v>
          </cell>
        </row>
        <row r="215">
          <cell r="V215">
            <v>211</v>
          </cell>
        </row>
        <row r="216">
          <cell r="V216">
            <v>212</v>
          </cell>
        </row>
        <row r="217">
          <cell r="V217">
            <v>213</v>
          </cell>
        </row>
        <row r="218">
          <cell r="V218">
            <v>214</v>
          </cell>
        </row>
        <row r="219">
          <cell r="V219">
            <v>215</v>
          </cell>
        </row>
        <row r="220">
          <cell r="V220">
            <v>216</v>
          </cell>
        </row>
        <row r="221">
          <cell r="V221">
            <v>217</v>
          </cell>
        </row>
        <row r="222">
          <cell r="V222">
            <v>218</v>
          </cell>
        </row>
        <row r="223">
          <cell r="V223">
            <v>219</v>
          </cell>
        </row>
        <row r="224">
          <cell r="V224">
            <v>220</v>
          </cell>
        </row>
        <row r="225">
          <cell r="V225">
            <v>221</v>
          </cell>
        </row>
        <row r="226">
          <cell r="V226">
            <v>222</v>
          </cell>
        </row>
        <row r="227">
          <cell r="V227">
            <v>223</v>
          </cell>
        </row>
        <row r="228">
          <cell r="V228">
            <v>224</v>
          </cell>
        </row>
        <row r="229">
          <cell r="V229">
            <v>225</v>
          </cell>
        </row>
        <row r="230">
          <cell r="V230">
            <v>226</v>
          </cell>
        </row>
        <row r="231">
          <cell r="V231">
            <v>227</v>
          </cell>
        </row>
        <row r="232">
          <cell r="V232">
            <v>228</v>
          </cell>
        </row>
        <row r="233">
          <cell r="V233">
            <v>229</v>
          </cell>
        </row>
        <row r="234">
          <cell r="V234">
            <v>230</v>
          </cell>
        </row>
        <row r="235">
          <cell r="V235">
            <v>231</v>
          </cell>
        </row>
        <row r="236">
          <cell r="V236">
            <v>232</v>
          </cell>
        </row>
        <row r="237">
          <cell r="V237">
            <v>233</v>
          </cell>
        </row>
        <row r="238">
          <cell r="V238">
            <v>234</v>
          </cell>
        </row>
        <row r="239">
          <cell r="V239">
            <v>235</v>
          </cell>
        </row>
        <row r="240">
          <cell r="V240">
            <v>236</v>
          </cell>
        </row>
        <row r="241">
          <cell r="V241">
            <v>237</v>
          </cell>
        </row>
        <row r="242">
          <cell r="V242">
            <v>238</v>
          </cell>
        </row>
        <row r="243">
          <cell r="V243">
            <v>239</v>
          </cell>
        </row>
        <row r="244">
          <cell r="V244">
            <v>240</v>
          </cell>
        </row>
        <row r="245">
          <cell r="V245">
            <v>241</v>
          </cell>
        </row>
        <row r="246">
          <cell r="V246">
            <v>242</v>
          </cell>
        </row>
        <row r="247">
          <cell r="V247">
            <v>243</v>
          </cell>
        </row>
        <row r="248">
          <cell r="V248">
            <v>244</v>
          </cell>
        </row>
        <row r="249">
          <cell r="V249">
            <v>245</v>
          </cell>
        </row>
        <row r="250">
          <cell r="V250">
            <v>246</v>
          </cell>
        </row>
        <row r="251">
          <cell r="V251">
            <v>247</v>
          </cell>
        </row>
        <row r="252">
          <cell r="V252">
            <v>248</v>
          </cell>
        </row>
        <row r="253">
          <cell r="V253">
            <v>249</v>
          </cell>
        </row>
        <row r="254">
          <cell r="V254">
            <v>250</v>
          </cell>
        </row>
        <row r="255">
          <cell r="V255">
            <v>251</v>
          </cell>
        </row>
        <row r="256">
          <cell r="V256">
            <v>252</v>
          </cell>
        </row>
        <row r="257">
          <cell r="V257">
            <v>253</v>
          </cell>
        </row>
        <row r="258">
          <cell r="V258">
            <v>254</v>
          </cell>
        </row>
        <row r="259">
          <cell r="V259">
            <v>255</v>
          </cell>
        </row>
        <row r="260">
          <cell r="V260">
            <v>256</v>
          </cell>
        </row>
        <row r="261">
          <cell r="V261">
            <v>257</v>
          </cell>
        </row>
        <row r="262">
          <cell r="V262">
            <v>258</v>
          </cell>
        </row>
        <row r="263">
          <cell r="V263">
            <v>259</v>
          </cell>
        </row>
        <row r="264">
          <cell r="V264">
            <v>260</v>
          </cell>
        </row>
        <row r="265">
          <cell r="V265">
            <v>261</v>
          </cell>
        </row>
        <row r="266">
          <cell r="V266">
            <v>262</v>
          </cell>
        </row>
        <row r="267">
          <cell r="V267">
            <v>263</v>
          </cell>
        </row>
        <row r="268">
          <cell r="V268">
            <v>264</v>
          </cell>
        </row>
        <row r="269">
          <cell r="V269">
            <v>265</v>
          </cell>
        </row>
        <row r="270">
          <cell r="V270">
            <v>266</v>
          </cell>
        </row>
        <row r="271">
          <cell r="V271">
            <v>267</v>
          </cell>
        </row>
        <row r="272">
          <cell r="V272">
            <v>268</v>
          </cell>
        </row>
        <row r="273">
          <cell r="V273">
            <v>269</v>
          </cell>
        </row>
        <row r="274">
          <cell r="V274">
            <v>270</v>
          </cell>
        </row>
        <row r="275">
          <cell r="V275">
            <v>271</v>
          </cell>
        </row>
        <row r="276">
          <cell r="V276">
            <v>272</v>
          </cell>
        </row>
        <row r="277">
          <cell r="V277">
            <v>273</v>
          </cell>
        </row>
        <row r="278">
          <cell r="V278">
            <v>274</v>
          </cell>
        </row>
        <row r="279">
          <cell r="V279">
            <v>275</v>
          </cell>
        </row>
        <row r="280">
          <cell r="V280">
            <v>276</v>
          </cell>
        </row>
        <row r="281">
          <cell r="V281">
            <v>277</v>
          </cell>
        </row>
        <row r="282">
          <cell r="V282">
            <v>278</v>
          </cell>
        </row>
        <row r="283">
          <cell r="V283">
            <v>279</v>
          </cell>
        </row>
        <row r="284">
          <cell r="V284">
            <v>280</v>
          </cell>
        </row>
        <row r="285">
          <cell r="V285">
            <v>281</v>
          </cell>
        </row>
        <row r="286">
          <cell r="V286">
            <v>282</v>
          </cell>
        </row>
        <row r="287">
          <cell r="V287">
            <v>283</v>
          </cell>
        </row>
        <row r="288">
          <cell r="V288">
            <v>284</v>
          </cell>
        </row>
        <row r="289">
          <cell r="V289">
            <v>285</v>
          </cell>
        </row>
        <row r="290">
          <cell r="V290">
            <v>286</v>
          </cell>
        </row>
        <row r="291">
          <cell r="V291">
            <v>287</v>
          </cell>
        </row>
        <row r="292">
          <cell r="V292">
            <v>288</v>
          </cell>
        </row>
        <row r="293">
          <cell r="V293">
            <v>289</v>
          </cell>
        </row>
        <row r="294">
          <cell r="V294">
            <v>290</v>
          </cell>
        </row>
        <row r="295">
          <cell r="V295">
            <v>291</v>
          </cell>
        </row>
        <row r="296">
          <cell r="V296">
            <v>292</v>
          </cell>
        </row>
        <row r="297">
          <cell r="V297">
            <v>293</v>
          </cell>
        </row>
        <row r="298">
          <cell r="V298">
            <v>294</v>
          </cell>
        </row>
        <row r="299">
          <cell r="V299">
            <v>295</v>
          </cell>
        </row>
        <row r="300">
          <cell r="V300">
            <v>296</v>
          </cell>
        </row>
        <row r="301">
          <cell r="V301">
            <v>297</v>
          </cell>
        </row>
        <row r="302">
          <cell r="V302">
            <v>298</v>
          </cell>
        </row>
        <row r="303">
          <cell r="V303">
            <v>299</v>
          </cell>
        </row>
        <row r="304">
          <cell r="V304">
            <v>300</v>
          </cell>
        </row>
        <row r="305">
          <cell r="V305">
            <v>301</v>
          </cell>
        </row>
        <row r="306">
          <cell r="V306">
            <v>302</v>
          </cell>
        </row>
        <row r="307">
          <cell r="V307">
            <v>303</v>
          </cell>
        </row>
        <row r="308">
          <cell r="V308">
            <v>304</v>
          </cell>
        </row>
        <row r="309">
          <cell r="V309">
            <v>305</v>
          </cell>
        </row>
        <row r="310">
          <cell r="V310">
            <v>306</v>
          </cell>
        </row>
        <row r="311">
          <cell r="V311">
            <v>307</v>
          </cell>
        </row>
        <row r="312">
          <cell r="V312">
            <v>308</v>
          </cell>
        </row>
        <row r="313">
          <cell r="V313">
            <v>309</v>
          </cell>
        </row>
        <row r="314">
          <cell r="V314">
            <v>310</v>
          </cell>
        </row>
        <row r="315">
          <cell r="V315">
            <v>311</v>
          </cell>
        </row>
        <row r="316">
          <cell r="V316">
            <v>312</v>
          </cell>
        </row>
        <row r="317">
          <cell r="V317">
            <v>313</v>
          </cell>
        </row>
        <row r="318">
          <cell r="V318">
            <v>314</v>
          </cell>
        </row>
        <row r="319">
          <cell r="V319">
            <v>315</v>
          </cell>
        </row>
        <row r="320">
          <cell r="V320">
            <v>316</v>
          </cell>
        </row>
        <row r="321">
          <cell r="V321">
            <v>317</v>
          </cell>
        </row>
        <row r="322">
          <cell r="V322">
            <v>318</v>
          </cell>
        </row>
        <row r="323">
          <cell r="V323">
            <v>319</v>
          </cell>
        </row>
        <row r="324">
          <cell r="V324">
            <v>320</v>
          </cell>
        </row>
        <row r="325">
          <cell r="V325">
            <v>321</v>
          </cell>
        </row>
        <row r="326">
          <cell r="V326">
            <v>322</v>
          </cell>
        </row>
        <row r="327">
          <cell r="V327">
            <v>323</v>
          </cell>
        </row>
        <row r="328">
          <cell r="V328">
            <v>324</v>
          </cell>
        </row>
        <row r="329">
          <cell r="V329">
            <v>325</v>
          </cell>
        </row>
        <row r="330">
          <cell r="V330">
            <v>326</v>
          </cell>
        </row>
        <row r="331">
          <cell r="V331">
            <v>327</v>
          </cell>
        </row>
        <row r="332">
          <cell r="V332">
            <v>328</v>
          </cell>
        </row>
        <row r="333">
          <cell r="V333">
            <v>329</v>
          </cell>
        </row>
        <row r="334">
          <cell r="V334">
            <v>330</v>
          </cell>
        </row>
        <row r="335">
          <cell r="V335">
            <v>331</v>
          </cell>
        </row>
        <row r="336">
          <cell r="V336">
            <v>332</v>
          </cell>
        </row>
        <row r="337">
          <cell r="V337">
            <v>333</v>
          </cell>
        </row>
        <row r="338">
          <cell r="V338">
            <v>334</v>
          </cell>
        </row>
        <row r="339">
          <cell r="V339">
            <v>335</v>
          </cell>
        </row>
        <row r="340">
          <cell r="V340">
            <v>336</v>
          </cell>
        </row>
        <row r="341">
          <cell r="V341">
            <v>337</v>
          </cell>
        </row>
        <row r="342">
          <cell r="V342">
            <v>338</v>
          </cell>
        </row>
        <row r="343">
          <cell r="V343">
            <v>339</v>
          </cell>
        </row>
        <row r="344">
          <cell r="V344">
            <v>340</v>
          </cell>
        </row>
        <row r="345">
          <cell r="V345">
            <v>341</v>
          </cell>
        </row>
        <row r="346">
          <cell r="V346">
            <v>342</v>
          </cell>
        </row>
        <row r="347">
          <cell r="V347">
            <v>343</v>
          </cell>
        </row>
        <row r="348">
          <cell r="V348">
            <v>344</v>
          </cell>
        </row>
        <row r="349">
          <cell r="V349">
            <v>345</v>
          </cell>
        </row>
        <row r="350">
          <cell r="V350">
            <v>346</v>
          </cell>
        </row>
        <row r="351">
          <cell r="V351">
            <v>347</v>
          </cell>
        </row>
        <row r="352">
          <cell r="V352">
            <v>348</v>
          </cell>
        </row>
        <row r="353">
          <cell r="V353">
            <v>349</v>
          </cell>
        </row>
        <row r="354">
          <cell r="V354">
            <v>350</v>
          </cell>
        </row>
        <row r="355">
          <cell r="V355">
            <v>351</v>
          </cell>
        </row>
        <row r="356">
          <cell r="V356">
            <v>352</v>
          </cell>
        </row>
        <row r="357">
          <cell r="V357">
            <v>353</v>
          </cell>
        </row>
        <row r="358">
          <cell r="V358">
            <v>354</v>
          </cell>
        </row>
        <row r="359">
          <cell r="V359">
            <v>355</v>
          </cell>
        </row>
        <row r="360">
          <cell r="V360">
            <v>356</v>
          </cell>
        </row>
        <row r="361">
          <cell r="V361">
            <v>357</v>
          </cell>
        </row>
        <row r="362">
          <cell r="V362">
            <v>358</v>
          </cell>
        </row>
        <row r="363">
          <cell r="V363">
            <v>359</v>
          </cell>
        </row>
        <row r="364">
          <cell r="V364">
            <v>360</v>
          </cell>
        </row>
        <row r="365">
          <cell r="V365">
            <v>361</v>
          </cell>
        </row>
        <row r="366">
          <cell r="V366">
            <v>362</v>
          </cell>
        </row>
        <row r="367">
          <cell r="V367">
            <v>363</v>
          </cell>
        </row>
        <row r="368">
          <cell r="V368">
            <v>364</v>
          </cell>
        </row>
        <row r="369">
          <cell r="V369">
            <v>365</v>
          </cell>
        </row>
        <row r="370">
          <cell r="V370">
            <v>366</v>
          </cell>
        </row>
        <row r="371">
          <cell r="V371">
            <v>367</v>
          </cell>
        </row>
        <row r="372">
          <cell r="V372">
            <v>368</v>
          </cell>
        </row>
        <row r="373">
          <cell r="V373">
            <v>369</v>
          </cell>
        </row>
        <row r="374">
          <cell r="V374">
            <v>370</v>
          </cell>
        </row>
        <row r="375">
          <cell r="V375">
            <v>371</v>
          </cell>
        </row>
        <row r="376">
          <cell r="V376">
            <v>372</v>
          </cell>
        </row>
        <row r="377">
          <cell r="V377">
            <v>373</v>
          </cell>
        </row>
        <row r="378">
          <cell r="V378">
            <v>374</v>
          </cell>
        </row>
        <row r="379">
          <cell r="V379">
            <v>375</v>
          </cell>
        </row>
        <row r="380">
          <cell r="V380">
            <v>376</v>
          </cell>
        </row>
        <row r="381">
          <cell r="V381">
            <v>377</v>
          </cell>
        </row>
        <row r="382">
          <cell r="V382">
            <v>378</v>
          </cell>
        </row>
        <row r="383">
          <cell r="V383">
            <v>379</v>
          </cell>
        </row>
        <row r="384">
          <cell r="V384">
            <v>380</v>
          </cell>
        </row>
        <row r="385">
          <cell r="V385">
            <v>381</v>
          </cell>
        </row>
        <row r="386">
          <cell r="V386">
            <v>382</v>
          </cell>
        </row>
        <row r="387">
          <cell r="V387">
            <v>383</v>
          </cell>
        </row>
        <row r="388">
          <cell r="V388">
            <v>384</v>
          </cell>
        </row>
        <row r="389">
          <cell r="V389">
            <v>385</v>
          </cell>
        </row>
        <row r="390">
          <cell r="V390">
            <v>386</v>
          </cell>
        </row>
        <row r="391">
          <cell r="V391">
            <v>387</v>
          </cell>
        </row>
        <row r="392">
          <cell r="V392">
            <v>388</v>
          </cell>
        </row>
        <row r="393">
          <cell r="V393">
            <v>389</v>
          </cell>
        </row>
        <row r="394">
          <cell r="V394">
            <v>390</v>
          </cell>
        </row>
        <row r="395">
          <cell r="V395">
            <v>391</v>
          </cell>
        </row>
        <row r="396">
          <cell r="V396">
            <v>392</v>
          </cell>
        </row>
        <row r="397">
          <cell r="V397">
            <v>393</v>
          </cell>
        </row>
        <row r="398">
          <cell r="V398">
            <v>394</v>
          </cell>
        </row>
        <row r="399">
          <cell r="V399">
            <v>395</v>
          </cell>
        </row>
        <row r="400">
          <cell r="V400">
            <v>396</v>
          </cell>
        </row>
        <row r="401">
          <cell r="V401">
            <v>397</v>
          </cell>
        </row>
        <row r="402">
          <cell r="V402">
            <v>398</v>
          </cell>
        </row>
        <row r="403">
          <cell r="V403">
            <v>399</v>
          </cell>
        </row>
        <row r="404">
          <cell r="V404">
            <v>400</v>
          </cell>
        </row>
        <row r="405">
          <cell r="V405">
            <v>401</v>
          </cell>
        </row>
        <row r="406">
          <cell r="V406">
            <v>402</v>
          </cell>
        </row>
        <row r="407">
          <cell r="V407">
            <v>403</v>
          </cell>
        </row>
        <row r="408">
          <cell r="V408">
            <v>404</v>
          </cell>
        </row>
        <row r="409">
          <cell r="V409">
            <v>405</v>
          </cell>
        </row>
        <row r="410">
          <cell r="V410">
            <v>406</v>
          </cell>
        </row>
        <row r="411">
          <cell r="V411">
            <v>407</v>
          </cell>
        </row>
        <row r="412">
          <cell r="V412">
            <v>408</v>
          </cell>
        </row>
        <row r="413">
          <cell r="V413">
            <v>409</v>
          </cell>
        </row>
        <row r="414">
          <cell r="V414">
            <v>410</v>
          </cell>
        </row>
        <row r="415">
          <cell r="V415">
            <v>411</v>
          </cell>
        </row>
        <row r="416">
          <cell r="V416">
            <v>412</v>
          </cell>
        </row>
        <row r="417">
          <cell r="V417">
            <v>413</v>
          </cell>
        </row>
        <row r="418">
          <cell r="V418">
            <v>414</v>
          </cell>
        </row>
        <row r="419">
          <cell r="V419">
            <v>415</v>
          </cell>
        </row>
        <row r="420">
          <cell r="V420">
            <v>416</v>
          </cell>
        </row>
        <row r="421">
          <cell r="V421">
            <v>417</v>
          </cell>
        </row>
        <row r="422">
          <cell r="V422">
            <v>418</v>
          </cell>
        </row>
        <row r="423">
          <cell r="V423">
            <v>419</v>
          </cell>
        </row>
        <row r="424">
          <cell r="V424">
            <v>420</v>
          </cell>
        </row>
        <row r="425">
          <cell r="V425">
            <v>421</v>
          </cell>
        </row>
        <row r="426">
          <cell r="V426">
            <v>422</v>
          </cell>
        </row>
        <row r="427">
          <cell r="V427">
            <v>423</v>
          </cell>
        </row>
        <row r="428">
          <cell r="V428">
            <v>424</v>
          </cell>
        </row>
        <row r="429">
          <cell r="V429">
            <v>425</v>
          </cell>
        </row>
        <row r="430">
          <cell r="V430">
            <v>426</v>
          </cell>
        </row>
        <row r="431">
          <cell r="V431">
            <v>427</v>
          </cell>
        </row>
        <row r="432">
          <cell r="V432">
            <v>428</v>
          </cell>
        </row>
        <row r="433">
          <cell r="V433">
            <v>429</v>
          </cell>
        </row>
        <row r="434">
          <cell r="V434">
            <v>430</v>
          </cell>
        </row>
        <row r="435">
          <cell r="V435">
            <v>431</v>
          </cell>
        </row>
        <row r="436">
          <cell r="V436">
            <v>432</v>
          </cell>
        </row>
        <row r="437">
          <cell r="V437">
            <v>433</v>
          </cell>
        </row>
        <row r="438">
          <cell r="V438">
            <v>434</v>
          </cell>
        </row>
        <row r="439">
          <cell r="V439">
            <v>435</v>
          </cell>
        </row>
        <row r="440">
          <cell r="V440">
            <v>436</v>
          </cell>
        </row>
        <row r="441">
          <cell r="V441">
            <v>437</v>
          </cell>
        </row>
        <row r="442">
          <cell r="V442">
            <v>438</v>
          </cell>
        </row>
        <row r="443">
          <cell r="V443">
            <v>439</v>
          </cell>
        </row>
        <row r="444">
          <cell r="V444">
            <v>440</v>
          </cell>
        </row>
        <row r="445">
          <cell r="V445">
            <v>441</v>
          </cell>
        </row>
        <row r="446">
          <cell r="V446">
            <v>442</v>
          </cell>
        </row>
        <row r="447">
          <cell r="V447">
            <v>443</v>
          </cell>
        </row>
        <row r="448">
          <cell r="V448">
            <v>444</v>
          </cell>
        </row>
        <row r="449">
          <cell r="V449">
            <v>445</v>
          </cell>
        </row>
        <row r="450">
          <cell r="V450">
            <v>446</v>
          </cell>
        </row>
        <row r="451">
          <cell r="V451">
            <v>447</v>
          </cell>
        </row>
        <row r="452">
          <cell r="V452">
            <v>448</v>
          </cell>
        </row>
        <row r="453">
          <cell r="V453">
            <v>449</v>
          </cell>
        </row>
        <row r="454">
          <cell r="V454">
            <v>450</v>
          </cell>
        </row>
        <row r="455">
          <cell r="V455">
            <v>451</v>
          </cell>
        </row>
        <row r="456">
          <cell r="V456">
            <v>452</v>
          </cell>
        </row>
        <row r="457">
          <cell r="V457">
            <v>453</v>
          </cell>
        </row>
        <row r="458">
          <cell r="V458">
            <v>454</v>
          </cell>
        </row>
        <row r="459">
          <cell r="V459">
            <v>455</v>
          </cell>
        </row>
        <row r="460">
          <cell r="V460">
            <v>456</v>
          </cell>
        </row>
        <row r="461">
          <cell r="V461">
            <v>457</v>
          </cell>
        </row>
        <row r="462">
          <cell r="V462">
            <v>458</v>
          </cell>
        </row>
        <row r="463">
          <cell r="V463">
            <v>459</v>
          </cell>
        </row>
        <row r="464">
          <cell r="V464">
            <v>460</v>
          </cell>
        </row>
        <row r="465">
          <cell r="V465">
            <v>461</v>
          </cell>
        </row>
        <row r="466">
          <cell r="V466">
            <v>462</v>
          </cell>
        </row>
        <row r="467">
          <cell r="V467">
            <v>463</v>
          </cell>
        </row>
        <row r="468">
          <cell r="V468">
            <v>464</v>
          </cell>
        </row>
        <row r="469">
          <cell r="V469">
            <v>465</v>
          </cell>
        </row>
        <row r="470">
          <cell r="V470">
            <v>466</v>
          </cell>
        </row>
        <row r="471">
          <cell r="V471">
            <v>467</v>
          </cell>
        </row>
        <row r="472">
          <cell r="V472">
            <v>468</v>
          </cell>
        </row>
        <row r="473">
          <cell r="V473">
            <v>469</v>
          </cell>
        </row>
        <row r="474">
          <cell r="V474">
            <v>470</v>
          </cell>
        </row>
        <row r="475">
          <cell r="V475">
            <v>471</v>
          </cell>
        </row>
        <row r="476">
          <cell r="V476">
            <v>472</v>
          </cell>
        </row>
        <row r="477">
          <cell r="V477">
            <v>473</v>
          </cell>
        </row>
        <row r="478">
          <cell r="V478">
            <v>474</v>
          </cell>
        </row>
        <row r="479">
          <cell r="V479">
            <v>475</v>
          </cell>
        </row>
        <row r="480">
          <cell r="V480">
            <v>476</v>
          </cell>
        </row>
        <row r="481">
          <cell r="V481">
            <v>477</v>
          </cell>
        </row>
        <row r="482">
          <cell r="V482">
            <v>478</v>
          </cell>
        </row>
        <row r="483">
          <cell r="V483">
            <v>479</v>
          </cell>
        </row>
        <row r="484">
          <cell r="V484">
            <v>480</v>
          </cell>
        </row>
        <row r="485">
          <cell r="V485">
            <v>481</v>
          </cell>
        </row>
        <row r="486">
          <cell r="V486">
            <v>482</v>
          </cell>
        </row>
        <row r="487">
          <cell r="V487">
            <v>483</v>
          </cell>
        </row>
        <row r="488">
          <cell r="V488">
            <v>484</v>
          </cell>
        </row>
        <row r="489">
          <cell r="V489">
            <v>485</v>
          </cell>
        </row>
        <row r="490">
          <cell r="V490">
            <v>486</v>
          </cell>
        </row>
        <row r="491">
          <cell r="V491">
            <v>487</v>
          </cell>
        </row>
        <row r="492">
          <cell r="V492">
            <v>488</v>
          </cell>
        </row>
        <row r="493">
          <cell r="V493">
            <v>489</v>
          </cell>
        </row>
        <row r="494">
          <cell r="V494">
            <v>490</v>
          </cell>
        </row>
        <row r="495">
          <cell r="V495">
            <v>491</v>
          </cell>
        </row>
        <row r="496">
          <cell r="V496">
            <v>492</v>
          </cell>
        </row>
        <row r="497">
          <cell r="V497">
            <v>493</v>
          </cell>
        </row>
        <row r="498">
          <cell r="V498">
            <v>494</v>
          </cell>
        </row>
        <row r="499">
          <cell r="V499">
            <v>495</v>
          </cell>
        </row>
        <row r="500">
          <cell r="V500">
            <v>496</v>
          </cell>
        </row>
        <row r="501">
          <cell r="V501">
            <v>497</v>
          </cell>
        </row>
        <row r="502">
          <cell r="V502">
            <v>498</v>
          </cell>
        </row>
        <row r="503">
          <cell r="V503">
            <v>499</v>
          </cell>
        </row>
        <row r="504">
          <cell r="V504">
            <v>500</v>
          </cell>
        </row>
        <row r="505">
          <cell r="V505">
            <v>501</v>
          </cell>
        </row>
        <row r="506">
          <cell r="V506">
            <v>502</v>
          </cell>
        </row>
        <row r="507">
          <cell r="V507">
            <v>503</v>
          </cell>
        </row>
        <row r="508">
          <cell r="V508">
            <v>504</v>
          </cell>
        </row>
        <row r="509">
          <cell r="V509">
            <v>505</v>
          </cell>
        </row>
        <row r="510">
          <cell r="V510">
            <v>506</v>
          </cell>
        </row>
        <row r="511">
          <cell r="V511">
            <v>507</v>
          </cell>
        </row>
        <row r="512">
          <cell r="V512">
            <v>508</v>
          </cell>
        </row>
        <row r="513">
          <cell r="V513">
            <v>509</v>
          </cell>
        </row>
        <row r="514">
          <cell r="V514">
            <v>510</v>
          </cell>
        </row>
        <row r="515">
          <cell r="V515">
            <v>511</v>
          </cell>
        </row>
        <row r="516">
          <cell r="V516">
            <v>512</v>
          </cell>
        </row>
        <row r="517">
          <cell r="V517">
            <v>513</v>
          </cell>
        </row>
        <row r="518">
          <cell r="V518">
            <v>514</v>
          </cell>
        </row>
        <row r="519">
          <cell r="V519">
            <v>515</v>
          </cell>
        </row>
        <row r="520">
          <cell r="V520">
            <v>516</v>
          </cell>
        </row>
        <row r="521">
          <cell r="V521">
            <v>517</v>
          </cell>
        </row>
        <row r="522">
          <cell r="V522">
            <v>518</v>
          </cell>
        </row>
        <row r="523">
          <cell r="V523">
            <v>519</v>
          </cell>
        </row>
        <row r="524">
          <cell r="V524">
            <v>520</v>
          </cell>
        </row>
        <row r="525">
          <cell r="V525">
            <v>521</v>
          </cell>
        </row>
        <row r="526">
          <cell r="V526">
            <v>522</v>
          </cell>
        </row>
        <row r="527">
          <cell r="V527">
            <v>523</v>
          </cell>
        </row>
        <row r="528">
          <cell r="V528">
            <v>524</v>
          </cell>
        </row>
        <row r="529">
          <cell r="V529">
            <v>525</v>
          </cell>
        </row>
        <row r="530">
          <cell r="V530">
            <v>526</v>
          </cell>
        </row>
        <row r="531">
          <cell r="V531">
            <v>527</v>
          </cell>
        </row>
        <row r="532">
          <cell r="V532">
            <v>528</v>
          </cell>
        </row>
        <row r="533">
          <cell r="V533">
            <v>529</v>
          </cell>
        </row>
        <row r="534">
          <cell r="V534">
            <v>530</v>
          </cell>
        </row>
        <row r="535">
          <cell r="V535">
            <v>531</v>
          </cell>
        </row>
        <row r="536">
          <cell r="V536">
            <v>532</v>
          </cell>
        </row>
        <row r="537">
          <cell r="V537">
            <v>533</v>
          </cell>
        </row>
        <row r="538">
          <cell r="V538">
            <v>534</v>
          </cell>
        </row>
        <row r="539">
          <cell r="V539">
            <v>535</v>
          </cell>
        </row>
        <row r="540">
          <cell r="V540">
            <v>536</v>
          </cell>
        </row>
        <row r="541">
          <cell r="V541">
            <v>537</v>
          </cell>
        </row>
        <row r="542">
          <cell r="V542">
            <v>538</v>
          </cell>
        </row>
        <row r="543">
          <cell r="V543">
            <v>539</v>
          </cell>
        </row>
        <row r="544">
          <cell r="V544">
            <v>540</v>
          </cell>
        </row>
        <row r="545">
          <cell r="V545">
            <v>541</v>
          </cell>
        </row>
        <row r="546">
          <cell r="V546">
            <v>542</v>
          </cell>
        </row>
        <row r="547">
          <cell r="V547">
            <v>543</v>
          </cell>
        </row>
        <row r="548">
          <cell r="V548">
            <v>544</v>
          </cell>
        </row>
        <row r="549">
          <cell r="V549">
            <v>545</v>
          </cell>
        </row>
        <row r="550">
          <cell r="V550">
            <v>546</v>
          </cell>
        </row>
        <row r="551">
          <cell r="V551">
            <v>547</v>
          </cell>
        </row>
        <row r="552">
          <cell r="V552">
            <v>548</v>
          </cell>
        </row>
        <row r="553">
          <cell r="V553">
            <v>549</v>
          </cell>
        </row>
        <row r="554">
          <cell r="V554">
            <v>550</v>
          </cell>
        </row>
        <row r="555">
          <cell r="V555">
            <v>551</v>
          </cell>
        </row>
        <row r="556">
          <cell r="V556">
            <v>552</v>
          </cell>
        </row>
        <row r="557">
          <cell r="V557">
            <v>553</v>
          </cell>
        </row>
        <row r="558">
          <cell r="V558">
            <v>554</v>
          </cell>
        </row>
        <row r="559">
          <cell r="V559">
            <v>555</v>
          </cell>
        </row>
        <row r="560">
          <cell r="V560">
            <v>556</v>
          </cell>
        </row>
        <row r="561">
          <cell r="V561">
            <v>557</v>
          </cell>
        </row>
        <row r="562">
          <cell r="V562">
            <v>558</v>
          </cell>
        </row>
        <row r="563">
          <cell r="V563">
            <v>559</v>
          </cell>
        </row>
        <row r="564">
          <cell r="V564">
            <v>560</v>
          </cell>
        </row>
        <row r="565">
          <cell r="V565">
            <v>561</v>
          </cell>
        </row>
        <row r="566">
          <cell r="V566">
            <v>562</v>
          </cell>
        </row>
        <row r="567">
          <cell r="V567">
            <v>563</v>
          </cell>
        </row>
        <row r="568">
          <cell r="V568">
            <v>564</v>
          </cell>
        </row>
        <row r="569">
          <cell r="V569">
            <v>565</v>
          </cell>
        </row>
        <row r="570">
          <cell r="V570">
            <v>566</v>
          </cell>
        </row>
        <row r="571">
          <cell r="V571">
            <v>567</v>
          </cell>
        </row>
        <row r="572">
          <cell r="V572">
            <v>568</v>
          </cell>
        </row>
        <row r="573">
          <cell r="V573">
            <v>569</v>
          </cell>
        </row>
        <row r="574">
          <cell r="V574">
            <v>570</v>
          </cell>
        </row>
        <row r="575">
          <cell r="V575">
            <v>571</v>
          </cell>
        </row>
        <row r="576">
          <cell r="V576">
            <v>572</v>
          </cell>
        </row>
        <row r="577">
          <cell r="V577">
            <v>573</v>
          </cell>
        </row>
        <row r="578">
          <cell r="V578">
            <v>574</v>
          </cell>
        </row>
        <row r="579">
          <cell r="V579">
            <v>575</v>
          </cell>
        </row>
        <row r="580">
          <cell r="V580">
            <v>576</v>
          </cell>
        </row>
        <row r="581">
          <cell r="V581">
            <v>577</v>
          </cell>
        </row>
        <row r="582">
          <cell r="V582">
            <v>578</v>
          </cell>
        </row>
        <row r="583">
          <cell r="V583">
            <v>579</v>
          </cell>
        </row>
        <row r="584">
          <cell r="V584">
            <v>580</v>
          </cell>
        </row>
        <row r="585">
          <cell r="V585">
            <v>581</v>
          </cell>
        </row>
        <row r="586">
          <cell r="V586">
            <v>582</v>
          </cell>
        </row>
        <row r="587">
          <cell r="V587">
            <v>583</v>
          </cell>
        </row>
        <row r="588">
          <cell r="V588">
            <v>584</v>
          </cell>
        </row>
        <row r="589">
          <cell r="V589">
            <v>585</v>
          </cell>
        </row>
        <row r="590">
          <cell r="V590">
            <v>586</v>
          </cell>
        </row>
        <row r="591">
          <cell r="V591">
            <v>587</v>
          </cell>
        </row>
        <row r="592">
          <cell r="V592">
            <v>588</v>
          </cell>
        </row>
        <row r="593">
          <cell r="V593">
            <v>589</v>
          </cell>
        </row>
        <row r="594">
          <cell r="V594">
            <v>590</v>
          </cell>
        </row>
        <row r="595">
          <cell r="V595">
            <v>591</v>
          </cell>
        </row>
        <row r="596">
          <cell r="V596">
            <v>592</v>
          </cell>
        </row>
        <row r="597">
          <cell r="V597">
            <v>593</v>
          </cell>
        </row>
        <row r="598">
          <cell r="V598">
            <v>594</v>
          </cell>
        </row>
        <row r="599">
          <cell r="V599">
            <v>595</v>
          </cell>
        </row>
        <row r="600">
          <cell r="V600">
            <v>596</v>
          </cell>
        </row>
        <row r="601">
          <cell r="V601">
            <v>597</v>
          </cell>
        </row>
        <row r="602">
          <cell r="V602">
            <v>598</v>
          </cell>
        </row>
        <row r="603">
          <cell r="V603">
            <v>599</v>
          </cell>
        </row>
        <row r="604">
          <cell r="V604">
            <v>600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B2" t="str">
            <v>JF435</v>
          </cell>
          <cell r="C2" t="str">
            <v>James</v>
          </cell>
          <cell r="D2" t="str">
            <v>Findon</v>
          </cell>
          <cell r="E2" t="str">
            <v>KCL</v>
          </cell>
          <cell r="F2" t="str">
            <v>King's</v>
          </cell>
          <cell r="G2" t="str">
            <v>Male</v>
          </cell>
          <cell r="H2" t="str">
            <v>N</v>
          </cell>
          <cell r="I2" t="str">
            <v>Student</v>
          </cell>
          <cell r="J2">
            <v>0</v>
          </cell>
          <cell r="K2" t="str">
            <v/>
          </cell>
          <cell r="L2" t="str">
            <v>N</v>
          </cell>
          <cell r="M2">
            <v>0</v>
          </cell>
          <cell r="N2" t="str">
            <v/>
          </cell>
          <cell r="O2" t="str">
            <v>N</v>
          </cell>
          <cell r="P2">
            <v>0</v>
          </cell>
          <cell r="Q2" t="str">
            <v/>
          </cell>
          <cell r="R2" t="str">
            <v>N</v>
          </cell>
          <cell r="S2">
            <v>0</v>
          </cell>
          <cell r="T2" t="str">
            <v/>
          </cell>
          <cell r="U2" t="str">
            <v>N</v>
          </cell>
          <cell r="V2">
            <v>0</v>
          </cell>
          <cell r="W2" t="str">
            <v/>
          </cell>
          <cell r="X2" t="str">
            <v>N</v>
          </cell>
          <cell r="Y2">
            <v>0</v>
          </cell>
          <cell r="Z2">
            <v>0</v>
          </cell>
          <cell r="AA2">
            <v>0</v>
          </cell>
          <cell r="AB2">
            <v>118</v>
          </cell>
          <cell r="AC2">
            <v>118</v>
          </cell>
          <cell r="AD2" t="str">
            <v>JF435</v>
          </cell>
          <cell r="AE2" t="b">
            <v>0</v>
          </cell>
          <cell r="AG2" t="str">
            <v/>
          </cell>
          <cell r="AH2" t="str">
            <v>JF435</v>
          </cell>
        </row>
        <row r="3">
          <cell r="B3" t="str">
            <v>EB132</v>
          </cell>
          <cell r="C3" t="str">
            <v>Emma</v>
          </cell>
          <cell r="D3" t="str">
            <v>Butcher</v>
          </cell>
          <cell r="E3" t="str">
            <v>UCL</v>
          </cell>
          <cell r="F3" t="str">
            <v>UCL</v>
          </cell>
          <cell r="G3" t="str">
            <v>Female</v>
          </cell>
          <cell r="H3" t="str">
            <v>N</v>
          </cell>
          <cell r="I3" t="str">
            <v>Student</v>
          </cell>
          <cell r="J3">
            <v>0</v>
          </cell>
          <cell r="K3" t="str">
            <v/>
          </cell>
          <cell r="L3" t="str">
            <v>N</v>
          </cell>
          <cell r="M3">
            <v>0</v>
          </cell>
          <cell r="N3" t="str">
            <v/>
          </cell>
          <cell r="O3" t="str">
            <v>N</v>
          </cell>
          <cell r="P3">
            <v>0</v>
          </cell>
          <cell r="Q3" t="str">
            <v/>
          </cell>
          <cell r="R3" t="str">
            <v>N</v>
          </cell>
          <cell r="S3">
            <v>0</v>
          </cell>
          <cell r="T3" t="str">
            <v/>
          </cell>
          <cell r="U3" t="str">
            <v>N</v>
          </cell>
          <cell r="V3">
            <v>0</v>
          </cell>
          <cell r="W3" t="str">
            <v/>
          </cell>
          <cell r="X3" t="str">
            <v>N</v>
          </cell>
          <cell r="Y3">
            <v>0</v>
          </cell>
          <cell r="Z3">
            <v>0</v>
          </cell>
          <cell r="AA3" t="b">
            <v>0</v>
          </cell>
          <cell r="AB3" t="str">
            <v/>
          </cell>
          <cell r="AC3" t="str">
            <v/>
          </cell>
          <cell r="AD3" t="str">
            <v>EB132</v>
          </cell>
          <cell r="AE3">
            <v>0</v>
          </cell>
          <cell r="AG3">
            <v>107</v>
          </cell>
          <cell r="AH3" t="str">
            <v>EB132</v>
          </cell>
        </row>
        <row r="4">
          <cell r="B4" t="str">
            <v>LP659</v>
          </cell>
          <cell r="C4" t="str">
            <v>Lucy</v>
          </cell>
          <cell r="D4" t="str">
            <v>Patchett</v>
          </cell>
          <cell r="E4" t="str">
            <v>Roehampton</v>
          </cell>
          <cell r="F4" t="str">
            <v>Roehampton</v>
          </cell>
          <cell r="G4" t="str">
            <v>Female</v>
          </cell>
          <cell r="H4" t="str">
            <v>N</v>
          </cell>
          <cell r="I4" t="str">
            <v>Student</v>
          </cell>
          <cell r="J4">
            <v>0</v>
          </cell>
          <cell r="K4" t="str">
            <v/>
          </cell>
          <cell r="L4" t="str">
            <v>N</v>
          </cell>
          <cell r="M4">
            <v>0</v>
          </cell>
          <cell r="N4" t="str">
            <v/>
          </cell>
          <cell r="O4" t="str">
            <v>N</v>
          </cell>
          <cell r="P4">
            <v>0</v>
          </cell>
          <cell r="Q4" t="str">
            <v/>
          </cell>
          <cell r="R4" t="str">
            <v>N</v>
          </cell>
          <cell r="S4">
            <v>0</v>
          </cell>
          <cell r="T4" t="str">
            <v/>
          </cell>
          <cell r="U4" t="str">
            <v>N</v>
          </cell>
          <cell r="V4">
            <v>0</v>
          </cell>
          <cell r="W4" t="str">
            <v/>
          </cell>
          <cell r="X4" t="str">
            <v>N</v>
          </cell>
          <cell r="Y4">
            <v>0</v>
          </cell>
          <cell r="Z4">
            <v>0</v>
          </cell>
          <cell r="AA4" t="b">
            <v>0</v>
          </cell>
          <cell r="AB4" t="str">
            <v/>
          </cell>
          <cell r="AC4" t="str">
            <v/>
          </cell>
          <cell r="AD4" t="str">
            <v>LP659</v>
          </cell>
          <cell r="AE4">
            <v>0</v>
          </cell>
          <cell r="AG4">
            <v>108</v>
          </cell>
          <cell r="AH4" t="str">
            <v>LP659</v>
          </cell>
        </row>
        <row r="5">
          <cell r="B5" t="str">
            <v>YL791</v>
          </cell>
          <cell r="C5" t="str">
            <v>Yasmin</v>
          </cell>
          <cell r="D5" t="str">
            <v>Lakin</v>
          </cell>
          <cell r="E5" t="str">
            <v>KCL</v>
          </cell>
          <cell r="F5" t="str">
            <v>King's</v>
          </cell>
          <cell r="G5" t="str">
            <v>Female</v>
          </cell>
          <cell r="H5" t="str">
            <v>N</v>
          </cell>
          <cell r="I5" t="str">
            <v>Student</v>
          </cell>
          <cell r="J5">
            <v>0</v>
          </cell>
          <cell r="K5" t="str">
            <v/>
          </cell>
          <cell r="L5" t="str">
            <v>N</v>
          </cell>
          <cell r="M5">
            <v>0</v>
          </cell>
          <cell r="N5" t="str">
            <v/>
          </cell>
          <cell r="O5" t="str">
            <v>N</v>
          </cell>
          <cell r="P5">
            <v>0</v>
          </cell>
          <cell r="Q5" t="str">
            <v/>
          </cell>
          <cell r="R5" t="str">
            <v>N</v>
          </cell>
          <cell r="S5">
            <v>0</v>
          </cell>
          <cell r="T5" t="str">
            <v/>
          </cell>
          <cell r="U5" t="str">
            <v>N</v>
          </cell>
          <cell r="V5">
            <v>0</v>
          </cell>
          <cell r="W5" t="str">
            <v/>
          </cell>
          <cell r="X5" t="str">
            <v>N</v>
          </cell>
          <cell r="Y5">
            <v>0</v>
          </cell>
          <cell r="Z5">
            <v>0</v>
          </cell>
          <cell r="AA5" t="b">
            <v>0</v>
          </cell>
          <cell r="AB5" t="str">
            <v/>
          </cell>
          <cell r="AC5" t="str">
            <v/>
          </cell>
          <cell r="AD5" t="str">
            <v>YL791</v>
          </cell>
          <cell r="AE5">
            <v>0</v>
          </cell>
          <cell r="AG5">
            <v>109</v>
          </cell>
          <cell r="AH5" t="str">
            <v>YL791</v>
          </cell>
        </row>
        <row r="6">
          <cell r="B6" t="str">
            <v>AG653</v>
          </cell>
          <cell r="C6" t="str">
            <v>Amy</v>
          </cell>
          <cell r="D6" t="str">
            <v>Gdala</v>
          </cell>
          <cell r="E6" t="str">
            <v>KCL</v>
          </cell>
          <cell r="F6" t="str">
            <v>King's</v>
          </cell>
          <cell r="G6" t="str">
            <v>Female</v>
          </cell>
          <cell r="H6" t="str">
            <v>N</v>
          </cell>
          <cell r="I6" t="str">
            <v>Student</v>
          </cell>
          <cell r="J6">
            <v>0</v>
          </cell>
          <cell r="K6" t="str">
            <v/>
          </cell>
          <cell r="L6" t="str">
            <v>N</v>
          </cell>
          <cell r="M6">
            <v>0</v>
          </cell>
          <cell r="N6" t="str">
            <v/>
          </cell>
          <cell r="O6" t="str">
            <v>N</v>
          </cell>
          <cell r="P6">
            <v>0</v>
          </cell>
          <cell r="Q6" t="str">
            <v/>
          </cell>
          <cell r="R6" t="str">
            <v>N</v>
          </cell>
          <cell r="S6">
            <v>0</v>
          </cell>
          <cell r="T6" t="str">
            <v/>
          </cell>
          <cell r="U6" t="str">
            <v>N</v>
          </cell>
          <cell r="V6">
            <v>0</v>
          </cell>
          <cell r="W6" t="str">
            <v/>
          </cell>
          <cell r="X6" t="str">
            <v>N</v>
          </cell>
          <cell r="Y6">
            <v>0</v>
          </cell>
          <cell r="Z6">
            <v>0</v>
          </cell>
          <cell r="AA6" t="b">
            <v>0</v>
          </cell>
          <cell r="AB6" t="str">
            <v/>
          </cell>
          <cell r="AC6" t="str">
            <v/>
          </cell>
          <cell r="AD6" t="str">
            <v>AG653</v>
          </cell>
          <cell r="AE6">
            <v>0</v>
          </cell>
          <cell r="AG6">
            <v>110</v>
          </cell>
          <cell r="AH6" t="str">
            <v>AG653</v>
          </cell>
        </row>
        <row r="7">
          <cell r="B7" t="str">
            <v>TS473</v>
          </cell>
          <cell r="C7" t="str">
            <v>Tom</v>
          </cell>
          <cell r="D7" t="str">
            <v>Sanders</v>
          </cell>
          <cell r="E7" t="str">
            <v>RHUL</v>
          </cell>
          <cell r="F7" t="str">
            <v>RHUL</v>
          </cell>
          <cell r="G7" t="str">
            <v>Male</v>
          </cell>
          <cell r="H7" t="str">
            <v>N</v>
          </cell>
          <cell r="I7" t="str">
            <v>Student</v>
          </cell>
          <cell r="J7">
            <v>0</v>
          </cell>
          <cell r="K7" t="str">
            <v/>
          </cell>
          <cell r="L7" t="str">
            <v>N</v>
          </cell>
          <cell r="M7">
            <v>0</v>
          </cell>
          <cell r="N7" t="str">
            <v/>
          </cell>
          <cell r="O7" t="str">
            <v>N</v>
          </cell>
          <cell r="P7">
            <v>0</v>
          </cell>
          <cell r="Q7" t="str">
            <v/>
          </cell>
          <cell r="R7" t="str">
            <v>N</v>
          </cell>
          <cell r="S7">
            <v>0</v>
          </cell>
          <cell r="T7" t="str">
            <v/>
          </cell>
          <cell r="U7" t="str">
            <v>N</v>
          </cell>
          <cell r="V7">
            <v>0</v>
          </cell>
          <cell r="W7" t="str">
            <v/>
          </cell>
          <cell r="X7" t="str">
            <v>N</v>
          </cell>
          <cell r="Y7">
            <v>0</v>
          </cell>
          <cell r="Z7">
            <v>0</v>
          </cell>
          <cell r="AA7">
            <v>0</v>
          </cell>
          <cell r="AB7">
            <v>118</v>
          </cell>
          <cell r="AC7">
            <v>119</v>
          </cell>
          <cell r="AD7" t="str">
            <v>TS473</v>
          </cell>
          <cell r="AE7" t="b">
            <v>0</v>
          </cell>
          <cell r="AG7" t="str">
            <v/>
          </cell>
          <cell r="AH7" t="str">
            <v>TS473</v>
          </cell>
        </row>
        <row r="8">
          <cell r="B8" t="str">
            <v>JF212</v>
          </cell>
          <cell r="C8" t="str">
            <v>Jamie</v>
          </cell>
          <cell r="D8" t="str">
            <v>Findon</v>
          </cell>
          <cell r="E8" t="str">
            <v>KCL</v>
          </cell>
          <cell r="F8" t="str">
            <v>King's</v>
          </cell>
          <cell r="G8" t="str">
            <v>Male</v>
          </cell>
          <cell r="H8" t="str">
            <v>N</v>
          </cell>
          <cell r="I8" t="str">
            <v>Student</v>
          </cell>
          <cell r="J8">
            <v>0</v>
          </cell>
          <cell r="K8" t="str">
            <v/>
          </cell>
          <cell r="L8" t="str">
            <v>N</v>
          </cell>
          <cell r="M8">
            <v>0</v>
          </cell>
          <cell r="N8" t="str">
            <v/>
          </cell>
          <cell r="O8" t="str">
            <v>N</v>
          </cell>
          <cell r="P8">
            <v>0</v>
          </cell>
          <cell r="Q8" t="str">
            <v/>
          </cell>
          <cell r="R8" t="str">
            <v>N</v>
          </cell>
          <cell r="S8">
            <v>0</v>
          </cell>
          <cell r="T8" t="str">
            <v/>
          </cell>
          <cell r="U8" t="str">
            <v>N</v>
          </cell>
          <cell r="V8">
            <v>0</v>
          </cell>
          <cell r="W8" t="str">
            <v/>
          </cell>
          <cell r="X8" t="str">
            <v>N</v>
          </cell>
          <cell r="Y8">
            <v>0</v>
          </cell>
          <cell r="Z8">
            <v>0</v>
          </cell>
          <cell r="AA8">
            <v>0</v>
          </cell>
          <cell r="AB8">
            <v>118</v>
          </cell>
          <cell r="AC8">
            <v>120</v>
          </cell>
          <cell r="AD8" t="str">
            <v>JF212</v>
          </cell>
          <cell r="AE8" t="b">
            <v>0</v>
          </cell>
          <cell r="AG8" t="str">
            <v/>
          </cell>
          <cell r="AH8" t="str">
            <v>JF212</v>
          </cell>
        </row>
        <row r="9">
          <cell r="B9" t="str">
            <v>HB239</v>
          </cell>
          <cell r="C9" t="str">
            <v>Hannah</v>
          </cell>
          <cell r="D9" t="str">
            <v>Baynham</v>
          </cell>
          <cell r="E9" t="str">
            <v>KCL</v>
          </cell>
          <cell r="F9" t="str">
            <v>King's</v>
          </cell>
          <cell r="G9" t="str">
            <v>Female</v>
          </cell>
          <cell r="H9" t="str">
            <v>N</v>
          </cell>
          <cell r="I9" t="str">
            <v>Student</v>
          </cell>
          <cell r="J9">
            <v>0</v>
          </cell>
          <cell r="K9" t="str">
            <v/>
          </cell>
          <cell r="L9" t="str">
            <v>N</v>
          </cell>
          <cell r="M9">
            <v>0</v>
          </cell>
          <cell r="N9" t="str">
            <v/>
          </cell>
          <cell r="O9" t="str">
            <v>N</v>
          </cell>
          <cell r="P9">
            <v>0</v>
          </cell>
          <cell r="Q9" t="str">
            <v/>
          </cell>
          <cell r="R9" t="str">
            <v>N</v>
          </cell>
          <cell r="S9">
            <v>0</v>
          </cell>
          <cell r="T9" t="str">
            <v/>
          </cell>
          <cell r="U9" t="str">
            <v>N</v>
          </cell>
          <cell r="V9">
            <v>0</v>
          </cell>
          <cell r="W9" t="str">
            <v/>
          </cell>
          <cell r="X9" t="str">
            <v>N</v>
          </cell>
          <cell r="Y9">
            <v>0</v>
          </cell>
          <cell r="Z9">
            <v>0</v>
          </cell>
          <cell r="AA9" t="b">
            <v>0</v>
          </cell>
          <cell r="AB9" t="str">
            <v/>
          </cell>
          <cell r="AC9" t="str">
            <v/>
          </cell>
          <cell r="AD9" t="str">
            <v>HB239</v>
          </cell>
          <cell r="AE9">
            <v>0</v>
          </cell>
          <cell r="AG9">
            <v>111</v>
          </cell>
          <cell r="AH9" t="str">
            <v>HB239</v>
          </cell>
        </row>
        <row r="10">
          <cell r="B10" t="str">
            <v>AM895</v>
          </cell>
          <cell r="C10" t="str">
            <v>Amy</v>
          </cell>
          <cell r="D10" t="str">
            <v>Mat</v>
          </cell>
          <cell r="E10" t="str">
            <v>KCL</v>
          </cell>
          <cell r="F10" t="str">
            <v>King's</v>
          </cell>
          <cell r="G10" t="str">
            <v>Female</v>
          </cell>
          <cell r="H10" t="str">
            <v>N</v>
          </cell>
          <cell r="I10" t="str">
            <v>Student</v>
          </cell>
          <cell r="J10">
            <v>0</v>
          </cell>
          <cell r="K10" t="str">
            <v/>
          </cell>
          <cell r="L10" t="str">
            <v>N</v>
          </cell>
          <cell r="M10">
            <v>0</v>
          </cell>
          <cell r="N10" t="str">
            <v/>
          </cell>
          <cell r="O10" t="str">
            <v>N</v>
          </cell>
          <cell r="P10">
            <v>0</v>
          </cell>
          <cell r="Q10" t="str">
            <v/>
          </cell>
          <cell r="R10" t="str">
            <v>N</v>
          </cell>
          <cell r="S10">
            <v>0</v>
          </cell>
          <cell r="T10" t="str">
            <v/>
          </cell>
          <cell r="U10" t="str">
            <v>N</v>
          </cell>
          <cell r="V10">
            <v>0</v>
          </cell>
          <cell r="W10" t="str">
            <v/>
          </cell>
          <cell r="X10" t="str">
            <v>N</v>
          </cell>
          <cell r="Y10">
            <v>0</v>
          </cell>
          <cell r="Z10">
            <v>0</v>
          </cell>
          <cell r="AA10" t="b">
            <v>0</v>
          </cell>
          <cell r="AB10" t="str">
            <v/>
          </cell>
          <cell r="AC10" t="str">
            <v/>
          </cell>
          <cell r="AD10" t="str">
            <v>AM895</v>
          </cell>
          <cell r="AE10">
            <v>0</v>
          </cell>
          <cell r="AG10">
            <v>112</v>
          </cell>
          <cell r="AH10" t="str">
            <v>AM895</v>
          </cell>
        </row>
        <row r="11">
          <cell r="B11" t="str">
            <v>JL186</v>
          </cell>
          <cell r="C11" t="str">
            <v>Jonathan</v>
          </cell>
          <cell r="D11" t="str">
            <v>Laybourn</v>
          </cell>
          <cell r="E11" t="str">
            <v>Guest</v>
          </cell>
          <cell r="F11" t="str">
            <v>Guest</v>
          </cell>
          <cell r="G11" t="str">
            <v>Male</v>
          </cell>
          <cell r="H11" t="str">
            <v>N</v>
          </cell>
          <cell r="I11" t="str">
            <v>Guest</v>
          </cell>
          <cell r="J11">
            <v>0</v>
          </cell>
          <cell r="K11" t="str">
            <v/>
          </cell>
          <cell r="L11" t="str">
            <v>N</v>
          </cell>
          <cell r="M11">
            <v>0</v>
          </cell>
          <cell r="N11" t="str">
            <v/>
          </cell>
          <cell r="O11" t="str">
            <v>N</v>
          </cell>
          <cell r="P11">
            <v>0</v>
          </cell>
          <cell r="Q11" t="str">
            <v/>
          </cell>
          <cell r="R11" t="str">
            <v>N</v>
          </cell>
          <cell r="S11">
            <v>0</v>
          </cell>
          <cell r="T11" t="str">
            <v/>
          </cell>
          <cell r="U11" t="str">
            <v>N</v>
          </cell>
          <cell r="V11">
            <v>0</v>
          </cell>
          <cell r="W11" t="str">
            <v/>
          </cell>
          <cell r="X11" t="str">
            <v>N</v>
          </cell>
          <cell r="Y11">
            <v>0</v>
          </cell>
          <cell r="Z11">
            <v>0</v>
          </cell>
          <cell r="AA11">
            <v>0</v>
          </cell>
          <cell r="AB11">
            <v>118</v>
          </cell>
          <cell r="AC11">
            <v>121</v>
          </cell>
          <cell r="AD11" t="str">
            <v>JL186</v>
          </cell>
          <cell r="AE11" t="b">
            <v>0</v>
          </cell>
          <cell r="AG11" t="str">
            <v/>
          </cell>
          <cell r="AH11" t="str">
            <v>JL186</v>
          </cell>
        </row>
        <row r="12">
          <cell r="B12" t="str">
            <v>GB918</v>
          </cell>
          <cell r="C12" t="str">
            <v>George Arwel</v>
          </cell>
          <cell r="D12" t="str">
            <v>Bettsworth</v>
          </cell>
          <cell r="E12" t="str">
            <v>LSE</v>
          </cell>
          <cell r="F12" t="str">
            <v>LSE</v>
          </cell>
          <cell r="G12" t="str">
            <v>Male</v>
          </cell>
          <cell r="H12" t="str">
            <v>N</v>
          </cell>
          <cell r="I12" t="str">
            <v>Student</v>
          </cell>
          <cell r="J12">
            <v>0</v>
          </cell>
          <cell r="K12" t="str">
            <v/>
          </cell>
          <cell r="L12" t="str">
            <v>N</v>
          </cell>
          <cell r="M12">
            <v>0</v>
          </cell>
          <cell r="N12" t="str">
            <v/>
          </cell>
          <cell r="O12" t="str">
            <v>N</v>
          </cell>
          <cell r="P12">
            <v>0</v>
          </cell>
          <cell r="Q12" t="str">
            <v/>
          </cell>
          <cell r="R12" t="str">
            <v>N</v>
          </cell>
          <cell r="S12">
            <v>0</v>
          </cell>
          <cell r="T12" t="str">
            <v/>
          </cell>
          <cell r="U12" t="str">
            <v>N</v>
          </cell>
          <cell r="V12">
            <v>0</v>
          </cell>
          <cell r="W12" t="str">
            <v/>
          </cell>
          <cell r="X12" t="str">
            <v>N</v>
          </cell>
          <cell r="Y12">
            <v>0</v>
          </cell>
          <cell r="Z12">
            <v>0</v>
          </cell>
          <cell r="AA12">
            <v>0</v>
          </cell>
          <cell r="AB12">
            <v>118</v>
          </cell>
          <cell r="AC12">
            <v>122</v>
          </cell>
          <cell r="AD12" t="str">
            <v>GB918</v>
          </cell>
          <cell r="AE12" t="b">
            <v>0</v>
          </cell>
          <cell r="AG12" t="str">
            <v/>
          </cell>
          <cell r="AH12" t="str">
            <v>GB918</v>
          </cell>
        </row>
        <row r="13">
          <cell r="B13" t="str">
            <v>MD722</v>
          </cell>
          <cell r="C13" t="str">
            <v>Matthew</v>
          </cell>
          <cell r="D13" t="str">
            <v>Douthwaite</v>
          </cell>
          <cell r="E13" t="str">
            <v>Imperial</v>
          </cell>
          <cell r="F13" t="str">
            <v>Imperial</v>
          </cell>
          <cell r="G13" t="str">
            <v>Male</v>
          </cell>
          <cell r="H13" t="str">
            <v>N</v>
          </cell>
          <cell r="I13" t="str">
            <v>Student</v>
          </cell>
          <cell r="J13">
            <v>0</v>
          </cell>
          <cell r="K13" t="str">
            <v/>
          </cell>
          <cell r="L13" t="str">
            <v>N</v>
          </cell>
          <cell r="M13">
            <v>0</v>
          </cell>
          <cell r="N13" t="str">
            <v/>
          </cell>
          <cell r="O13" t="str">
            <v>N</v>
          </cell>
          <cell r="P13">
            <v>0</v>
          </cell>
          <cell r="Q13" t="str">
            <v/>
          </cell>
          <cell r="R13" t="str">
            <v>N</v>
          </cell>
          <cell r="S13">
            <v>0</v>
          </cell>
          <cell r="T13" t="str">
            <v/>
          </cell>
          <cell r="U13" t="str">
            <v>N</v>
          </cell>
          <cell r="V13">
            <v>0</v>
          </cell>
          <cell r="W13" t="str">
            <v/>
          </cell>
          <cell r="X13" t="str">
            <v>N</v>
          </cell>
          <cell r="Y13">
            <v>0</v>
          </cell>
          <cell r="Z13">
            <v>0</v>
          </cell>
          <cell r="AA13">
            <v>0</v>
          </cell>
          <cell r="AB13">
            <v>118</v>
          </cell>
          <cell r="AC13">
            <v>123</v>
          </cell>
          <cell r="AD13" t="str">
            <v>MD722</v>
          </cell>
          <cell r="AE13" t="b">
            <v>0</v>
          </cell>
          <cell r="AG13" t="str">
            <v/>
          </cell>
          <cell r="AH13" t="str">
            <v>MD722</v>
          </cell>
        </row>
        <row r="14">
          <cell r="B14" t="str">
            <v>TB889</v>
          </cell>
          <cell r="C14" t="str">
            <v>Tara</v>
          </cell>
          <cell r="D14" t="str">
            <v>Bage</v>
          </cell>
          <cell r="E14" t="str">
            <v>UCL</v>
          </cell>
          <cell r="F14" t="str">
            <v>UCL</v>
          </cell>
          <cell r="G14" t="str">
            <v>Female</v>
          </cell>
          <cell r="H14" t="str">
            <v>Y</v>
          </cell>
          <cell r="I14" t="str">
            <v>Student</v>
          </cell>
          <cell r="J14">
            <v>0</v>
          </cell>
          <cell r="K14" t="str">
            <v/>
          </cell>
          <cell r="L14" t="str">
            <v>N</v>
          </cell>
          <cell r="M14">
            <v>0</v>
          </cell>
          <cell r="N14" t="str">
            <v/>
          </cell>
          <cell r="O14" t="str">
            <v>N</v>
          </cell>
          <cell r="P14">
            <v>0</v>
          </cell>
          <cell r="Q14" t="str">
            <v/>
          </cell>
          <cell r="R14" t="str">
            <v>N</v>
          </cell>
          <cell r="S14">
            <v>0</v>
          </cell>
          <cell r="T14" t="str">
            <v/>
          </cell>
          <cell r="U14" t="str">
            <v>N</v>
          </cell>
          <cell r="V14">
            <v>0</v>
          </cell>
          <cell r="W14" t="str">
            <v/>
          </cell>
          <cell r="X14" t="str">
            <v>N</v>
          </cell>
          <cell r="Y14">
            <v>0</v>
          </cell>
          <cell r="Z14">
            <v>0</v>
          </cell>
          <cell r="AA14" t="b">
            <v>0</v>
          </cell>
          <cell r="AB14" t="str">
            <v/>
          </cell>
          <cell r="AC14" t="str">
            <v/>
          </cell>
          <cell r="AD14" t="str">
            <v>TB889</v>
          </cell>
          <cell r="AE14">
            <v>0</v>
          </cell>
          <cell r="AG14">
            <v>113</v>
          </cell>
          <cell r="AH14" t="str">
            <v>TB889</v>
          </cell>
        </row>
        <row r="15">
          <cell r="B15" t="str">
            <v>CH719</v>
          </cell>
          <cell r="C15" t="str">
            <v>Carey</v>
          </cell>
          <cell r="D15" t="str">
            <v>Hollick</v>
          </cell>
          <cell r="E15" t="str">
            <v>UEL</v>
          </cell>
          <cell r="F15" t="str">
            <v>UEL</v>
          </cell>
          <cell r="G15" t="str">
            <v>Female</v>
          </cell>
          <cell r="H15" t="str">
            <v>N</v>
          </cell>
          <cell r="I15" t="str">
            <v>Student</v>
          </cell>
          <cell r="J15">
            <v>0</v>
          </cell>
          <cell r="K15" t="str">
            <v/>
          </cell>
          <cell r="L15" t="str">
            <v>N</v>
          </cell>
          <cell r="M15">
            <v>0</v>
          </cell>
          <cell r="N15" t="str">
            <v/>
          </cell>
          <cell r="O15" t="str">
            <v>N</v>
          </cell>
          <cell r="P15">
            <v>0</v>
          </cell>
          <cell r="Q15" t="str">
            <v/>
          </cell>
          <cell r="R15" t="str">
            <v>N</v>
          </cell>
          <cell r="S15">
            <v>0</v>
          </cell>
          <cell r="T15" t="str">
            <v/>
          </cell>
          <cell r="U15" t="str">
            <v>N</v>
          </cell>
          <cell r="V15">
            <v>0</v>
          </cell>
          <cell r="W15" t="str">
            <v/>
          </cell>
          <cell r="X15" t="str">
            <v>N</v>
          </cell>
          <cell r="Y15">
            <v>0</v>
          </cell>
          <cell r="Z15">
            <v>0</v>
          </cell>
          <cell r="AA15" t="b">
            <v>0</v>
          </cell>
          <cell r="AB15" t="str">
            <v/>
          </cell>
          <cell r="AC15" t="str">
            <v/>
          </cell>
          <cell r="AD15" t="str">
            <v>CH719</v>
          </cell>
          <cell r="AE15">
            <v>0</v>
          </cell>
          <cell r="AG15">
            <v>114</v>
          </cell>
          <cell r="AH15" t="str">
            <v>CH719</v>
          </cell>
        </row>
        <row r="16">
          <cell r="B16" t="str">
            <v>HM730</v>
          </cell>
          <cell r="C16" t="str">
            <v>Henry</v>
          </cell>
          <cell r="D16" t="str">
            <v>Murdoch</v>
          </cell>
          <cell r="E16" t="str">
            <v>UCL</v>
          </cell>
          <cell r="F16" t="str">
            <v>UCL</v>
          </cell>
          <cell r="G16" t="str">
            <v>Male</v>
          </cell>
          <cell r="H16" t="str">
            <v>N</v>
          </cell>
          <cell r="I16" t="str">
            <v>Student</v>
          </cell>
          <cell r="J16">
            <v>0</v>
          </cell>
          <cell r="K16" t="str">
            <v/>
          </cell>
          <cell r="L16" t="str">
            <v>N</v>
          </cell>
          <cell r="M16">
            <v>0</v>
          </cell>
          <cell r="N16" t="str">
            <v/>
          </cell>
          <cell r="O16" t="str">
            <v>N</v>
          </cell>
          <cell r="P16">
            <v>0</v>
          </cell>
          <cell r="Q16" t="str">
            <v/>
          </cell>
          <cell r="R16" t="str">
            <v>N</v>
          </cell>
          <cell r="S16">
            <v>0</v>
          </cell>
          <cell r="T16" t="str">
            <v/>
          </cell>
          <cell r="U16" t="str">
            <v>N</v>
          </cell>
          <cell r="V16">
            <v>0</v>
          </cell>
          <cell r="W16" t="str">
            <v/>
          </cell>
          <cell r="X16" t="str">
            <v>N</v>
          </cell>
          <cell r="Y16">
            <v>0</v>
          </cell>
          <cell r="Z16">
            <v>0</v>
          </cell>
          <cell r="AA16">
            <v>0</v>
          </cell>
          <cell r="AB16">
            <v>118</v>
          </cell>
          <cell r="AC16">
            <v>124</v>
          </cell>
          <cell r="AD16" t="str">
            <v>HM730</v>
          </cell>
          <cell r="AE16" t="b">
            <v>0</v>
          </cell>
          <cell r="AG16" t="str">
            <v/>
          </cell>
          <cell r="AH16" t="str">
            <v>HM730</v>
          </cell>
        </row>
        <row r="17">
          <cell r="B17" t="str">
            <v>HB556</v>
          </cell>
          <cell r="C17" t="str">
            <v>Harry</v>
          </cell>
          <cell r="D17" t="str">
            <v>Browning</v>
          </cell>
          <cell r="E17" t="str">
            <v>KCL</v>
          </cell>
          <cell r="F17" t="str">
            <v>King's</v>
          </cell>
          <cell r="G17" t="str">
            <v>Male</v>
          </cell>
          <cell r="H17" t="str">
            <v>N</v>
          </cell>
          <cell r="I17" t="str">
            <v>Student</v>
          </cell>
          <cell r="J17">
            <v>0</v>
          </cell>
          <cell r="K17" t="str">
            <v/>
          </cell>
          <cell r="L17" t="str">
            <v>N</v>
          </cell>
          <cell r="M17">
            <v>0</v>
          </cell>
          <cell r="N17" t="str">
            <v/>
          </cell>
          <cell r="O17" t="str">
            <v>N</v>
          </cell>
          <cell r="P17">
            <v>0</v>
          </cell>
          <cell r="Q17" t="str">
            <v/>
          </cell>
          <cell r="R17" t="str">
            <v>N</v>
          </cell>
          <cell r="S17">
            <v>0</v>
          </cell>
          <cell r="T17" t="str">
            <v/>
          </cell>
          <cell r="U17" t="str">
            <v>N</v>
          </cell>
          <cell r="V17">
            <v>0</v>
          </cell>
          <cell r="W17" t="str">
            <v/>
          </cell>
          <cell r="X17" t="str">
            <v>N</v>
          </cell>
          <cell r="Y17">
            <v>0</v>
          </cell>
          <cell r="Z17">
            <v>0</v>
          </cell>
          <cell r="AA17">
            <v>0</v>
          </cell>
          <cell r="AB17">
            <v>118</v>
          </cell>
          <cell r="AC17">
            <v>125</v>
          </cell>
          <cell r="AD17" t="str">
            <v>HB556</v>
          </cell>
          <cell r="AE17" t="b">
            <v>0</v>
          </cell>
          <cell r="AG17" t="str">
            <v/>
          </cell>
          <cell r="AH17" t="str">
            <v>HB556</v>
          </cell>
        </row>
        <row r="18">
          <cell r="B18" t="str">
            <v>JD753</v>
          </cell>
          <cell r="C18" t="str">
            <v>Jack</v>
          </cell>
          <cell r="D18" t="str">
            <v>Dickenson</v>
          </cell>
          <cell r="E18" t="str">
            <v>St Georges</v>
          </cell>
          <cell r="F18" t="str">
            <v>St George's</v>
          </cell>
          <cell r="G18" t="str">
            <v>Male</v>
          </cell>
          <cell r="H18" t="str">
            <v>Y</v>
          </cell>
          <cell r="I18" t="str">
            <v>Student</v>
          </cell>
          <cell r="J18">
            <v>0</v>
          </cell>
          <cell r="K18" t="str">
            <v/>
          </cell>
          <cell r="L18" t="str">
            <v>N</v>
          </cell>
          <cell r="M18">
            <v>0</v>
          </cell>
          <cell r="N18" t="str">
            <v/>
          </cell>
          <cell r="O18" t="str">
            <v>N</v>
          </cell>
          <cell r="P18">
            <v>0</v>
          </cell>
          <cell r="Q18" t="str">
            <v/>
          </cell>
          <cell r="R18" t="str">
            <v>N</v>
          </cell>
          <cell r="S18">
            <v>0</v>
          </cell>
          <cell r="T18" t="str">
            <v/>
          </cell>
          <cell r="U18" t="str">
            <v>N</v>
          </cell>
          <cell r="V18">
            <v>0</v>
          </cell>
          <cell r="W18" t="str">
            <v/>
          </cell>
          <cell r="X18" t="str">
            <v>N</v>
          </cell>
          <cell r="Y18">
            <v>0</v>
          </cell>
          <cell r="Z18">
            <v>0</v>
          </cell>
          <cell r="AA18">
            <v>0</v>
          </cell>
          <cell r="AB18">
            <v>118</v>
          </cell>
          <cell r="AC18">
            <v>126</v>
          </cell>
          <cell r="AD18" t="str">
            <v>JD753</v>
          </cell>
          <cell r="AE18" t="b">
            <v>0</v>
          </cell>
          <cell r="AG18" t="str">
            <v/>
          </cell>
          <cell r="AH18" t="str">
            <v>JD753</v>
          </cell>
        </row>
        <row r="19">
          <cell r="B19" t="str">
            <v>DH577</v>
          </cell>
          <cell r="C19" t="str">
            <v>Duncan</v>
          </cell>
          <cell r="D19" t="str">
            <v>Hunter</v>
          </cell>
          <cell r="E19" t="str">
            <v>Imperial</v>
          </cell>
          <cell r="F19" t="str">
            <v>Imperial</v>
          </cell>
          <cell r="G19" t="str">
            <v>Male</v>
          </cell>
          <cell r="H19" t="str">
            <v>N</v>
          </cell>
          <cell r="I19" t="str">
            <v>Student</v>
          </cell>
          <cell r="J19">
            <v>0</v>
          </cell>
          <cell r="K19" t="str">
            <v/>
          </cell>
          <cell r="L19" t="str">
            <v>N</v>
          </cell>
          <cell r="M19">
            <v>0</v>
          </cell>
          <cell r="N19" t="str">
            <v/>
          </cell>
          <cell r="O19" t="str">
            <v>N</v>
          </cell>
          <cell r="P19">
            <v>0</v>
          </cell>
          <cell r="Q19" t="str">
            <v/>
          </cell>
          <cell r="R19" t="str">
            <v>N</v>
          </cell>
          <cell r="S19">
            <v>0</v>
          </cell>
          <cell r="T19" t="str">
            <v/>
          </cell>
          <cell r="U19" t="str">
            <v>N</v>
          </cell>
          <cell r="V19">
            <v>0</v>
          </cell>
          <cell r="W19" t="str">
            <v/>
          </cell>
          <cell r="X19" t="str">
            <v>N</v>
          </cell>
          <cell r="Y19">
            <v>0</v>
          </cell>
          <cell r="Z19">
            <v>0</v>
          </cell>
          <cell r="AA19">
            <v>0</v>
          </cell>
          <cell r="AB19">
            <v>118</v>
          </cell>
          <cell r="AC19">
            <v>127</v>
          </cell>
          <cell r="AD19" t="str">
            <v>DH577</v>
          </cell>
          <cell r="AE19" t="b">
            <v>0</v>
          </cell>
          <cell r="AG19" t="str">
            <v/>
          </cell>
          <cell r="AH19" t="str">
            <v>DH577</v>
          </cell>
        </row>
        <row r="20">
          <cell r="B20" t="str">
            <v>AC334</v>
          </cell>
          <cell r="C20" t="str">
            <v>Andres</v>
          </cell>
          <cell r="D20" t="str">
            <v>Chau</v>
          </cell>
          <cell r="E20" t="str">
            <v>UCL</v>
          </cell>
          <cell r="F20" t="str">
            <v>UCL</v>
          </cell>
          <cell r="G20" t="str">
            <v>Male</v>
          </cell>
          <cell r="H20" t="str">
            <v>N</v>
          </cell>
          <cell r="I20" t="str">
            <v>Student</v>
          </cell>
          <cell r="J20">
            <v>0</v>
          </cell>
          <cell r="K20" t="str">
            <v/>
          </cell>
          <cell r="L20" t="str">
            <v>N</v>
          </cell>
          <cell r="M20">
            <v>0</v>
          </cell>
          <cell r="N20" t="str">
            <v/>
          </cell>
          <cell r="O20" t="str">
            <v>N</v>
          </cell>
          <cell r="P20">
            <v>0</v>
          </cell>
          <cell r="Q20" t="str">
            <v/>
          </cell>
          <cell r="R20" t="str">
            <v>N</v>
          </cell>
          <cell r="S20">
            <v>0</v>
          </cell>
          <cell r="T20" t="str">
            <v/>
          </cell>
          <cell r="U20" t="str">
            <v>N</v>
          </cell>
          <cell r="V20">
            <v>0</v>
          </cell>
          <cell r="W20" t="str">
            <v/>
          </cell>
          <cell r="X20" t="str">
            <v>N</v>
          </cell>
          <cell r="Y20">
            <v>0</v>
          </cell>
          <cell r="Z20">
            <v>0</v>
          </cell>
          <cell r="AA20">
            <v>0</v>
          </cell>
          <cell r="AB20">
            <v>118</v>
          </cell>
          <cell r="AC20">
            <v>128</v>
          </cell>
          <cell r="AD20" t="str">
            <v>AC334</v>
          </cell>
          <cell r="AE20" t="b">
            <v>0</v>
          </cell>
          <cell r="AG20" t="str">
            <v/>
          </cell>
          <cell r="AH20" t="str">
            <v>AC334</v>
          </cell>
        </row>
        <row r="21">
          <cell r="B21" t="str">
            <v>LG414</v>
          </cell>
          <cell r="C21" t="str">
            <v>Luke</v>
          </cell>
          <cell r="D21" t="str">
            <v>Gunter</v>
          </cell>
          <cell r="E21" t="str">
            <v>RVC</v>
          </cell>
          <cell r="F21" t="str">
            <v>RVC</v>
          </cell>
          <cell r="G21" t="str">
            <v>Male</v>
          </cell>
          <cell r="H21" t="str">
            <v>Y</v>
          </cell>
          <cell r="I21" t="str">
            <v>Student</v>
          </cell>
          <cell r="J21">
            <v>0</v>
          </cell>
          <cell r="K21" t="str">
            <v/>
          </cell>
          <cell r="L21" t="str">
            <v>N</v>
          </cell>
          <cell r="M21">
            <v>0</v>
          </cell>
          <cell r="N21" t="str">
            <v/>
          </cell>
          <cell r="O21" t="str">
            <v>N</v>
          </cell>
          <cell r="P21">
            <v>0</v>
          </cell>
          <cell r="Q21" t="str">
            <v/>
          </cell>
          <cell r="R21" t="str">
            <v>N</v>
          </cell>
          <cell r="S21">
            <v>0</v>
          </cell>
          <cell r="T21" t="str">
            <v/>
          </cell>
          <cell r="U21" t="str">
            <v>N</v>
          </cell>
          <cell r="V21">
            <v>0</v>
          </cell>
          <cell r="W21" t="str">
            <v/>
          </cell>
          <cell r="X21" t="str">
            <v>N</v>
          </cell>
          <cell r="Y21">
            <v>0</v>
          </cell>
          <cell r="Z21">
            <v>0</v>
          </cell>
          <cell r="AA21">
            <v>0</v>
          </cell>
          <cell r="AB21">
            <v>118</v>
          </cell>
          <cell r="AC21">
            <v>129</v>
          </cell>
          <cell r="AD21" t="str">
            <v>LG414</v>
          </cell>
          <cell r="AE21" t="b">
            <v>0</v>
          </cell>
          <cell r="AG21" t="str">
            <v/>
          </cell>
          <cell r="AH21" t="str">
            <v>LG414</v>
          </cell>
        </row>
        <row r="22">
          <cell r="B22" t="str">
            <v>MA801</v>
          </cell>
          <cell r="C22" t="str">
            <v>Max</v>
          </cell>
          <cell r="D22" t="str">
            <v>Arzt-Jones</v>
          </cell>
          <cell r="E22" t="str">
            <v>KCL</v>
          </cell>
          <cell r="F22" t="str">
            <v>King's</v>
          </cell>
          <cell r="G22" t="str">
            <v>Male</v>
          </cell>
          <cell r="H22" t="str">
            <v>N</v>
          </cell>
          <cell r="I22" t="str">
            <v>Student</v>
          </cell>
          <cell r="J22">
            <v>0</v>
          </cell>
          <cell r="K22" t="str">
            <v/>
          </cell>
          <cell r="L22" t="str">
            <v>N</v>
          </cell>
          <cell r="M22">
            <v>0</v>
          </cell>
          <cell r="N22" t="str">
            <v/>
          </cell>
          <cell r="O22" t="str">
            <v>N</v>
          </cell>
          <cell r="P22">
            <v>0</v>
          </cell>
          <cell r="Q22" t="str">
            <v/>
          </cell>
          <cell r="R22" t="str">
            <v>N</v>
          </cell>
          <cell r="S22">
            <v>0</v>
          </cell>
          <cell r="T22" t="str">
            <v/>
          </cell>
          <cell r="U22" t="str">
            <v>N</v>
          </cell>
          <cell r="V22">
            <v>0</v>
          </cell>
          <cell r="W22" t="str">
            <v/>
          </cell>
          <cell r="X22" t="str">
            <v>N</v>
          </cell>
          <cell r="Y22">
            <v>0</v>
          </cell>
          <cell r="Z22">
            <v>0</v>
          </cell>
          <cell r="AA22">
            <v>0</v>
          </cell>
          <cell r="AB22">
            <v>118</v>
          </cell>
          <cell r="AC22">
            <v>130</v>
          </cell>
          <cell r="AD22" t="str">
            <v>MA801</v>
          </cell>
          <cell r="AE22" t="b">
            <v>0</v>
          </cell>
          <cell r="AG22" t="str">
            <v/>
          </cell>
          <cell r="AH22" t="str">
            <v>MA801</v>
          </cell>
        </row>
        <row r="23">
          <cell r="B23" t="str">
            <v>AB954</v>
          </cell>
          <cell r="C23" t="str">
            <v>Antonin</v>
          </cell>
          <cell r="D23" t="str">
            <v>Boissin</v>
          </cell>
          <cell r="E23" t="str">
            <v>LSE</v>
          </cell>
          <cell r="F23" t="str">
            <v>LSE</v>
          </cell>
          <cell r="G23" t="str">
            <v>Male</v>
          </cell>
          <cell r="H23" t="str">
            <v>N</v>
          </cell>
          <cell r="I23" t="str">
            <v>Student</v>
          </cell>
          <cell r="J23">
            <v>0</v>
          </cell>
          <cell r="K23" t="str">
            <v/>
          </cell>
          <cell r="L23" t="str">
            <v>N</v>
          </cell>
          <cell r="M23">
            <v>0</v>
          </cell>
          <cell r="N23" t="str">
            <v/>
          </cell>
          <cell r="O23" t="str">
            <v>N</v>
          </cell>
          <cell r="P23">
            <v>0</v>
          </cell>
          <cell r="Q23" t="str">
            <v/>
          </cell>
          <cell r="R23" t="str">
            <v>N</v>
          </cell>
          <cell r="S23">
            <v>0</v>
          </cell>
          <cell r="T23" t="str">
            <v/>
          </cell>
          <cell r="U23" t="str">
            <v>N</v>
          </cell>
          <cell r="V23">
            <v>0</v>
          </cell>
          <cell r="W23" t="str">
            <v/>
          </cell>
          <cell r="X23" t="str">
            <v>N</v>
          </cell>
          <cell r="Y23">
            <v>0</v>
          </cell>
          <cell r="Z23">
            <v>0</v>
          </cell>
          <cell r="AA23">
            <v>0</v>
          </cell>
          <cell r="AB23">
            <v>118</v>
          </cell>
          <cell r="AC23">
            <v>131</v>
          </cell>
          <cell r="AD23" t="str">
            <v>AB954</v>
          </cell>
          <cell r="AE23" t="b">
            <v>0</v>
          </cell>
          <cell r="AG23" t="str">
            <v/>
          </cell>
          <cell r="AH23" t="str">
            <v>AB954</v>
          </cell>
        </row>
        <row r="24">
          <cell r="B24" t="str">
            <v>MF436</v>
          </cell>
          <cell r="C24" t="str">
            <v>Matthew</v>
          </cell>
          <cell r="D24" t="str">
            <v>Faires</v>
          </cell>
          <cell r="E24" t="str">
            <v>KCL</v>
          </cell>
          <cell r="F24" t="str">
            <v>King's</v>
          </cell>
          <cell r="G24" t="str">
            <v>Male</v>
          </cell>
          <cell r="H24" t="str">
            <v>N</v>
          </cell>
          <cell r="I24" t="str">
            <v>Student</v>
          </cell>
          <cell r="J24">
            <v>0</v>
          </cell>
          <cell r="K24" t="str">
            <v/>
          </cell>
          <cell r="L24" t="str">
            <v>N</v>
          </cell>
          <cell r="M24">
            <v>0</v>
          </cell>
          <cell r="N24" t="str">
            <v/>
          </cell>
          <cell r="O24" t="str">
            <v>N</v>
          </cell>
          <cell r="P24">
            <v>0</v>
          </cell>
          <cell r="Q24" t="str">
            <v/>
          </cell>
          <cell r="R24" t="str">
            <v>N</v>
          </cell>
          <cell r="S24">
            <v>0</v>
          </cell>
          <cell r="T24" t="str">
            <v/>
          </cell>
          <cell r="U24" t="str">
            <v>N</v>
          </cell>
          <cell r="V24">
            <v>0</v>
          </cell>
          <cell r="W24" t="str">
            <v/>
          </cell>
          <cell r="X24" t="str">
            <v>N</v>
          </cell>
          <cell r="Y24">
            <v>0</v>
          </cell>
          <cell r="Z24">
            <v>0</v>
          </cell>
          <cell r="AA24">
            <v>0</v>
          </cell>
          <cell r="AB24">
            <v>118</v>
          </cell>
          <cell r="AC24">
            <v>132</v>
          </cell>
          <cell r="AD24" t="str">
            <v>MF436</v>
          </cell>
          <cell r="AE24" t="b">
            <v>0</v>
          </cell>
          <cell r="AG24" t="str">
            <v/>
          </cell>
          <cell r="AH24" t="str">
            <v>MF436</v>
          </cell>
        </row>
        <row r="25">
          <cell r="B25" t="str">
            <v>AD376</v>
          </cell>
          <cell r="C25" t="str">
            <v>Arthur</v>
          </cell>
          <cell r="D25" t="str">
            <v>Duffen</v>
          </cell>
          <cell r="E25" t="str">
            <v>UCL</v>
          </cell>
          <cell r="F25" t="str">
            <v>UCL</v>
          </cell>
          <cell r="G25" t="str">
            <v>Male</v>
          </cell>
          <cell r="H25" t="str">
            <v>N</v>
          </cell>
          <cell r="I25" t="str">
            <v>Student</v>
          </cell>
          <cell r="J25">
            <v>0</v>
          </cell>
          <cell r="K25" t="str">
            <v/>
          </cell>
          <cell r="L25" t="str">
            <v>N</v>
          </cell>
          <cell r="M25">
            <v>0</v>
          </cell>
          <cell r="N25" t="str">
            <v/>
          </cell>
          <cell r="O25" t="str">
            <v>N</v>
          </cell>
          <cell r="P25">
            <v>0</v>
          </cell>
          <cell r="Q25" t="str">
            <v/>
          </cell>
          <cell r="R25" t="str">
            <v>N</v>
          </cell>
          <cell r="S25">
            <v>0</v>
          </cell>
          <cell r="T25" t="str">
            <v/>
          </cell>
          <cell r="U25" t="str">
            <v>N</v>
          </cell>
          <cell r="V25">
            <v>0</v>
          </cell>
          <cell r="W25" t="str">
            <v/>
          </cell>
          <cell r="X25" t="str">
            <v>N</v>
          </cell>
          <cell r="Y25">
            <v>0</v>
          </cell>
          <cell r="Z25">
            <v>0</v>
          </cell>
          <cell r="AA25">
            <v>0</v>
          </cell>
          <cell r="AB25">
            <v>118</v>
          </cell>
          <cell r="AC25">
            <v>133</v>
          </cell>
          <cell r="AD25" t="str">
            <v>AD376</v>
          </cell>
          <cell r="AE25" t="b">
            <v>0</v>
          </cell>
          <cell r="AG25" t="str">
            <v/>
          </cell>
          <cell r="AH25" t="str">
            <v>AD376</v>
          </cell>
        </row>
        <row r="26">
          <cell r="B26" t="str">
            <v>DW337</v>
          </cell>
          <cell r="C26" t="str">
            <v>Daniel</v>
          </cell>
          <cell r="D26" t="str">
            <v>Woodburn</v>
          </cell>
          <cell r="E26" t="str">
            <v>KCL</v>
          </cell>
          <cell r="F26" t="str">
            <v>King's</v>
          </cell>
          <cell r="G26" t="str">
            <v>Male</v>
          </cell>
          <cell r="H26" t="str">
            <v>N</v>
          </cell>
          <cell r="I26" t="str">
            <v>Student</v>
          </cell>
          <cell r="J26">
            <v>0</v>
          </cell>
          <cell r="K26" t="str">
            <v/>
          </cell>
          <cell r="L26" t="str">
            <v>N</v>
          </cell>
          <cell r="M26">
            <v>0</v>
          </cell>
          <cell r="N26" t="str">
            <v/>
          </cell>
          <cell r="O26" t="str">
            <v>N</v>
          </cell>
          <cell r="P26">
            <v>0</v>
          </cell>
          <cell r="Q26" t="str">
            <v/>
          </cell>
          <cell r="R26" t="str">
            <v>N</v>
          </cell>
          <cell r="S26">
            <v>0</v>
          </cell>
          <cell r="T26" t="str">
            <v/>
          </cell>
          <cell r="U26" t="str">
            <v>N</v>
          </cell>
          <cell r="V26">
            <v>0</v>
          </cell>
          <cell r="W26" t="str">
            <v/>
          </cell>
          <cell r="X26" t="str">
            <v>N</v>
          </cell>
          <cell r="Y26">
            <v>0</v>
          </cell>
          <cell r="Z26">
            <v>0</v>
          </cell>
          <cell r="AA26">
            <v>0</v>
          </cell>
          <cell r="AB26">
            <v>118</v>
          </cell>
          <cell r="AC26">
            <v>134</v>
          </cell>
          <cell r="AD26" t="str">
            <v>DW337</v>
          </cell>
          <cell r="AE26" t="b">
            <v>0</v>
          </cell>
          <cell r="AG26" t="str">
            <v/>
          </cell>
          <cell r="AH26" t="str">
            <v>DW337</v>
          </cell>
        </row>
        <row r="27">
          <cell r="B27" t="str">
            <v>FA689</v>
          </cell>
          <cell r="C27" t="str">
            <v xml:space="preserve">Francesca </v>
          </cell>
          <cell r="D27" t="str">
            <v>Ashworth</v>
          </cell>
          <cell r="E27" t="str">
            <v>KCL</v>
          </cell>
          <cell r="F27" t="str">
            <v>King's</v>
          </cell>
          <cell r="G27" t="str">
            <v>Female</v>
          </cell>
          <cell r="H27" t="str">
            <v>N</v>
          </cell>
          <cell r="I27" t="str">
            <v>Student</v>
          </cell>
          <cell r="J27">
            <v>0</v>
          </cell>
          <cell r="K27" t="str">
            <v/>
          </cell>
          <cell r="L27" t="str">
            <v>N</v>
          </cell>
          <cell r="M27">
            <v>0</v>
          </cell>
          <cell r="N27" t="str">
            <v/>
          </cell>
          <cell r="O27" t="str">
            <v>N</v>
          </cell>
          <cell r="P27">
            <v>0</v>
          </cell>
          <cell r="Q27" t="str">
            <v/>
          </cell>
          <cell r="R27" t="str">
            <v>N</v>
          </cell>
          <cell r="S27">
            <v>0</v>
          </cell>
          <cell r="T27" t="str">
            <v/>
          </cell>
          <cell r="U27" t="str">
            <v>N</v>
          </cell>
          <cell r="V27">
            <v>0</v>
          </cell>
          <cell r="W27" t="str">
            <v/>
          </cell>
          <cell r="X27" t="str">
            <v>N</v>
          </cell>
          <cell r="Y27">
            <v>0</v>
          </cell>
          <cell r="Z27">
            <v>0</v>
          </cell>
          <cell r="AA27" t="b">
            <v>0</v>
          </cell>
          <cell r="AB27" t="str">
            <v/>
          </cell>
          <cell r="AC27" t="str">
            <v/>
          </cell>
          <cell r="AD27" t="str">
            <v>FA689</v>
          </cell>
          <cell r="AE27">
            <v>0</v>
          </cell>
          <cell r="AG27">
            <v>115</v>
          </cell>
          <cell r="AH27" t="str">
            <v>FA689</v>
          </cell>
        </row>
        <row r="28">
          <cell r="B28" t="str">
            <v>EM250</v>
          </cell>
          <cell r="C28" t="str">
            <v>Edward</v>
          </cell>
          <cell r="D28" t="str">
            <v>Millgate</v>
          </cell>
          <cell r="E28" t="str">
            <v>KCL</v>
          </cell>
          <cell r="F28" t="str">
            <v>King's</v>
          </cell>
          <cell r="G28" t="str">
            <v>Male</v>
          </cell>
          <cell r="H28" t="str">
            <v>N</v>
          </cell>
          <cell r="I28" t="str">
            <v>Student</v>
          </cell>
          <cell r="J28">
            <v>0</v>
          </cell>
          <cell r="K28" t="str">
            <v/>
          </cell>
          <cell r="L28" t="str">
            <v>N</v>
          </cell>
          <cell r="M28">
            <v>0</v>
          </cell>
          <cell r="N28" t="str">
            <v/>
          </cell>
          <cell r="O28" t="str">
            <v>N</v>
          </cell>
          <cell r="P28">
            <v>0</v>
          </cell>
          <cell r="Q28" t="str">
            <v/>
          </cell>
          <cell r="R28" t="str">
            <v>N</v>
          </cell>
          <cell r="S28">
            <v>0</v>
          </cell>
          <cell r="T28" t="str">
            <v/>
          </cell>
          <cell r="U28" t="str">
            <v>N</v>
          </cell>
          <cell r="V28">
            <v>0</v>
          </cell>
          <cell r="W28" t="str">
            <v/>
          </cell>
          <cell r="X28" t="str">
            <v>N</v>
          </cell>
          <cell r="Y28">
            <v>0</v>
          </cell>
          <cell r="Z28">
            <v>0</v>
          </cell>
          <cell r="AA28">
            <v>0</v>
          </cell>
          <cell r="AB28">
            <v>118</v>
          </cell>
          <cell r="AC28">
            <v>135</v>
          </cell>
          <cell r="AD28" t="str">
            <v>EM250</v>
          </cell>
          <cell r="AE28" t="b">
            <v>0</v>
          </cell>
          <cell r="AG28" t="str">
            <v/>
          </cell>
          <cell r="AH28" t="str">
            <v>EM250</v>
          </cell>
        </row>
        <row r="29">
          <cell r="B29" t="str">
            <v>RW240</v>
          </cell>
          <cell r="C29" t="str">
            <v>Rob</v>
          </cell>
          <cell r="D29" t="str">
            <v>Walker</v>
          </cell>
          <cell r="E29" t="str">
            <v>Guest</v>
          </cell>
          <cell r="F29" t="str">
            <v>Guest</v>
          </cell>
          <cell r="G29" t="str">
            <v>Male</v>
          </cell>
          <cell r="H29" t="str">
            <v>N</v>
          </cell>
          <cell r="I29" t="str">
            <v>Guest</v>
          </cell>
          <cell r="J29">
            <v>0</v>
          </cell>
          <cell r="K29" t="str">
            <v/>
          </cell>
          <cell r="L29" t="str">
            <v>N</v>
          </cell>
          <cell r="M29">
            <v>0</v>
          </cell>
          <cell r="N29" t="str">
            <v/>
          </cell>
          <cell r="O29" t="str">
            <v>N</v>
          </cell>
          <cell r="P29">
            <v>0</v>
          </cell>
          <cell r="Q29" t="str">
            <v/>
          </cell>
          <cell r="R29" t="str">
            <v>N</v>
          </cell>
          <cell r="S29">
            <v>0</v>
          </cell>
          <cell r="T29" t="str">
            <v/>
          </cell>
          <cell r="U29" t="str">
            <v>N</v>
          </cell>
          <cell r="V29">
            <v>0</v>
          </cell>
          <cell r="W29" t="str">
            <v/>
          </cell>
          <cell r="X29" t="str">
            <v>N</v>
          </cell>
          <cell r="Y29">
            <v>0</v>
          </cell>
          <cell r="Z29">
            <v>0</v>
          </cell>
          <cell r="AA29">
            <v>0</v>
          </cell>
          <cell r="AB29">
            <v>118</v>
          </cell>
          <cell r="AC29">
            <v>136</v>
          </cell>
          <cell r="AD29" t="str">
            <v>RW240</v>
          </cell>
          <cell r="AE29" t="b">
            <v>0</v>
          </cell>
          <cell r="AG29" t="str">
            <v/>
          </cell>
          <cell r="AH29" t="str">
            <v>RW240</v>
          </cell>
        </row>
        <row r="30">
          <cell r="B30" t="str">
            <v>MB138</v>
          </cell>
          <cell r="C30" t="str">
            <v>Mariam</v>
          </cell>
          <cell r="D30" t="str">
            <v>Barreh</v>
          </cell>
          <cell r="E30" t="str">
            <v>KCL</v>
          </cell>
          <cell r="F30" t="str">
            <v>King's</v>
          </cell>
          <cell r="G30" t="str">
            <v>Female</v>
          </cell>
          <cell r="H30" t="str">
            <v>Y</v>
          </cell>
          <cell r="I30" t="str">
            <v>Student</v>
          </cell>
          <cell r="J30">
            <v>0</v>
          </cell>
          <cell r="K30" t="str">
            <v/>
          </cell>
          <cell r="L30" t="str">
            <v>N</v>
          </cell>
          <cell r="M30">
            <v>0</v>
          </cell>
          <cell r="N30" t="str">
            <v/>
          </cell>
          <cell r="O30" t="str">
            <v>N</v>
          </cell>
          <cell r="P30">
            <v>0</v>
          </cell>
          <cell r="Q30" t="str">
            <v/>
          </cell>
          <cell r="R30" t="str">
            <v>N</v>
          </cell>
          <cell r="S30">
            <v>0</v>
          </cell>
          <cell r="T30" t="str">
            <v/>
          </cell>
          <cell r="U30" t="str">
            <v>N</v>
          </cell>
          <cell r="V30">
            <v>0</v>
          </cell>
          <cell r="W30" t="str">
            <v/>
          </cell>
          <cell r="X30" t="str">
            <v>N</v>
          </cell>
          <cell r="Y30">
            <v>0</v>
          </cell>
          <cell r="Z30">
            <v>0</v>
          </cell>
          <cell r="AA30" t="b">
            <v>0</v>
          </cell>
          <cell r="AB30" t="str">
            <v/>
          </cell>
          <cell r="AC30" t="str">
            <v/>
          </cell>
          <cell r="AD30" t="str">
            <v>MB138</v>
          </cell>
          <cell r="AE30">
            <v>0</v>
          </cell>
          <cell r="AG30">
            <v>116</v>
          </cell>
          <cell r="AH30" t="str">
            <v>MB138</v>
          </cell>
        </row>
        <row r="31">
          <cell r="B31" t="str">
            <v>ER732</v>
          </cell>
          <cell r="C31" t="str">
            <v>Emma</v>
          </cell>
          <cell r="D31" t="str">
            <v xml:space="preserve">Rowland </v>
          </cell>
          <cell r="E31" t="str">
            <v>KCL</v>
          </cell>
          <cell r="F31" t="str">
            <v>King's</v>
          </cell>
          <cell r="G31" t="str">
            <v>Female</v>
          </cell>
          <cell r="H31" t="str">
            <v>N</v>
          </cell>
          <cell r="I31" t="str">
            <v>Student</v>
          </cell>
          <cell r="J31">
            <v>0</v>
          </cell>
          <cell r="K31" t="str">
            <v/>
          </cell>
          <cell r="L31" t="str">
            <v>N</v>
          </cell>
          <cell r="M31">
            <v>0</v>
          </cell>
          <cell r="N31" t="str">
            <v/>
          </cell>
          <cell r="O31" t="str">
            <v>N</v>
          </cell>
          <cell r="P31">
            <v>0</v>
          </cell>
          <cell r="Q31" t="str">
            <v/>
          </cell>
          <cell r="R31" t="str">
            <v>N</v>
          </cell>
          <cell r="S31">
            <v>0</v>
          </cell>
          <cell r="T31" t="str">
            <v/>
          </cell>
          <cell r="U31" t="str">
            <v>N</v>
          </cell>
          <cell r="V31">
            <v>0</v>
          </cell>
          <cell r="W31" t="str">
            <v/>
          </cell>
          <cell r="X31" t="str">
            <v>N</v>
          </cell>
          <cell r="Y31">
            <v>0</v>
          </cell>
          <cell r="Z31">
            <v>0</v>
          </cell>
          <cell r="AA31" t="b">
            <v>0</v>
          </cell>
          <cell r="AB31" t="str">
            <v/>
          </cell>
          <cell r="AC31" t="str">
            <v/>
          </cell>
          <cell r="AD31" t="str">
            <v>ER732</v>
          </cell>
          <cell r="AE31">
            <v>0</v>
          </cell>
          <cell r="AG31">
            <v>117</v>
          </cell>
          <cell r="AH31" t="str">
            <v>ER732</v>
          </cell>
        </row>
        <row r="32">
          <cell r="B32" t="str">
            <v>JD536</v>
          </cell>
          <cell r="C32" t="str">
            <v>James</v>
          </cell>
          <cell r="D32" t="str">
            <v>Dellimore</v>
          </cell>
          <cell r="E32" t="str">
            <v>KCL</v>
          </cell>
          <cell r="F32" t="str">
            <v>King's</v>
          </cell>
          <cell r="G32" t="str">
            <v>Male</v>
          </cell>
          <cell r="H32" t="str">
            <v>Y</v>
          </cell>
          <cell r="I32" t="str">
            <v>Student</v>
          </cell>
          <cell r="J32">
            <v>0</v>
          </cell>
          <cell r="K32" t="str">
            <v/>
          </cell>
          <cell r="L32" t="str">
            <v>N</v>
          </cell>
          <cell r="M32">
            <v>0</v>
          </cell>
          <cell r="N32" t="str">
            <v/>
          </cell>
          <cell r="O32" t="str">
            <v>N</v>
          </cell>
          <cell r="P32">
            <v>0</v>
          </cell>
          <cell r="Q32" t="str">
            <v/>
          </cell>
          <cell r="R32" t="str">
            <v>N</v>
          </cell>
          <cell r="S32">
            <v>0</v>
          </cell>
          <cell r="T32" t="str">
            <v/>
          </cell>
          <cell r="U32" t="str">
            <v>N</v>
          </cell>
          <cell r="V32">
            <v>0</v>
          </cell>
          <cell r="W32" t="str">
            <v/>
          </cell>
          <cell r="X32" t="str">
            <v>N</v>
          </cell>
          <cell r="Y32">
            <v>0</v>
          </cell>
          <cell r="Z32">
            <v>0</v>
          </cell>
          <cell r="AA32">
            <v>0</v>
          </cell>
          <cell r="AB32">
            <v>118</v>
          </cell>
          <cell r="AC32">
            <v>137</v>
          </cell>
          <cell r="AD32" t="str">
            <v>JD536</v>
          </cell>
          <cell r="AE32" t="b">
            <v>0</v>
          </cell>
          <cell r="AG32" t="str">
            <v/>
          </cell>
          <cell r="AH32" t="str">
            <v>JD536</v>
          </cell>
        </row>
        <row r="33">
          <cell r="B33" t="str">
            <v>BV671</v>
          </cell>
          <cell r="C33" t="str">
            <v>Borjan</v>
          </cell>
          <cell r="D33" t="str">
            <v>Venovski</v>
          </cell>
          <cell r="E33" t="str">
            <v>KCL</v>
          </cell>
          <cell r="F33" t="str">
            <v>King's</v>
          </cell>
          <cell r="G33" t="str">
            <v>Male</v>
          </cell>
          <cell r="H33" t="str">
            <v>Y</v>
          </cell>
          <cell r="I33" t="str">
            <v>Student</v>
          </cell>
          <cell r="J33">
            <v>0</v>
          </cell>
          <cell r="K33" t="str">
            <v/>
          </cell>
          <cell r="L33" t="str">
            <v>N</v>
          </cell>
          <cell r="M33">
            <v>0</v>
          </cell>
          <cell r="N33" t="str">
            <v/>
          </cell>
          <cell r="O33" t="str">
            <v>N</v>
          </cell>
          <cell r="P33">
            <v>0</v>
          </cell>
          <cell r="Q33" t="str">
            <v/>
          </cell>
          <cell r="R33" t="str">
            <v>N</v>
          </cell>
          <cell r="S33">
            <v>0</v>
          </cell>
          <cell r="T33" t="str">
            <v/>
          </cell>
          <cell r="U33" t="str">
            <v>N</v>
          </cell>
          <cell r="V33">
            <v>0</v>
          </cell>
          <cell r="W33" t="str">
            <v/>
          </cell>
          <cell r="X33" t="str">
            <v>N</v>
          </cell>
          <cell r="Y33">
            <v>0</v>
          </cell>
          <cell r="Z33">
            <v>0</v>
          </cell>
          <cell r="AA33">
            <v>0</v>
          </cell>
          <cell r="AB33">
            <v>118</v>
          </cell>
          <cell r="AC33">
            <v>138</v>
          </cell>
          <cell r="AD33" t="str">
            <v>BV671</v>
          </cell>
          <cell r="AE33" t="b">
            <v>0</v>
          </cell>
          <cell r="AG33" t="str">
            <v/>
          </cell>
          <cell r="AH33" t="str">
            <v>BV671</v>
          </cell>
        </row>
        <row r="34">
          <cell r="B34" t="str">
            <v>OM656</v>
          </cell>
          <cell r="C34" t="str">
            <v>Oliver</v>
          </cell>
          <cell r="D34" t="str">
            <v>Millin</v>
          </cell>
          <cell r="E34" t="str">
            <v>Reading</v>
          </cell>
          <cell r="F34" t="str">
            <v>Reading</v>
          </cell>
          <cell r="G34" t="str">
            <v>Male</v>
          </cell>
          <cell r="H34" t="str">
            <v>N</v>
          </cell>
          <cell r="I34" t="str">
            <v>Student</v>
          </cell>
          <cell r="J34">
            <v>0</v>
          </cell>
          <cell r="K34" t="str">
            <v/>
          </cell>
          <cell r="L34" t="str">
            <v>N</v>
          </cell>
          <cell r="M34">
            <v>0</v>
          </cell>
          <cell r="N34" t="str">
            <v/>
          </cell>
          <cell r="O34" t="str">
            <v>N</v>
          </cell>
          <cell r="P34">
            <v>0</v>
          </cell>
          <cell r="Q34" t="str">
            <v/>
          </cell>
          <cell r="R34" t="str">
            <v>N</v>
          </cell>
          <cell r="S34">
            <v>0</v>
          </cell>
          <cell r="T34" t="str">
            <v/>
          </cell>
          <cell r="U34" t="str">
            <v>N</v>
          </cell>
          <cell r="V34">
            <v>0</v>
          </cell>
          <cell r="W34" t="str">
            <v/>
          </cell>
          <cell r="X34" t="str">
            <v>N</v>
          </cell>
          <cell r="Y34">
            <v>0</v>
          </cell>
          <cell r="Z34">
            <v>0</v>
          </cell>
          <cell r="AA34">
            <v>0</v>
          </cell>
          <cell r="AB34">
            <v>118</v>
          </cell>
          <cell r="AC34">
            <v>139</v>
          </cell>
          <cell r="AD34" t="str">
            <v>OM656</v>
          </cell>
          <cell r="AE34" t="b">
            <v>0</v>
          </cell>
          <cell r="AG34" t="str">
            <v/>
          </cell>
          <cell r="AH34" t="str">
            <v>OM656</v>
          </cell>
        </row>
        <row r="35">
          <cell r="B35" t="str">
            <v>HC336</v>
          </cell>
          <cell r="C35" t="str">
            <v>Hannah</v>
          </cell>
          <cell r="D35" t="str">
            <v>Croad</v>
          </cell>
          <cell r="E35" t="str">
            <v>Reading</v>
          </cell>
          <cell r="F35" t="str">
            <v>Reading</v>
          </cell>
          <cell r="G35" t="str">
            <v>Female</v>
          </cell>
          <cell r="H35" t="str">
            <v>N</v>
          </cell>
          <cell r="I35" t="str">
            <v>Student</v>
          </cell>
          <cell r="J35">
            <v>0</v>
          </cell>
          <cell r="K35" t="str">
            <v/>
          </cell>
          <cell r="L35" t="str">
            <v>N</v>
          </cell>
          <cell r="M35">
            <v>0</v>
          </cell>
          <cell r="N35" t="str">
            <v/>
          </cell>
          <cell r="O35" t="str">
            <v>N</v>
          </cell>
          <cell r="P35">
            <v>0</v>
          </cell>
          <cell r="Q35" t="str">
            <v/>
          </cell>
          <cell r="R35" t="str">
            <v>N</v>
          </cell>
          <cell r="S35">
            <v>0</v>
          </cell>
          <cell r="T35" t="str">
            <v/>
          </cell>
          <cell r="U35" t="str">
            <v>N</v>
          </cell>
          <cell r="V35">
            <v>0</v>
          </cell>
          <cell r="W35" t="str">
            <v/>
          </cell>
          <cell r="X35" t="str">
            <v>N</v>
          </cell>
          <cell r="Y35">
            <v>0</v>
          </cell>
          <cell r="Z35">
            <v>0</v>
          </cell>
          <cell r="AA35" t="b">
            <v>0</v>
          </cell>
          <cell r="AB35" t="str">
            <v/>
          </cell>
          <cell r="AC35" t="str">
            <v/>
          </cell>
          <cell r="AD35" t="str">
            <v>HC336</v>
          </cell>
          <cell r="AE35">
            <v>0</v>
          </cell>
          <cell r="AG35">
            <v>118</v>
          </cell>
          <cell r="AH35" t="str">
            <v>HC336</v>
          </cell>
        </row>
        <row r="36">
          <cell r="B36" t="str">
            <v>AB487</v>
          </cell>
          <cell r="C36" t="str">
            <v>Anna</v>
          </cell>
          <cell r="D36" t="str">
            <v>Baernreuther</v>
          </cell>
          <cell r="E36" t="str">
            <v>LSE</v>
          </cell>
          <cell r="F36" t="str">
            <v>LSE</v>
          </cell>
          <cell r="G36" t="str">
            <v>Female</v>
          </cell>
          <cell r="H36" t="str">
            <v>N</v>
          </cell>
          <cell r="I36" t="str">
            <v>Student</v>
          </cell>
          <cell r="J36">
            <v>0</v>
          </cell>
          <cell r="K36" t="str">
            <v/>
          </cell>
          <cell r="L36" t="str">
            <v>N</v>
          </cell>
          <cell r="M36">
            <v>0</v>
          </cell>
          <cell r="N36" t="str">
            <v/>
          </cell>
          <cell r="O36" t="str">
            <v>N</v>
          </cell>
          <cell r="P36">
            <v>0</v>
          </cell>
          <cell r="Q36" t="str">
            <v/>
          </cell>
          <cell r="R36" t="str">
            <v>N</v>
          </cell>
          <cell r="S36">
            <v>0</v>
          </cell>
          <cell r="T36" t="str">
            <v/>
          </cell>
          <cell r="U36" t="str">
            <v>N</v>
          </cell>
          <cell r="V36">
            <v>0</v>
          </cell>
          <cell r="W36" t="str">
            <v/>
          </cell>
          <cell r="X36" t="str">
            <v>N</v>
          </cell>
          <cell r="Y36">
            <v>0</v>
          </cell>
          <cell r="Z36">
            <v>0</v>
          </cell>
          <cell r="AA36" t="b">
            <v>0</v>
          </cell>
          <cell r="AB36" t="str">
            <v/>
          </cell>
          <cell r="AC36" t="str">
            <v/>
          </cell>
          <cell r="AD36" t="str">
            <v>AB487</v>
          </cell>
          <cell r="AE36">
            <v>0</v>
          </cell>
          <cell r="AG36">
            <v>119</v>
          </cell>
          <cell r="AH36" t="str">
            <v>AB487</v>
          </cell>
        </row>
        <row r="37">
          <cell r="B37" t="str">
            <v>CR509</v>
          </cell>
          <cell r="C37" t="str">
            <v>Catriona</v>
          </cell>
          <cell r="D37" t="str">
            <v>Rennison</v>
          </cell>
          <cell r="E37" t="str">
            <v>UCL</v>
          </cell>
          <cell r="F37" t="str">
            <v>UCL</v>
          </cell>
          <cell r="G37" t="str">
            <v>Female</v>
          </cell>
          <cell r="H37" t="str">
            <v>N</v>
          </cell>
          <cell r="I37" t="str">
            <v>Student</v>
          </cell>
          <cell r="J37">
            <v>0</v>
          </cell>
          <cell r="K37" t="str">
            <v/>
          </cell>
          <cell r="L37" t="str">
            <v>N</v>
          </cell>
          <cell r="M37">
            <v>0</v>
          </cell>
          <cell r="N37" t="str">
            <v/>
          </cell>
          <cell r="O37" t="str">
            <v>N</v>
          </cell>
          <cell r="P37">
            <v>0</v>
          </cell>
          <cell r="Q37" t="str">
            <v/>
          </cell>
          <cell r="R37" t="str">
            <v>N</v>
          </cell>
          <cell r="S37">
            <v>0</v>
          </cell>
          <cell r="T37" t="str">
            <v/>
          </cell>
          <cell r="U37" t="str">
            <v>N</v>
          </cell>
          <cell r="V37">
            <v>0</v>
          </cell>
          <cell r="W37" t="str">
            <v/>
          </cell>
          <cell r="X37" t="str">
            <v>N</v>
          </cell>
          <cell r="Y37">
            <v>0</v>
          </cell>
          <cell r="Z37">
            <v>0</v>
          </cell>
          <cell r="AA37" t="b">
            <v>0</v>
          </cell>
          <cell r="AB37" t="str">
            <v/>
          </cell>
          <cell r="AC37" t="str">
            <v/>
          </cell>
          <cell r="AD37" t="str">
            <v>CR509</v>
          </cell>
          <cell r="AE37">
            <v>0</v>
          </cell>
          <cell r="AG37">
            <v>120</v>
          </cell>
          <cell r="AH37" t="str">
            <v>CR509</v>
          </cell>
        </row>
        <row r="38">
          <cell r="B38" t="str">
            <v>CJ157</v>
          </cell>
          <cell r="C38" t="str">
            <v>Charlotte</v>
          </cell>
          <cell r="D38" t="str">
            <v>Johnston</v>
          </cell>
          <cell r="E38" t="str">
            <v>Reading</v>
          </cell>
          <cell r="F38" t="str">
            <v>Reading</v>
          </cell>
          <cell r="G38" t="str">
            <v>Female</v>
          </cell>
          <cell r="H38" t="str">
            <v>N</v>
          </cell>
          <cell r="I38" t="str">
            <v>Student</v>
          </cell>
          <cell r="J38">
            <v>0</v>
          </cell>
          <cell r="K38" t="str">
            <v/>
          </cell>
          <cell r="L38" t="str">
            <v>N</v>
          </cell>
          <cell r="M38">
            <v>0</v>
          </cell>
          <cell r="N38" t="str">
            <v/>
          </cell>
          <cell r="O38" t="str">
            <v>N</v>
          </cell>
          <cell r="P38">
            <v>0</v>
          </cell>
          <cell r="Q38" t="str">
            <v/>
          </cell>
          <cell r="R38" t="str">
            <v>N</v>
          </cell>
          <cell r="S38">
            <v>0</v>
          </cell>
          <cell r="T38" t="str">
            <v/>
          </cell>
          <cell r="U38" t="str">
            <v>N</v>
          </cell>
          <cell r="V38">
            <v>0</v>
          </cell>
          <cell r="W38" t="str">
            <v/>
          </cell>
          <cell r="X38" t="str">
            <v>N</v>
          </cell>
          <cell r="Y38">
            <v>0</v>
          </cell>
          <cell r="Z38">
            <v>0</v>
          </cell>
          <cell r="AA38" t="b">
            <v>0</v>
          </cell>
          <cell r="AB38" t="str">
            <v/>
          </cell>
          <cell r="AC38" t="str">
            <v/>
          </cell>
          <cell r="AD38" t="str">
            <v>CJ157</v>
          </cell>
          <cell r="AE38">
            <v>0</v>
          </cell>
          <cell r="AG38">
            <v>121</v>
          </cell>
          <cell r="AH38" t="str">
            <v>CJ157</v>
          </cell>
        </row>
        <row r="39">
          <cell r="B39" t="str">
            <v>AM933</v>
          </cell>
          <cell r="C39" t="str">
            <v>Alex</v>
          </cell>
          <cell r="D39" t="str">
            <v>Mundell</v>
          </cell>
          <cell r="E39" t="str">
            <v>Imperial</v>
          </cell>
          <cell r="F39" t="str">
            <v>Imperial</v>
          </cell>
          <cell r="G39" t="str">
            <v>Female</v>
          </cell>
          <cell r="H39" t="str">
            <v>Y</v>
          </cell>
          <cell r="I39" t="str">
            <v>Student</v>
          </cell>
          <cell r="J39">
            <v>0</v>
          </cell>
          <cell r="K39" t="str">
            <v/>
          </cell>
          <cell r="L39" t="str">
            <v>N</v>
          </cell>
          <cell r="M39">
            <v>0</v>
          </cell>
          <cell r="N39" t="str">
            <v/>
          </cell>
          <cell r="O39" t="str">
            <v>N</v>
          </cell>
          <cell r="P39">
            <v>0</v>
          </cell>
          <cell r="Q39" t="str">
            <v/>
          </cell>
          <cell r="R39" t="str">
            <v>N</v>
          </cell>
          <cell r="S39">
            <v>0</v>
          </cell>
          <cell r="T39" t="str">
            <v/>
          </cell>
          <cell r="U39" t="str">
            <v>N</v>
          </cell>
          <cell r="V39">
            <v>0</v>
          </cell>
          <cell r="W39" t="str">
            <v/>
          </cell>
          <cell r="X39" t="str">
            <v>N</v>
          </cell>
          <cell r="Y39">
            <v>0</v>
          </cell>
          <cell r="Z39">
            <v>0</v>
          </cell>
          <cell r="AA39" t="b">
            <v>0</v>
          </cell>
          <cell r="AB39" t="str">
            <v/>
          </cell>
          <cell r="AC39" t="str">
            <v/>
          </cell>
          <cell r="AD39" t="str">
            <v>AM933</v>
          </cell>
          <cell r="AE39">
            <v>0</v>
          </cell>
          <cell r="AG39">
            <v>122</v>
          </cell>
          <cell r="AH39" t="str">
            <v>AM933</v>
          </cell>
        </row>
        <row r="40">
          <cell r="B40" t="str">
            <v>JL277</v>
          </cell>
          <cell r="C40" t="str">
            <v>Jenny</v>
          </cell>
          <cell r="D40" t="str">
            <v>Lea</v>
          </cell>
          <cell r="E40" t="str">
            <v>Imperial</v>
          </cell>
          <cell r="F40" t="str">
            <v>Imperial</v>
          </cell>
          <cell r="G40" t="str">
            <v>Female</v>
          </cell>
          <cell r="H40" t="str">
            <v>N</v>
          </cell>
          <cell r="I40" t="str">
            <v>Student</v>
          </cell>
          <cell r="J40">
            <v>0</v>
          </cell>
          <cell r="K40" t="str">
            <v/>
          </cell>
          <cell r="L40" t="str">
            <v>N</v>
          </cell>
          <cell r="M40">
            <v>0</v>
          </cell>
          <cell r="N40" t="str">
            <v/>
          </cell>
          <cell r="O40" t="str">
            <v>N</v>
          </cell>
          <cell r="P40">
            <v>0</v>
          </cell>
          <cell r="Q40" t="str">
            <v/>
          </cell>
          <cell r="R40" t="str">
            <v>N</v>
          </cell>
          <cell r="S40">
            <v>0</v>
          </cell>
          <cell r="T40" t="str">
            <v/>
          </cell>
          <cell r="U40" t="str">
            <v>N</v>
          </cell>
          <cell r="V40">
            <v>0</v>
          </cell>
          <cell r="W40" t="str">
            <v/>
          </cell>
          <cell r="X40" t="str">
            <v>N</v>
          </cell>
          <cell r="Y40">
            <v>0</v>
          </cell>
          <cell r="Z40">
            <v>0</v>
          </cell>
          <cell r="AA40" t="b">
            <v>0</v>
          </cell>
          <cell r="AB40" t="str">
            <v/>
          </cell>
          <cell r="AC40" t="str">
            <v/>
          </cell>
          <cell r="AD40" t="str">
            <v>JL277</v>
          </cell>
          <cell r="AE40">
            <v>0</v>
          </cell>
          <cell r="AG40">
            <v>123</v>
          </cell>
          <cell r="AH40" t="str">
            <v>JL277</v>
          </cell>
        </row>
        <row r="41">
          <cell r="B41" t="str">
            <v>DU236</v>
          </cell>
          <cell r="C41" t="str">
            <v>Dema</v>
          </cell>
          <cell r="D41" t="str">
            <v>Ushchapovskyy</v>
          </cell>
          <cell r="E41" t="str">
            <v>Imperial</v>
          </cell>
          <cell r="F41" t="str">
            <v>Imperial</v>
          </cell>
          <cell r="G41" t="str">
            <v>Male</v>
          </cell>
          <cell r="H41" t="str">
            <v>N</v>
          </cell>
          <cell r="I41" t="str">
            <v>Student</v>
          </cell>
          <cell r="J41">
            <v>0</v>
          </cell>
          <cell r="K41" t="str">
            <v/>
          </cell>
          <cell r="L41" t="str">
            <v>N</v>
          </cell>
          <cell r="M41">
            <v>0</v>
          </cell>
          <cell r="N41" t="str">
            <v/>
          </cell>
          <cell r="O41" t="str">
            <v>N</v>
          </cell>
          <cell r="P41">
            <v>0</v>
          </cell>
          <cell r="Q41" t="str">
            <v/>
          </cell>
          <cell r="R41" t="str">
            <v>N</v>
          </cell>
          <cell r="S41">
            <v>0</v>
          </cell>
          <cell r="T41" t="str">
            <v/>
          </cell>
          <cell r="U41" t="str">
            <v>N</v>
          </cell>
          <cell r="V41">
            <v>0</v>
          </cell>
          <cell r="W41" t="str">
            <v/>
          </cell>
          <cell r="X41" t="str">
            <v>N</v>
          </cell>
          <cell r="Y41">
            <v>0</v>
          </cell>
          <cell r="Z41">
            <v>0</v>
          </cell>
          <cell r="AA41">
            <v>0</v>
          </cell>
          <cell r="AB41">
            <v>118</v>
          </cell>
          <cell r="AC41">
            <v>140</v>
          </cell>
          <cell r="AD41" t="str">
            <v>DU236</v>
          </cell>
          <cell r="AE41" t="b">
            <v>0</v>
          </cell>
          <cell r="AG41" t="str">
            <v/>
          </cell>
          <cell r="AH41" t="str">
            <v>DU236</v>
          </cell>
        </row>
        <row r="42">
          <cell r="B42" t="str">
            <v>HS492</v>
          </cell>
          <cell r="C42" t="str">
            <v>Harry</v>
          </cell>
          <cell r="D42" t="str">
            <v>Scriven</v>
          </cell>
          <cell r="E42" t="str">
            <v>Imperial</v>
          </cell>
          <cell r="F42" t="str">
            <v>Imperial</v>
          </cell>
          <cell r="G42" t="str">
            <v>Male</v>
          </cell>
          <cell r="H42" t="str">
            <v>Y</v>
          </cell>
          <cell r="I42" t="str">
            <v>Student</v>
          </cell>
          <cell r="J42">
            <v>0</v>
          </cell>
          <cell r="K42" t="str">
            <v/>
          </cell>
          <cell r="L42" t="str">
            <v>N</v>
          </cell>
          <cell r="M42">
            <v>0</v>
          </cell>
          <cell r="N42" t="str">
            <v/>
          </cell>
          <cell r="O42" t="str">
            <v>N</v>
          </cell>
          <cell r="P42">
            <v>0</v>
          </cell>
          <cell r="Q42" t="str">
            <v/>
          </cell>
          <cell r="R42" t="str">
            <v>N</v>
          </cell>
          <cell r="S42">
            <v>0</v>
          </cell>
          <cell r="T42" t="str">
            <v/>
          </cell>
          <cell r="U42" t="str">
            <v>N</v>
          </cell>
          <cell r="V42">
            <v>0</v>
          </cell>
          <cell r="W42" t="str">
            <v/>
          </cell>
          <cell r="X42" t="str">
            <v>N</v>
          </cell>
          <cell r="Y42">
            <v>0</v>
          </cell>
          <cell r="Z42">
            <v>0</v>
          </cell>
          <cell r="AA42">
            <v>0</v>
          </cell>
          <cell r="AB42">
            <v>118</v>
          </cell>
          <cell r="AC42">
            <v>141</v>
          </cell>
          <cell r="AD42" t="str">
            <v>HS492</v>
          </cell>
          <cell r="AE42" t="b">
            <v>0</v>
          </cell>
          <cell r="AG42" t="str">
            <v/>
          </cell>
          <cell r="AH42" t="str">
            <v>HS492</v>
          </cell>
        </row>
        <row r="43">
          <cell r="B43" t="str">
            <v>MV256</v>
          </cell>
          <cell r="C43" t="str">
            <v>Mohan</v>
          </cell>
          <cell r="D43" t="str">
            <v>Venugopal</v>
          </cell>
          <cell r="E43" t="str">
            <v>Guest</v>
          </cell>
          <cell r="F43" t="str">
            <v>Guest</v>
          </cell>
          <cell r="G43" t="str">
            <v>Male</v>
          </cell>
          <cell r="H43" t="str">
            <v>N</v>
          </cell>
          <cell r="I43" t="str">
            <v>Guest</v>
          </cell>
          <cell r="J43">
            <v>0</v>
          </cell>
          <cell r="K43" t="str">
            <v/>
          </cell>
          <cell r="L43" t="str">
            <v>N</v>
          </cell>
          <cell r="M43">
            <v>0</v>
          </cell>
          <cell r="N43" t="str">
            <v/>
          </cell>
          <cell r="O43" t="str">
            <v>N</v>
          </cell>
          <cell r="P43">
            <v>0</v>
          </cell>
          <cell r="Q43" t="str">
            <v/>
          </cell>
          <cell r="R43" t="str">
            <v>N</v>
          </cell>
          <cell r="S43">
            <v>0</v>
          </cell>
          <cell r="T43" t="str">
            <v/>
          </cell>
          <cell r="U43" t="str">
            <v>N</v>
          </cell>
          <cell r="V43">
            <v>0</v>
          </cell>
          <cell r="W43" t="str">
            <v/>
          </cell>
          <cell r="X43" t="str">
            <v>N</v>
          </cell>
          <cell r="Y43">
            <v>0</v>
          </cell>
          <cell r="Z43">
            <v>0</v>
          </cell>
          <cell r="AA43">
            <v>0</v>
          </cell>
          <cell r="AB43">
            <v>118</v>
          </cell>
          <cell r="AC43">
            <v>142</v>
          </cell>
          <cell r="AD43" t="str">
            <v>MV256</v>
          </cell>
          <cell r="AE43" t="b">
            <v>0</v>
          </cell>
          <cell r="AG43" t="str">
            <v/>
          </cell>
          <cell r="AH43" t="str">
            <v>MV256</v>
          </cell>
        </row>
        <row r="44">
          <cell r="B44" t="str">
            <v>FJ942</v>
          </cell>
          <cell r="C44" t="str">
            <v>Fergus</v>
          </cell>
          <cell r="D44" t="str">
            <v>Johnson</v>
          </cell>
          <cell r="E44" t="str">
            <v>Imperial</v>
          </cell>
          <cell r="F44" t="str">
            <v>Imperial</v>
          </cell>
          <cell r="G44" t="str">
            <v>Male</v>
          </cell>
          <cell r="H44" t="str">
            <v>N</v>
          </cell>
          <cell r="I44" t="str">
            <v>Student</v>
          </cell>
          <cell r="J44">
            <v>0</v>
          </cell>
          <cell r="K44" t="str">
            <v/>
          </cell>
          <cell r="L44" t="str">
            <v>N</v>
          </cell>
          <cell r="M44">
            <v>0</v>
          </cell>
          <cell r="N44" t="str">
            <v/>
          </cell>
          <cell r="O44" t="str">
            <v>N</v>
          </cell>
          <cell r="P44">
            <v>0</v>
          </cell>
          <cell r="Q44" t="str">
            <v/>
          </cell>
          <cell r="R44" t="str">
            <v>N</v>
          </cell>
          <cell r="S44">
            <v>0</v>
          </cell>
          <cell r="T44" t="str">
            <v/>
          </cell>
          <cell r="U44" t="str">
            <v>N</v>
          </cell>
          <cell r="V44">
            <v>0</v>
          </cell>
          <cell r="W44" t="str">
            <v/>
          </cell>
          <cell r="X44" t="str">
            <v>N</v>
          </cell>
          <cell r="Y44">
            <v>0</v>
          </cell>
          <cell r="Z44">
            <v>0</v>
          </cell>
          <cell r="AA44">
            <v>0</v>
          </cell>
          <cell r="AB44">
            <v>118</v>
          </cell>
          <cell r="AC44">
            <v>143</v>
          </cell>
          <cell r="AD44" t="str">
            <v>FJ942</v>
          </cell>
          <cell r="AE44" t="b">
            <v>0</v>
          </cell>
          <cell r="AG44" t="str">
            <v/>
          </cell>
          <cell r="AH44" t="str">
            <v>FJ942</v>
          </cell>
        </row>
        <row r="45">
          <cell r="B45" t="str">
            <v>DF855</v>
          </cell>
          <cell r="C45" t="str">
            <v>David Weng Wei</v>
          </cell>
          <cell r="D45" t="str">
            <v>Fong</v>
          </cell>
          <cell r="E45" t="str">
            <v>Imperial</v>
          </cell>
          <cell r="F45" t="str">
            <v>Imperial</v>
          </cell>
          <cell r="G45" t="str">
            <v>Male</v>
          </cell>
          <cell r="H45" t="str">
            <v>N</v>
          </cell>
          <cell r="I45" t="str">
            <v>Student</v>
          </cell>
          <cell r="J45">
            <v>0</v>
          </cell>
          <cell r="K45" t="str">
            <v/>
          </cell>
          <cell r="L45" t="str">
            <v>N</v>
          </cell>
          <cell r="M45">
            <v>0</v>
          </cell>
          <cell r="N45" t="str">
            <v/>
          </cell>
          <cell r="O45" t="str">
            <v>N</v>
          </cell>
          <cell r="P45">
            <v>0</v>
          </cell>
          <cell r="Q45" t="str">
            <v/>
          </cell>
          <cell r="R45" t="str">
            <v>N</v>
          </cell>
          <cell r="S45">
            <v>0</v>
          </cell>
          <cell r="T45" t="str">
            <v/>
          </cell>
          <cell r="U45" t="str">
            <v>N</v>
          </cell>
          <cell r="V45">
            <v>0</v>
          </cell>
          <cell r="W45" t="str">
            <v/>
          </cell>
          <cell r="X45" t="str">
            <v>N</v>
          </cell>
          <cell r="Y45">
            <v>0</v>
          </cell>
          <cell r="Z45">
            <v>0</v>
          </cell>
          <cell r="AA45">
            <v>0</v>
          </cell>
          <cell r="AB45">
            <v>118</v>
          </cell>
          <cell r="AC45">
            <v>144</v>
          </cell>
          <cell r="AD45" t="str">
            <v>DF855</v>
          </cell>
          <cell r="AE45" t="b">
            <v>0</v>
          </cell>
          <cell r="AG45" t="str">
            <v/>
          </cell>
          <cell r="AH45" t="str">
            <v>DF855</v>
          </cell>
        </row>
        <row r="46">
          <cell r="B46" t="str">
            <v>AG247</v>
          </cell>
          <cell r="C46" t="str">
            <v>Abigail</v>
          </cell>
          <cell r="D46" t="str">
            <v>Greenwood</v>
          </cell>
          <cell r="E46" t="str">
            <v>Imperial</v>
          </cell>
          <cell r="F46" t="str">
            <v>Imperial</v>
          </cell>
          <cell r="G46" t="str">
            <v>Female</v>
          </cell>
          <cell r="H46" t="str">
            <v>N</v>
          </cell>
          <cell r="I46" t="str">
            <v>Student</v>
          </cell>
          <cell r="J46">
            <v>0</v>
          </cell>
          <cell r="K46" t="str">
            <v/>
          </cell>
          <cell r="L46" t="str">
            <v>N</v>
          </cell>
          <cell r="M46">
            <v>0</v>
          </cell>
          <cell r="N46" t="str">
            <v/>
          </cell>
          <cell r="O46" t="str">
            <v>N</v>
          </cell>
          <cell r="P46">
            <v>0</v>
          </cell>
          <cell r="Q46" t="str">
            <v/>
          </cell>
          <cell r="R46" t="str">
            <v>N</v>
          </cell>
          <cell r="S46">
            <v>0</v>
          </cell>
          <cell r="T46" t="str">
            <v/>
          </cell>
          <cell r="U46" t="str">
            <v>N</v>
          </cell>
          <cell r="V46">
            <v>0</v>
          </cell>
          <cell r="W46" t="str">
            <v/>
          </cell>
          <cell r="X46" t="str">
            <v>N</v>
          </cell>
          <cell r="Y46">
            <v>0</v>
          </cell>
          <cell r="Z46">
            <v>0</v>
          </cell>
          <cell r="AA46" t="b">
            <v>0</v>
          </cell>
          <cell r="AB46" t="str">
            <v/>
          </cell>
          <cell r="AC46" t="str">
            <v/>
          </cell>
          <cell r="AD46" t="str">
            <v>AG247</v>
          </cell>
          <cell r="AE46">
            <v>0</v>
          </cell>
          <cell r="AG46">
            <v>124</v>
          </cell>
          <cell r="AH46" t="str">
            <v>AG247</v>
          </cell>
        </row>
        <row r="47">
          <cell r="B47" t="str">
            <v>MT330</v>
          </cell>
          <cell r="C47" t="str">
            <v>Max</v>
          </cell>
          <cell r="D47" t="str">
            <v>Thorp</v>
          </cell>
          <cell r="E47" t="str">
            <v>Imperial</v>
          </cell>
          <cell r="F47" t="str">
            <v>Imperial</v>
          </cell>
          <cell r="G47" t="str">
            <v>Male</v>
          </cell>
          <cell r="H47" t="str">
            <v>N</v>
          </cell>
          <cell r="I47" t="str">
            <v>Student</v>
          </cell>
          <cell r="J47">
            <v>0</v>
          </cell>
          <cell r="K47" t="str">
            <v/>
          </cell>
          <cell r="L47" t="str">
            <v>N</v>
          </cell>
          <cell r="M47">
            <v>0</v>
          </cell>
          <cell r="N47" t="str">
            <v/>
          </cell>
          <cell r="O47" t="str">
            <v>N</v>
          </cell>
          <cell r="P47">
            <v>0</v>
          </cell>
          <cell r="Q47" t="str">
            <v/>
          </cell>
          <cell r="R47" t="str">
            <v>N</v>
          </cell>
          <cell r="S47">
            <v>0</v>
          </cell>
          <cell r="T47" t="str">
            <v/>
          </cell>
          <cell r="U47" t="str">
            <v>N</v>
          </cell>
          <cell r="V47">
            <v>0</v>
          </cell>
          <cell r="W47" t="str">
            <v/>
          </cell>
          <cell r="X47" t="str">
            <v>N</v>
          </cell>
          <cell r="Y47">
            <v>0</v>
          </cell>
          <cell r="Z47">
            <v>0</v>
          </cell>
          <cell r="AA47">
            <v>0</v>
          </cell>
          <cell r="AB47">
            <v>118</v>
          </cell>
          <cell r="AC47">
            <v>145</v>
          </cell>
          <cell r="AD47" t="str">
            <v>MT330</v>
          </cell>
          <cell r="AE47" t="b">
            <v>0</v>
          </cell>
          <cell r="AG47" t="str">
            <v/>
          </cell>
          <cell r="AH47" t="str">
            <v>MT330</v>
          </cell>
        </row>
        <row r="48">
          <cell r="B48" t="str">
            <v>WR543</v>
          </cell>
          <cell r="C48" t="str">
            <v>William</v>
          </cell>
          <cell r="D48" t="str">
            <v>Ray</v>
          </cell>
          <cell r="E48" t="str">
            <v>Imperial</v>
          </cell>
          <cell r="F48" t="str">
            <v>Imperial</v>
          </cell>
          <cell r="G48" t="str">
            <v>Male</v>
          </cell>
          <cell r="H48" t="str">
            <v>N</v>
          </cell>
          <cell r="I48" t="str">
            <v>Student</v>
          </cell>
          <cell r="J48">
            <v>0</v>
          </cell>
          <cell r="K48" t="str">
            <v/>
          </cell>
          <cell r="L48" t="str">
            <v>N</v>
          </cell>
          <cell r="M48">
            <v>0</v>
          </cell>
          <cell r="N48" t="str">
            <v/>
          </cell>
          <cell r="O48" t="str">
            <v>N</v>
          </cell>
          <cell r="P48">
            <v>0</v>
          </cell>
          <cell r="Q48" t="str">
            <v/>
          </cell>
          <cell r="R48" t="str">
            <v>N</v>
          </cell>
          <cell r="S48">
            <v>0</v>
          </cell>
          <cell r="T48" t="str">
            <v/>
          </cell>
          <cell r="U48" t="str">
            <v>N</v>
          </cell>
          <cell r="V48">
            <v>0</v>
          </cell>
          <cell r="W48" t="str">
            <v/>
          </cell>
          <cell r="X48" t="str">
            <v>N</v>
          </cell>
          <cell r="Y48">
            <v>0</v>
          </cell>
          <cell r="Z48">
            <v>0</v>
          </cell>
          <cell r="AA48">
            <v>0</v>
          </cell>
          <cell r="AB48">
            <v>118</v>
          </cell>
          <cell r="AC48">
            <v>146</v>
          </cell>
          <cell r="AD48" t="str">
            <v>WR543</v>
          </cell>
          <cell r="AE48" t="b">
            <v>0</v>
          </cell>
          <cell r="AG48" t="str">
            <v/>
          </cell>
          <cell r="AH48" t="str">
            <v>WR543</v>
          </cell>
        </row>
        <row r="49">
          <cell r="B49" t="str">
            <v>CH970</v>
          </cell>
          <cell r="C49" t="str">
            <v>Charles</v>
          </cell>
          <cell r="D49" t="str">
            <v>Houston</v>
          </cell>
          <cell r="E49" t="str">
            <v>Imperial</v>
          </cell>
          <cell r="F49" t="str">
            <v>Imperial</v>
          </cell>
          <cell r="G49" t="str">
            <v>Male</v>
          </cell>
          <cell r="H49" t="str">
            <v>N</v>
          </cell>
          <cell r="I49" t="str">
            <v>Student</v>
          </cell>
          <cell r="J49">
            <v>0</v>
          </cell>
          <cell r="K49" t="str">
            <v/>
          </cell>
          <cell r="L49" t="str">
            <v>N</v>
          </cell>
          <cell r="M49">
            <v>0</v>
          </cell>
          <cell r="N49" t="str">
            <v/>
          </cell>
          <cell r="O49" t="str">
            <v>N</v>
          </cell>
          <cell r="P49">
            <v>0</v>
          </cell>
          <cell r="Q49" t="str">
            <v/>
          </cell>
          <cell r="R49" t="str">
            <v>N</v>
          </cell>
          <cell r="S49">
            <v>0</v>
          </cell>
          <cell r="T49" t="str">
            <v/>
          </cell>
          <cell r="U49" t="str">
            <v>N</v>
          </cell>
          <cell r="V49">
            <v>0</v>
          </cell>
          <cell r="W49" t="str">
            <v/>
          </cell>
          <cell r="X49" t="str">
            <v>N</v>
          </cell>
          <cell r="Y49">
            <v>0</v>
          </cell>
          <cell r="Z49">
            <v>0</v>
          </cell>
          <cell r="AA49">
            <v>0</v>
          </cell>
          <cell r="AB49">
            <v>118</v>
          </cell>
          <cell r="AC49">
            <v>147</v>
          </cell>
          <cell r="AD49" t="str">
            <v>CH970</v>
          </cell>
          <cell r="AE49" t="b">
            <v>0</v>
          </cell>
          <cell r="AG49" t="str">
            <v/>
          </cell>
          <cell r="AH49" t="str">
            <v>CH970</v>
          </cell>
        </row>
        <row r="50">
          <cell r="B50" t="str">
            <v>JM537</v>
          </cell>
          <cell r="C50" t="str">
            <v>Jack</v>
          </cell>
          <cell r="D50" t="str">
            <v>McKeon</v>
          </cell>
          <cell r="E50" t="str">
            <v>Imperial</v>
          </cell>
          <cell r="F50" t="str">
            <v>Imperial</v>
          </cell>
          <cell r="G50" t="str">
            <v>Male</v>
          </cell>
          <cell r="H50" t="str">
            <v>N</v>
          </cell>
          <cell r="I50" t="str">
            <v>Student</v>
          </cell>
          <cell r="J50">
            <v>0</v>
          </cell>
          <cell r="K50" t="str">
            <v/>
          </cell>
          <cell r="L50" t="str">
            <v>N</v>
          </cell>
          <cell r="M50">
            <v>0</v>
          </cell>
          <cell r="N50" t="str">
            <v/>
          </cell>
          <cell r="O50" t="str">
            <v>N</v>
          </cell>
          <cell r="P50">
            <v>0</v>
          </cell>
          <cell r="Q50" t="str">
            <v/>
          </cell>
          <cell r="R50" t="str">
            <v>N</v>
          </cell>
          <cell r="S50">
            <v>0</v>
          </cell>
          <cell r="T50" t="str">
            <v/>
          </cell>
          <cell r="U50" t="str">
            <v>N</v>
          </cell>
          <cell r="V50">
            <v>0</v>
          </cell>
          <cell r="W50" t="str">
            <v/>
          </cell>
          <cell r="X50" t="str">
            <v>N</v>
          </cell>
          <cell r="Y50">
            <v>0</v>
          </cell>
          <cell r="Z50">
            <v>0</v>
          </cell>
          <cell r="AA50">
            <v>0</v>
          </cell>
          <cell r="AB50">
            <v>118</v>
          </cell>
          <cell r="AC50">
            <v>148</v>
          </cell>
          <cell r="AD50" t="str">
            <v>JM537</v>
          </cell>
          <cell r="AE50" t="b">
            <v>0</v>
          </cell>
          <cell r="AG50" t="str">
            <v/>
          </cell>
          <cell r="AH50" t="str">
            <v>JM537</v>
          </cell>
        </row>
        <row r="51">
          <cell r="B51" t="str">
            <v>RR526</v>
          </cell>
          <cell r="C51" t="str">
            <v>Raul</v>
          </cell>
          <cell r="D51" t="str">
            <v>Rinken</v>
          </cell>
          <cell r="E51" t="str">
            <v>Imperial</v>
          </cell>
          <cell r="F51" t="str">
            <v>Imperial</v>
          </cell>
          <cell r="G51" t="str">
            <v>Male</v>
          </cell>
          <cell r="H51" t="str">
            <v>N</v>
          </cell>
          <cell r="I51" t="str">
            <v>Student</v>
          </cell>
          <cell r="J51">
            <v>0</v>
          </cell>
          <cell r="K51" t="str">
            <v/>
          </cell>
          <cell r="L51" t="str">
            <v>N</v>
          </cell>
          <cell r="M51">
            <v>0</v>
          </cell>
          <cell r="N51" t="str">
            <v/>
          </cell>
          <cell r="O51" t="str">
            <v>N</v>
          </cell>
          <cell r="P51">
            <v>0</v>
          </cell>
          <cell r="Q51" t="str">
            <v/>
          </cell>
          <cell r="R51" t="str">
            <v>N</v>
          </cell>
          <cell r="S51">
            <v>0</v>
          </cell>
          <cell r="T51" t="str">
            <v/>
          </cell>
          <cell r="U51" t="str">
            <v>N</v>
          </cell>
          <cell r="V51">
            <v>0</v>
          </cell>
          <cell r="W51" t="str">
            <v/>
          </cell>
          <cell r="X51" t="str">
            <v>N</v>
          </cell>
          <cell r="Y51">
            <v>0</v>
          </cell>
          <cell r="Z51">
            <v>0</v>
          </cell>
          <cell r="AA51">
            <v>0</v>
          </cell>
          <cell r="AB51">
            <v>118</v>
          </cell>
          <cell r="AC51">
            <v>149</v>
          </cell>
          <cell r="AD51" t="str">
            <v>RR526</v>
          </cell>
          <cell r="AE51" t="b">
            <v>0</v>
          </cell>
          <cell r="AG51" t="str">
            <v/>
          </cell>
          <cell r="AH51" t="str">
            <v>RR526</v>
          </cell>
        </row>
        <row r="52">
          <cell r="B52" t="str">
            <v>NW641</v>
          </cell>
          <cell r="C52" t="str">
            <v>Niall</v>
          </cell>
          <cell r="D52" t="str">
            <v>Woodward</v>
          </cell>
          <cell r="E52" t="str">
            <v>Imperial</v>
          </cell>
          <cell r="F52" t="str">
            <v>Imperial</v>
          </cell>
          <cell r="G52" t="str">
            <v>Male</v>
          </cell>
          <cell r="H52" t="str">
            <v>N</v>
          </cell>
          <cell r="I52" t="str">
            <v>Student</v>
          </cell>
          <cell r="J52">
            <v>0</v>
          </cell>
          <cell r="K52" t="str">
            <v/>
          </cell>
          <cell r="L52" t="str">
            <v>N</v>
          </cell>
          <cell r="M52">
            <v>0</v>
          </cell>
          <cell r="N52" t="str">
            <v/>
          </cell>
          <cell r="O52" t="str">
            <v>N</v>
          </cell>
          <cell r="P52">
            <v>0</v>
          </cell>
          <cell r="Q52" t="str">
            <v/>
          </cell>
          <cell r="R52" t="str">
            <v>N</v>
          </cell>
          <cell r="S52">
            <v>0</v>
          </cell>
          <cell r="T52" t="str">
            <v/>
          </cell>
          <cell r="U52" t="str">
            <v>N</v>
          </cell>
          <cell r="V52">
            <v>0</v>
          </cell>
          <cell r="W52" t="str">
            <v/>
          </cell>
          <cell r="X52" t="str">
            <v>N</v>
          </cell>
          <cell r="Y52">
            <v>0</v>
          </cell>
          <cell r="Z52">
            <v>0</v>
          </cell>
          <cell r="AA52">
            <v>0</v>
          </cell>
          <cell r="AB52">
            <v>118</v>
          </cell>
          <cell r="AC52">
            <v>150</v>
          </cell>
          <cell r="AD52" t="str">
            <v>NW641</v>
          </cell>
          <cell r="AE52" t="b">
            <v>0</v>
          </cell>
          <cell r="AG52" t="str">
            <v/>
          </cell>
          <cell r="AH52" t="str">
            <v>NW641</v>
          </cell>
        </row>
        <row r="53">
          <cell r="B53" t="str">
            <v>ET684</v>
          </cell>
          <cell r="C53" t="str">
            <v>Emmett</v>
          </cell>
          <cell r="D53" t="str">
            <v>Thompson</v>
          </cell>
          <cell r="E53" t="str">
            <v>UCL</v>
          </cell>
          <cell r="F53" t="str">
            <v>UCL</v>
          </cell>
          <cell r="G53" t="str">
            <v>Male</v>
          </cell>
          <cell r="H53" t="str">
            <v>N</v>
          </cell>
          <cell r="I53" t="str">
            <v>Student</v>
          </cell>
          <cell r="J53">
            <v>0</v>
          </cell>
          <cell r="K53" t="str">
            <v/>
          </cell>
          <cell r="L53" t="str">
            <v>N</v>
          </cell>
          <cell r="M53">
            <v>0</v>
          </cell>
          <cell r="N53" t="str">
            <v/>
          </cell>
          <cell r="O53" t="str">
            <v>N</v>
          </cell>
          <cell r="P53">
            <v>0</v>
          </cell>
          <cell r="Q53" t="str">
            <v/>
          </cell>
          <cell r="R53" t="str">
            <v>N</v>
          </cell>
          <cell r="S53">
            <v>0</v>
          </cell>
          <cell r="T53" t="str">
            <v/>
          </cell>
          <cell r="U53" t="str">
            <v>N</v>
          </cell>
          <cell r="V53">
            <v>0</v>
          </cell>
          <cell r="W53" t="str">
            <v/>
          </cell>
          <cell r="X53" t="str">
            <v>N</v>
          </cell>
          <cell r="Y53">
            <v>0</v>
          </cell>
          <cell r="Z53">
            <v>0</v>
          </cell>
          <cell r="AA53">
            <v>0</v>
          </cell>
          <cell r="AB53">
            <v>118</v>
          </cell>
          <cell r="AC53">
            <v>151</v>
          </cell>
          <cell r="AD53" t="str">
            <v>ET684</v>
          </cell>
          <cell r="AE53" t="b">
            <v>0</v>
          </cell>
          <cell r="AG53" t="str">
            <v/>
          </cell>
          <cell r="AH53" t="str">
            <v>ET684</v>
          </cell>
        </row>
        <row r="54">
          <cell r="B54" t="str">
            <v>HM716</v>
          </cell>
          <cell r="C54" t="str">
            <v>Henry</v>
          </cell>
          <cell r="D54" t="str">
            <v>Maynard</v>
          </cell>
          <cell r="E54" t="str">
            <v>Imperial</v>
          </cell>
          <cell r="F54" t="str">
            <v>Imperial</v>
          </cell>
          <cell r="G54" t="str">
            <v>Male</v>
          </cell>
          <cell r="H54" t="str">
            <v>Y</v>
          </cell>
          <cell r="I54" t="str">
            <v>Student</v>
          </cell>
          <cell r="J54">
            <v>0</v>
          </cell>
          <cell r="K54" t="str">
            <v/>
          </cell>
          <cell r="L54" t="str">
            <v>N</v>
          </cell>
          <cell r="M54">
            <v>0</v>
          </cell>
          <cell r="N54" t="str">
            <v/>
          </cell>
          <cell r="O54" t="str">
            <v>N</v>
          </cell>
          <cell r="P54">
            <v>0</v>
          </cell>
          <cell r="Q54" t="str">
            <v/>
          </cell>
          <cell r="R54" t="str">
            <v>N</v>
          </cell>
          <cell r="S54">
            <v>0</v>
          </cell>
          <cell r="T54" t="str">
            <v/>
          </cell>
          <cell r="U54" t="str">
            <v>N</v>
          </cell>
          <cell r="V54">
            <v>0</v>
          </cell>
          <cell r="W54" t="str">
            <v/>
          </cell>
          <cell r="X54" t="str">
            <v>N</v>
          </cell>
          <cell r="Y54">
            <v>0</v>
          </cell>
          <cell r="Z54">
            <v>0</v>
          </cell>
          <cell r="AA54">
            <v>0</v>
          </cell>
          <cell r="AB54">
            <v>118</v>
          </cell>
          <cell r="AC54">
            <v>152</v>
          </cell>
          <cell r="AD54" t="str">
            <v>HM716</v>
          </cell>
          <cell r="AE54" t="b">
            <v>0</v>
          </cell>
          <cell r="AG54" t="str">
            <v/>
          </cell>
          <cell r="AH54" t="str">
            <v>HM716</v>
          </cell>
        </row>
        <row r="55">
          <cell r="B55" t="str">
            <v>CH876</v>
          </cell>
          <cell r="C55" t="str">
            <v>Chloe</v>
          </cell>
          <cell r="D55" t="str">
            <v>Hocking</v>
          </cell>
          <cell r="E55" t="str">
            <v>KCL</v>
          </cell>
          <cell r="F55" t="str">
            <v>King's</v>
          </cell>
          <cell r="G55" t="str">
            <v>Female</v>
          </cell>
          <cell r="H55" t="str">
            <v>Y</v>
          </cell>
          <cell r="I55" t="str">
            <v>Student</v>
          </cell>
          <cell r="J55">
            <v>0</v>
          </cell>
          <cell r="K55" t="str">
            <v/>
          </cell>
          <cell r="L55" t="str">
            <v>N</v>
          </cell>
          <cell r="M55">
            <v>0</v>
          </cell>
          <cell r="N55" t="str">
            <v/>
          </cell>
          <cell r="O55" t="str">
            <v>N</v>
          </cell>
          <cell r="P55">
            <v>0</v>
          </cell>
          <cell r="Q55" t="str">
            <v/>
          </cell>
          <cell r="R55" t="str">
            <v>N</v>
          </cell>
          <cell r="S55">
            <v>0</v>
          </cell>
          <cell r="T55" t="str">
            <v/>
          </cell>
          <cell r="U55" t="str">
            <v>N</v>
          </cell>
          <cell r="V55">
            <v>0</v>
          </cell>
          <cell r="W55" t="str">
            <v/>
          </cell>
          <cell r="X55" t="str">
            <v>N</v>
          </cell>
          <cell r="Y55">
            <v>0</v>
          </cell>
          <cell r="Z55">
            <v>0</v>
          </cell>
          <cell r="AA55" t="b">
            <v>0</v>
          </cell>
          <cell r="AB55" t="str">
            <v/>
          </cell>
          <cell r="AC55" t="str">
            <v/>
          </cell>
          <cell r="AD55" t="str">
            <v>CH876</v>
          </cell>
          <cell r="AE55">
            <v>0</v>
          </cell>
          <cell r="AG55">
            <v>125</v>
          </cell>
          <cell r="AH55" t="str">
            <v>CH876</v>
          </cell>
        </row>
        <row r="56">
          <cell r="B56" t="str">
            <v>DI856</v>
          </cell>
          <cell r="C56" t="str">
            <v xml:space="preserve">Duncan </v>
          </cell>
          <cell r="D56" t="str">
            <v xml:space="preserve">Ingram </v>
          </cell>
          <cell r="E56" t="str">
            <v>Imperial</v>
          </cell>
          <cell r="F56" t="str">
            <v>Imperial</v>
          </cell>
          <cell r="G56" t="str">
            <v>Male</v>
          </cell>
          <cell r="H56" t="str">
            <v>N</v>
          </cell>
          <cell r="I56" t="str">
            <v>Student</v>
          </cell>
          <cell r="J56">
            <v>0</v>
          </cell>
          <cell r="K56" t="str">
            <v/>
          </cell>
          <cell r="L56" t="str">
            <v>N</v>
          </cell>
          <cell r="M56">
            <v>0</v>
          </cell>
          <cell r="N56" t="str">
            <v/>
          </cell>
          <cell r="O56" t="str">
            <v>N</v>
          </cell>
          <cell r="P56">
            <v>0</v>
          </cell>
          <cell r="Q56" t="str">
            <v/>
          </cell>
          <cell r="R56" t="str">
            <v>N</v>
          </cell>
          <cell r="S56">
            <v>0</v>
          </cell>
          <cell r="T56" t="str">
            <v/>
          </cell>
          <cell r="U56" t="str">
            <v>N</v>
          </cell>
          <cell r="V56">
            <v>0</v>
          </cell>
          <cell r="W56" t="str">
            <v/>
          </cell>
          <cell r="X56" t="str">
            <v>N</v>
          </cell>
          <cell r="Y56">
            <v>0</v>
          </cell>
          <cell r="Z56">
            <v>0</v>
          </cell>
          <cell r="AA56">
            <v>0</v>
          </cell>
          <cell r="AB56">
            <v>118</v>
          </cell>
          <cell r="AC56">
            <v>153</v>
          </cell>
          <cell r="AD56" t="str">
            <v>DI856</v>
          </cell>
          <cell r="AE56" t="b">
            <v>0</v>
          </cell>
          <cell r="AG56" t="str">
            <v/>
          </cell>
          <cell r="AH56" t="str">
            <v>DI856</v>
          </cell>
        </row>
        <row r="57">
          <cell r="B57" t="str">
            <v>TF781</v>
          </cell>
          <cell r="C57" t="str">
            <v>Temitope</v>
          </cell>
          <cell r="D57" t="str">
            <v xml:space="preserve">Fisayo </v>
          </cell>
          <cell r="E57" t="str">
            <v>KCL</v>
          </cell>
          <cell r="F57" t="str">
            <v>King's</v>
          </cell>
          <cell r="G57" t="str">
            <v>Male</v>
          </cell>
          <cell r="H57" t="str">
            <v>N</v>
          </cell>
          <cell r="I57" t="str">
            <v>Student</v>
          </cell>
          <cell r="J57">
            <v>0</v>
          </cell>
          <cell r="K57" t="str">
            <v/>
          </cell>
          <cell r="L57" t="str">
            <v>N</v>
          </cell>
          <cell r="M57">
            <v>0</v>
          </cell>
          <cell r="N57" t="str">
            <v/>
          </cell>
          <cell r="O57" t="str">
            <v>N</v>
          </cell>
          <cell r="P57">
            <v>0</v>
          </cell>
          <cell r="Q57" t="str">
            <v/>
          </cell>
          <cell r="R57" t="str">
            <v>N</v>
          </cell>
          <cell r="S57">
            <v>0</v>
          </cell>
          <cell r="T57" t="str">
            <v/>
          </cell>
          <cell r="U57" t="str">
            <v>N</v>
          </cell>
          <cell r="V57">
            <v>0</v>
          </cell>
          <cell r="W57" t="str">
            <v/>
          </cell>
          <cell r="X57" t="str">
            <v>N</v>
          </cell>
          <cell r="Y57">
            <v>0</v>
          </cell>
          <cell r="Z57">
            <v>0</v>
          </cell>
          <cell r="AA57">
            <v>0</v>
          </cell>
          <cell r="AB57">
            <v>118</v>
          </cell>
          <cell r="AC57">
            <v>154</v>
          </cell>
          <cell r="AD57" t="str">
            <v>TF781</v>
          </cell>
          <cell r="AE57" t="b">
            <v>0</v>
          </cell>
          <cell r="AG57" t="str">
            <v/>
          </cell>
          <cell r="AH57" t="str">
            <v>TF781</v>
          </cell>
        </row>
        <row r="58">
          <cell r="B58" t="str">
            <v>KR349</v>
          </cell>
          <cell r="C58" t="str">
            <v>KISHORE KANNA</v>
          </cell>
          <cell r="D58" t="str">
            <v>Ravi</v>
          </cell>
          <cell r="E58" t="str">
            <v>KCL</v>
          </cell>
          <cell r="F58" t="str">
            <v>King's</v>
          </cell>
          <cell r="G58" t="str">
            <v>Male</v>
          </cell>
          <cell r="H58" t="str">
            <v>Y</v>
          </cell>
          <cell r="I58" t="str">
            <v>Student</v>
          </cell>
          <cell r="J58">
            <v>0</v>
          </cell>
          <cell r="K58" t="str">
            <v/>
          </cell>
          <cell r="L58" t="str">
            <v>N</v>
          </cell>
          <cell r="M58">
            <v>0</v>
          </cell>
          <cell r="N58" t="str">
            <v/>
          </cell>
          <cell r="O58" t="str">
            <v>N</v>
          </cell>
          <cell r="P58">
            <v>0</v>
          </cell>
          <cell r="Q58" t="str">
            <v/>
          </cell>
          <cell r="R58" t="str">
            <v>N</v>
          </cell>
          <cell r="S58">
            <v>0</v>
          </cell>
          <cell r="T58" t="str">
            <v/>
          </cell>
          <cell r="U58" t="str">
            <v>N</v>
          </cell>
          <cell r="V58">
            <v>0</v>
          </cell>
          <cell r="W58" t="str">
            <v/>
          </cell>
          <cell r="X58" t="str">
            <v>N</v>
          </cell>
          <cell r="Y58">
            <v>0</v>
          </cell>
          <cell r="Z58">
            <v>0</v>
          </cell>
          <cell r="AA58">
            <v>0</v>
          </cell>
          <cell r="AB58">
            <v>118</v>
          </cell>
          <cell r="AC58">
            <v>155</v>
          </cell>
          <cell r="AD58" t="str">
            <v>KR349</v>
          </cell>
          <cell r="AE58" t="b">
            <v>0</v>
          </cell>
          <cell r="AG58" t="str">
            <v/>
          </cell>
          <cell r="AH58" t="str">
            <v>KR349</v>
          </cell>
        </row>
        <row r="59">
          <cell r="B59" t="str">
            <v>CS117</v>
          </cell>
          <cell r="C59" t="str">
            <v>Chaoran</v>
          </cell>
          <cell r="D59" t="str">
            <v>Sun</v>
          </cell>
          <cell r="E59" t="str">
            <v>QMUL</v>
          </cell>
          <cell r="F59" t="str">
            <v>QMUL</v>
          </cell>
          <cell r="G59" t="str">
            <v>Male</v>
          </cell>
          <cell r="H59" t="str">
            <v>N</v>
          </cell>
          <cell r="I59" t="str">
            <v>Student</v>
          </cell>
          <cell r="J59">
            <v>0</v>
          </cell>
          <cell r="K59" t="str">
            <v/>
          </cell>
          <cell r="L59" t="str">
            <v>N</v>
          </cell>
          <cell r="M59">
            <v>0</v>
          </cell>
          <cell r="N59" t="str">
            <v/>
          </cell>
          <cell r="O59" t="str">
            <v>N</v>
          </cell>
          <cell r="P59">
            <v>0</v>
          </cell>
          <cell r="Q59" t="str">
            <v/>
          </cell>
          <cell r="R59" t="str">
            <v>N</v>
          </cell>
          <cell r="S59">
            <v>0</v>
          </cell>
          <cell r="T59" t="str">
            <v/>
          </cell>
          <cell r="U59" t="str">
            <v>N</v>
          </cell>
          <cell r="V59">
            <v>0</v>
          </cell>
          <cell r="W59" t="str">
            <v/>
          </cell>
          <cell r="X59" t="str">
            <v>N</v>
          </cell>
          <cell r="Y59">
            <v>0</v>
          </cell>
          <cell r="Z59">
            <v>0</v>
          </cell>
          <cell r="AA59">
            <v>0</v>
          </cell>
          <cell r="AB59">
            <v>118</v>
          </cell>
          <cell r="AC59">
            <v>156</v>
          </cell>
          <cell r="AD59" t="str">
            <v>CS117</v>
          </cell>
          <cell r="AE59" t="b">
            <v>0</v>
          </cell>
          <cell r="AG59" t="str">
            <v/>
          </cell>
          <cell r="AH59" t="str">
            <v>CS117</v>
          </cell>
        </row>
        <row r="60">
          <cell r="B60" t="str">
            <v>TD619</v>
          </cell>
          <cell r="C60" t="str">
            <v>Thomas</v>
          </cell>
          <cell r="D60" t="str">
            <v>Dobson</v>
          </cell>
          <cell r="E60" t="str">
            <v>QMUL</v>
          </cell>
          <cell r="F60" t="str">
            <v>QMUL</v>
          </cell>
          <cell r="G60" t="str">
            <v>Male</v>
          </cell>
          <cell r="H60" t="str">
            <v>N</v>
          </cell>
          <cell r="I60" t="str">
            <v>Student</v>
          </cell>
          <cell r="J60">
            <v>0</v>
          </cell>
          <cell r="K60" t="str">
            <v/>
          </cell>
          <cell r="L60" t="str">
            <v>N</v>
          </cell>
          <cell r="M60">
            <v>0</v>
          </cell>
          <cell r="N60" t="str">
            <v/>
          </cell>
          <cell r="O60" t="str">
            <v>N</v>
          </cell>
          <cell r="P60">
            <v>0</v>
          </cell>
          <cell r="Q60" t="str">
            <v/>
          </cell>
          <cell r="R60" t="str">
            <v>N</v>
          </cell>
          <cell r="S60">
            <v>0</v>
          </cell>
          <cell r="T60" t="str">
            <v/>
          </cell>
          <cell r="U60" t="str">
            <v>N</v>
          </cell>
          <cell r="V60">
            <v>0</v>
          </cell>
          <cell r="W60" t="str">
            <v/>
          </cell>
          <cell r="X60" t="str">
            <v>N</v>
          </cell>
          <cell r="Y60">
            <v>0</v>
          </cell>
          <cell r="Z60">
            <v>0</v>
          </cell>
          <cell r="AA60">
            <v>0</v>
          </cell>
          <cell r="AB60">
            <v>118</v>
          </cell>
          <cell r="AC60">
            <v>157</v>
          </cell>
          <cell r="AD60" t="str">
            <v>TD619</v>
          </cell>
          <cell r="AE60" t="b">
            <v>0</v>
          </cell>
          <cell r="AG60" t="str">
            <v/>
          </cell>
          <cell r="AH60" t="str">
            <v>TD619</v>
          </cell>
        </row>
        <row r="61">
          <cell r="B61" t="str">
            <v>AB248</v>
          </cell>
          <cell r="C61" t="str">
            <v>Ali</v>
          </cell>
          <cell r="D61" t="str">
            <v>Buckley</v>
          </cell>
          <cell r="E61" t="str">
            <v>QMUL</v>
          </cell>
          <cell r="F61" t="str">
            <v>QMUL</v>
          </cell>
          <cell r="G61" t="str">
            <v>Male</v>
          </cell>
          <cell r="H61" t="str">
            <v>N</v>
          </cell>
          <cell r="I61" t="str">
            <v>Student</v>
          </cell>
          <cell r="J61">
            <v>0</v>
          </cell>
          <cell r="K61" t="str">
            <v/>
          </cell>
          <cell r="L61" t="str">
            <v>N</v>
          </cell>
          <cell r="M61">
            <v>0</v>
          </cell>
          <cell r="N61" t="str">
            <v/>
          </cell>
          <cell r="O61" t="str">
            <v>N</v>
          </cell>
          <cell r="P61">
            <v>0</v>
          </cell>
          <cell r="Q61" t="str">
            <v/>
          </cell>
          <cell r="R61" t="str">
            <v>N</v>
          </cell>
          <cell r="S61">
            <v>0</v>
          </cell>
          <cell r="T61" t="str">
            <v/>
          </cell>
          <cell r="U61" t="str">
            <v>N</v>
          </cell>
          <cell r="V61">
            <v>0</v>
          </cell>
          <cell r="W61" t="str">
            <v/>
          </cell>
          <cell r="X61" t="str">
            <v>N</v>
          </cell>
          <cell r="Y61">
            <v>0</v>
          </cell>
          <cell r="Z61">
            <v>0</v>
          </cell>
          <cell r="AA61">
            <v>0</v>
          </cell>
          <cell r="AB61">
            <v>118</v>
          </cell>
          <cell r="AC61">
            <v>158</v>
          </cell>
          <cell r="AD61" t="str">
            <v>AB248</v>
          </cell>
          <cell r="AE61" t="b">
            <v>0</v>
          </cell>
          <cell r="AG61" t="str">
            <v/>
          </cell>
          <cell r="AH61" t="str">
            <v>AB248</v>
          </cell>
        </row>
        <row r="62">
          <cell r="B62" t="str">
            <v>AC938</v>
          </cell>
          <cell r="C62" t="str">
            <v>Astrid</v>
          </cell>
          <cell r="D62" t="str">
            <v>Clair</v>
          </cell>
          <cell r="E62" t="str">
            <v>Guest</v>
          </cell>
          <cell r="F62" t="str">
            <v>Guest</v>
          </cell>
          <cell r="G62" t="str">
            <v>Female</v>
          </cell>
          <cell r="H62" t="str">
            <v>N</v>
          </cell>
          <cell r="I62" t="str">
            <v>Guest</v>
          </cell>
          <cell r="J62">
            <v>0</v>
          </cell>
          <cell r="K62" t="str">
            <v/>
          </cell>
          <cell r="L62" t="str">
            <v>N</v>
          </cell>
          <cell r="M62">
            <v>0</v>
          </cell>
          <cell r="N62" t="str">
            <v/>
          </cell>
          <cell r="O62" t="str">
            <v>N</v>
          </cell>
          <cell r="P62">
            <v>0</v>
          </cell>
          <cell r="Q62" t="str">
            <v/>
          </cell>
          <cell r="R62" t="str">
            <v>N</v>
          </cell>
          <cell r="S62">
            <v>0</v>
          </cell>
          <cell r="T62" t="str">
            <v/>
          </cell>
          <cell r="U62" t="str">
            <v>N</v>
          </cell>
          <cell r="V62">
            <v>0</v>
          </cell>
          <cell r="W62" t="str">
            <v/>
          </cell>
          <cell r="X62" t="str">
            <v>N</v>
          </cell>
          <cell r="Y62">
            <v>0</v>
          </cell>
          <cell r="Z62">
            <v>0</v>
          </cell>
          <cell r="AA62" t="b">
            <v>0</v>
          </cell>
          <cell r="AB62" t="str">
            <v/>
          </cell>
          <cell r="AC62" t="str">
            <v/>
          </cell>
          <cell r="AD62" t="str">
            <v>AC938</v>
          </cell>
          <cell r="AE62">
            <v>0</v>
          </cell>
          <cell r="AG62">
            <v>126</v>
          </cell>
          <cell r="AH62" t="str">
            <v>AC938</v>
          </cell>
        </row>
        <row r="63">
          <cell r="B63" t="str">
            <v>AB151</v>
          </cell>
          <cell r="C63" t="str">
            <v>Alex</v>
          </cell>
          <cell r="D63" t="str">
            <v xml:space="preserve">Bloom-Davis </v>
          </cell>
          <cell r="E63" t="str">
            <v>KCL</v>
          </cell>
          <cell r="F63" t="str">
            <v>King's</v>
          </cell>
          <cell r="G63" t="str">
            <v>Male</v>
          </cell>
          <cell r="H63" t="str">
            <v>N</v>
          </cell>
          <cell r="I63" t="str">
            <v>Student</v>
          </cell>
          <cell r="J63">
            <v>0</v>
          </cell>
          <cell r="K63" t="str">
            <v/>
          </cell>
          <cell r="L63" t="str">
            <v>N</v>
          </cell>
          <cell r="M63">
            <v>0</v>
          </cell>
          <cell r="N63" t="str">
            <v/>
          </cell>
          <cell r="O63" t="str">
            <v>N</v>
          </cell>
          <cell r="P63">
            <v>0</v>
          </cell>
          <cell r="Q63" t="str">
            <v/>
          </cell>
          <cell r="R63" t="str">
            <v>N</v>
          </cell>
          <cell r="S63">
            <v>0</v>
          </cell>
          <cell r="T63" t="str">
            <v/>
          </cell>
          <cell r="U63" t="str">
            <v>N</v>
          </cell>
          <cell r="V63">
            <v>0</v>
          </cell>
          <cell r="W63" t="str">
            <v/>
          </cell>
          <cell r="X63" t="str">
            <v>N</v>
          </cell>
          <cell r="Y63">
            <v>0</v>
          </cell>
          <cell r="Z63">
            <v>0</v>
          </cell>
          <cell r="AA63">
            <v>0</v>
          </cell>
          <cell r="AB63">
            <v>118</v>
          </cell>
          <cell r="AC63">
            <v>159</v>
          </cell>
          <cell r="AD63" t="str">
            <v>AB151</v>
          </cell>
          <cell r="AE63" t="b">
            <v>0</v>
          </cell>
          <cell r="AG63" t="str">
            <v/>
          </cell>
          <cell r="AH63" t="str">
            <v>AB151</v>
          </cell>
        </row>
        <row r="64">
          <cell r="B64" t="str">
            <v>LJ541</v>
          </cell>
          <cell r="C64" t="str">
            <v>Lewis</v>
          </cell>
          <cell r="D64" t="str">
            <v>Jackson</v>
          </cell>
          <cell r="E64" t="str">
            <v>Imperial</v>
          </cell>
          <cell r="F64" t="str">
            <v>Imperial</v>
          </cell>
          <cell r="G64" t="str">
            <v>Male</v>
          </cell>
          <cell r="H64" t="str">
            <v>N</v>
          </cell>
          <cell r="I64" t="str">
            <v>Student</v>
          </cell>
          <cell r="J64">
            <v>0</v>
          </cell>
          <cell r="K64" t="str">
            <v/>
          </cell>
          <cell r="L64" t="str">
            <v>N</v>
          </cell>
          <cell r="M64">
            <v>0</v>
          </cell>
          <cell r="N64" t="str">
            <v/>
          </cell>
          <cell r="O64" t="str">
            <v>N</v>
          </cell>
          <cell r="P64">
            <v>0</v>
          </cell>
          <cell r="Q64" t="str">
            <v/>
          </cell>
          <cell r="R64" t="str">
            <v>N</v>
          </cell>
          <cell r="S64">
            <v>0</v>
          </cell>
          <cell r="T64" t="str">
            <v/>
          </cell>
          <cell r="U64" t="str">
            <v>N</v>
          </cell>
          <cell r="V64">
            <v>0</v>
          </cell>
          <cell r="W64" t="str">
            <v/>
          </cell>
          <cell r="X64" t="str">
            <v>N</v>
          </cell>
          <cell r="Y64">
            <v>0</v>
          </cell>
          <cell r="Z64">
            <v>0</v>
          </cell>
          <cell r="AA64">
            <v>0</v>
          </cell>
          <cell r="AB64">
            <v>118</v>
          </cell>
          <cell r="AC64">
            <v>160</v>
          </cell>
          <cell r="AD64" t="str">
            <v>LJ541</v>
          </cell>
          <cell r="AE64" t="b">
            <v>0</v>
          </cell>
          <cell r="AG64" t="str">
            <v/>
          </cell>
          <cell r="AH64" t="str">
            <v>LJ541</v>
          </cell>
        </row>
        <row r="65">
          <cell r="B65" t="str">
            <v>OP909</v>
          </cell>
          <cell r="C65" t="str">
            <v>Olivia</v>
          </cell>
          <cell r="D65" t="str">
            <v>Papaioannou</v>
          </cell>
          <cell r="E65" t="str">
            <v>Imperial</v>
          </cell>
          <cell r="F65" t="str">
            <v>Imperial</v>
          </cell>
          <cell r="G65" t="str">
            <v>Female</v>
          </cell>
          <cell r="H65" t="str">
            <v>N</v>
          </cell>
          <cell r="I65" t="str">
            <v>Student</v>
          </cell>
          <cell r="J65">
            <v>0</v>
          </cell>
          <cell r="K65" t="str">
            <v/>
          </cell>
          <cell r="L65" t="str">
            <v>N</v>
          </cell>
          <cell r="M65">
            <v>0</v>
          </cell>
          <cell r="N65" t="str">
            <v/>
          </cell>
          <cell r="O65" t="str">
            <v>N</v>
          </cell>
          <cell r="P65">
            <v>0</v>
          </cell>
          <cell r="Q65" t="str">
            <v/>
          </cell>
          <cell r="R65" t="str">
            <v>N</v>
          </cell>
          <cell r="S65">
            <v>0</v>
          </cell>
          <cell r="T65" t="str">
            <v/>
          </cell>
          <cell r="U65" t="str">
            <v>N</v>
          </cell>
          <cell r="V65">
            <v>0</v>
          </cell>
          <cell r="W65" t="str">
            <v/>
          </cell>
          <cell r="X65" t="str">
            <v>N</v>
          </cell>
          <cell r="Y65">
            <v>0</v>
          </cell>
          <cell r="Z65">
            <v>0</v>
          </cell>
          <cell r="AA65" t="b">
            <v>0</v>
          </cell>
          <cell r="AB65" t="str">
            <v/>
          </cell>
          <cell r="AC65" t="str">
            <v/>
          </cell>
          <cell r="AD65" t="str">
            <v>OP909</v>
          </cell>
          <cell r="AE65">
            <v>0</v>
          </cell>
          <cell r="AG65">
            <v>127</v>
          </cell>
          <cell r="AH65" t="str">
            <v>OP909</v>
          </cell>
        </row>
        <row r="66">
          <cell r="B66" t="str">
            <v>LP986</v>
          </cell>
          <cell r="C66" t="str">
            <v>Louise</v>
          </cell>
          <cell r="D66" t="str">
            <v>Pech</v>
          </cell>
          <cell r="E66" t="str">
            <v>KCL</v>
          </cell>
          <cell r="F66" t="str">
            <v>King's</v>
          </cell>
          <cell r="G66" t="str">
            <v>Female</v>
          </cell>
          <cell r="H66" t="str">
            <v>N</v>
          </cell>
          <cell r="I66" t="str">
            <v>Student</v>
          </cell>
          <cell r="J66">
            <v>0</v>
          </cell>
          <cell r="K66" t="str">
            <v/>
          </cell>
          <cell r="L66" t="str">
            <v>N</v>
          </cell>
          <cell r="M66">
            <v>0</v>
          </cell>
          <cell r="N66" t="str">
            <v/>
          </cell>
          <cell r="O66" t="str">
            <v>N</v>
          </cell>
          <cell r="P66">
            <v>0</v>
          </cell>
          <cell r="Q66" t="str">
            <v/>
          </cell>
          <cell r="R66" t="str">
            <v>N</v>
          </cell>
          <cell r="S66">
            <v>0</v>
          </cell>
          <cell r="T66" t="str">
            <v/>
          </cell>
          <cell r="U66" t="str">
            <v>N</v>
          </cell>
          <cell r="V66">
            <v>0</v>
          </cell>
          <cell r="W66" t="str">
            <v/>
          </cell>
          <cell r="X66" t="str">
            <v>N</v>
          </cell>
          <cell r="Y66">
            <v>0</v>
          </cell>
          <cell r="Z66">
            <v>0</v>
          </cell>
          <cell r="AA66" t="b">
            <v>0</v>
          </cell>
          <cell r="AB66" t="str">
            <v/>
          </cell>
          <cell r="AC66" t="str">
            <v/>
          </cell>
          <cell r="AD66" t="str">
            <v>LP986</v>
          </cell>
          <cell r="AE66">
            <v>0</v>
          </cell>
          <cell r="AG66">
            <v>128</v>
          </cell>
          <cell r="AH66" t="str">
            <v>LP986</v>
          </cell>
        </row>
        <row r="67">
          <cell r="B67" t="str">
            <v>EH471</v>
          </cell>
          <cell r="C67" t="str">
            <v>Eleanor</v>
          </cell>
          <cell r="D67" t="str">
            <v>Harrison</v>
          </cell>
          <cell r="E67" t="str">
            <v>RVC</v>
          </cell>
          <cell r="F67" t="str">
            <v>RVC</v>
          </cell>
          <cell r="G67" t="str">
            <v>Female</v>
          </cell>
          <cell r="H67" t="str">
            <v>Y</v>
          </cell>
          <cell r="I67" t="str">
            <v>Student</v>
          </cell>
          <cell r="J67">
            <v>0</v>
          </cell>
          <cell r="K67" t="str">
            <v/>
          </cell>
          <cell r="L67" t="str">
            <v>N</v>
          </cell>
          <cell r="M67">
            <v>0</v>
          </cell>
          <cell r="N67" t="str">
            <v/>
          </cell>
          <cell r="O67" t="str">
            <v>N</v>
          </cell>
          <cell r="P67">
            <v>0</v>
          </cell>
          <cell r="Q67" t="str">
            <v/>
          </cell>
          <cell r="R67" t="str">
            <v>N</v>
          </cell>
          <cell r="S67">
            <v>0</v>
          </cell>
          <cell r="T67" t="str">
            <v/>
          </cell>
          <cell r="U67" t="str">
            <v>N</v>
          </cell>
          <cell r="V67">
            <v>0</v>
          </cell>
          <cell r="W67" t="str">
            <v/>
          </cell>
          <cell r="X67" t="str">
            <v>N</v>
          </cell>
          <cell r="Y67">
            <v>0</v>
          </cell>
          <cell r="Z67">
            <v>0</v>
          </cell>
          <cell r="AA67" t="b">
            <v>0</v>
          </cell>
          <cell r="AB67" t="str">
            <v/>
          </cell>
          <cell r="AC67" t="str">
            <v/>
          </cell>
          <cell r="AD67" t="str">
            <v>EH471</v>
          </cell>
          <cell r="AE67">
            <v>0</v>
          </cell>
          <cell r="AG67">
            <v>129</v>
          </cell>
          <cell r="AH67" t="str">
            <v>EH471</v>
          </cell>
        </row>
        <row r="68">
          <cell r="B68" t="str">
            <v>ER565</v>
          </cell>
          <cell r="C68" t="str">
            <v>Emma</v>
          </cell>
          <cell r="D68" t="str">
            <v>Redfern</v>
          </cell>
          <cell r="E68" t="str">
            <v>Reading</v>
          </cell>
          <cell r="F68" t="str">
            <v>Reading</v>
          </cell>
          <cell r="G68" t="str">
            <v>Female</v>
          </cell>
          <cell r="H68" t="str">
            <v>N</v>
          </cell>
          <cell r="I68" t="str">
            <v>Student</v>
          </cell>
          <cell r="J68">
            <v>0</v>
          </cell>
          <cell r="K68" t="str">
            <v/>
          </cell>
          <cell r="L68" t="str">
            <v>N</v>
          </cell>
          <cell r="M68">
            <v>0</v>
          </cell>
          <cell r="N68" t="str">
            <v/>
          </cell>
          <cell r="O68" t="str">
            <v>N</v>
          </cell>
          <cell r="P68">
            <v>0</v>
          </cell>
          <cell r="Q68" t="str">
            <v/>
          </cell>
          <cell r="R68" t="str">
            <v>N</v>
          </cell>
          <cell r="S68">
            <v>0</v>
          </cell>
          <cell r="T68" t="str">
            <v/>
          </cell>
          <cell r="U68" t="str">
            <v>N</v>
          </cell>
          <cell r="V68">
            <v>0</v>
          </cell>
          <cell r="W68" t="str">
            <v/>
          </cell>
          <cell r="X68" t="str">
            <v>N</v>
          </cell>
          <cell r="Y68">
            <v>0</v>
          </cell>
          <cell r="Z68">
            <v>0</v>
          </cell>
          <cell r="AA68" t="b">
            <v>0</v>
          </cell>
          <cell r="AB68" t="str">
            <v/>
          </cell>
          <cell r="AC68" t="str">
            <v/>
          </cell>
          <cell r="AD68" t="str">
            <v>ER565</v>
          </cell>
          <cell r="AE68">
            <v>0</v>
          </cell>
          <cell r="AG68">
            <v>130</v>
          </cell>
          <cell r="AH68" t="str">
            <v>ER565</v>
          </cell>
        </row>
        <row r="69">
          <cell r="B69" t="str">
            <v>SC755</v>
          </cell>
          <cell r="C69" t="str">
            <v>Sam</v>
          </cell>
          <cell r="D69" t="str">
            <v>Cunningham</v>
          </cell>
          <cell r="E69" t="str">
            <v>Reading</v>
          </cell>
          <cell r="F69" t="str">
            <v>Reading</v>
          </cell>
          <cell r="G69" t="str">
            <v>Male</v>
          </cell>
          <cell r="H69" t="str">
            <v>N</v>
          </cell>
          <cell r="I69" t="str">
            <v>Student</v>
          </cell>
          <cell r="J69">
            <v>0</v>
          </cell>
          <cell r="K69" t="str">
            <v/>
          </cell>
          <cell r="L69" t="str">
            <v>N</v>
          </cell>
          <cell r="M69">
            <v>0</v>
          </cell>
          <cell r="N69" t="str">
            <v/>
          </cell>
          <cell r="O69" t="str">
            <v>N</v>
          </cell>
          <cell r="P69">
            <v>0</v>
          </cell>
          <cell r="Q69" t="str">
            <v/>
          </cell>
          <cell r="R69" t="str">
            <v>N</v>
          </cell>
          <cell r="S69">
            <v>0</v>
          </cell>
          <cell r="T69" t="str">
            <v/>
          </cell>
          <cell r="U69" t="str">
            <v>N</v>
          </cell>
          <cell r="V69">
            <v>0</v>
          </cell>
          <cell r="W69" t="str">
            <v/>
          </cell>
          <cell r="X69" t="str">
            <v>N</v>
          </cell>
          <cell r="Y69">
            <v>0</v>
          </cell>
          <cell r="Z69">
            <v>0</v>
          </cell>
          <cell r="AA69">
            <v>0</v>
          </cell>
          <cell r="AB69">
            <v>118</v>
          </cell>
          <cell r="AC69">
            <v>161</v>
          </cell>
          <cell r="AD69" t="str">
            <v>SC755</v>
          </cell>
          <cell r="AE69" t="b">
            <v>0</v>
          </cell>
          <cell r="AG69" t="str">
            <v/>
          </cell>
          <cell r="AH69" t="str">
            <v>SC755</v>
          </cell>
        </row>
        <row r="70">
          <cell r="B70" t="str">
            <v>MT917</v>
          </cell>
          <cell r="C70" t="str">
            <v>Megan</v>
          </cell>
          <cell r="D70" t="str">
            <v>Turner</v>
          </cell>
          <cell r="E70" t="str">
            <v>Reading</v>
          </cell>
          <cell r="F70" t="str">
            <v>Reading</v>
          </cell>
          <cell r="G70" t="str">
            <v>Female</v>
          </cell>
          <cell r="H70" t="str">
            <v>N</v>
          </cell>
          <cell r="I70" t="str">
            <v>Student</v>
          </cell>
          <cell r="J70">
            <v>0</v>
          </cell>
          <cell r="K70" t="str">
            <v/>
          </cell>
          <cell r="L70" t="str">
            <v>N</v>
          </cell>
          <cell r="M70">
            <v>0</v>
          </cell>
          <cell r="N70" t="str">
            <v/>
          </cell>
          <cell r="O70" t="str">
            <v>N</v>
          </cell>
          <cell r="P70">
            <v>0</v>
          </cell>
          <cell r="Q70" t="str">
            <v/>
          </cell>
          <cell r="R70" t="str">
            <v>N</v>
          </cell>
          <cell r="S70">
            <v>0</v>
          </cell>
          <cell r="T70" t="str">
            <v/>
          </cell>
          <cell r="U70" t="str">
            <v>N</v>
          </cell>
          <cell r="V70">
            <v>0</v>
          </cell>
          <cell r="W70" t="str">
            <v/>
          </cell>
          <cell r="X70" t="str">
            <v>N</v>
          </cell>
          <cell r="Y70">
            <v>0</v>
          </cell>
          <cell r="Z70">
            <v>0</v>
          </cell>
          <cell r="AA70" t="b">
            <v>0</v>
          </cell>
          <cell r="AB70" t="str">
            <v/>
          </cell>
          <cell r="AC70" t="str">
            <v/>
          </cell>
          <cell r="AD70" t="str">
            <v>MT917</v>
          </cell>
          <cell r="AE70">
            <v>0</v>
          </cell>
          <cell r="AG70">
            <v>131</v>
          </cell>
          <cell r="AH70" t="str">
            <v>MT917</v>
          </cell>
        </row>
        <row r="71">
          <cell r="B71" t="str">
            <v>JN228</v>
          </cell>
          <cell r="C71" t="str">
            <v>Joe</v>
          </cell>
          <cell r="D71" t="str">
            <v>Nockels</v>
          </cell>
          <cell r="E71" t="str">
            <v>KCL</v>
          </cell>
          <cell r="F71" t="str">
            <v>King's</v>
          </cell>
          <cell r="G71" t="str">
            <v>Male</v>
          </cell>
          <cell r="H71" t="str">
            <v>N</v>
          </cell>
          <cell r="I71" t="str">
            <v>Student</v>
          </cell>
          <cell r="J71">
            <v>0</v>
          </cell>
          <cell r="K71" t="str">
            <v/>
          </cell>
          <cell r="L71" t="str">
            <v>N</v>
          </cell>
          <cell r="M71">
            <v>0</v>
          </cell>
          <cell r="N71" t="str">
            <v/>
          </cell>
          <cell r="O71" t="str">
            <v>N</v>
          </cell>
          <cell r="P71">
            <v>0</v>
          </cell>
          <cell r="Q71" t="str">
            <v/>
          </cell>
          <cell r="R71" t="str">
            <v>N</v>
          </cell>
          <cell r="S71">
            <v>0</v>
          </cell>
          <cell r="T71" t="str">
            <v/>
          </cell>
          <cell r="U71" t="str">
            <v>N</v>
          </cell>
          <cell r="V71">
            <v>0</v>
          </cell>
          <cell r="W71" t="str">
            <v/>
          </cell>
          <cell r="X71" t="str">
            <v>N</v>
          </cell>
          <cell r="Y71">
            <v>0</v>
          </cell>
          <cell r="Z71">
            <v>0</v>
          </cell>
          <cell r="AA71">
            <v>0</v>
          </cell>
          <cell r="AB71">
            <v>118</v>
          </cell>
          <cell r="AC71">
            <v>162</v>
          </cell>
          <cell r="AD71" t="str">
            <v>JN228</v>
          </cell>
          <cell r="AE71" t="b">
            <v>0</v>
          </cell>
          <cell r="AG71" t="str">
            <v/>
          </cell>
          <cell r="AH71" t="str">
            <v>JN228</v>
          </cell>
        </row>
        <row r="72">
          <cell r="B72" t="str">
            <v>TB474</v>
          </cell>
          <cell r="C72" t="str">
            <v>Tom</v>
          </cell>
          <cell r="D72" t="str">
            <v>Boutelle</v>
          </cell>
          <cell r="E72" t="str">
            <v>KCL</v>
          </cell>
          <cell r="F72" t="str">
            <v>King's</v>
          </cell>
          <cell r="G72" t="str">
            <v>Male</v>
          </cell>
          <cell r="H72" t="str">
            <v>Y</v>
          </cell>
          <cell r="I72" t="str">
            <v>Student</v>
          </cell>
          <cell r="J72">
            <v>0</v>
          </cell>
          <cell r="K72" t="str">
            <v/>
          </cell>
          <cell r="L72" t="str">
            <v>N</v>
          </cell>
          <cell r="M72">
            <v>0</v>
          </cell>
          <cell r="N72" t="str">
            <v/>
          </cell>
          <cell r="O72" t="str">
            <v>N</v>
          </cell>
          <cell r="P72">
            <v>0</v>
          </cell>
          <cell r="Q72" t="str">
            <v/>
          </cell>
          <cell r="R72" t="str">
            <v>N</v>
          </cell>
          <cell r="S72">
            <v>0</v>
          </cell>
          <cell r="T72" t="str">
            <v/>
          </cell>
          <cell r="U72" t="str">
            <v>N</v>
          </cell>
          <cell r="V72">
            <v>0</v>
          </cell>
          <cell r="W72" t="str">
            <v/>
          </cell>
          <cell r="X72" t="str">
            <v>N</v>
          </cell>
          <cell r="Y72">
            <v>0</v>
          </cell>
          <cell r="Z72">
            <v>0</v>
          </cell>
          <cell r="AA72">
            <v>0</v>
          </cell>
          <cell r="AB72">
            <v>118</v>
          </cell>
          <cell r="AC72">
            <v>163</v>
          </cell>
          <cell r="AD72" t="str">
            <v>TB474</v>
          </cell>
          <cell r="AE72" t="b">
            <v>0</v>
          </cell>
          <cell r="AG72" t="str">
            <v/>
          </cell>
          <cell r="AH72" t="str">
            <v>TB474</v>
          </cell>
        </row>
        <row r="73">
          <cell r="B73" t="str">
            <v>HB872</v>
          </cell>
          <cell r="C73" t="str">
            <v>Henry</v>
          </cell>
          <cell r="D73" t="str">
            <v>Beynon</v>
          </cell>
          <cell r="E73" t="str">
            <v>Reading</v>
          </cell>
          <cell r="F73" t="str">
            <v>Reading</v>
          </cell>
          <cell r="G73" t="str">
            <v>Male</v>
          </cell>
          <cell r="H73" t="str">
            <v>N</v>
          </cell>
          <cell r="I73" t="str">
            <v>Student</v>
          </cell>
          <cell r="J73">
            <v>0</v>
          </cell>
          <cell r="K73" t="str">
            <v/>
          </cell>
          <cell r="L73" t="str">
            <v>N</v>
          </cell>
          <cell r="M73">
            <v>0</v>
          </cell>
          <cell r="N73" t="str">
            <v/>
          </cell>
          <cell r="O73" t="str">
            <v>N</v>
          </cell>
          <cell r="P73">
            <v>0</v>
          </cell>
          <cell r="Q73" t="str">
            <v/>
          </cell>
          <cell r="R73" t="str">
            <v>N</v>
          </cell>
          <cell r="S73">
            <v>0</v>
          </cell>
          <cell r="T73" t="str">
            <v/>
          </cell>
          <cell r="U73" t="str">
            <v>N</v>
          </cell>
          <cell r="V73">
            <v>0</v>
          </cell>
          <cell r="W73" t="str">
            <v/>
          </cell>
          <cell r="X73" t="str">
            <v>N</v>
          </cell>
          <cell r="Y73">
            <v>0</v>
          </cell>
          <cell r="Z73">
            <v>0</v>
          </cell>
          <cell r="AA73">
            <v>0</v>
          </cell>
          <cell r="AB73">
            <v>118</v>
          </cell>
          <cell r="AC73">
            <v>164</v>
          </cell>
          <cell r="AD73" t="str">
            <v>HB872</v>
          </cell>
          <cell r="AE73" t="b">
            <v>0</v>
          </cell>
          <cell r="AG73" t="str">
            <v/>
          </cell>
          <cell r="AH73" t="str">
            <v>HB872</v>
          </cell>
        </row>
        <row r="74">
          <cell r="B74" t="str">
            <v>RF687</v>
          </cell>
          <cell r="C74" t="str">
            <v>Rachel</v>
          </cell>
          <cell r="D74" t="str">
            <v>Finlay</v>
          </cell>
          <cell r="E74" t="str">
            <v>UCL</v>
          </cell>
          <cell r="F74" t="str">
            <v>UCL</v>
          </cell>
          <cell r="G74" t="str">
            <v>Female</v>
          </cell>
          <cell r="H74" t="str">
            <v>Y</v>
          </cell>
          <cell r="I74" t="str">
            <v>Student</v>
          </cell>
          <cell r="J74">
            <v>0</v>
          </cell>
          <cell r="K74" t="str">
            <v/>
          </cell>
          <cell r="L74" t="str">
            <v>N</v>
          </cell>
          <cell r="M74">
            <v>0</v>
          </cell>
          <cell r="N74" t="str">
            <v/>
          </cell>
          <cell r="O74" t="str">
            <v>N</v>
          </cell>
          <cell r="P74">
            <v>0</v>
          </cell>
          <cell r="Q74" t="str">
            <v/>
          </cell>
          <cell r="R74" t="str">
            <v>N</v>
          </cell>
          <cell r="S74">
            <v>0</v>
          </cell>
          <cell r="T74" t="str">
            <v/>
          </cell>
          <cell r="U74" t="str">
            <v>N</v>
          </cell>
          <cell r="V74">
            <v>0</v>
          </cell>
          <cell r="W74" t="str">
            <v/>
          </cell>
          <cell r="X74" t="str">
            <v>N</v>
          </cell>
          <cell r="Y74">
            <v>0</v>
          </cell>
          <cell r="Z74">
            <v>0</v>
          </cell>
          <cell r="AA74" t="b">
            <v>0</v>
          </cell>
          <cell r="AB74" t="str">
            <v/>
          </cell>
          <cell r="AC74" t="str">
            <v/>
          </cell>
          <cell r="AD74" t="str">
            <v>RF687</v>
          </cell>
          <cell r="AE74">
            <v>0</v>
          </cell>
          <cell r="AG74">
            <v>132</v>
          </cell>
          <cell r="AH74" t="str">
            <v>RF687</v>
          </cell>
        </row>
        <row r="75">
          <cell r="B75" t="str">
            <v>JH669</v>
          </cell>
          <cell r="C75" t="str">
            <v>Jennifer</v>
          </cell>
          <cell r="D75" t="str">
            <v>Hack</v>
          </cell>
          <cell r="E75" t="str">
            <v>Imperial</v>
          </cell>
          <cell r="F75" t="str">
            <v>Imperial</v>
          </cell>
          <cell r="G75" t="str">
            <v>Female</v>
          </cell>
          <cell r="H75" t="str">
            <v>N</v>
          </cell>
          <cell r="I75" t="str">
            <v>Student</v>
          </cell>
          <cell r="J75">
            <v>0</v>
          </cell>
          <cell r="K75" t="str">
            <v/>
          </cell>
          <cell r="L75" t="str">
            <v>N</v>
          </cell>
          <cell r="M75">
            <v>0</v>
          </cell>
          <cell r="N75" t="str">
            <v/>
          </cell>
          <cell r="O75" t="str">
            <v>N</v>
          </cell>
          <cell r="P75">
            <v>0</v>
          </cell>
          <cell r="Q75" t="str">
            <v/>
          </cell>
          <cell r="R75" t="str">
            <v>N</v>
          </cell>
          <cell r="S75">
            <v>0</v>
          </cell>
          <cell r="T75" t="str">
            <v/>
          </cell>
          <cell r="U75" t="str">
            <v>N</v>
          </cell>
          <cell r="V75">
            <v>0</v>
          </cell>
          <cell r="W75" t="str">
            <v/>
          </cell>
          <cell r="X75" t="str">
            <v>N</v>
          </cell>
          <cell r="Y75">
            <v>0</v>
          </cell>
          <cell r="Z75">
            <v>0</v>
          </cell>
          <cell r="AA75" t="b">
            <v>0</v>
          </cell>
          <cell r="AB75" t="str">
            <v/>
          </cell>
          <cell r="AC75" t="str">
            <v/>
          </cell>
          <cell r="AD75" t="str">
            <v>JH669</v>
          </cell>
          <cell r="AE75">
            <v>0</v>
          </cell>
          <cell r="AG75">
            <v>133</v>
          </cell>
          <cell r="AH75" t="str">
            <v>JH669</v>
          </cell>
        </row>
        <row r="76">
          <cell r="B76" t="str">
            <v>MP528</v>
          </cell>
          <cell r="C76" t="str">
            <v>Mark</v>
          </cell>
          <cell r="D76" t="str">
            <v>Pollock</v>
          </cell>
          <cell r="E76" t="str">
            <v>Imperial</v>
          </cell>
          <cell r="F76" t="str">
            <v>Imperial</v>
          </cell>
          <cell r="G76" t="str">
            <v>Male</v>
          </cell>
          <cell r="H76" t="str">
            <v>N</v>
          </cell>
          <cell r="I76" t="str">
            <v>Student</v>
          </cell>
          <cell r="J76">
            <v>0</v>
          </cell>
          <cell r="K76" t="str">
            <v/>
          </cell>
          <cell r="L76" t="str">
            <v>N</v>
          </cell>
          <cell r="M76">
            <v>0</v>
          </cell>
          <cell r="N76" t="str">
            <v/>
          </cell>
          <cell r="O76" t="str">
            <v>N</v>
          </cell>
          <cell r="P76">
            <v>0</v>
          </cell>
          <cell r="Q76" t="str">
            <v/>
          </cell>
          <cell r="R76" t="str">
            <v>N</v>
          </cell>
          <cell r="S76">
            <v>0</v>
          </cell>
          <cell r="T76" t="str">
            <v/>
          </cell>
          <cell r="U76" t="str">
            <v>N</v>
          </cell>
          <cell r="V76">
            <v>0</v>
          </cell>
          <cell r="W76" t="str">
            <v/>
          </cell>
          <cell r="X76" t="str">
            <v>N</v>
          </cell>
          <cell r="Y76">
            <v>0</v>
          </cell>
          <cell r="Z76">
            <v>0</v>
          </cell>
          <cell r="AA76">
            <v>0</v>
          </cell>
          <cell r="AB76">
            <v>118</v>
          </cell>
          <cell r="AC76">
            <v>165</v>
          </cell>
          <cell r="AD76" t="str">
            <v>MP528</v>
          </cell>
          <cell r="AE76" t="b">
            <v>0</v>
          </cell>
          <cell r="AG76" t="str">
            <v/>
          </cell>
          <cell r="AH76" t="str">
            <v>MP528</v>
          </cell>
        </row>
        <row r="77">
          <cell r="B77" t="str">
            <v>JW428</v>
          </cell>
          <cell r="C77" t="str">
            <v>Jordan</v>
          </cell>
          <cell r="D77" t="str">
            <v>Weddepohl</v>
          </cell>
          <cell r="E77" t="str">
            <v>Imperial</v>
          </cell>
          <cell r="F77" t="str">
            <v>Imperial</v>
          </cell>
          <cell r="G77" t="str">
            <v>Male</v>
          </cell>
          <cell r="H77" t="str">
            <v>N</v>
          </cell>
          <cell r="I77" t="str">
            <v>Student</v>
          </cell>
          <cell r="J77">
            <v>0</v>
          </cell>
          <cell r="K77" t="str">
            <v/>
          </cell>
          <cell r="L77" t="str">
            <v>N</v>
          </cell>
          <cell r="M77">
            <v>0</v>
          </cell>
          <cell r="N77" t="str">
            <v/>
          </cell>
          <cell r="O77" t="str">
            <v>N</v>
          </cell>
          <cell r="P77">
            <v>0</v>
          </cell>
          <cell r="Q77" t="str">
            <v/>
          </cell>
          <cell r="R77" t="str">
            <v>N</v>
          </cell>
          <cell r="S77">
            <v>0</v>
          </cell>
          <cell r="T77" t="str">
            <v/>
          </cell>
          <cell r="U77" t="str">
            <v>N</v>
          </cell>
          <cell r="V77">
            <v>0</v>
          </cell>
          <cell r="W77" t="str">
            <v/>
          </cell>
          <cell r="X77" t="str">
            <v>N</v>
          </cell>
          <cell r="Y77">
            <v>0</v>
          </cell>
          <cell r="Z77">
            <v>0</v>
          </cell>
          <cell r="AA77">
            <v>0</v>
          </cell>
          <cell r="AB77">
            <v>118</v>
          </cell>
          <cell r="AC77">
            <v>166</v>
          </cell>
          <cell r="AD77" t="str">
            <v>JW428</v>
          </cell>
          <cell r="AE77" t="b">
            <v>0</v>
          </cell>
          <cell r="AG77" t="str">
            <v/>
          </cell>
          <cell r="AH77" t="str">
            <v>JW428</v>
          </cell>
        </row>
        <row r="78">
          <cell r="B78" t="str">
            <v>CA687</v>
          </cell>
          <cell r="C78" t="str">
            <v>Christopher</v>
          </cell>
          <cell r="D78" t="str">
            <v>Allison</v>
          </cell>
          <cell r="E78" t="str">
            <v>UCL</v>
          </cell>
          <cell r="F78" t="str">
            <v>UCL</v>
          </cell>
          <cell r="G78" t="str">
            <v>Male</v>
          </cell>
          <cell r="H78" t="str">
            <v>N</v>
          </cell>
          <cell r="I78" t="str">
            <v>Student</v>
          </cell>
          <cell r="J78">
            <v>0</v>
          </cell>
          <cell r="K78" t="str">
            <v/>
          </cell>
          <cell r="L78" t="str">
            <v>N</v>
          </cell>
          <cell r="M78">
            <v>0</v>
          </cell>
          <cell r="N78" t="str">
            <v/>
          </cell>
          <cell r="O78" t="str">
            <v>N</v>
          </cell>
          <cell r="P78">
            <v>0</v>
          </cell>
          <cell r="Q78" t="str">
            <v/>
          </cell>
          <cell r="R78" t="str">
            <v>N</v>
          </cell>
          <cell r="S78">
            <v>0</v>
          </cell>
          <cell r="T78" t="str">
            <v/>
          </cell>
          <cell r="U78" t="str">
            <v>N</v>
          </cell>
          <cell r="V78">
            <v>0</v>
          </cell>
          <cell r="W78" t="str">
            <v/>
          </cell>
          <cell r="X78" t="str">
            <v>N</v>
          </cell>
          <cell r="Y78">
            <v>0</v>
          </cell>
          <cell r="Z78">
            <v>0</v>
          </cell>
          <cell r="AA78">
            <v>0</v>
          </cell>
          <cell r="AB78">
            <v>118</v>
          </cell>
          <cell r="AC78">
            <v>167</v>
          </cell>
          <cell r="AD78" t="str">
            <v>CA687</v>
          </cell>
          <cell r="AE78" t="b">
            <v>0</v>
          </cell>
          <cell r="AG78" t="str">
            <v/>
          </cell>
          <cell r="AH78" t="str">
            <v>CA687</v>
          </cell>
        </row>
        <row r="79">
          <cell r="B79" t="str">
            <v>AR726</v>
          </cell>
          <cell r="C79" t="str">
            <v>Andrey</v>
          </cell>
          <cell r="D79" t="str">
            <v>Rogach</v>
          </cell>
          <cell r="E79" t="str">
            <v>Goldsmiths</v>
          </cell>
          <cell r="F79" t="str">
            <v>Goldsmiths</v>
          </cell>
          <cell r="G79" t="str">
            <v>Male</v>
          </cell>
          <cell r="H79" t="str">
            <v>N</v>
          </cell>
          <cell r="I79" t="str">
            <v>Student</v>
          </cell>
          <cell r="J79">
            <v>0</v>
          </cell>
          <cell r="K79" t="str">
            <v/>
          </cell>
          <cell r="L79" t="str">
            <v>N</v>
          </cell>
          <cell r="M79">
            <v>0</v>
          </cell>
          <cell r="N79" t="str">
            <v/>
          </cell>
          <cell r="O79" t="str">
            <v>N</v>
          </cell>
          <cell r="P79">
            <v>0</v>
          </cell>
          <cell r="Q79" t="str">
            <v/>
          </cell>
          <cell r="R79" t="str">
            <v>N</v>
          </cell>
          <cell r="S79">
            <v>0</v>
          </cell>
          <cell r="T79" t="str">
            <v/>
          </cell>
          <cell r="U79" t="str">
            <v>N</v>
          </cell>
          <cell r="V79">
            <v>0</v>
          </cell>
          <cell r="W79" t="str">
            <v/>
          </cell>
          <cell r="X79" t="str">
            <v>N</v>
          </cell>
          <cell r="Y79">
            <v>0</v>
          </cell>
          <cell r="Z79">
            <v>0</v>
          </cell>
          <cell r="AA79">
            <v>0</v>
          </cell>
          <cell r="AB79">
            <v>118</v>
          </cell>
          <cell r="AC79">
            <v>168</v>
          </cell>
          <cell r="AD79" t="str">
            <v>AR726</v>
          </cell>
          <cell r="AE79" t="b">
            <v>0</v>
          </cell>
          <cell r="AG79" t="str">
            <v/>
          </cell>
          <cell r="AH79" t="str">
            <v>AR726</v>
          </cell>
        </row>
        <row r="80">
          <cell r="B80" t="str">
            <v>CM266</v>
          </cell>
          <cell r="C80" t="str">
            <v>Callum</v>
          </cell>
          <cell r="D80" t="str">
            <v>Matthews</v>
          </cell>
          <cell r="E80" t="str">
            <v>Imperial</v>
          </cell>
          <cell r="F80" t="str">
            <v>Imperial</v>
          </cell>
          <cell r="G80" t="str">
            <v>Male</v>
          </cell>
          <cell r="H80" t="str">
            <v>N</v>
          </cell>
          <cell r="I80" t="str">
            <v>Student</v>
          </cell>
          <cell r="J80">
            <v>0</v>
          </cell>
          <cell r="K80" t="str">
            <v/>
          </cell>
          <cell r="L80" t="str">
            <v>N</v>
          </cell>
          <cell r="M80">
            <v>0</v>
          </cell>
          <cell r="N80" t="str">
            <v/>
          </cell>
          <cell r="O80" t="str">
            <v>N</v>
          </cell>
          <cell r="P80">
            <v>0</v>
          </cell>
          <cell r="Q80" t="str">
            <v/>
          </cell>
          <cell r="R80" t="str">
            <v>N</v>
          </cell>
          <cell r="S80">
            <v>0</v>
          </cell>
          <cell r="T80" t="str">
            <v/>
          </cell>
          <cell r="U80" t="str">
            <v>N</v>
          </cell>
          <cell r="V80">
            <v>0</v>
          </cell>
          <cell r="W80" t="str">
            <v/>
          </cell>
          <cell r="X80" t="str">
            <v>N</v>
          </cell>
          <cell r="Y80">
            <v>0</v>
          </cell>
          <cell r="Z80">
            <v>0</v>
          </cell>
          <cell r="AA80">
            <v>0</v>
          </cell>
          <cell r="AB80">
            <v>118</v>
          </cell>
          <cell r="AC80">
            <v>169</v>
          </cell>
          <cell r="AD80" t="str">
            <v>CM266</v>
          </cell>
          <cell r="AE80" t="b">
            <v>0</v>
          </cell>
          <cell r="AG80" t="str">
            <v/>
          </cell>
          <cell r="AH80" t="str">
            <v>CM266</v>
          </cell>
        </row>
        <row r="81">
          <cell r="B81" t="str">
            <v>DC761</v>
          </cell>
          <cell r="C81" t="str">
            <v>Daniel</v>
          </cell>
          <cell r="D81" t="str">
            <v>Cork</v>
          </cell>
          <cell r="E81" t="str">
            <v>RVC</v>
          </cell>
          <cell r="F81" t="str">
            <v>RVC</v>
          </cell>
          <cell r="G81" t="str">
            <v>Male</v>
          </cell>
          <cell r="H81" t="str">
            <v>Y</v>
          </cell>
          <cell r="I81" t="str">
            <v>Student</v>
          </cell>
          <cell r="J81">
            <v>0</v>
          </cell>
          <cell r="K81" t="str">
            <v/>
          </cell>
          <cell r="L81" t="str">
            <v>N</v>
          </cell>
          <cell r="M81">
            <v>0</v>
          </cell>
          <cell r="N81" t="str">
            <v/>
          </cell>
          <cell r="O81" t="str">
            <v>N</v>
          </cell>
          <cell r="P81">
            <v>0</v>
          </cell>
          <cell r="Q81" t="str">
            <v/>
          </cell>
          <cell r="R81" t="str">
            <v>N</v>
          </cell>
          <cell r="S81">
            <v>0</v>
          </cell>
          <cell r="T81" t="str">
            <v/>
          </cell>
          <cell r="U81" t="str">
            <v>N</v>
          </cell>
          <cell r="V81">
            <v>0</v>
          </cell>
          <cell r="W81" t="str">
            <v/>
          </cell>
          <cell r="X81" t="str">
            <v>N</v>
          </cell>
          <cell r="Y81">
            <v>0</v>
          </cell>
          <cell r="Z81">
            <v>0</v>
          </cell>
          <cell r="AA81">
            <v>0</v>
          </cell>
          <cell r="AB81">
            <v>118</v>
          </cell>
          <cell r="AC81">
            <v>170</v>
          </cell>
          <cell r="AD81" t="str">
            <v>DC761</v>
          </cell>
          <cell r="AE81" t="b">
            <v>0</v>
          </cell>
          <cell r="AG81" t="str">
            <v/>
          </cell>
          <cell r="AH81" t="str">
            <v>DC761</v>
          </cell>
        </row>
        <row r="82">
          <cell r="B82" t="str">
            <v>AL880</v>
          </cell>
          <cell r="C82" t="str">
            <v>Anna</v>
          </cell>
          <cell r="D82" t="str">
            <v>Lawson</v>
          </cell>
          <cell r="E82" t="str">
            <v>Imperial</v>
          </cell>
          <cell r="F82" t="str">
            <v>Imperial</v>
          </cell>
          <cell r="G82" t="str">
            <v>Female</v>
          </cell>
          <cell r="H82" t="str">
            <v>N</v>
          </cell>
          <cell r="I82" t="str">
            <v>Student</v>
          </cell>
          <cell r="J82">
            <v>0</v>
          </cell>
          <cell r="K82" t="str">
            <v/>
          </cell>
          <cell r="L82" t="str">
            <v>N</v>
          </cell>
          <cell r="M82">
            <v>0</v>
          </cell>
          <cell r="N82" t="str">
            <v/>
          </cell>
          <cell r="O82" t="str">
            <v>N</v>
          </cell>
          <cell r="P82">
            <v>0</v>
          </cell>
          <cell r="Q82" t="str">
            <v/>
          </cell>
          <cell r="R82" t="str">
            <v>N</v>
          </cell>
          <cell r="S82">
            <v>0</v>
          </cell>
          <cell r="T82" t="str">
            <v/>
          </cell>
          <cell r="U82" t="str">
            <v>N</v>
          </cell>
          <cell r="V82">
            <v>0</v>
          </cell>
          <cell r="W82" t="str">
            <v/>
          </cell>
          <cell r="X82" t="str">
            <v>N</v>
          </cell>
          <cell r="Y82">
            <v>0</v>
          </cell>
          <cell r="Z82">
            <v>0</v>
          </cell>
          <cell r="AA82" t="b">
            <v>0</v>
          </cell>
          <cell r="AB82" t="str">
            <v/>
          </cell>
          <cell r="AC82" t="str">
            <v/>
          </cell>
          <cell r="AD82" t="str">
            <v>AL880</v>
          </cell>
          <cell r="AE82">
            <v>0</v>
          </cell>
          <cell r="AG82">
            <v>134</v>
          </cell>
          <cell r="AH82" t="str">
            <v>AL880</v>
          </cell>
        </row>
        <row r="83">
          <cell r="B83" t="str">
            <v>HH737</v>
          </cell>
          <cell r="C83" t="str">
            <v>Henry</v>
          </cell>
          <cell r="D83" t="str">
            <v>Hart</v>
          </cell>
          <cell r="E83" t="str">
            <v>Imperial</v>
          </cell>
          <cell r="F83" t="str">
            <v>Imperial</v>
          </cell>
          <cell r="G83" t="str">
            <v>Male</v>
          </cell>
          <cell r="H83" t="str">
            <v>N</v>
          </cell>
          <cell r="I83" t="str">
            <v>Student</v>
          </cell>
          <cell r="J83">
            <v>0</v>
          </cell>
          <cell r="K83" t="str">
            <v/>
          </cell>
          <cell r="L83" t="str">
            <v>N</v>
          </cell>
          <cell r="M83">
            <v>0</v>
          </cell>
          <cell r="N83" t="str">
            <v/>
          </cell>
          <cell r="O83" t="str">
            <v>N</v>
          </cell>
          <cell r="P83">
            <v>0</v>
          </cell>
          <cell r="Q83" t="str">
            <v/>
          </cell>
          <cell r="R83" t="str">
            <v>N</v>
          </cell>
          <cell r="S83">
            <v>0</v>
          </cell>
          <cell r="T83" t="str">
            <v/>
          </cell>
          <cell r="U83" t="str">
            <v>N</v>
          </cell>
          <cell r="V83">
            <v>0</v>
          </cell>
          <cell r="W83" t="str">
            <v/>
          </cell>
          <cell r="X83" t="str">
            <v>N</v>
          </cell>
          <cell r="Y83">
            <v>0</v>
          </cell>
          <cell r="Z83">
            <v>0</v>
          </cell>
          <cell r="AA83">
            <v>0</v>
          </cell>
          <cell r="AB83">
            <v>118</v>
          </cell>
          <cell r="AC83">
            <v>171</v>
          </cell>
          <cell r="AD83" t="str">
            <v>HH737</v>
          </cell>
          <cell r="AE83" t="b">
            <v>0</v>
          </cell>
          <cell r="AG83" t="str">
            <v/>
          </cell>
          <cell r="AH83" t="str">
            <v>HH737</v>
          </cell>
        </row>
        <row r="84">
          <cell r="B84" t="str">
            <v>AA498</v>
          </cell>
          <cell r="C84" t="str">
            <v>Artemis</v>
          </cell>
          <cell r="D84" t="str">
            <v>Adamantopoulou</v>
          </cell>
          <cell r="E84" t="str">
            <v>KCL</v>
          </cell>
          <cell r="F84" t="str">
            <v>King's</v>
          </cell>
          <cell r="G84" t="str">
            <v>Female</v>
          </cell>
          <cell r="H84" t="str">
            <v>N</v>
          </cell>
          <cell r="I84" t="str">
            <v>Student</v>
          </cell>
          <cell r="J84">
            <v>0</v>
          </cell>
          <cell r="K84" t="str">
            <v/>
          </cell>
          <cell r="L84" t="str">
            <v>N</v>
          </cell>
          <cell r="M84">
            <v>0</v>
          </cell>
          <cell r="N84" t="str">
            <v/>
          </cell>
          <cell r="O84" t="str">
            <v>N</v>
          </cell>
          <cell r="P84">
            <v>0</v>
          </cell>
          <cell r="Q84" t="str">
            <v/>
          </cell>
          <cell r="R84" t="str">
            <v>N</v>
          </cell>
          <cell r="S84">
            <v>0</v>
          </cell>
          <cell r="T84" t="str">
            <v/>
          </cell>
          <cell r="U84" t="str">
            <v>N</v>
          </cell>
          <cell r="V84">
            <v>0</v>
          </cell>
          <cell r="W84" t="str">
            <v/>
          </cell>
          <cell r="X84" t="str">
            <v>N</v>
          </cell>
          <cell r="Y84">
            <v>0</v>
          </cell>
          <cell r="Z84">
            <v>0</v>
          </cell>
          <cell r="AA84" t="b">
            <v>0</v>
          </cell>
          <cell r="AB84" t="str">
            <v/>
          </cell>
          <cell r="AC84" t="str">
            <v/>
          </cell>
          <cell r="AD84" t="str">
            <v>AA498</v>
          </cell>
          <cell r="AE84">
            <v>0</v>
          </cell>
          <cell r="AG84">
            <v>135</v>
          </cell>
          <cell r="AH84" t="str">
            <v>AA498</v>
          </cell>
        </row>
        <row r="85">
          <cell r="B85" t="str">
            <v>WC146</v>
          </cell>
          <cell r="C85" t="str">
            <v>William</v>
          </cell>
          <cell r="D85" t="str">
            <v>Collins</v>
          </cell>
          <cell r="E85" t="str">
            <v>RHUL</v>
          </cell>
          <cell r="F85" t="str">
            <v>RHUL</v>
          </cell>
          <cell r="G85" t="str">
            <v>Male</v>
          </cell>
          <cell r="H85" t="str">
            <v>N</v>
          </cell>
          <cell r="I85" t="str">
            <v>Student</v>
          </cell>
          <cell r="J85">
            <v>0</v>
          </cell>
          <cell r="K85" t="str">
            <v/>
          </cell>
          <cell r="L85" t="str">
            <v>N</v>
          </cell>
          <cell r="M85">
            <v>0</v>
          </cell>
          <cell r="N85" t="str">
            <v/>
          </cell>
          <cell r="O85" t="str">
            <v>N</v>
          </cell>
          <cell r="P85">
            <v>0</v>
          </cell>
          <cell r="Q85" t="str">
            <v/>
          </cell>
          <cell r="R85" t="str">
            <v>N</v>
          </cell>
          <cell r="S85">
            <v>0</v>
          </cell>
          <cell r="T85" t="str">
            <v/>
          </cell>
          <cell r="U85" t="str">
            <v>N</v>
          </cell>
          <cell r="V85">
            <v>0</v>
          </cell>
          <cell r="W85" t="str">
            <v/>
          </cell>
          <cell r="X85" t="str">
            <v>N</v>
          </cell>
          <cell r="Y85">
            <v>0</v>
          </cell>
          <cell r="Z85">
            <v>0</v>
          </cell>
          <cell r="AA85">
            <v>0</v>
          </cell>
          <cell r="AB85">
            <v>118</v>
          </cell>
          <cell r="AC85">
            <v>172</v>
          </cell>
          <cell r="AD85" t="str">
            <v>WC146</v>
          </cell>
          <cell r="AE85" t="b">
            <v>0</v>
          </cell>
          <cell r="AG85" t="str">
            <v/>
          </cell>
          <cell r="AH85" t="str">
            <v>WC146</v>
          </cell>
        </row>
        <row r="86">
          <cell r="B86" t="str">
            <v>MP641</v>
          </cell>
          <cell r="C86" t="str">
            <v>Megan</v>
          </cell>
          <cell r="D86" t="str">
            <v>Powell</v>
          </cell>
          <cell r="E86" t="str">
            <v>KCL</v>
          </cell>
          <cell r="F86" t="str">
            <v>King's</v>
          </cell>
          <cell r="G86" t="str">
            <v>Female</v>
          </cell>
          <cell r="H86" t="str">
            <v>Y</v>
          </cell>
          <cell r="I86" t="str">
            <v>Student</v>
          </cell>
          <cell r="J86">
            <v>0</v>
          </cell>
          <cell r="K86" t="str">
            <v/>
          </cell>
          <cell r="L86" t="str">
            <v>N</v>
          </cell>
          <cell r="M86">
            <v>0</v>
          </cell>
          <cell r="N86" t="str">
            <v/>
          </cell>
          <cell r="O86" t="str">
            <v>N</v>
          </cell>
          <cell r="P86">
            <v>0</v>
          </cell>
          <cell r="Q86" t="str">
            <v/>
          </cell>
          <cell r="R86" t="str">
            <v>N</v>
          </cell>
          <cell r="S86">
            <v>0</v>
          </cell>
          <cell r="T86" t="str">
            <v/>
          </cell>
          <cell r="U86" t="str">
            <v>N</v>
          </cell>
          <cell r="V86">
            <v>0</v>
          </cell>
          <cell r="W86" t="str">
            <v/>
          </cell>
          <cell r="X86" t="str">
            <v>N</v>
          </cell>
          <cell r="Y86">
            <v>0</v>
          </cell>
          <cell r="Z86">
            <v>0</v>
          </cell>
          <cell r="AA86" t="b">
            <v>0</v>
          </cell>
          <cell r="AB86" t="str">
            <v/>
          </cell>
          <cell r="AC86" t="str">
            <v/>
          </cell>
          <cell r="AD86" t="str">
            <v>MP641</v>
          </cell>
          <cell r="AE86">
            <v>0</v>
          </cell>
          <cell r="AG86">
            <v>136</v>
          </cell>
          <cell r="AH86" t="str">
            <v>MP641</v>
          </cell>
        </row>
        <row r="87">
          <cell r="B87" t="str">
            <v>NP503</v>
          </cell>
          <cell r="C87" t="str">
            <v xml:space="preserve">Natalie </v>
          </cell>
          <cell r="D87" t="str">
            <v xml:space="preserve">Plummer </v>
          </cell>
          <cell r="E87" t="str">
            <v>Reading</v>
          </cell>
          <cell r="F87" t="str">
            <v>Reading</v>
          </cell>
          <cell r="G87" t="str">
            <v>Female</v>
          </cell>
          <cell r="H87" t="str">
            <v>N</v>
          </cell>
          <cell r="I87" t="str">
            <v>Student</v>
          </cell>
          <cell r="J87">
            <v>0</v>
          </cell>
          <cell r="K87" t="str">
            <v/>
          </cell>
          <cell r="L87" t="str">
            <v>N</v>
          </cell>
          <cell r="M87">
            <v>0</v>
          </cell>
          <cell r="N87" t="str">
            <v/>
          </cell>
          <cell r="O87" t="str">
            <v>N</v>
          </cell>
          <cell r="P87">
            <v>0</v>
          </cell>
          <cell r="Q87" t="str">
            <v/>
          </cell>
          <cell r="R87" t="str">
            <v>N</v>
          </cell>
          <cell r="S87">
            <v>0</v>
          </cell>
          <cell r="T87" t="str">
            <v/>
          </cell>
          <cell r="U87" t="str">
            <v>N</v>
          </cell>
          <cell r="V87">
            <v>0</v>
          </cell>
          <cell r="W87" t="str">
            <v/>
          </cell>
          <cell r="X87" t="str">
            <v>N</v>
          </cell>
          <cell r="Y87">
            <v>0</v>
          </cell>
          <cell r="Z87">
            <v>0</v>
          </cell>
          <cell r="AA87" t="b">
            <v>0</v>
          </cell>
          <cell r="AB87" t="str">
            <v/>
          </cell>
          <cell r="AC87" t="str">
            <v/>
          </cell>
          <cell r="AD87" t="str">
            <v>NP503</v>
          </cell>
          <cell r="AE87">
            <v>0</v>
          </cell>
          <cell r="AG87">
            <v>137</v>
          </cell>
          <cell r="AH87" t="str">
            <v>NP503</v>
          </cell>
        </row>
        <row r="88">
          <cell r="B88" t="str">
            <v>AS973</v>
          </cell>
          <cell r="C88" t="str">
            <v>Alexander</v>
          </cell>
          <cell r="D88" t="str">
            <v>Stephens</v>
          </cell>
          <cell r="E88" t="str">
            <v>Guest</v>
          </cell>
          <cell r="F88" t="str">
            <v>Guest</v>
          </cell>
          <cell r="G88" t="str">
            <v>Male</v>
          </cell>
          <cell r="H88" t="str">
            <v>N</v>
          </cell>
          <cell r="I88" t="str">
            <v>Guest</v>
          </cell>
          <cell r="J88">
            <v>0</v>
          </cell>
          <cell r="K88" t="str">
            <v/>
          </cell>
          <cell r="L88" t="str">
            <v>N</v>
          </cell>
          <cell r="M88">
            <v>0</v>
          </cell>
          <cell r="N88" t="str">
            <v/>
          </cell>
          <cell r="O88" t="str">
            <v>N</v>
          </cell>
          <cell r="P88">
            <v>0</v>
          </cell>
          <cell r="Q88" t="str">
            <v/>
          </cell>
          <cell r="R88" t="str">
            <v>N</v>
          </cell>
          <cell r="S88">
            <v>0</v>
          </cell>
          <cell r="T88" t="str">
            <v/>
          </cell>
          <cell r="U88" t="str">
            <v>N</v>
          </cell>
          <cell r="V88">
            <v>0</v>
          </cell>
          <cell r="W88" t="str">
            <v/>
          </cell>
          <cell r="X88" t="str">
            <v>N</v>
          </cell>
          <cell r="Y88">
            <v>0</v>
          </cell>
          <cell r="Z88">
            <v>0</v>
          </cell>
          <cell r="AA88">
            <v>0</v>
          </cell>
          <cell r="AB88">
            <v>118</v>
          </cell>
          <cell r="AC88">
            <v>173</v>
          </cell>
          <cell r="AD88" t="str">
            <v>AS973</v>
          </cell>
          <cell r="AE88" t="b">
            <v>0</v>
          </cell>
          <cell r="AG88" t="str">
            <v/>
          </cell>
          <cell r="AH88" t="str">
            <v>AS973</v>
          </cell>
        </row>
        <row r="89">
          <cell r="B89" t="str">
            <v>AD338</v>
          </cell>
          <cell r="C89" t="str">
            <v>Amy</v>
          </cell>
          <cell r="D89" t="str">
            <v>Davila</v>
          </cell>
          <cell r="E89" t="str">
            <v>Imperial</v>
          </cell>
          <cell r="F89" t="str">
            <v>Imperial</v>
          </cell>
          <cell r="G89" t="str">
            <v>Female</v>
          </cell>
          <cell r="H89" t="str">
            <v>N</v>
          </cell>
          <cell r="I89" t="str">
            <v>Student</v>
          </cell>
          <cell r="J89">
            <v>0</v>
          </cell>
          <cell r="K89" t="str">
            <v/>
          </cell>
          <cell r="L89" t="str">
            <v>N</v>
          </cell>
          <cell r="M89">
            <v>0</v>
          </cell>
          <cell r="N89" t="str">
            <v/>
          </cell>
          <cell r="O89" t="str">
            <v>N</v>
          </cell>
          <cell r="P89">
            <v>0</v>
          </cell>
          <cell r="Q89" t="str">
            <v/>
          </cell>
          <cell r="R89" t="str">
            <v>N</v>
          </cell>
          <cell r="S89">
            <v>0</v>
          </cell>
          <cell r="T89" t="str">
            <v/>
          </cell>
          <cell r="U89" t="str">
            <v>N</v>
          </cell>
          <cell r="V89">
            <v>0</v>
          </cell>
          <cell r="W89" t="str">
            <v/>
          </cell>
          <cell r="X89" t="str">
            <v>N</v>
          </cell>
          <cell r="Y89">
            <v>0</v>
          </cell>
          <cell r="Z89">
            <v>0</v>
          </cell>
          <cell r="AA89" t="b">
            <v>0</v>
          </cell>
          <cell r="AB89" t="str">
            <v/>
          </cell>
          <cell r="AC89" t="str">
            <v/>
          </cell>
          <cell r="AD89" t="str">
            <v>AD338</v>
          </cell>
          <cell r="AE89">
            <v>0</v>
          </cell>
          <cell r="AG89">
            <v>138</v>
          </cell>
          <cell r="AH89" t="str">
            <v>AD338</v>
          </cell>
        </row>
        <row r="90">
          <cell r="B90" t="str">
            <v>DT570</v>
          </cell>
          <cell r="C90" t="str">
            <v>Daniel</v>
          </cell>
          <cell r="D90" t="str">
            <v>Tang</v>
          </cell>
          <cell r="E90" t="str">
            <v>KCL</v>
          </cell>
          <cell r="F90" t="str">
            <v>King's</v>
          </cell>
          <cell r="G90" t="str">
            <v>Male</v>
          </cell>
          <cell r="H90" t="str">
            <v>N</v>
          </cell>
          <cell r="I90" t="str">
            <v>Student</v>
          </cell>
          <cell r="J90">
            <v>0</v>
          </cell>
          <cell r="K90" t="str">
            <v/>
          </cell>
          <cell r="L90" t="str">
            <v>N</v>
          </cell>
          <cell r="M90">
            <v>0</v>
          </cell>
          <cell r="N90" t="str">
            <v/>
          </cell>
          <cell r="O90" t="str">
            <v>N</v>
          </cell>
          <cell r="P90">
            <v>0</v>
          </cell>
          <cell r="Q90" t="str">
            <v/>
          </cell>
          <cell r="R90" t="str">
            <v>N</v>
          </cell>
          <cell r="S90">
            <v>0</v>
          </cell>
          <cell r="T90" t="str">
            <v/>
          </cell>
          <cell r="U90" t="str">
            <v>N</v>
          </cell>
          <cell r="V90">
            <v>0</v>
          </cell>
          <cell r="W90" t="str">
            <v/>
          </cell>
          <cell r="X90" t="str">
            <v>N</v>
          </cell>
          <cell r="Y90">
            <v>0</v>
          </cell>
          <cell r="Z90">
            <v>0</v>
          </cell>
          <cell r="AA90">
            <v>0</v>
          </cell>
          <cell r="AB90">
            <v>118</v>
          </cell>
          <cell r="AC90">
            <v>174</v>
          </cell>
          <cell r="AD90" t="str">
            <v>DT570</v>
          </cell>
          <cell r="AE90" t="b">
            <v>0</v>
          </cell>
          <cell r="AG90" t="str">
            <v/>
          </cell>
          <cell r="AH90" t="str">
            <v>DT570</v>
          </cell>
        </row>
        <row r="91">
          <cell r="B91" t="str">
            <v>DO882</v>
          </cell>
          <cell r="C91" t="str">
            <v xml:space="preserve">David </v>
          </cell>
          <cell r="D91" t="str">
            <v xml:space="preserve">Ogbechie </v>
          </cell>
          <cell r="E91" t="str">
            <v>UCL</v>
          </cell>
          <cell r="F91" t="str">
            <v>UCL</v>
          </cell>
          <cell r="G91" t="str">
            <v>Male</v>
          </cell>
          <cell r="H91" t="str">
            <v>N</v>
          </cell>
          <cell r="I91" t="str">
            <v>Student</v>
          </cell>
          <cell r="J91">
            <v>0</v>
          </cell>
          <cell r="K91" t="str">
            <v/>
          </cell>
          <cell r="L91" t="str">
            <v>N</v>
          </cell>
          <cell r="M91">
            <v>0</v>
          </cell>
          <cell r="N91" t="str">
            <v/>
          </cell>
          <cell r="O91" t="str">
            <v>N</v>
          </cell>
          <cell r="P91">
            <v>0</v>
          </cell>
          <cell r="Q91" t="str">
            <v/>
          </cell>
          <cell r="R91" t="str">
            <v>N</v>
          </cell>
          <cell r="S91">
            <v>0</v>
          </cell>
          <cell r="T91" t="str">
            <v/>
          </cell>
          <cell r="U91" t="str">
            <v>N</v>
          </cell>
          <cell r="V91">
            <v>0</v>
          </cell>
          <cell r="W91" t="str">
            <v/>
          </cell>
          <cell r="X91" t="str">
            <v>N</v>
          </cell>
          <cell r="Y91">
            <v>0</v>
          </cell>
          <cell r="Z91">
            <v>0</v>
          </cell>
          <cell r="AA91">
            <v>0</v>
          </cell>
          <cell r="AB91">
            <v>118</v>
          </cell>
          <cell r="AC91">
            <v>175</v>
          </cell>
          <cell r="AD91" t="str">
            <v>DO882</v>
          </cell>
          <cell r="AE91" t="b">
            <v>0</v>
          </cell>
          <cell r="AG91" t="str">
            <v/>
          </cell>
          <cell r="AH91" t="str">
            <v>DO882</v>
          </cell>
        </row>
        <row r="92">
          <cell r="B92" t="str">
            <v>NH246</v>
          </cell>
          <cell r="C92" t="str">
            <v>Nicholas</v>
          </cell>
          <cell r="D92" t="str">
            <v>Hinchley</v>
          </cell>
          <cell r="E92" t="str">
            <v>UCL</v>
          </cell>
          <cell r="F92" t="str">
            <v>UCL</v>
          </cell>
          <cell r="G92" t="str">
            <v>Male</v>
          </cell>
          <cell r="H92" t="str">
            <v>N</v>
          </cell>
          <cell r="I92" t="str">
            <v>Student</v>
          </cell>
          <cell r="J92">
            <v>0</v>
          </cell>
          <cell r="K92" t="str">
            <v/>
          </cell>
          <cell r="L92" t="str">
            <v>N</v>
          </cell>
          <cell r="M92">
            <v>0</v>
          </cell>
          <cell r="N92" t="str">
            <v/>
          </cell>
          <cell r="O92" t="str">
            <v>N</v>
          </cell>
          <cell r="P92">
            <v>0</v>
          </cell>
          <cell r="Q92" t="str">
            <v/>
          </cell>
          <cell r="R92" t="str">
            <v>N</v>
          </cell>
          <cell r="S92">
            <v>0</v>
          </cell>
          <cell r="T92" t="str">
            <v/>
          </cell>
          <cell r="U92" t="str">
            <v>N</v>
          </cell>
          <cell r="V92">
            <v>0</v>
          </cell>
          <cell r="W92" t="str">
            <v/>
          </cell>
          <cell r="X92" t="str">
            <v>N</v>
          </cell>
          <cell r="Y92">
            <v>0</v>
          </cell>
          <cell r="Z92">
            <v>0</v>
          </cell>
          <cell r="AA92">
            <v>0</v>
          </cell>
          <cell r="AB92">
            <v>118</v>
          </cell>
          <cell r="AC92">
            <v>176</v>
          </cell>
          <cell r="AD92" t="str">
            <v>NH246</v>
          </cell>
          <cell r="AE92" t="b">
            <v>0</v>
          </cell>
          <cell r="AG92" t="str">
            <v/>
          </cell>
          <cell r="AH92" t="str">
            <v>NH246</v>
          </cell>
        </row>
        <row r="93">
          <cell r="B93" t="str">
            <v>CL366</v>
          </cell>
          <cell r="C93" t="str">
            <v>Clara</v>
          </cell>
          <cell r="D93" t="str">
            <v>Lim</v>
          </cell>
          <cell r="E93" t="str">
            <v>UCL</v>
          </cell>
          <cell r="F93" t="str">
            <v>UCL</v>
          </cell>
          <cell r="G93" t="str">
            <v>Female</v>
          </cell>
          <cell r="H93" t="str">
            <v>N</v>
          </cell>
          <cell r="I93" t="str">
            <v>Student</v>
          </cell>
          <cell r="J93">
            <v>0</v>
          </cell>
          <cell r="K93" t="str">
            <v/>
          </cell>
          <cell r="L93" t="str">
            <v>N</v>
          </cell>
          <cell r="M93">
            <v>0</v>
          </cell>
          <cell r="N93" t="str">
            <v/>
          </cell>
          <cell r="O93" t="str">
            <v>N</v>
          </cell>
          <cell r="P93">
            <v>0</v>
          </cell>
          <cell r="Q93" t="str">
            <v/>
          </cell>
          <cell r="R93" t="str">
            <v>N</v>
          </cell>
          <cell r="S93">
            <v>0</v>
          </cell>
          <cell r="T93" t="str">
            <v/>
          </cell>
          <cell r="U93" t="str">
            <v>N</v>
          </cell>
          <cell r="V93">
            <v>0</v>
          </cell>
          <cell r="W93" t="str">
            <v/>
          </cell>
          <cell r="X93" t="str">
            <v>N</v>
          </cell>
          <cell r="Y93">
            <v>0</v>
          </cell>
          <cell r="Z93">
            <v>0</v>
          </cell>
          <cell r="AA93" t="b">
            <v>0</v>
          </cell>
          <cell r="AB93" t="str">
            <v/>
          </cell>
          <cell r="AC93" t="str">
            <v/>
          </cell>
          <cell r="AD93" t="str">
            <v>CL366</v>
          </cell>
          <cell r="AE93">
            <v>0</v>
          </cell>
          <cell r="AG93">
            <v>139</v>
          </cell>
          <cell r="AH93" t="str">
            <v>CL366</v>
          </cell>
        </row>
        <row r="94">
          <cell r="B94" t="str">
            <v>DW348</v>
          </cell>
          <cell r="C94" t="str">
            <v>Danielle</v>
          </cell>
          <cell r="D94" t="str">
            <v>Wirz</v>
          </cell>
          <cell r="E94" t="str">
            <v>UCL</v>
          </cell>
          <cell r="F94" t="str">
            <v>UCL</v>
          </cell>
          <cell r="G94" t="str">
            <v>Female</v>
          </cell>
          <cell r="H94" t="str">
            <v>N</v>
          </cell>
          <cell r="I94" t="str">
            <v>Student</v>
          </cell>
          <cell r="J94">
            <v>0</v>
          </cell>
          <cell r="K94" t="str">
            <v/>
          </cell>
          <cell r="L94" t="str">
            <v>N</v>
          </cell>
          <cell r="M94">
            <v>0</v>
          </cell>
          <cell r="N94" t="str">
            <v/>
          </cell>
          <cell r="O94" t="str">
            <v>N</v>
          </cell>
          <cell r="P94">
            <v>0</v>
          </cell>
          <cell r="Q94" t="str">
            <v/>
          </cell>
          <cell r="R94" t="str">
            <v>N</v>
          </cell>
          <cell r="S94">
            <v>0</v>
          </cell>
          <cell r="T94" t="str">
            <v/>
          </cell>
          <cell r="U94" t="str">
            <v>N</v>
          </cell>
          <cell r="V94">
            <v>0</v>
          </cell>
          <cell r="W94" t="str">
            <v/>
          </cell>
          <cell r="X94" t="str">
            <v>N</v>
          </cell>
          <cell r="Y94">
            <v>0</v>
          </cell>
          <cell r="Z94">
            <v>0</v>
          </cell>
          <cell r="AA94" t="b">
            <v>0</v>
          </cell>
          <cell r="AB94" t="str">
            <v/>
          </cell>
          <cell r="AC94" t="str">
            <v/>
          </cell>
          <cell r="AD94" t="str">
            <v>DW348</v>
          </cell>
          <cell r="AE94">
            <v>0</v>
          </cell>
          <cell r="AG94">
            <v>140</v>
          </cell>
          <cell r="AH94" t="str">
            <v>DW348</v>
          </cell>
        </row>
        <row r="95">
          <cell r="B95" t="str">
            <v>WM152</v>
          </cell>
          <cell r="C95" t="str">
            <v>William</v>
          </cell>
          <cell r="D95" t="str">
            <v>McLean</v>
          </cell>
          <cell r="E95" t="str">
            <v>UCL</v>
          </cell>
          <cell r="F95" t="str">
            <v>UCL</v>
          </cell>
          <cell r="G95" t="str">
            <v>Male</v>
          </cell>
          <cell r="H95" t="str">
            <v>N</v>
          </cell>
          <cell r="I95" t="str">
            <v>Student</v>
          </cell>
          <cell r="J95">
            <v>0</v>
          </cell>
          <cell r="K95" t="str">
            <v/>
          </cell>
          <cell r="L95" t="str">
            <v>N</v>
          </cell>
          <cell r="M95">
            <v>0</v>
          </cell>
          <cell r="N95" t="str">
            <v/>
          </cell>
          <cell r="O95" t="str">
            <v>N</v>
          </cell>
          <cell r="P95">
            <v>0</v>
          </cell>
          <cell r="Q95" t="str">
            <v/>
          </cell>
          <cell r="R95" t="str">
            <v>N</v>
          </cell>
          <cell r="S95">
            <v>0</v>
          </cell>
          <cell r="T95" t="str">
            <v/>
          </cell>
          <cell r="U95" t="str">
            <v>N</v>
          </cell>
          <cell r="V95">
            <v>0</v>
          </cell>
          <cell r="W95" t="str">
            <v/>
          </cell>
          <cell r="X95" t="str">
            <v>N</v>
          </cell>
          <cell r="Y95">
            <v>0</v>
          </cell>
          <cell r="Z95">
            <v>0</v>
          </cell>
          <cell r="AA95">
            <v>0</v>
          </cell>
          <cell r="AB95">
            <v>118</v>
          </cell>
          <cell r="AC95">
            <v>177</v>
          </cell>
          <cell r="AD95" t="str">
            <v>WM152</v>
          </cell>
          <cell r="AE95" t="b">
            <v>0</v>
          </cell>
          <cell r="AG95" t="str">
            <v/>
          </cell>
          <cell r="AH95" t="str">
            <v>WM152</v>
          </cell>
        </row>
        <row r="96">
          <cell r="B96" t="str">
            <v>RT301</v>
          </cell>
          <cell r="C96" t="str">
            <v>Rojah</v>
          </cell>
          <cell r="D96" t="str">
            <v>Thayabaran</v>
          </cell>
          <cell r="E96" t="str">
            <v>UCL</v>
          </cell>
          <cell r="F96" t="str">
            <v>UCL</v>
          </cell>
          <cell r="G96" t="str">
            <v>Female</v>
          </cell>
          <cell r="H96" t="str">
            <v>N</v>
          </cell>
          <cell r="I96" t="str">
            <v>Student</v>
          </cell>
          <cell r="J96">
            <v>0</v>
          </cell>
          <cell r="K96" t="str">
            <v/>
          </cell>
          <cell r="L96" t="str">
            <v>N</v>
          </cell>
          <cell r="M96">
            <v>0</v>
          </cell>
          <cell r="N96" t="str">
            <v/>
          </cell>
          <cell r="O96" t="str">
            <v>N</v>
          </cell>
          <cell r="P96">
            <v>0</v>
          </cell>
          <cell r="Q96" t="str">
            <v/>
          </cell>
          <cell r="R96" t="str">
            <v>N</v>
          </cell>
          <cell r="S96">
            <v>0</v>
          </cell>
          <cell r="T96" t="str">
            <v/>
          </cell>
          <cell r="U96" t="str">
            <v>N</v>
          </cell>
          <cell r="V96">
            <v>0</v>
          </cell>
          <cell r="W96" t="str">
            <v/>
          </cell>
          <cell r="X96" t="str">
            <v>N</v>
          </cell>
          <cell r="Y96">
            <v>0</v>
          </cell>
          <cell r="Z96">
            <v>0</v>
          </cell>
          <cell r="AA96" t="b">
            <v>0</v>
          </cell>
          <cell r="AB96" t="str">
            <v/>
          </cell>
          <cell r="AC96" t="str">
            <v/>
          </cell>
          <cell r="AD96" t="str">
            <v>RT301</v>
          </cell>
          <cell r="AE96">
            <v>0</v>
          </cell>
          <cell r="AG96">
            <v>141</v>
          </cell>
          <cell r="AH96" t="str">
            <v>RT301</v>
          </cell>
        </row>
        <row r="97">
          <cell r="B97" t="str">
            <v>MD660</v>
          </cell>
          <cell r="C97" t="str">
            <v>Matt</v>
          </cell>
          <cell r="D97" t="str">
            <v>Dawe</v>
          </cell>
          <cell r="E97" t="str">
            <v>UCL</v>
          </cell>
          <cell r="F97" t="str">
            <v>UCL</v>
          </cell>
          <cell r="G97" t="str">
            <v>Male</v>
          </cell>
          <cell r="H97" t="str">
            <v>N</v>
          </cell>
          <cell r="I97" t="str">
            <v>Student</v>
          </cell>
          <cell r="J97">
            <v>0</v>
          </cell>
          <cell r="K97" t="str">
            <v/>
          </cell>
          <cell r="L97" t="str">
            <v>N</v>
          </cell>
          <cell r="M97">
            <v>0</v>
          </cell>
          <cell r="N97" t="str">
            <v/>
          </cell>
          <cell r="O97" t="str">
            <v>N</v>
          </cell>
          <cell r="P97">
            <v>0</v>
          </cell>
          <cell r="Q97" t="str">
            <v/>
          </cell>
          <cell r="R97" t="str">
            <v>N</v>
          </cell>
          <cell r="S97">
            <v>0</v>
          </cell>
          <cell r="T97" t="str">
            <v/>
          </cell>
          <cell r="U97" t="str">
            <v>N</v>
          </cell>
          <cell r="V97">
            <v>0</v>
          </cell>
          <cell r="W97" t="str">
            <v/>
          </cell>
          <cell r="X97" t="str">
            <v>N</v>
          </cell>
          <cell r="Y97">
            <v>0</v>
          </cell>
          <cell r="Z97">
            <v>0</v>
          </cell>
          <cell r="AA97">
            <v>0</v>
          </cell>
          <cell r="AB97">
            <v>118</v>
          </cell>
          <cell r="AC97">
            <v>178</v>
          </cell>
          <cell r="AD97" t="str">
            <v>MD660</v>
          </cell>
          <cell r="AE97" t="b">
            <v>0</v>
          </cell>
          <cell r="AG97" t="str">
            <v/>
          </cell>
          <cell r="AH97" t="str">
            <v>MD660</v>
          </cell>
        </row>
        <row r="98">
          <cell r="B98" t="str">
            <v>GK339</v>
          </cell>
          <cell r="C98" t="str">
            <v>Georgie</v>
          </cell>
          <cell r="D98" t="str">
            <v>Kirby</v>
          </cell>
          <cell r="E98" t="str">
            <v>UCL</v>
          </cell>
          <cell r="F98" t="str">
            <v>UCL</v>
          </cell>
          <cell r="G98" t="str">
            <v>Female</v>
          </cell>
          <cell r="H98" t="str">
            <v>N</v>
          </cell>
          <cell r="I98" t="str">
            <v>Student</v>
          </cell>
          <cell r="J98">
            <v>0</v>
          </cell>
          <cell r="K98" t="str">
            <v/>
          </cell>
          <cell r="L98" t="str">
            <v>N</v>
          </cell>
          <cell r="M98">
            <v>0</v>
          </cell>
          <cell r="N98" t="str">
            <v/>
          </cell>
          <cell r="O98" t="str">
            <v>N</v>
          </cell>
          <cell r="P98">
            <v>0</v>
          </cell>
          <cell r="Q98" t="str">
            <v/>
          </cell>
          <cell r="R98" t="str">
            <v>N</v>
          </cell>
          <cell r="S98">
            <v>0</v>
          </cell>
          <cell r="T98" t="str">
            <v/>
          </cell>
          <cell r="U98" t="str">
            <v>N</v>
          </cell>
          <cell r="V98">
            <v>0</v>
          </cell>
          <cell r="W98" t="str">
            <v/>
          </cell>
          <cell r="X98" t="str">
            <v>N</v>
          </cell>
          <cell r="Y98">
            <v>0</v>
          </cell>
          <cell r="Z98">
            <v>0</v>
          </cell>
          <cell r="AA98" t="b">
            <v>0</v>
          </cell>
          <cell r="AB98" t="str">
            <v/>
          </cell>
          <cell r="AC98" t="str">
            <v/>
          </cell>
          <cell r="AD98" t="str">
            <v>GK339</v>
          </cell>
          <cell r="AE98">
            <v>0</v>
          </cell>
          <cell r="AG98">
            <v>142</v>
          </cell>
          <cell r="AH98" t="str">
            <v>GK339</v>
          </cell>
        </row>
        <row r="99">
          <cell r="B99" t="str">
            <v>EK656</v>
          </cell>
          <cell r="C99" t="str">
            <v>Emma</v>
          </cell>
          <cell r="D99" t="str">
            <v>Kerr</v>
          </cell>
          <cell r="E99" t="str">
            <v>UCL</v>
          </cell>
          <cell r="F99" t="str">
            <v>UCL</v>
          </cell>
          <cell r="G99" t="str">
            <v>Female</v>
          </cell>
          <cell r="H99" t="str">
            <v>Y</v>
          </cell>
          <cell r="I99" t="str">
            <v>Student</v>
          </cell>
          <cell r="J99">
            <v>0</v>
          </cell>
          <cell r="K99" t="str">
            <v/>
          </cell>
          <cell r="L99" t="str">
            <v>N</v>
          </cell>
          <cell r="M99">
            <v>0</v>
          </cell>
          <cell r="N99" t="str">
            <v/>
          </cell>
          <cell r="O99" t="str">
            <v>N</v>
          </cell>
          <cell r="P99">
            <v>0</v>
          </cell>
          <cell r="Q99" t="str">
            <v/>
          </cell>
          <cell r="R99" t="str">
            <v>N</v>
          </cell>
          <cell r="S99">
            <v>0</v>
          </cell>
          <cell r="T99" t="str">
            <v/>
          </cell>
          <cell r="U99" t="str">
            <v>N</v>
          </cell>
          <cell r="V99">
            <v>0</v>
          </cell>
          <cell r="W99" t="str">
            <v/>
          </cell>
          <cell r="X99" t="str">
            <v>N</v>
          </cell>
          <cell r="Y99">
            <v>0</v>
          </cell>
          <cell r="Z99">
            <v>0</v>
          </cell>
          <cell r="AA99" t="b">
            <v>0</v>
          </cell>
          <cell r="AB99" t="str">
            <v/>
          </cell>
          <cell r="AC99" t="str">
            <v/>
          </cell>
          <cell r="AD99" t="str">
            <v>EK656</v>
          </cell>
          <cell r="AE99">
            <v>0</v>
          </cell>
          <cell r="AG99">
            <v>143</v>
          </cell>
          <cell r="AH99" t="str">
            <v>EK656</v>
          </cell>
        </row>
        <row r="100">
          <cell r="B100" t="str">
            <v>WD152</v>
          </cell>
          <cell r="C100" t="str">
            <v>William</v>
          </cell>
          <cell r="D100" t="str">
            <v>De Doncker</v>
          </cell>
          <cell r="E100" t="str">
            <v>UCL</v>
          </cell>
          <cell r="F100" t="str">
            <v>UCL</v>
          </cell>
          <cell r="G100" t="str">
            <v>Male</v>
          </cell>
          <cell r="H100" t="str">
            <v>N</v>
          </cell>
          <cell r="I100" t="str">
            <v>Student</v>
          </cell>
          <cell r="J100">
            <v>0</v>
          </cell>
          <cell r="K100" t="str">
            <v/>
          </cell>
          <cell r="L100" t="str">
            <v>N</v>
          </cell>
          <cell r="M100">
            <v>0</v>
          </cell>
          <cell r="N100" t="str">
            <v/>
          </cell>
          <cell r="O100" t="str">
            <v>N</v>
          </cell>
          <cell r="P100">
            <v>0</v>
          </cell>
          <cell r="Q100" t="str">
            <v/>
          </cell>
          <cell r="R100" t="str">
            <v>N</v>
          </cell>
          <cell r="S100">
            <v>0</v>
          </cell>
          <cell r="T100" t="str">
            <v/>
          </cell>
          <cell r="U100" t="str">
            <v>N</v>
          </cell>
          <cell r="V100">
            <v>0</v>
          </cell>
          <cell r="W100" t="str">
            <v/>
          </cell>
          <cell r="X100" t="str">
            <v>N</v>
          </cell>
          <cell r="Y100">
            <v>0</v>
          </cell>
          <cell r="Z100">
            <v>0</v>
          </cell>
          <cell r="AA100">
            <v>0</v>
          </cell>
          <cell r="AB100">
            <v>118</v>
          </cell>
          <cell r="AC100">
            <v>179</v>
          </cell>
          <cell r="AD100" t="str">
            <v>WD152</v>
          </cell>
          <cell r="AE100" t="b">
            <v>0</v>
          </cell>
          <cell r="AG100" t="str">
            <v/>
          </cell>
          <cell r="AH100" t="str">
            <v>WD152</v>
          </cell>
        </row>
        <row r="101">
          <cell r="B101" t="str">
            <v>JS629</v>
          </cell>
          <cell r="C101" t="str">
            <v>Jacob</v>
          </cell>
          <cell r="D101" t="str">
            <v>Sayers</v>
          </cell>
          <cell r="E101" t="str">
            <v>UCL</v>
          </cell>
          <cell r="F101" t="str">
            <v>UCL</v>
          </cell>
          <cell r="G101" t="str">
            <v>Male</v>
          </cell>
          <cell r="H101" t="str">
            <v>Y</v>
          </cell>
          <cell r="I101" t="str">
            <v>Student</v>
          </cell>
          <cell r="J101">
            <v>0</v>
          </cell>
          <cell r="K101" t="str">
            <v/>
          </cell>
          <cell r="L101" t="str">
            <v>N</v>
          </cell>
          <cell r="M101">
            <v>0</v>
          </cell>
          <cell r="N101" t="str">
            <v/>
          </cell>
          <cell r="O101" t="str">
            <v>N</v>
          </cell>
          <cell r="P101">
            <v>0</v>
          </cell>
          <cell r="Q101" t="str">
            <v/>
          </cell>
          <cell r="R101" t="str">
            <v>N</v>
          </cell>
          <cell r="S101">
            <v>0</v>
          </cell>
          <cell r="T101" t="str">
            <v/>
          </cell>
          <cell r="U101" t="str">
            <v>N</v>
          </cell>
          <cell r="V101">
            <v>0</v>
          </cell>
          <cell r="W101" t="str">
            <v/>
          </cell>
          <cell r="X101" t="str">
            <v>N</v>
          </cell>
          <cell r="Y101">
            <v>0</v>
          </cell>
          <cell r="Z101">
            <v>0</v>
          </cell>
          <cell r="AA101">
            <v>0</v>
          </cell>
          <cell r="AB101">
            <v>118</v>
          </cell>
          <cell r="AC101">
            <v>180</v>
          </cell>
          <cell r="AD101" t="str">
            <v>JS629</v>
          </cell>
          <cell r="AE101" t="b">
            <v>0</v>
          </cell>
          <cell r="AG101" t="str">
            <v/>
          </cell>
          <cell r="AH101" t="str">
            <v>JS629</v>
          </cell>
        </row>
        <row r="102">
          <cell r="B102" t="str">
            <v>WK577</v>
          </cell>
          <cell r="C102" t="str">
            <v>Wai Yin</v>
          </cell>
          <cell r="D102" t="str">
            <v>Kwok</v>
          </cell>
          <cell r="E102" t="str">
            <v>UCL</v>
          </cell>
          <cell r="F102" t="str">
            <v>UCL</v>
          </cell>
          <cell r="G102" t="str">
            <v>Female</v>
          </cell>
          <cell r="H102" t="str">
            <v>N</v>
          </cell>
          <cell r="I102" t="str">
            <v>Student</v>
          </cell>
          <cell r="J102">
            <v>0</v>
          </cell>
          <cell r="K102" t="str">
            <v/>
          </cell>
          <cell r="L102" t="str">
            <v>N</v>
          </cell>
          <cell r="M102">
            <v>0</v>
          </cell>
          <cell r="N102" t="str">
            <v/>
          </cell>
          <cell r="O102" t="str">
            <v>N</v>
          </cell>
          <cell r="P102">
            <v>0</v>
          </cell>
          <cell r="Q102" t="str">
            <v/>
          </cell>
          <cell r="R102" t="str">
            <v>N</v>
          </cell>
          <cell r="S102">
            <v>0</v>
          </cell>
          <cell r="T102" t="str">
            <v/>
          </cell>
          <cell r="U102" t="str">
            <v>N</v>
          </cell>
          <cell r="V102">
            <v>0</v>
          </cell>
          <cell r="W102" t="str">
            <v/>
          </cell>
          <cell r="X102" t="str">
            <v>N</v>
          </cell>
          <cell r="Y102">
            <v>0</v>
          </cell>
          <cell r="Z102">
            <v>0</v>
          </cell>
          <cell r="AA102" t="b">
            <v>0</v>
          </cell>
          <cell r="AB102" t="str">
            <v/>
          </cell>
          <cell r="AC102" t="str">
            <v/>
          </cell>
          <cell r="AD102" t="str">
            <v>WK577</v>
          </cell>
          <cell r="AE102">
            <v>0</v>
          </cell>
          <cell r="AG102">
            <v>144</v>
          </cell>
          <cell r="AH102" t="str">
            <v>WK577</v>
          </cell>
        </row>
        <row r="103">
          <cell r="B103" t="str">
            <v>FB374</v>
          </cell>
          <cell r="C103" t="str">
            <v>Fabian</v>
          </cell>
          <cell r="D103" t="str">
            <v>Bylehn</v>
          </cell>
          <cell r="E103" t="str">
            <v>UCL</v>
          </cell>
          <cell r="F103" t="str">
            <v>UCL</v>
          </cell>
          <cell r="G103" t="str">
            <v>Male</v>
          </cell>
          <cell r="H103" t="str">
            <v>N</v>
          </cell>
          <cell r="I103" t="str">
            <v>Student</v>
          </cell>
          <cell r="J103">
            <v>0</v>
          </cell>
          <cell r="K103" t="str">
            <v/>
          </cell>
          <cell r="L103" t="str">
            <v>N</v>
          </cell>
          <cell r="M103">
            <v>0</v>
          </cell>
          <cell r="N103" t="str">
            <v/>
          </cell>
          <cell r="O103" t="str">
            <v>N</v>
          </cell>
          <cell r="P103">
            <v>0</v>
          </cell>
          <cell r="Q103" t="str">
            <v/>
          </cell>
          <cell r="R103" t="str">
            <v>N</v>
          </cell>
          <cell r="S103">
            <v>0</v>
          </cell>
          <cell r="T103" t="str">
            <v/>
          </cell>
          <cell r="U103" t="str">
            <v>N</v>
          </cell>
          <cell r="V103">
            <v>0</v>
          </cell>
          <cell r="W103" t="str">
            <v/>
          </cell>
          <cell r="X103" t="str">
            <v>N</v>
          </cell>
          <cell r="Y103">
            <v>0</v>
          </cell>
          <cell r="Z103">
            <v>0</v>
          </cell>
          <cell r="AA103">
            <v>0</v>
          </cell>
          <cell r="AB103">
            <v>118</v>
          </cell>
          <cell r="AC103">
            <v>181</v>
          </cell>
          <cell r="AD103" t="str">
            <v>FB374</v>
          </cell>
          <cell r="AE103" t="b">
            <v>0</v>
          </cell>
          <cell r="AG103" t="str">
            <v/>
          </cell>
          <cell r="AH103" t="str">
            <v>FB374</v>
          </cell>
        </row>
        <row r="104">
          <cell r="B104" t="str">
            <v>KP968</v>
          </cell>
          <cell r="C104" t="str">
            <v>Kathrine</v>
          </cell>
          <cell r="D104" t="str">
            <v>Petersen</v>
          </cell>
          <cell r="E104" t="str">
            <v>UCL</v>
          </cell>
          <cell r="F104" t="str">
            <v>UCL</v>
          </cell>
          <cell r="G104" t="str">
            <v>Female</v>
          </cell>
          <cell r="H104" t="str">
            <v>N</v>
          </cell>
          <cell r="I104" t="str">
            <v>Student</v>
          </cell>
          <cell r="J104">
            <v>0</v>
          </cell>
          <cell r="K104" t="str">
            <v/>
          </cell>
          <cell r="L104" t="str">
            <v>N</v>
          </cell>
          <cell r="M104">
            <v>0</v>
          </cell>
          <cell r="N104" t="str">
            <v/>
          </cell>
          <cell r="O104" t="str">
            <v>N</v>
          </cell>
          <cell r="P104">
            <v>0</v>
          </cell>
          <cell r="Q104" t="str">
            <v/>
          </cell>
          <cell r="R104" t="str">
            <v>N</v>
          </cell>
          <cell r="S104">
            <v>0</v>
          </cell>
          <cell r="T104" t="str">
            <v/>
          </cell>
          <cell r="U104" t="str">
            <v>N</v>
          </cell>
          <cell r="V104">
            <v>0</v>
          </cell>
          <cell r="W104" t="str">
            <v/>
          </cell>
          <cell r="X104" t="str">
            <v>N</v>
          </cell>
          <cell r="Y104">
            <v>0</v>
          </cell>
          <cell r="Z104">
            <v>0</v>
          </cell>
          <cell r="AA104" t="b">
            <v>0</v>
          </cell>
          <cell r="AB104" t="str">
            <v/>
          </cell>
          <cell r="AC104" t="str">
            <v/>
          </cell>
          <cell r="AD104" t="str">
            <v>KP968</v>
          </cell>
          <cell r="AE104">
            <v>0</v>
          </cell>
          <cell r="AG104">
            <v>145</v>
          </cell>
          <cell r="AH104" t="str">
            <v>KP968</v>
          </cell>
        </row>
        <row r="105">
          <cell r="B105" t="str">
            <v>FS461</v>
          </cell>
          <cell r="C105" t="str">
            <v>Felix</v>
          </cell>
          <cell r="D105" t="str">
            <v>Steckler</v>
          </cell>
          <cell r="E105" t="str">
            <v>UCL</v>
          </cell>
          <cell r="F105" t="str">
            <v>UCL</v>
          </cell>
          <cell r="G105" t="str">
            <v>Male</v>
          </cell>
          <cell r="H105" t="str">
            <v>N</v>
          </cell>
          <cell r="I105" t="str">
            <v>Student</v>
          </cell>
          <cell r="J105">
            <v>0</v>
          </cell>
          <cell r="K105" t="str">
            <v/>
          </cell>
          <cell r="L105" t="str">
            <v>N</v>
          </cell>
          <cell r="M105">
            <v>0</v>
          </cell>
          <cell r="N105" t="str">
            <v/>
          </cell>
          <cell r="O105" t="str">
            <v>N</v>
          </cell>
          <cell r="P105">
            <v>0</v>
          </cell>
          <cell r="Q105" t="str">
            <v/>
          </cell>
          <cell r="R105" t="str">
            <v>N</v>
          </cell>
          <cell r="S105">
            <v>0</v>
          </cell>
          <cell r="T105" t="str">
            <v/>
          </cell>
          <cell r="U105" t="str">
            <v>N</v>
          </cell>
          <cell r="V105">
            <v>0</v>
          </cell>
          <cell r="W105" t="str">
            <v/>
          </cell>
          <cell r="X105" t="str">
            <v>N</v>
          </cell>
          <cell r="Y105">
            <v>0</v>
          </cell>
          <cell r="Z105">
            <v>0</v>
          </cell>
          <cell r="AA105">
            <v>0</v>
          </cell>
          <cell r="AB105">
            <v>118</v>
          </cell>
          <cell r="AC105">
            <v>182</v>
          </cell>
          <cell r="AD105" t="str">
            <v>FS461</v>
          </cell>
          <cell r="AE105" t="b">
            <v>0</v>
          </cell>
          <cell r="AG105" t="str">
            <v/>
          </cell>
          <cell r="AH105" t="str">
            <v>FS461</v>
          </cell>
        </row>
        <row r="106">
          <cell r="B106" t="str">
            <v>ER895</v>
          </cell>
          <cell r="C106" t="str">
            <v xml:space="preserve">Ethan </v>
          </cell>
          <cell r="D106" t="str">
            <v>Rhys-Jenkins</v>
          </cell>
          <cell r="E106" t="str">
            <v>UCL</v>
          </cell>
          <cell r="F106" t="str">
            <v>UCL</v>
          </cell>
          <cell r="G106" t="str">
            <v>Male</v>
          </cell>
          <cell r="H106" t="str">
            <v>N</v>
          </cell>
          <cell r="I106" t="str">
            <v>Student</v>
          </cell>
          <cell r="J106">
            <v>0</v>
          </cell>
          <cell r="K106" t="str">
            <v/>
          </cell>
          <cell r="L106" t="str">
            <v>N</v>
          </cell>
          <cell r="M106">
            <v>0</v>
          </cell>
          <cell r="N106" t="str">
            <v/>
          </cell>
          <cell r="O106" t="str">
            <v>N</v>
          </cell>
          <cell r="P106">
            <v>0</v>
          </cell>
          <cell r="Q106" t="str">
            <v/>
          </cell>
          <cell r="R106" t="str">
            <v>N</v>
          </cell>
          <cell r="S106">
            <v>0</v>
          </cell>
          <cell r="T106" t="str">
            <v/>
          </cell>
          <cell r="U106" t="str">
            <v>N</v>
          </cell>
          <cell r="V106">
            <v>0</v>
          </cell>
          <cell r="W106" t="str">
            <v/>
          </cell>
          <cell r="X106" t="str">
            <v>N</v>
          </cell>
          <cell r="Y106">
            <v>0</v>
          </cell>
          <cell r="Z106">
            <v>0</v>
          </cell>
          <cell r="AA106">
            <v>0</v>
          </cell>
          <cell r="AB106">
            <v>118</v>
          </cell>
          <cell r="AC106">
            <v>183</v>
          </cell>
          <cell r="AD106" t="str">
            <v>ER895</v>
          </cell>
          <cell r="AE106" t="b">
            <v>0</v>
          </cell>
          <cell r="AG106" t="str">
            <v/>
          </cell>
          <cell r="AH106" t="str">
            <v>ER895</v>
          </cell>
        </row>
        <row r="107">
          <cell r="B107" t="str">
            <v>CF125</v>
          </cell>
          <cell r="C107" t="str">
            <v>Carolina</v>
          </cell>
          <cell r="D107" t="str">
            <v>Ferreira Atuesta</v>
          </cell>
          <cell r="E107" t="str">
            <v>UCL</v>
          </cell>
          <cell r="F107" t="str">
            <v>UCL</v>
          </cell>
          <cell r="G107" t="str">
            <v>Female</v>
          </cell>
          <cell r="H107" t="str">
            <v>N</v>
          </cell>
          <cell r="I107" t="str">
            <v>Student</v>
          </cell>
          <cell r="J107">
            <v>0</v>
          </cell>
          <cell r="K107" t="str">
            <v/>
          </cell>
          <cell r="L107" t="str">
            <v>N</v>
          </cell>
          <cell r="M107">
            <v>0</v>
          </cell>
          <cell r="N107" t="str">
            <v/>
          </cell>
          <cell r="O107" t="str">
            <v>N</v>
          </cell>
          <cell r="P107">
            <v>0</v>
          </cell>
          <cell r="Q107" t="str">
            <v/>
          </cell>
          <cell r="R107" t="str">
            <v>N</v>
          </cell>
          <cell r="S107">
            <v>0</v>
          </cell>
          <cell r="T107" t="str">
            <v/>
          </cell>
          <cell r="U107" t="str">
            <v>N</v>
          </cell>
          <cell r="V107">
            <v>0</v>
          </cell>
          <cell r="W107" t="str">
            <v/>
          </cell>
          <cell r="X107" t="str">
            <v>N</v>
          </cell>
          <cell r="Y107">
            <v>0</v>
          </cell>
          <cell r="Z107">
            <v>0</v>
          </cell>
          <cell r="AA107" t="b">
            <v>0</v>
          </cell>
          <cell r="AB107" t="str">
            <v/>
          </cell>
          <cell r="AC107" t="str">
            <v/>
          </cell>
          <cell r="AD107" t="str">
            <v>CF125</v>
          </cell>
          <cell r="AE107">
            <v>0</v>
          </cell>
          <cell r="AG107">
            <v>146</v>
          </cell>
          <cell r="AH107" t="str">
            <v>CF125</v>
          </cell>
        </row>
        <row r="108">
          <cell r="B108" t="str">
            <v>HF918</v>
          </cell>
          <cell r="C108" t="str">
            <v>Hugo</v>
          </cell>
          <cell r="D108" t="str">
            <v>Fleming</v>
          </cell>
          <cell r="E108" t="str">
            <v>UCL</v>
          </cell>
          <cell r="F108" t="str">
            <v>UCL</v>
          </cell>
          <cell r="G108" t="str">
            <v>Male</v>
          </cell>
          <cell r="H108" t="str">
            <v>N</v>
          </cell>
          <cell r="I108" t="str">
            <v>Student</v>
          </cell>
          <cell r="J108">
            <v>0</v>
          </cell>
          <cell r="K108" t="str">
            <v/>
          </cell>
          <cell r="L108" t="str">
            <v>N</v>
          </cell>
          <cell r="M108">
            <v>0</v>
          </cell>
          <cell r="N108" t="str">
            <v/>
          </cell>
          <cell r="O108" t="str">
            <v>N</v>
          </cell>
          <cell r="P108">
            <v>0</v>
          </cell>
          <cell r="Q108" t="str">
            <v/>
          </cell>
          <cell r="R108" t="str">
            <v>N</v>
          </cell>
          <cell r="S108">
            <v>0</v>
          </cell>
          <cell r="T108" t="str">
            <v/>
          </cell>
          <cell r="U108" t="str">
            <v>N</v>
          </cell>
          <cell r="V108">
            <v>0</v>
          </cell>
          <cell r="W108" t="str">
            <v/>
          </cell>
          <cell r="X108" t="str">
            <v>N</v>
          </cell>
          <cell r="Y108">
            <v>0</v>
          </cell>
          <cell r="Z108">
            <v>0</v>
          </cell>
          <cell r="AA108">
            <v>0</v>
          </cell>
          <cell r="AB108">
            <v>118</v>
          </cell>
          <cell r="AC108">
            <v>184</v>
          </cell>
          <cell r="AD108" t="str">
            <v>HF918</v>
          </cell>
          <cell r="AE108" t="b">
            <v>0</v>
          </cell>
          <cell r="AG108" t="str">
            <v/>
          </cell>
          <cell r="AH108" t="str">
            <v>HF918</v>
          </cell>
        </row>
        <row r="109">
          <cell r="B109" t="str">
            <v>HD736</v>
          </cell>
          <cell r="C109" t="str">
            <v>Helena</v>
          </cell>
          <cell r="D109" t="str">
            <v>Dona Duran</v>
          </cell>
          <cell r="E109" t="str">
            <v>Imperial</v>
          </cell>
          <cell r="F109" t="str">
            <v>Imperial</v>
          </cell>
          <cell r="G109" t="str">
            <v>Female</v>
          </cell>
          <cell r="H109" t="str">
            <v>N</v>
          </cell>
          <cell r="I109" t="str">
            <v>Student</v>
          </cell>
          <cell r="J109">
            <v>0</v>
          </cell>
          <cell r="K109" t="str">
            <v/>
          </cell>
          <cell r="L109" t="str">
            <v>N</v>
          </cell>
          <cell r="M109">
            <v>0</v>
          </cell>
          <cell r="N109" t="str">
            <v/>
          </cell>
          <cell r="O109" t="str">
            <v>N</v>
          </cell>
          <cell r="P109">
            <v>0</v>
          </cell>
          <cell r="Q109" t="str">
            <v/>
          </cell>
          <cell r="R109" t="str">
            <v>N</v>
          </cell>
          <cell r="S109">
            <v>0</v>
          </cell>
          <cell r="T109" t="str">
            <v/>
          </cell>
          <cell r="U109" t="str">
            <v>N</v>
          </cell>
          <cell r="V109">
            <v>0</v>
          </cell>
          <cell r="W109" t="str">
            <v/>
          </cell>
          <cell r="X109" t="str">
            <v>N</v>
          </cell>
          <cell r="Y109">
            <v>0</v>
          </cell>
          <cell r="Z109">
            <v>0</v>
          </cell>
          <cell r="AA109" t="b">
            <v>0</v>
          </cell>
          <cell r="AB109" t="str">
            <v/>
          </cell>
          <cell r="AC109" t="str">
            <v/>
          </cell>
          <cell r="AD109" t="str">
            <v>HD736</v>
          </cell>
          <cell r="AE109">
            <v>0</v>
          </cell>
          <cell r="AG109">
            <v>147</v>
          </cell>
          <cell r="AH109" t="str">
            <v>HD736</v>
          </cell>
        </row>
        <row r="110">
          <cell r="B110" t="str">
            <v>MH693</v>
          </cell>
          <cell r="C110" t="str">
            <v>Mitch</v>
          </cell>
          <cell r="D110" t="str">
            <v>Hayes</v>
          </cell>
          <cell r="E110" t="str">
            <v>LSE</v>
          </cell>
          <cell r="F110" t="str">
            <v>LSE</v>
          </cell>
          <cell r="G110" t="str">
            <v>Male</v>
          </cell>
          <cell r="H110" t="str">
            <v>N</v>
          </cell>
          <cell r="I110" t="str">
            <v>Student</v>
          </cell>
          <cell r="J110">
            <v>0</v>
          </cell>
          <cell r="K110" t="str">
            <v/>
          </cell>
          <cell r="L110" t="str">
            <v>N</v>
          </cell>
          <cell r="M110">
            <v>0</v>
          </cell>
          <cell r="N110" t="str">
            <v/>
          </cell>
          <cell r="O110" t="str">
            <v>N</v>
          </cell>
          <cell r="P110">
            <v>0</v>
          </cell>
          <cell r="Q110" t="str">
            <v/>
          </cell>
          <cell r="R110" t="str">
            <v>N</v>
          </cell>
          <cell r="S110">
            <v>0</v>
          </cell>
          <cell r="T110" t="str">
            <v/>
          </cell>
          <cell r="U110" t="str">
            <v>N</v>
          </cell>
          <cell r="V110">
            <v>0</v>
          </cell>
          <cell r="W110" t="str">
            <v/>
          </cell>
          <cell r="X110" t="str">
            <v>N</v>
          </cell>
          <cell r="Y110">
            <v>0</v>
          </cell>
          <cell r="Z110">
            <v>0</v>
          </cell>
          <cell r="AA110">
            <v>0</v>
          </cell>
          <cell r="AB110">
            <v>118</v>
          </cell>
          <cell r="AC110">
            <v>185</v>
          </cell>
          <cell r="AD110" t="str">
            <v>MH693</v>
          </cell>
          <cell r="AE110" t="b">
            <v>0</v>
          </cell>
          <cell r="AG110" t="str">
            <v/>
          </cell>
          <cell r="AH110" t="str">
            <v>MH693</v>
          </cell>
        </row>
        <row r="111">
          <cell r="B111" t="str">
            <v>FR782</v>
          </cell>
          <cell r="C111" t="str">
            <v>Fern</v>
          </cell>
          <cell r="D111" t="str">
            <v>Robertson</v>
          </cell>
          <cell r="E111" t="str">
            <v>Barts</v>
          </cell>
          <cell r="F111" t="str">
            <v>Barts</v>
          </cell>
          <cell r="G111" t="str">
            <v>Female</v>
          </cell>
          <cell r="H111" t="str">
            <v>Y</v>
          </cell>
          <cell r="I111" t="str">
            <v>Student</v>
          </cell>
          <cell r="J111">
            <v>0</v>
          </cell>
          <cell r="K111" t="str">
            <v/>
          </cell>
          <cell r="L111" t="str">
            <v>N</v>
          </cell>
          <cell r="M111">
            <v>0</v>
          </cell>
          <cell r="N111" t="str">
            <v/>
          </cell>
          <cell r="O111" t="str">
            <v>N</v>
          </cell>
          <cell r="P111">
            <v>0</v>
          </cell>
          <cell r="Q111" t="str">
            <v/>
          </cell>
          <cell r="R111" t="str">
            <v>N</v>
          </cell>
          <cell r="S111">
            <v>0</v>
          </cell>
          <cell r="T111" t="str">
            <v/>
          </cell>
          <cell r="U111" t="str">
            <v>N</v>
          </cell>
          <cell r="V111">
            <v>0</v>
          </cell>
          <cell r="W111" t="str">
            <v/>
          </cell>
          <cell r="X111" t="str">
            <v>N</v>
          </cell>
          <cell r="Y111">
            <v>0</v>
          </cell>
          <cell r="Z111">
            <v>0</v>
          </cell>
          <cell r="AA111" t="b">
            <v>0</v>
          </cell>
          <cell r="AB111" t="str">
            <v/>
          </cell>
          <cell r="AC111" t="str">
            <v/>
          </cell>
          <cell r="AD111" t="str">
            <v>FR782</v>
          </cell>
          <cell r="AE111">
            <v>0</v>
          </cell>
          <cell r="AG111">
            <v>148</v>
          </cell>
          <cell r="AH111" t="str">
            <v>FR782</v>
          </cell>
        </row>
        <row r="112">
          <cell r="B112" t="str">
            <v>AM627</v>
          </cell>
          <cell r="C112" t="str">
            <v>Arturo</v>
          </cell>
          <cell r="D112" t="str">
            <v>Martinez de Murguia</v>
          </cell>
          <cell r="E112" t="str">
            <v>Motspur</v>
          </cell>
          <cell r="F112" t="str">
            <v>Motspur</v>
          </cell>
          <cell r="G112" t="str">
            <v>Male</v>
          </cell>
          <cell r="H112" t="str">
            <v>N</v>
          </cell>
          <cell r="I112" t="str">
            <v>Motspur</v>
          </cell>
          <cell r="J112">
            <v>0</v>
          </cell>
          <cell r="K112" t="str">
            <v/>
          </cell>
          <cell r="L112" t="str">
            <v>N</v>
          </cell>
          <cell r="M112">
            <v>0</v>
          </cell>
          <cell r="N112" t="str">
            <v/>
          </cell>
          <cell r="O112" t="str">
            <v>N</v>
          </cell>
          <cell r="P112">
            <v>0</v>
          </cell>
          <cell r="Q112" t="str">
            <v/>
          </cell>
          <cell r="R112" t="str">
            <v>N</v>
          </cell>
          <cell r="S112">
            <v>0</v>
          </cell>
          <cell r="T112" t="str">
            <v/>
          </cell>
          <cell r="U112" t="str">
            <v>N</v>
          </cell>
          <cell r="V112">
            <v>0</v>
          </cell>
          <cell r="W112" t="str">
            <v/>
          </cell>
          <cell r="X112" t="str">
            <v>N</v>
          </cell>
          <cell r="Y112">
            <v>0</v>
          </cell>
          <cell r="Z112">
            <v>0</v>
          </cell>
          <cell r="AA112">
            <v>0</v>
          </cell>
          <cell r="AB112">
            <v>118</v>
          </cell>
          <cell r="AC112">
            <v>186</v>
          </cell>
          <cell r="AD112" t="str">
            <v>AM627</v>
          </cell>
          <cell r="AE112" t="b">
            <v>0</v>
          </cell>
          <cell r="AG112" t="str">
            <v/>
          </cell>
          <cell r="AH112" t="str">
            <v>AM627</v>
          </cell>
        </row>
        <row r="113">
          <cell r="B113" t="str">
            <v>MG235</v>
          </cell>
          <cell r="C113" t="str">
            <v>Meghann</v>
          </cell>
          <cell r="D113" t="str">
            <v>Gregg</v>
          </cell>
          <cell r="E113" t="str">
            <v>UCL</v>
          </cell>
          <cell r="F113" t="str">
            <v>UCL</v>
          </cell>
          <cell r="G113" t="str">
            <v>Female</v>
          </cell>
          <cell r="H113" t="str">
            <v>N</v>
          </cell>
          <cell r="I113" t="str">
            <v>Student</v>
          </cell>
          <cell r="J113">
            <v>0</v>
          </cell>
          <cell r="K113" t="str">
            <v/>
          </cell>
          <cell r="L113" t="str">
            <v>N</v>
          </cell>
          <cell r="M113">
            <v>0</v>
          </cell>
          <cell r="N113" t="str">
            <v/>
          </cell>
          <cell r="O113" t="str">
            <v>N</v>
          </cell>
          <cell r="P113">
            <v>0</v>
          </cell>
          <cell r="Q113" t="str">
            <v/>
          </cell>
          <cell r="R113" t="str">
            <v>N</v>
          </cell>
          <cell r="S113">
            <v>0</v>
          </cell>
          <cell r="T113" t="str">
            <v/>
          </cell>
          <cell r="U113" t="str">
            <v>N</v>
          </cell>
          <cell r="V113">
            <v>0</v>
          </cell>
          <cell r="W113" t="str">
            <v/>
          </cell>
          <cell r="X113" t="str">
            <v>N</v>
          </cell>
          <cell r="Y113">
            <v>0</v>
          </cell>
          <cell r="Z113">
            <v>0</v>
          </cell>
          <cell r="AA113" t="b">
            <v>0</v>
          </cell>
          <cell r="AB113" t="str">
            <v/>
          </cell>
          <cell r="AC113" t="str">
            <v/>
          </cell>
          <cell r="AD113" t="str">
            <v>MG235</v>
          </cell>
          <cell r="AE113">
            <v>0</v>
          </cell>
          <cell r="AG113">
            <v>149</v>
          </cell>
          <cell r="AH113" t="str">
            <v>MG235</v>
          </cell>
        </row>
        <row r="114">
          <cell r="B114" t="str">
            <v>DO554</v>
          </cell>
          <cell r="C114" t="str">
            <v>Deborah</v>
          </cell>
          <cell r="D114" t="str">
            <v>Oh</v>
          </cell>
          <cell r="E114" t="str">
            <v>UCL</v>
          </cell>
          <cell r="F114" t="str">
            <v>UCL</v>
          </cell>
          <cell r="G114" t="str">
            <v>Female</v>
          </cell>
          <cell r="H114" t="str">
            <v>N</v>
          </cell>
          <cell r="I114" t="str">
            <v>Student</v>
          </cell>
          <cell r="J114">
            <v>0</v>
          </cell>
          <cell r="K114" t="str">
            <v/>
          </cell>
          <cell r="L114" t="str">
            <v>N</v>
          </cell>
          <cell r="M114">
            <v>0</v>
          </cell>
          <cell r="N114" t="str">
            <v/>
          </cell>
          <cell r="O114" t="str">
            <v>N</v>
          </cell>
          <cell r="P114">
            <v>0</v>
          </cell>
          <cell r="Q114" t="str">
            <v/>
          </cell>
          <cell r="R114" t="str">
            <v>N</v>
          </cell>
          <cell r="S114">
            <v>0</v>
          </cell>
          <cell r="T114" t="str">
            <v/>
          </cell>
          <cell r="U114" t="str">
            <v>N</v>
          </cell>
          <cell r="V114">
            <v>0</v>
          </cell>
          <cell r="W114" t="str">
            <v/>
          </cell>
          <cell r="X114" t="str">
            <v>N</v>
          </cell>
          <cell r="Y114">
            <v>0</v>
          </cell>
          <cell r="Z114">
            <v>0</v>
          </cell>
          <cell r="AA114" t="b">
            <v>0</v>
          </cell>
          <cell r="AB114" t="str">
            <v/>
          </cell>
          <cell r="AC114" t="str">
            <v/>
          </cell>
          <cell r="AD114" t="str">
            <v>DO554</v>
          </cell>
          <cell r="AE114">
            <v>0</v>
          </cell>
          <cell r="AG114">
            <v>150</v>
          </cell>
          <cell r="AH114" t="str">
            <v>DO554</v>
          </cell>
        </row>
        <row r="115">
          <cell r="B115" t="str">
            <v>SJ678</v>
          </cell>
          <cell r="C115" t="str">
            <v>Samina</v>
          </cell>
          <cell r="D115" t="str">
            <v>Juma</v>
          </cell>
          <cell r="E115" t="str">
            <v>UCL</v>
          </cell>
          <cell r="F115" t="str">
            <v>UCL</v>
          </cell>
          <cell r="G115" t="str">
            <v>Female</v>
          </cell>
          <cell r="H115" t="str">
            <v>N</v>
          </cell>
          <cell r="I115" t="str">
            <v>Student</v>
          </cell>
          <cell r="J115">
            <v>0</v>
          </cell>
          <cell r="K115" t="str">
            <v/>
          </cell>
          <cell r="L115" t="str">
            <v>N</v>
          </cell>
          <cell r="M115">
            <v>0</v>
          </cell>
          <cell r="N115" t="str">
            <v/>
          </cell>
          <cell r="O115" t="str">
            <v>N</v>
          </cell>
          <cell r="P115">
            <v>0</v>
          </cell>
          <cell r="Q115" t="str">
            <v/>
          </cell>
          <cell r="R115" t="str">
            <v>N</v>
          </cell>
          <cell r="S115">
            <v>0</v>
          </cell>
          <cell r="T115" t="str">
            <v/>
          </cell>
          <cell r="U115" t="str">
            <v>N</v>
          </cell>
          <cell r="V115">
            <v>0</v>
          </cell>
          <cell r="W115" t="str">
            <v/>
          </cell>
          <cell r="X115" t="str">
            <v>N</v>
          </cell>
          <cell r="Y115">
            <v>0</v>
          </cell>
          <cell r="Z115">
            <v>0</v>
          </cell>
          <cell r="AA115" t="b">
            <v>0</v>
          </cell>
          <cell r="AB115" t="str">
            <v/>
          </cell>
          <cell r="AC115" t="str">
            <v/>
          </cell>
          <cell r="AD115" t="str">
            <v>SJ678</v>
          </cell>
          <cell r="AE115">
            <v>0</v>
          </cell>
          <cell r="AG115">
            <v>151</v>
          </cell>
          <cell r="AH115" t="str">
            <v>SJ678</v>
          </cell>
        </row>
        <row r="116">
          <cell r="B116" t="str">
            <v>ET807</v>
          </cell>
          <cell r="C116" t="str">
            <v>Eugenie</v>
          </cell>
          <cell r="D116" t="str">
            <v>Tard</v>
          </cell>
          <cell r="E116" t="str">
            <v>UCL</v>
          </cell>
          <cell r="F116" t="str">
            <v>UCL</v>
          </cell>
          <cell r="G116" t="str">
            <v>Female</v>
          </cell>
          <cell r="H116" t="str">
            <v>N</v>
          </cell>
          <cell r="I116" t="str">
            <v>Student</v>
          </cell>
          <cell r="J116">
            <v>0</v>
          </cell>
          <cell r="K116" t="str">
            <v/>
          </cell>
          <cell r="L116" t="str">
            <v>N</v>
          </cell>
          <cell r="M116">
            <v>0</v>
          </cell>
          <cell r="N116" t="str">
            <v/>
          </cell>
          <cell r="O116" t="str">
            <v>N</v>
          </cell>
          <cell r="P116">
            <v>0</v>
          </cell>
          <cell r="Q116" t="str">
            <v/>
          </cell>
          <cell r="R116" t="str">
            <v>N</v>
          </cell>
          <cell r="S116">
            <v>0</v>
          </cell>
          <cell r="T116" t="str">
            <v/>
          </cell>
          <cell r="U116" t="str">
            <v>N</v>
          </cell>
          <cell r="V116">
            <v>0</v>
          </cell>
          <cell r="W116" t="str">
            <v/>
          </cell>
          <cell r="X116" t="str">
            <v>N</v>
          </cell>
          <cell r="Y116">
            <v>0</v>
          </cell>
          <cell r="Z116">
            <v>0</v>
          </cell>
          <cell r="AA116" t="b">
            <v>0</v>
          </cell>
          <cell r="AB116" t="str">
            <v/>
          </cell>
          <cell r="AC116" t="str">
            <v/>
          </cell>
          <cell r="AD116" t="str">
            <v>ET807</v>
          </cell>
          <cell r="AE116">
            <v>0</v>
          </cell>
          <cell r="AG116">
            <v>152</v>
          </cell>
          <cell r="AH116" t="str">
            <v>ET807</v>
          </cell>
        </row>
        <row r="117">
          <cell r="B117" t="str">
            <v>LB821</v>
          </cell>
          <cell r="C117" t="str">
            <v>Louise</v>
          </cell>
          <cell r="D117" t="str">
            <v>Belmans</v>
          </cell>
          <cell r="E117" t="str">
            <v>UCL</v>
          </cell>
          <cell r="F117" t="str">
            <v>UCL</v>
          </cell>
          <cell r="G117" t="str">
            <v>Female</v>
          </cell>
          <cell r="H117" t="str">
            <v>N</v>
          </cell>
          <cell r="I117" t="str">
            <v>Student</v>
          </cell>
          <cell r="J117">
            <v>0</v>
          </cell>
          <cell r="K117" t="str">
            <v/>
          </cell>
          <cell r="L117" t="str">
            <v>N</v>
          </cell>
          <cell r="M117">
            <v>0</v>
          </cell>
          <cell r="N117" t="str">
            <v/>
          </cell>
          <cell r="O117" t="str">
            <v>N</v>
          </cell>
          <cell r="P117">
            <v>0</v>
          </cell>
          <cell r="Q117" t="str">
            <v/>
          </cell>
          <cell r="R117" t="str">
            <v>N</v>
          </cell>
          <cell r="S117">
            <v>0</v>
          </cell>
          <cell r="T117" t="str">
            <v/>
          </cell>
          <cell r="U117" t="str">
            <v>N</v>
          </cell>
          <cell r="V117">
            <v>0</v>
          </cell>
          <cell r="W117" t="str">
            <v/>
          </cell>
          <cell r="X117" t="str">
            <v>N</v>
          </cell>
          <cell r="Y117">
            <v>0</v>
          </cell>
          <cell r="Z117">
            <v>0</v>
          </cell>
          <cell r="AA117" t="b">
            <v>0</v>
          </cell>
          <cell r="AB117" t="str">
            <v/>
          </cell>
          <cell r="AC117" t="str">
            <v/>
          </cell>
          <cell r="AD117" t="str">
            <v>LB821</v>
          </cell>
          <cell r="AE117">
            <v>0</v>
          </cell>
          <cell r="AG117">
            <v>153</v>
          </cell>
          <cell r="AH117" t="str">
            <v>LB821</v>
          </cell>
        </row>
        <row r="118">
          <cell r="B118" t="str">
            <v>JP153</v>
          </cell>
          <cell r="C118" t="str">
            <v>Jack</v>
          </cell>
          <cell r="D118" t="str">
            <v>Poulter</v>
          </cell>
          <cell r="E118" t="str">
            <v>Reading</v>
          </cell>
          <cell r="F118" t="str">
            <v>Reading</v>
          </cell>
          <cell r="G118" t="str">
            <v>Male</v>
          </cell>
          <cell r="H118" t="str">
            <v>N</v>
          </cell>
          <cell r="I118" t="str">
            <v>Student</v>
          </cell>
          <cell r="J118">
            <v>0</v>
          </cell>
          <cell r="K118" t="str">
            <v/>
          </cell>
          <cell r="L118" t="str">
            <v>N</v>
          </cell>
          <cell r="M118">
            <v>0</v>
          </cell>
          <cell r="N118" t="str">
            <v/>
          </cell>
          <cell r="O118" t="str">
            <v>N</v>
          </cell>
          <cell r="P118">
            <v>0</v>
          </cell>
          <cell r="Q118" t="str">
            <v/>
          </cell>
          <cell r="R118" t="str">
            <v>N</v>
          </cell>
          <cell r="S118">
            <v>0</v>
          </cell>
          <cell r="T118" t="str">
            <v/>
          </cell>
          <cell r="U118" t="str">
            <v>N</v>
          </cell>
          <cell r="V118">
            <v>0</v>
          </cell>
          <cell r="W118" t="str">
            <v/>
          </cell>
          <cell r="X118" t="str">
            <v>N</v>
          </cell>
          <cell r="Y118">
            <v>0</v>
          </cell>
          <cell r="Z118">
            <v>0</v>
          </cell>
          <cell r="AA118">
            <v>0</v>
          </cell>
          <cell r="AB118">
            <v>118</v>
          </cell>
          <cell r="AC118">
            <v>187</v>
          </cell>
          <cell r="AD118" t="str">
            <v>JP153</v>
          </cell>
          <cell r="AE118" t="b">
            <v>0</v>
          </cell>
          <cell r="AG118" t="str">
            <v/>
          </cell>
          <cell r="AH118" t="str">
            <v>JP153</v>
          </cell>
        </row>
        <row r="119">
          <cell r="B119" t="str">
            <v>JB408</v>
          </cell>
          <cell r="C119" t="str">
            <v>Jasmine</v>
          </cell>
          <cell r="D119" t="str">
            <v>Balloch</v>
          </cell>
          <cell r="E119" t="str">
            <v>UCL</v>
          </cell>
          <cell r="F119" t="str">
            <v>UCL</v>
          </cell>
          <cell r="G119" t="str">
            <v>Female</v>
          </cell>
          <cell r="H119" t="str">
            <v>N</v>
          </cell>
          <cell r="I119" t="str">
            <v>Student</v>
          </cell>
          <cell r="J119">
            <v>0</v>
          </cell>
          <cell r="K119" t="str">
            <v/>
          </cell>
          <cell r="L119" t="str">
            <v>N</v>
          </cell>
          <cell r="M119">
            <v>0</v>
          </cell>
          <cell r="N119" t="str">
            <v/>
          </cell>
          <cell r="O119" t="str">
            <v>N</v>
          </cell>
          <cell r="P119">
            <v>0</v>
          </cell>
          <cell r="Q119" t="str">
            <v/>
          </cell>
          <cell r="R119" t="str">
            <v>N</v>
          </cell>
          <cell r="S119">
            <v>0</v>
          </cell>
          <cell r="T119" t="str">
            <v/>
          </cell>
          <cell r="U119" t="str">
            <v>N</v>
          </cell>
          <cell r="V119">
            <v>0</v>
          </cell>
          <cell r="W119" t="str">
            <v/>
          </cell>
          <cell r="X119" t="str">
            <v>N</v>
          </cell>
          <cell r="Y119">
            <v>0</v>
          </cell>
          <cell r="Z119">
            <v>0</v>
          </cell>
          <cell r="AA119" t="b">
            <v>0</v>
          </cell>
          <cell r="AB119" t="str">
            <v/>
          </cell>
          <cell r="AC119" t="str">
            <v/>
          </cell>
          <cell r="AD119" t="str">
            <v>JB408</v>
          </cell>
          <cell r="AE119">
            <v>0</v>
          </cell>
          <cell r="AG119">
            <v>154</v>
          </cell>
          <cell r="AH119" t="str">
            <v>JB408</v>
          </cell>
        </row>
        <row r="120">
          <cell r="B120" t="str">
            <v>SC580</v>
          </cell>
          <cell r="C120" t="str">
            <v>Sibi</v>
          </cell>
          <cell r="D120" t="str">
            <v>Chandar</v>
          </cell>
          <cell r="E120" t="str">
            <v>UCL</v>
          </cell>
          <cell r="F120" t="str">
            <v>UCL</v>
          </cell>
          <cell r="G120" t="str">
            <v>Male</v>
          </cell>
          <cell r="H120" t="str">
            <v>N</v>
          </cell>
          <cell r="I120" t="str">
            <v>Student</v>
          </cell>
          <cell r="J120">
            <v>0</v>
          </cell>
          <cell r="K120" t="str">
            <v/>
          </cell>
          <cell r="L120" t="str">
            <v>N</v>
          </cell>
          <cell r="M120">
            <v>0</v>
          </cell>
          <cell r="N120" t="str">
            <v/>
          </cell>
          <cell r="O120" t="str">
            <v>N</v>
          </cell>
          <cell r="P120">
            <v>0</v>
          </cell>
          <cell r="Q120" t="str">
            <v/>
          </cell>
          <cell r="R120" t="str">
            <v>N</v>
          </cell>
          <cell r="S120">
            <v>0</v>
          </cell>
          <cell r="T120" t="str">
            <v/>
          </cell>
          <cell r="U120" t="str">
            <v>N</v>
          </cell>
          <cell r="V120">
            <v>0</v>
          </cell>
          <cell r="W120" t="str">
            <v/>
          </cell>
          <cell r="X120" t="str">
            <v>N</v>
          </cell>
          <cell r="Y120">
            <v>0</v>
          </cell>
          <cell r="Z120">
            <v>0</v>
          </cell>
          <cell r="AA120">
            <v>0</v>
          </cell>
          <cell r="AB120">
            <v>118</v>
          </cell>
          <cell r="AC120">
            <v>188</v>
          </cell>
          <cell r="AD120" t="str">
            <v>SC580</v>
          </cell>
          <cell r="AE120" t="b">
            <v>0</v>
          </cell>
          <cell r="AG120" t="str">
            <v/>
          </cell>
          <cell r="AH120" t="str">
            <v>SC580</v>
          </cell>
        </row>
        <row r="121">
          <cell r="B121" t="str">
            <v>HD601</v>
          </cell>
          <cell r="C121" t="str">
            <v>Hannah</v>
          </cell>
          <cell r="D121" t="str">
            <v>Durrant</v>
          </cell>
          <cell r="E121" t="str">
            <v>UCL</v>
          </cell>
          <cell r="F121" t="str">
            <v>UCL</v>
          </cell>
          <cell r="G121" t="str">
            <v>Female</v>
          </cell>
          <cell r="H121" t="str">
            <v>Y</v>
          </cell>
          <cell r="I121" t="str">
            <v>Student</v>
          </cell>
          <cell r="J121">
            <v>0</v>
          </cell>
          <cell r="K121" t="str">
            <v/>
          </cell>
          <cell r="L121" t="str">
            <v>N</v>
          </cell>
          <cell r="M121">
            <v>0</v>
          </cell>
          <cell r="N121" t="str">
            <v/>
          </cell>
          <cell r="O121" t="str">
            <v>N</v>
          </cell>
          <cell r="P121">
            <v>0</v>
          </cell>
          <cell r="Q121" t="str">
            <v/>
          </cell>
          <cell r="R121" t="str">
            <v>N</v>
          </cell>
          <cell r="S121">
            <v>0</v>
          </cell>
          <cell r="T121" t="str">
            <v/>
          </cell>
          <cell r="U121" t="str">
            <v>N</v>
          </cell>
          <cell r="V121">
            <v>0</v>
          </cell>
          <cell r="W121" t="str">
            <v/>
          </cell>
          <cell r="X121" t="str">
            <v>N</v>
          </cell>
          <cell r="Y121">
            <v>0</v>
          </cell>
          <cell r="Z121">
            <v>0</v>
          </cell>
          <cell r="AA121" t="b">
            <v>0</v>
          </cell>
          <cell r="AB121" t="str">
            <v/>
          </cell>
          <cell r="AC121" t="str">
            <v/>
          </cell>
          <cell r="AD121" t="str">
            <v>HD601</v>
          </cell>
          <cell r="AE121">
            <v>0</v>
          </cell>
          <cell r="AG121">
            <v>155</v>
          </cell>
          <cell r="AH121" t="str">
            <v>HD601</v>
          </cell>
        </row>
        <row r="122">
          <cell r="B122" t="str">
            <v>HS622</v>
          </cell>
          <cell r="C122" t="str">
            <v>Hei tung</v>
          </cell>
          <cell r="D122" t="str">
            <v>So</v>
          </cell>
          <cell r="E122" t="str">
            <v>UCL</v>
          </cell>
          <cell r="F122" t="str">
            <v>UCL</v>
          </cell>
          <cell r="G122" t="str">
            <v>Female</v>
          </cell>
          <cell r="H122" t="str">
            <v>N</v>
          </cell>
          <cell r="I122" t="str">
            <v>Student</v>
          </cell>
          <cell r="J122">
            <v>0</v>
          </cell>
          <cell r="K122" t="str">
            <v/>
          </cell>
          <cell r="L122" t="str">
            <v>N</v>
          </cell>
          <cell r="M122">
            <v>0</v>
          </cell>
          <cell r="N122" t="str">
            <v/>
          </cell>
          <cell r="O122" t="str">
            <v>N</v>
          </cell>
          <cell r="P122">
            <v>0</v>
          </cell>
          <cell r="Q122" t="str">
            <v/>
          </cell>
          <cell r="R122" t="str">
            <v>N</v>
          </cell>
          <cell r="S122">
            <v>0</v>
          </cell>
          <cell r="T122" t="str">
            <v/>
          </cell>
          <cell r="U122" t="str">
            <v>N</v>
          </cell>
          <cell r="V122">
            <v>0</v>
          </cell>
          <cell r="W122" t="str">
            <v/>
          </cell>
          <cell r="X122" t="str">
            <v>N</v>
          </cell>
          <cell r="Y122">
            <v>0</v>
          </cell>
          <cell r="Z122">
            <v>0</v>
          </cell>
          <cell r="AA122" t="b">
            <v>0</v>
          </cell>
          <cell r="AB122" t="str">
            <v/>
          </cell>
          <cell r="AC122" t="str">
            <v/>
          </cell>
          <cell r="AD122" t="str">
            <v>HS622</v>
          </cell>
          <cell r="AE122">
            <v>0</v>
          </cell>
          <cell r="AG122">
            <v>156</v>
          </cell>
          <cell r="AH122" t="str">
            <v>HS622</v>
          </cell>
        </row>
        <row r="123">
          <cell r="B123" t="str">
            <v>PR756</v>
          </cell>
          <cell r="C123" t="str">
            <v>Patrick</v>
          </cell>
          <cell r="D123" t="str">
            <v>Roddy</v>
          </cell>
          <cell r="E123" t="str">
            <v>UCL</v>
          </cell>
          <cell r="F123" t="str">
            <v>UCL</v>
          </cell>
          <cell r="G123" t="str">
            <v>Male</v>
          </cell>
          <cell r="H123" t="str">
            <v>N</v>
          </cell>
          <cell r="I123" t="str">
            <v>Student</v>
          </cell>
          <cell r="J123">
            <v>0</v>
          </cell>
          <cell r="K123" t="str">
            <v/>
          </cell>
          <cell r="L123" t="str">
            <v>N</v>
          </cell>
          <cell r="M123">
            <v>0</v>
          </cell>
          <cell r="N123" t="str">
            <v/>
          </cell>
          <cell r="O123" t="str">
            <v>N</v>
          </cell>
          <cell r="P123">
            <v>0</v>
          </cell>
          <cell r="Q123" t="str">
            <v/>
          </cell>
          <cell r="R123" t="str">
            <v>N</v>
          </cell>
          <cell r="S123">
            <v>0</v>
          </cell>
          <cell r="T123" t="str">
            <v/>
          </cell>
          <cell r="U123" t="str">
            <v>N</v>
          </cell>
          <cell r="V123">
            <v>0</v>
          </cell>
          <cell r="W123" t="str">
            <v/>
          </cell>
          <cell r="X123" t="str">
            <v>N</v>
          </cell>
          <cell r="Y123">
            <v>0</v>
          </cell>
          <cell r="Z123">
            <v>0</v>
          </cell>
          <cell r="AA123">
            <v>0</v>
          </cell>
          <cell r="AB123">
            <v>118</v>
          </cell>
          <cell r="AC123">
            <v>189</v>
          </cell>
          <cell r="AD123" t="str">
            <v>PR756</v>
          </cell>
          <cell r="AE123" t="b">
            <v>0</v>
          </cell>
          <cell r="AG123" t="str">
            <v/>
          </cell>
          <cell r="AH123" t="str">
            <v>PR756</v>
          </cell>
        </row>
        <row r="124">
          <cell r="B124" t="str">
            <v>AF388</v>
          </cell>
          <cell r="C124" t="str">
            <v>Angharad</v>
          </cell>
          <cell r="D124" t="str">
            <v>Flower</v>
          </cell>
          <cell r="E124" t="str">
            <v>UCL</v>
          </cell>
          <cell r="F124" t="str">
            <v>UCL</v>
          </cell>
          <cell r="G124" t="str">
            <v>Female</v>
          </cell>
          <cell r="H124" t="str">
            <v>Y</v>
          </cell>
          <cell r="I124" t="str">
            <v>Student</v>
          </cell>
          <cell r="J124">
            <v>0</v>
          </cell>
          <cell r="K124" t="str">
            <v/>
          </cell>
          <cell r="L124" t="str">
            <v>N</v>
          </cell>
          <cell r="M124">
            <v>0</v>
          </cell>
          <cell r="N124" t="str">
            <v/>
          </cell>
          <cell r="O124" t="str">
            <v>N</v>
          </cell>
          <cell r="P124">
            <v>0</v>
          </cell>
          <cell r="Q124" t="str">
            <v/>
          </cell>
          <cell r="R124" t="str">
            <v>N</v>
          </cell>
          <cell r="S124">
            <v>0</v>
          </cell>
          <cell r="T124" t="str">
            <v/>
          </cell>
          <cell r="U124" t="str">
            <v>N</v>
          </cell>
          <cell r="V124">
            <v>0</v>
          </cell>
          <cell r="W124" t="str">
            <v/>
          </cell>
          <cell r="X124" t="str">
            <v>N</v>
          </cell>
          <cell r="Y124">
            <v>0</v>
          </cell>
          <cell r="Z124">
            <v>0</v>
          </cell>
          <cell r="AA124" t="b">
            <v>0</v>
          </cell>
          <cell r="AB124" t="str">
            <v/>
          </cell>
          <cell r="AC124" t="str">
            <v/>
          </cell>
          <cell r="AD124" t="str">
            <v>AF388</v>
          </cell>
          <cell r="AE124">
            <v>0</v>
          </cell>
          <cell r="AG124">
            <v>157</v>
          </cell>
          <cell r="AH124" t="str">
            <v>AF388</v>
          </cell>
        </row>
        <row r="125">
          <cell r="B125" t="str">
            <v>AS472</v>
          </cell>
          <cell r="C125" t="str">
            <v>Abhilash</v>
          </cell>
          <cell r="D125" t="str">
            <v>Sivaraman</v>
          </cell>
          <cell r="E125" t="str">
            <v>UCL</v>
          </cell>
          <cell r="F125" t="str">
            <v>UCL</v>
          </cell>
          <cell r="G125" t="str">
            <v>Male</v>
          </cell>
          <cell r="H125" t="str">
            <v>N</v>
          </cell>
          <cell r="I125" t="str">
            <v>Student</v>
          </cell>
          <cell r="J125">
            <v>0</v>
          </cell>
          <cell r="K125" t="str">
            <v/>
          </cell>
          <cell r="L125" t="str">
            <v>N</v>
          </cell>
          <cell r="M125">
            <v>0</v>
          </cell>
          <cell r="N125" t="str">
            <v/>
          </cell>
          <cell r="O125" t="str">
            <v>N</v>
          </cell>
          <cell r="P125">
            <v>0</v>
          </cell>
          <cell r="Q125" t="str">
            <v/>
          </cell>
          <cell r="R125" t="str">
            <v>N</v>
          </cell>
          <cell r="S125">
            <v>0</v>
          </cell>
          <cell r="T125" t="str">
            <v/>
          </cell>
          <cell r="U125" t="str">
            <v>N</v>
          </cell>
          <cell r="V125">
            <v>0</v>
          </cell>
          <cell r="W125" t="str">
            <v/>
          </cell>
          <cell r="X125" t="str">
            <v>N</v>
          </cell>
          <cell r="Y125">
            <v>0</v>
          </cell>
          <cell r="Z125">
            <v>0</v>
          </cell>
          <cell r="AA125">
            <v>0</v>
          </cell>
          <cell r="AB125">
            <v>118</v>
          </cell>
          <cell r="AC125">
            <v>190</v>
          </cell>
          <cell r="AD125" t="str">
            <v>AS472</v>
          </cell>
          <cell r="AE125" t="b">
            <v>0</v>
          </cell>
          <cell r="AG125" t="str">
            <v/>
          </cell>
          <cell r="AH125" t="str">
            <v>AS472</v>
          </cell>
        </row>
        <row r="126">
          <cell r="B126" t="str">
            <v>AV863</v>
          </cell>
          <cell r="C126" t="str">
            <v>Aiste</v>
          </cell>
          <cell r="D126" t="str">
            <v>Viduolyte</v>
          </cell>
          <cell r="E126" t="str">
            <v>UCL</v>
          </cell>
          <cell r="F126" t="str">
            <v>UCL</v>
          </cell>
          <cell r="G126" t="str">
            <v>Female</v>
          </cell>
          <cell r="H126" t="str">
            <v>N</v>
          </cell>
          <cell r="I126" t="str">
            <v>Student</v>
          </cell>
          <cell r="J126">
            <v>0</v>
          </cell>
          <cell r="K126" t="str">
            <v/>
          </cell>
          <cell r="L126" t="str">
            <v>N</v>
          </cell>
          <cell r="M126">
            <v>0</v>
          </cell>
          <cell r="N126" t="str">
            <v/>
          </cell>
          <cell r="O126" t="str">
            <v>N</v>
          </cell>
          <cell r="P126">
            <v>0</v>
          </cell>
          <cell r="Q126" t="str">
            <v/>
          </cell>
          <cell r="R126" t="str">
            <v>N</v>
          </cell>
          <cell r="S126">
            <v>0</v>
          </cell>
          <cell r="T126" t="str">
            <v/>
          </cell>
          <cell r="U126" t="str">
            <v>N</v>
          </cell>
          <cell r="V126">
            <v>0</v>
          </cell>
          <cell r="W126" t="str">
            <v/>
          </cell>
          <cell r="X126" t="str">
            <v>N</v>
          </cell>
          <cell r="Y126">
            <v>0</v>
          </cell>
          <cell r="Z126">
            <v>0</v>
          </cell>
          <cell r="AA126" t="b">
            <v>0</v>
          </cell>
          <cell r="AB126" t="str">
            <v/>
          </cell>
          <cell r="AC126" t="str">
            <v/>
          </cell>
          <cell r="AD126" t="str">
            <v>AV863</v>
          </cell>
          <cell r="AE126">
            <v>0</v>
          </cell>
          <cell r="AG126">
            <v>158</v>
          </cell>
          <cell r="AH126" t="str">
            <v>AV863</v>
          </cell>
        </row>
        <row r="127">
          <cell r="B127" t="str">
            <v>AQ372</v>
          </cell>
          <cell r="C127" t="str">
            <v>Alexandra</v>
          </cell>
          <cell r="D127" t="str">
            <v>Quinn-Savory</v>
          </cell>
          <cell r="E127" t="str">
            <v>UCL</v>
          </cell>
          <cell r="F127" t="str">
            <v>UCL</v>
          </cell>
          <cell r="G127" t="str">
            <v>Female</v>
          </cell>
          <cell r="H127" t="str">
            <v>Y</v>
          </cell>
          <cell r="I127" t="str">
            <v>Student</v>
          </cell>
          <cell r="J127">
            <v>0</v>
          </cell>
          <cell r="K127" t="str">
            <v/>
          </cell>
          <cell r="L127" t="str">
            <v>N</v>
          </cell>
          <cell r="M127">
            <v>0</v>
          </cell>
          <cell r="N127" t="str">
            <v/>
          </cell>
          <cell r="O127" t="str">
            <v>N</v>
          </cell>
          <cell r="P127">
            <v>0</v>
          </cell>
          <cell r="Q127" t="str">
            <v/>
          </cell>
          <cell r="R127" t="str">
            <v>N</v>
          </cell>
          <cell r="S127">
            <v>0</v>
          </cell>
          <cell r="T127" t="str">
            <v/>
          </cell>
          <cell r="U127" t="str">
            <v>N</v>
          </cell>
          <cell r="V127">
            <v>0</v>
          </cell>
          <cell r="W127" t="str">
            <v/>
          </cell>
          <cell r="X127" t="str">
            <v>N</v>
          </cell>
          <cell r="Y127">
            <v>0</v>
          </cell>
          <cell r="Z127">
            <v>0</v>
          </cell>
          <cell r="AA127" t="b">
            <v>0</v>
          </cell>
          <cell r="AB127" t="str">
            <v/>
          </cell>
          <cell r="AC127" t="str">
            <v/>
          </cell>
          <cell r="AD127" t="str">
            <v>AQ372</v>
          </cell>
          <cell r="AE127">
            <v>0</v>
          </cell>
          <cell r="AG127">
            <v>159</v>
          </cell>
          <cell r="AH127" t="str">
            <v>AQ372</v>
          </cell>
        </row>
        <row r="128">
          <cell r="B128" t="str">
            <v>JB865</v>
          </cell>
          <cell r="C128" t="str">
            <v>Jess</v>
          </cell>
          <cell r="D128" t="str">
            <v>Baker</v>
          </cell>
          <cell r="E128" t="str">
            <v>UCL</v>
          </cell>
          <cell r="F128" t="str">
            <v>UCL</v>
          </cell>
          <cell r="G128" t="str">
            <v>Female</v>
          </cell>
          <cell r="H128" t="str">
            <v>N</v>
          </cell>
          <cell r="I128" t="str">
            <v>Student</v>
          </cell>
          <cell r="J128">
            <v>0</v>
          </cell>
          <cell r="K128" t="str">
            <v/>
          </cell>
          <cell r="L128" t="str">
            <v>N</v>
          </cell>
          <cell r="M128">
            <v>0</v>
          </cell>
          <cell r="N128" t="str">
            <v/>
          </cell>
          <cell r="O128" t="str">
            <v>N</v>
          </cell>
          <cell r="P128">
            <v>0</v>
          </cell>
          <cell r="Q128" t="str">
            <v/>
          </cell>
          <cell r="R128" t="str">
            <v>N</v>
          </cell>
          <cell r="S128">
            <v>0</v>
          </cell>
          <cell r="T128" t="str">
            <v/>
          </cell>
          <cell r="U128" t="str">
            <v>N</v>
          </cell>
          <cell r="V128">
            <v>0</v>
          </cell>
          <cell r="W128" t="str">
            <v/>
          </cell>
          <cell r="X128" t="str">
            <v>N</v>
          </cell>
          <cell r="Y128">
            <v>0</v>
          </cell>
          <cell r="Z128">
            <v>0</v>
          </cell>
          <cell r="AA128" t="b">
            <v>0</v>
          </cell>
          <cell r="AB128" t="str">
            <v/>
          </cell>
          <cell r="AC128" t="str">
            <v/>
          </cell>
          <cell r="AD128" t="str">
            <v>JB865</v>
          </cell>
          <cell r="AE128">
            <v>0</v>
          </cell>
          <cell r="AG128">
            <v>160</v>
          </cell>
          <cell r="AH128" t="str">
            <v>JB865</v>
          </cell>
        </row>
        <row r="129">
          <cell r="B129" t="str">
            <v>JL297</v>
          </cell>
          <cell r="C129" t="str">
            <v>Joshua</v>
          </cell>
          <cell r="D129" t="str">
            <v>Lister</v>
          </cell>
          <cell r="E129" t="str">
            <v>UCL</v>
          </cell>
          <cell r="F129" t="str">
            <v>UCL</v>
          </cell>
          <cell r="G129" t="str">
            <v>Male</v>
          </cell>
          <cell r="H129" t="str">
            <v>N</v>
          </cell>
          <cell r="I129" t="str">
            <v>Student</v>
          </cell>
          <cell r="J129">
            <v>0</v>
          </cell>
          <cell r="K129" t="str">
            <v/>
          </cell>
          <cell r="L129" t="str">
            <v>N</v>
          </cell>
          <cell r="M129">
            <v>0</v>
          </cell>
          <cell r="N129" t="str">
            <v/>
          </cell>
          <cell r="O129" t="str">
            <v>N</v>
          </cell>
          <cell r="P129">
            <v>0</v>
          </cell>
          <cell r="Q129" t="str">
            <v/>
          </cell>
          <cell r="R129" t="str">
            <v>N</v>
          </cell>
          <cell r="S129">
            <v>0</v>
          </cell>
          <cell r="T129" t="str">
            <v/>
          </cell>
          <cell r="U129" t="str">
            <v>N</v>
          </cell>
          <cell r="V129">
            <v>0</v>
          </cell>
          <cell r="W129" t="str">
            <v/>
          </cell>
          <cell r="X129" t="str">
            <v>N</v>
          </cell>
          <cell r="Y129">
            <v>0</v>
          </cell>
          <cell r="Z129">
            <v>0</v>
          </cell>
          <cell r="AA129">
            <v>0</v>
          </cell>
          <cell r="AB129">
            <v>118</v>
          </cell>
          <cell r="AC129">
            <v>191</v>
          </cell>
          <cell r="AD129" t="str">
            <v>JL297</v>
          </cell>
          <cell r="AE129" t="b">
            <v>0</v>
          </cell>
          <cell r="AG129" t="str">
            <v/>
          </cell>
          <cell r="AH129" t="str">
            <v>JL297</v>
          </cell>
        </row>
        <row r="130">
          <cell r="B130" t="str">
            <v>AL836</v>
          </cell>
          <cell r="C130" t="str">
            <v>Alice</v>
          </cell>
          <cell r="D130" t="str">
            <v>Leeming</v>
          </cell>
          <cell r="E130" t="str">
            <v>UCL</v>
          </cell>
          <cell r="F130" t="str">
            <v>UCL</v>
          </cell>
          <cell r="G130" t="str">
            <v>Female</v>
          </cell>
          <cell r="H130" t="str">
            <v>N</v>
          </cell>
          <cell r="I130" t="str">
            <v>Student</v>
          </cell>
          <cell r="J130">
            <v>0</v>
          </cell>
          <cell r="K130" t="str">
            <v/>
          </cell>
          <cell r="L130" t="str">
            <v>N</v>
          </cell>
          <cell r="M130">
            <v>0</v>
          </cell>
          <cell r="N130" t="str">
            <v/>
          </cell>
          <cell r="O130" t="str">
            <v>N</v>
          </cell>
          <cell r="P130">
            <v>0</v>
          </cell>
          <cell r="Q130" t="str">
            <v/>
          </cell>
          <cell r="R130" t="str">
            <v>N</v>
          </cell>
          <cell r="S130">
            <v>0</v>
          </cell>
          <cell r="T130" t="str">
            <v/>
          </cell>
          <cell r="U130" t="str">
            <v>N</v>
          </cell>
          <cell r="V130">
            <v>0</v>
          </cell>
          <cell r="W130" t="str">
            <v/>
          </cell>
          <cell r="X130" t="str">
            <v>N</v>
          </cell>
          <cell r="Y130">
            <v>0</v>
          </cell>
          <cell r="Z130">
            <v>0</v>
          </cell>
          <cell r="AA130" t="b">
            <v>0</v>
          </cell>
          <cell r="AB130" t="str">
            <v/>
          </cell>
          <cell r="AC130" t="str">
            <v/>
          </cell>
          <cell r="AD130" t="str">
            <v>AL836</v>
          </cell>
          <cell r="AE130">
            <v>0</v>
          </cell>
          <cell r="AG130">
            <v>161</v>
          </cell>
          <cell r="AH130" t="str">
            <v>AL836</v>
          </cell>
        </row>
        <row r="131">
          <cell r="B131" t="str">
            <v>LP663</v>
          </cell>
          <cell r="C131" t="str">
            <v xml:space="preserve">Lucy </v>
          </cell>
          <cell r="D131" t="str">
            <v xml:space="preserve">Peacock </v>
          </cell>
          <cell r="E131" t="str">
            <v>KCL</v>
          </cell>
          <cell r="F131" t="str">
            <v>King's</v>
          </cell>
          <cell r="G131" t="str">
            <v>Female</v>
          </cell>
          <cell r="H131" t="str">
            <v>N</v>
          </cell>
          <cell r="I131" t="str">
            <v>Student</v>
          </cell>
          <cell r="J131">
            <v>0</v>
          </cell>
          <cell r="K131" t="str">
            <v/>
          </cell>
          <cell r="L131" t="str">
            <v>N</v>
          </cell>
          <cell r="M131">
            <v>0</v>
          </cell>
          <cell r="N131" t="str">
            <v/>
          </cell>
          <cell r="O131" t="str">
            <v>N</v>
          </cell>
          <cell r="P131">
            <v>0</v>
          </cell>
          <cell r="Q131" t="str">
            <v/>
          </cell>
          <cell r="R131" t="str">
            <v>N</v>
          </cell>
          <cell r="S131">
            <v>0</v>
          </cell>
          <cell r="T131" t="str">
            <v/>
          </cell>
          <cell r="U131" t="str">
            <v>N</v>
          </cell>
          <cell r="V131">
            <v>0</v>
          </cell>
          <cell r="W131" t="str">
            <v/>
          </cell>
          <cell r="X131" t="str">
            <v>N</v>
          </cell>
          <cell r="Y131">
            <v>0</v>
          </cell>
          <cell r="Z131">
            <v>0</v>
          </cell>
          <cell r="AA131" t="b">
            <v>0</v>
          </cell>
          <cell r="AB131" t="str">
            <v/>
          </cell>
          <cell r="AC131" t="str">
            <v/>
          </cell>
          <cell r="AD131" t="str">
            <v>LP663</v>
          </cell>
          <cell r="AE131">
            <v>0</v>
          </cell>
          <cell r="AG131">
            <v>162</v>
          </cell>
          <cell r="AH131" t="str">
            <v>LP663</v>
          </cell>
        </row>
        <row r="132">
          <cell r="B132" t="str">
            <v>MK142</v>
          </cell>
          <cell r="C132" t="str">
            <v>Manish</v>
          </cell>
          <cell r="D132" t="str">
            <v>Kunwar</v>
          </cell>
          <cell r="E132" t="str">
            <v>KCL</v>
          </cell>
          <cell r="F132" t="str">
            <v>King's</v>
          </cell>
          <cell r="G132" t="str">
            <v>Male</v>
          </cell>
          <cell r="H132" t="str">
            <v>N</v>
          </cell>
          <cell r="I132" t="str">
            <v>Student</v>
          </cell>
          <cell r="J132">
            <v>0</v>
          </cell>
          <cell r="K132" t="str">
            <v/>
          </cell>
          <cell r="L132" t="str">
            <v>N</v>
          </cell>
          <cell r="M132">
            <v>0</v>
          </cell>
          <cell r="N132" t="str">
            <v/>
          </cell>
          <cell r="O132" t="str">
            <v>N</v>
          </cell>
          <cell r="P132">
            <v>0</v>
          </cell>
          <cell r="Q132" t="str">
            <v/>
          </cell>
          <cell r="R132" t="str">
            <v>N</v>
          </cell>
          <cell r="S132">
            <v>0</v>
          </cell>
          <cell r="T132" t="str">
            <v/>
          </cell>
          <cell r="U132" t="str">
            <v>N</v>
          </cell>
          <cell r="V132">
            <v>0</v>
          </cell>
          <cell r="W132" t="str">
            <v/>
          </cell>
          <cell r="X132" t="str">
            <v>N</v>
          </cell>
          <cell r="Y132">
            <v>0</v>
          </cell>
          <cell r="Z132">
            <v>0</v>
          </cell>
          <cell r="AA132">
            <v>0</v>
          </cell>
          <cell r="AB132">
            <v>118</v>
          </cell>
          <cell r="AC132">
            <v>192</v>
          </cell>
          <cell r="AD132" t="str">
            <v>MK142</v>
          </cell>
          <cell r="AE132" t="b">
            <v>0</v>
          </cell>
          <cell r="AG132" t="str">
            <v/>
          </cell>
          <cell r="AH132" t="str">
            <v>MK142</v>
          </cell>
        </row>
        <row r="133">
          <cell r="B133" t="str">
            <v>CE569</v>
          </cell>
          <cell r="C133" t="str">
            <v>Charlotte</v>
          </cell>
          <cell r="D133" t="str">
            <v>Eley</v>
          </cell>
          <cell r="E133" t="str">
            <v>KCL</v>
          </cell>
          <cell r="F133" t="str">
            <v>King's</v>
          </cell>
          <cell r="G133" t="str">
            <v>Female</v>
          </cell>
          <cell r="H133" t="str">
            <v>Y</v>
          </cell>
          <cell r="I133" t="str">
            <v>Student</v>
          </cell>
          <cell r="J133">
            <v>0</v>
          </cell>
          <cell r="K133" t="str">
            <v/>
          </cell>
          <cell r="L133" t="str">
            <v>N</v>
          </cell>
          <cell r="M133">
            <v>0</v>
          </cell>
          <cell r="N133" t="str">
            <v/>
          </cell>
          <cell r="O133" t="str">
            <v>N</v>
          </cell>
          <cell r="P133">
            <v>0</v>
          </cell>
          <cell r="Q133" t="str">
            <v/>
          </cell>
          <cell r="R133" t="str">
            <v>N</v>
          </cell>
          <cell r="S133">
            <v>0</v>
          </cell>
          <cell r="T133" t="str">
            <v/>
          </cell>
          <cell r="U133" t="str">
            <v>N</v>
          </cell>
          <cell r="V133">
            <v>0</v>
          </cell>
          <cell r="W133" t="str">
            <v/>
          </cell>
          <cell r="X133" t="str">
            <v>N</v>
          </cell>
          <cell r="Y133">
            <v>0</v>
          </cell>
          <cell r="Z133">
            <v>0</v>
          </cell>
          <cell r="AA133" t="b">
            <v>0</v>
          </cell>
          <cell r="AB133" t="str">
            <v/>
          </cell>
          <cell r="AC133" t="str">
            <v/>
          </cell>
          <cell r="AD133" t="str">
            <v>CE569</v>
          </cell>
          <cell r="AE133">
            <v>0</v>
          </cell>
          <cell r="AG133">
            <v>163</v>
          </cell>
          <cell r="AH133" t="str">
            <v>CE569</v>
          </cell>
        </row>
        <row r="134">
          <cell r="B134" t="str">
            <v>NH976</v>
          </cell>
          <cell r="C134" t="str">
            <v>Natalie</v>
          </cell>
          <cell r="D134" t="str">
            <v>Holroyd</v>
          </cell>
          <cell r="E134" t="str">
            <v>UCL</v>
          </cell>
          <cell r="F134" t="str">
            <v>UCL</v>
          </cell>
          <cell r="G134" t="str">
            <v>Female</v>
          </cell>
          <cell r="H134" t="str">
            <v>N</v>
          </cell>
          <cell r="I134" t="str">
            <v>Student</v>
          </cell>
          <cell r="J134">
            <v>0</v>
          </cell>
          <cell r="K134" t="str">
            <v/>
          </cell>
          <cell r="L134" t="str">
            <v>N</v>
          </cell>
          <cell r="M134">
            <v>66</v>
          </cell>
          <cell r="N134">
            <v>1.8414351851851852E-2</v>
          </cell>
          <cell r="O134">
            <v>135</v>
          </cell>
          <cell r="P134">
            <v>0</v>
          </cell>
          <cell r="Q134" t="str">
            <v/>
          </cell>
          <cell r="R134" t="str">
            <v>N</v>
          </cell>
          <cell r="S134">
            <v>0</v>
          </cell>
          <cell r="T134" t="str">
            <v/>
          </cell>
          <cell r="U134" t="str">
            <v>N</v>
          </cell>
          <cell r="V134">
            <v>0</v>
          </cell>
          <cell r="W134" t="str">
            <v/>
          </cell>
          <cell r="X134" t="str">
            <v>N</v>
          </cell>
          <cell r="Y134">
            <v>1</v>
          </cell>
          <cell r="Z134">
            <v>135</v>
          </cell>
          <cell r="AA134" t="b">
            <v>0</v>
          </cell>
          <cell r="AB134" t="str">
            <v/>
          </cell>
          <cell r="AC134" t="str">
            <v/>
          </cell>
          <cell r="AD134" t="str">
            <v>NH976</v>
          </cell>
          <cell r="AE134">
            <v>135</v>
          </cell>
          <cell r="AG134">
            <v>93</v>
          </cell>
          <cell r="AH134" t="str">
            <v>NH976</v>
          </cell>
        </row>
        <row r="135">
          <cell r="B135" t="str">
            <v>CL208</v>
          </cell>
          <cell r="C135" t="str">
            <v>Cai</v>
          </cell>
          <cell r="D135" t="str">
            <v>Linton</v>
          </cell>
          <cell r="E135" t="str">
            <v>Imperial</v>
          </cell>
          <cell r="F135" t="str">
            <v>Imperial</v>
          </cell>
          <cell r="G135" t="str">
            <v>Male</v>
          </cell>
          <cell r="H135" t="str">
            <v>N</v>
          </cell>
          <cell r="I135" t="str">
            <v>Student</v>
          </cell>
          <cell r="J135">
            <v>0</v>
          </cell>
          <cell r="K135" t="str">
            <v/>
          </cell>
          <cell r="L135" t="str">
            <v>N</v>
          </cell>
          <cell r="M135">
            <v>0</v>
          </cell>
          <cell r="N135" t="str">
            <v/>
          </cell>
          <cell r="O135" t="str">
            <v>N</v>
          </cell>
          <cell r="P135">
            <v>0</v>
          </cell>
          <cell r="Q135" t="str">
            <v/>
          </cell>
          <cell r="R135" t="str">
            <v>N</v>
          </cell>
          <cell r="S135">
            <v>0</v>
          </cell>
          <cell r="T135" t="str">
            <v/>
          </cell>
          <cell r="U135" t="str">
            <v>N</v>
          </cell>
          <cell r="V135">
            <v>0</v>
          </cell>
          <cell r="W135" t="str">
            <v/>
          </cell>
          <cell r="X135" t="str">
            <v>N</v>
          </cell>
          <cell r="Y135">
            <v>0</v>
          </cell>
          <cell r="Z135">
            <v>0</v>
          </cell>
          <cell r="AA135">
            <v>0</v>
          </cell>
          <cell r="AB135">
            <v>118</v>
          </cell>
          <cell r="AC135">
            <v>193</v>
          </cell>
          <cell r="AD135" t="str">
            <v>CL208</v>
          </cell>
          <cell r="AE135" t="b">
            <v>0</v>
          </cell>
          <cell r="AG135" t="str">
            <v/>
          </cell>
          <cell r="AH135" t="str">
            <v>CL208</v>
          </cell>
        </row>
        <row r="136">
          <cell r="B136" t="str">
            <v>TL377</v>
          </cell>
          <cell r="C136" t="str">
            <v>Trevor</v>
          </cell>
          <cell r="D136" t="str">
            <v>Lowe</v>
          </cell>
          <cell r="E136" t="str">
            <v>UCL</v>
          </cell>
          <cell r="F136" t="str">
            <v>UCL</v>
          </cell>
          <cell r="G136" t="str">
            <v>Male</v>
          </cell>
          <cell r="H136" t="str">
            <v>N</v>
          </cell>
          <cell r="I136" t="str">
            <v>Student</v>
          </cell>
          <cell r="J136">
            <v>0</v>
          </cell>
          <cell r="K136" t="str">
            <v/>
          </cell>
          <cell r="L136" t="str">
            <v>N</v>
          </cell>
          <cell r="M136">
            <v>0</v>
          </cell>
          <cell r="N136" t="str">
            <v/>
          </cell>
          <cell r="O136" t="str">
            <v>N</v>
          </cell>
          <cell r="P136">
            <v>0</v>
          </cell>
          <cell r="Q136" t="str">
            <v/>
          </cell>
          <cell r="R136" t="str">
            <v>N</v>
          </cell>
          <cell r="S136">
            <v>0</v>
          </cell>
          <cell r="T136" t="str">
            <v/>
          </cell>
          <cell r="U136" t="str">
            <v>N</v>
          </cell>
          <cell r="V136">
            <v>0</v>
          </cell>
          <cell r="W136" t="str">
            <v/>
          </cell>
          <cell r="X136" t="str">
            <v>N</v>
          </cell>
          <cell r="Y136">
            <v>0</v>
          </cell>
          <cell r="Z136">
            <v>0</v>
          </cell>
          <cell r="AA136">
            <v>0</v>
          </cell>
          <cell r="AB136">
            <v>118</v>
          </cell>
          <cell r="AC136">
            <v>194</v>
          </cell>
          <cell r="AD136" t="str">
            <v>TL377</v>
          </cell>
          <cell r="AE136" t="b">
            <v>0</v>
          </cell>
          <cell r="AG136" t="str">
            <v/>
          </cell>
          <cell r="AH136" t="str">
            <v>TL377</v>
          </cell>
        </row>
        <row r="137">
          <cell r="B137" t="str">
            <v>RK419</v>
          </cell>
          <cell r="C137" t="str">
            <v>Ryan</v>
          </cell>
          <cell r="D137" t="str">
            <v>Kuah</v>
          </cell>
          <cell r="E137" t="str">
            <v>UCL</v>
          </cell>
          <cell r="F137" t="str">
            <v>UCL</v>
          </cell>
          <cell r="G137" t="str">
            <v>Male</v>
          </cell>
          <cell r="H137" t="str">
            <v>N</v>
          </cell>
          <cell r="I137" t="str">
            <v>Student</v>
          </cell>
          <cell r="J137">
            <v>0</v>
          </cell>
          <cell r="K137" t="str">
            <v/>
          </cell>
          <cell r="L137" t="str">
            <v>N</v>
          </cell>
          <cell r="M137">
            <v>0</v>
          </cell>
          <cell r="N137" t="str">
            <v/>
          </cell>
          <cell r="O137" t="str">
            <v>N</v>
          </cell>
          <cell r="P137">
            <v>0</v>
          </cell>
          <cell r="Q137" t="str">
            <v/>
          </cell>
          <cell r="R137" t="str">
            <v>N</v>
          </cell>
          <cell r="S137">
            <v>0</v>
          </cell>
          <cell r="T137" t="str">
            <v/>
          </cell>
          <cell r="U137" t="str">
            <v>N</v>
          </cell>
          <cell r="V137">
            <v>0</v>
          </cell>
          <cell r="W137" t="str">
            <v/>
          </cell>
          <cell r="X137" t="str">
            <v>N</v>
          </cell>
          <cell r="Y137">
            <v>0</v>
          </cell>
          <cell r="Z137">
            <v>0</v>
          </cell>
          <cell r="AA137">
            <v>0</v>
          </cell>
          <cell r="AB137">
            <v>118</v>
          </cell>
          <cell r="AC137">
            <v>195</v>
          </cell>
          <cell r="AD137" t="str">
            <v>RK419</v>
          </cell>
          <cell r="AE137" t="b">
            <v>0</v>
          </cell>
          <cell r="AG137" t="str">
            <v/>
          </cell>
          <cell r="AH137" t="str">
            <v>RK419</v>
          </cell>
        </row>
        <row r="138">
          <cell r="B138" t="str">
            <v>DW306</v>
          </cell>
          <cell r="C138" t="str">
            <v>Daniel</v>
          </cell>
          <cell r="D138" t="str">
            <v>Woodburn</v>
          </cell>
          <cell r="E138" t="str">
            <v>KCL</v>
          </cell>
          <cell r="F138" t="str">
            <v>King's</v>
          </cell>
          <cell r="G138" t="str">
            <v>Male</v>
          </cell>
          <cell r="H138" t="str">
            <v>N</v>
          </cell>
          <cell r="I138" t="str">
            <v>Student</v>
          </cell>
          <cell r="J138">
            <v>0</v>
          </cell>
          <cell r="K138" t="str">
            <v/>
          </cell>
          <cell r="L138" t="str">
            <v>N</v>
          </cell>
          <cell r="M138">
            <v>0</v>
          </cell>
          <cell r="N138" t="str">
            <v/>
          </cell>
          <cell r="O138" t="str">
            <v>N</v>
          </cell>
          <cell r="P138">
            <v>0</v>
          </cell>
          <cell r="Q138" t="str">
            <v/>
          </cell>
          <cell r="R138" t="str">
            <v>N</v>
          </cell>
          <cell r="S138">
            <v>0</v>
          </cell>
          <cell r="T138" t="str">
            <v/>
          </cell>
          <cell r="U138" t="str">
            <v>N</v>
          </cell>
          <cell r="V138">
            <v>0</v>
          </cell>
          <cell r="W138" t="str">
            <v/>
          </cell>
          <cell r="X138" t="str">
            <v>N</v>
          </cell>
          <cell r="Y138">
            <v>0</v>
          </cell>
          <cell r="Z138">
            <v>0</v>
          </cell>
          <cell r="AA138">
            <v>0</v>
          </cell>
          <cell r="AB138">
            <v>118</v>
          </cell>
          <cell r="AC138">
            <v>196</v>
          </cell>
          <cell r="AD138" t="str">
            <v>DW306</v>
          </cell>
          <cell r="AE138" t="b">
            <v>0</v>
          </cell>
          <cell r="AG138" t="str">
            <v/>
          </cell>
          <cell r="AH138" t="str">
            <v>DW306</v>
          </cell>
        </row>
        <row r="139">
          <cell r="B139" t="str">
            <v>RP716</v>
          </cell>
          <cell r="C139" t="str">
            <v>Rebecca</v>
          </cell>
          <cell r="D139" t="str">
            <v>Pease</v>
          </cell>
          <cell r="E139" t="str">
            <v>Barts</v>
          </cell>
          <cell r="F139" t="str">
            <v>Barts</v>
          </cell>
          <cell r="G139" t="str">
            <v>Female</v>
          </cell>
          <cell r="H139" t="str">
            <v>Y</v>
          </cell>
          <cell r="I139" t="str">
            <v>Student</v>
          </cell>
          <cell r="J139">
            <v>0</v>
          </cell>
          <cell r="K139" t="str">
            <v/>
          </cell>
          <cell r="L139" t="str">
            <v>N</v>
          </cell>
          <cell r="M139">
            <v>0</v>
          </cell>
          <cell r="N139" t="str">
            <v/>
          </cell>
          <cell r="O139" t="str">
            <v>N</v>
          </cell>
          <cell r="P139">
            <v>0</v>
          </cell>
          <cell r="Q139" t="str">
            <v/>
          </cell>
          <cell r="R139" t="str">
            <v>N</v>
          </cell>
          <cell r="S139">
            <v>0</v>
          </cell>
          <cell r="T139" t="str">
            <v/>
          </cell>
          <cell r="U139" t="str">
            <v>N</v>
          </cell>
          <cell r="V139">
            <v>0</v>
          </cell>
          <cell r="W139" t="str">
            <v/>
          </cell>
          <cell r="X139" t="str">
            <v>N</v>
          </cell>
          <cell r="Y139">
            <v>0</v>
          </cell>
          <cell r="Z139">
            <v>0</v>
          </cell>
          <cell r="AA139" t="b">
            <v>0</v>
          </cell>
          <cell r="AB139" t="str">
            <v/>
          </cell>
          <cell r="AC139" t="str">
            <v/>
          </cell>
          <cell r="AD139" t="str">
            <v>RP716</v>
          </cell>
          <cell r="AE139">
            <v>0</v>
          </cell>
          <cell r="AG139">
            <v>164</v>
          </cell>
          <cell r="AH139" t="str">
            <v>RP716</v>
          </cell>
        </row>
        <row r="140">
          <cell r="B140" t="str">
            <v>DW745</v>
          </cell>
          <cell r="C140" t="str">
            <v>David</v>
          </cell>
          <cell r="D140" t="str">
            <v>Weir</v>
          </cell>
          <cell r="E140" t="str">
            <v>Brunel</v>
          </cell>
          <cell r="F140" t="str">
            <v>Brunel</v>
          </cell>
          <cell r="G140" t="str">
            <v>Male</v>
          </cell>
          <cell r="H140" t="str">
            <v>N</v>
          </cell>
          <cell r="I140" t="str">
            <v>Student</v>
          </cell>
          <cell r="J140">
            <v>0</v>
          </cell>
          <cell r="K140" t="str">
            <v/>
          </cell>
          <cell r="L140" t="str">
            <v>N</v>
          </cell>
          <cell r="M140">
            <v>0</v>
          </cell>
          <cell r="N140" t="str">
            <v/>
          </cell>
          <cell r="O140" t="str">
            <v>N</v>
          </cell>
          <cell r="P140">
            <v>0</v>
          </cell>
          <cell r="Q140" t="str">
            <v/>
          </cell>
          <cell r="R140" t="str">
            <v>N</v>
          </cell>
          <cell r="S140">
            <v>0</v>
          </cell>
          <cell r="T140" t="str">
            <v/>
          </cell>
          <cell r="U140" t="str">
            <v>N</v>
          </cell>
          <cell r="V140">
            <v>0</v>
          </cell>
          <cell r="W140" t="str">
            <v/>
          </cell>
          <cell r="X140" t="str">
            <v>N</v>
          </cell>
          <cell r="Y140">
            <v>0</v>
          </cell>
          <cell r="Z140">
            <v>0</v>
          </cell>
          <cell r="AA140">
            <v>0</v>
          </cell>
          <cell r="AB140">
            <v>118</v>
          </cell>
          <cell r="AC140">
            <v>197</v>
          </cell>
          <cell r="AD140" t="str">
            <v>DW745</v>
          </cell>
          <cell r="AE140" t="b">
            <v>0</v>
          </cell>
          <cell r="AG140" t="str">
            <v/>
          </cell>
          <cell r="AH140" t="str">
            <v>DW745</v>
          </cell>
        </row>
        <row r="141">
          <cell r="B141" t="str">
            <v>AB852</v>
          </cell>
          <cell r="C141" t="str">
            <v>Adam</v>
          </cell>
          <cell r="D141" t="str">
            <v>Bateson</v>
          </cell>
          <cell r="E141" t="str">
            <v>Reading</v>
          </cell>
          <cell r="F141" t="str">
            <v>Reading</v>
          </cell>
          <cell r="G141" t="str">
            <v>Male</v>
          </cell>
          <cell r="H141" t="str">
            <v>N</v>
          </cell>
          <cell r="I141" t="str">
            <v>Student</v>
          </cell>
          <cell r="J141">
            <v>0</v>
          </cell>
          <cell r="K141" t="str">
            <v/>
          </cell>
          <cell r="L141" t="str">
            <v>N</v>
          </cell>
          <cell r="M141">
            <v>0</v>
          </cell>
          <cell r="N141" t="str">
            <v/>
          </cell>
          <cell r="O141" t="str">
            <v>N</v>
          </cell>
          <cell r="P141">
            <v>0</v>
          </cell>
          <cell r="Q141" t="str">
            <v/>
          </cell>
          <cell r="R141" t="str">
            <v>N</v>
          </cell>
          <cell r="S141">
            <v>0</v>
          </cell>
          <cell r="T141" t="str">
            <v/>
          </cell>
          <cell r="U141" t="str">
            <v>N</v>
          </cell>
          <cell r="V141">
            <v>0</v>
          </cell>
          <cell r="W141" t="str">
            <v/>
          </cell>
          <cell r="X141" t="str">
            <v>N</v>
          </cell>
          <cell r="Y141">
            <v>0</v>
          </cell>
          <cell r="Z141">
            <v>0</v>
          </cell>
          <cell r="AA141">
            <v>0</v>
          </cell>
          <cell r="AB141">
            <v>118</v>
          </cell>
          <cell r="AC141">
            <v>198</v>
          </cell>
          <cell r="AD141" t="str">
            <v>AB852</v>
          </cell>
          <cell r="AE141" t="b">
            <v>0</v>
          </cell>
          <cell r="AG141" t="str">
            <v/>
          </cell>
          <cell r="AH141" t="str">
            <v>AB852</v>
          </cell>
        </row>
        <row r="142">
          <cell r="B142" t="str">
            <v>IK895</v>
          </cell>
          <cell r="C142" t="str">
            <v>Inayat</v>
          </cell>
          <cell r="D142" t="str">
            <v>Khan</v>
          </cell>
          <cell r="E142" t="str">
            <v>St Georges</v>
          </cell>
          <cell r="F142" t="str">
            <v>St George's</v>
          </cell>
          <cell r="G142" t="str">
            <v>Male</v>
          </cell>
          <cell r="H142" t="str">
            <v>Y</v>
          </cell>
          <cell r="I142" t="str">
            <v>Student</v>
          </cell>
          <cell r="J142">
            <v>0</v>
          </cell>
          <cell r="K142" t="str">
            <v/>
          </cell>
          <cell r="L142" t="str">
            <v>N</v>
          </cell>
          <cell r="M142">
            <v>0</v>
          </cell>
          <cell r="N142" t="str">
            <v/>
          </cell>
          <cell r="O142" t="str">
            <v>N</v>
          </cell>
          <cell r="P142">
            <v>0</v>
          </cell>
          <cell r="Q142" t="str">
            <v/>
          </cell>
          <cell r="R142" t="str">
            <v>N</v>
          </cell>
          <cell r="S142">
            <v>0</v>
          </cell>
          <cell r="T142" t="str">
            <v/>
          </cell>
          <cell r="U142" t="str">
            <v>N</v>
          </cell>
          <cell r="V142">
            <v>0</v>
          </cell>
          <cell r="W142" t="str">
            <v/>
          </cell>
          <cell r="X142" t="str">
            <v>N</v>
          </cell>
          <cell r="Y142">
            <v>0</v>
          </cell>
          <cell r="Z142">
            <v>0</v>
          </cell>
          <cell r="AA142">
            <v>0</v>
          </cell>
          <cell r="AB142">
            <v>118</v>
          </cell>
          <cell r="AC142">
            <v>199</v>
          </cell>
          <cell r="AD142" t="str">
            <v>IK895</v>
          </cell>
          <cell r="AE142" t="b">
            <v>0</v>
          </cell>
          <cell r="AG142" t="str">
            <v/>
          </cell>
          <cell r="AH142" t="str">
            <v>IK895</v>
          </cell>
        </row>
        <row r="143">
          <cell r="B143" t="str">
            <v>MC486</v>
          </cell>
          <cell r="C143" t="str">
            <v>Marie</v>
          </cell>
          <cell r="D143" t="str">
            <v>Chevalier</v>
          </cell>
          <cell r="E143" t="str">
            <v>UCL</v>
          </cell>
          <cell r="F143" t="str">
            <v>UCL</v>
          </cell>
          <cell r="G143" t="str">
            <v>Female</v>
          </cell>
          <cell r="H143" t="str">
            <v>N</v>
          </cell>
          <cell r="I143" t="str">
            <v>Student</v>
          </cell>
          <cell r="J143">
            <v>0</v>
          </cell>
          <cell r="K143" t="str">
            <v/>
          </cell>
          <cell r="L143" t="str">
            <v>N</v>
          </cell>
          <cell r="M143">
            <v>0</v>
          </cell>
          <cell r="N143" t="str">
            <v/>
          </cell>
          <cell r="O143" t="str">
            <v>N</v>
          </cell>
          <cell r="P143">
            <v>0</v>
          </cell>
          <cell r="Q143" t="str">
            <v/>
          </cell>
          <cell r="R143" t="str">
            <v>N</v>
          </cell>
          <cell r="S143">
            <v>0</v>
          </cell>
          <cell r="T143" t="str">
            <v/>
          </cell>
          <cell r="U143" t="str">
            <v>N</v>
          </cell>
          <cell r="V143">
            <v>0</v>
          </cell>
          <cell r="W143" t="str">
            <v/>
          </cell>
          <cell r="X143" t="str">
            <v>N</v>
          </cell>
          <cell r="Y143">
            <v>0</v>
          </cell>
          <cell r="Z143">
            <v>0</v>
          </cell>
          <cell r="AA143" t="b">
            <v>0</v>
          </cell>
          <cell r="AB143" t="str">
            <v/>
          </cell>
          <cell r="AC143" t="str">
            <v/>
          </cell>
          <cell r="AD143" t="str">
            <v>MC486</v>
          </cell>
          <cell r="AE143">
            <v>0</v>
          </cell>
          <cell r="AG143">
            <v>165</v>
          </cell>
          <cell r="AH143" t="str">
            <v>MC486</v>
          </cell>
        </row>
        <row r="144">
          <cell r="B144" t="str">
            <v>GM980</v>
          </cell>
          <cell r="C144" t="str">
            <v>Gina</v>
          </cell>
          <cell r="D144" t="str">
            <v>Meile</v>
          </cell>
          <cell r="E144" t="str">
            <v>KCL</v>
          </cell>
          <cell r="F144" t="str">
            <v>King's</v>
          </cell>
          <cell r="G144" t="str">
            <v>Female</v>
          </cell>
          <cell r="H144" t="str">
            <v>N</v>
          </cell>
          <cell r="I144" t="str">
            <v>Student</v>
          </cell>
          <cell r="J144">
            <v>0</v>
          </cell>
          <cell r="K144" t="str">
            <v/>
          </cell>
          <cell r="L144" t="str">
            <v>N</v>
          </cell>
          <cell r="M144">
            <v>0</v>
          </cell>
          <cell r="N144" t="str">
            <v/>
          </cell>
          <cell r="O144" t="str">
            <v>N</v>
          </cell>
          <cell r="P144">
            <v>0</v>
          </cell>
          <cell r="Q144" t="str">
            <v/>
          </cell>
          <cell r="R144" t="str">
            <v>N</v>
          </cell>
          <cell r="S144">
            <v>0</v>
          </cell>
          <cell r="T144" t="str">
            <v/>
          </cell>
          <cell r="U144" t="str">
            <v>N</v>
          </cell>
          <cell r="V144">
            <v>0</v>
          </cell>
          <cell r="W144" t="str">
            <v/>
          </cell>
          <cell r="X144" t="str">
            <v>N</v>
          </cell>
          <cell r="Y144">
            <v>0</v>
          </cell>
          <cell r="Z144">
            <v>0</v>
          </cell>
          <cell r="AA144" t="b">
            <v>0</v>
          </cell>
          <cell r="AB144" t="str">
            <v/>
          </cell>
          <cell r="AC144" t="str">
            <v/>
          </cell>
          <cell r="AD144" t="str">
            <v>GM980</v>
          </cell>
          <cell r="AE144">
            <v>0</v>
          </cell>
          <cell r="AG144">
            <v>166</v>
          </cell>
          <cell r="AH144" t="str">
            <v>GM980</v>
          </cell>
        </row>
        <row r="145">
          <cell r="B145" t="str">
            <v>HW113</v>
          </cell>
          <cell r="C145" t="str">
            <v>Hannah</v>
          </cell>
          <cell r="D145" t="str">
            <v>West</v>
          </cell>
          <cell r="E145" t="str">
            <v>UCL</v>
          </cell>
          <cell r="F145" t="str">
            <v>UCL</v>
          </cell>
          <cell r="G145" t="str">
            <v>Female</v>
          </cell>
          <cell r="H145" t="str">
            <v>N</v>
          </cell>
          <cell r="I145" t="str">
            <v>Student</v>
          </cell>
          <cell r="J145">
            <v>0</v>
          </cell>
          <cell r="K145" t="str">
            <v/>
          </cell>
          <cell r="L145" t="str">
            <v>N</v>
          </cell>
          <cell r="M145">
            <v>0</v>
          </cell>
          <cell r="N145" t="str">
            <v/>
          </cell>
          <cell r="O145" t="str">
            <v>N</v>
          </cell>
          <cell r="P145">
            <v>0</v>
          </cell>
          <cell r="Q145" t="str">
            <v/>
          </cell>
          <cell r="R145" t="str">
            <v>N</v>
          </cell>
          <cell r="S145">
            <v>0</v>
          </cell>
          <cell r="T145" t="str">
            <v/>
          </cell>
          <cell r="U145" t="str">
            <v>N</v>
          </cell>
          <cell r="V145">
            <v>0</v>
          </cell>
          <cell r="W145" t="str">
            <v/>
          </cell>
          <cell r="X145" t="str">
            <v>N</v>
          </cell>
          <cell r="Y145">
            <v>0</v>
          </cell>
          <cell r="Z145">
            <v>0</v>
          </cell>
          <cell r="AA145" t="b">
            <v>0</v>
          </cell>
          <cell r="AB145" t="str">
            <v/>
          </cell>
          <cell r="AC145" t="str">
            <v/>
          </cell>
          <cell r="AD145" t="str">
            <v>HW113</v>
          </cell>
          <cell r="AE145">
            <v>0</v>
          </cell>
          <cell r="AG145">
            <v>167</v>
          </cell>
          <cell r="AH145" t="str">
            <v>HW113</v>
          </cell>
        </row>
        <row r="146">
          <cell r="B146" t="str">
            <v>AC615</v>
          </cell>
          <cell r="C146" t="str">
            <v>Alex</v>
          </cell>
          <cell r="D146" t="str">
            <v>Cameron</v>
          </cell>
          <cell r="E146" t="str">
            <v>Brunel</v>
          </cell>
          <cell r="F146" t="str">
            <v>Brunel</v>
          </cell>
          <cell r="G146" t="str">
            <v>Male</v>
          </cell>
          <cell r="H146" t="str">
            <v>N</v>
          </cell>
          <cell r="I146" t="str">
            <v>Student</v>
          </cell>
          <cell r="J146">
            <v>0</v>
          </cell>
          <cell r="K146" t="str">
            <v/>
          </cell>
          <cell r="L146" t="str">
            <v>N</v>
          </cell>
          <cell r="M146">
            <v>0</v>
          </cell>
          <cell r="N146" t="str">
            <v/>
          </cell>
          <cell r="O146" t="str">
            <v>N</v>
          </cell>
          <cell r="P146">
            <v>0</v>
          </cell>
          <cell r="Q146" t="str">
            <v/>
          </cell>
          <cell r="R146" t="str">
            <v>N</v>
          </cell>
          <cell r="S146">
            <v>0</v>
          </cell>
          <cell r="T146" t="str">
            <v/>
          </cell>
          <cell r="U146" t="str">
            <v>N</v>
          </cell>
          <cell r="V146">
            <v>0</v>
          </cell>
          <cell r="W146" t="str">
            <v/>
          </cell>
          <cell r="X146" t="str">
            <v>N</v>
          </cell>
          <cell r="Y146">
            <v>0</v>
          </cell>
          <cell r="Z146">
            <v>0</v>
          </cell>
          <cell r="AA146">
            <v>0</v>
          </cell>
          <cell r="AB146">
            <v>118</v>
          </cell>
          <cell r="AC146">
            <v>200</v>
          </cell>
          <cell r="AD146" t="str">
            <v>AC615</v>
          </cell>
          <cell r="AE146" t="b">
            <v>0</v>
          </cell>
          <cell r="AG146" t="str">
            <v/>
          </cell>
          <cell r="AH146" t="str">
            <v>AC615</v>
          </cell>
        </row>
        <row r="147">
          <cell r="B147" t="str">
            <v>fs994</v>
          </cell>
          <cell r="C147" t="str">
            <v>flaminia</v>
          </cell>
          <cell r="D147" t="str">
            <v>sabbatucci</v>
          </cell>
          <cell r="E147" t="str">
            <v>KCL</v>
          </cell>
          <cell r="F147" t="str">
            <v>King's</v>
          </cell>
          <cell r="G147" t="str">
            <v>Female</v>
          </cell>
          <cell r="H147" t="str">
            <v>Y</v>
          </cell>
          <cell r="I147" t="str">
            <v>Student</v>
          </cell>
          <cell r="J147">
            <v>0</v>
          </cell>
          <cell r="K147" t="str">
            <v/>
          </cell>
          <cell r="L147" t="str">
            <v>N</v>
          </cell>
          <cell r="M147">
            <v>0</v>
          </cell>
          <cell r="N147" t="str">
            <v/>
          </cell>
          <cell r="O147" t="str">
            <v>N</v>
          </cell>
          <cell r="P147">
            <v>0</v>
          </cell>
          <cell r="Q147" t="str">
            <v/>
          </cell>
          <cell r="R147" t="str">
            <v>N</v>
          </cell>
          <cell r="S147">
            <v>0</v>
          </cell>
          <cell r="T147" t="str">
            <v/>
          </cell>
          <cell r="U147" t="str">
            <v>N</v>
          </cell>
          <cell r="V147">
            <v>0</v>
          </cell>
          <cell r="W147" t="str">
            <v/>
          </cell>
          <cell r="X147" t="str">
            <v>N</v>
          </cell>
          <cell r="Y147">
            <v>0</v>
          </cell>
          <cell r="Z147">
            <v>0</v>
          </cell>
          <cell r="AA147" t="b">
            <v>0</v>
          </cell>
          <cell r="AB147" t="str">
            <v/>
          </cell>
          <cell r="AC147" t="str">
            <v/>
          </cell>
          <cell r="AD147" t="str">
            <v>fs994</v>
          </cell>
          <cell r="AE147">
            <v>0</v>
          </cell>
          <cell r="AG147">
            <v>168</v>
          </cell>
          <cell r="AH147" t="str">
            <v>fs994</v>
          </cell>
        </row>
        <row r="148">
          <cell r="B148" t="str">
            <v>FD123</v>
          </cell>
          <cell r="C148" t="str">
            <v>Francesca</v>
          </cell>
          <cell r="D148" t="str">
            <v>Dzhantova</v>
          </cell>
          <cell r="E148" t="str">
            <v>KCL</v>
          </cell>
          <cell r="F148" t="str">
            <v>King's</v>
          </cell>
          <cell r="G148" t="str">
            <v>Female</v>
          </cell>
          <cell r="H148" t="str">
            <v>N</v>
          </cell>
          <cell r="I148" t="str">
            <v>Student</v>
          </cell>
          <cell r="J148">
            <v>0</v>
          </cell>
          <cell r="K148" t="str">
            <v/>
          </cell>
          <cell r="L148" t="str">
            <v>N</v>
          </cell>
          <cell r="M148">
            <v>0</v>
          </cell>
          <cell r="N148" t="str">
            <v/>
          </cell>
          <cell r="O148" t="str">
            <v>N</v>
          </cell>
          <cell r="P148">
            <v>0</v>
          </cell>
          <cell r="Q148" t="str">
            <v/>
          </cell>
          <cell r="R148" t="str">
            <v>N</v>
          </cell>
          <cell r="S148">
            <v>0</v>
          </cell>
          <cell r="T148" t="str">
            <v/>
          </cell>
          <cell r="U148" t="str">
            <v>N</v>
          </cell>
          <cell r="V148">
            <v>0</v>
          </cell>
          <cell r="W148" t="str">
            <v/>
          </cell>
          <cell r="X148" t="str">
            <v>N</v>
          </cell>
          <cell r="Y148">
            <v>0</v>
          </cell>
          <cell r="Z148">
            <v>0</v>
          </cell>
          <cell r="AA148" t="b">
            <v>0</v>
          </cell>
          <cell r="AB148" t="str">
            <v/>
          </cell>
          <cell r="AC148" t="str">
            <v/>
          </cell>
          <cell r="AD148" t="str">
            <v>FD123</v>
          </cell>
          <cell r="AE148">
            <v>0</v>
          </cell>
          <cell r="AG148">
            <v>169</v>
          </cell>
          <cell r="AH148" t="str">
            <v>FD123</v>
          </cell>
        </row>
        <row r="149">
          <cell r="B149" t="str">
            <v>YC226</v>
          </cell>
          <cell r="C149" t="str">
            <v>Yau Hei</v>
          </cell>
          <cell r="D149" t="str">
            <v>Chai</v>
          </cell>
          <cell r="E149" t="str">
            <v>Reading</v>
          </cell>
          <cell r="F149" t="str">
            <v>Reading</v>
          </cell>
          <cell r="G149" t="str">
            <v>Male</v>
          </cell>
          <cell r="H149" t="str">
            <v>N</v>
          </cell>
          <cell r="I149" t="str">
            <v>Student</v>
          </cell>
          <cell r="J149">
            <v>0</v>
          </cell>
          <cell r="K149" t="str">
            <v/>
          </cell>
          <cell r="L149" t="str">
            <v>N</v>
          </cell>
          <cell r="M149">
            <v>0</v>
          </cell>
          <cell r="N149" t="str">
            <v/>
          </cell>
          <cell r="O149" t="str">
            <v>N</v>
          </cell>
          <cell r="P149">
            <v>0</v>
          </cell>
          <cell r="Q149" t="str">
            <v/>
          </cell>
          <cell r="R149" t="str">
            <v>N</v>
          </cell>
          <cell r="S149">
            <v>0</v>
          </cell>
          <cell r="T149" t="str">
            <v/>
          </cell>
          <cell r="U149" t="str">
            <v>N</v>
          </cell>
          <cell r="V149">
            <v>0</v>
          </cell>
          <cell r="W149" t="str">
            <v/>
          </cell>
          <cell r="X149" t="str">
            <v>N</v>
          </cell>
          <cell r="Y149">
            <v>0</v>
          </cell>
          <cell r="Z149">
            <v>0</v>
          </cell>
          <cell r="AA149">
            <v>0</v>
          </cell>
          <cell r="AB149">
            <v>118</v>
          </cell>
          <cell r="AC149">
            <v>201</v>
          </cell>
          <cell r="AD149" t="str">
            <v>YC226</v>
          </cell>
          <cell r="AE149" t="b">
            <v>0</v>
          </cell>
          <cell r="AG149" t="str">
            <v/>
          </cell>
          <cell r="AH149" t="str">
            <v>YC226</v>
          </cell>
        </row>
        <row r="150">
          <cell r="B150" t="str">
            <v>NW980</v>
          </cell>
          <cell r="C150" t="str">
            <v>Nicholas</v>
          </cell>
          <cell r="D150" t="str">
            <v>Wilson</v>
          </cell>
          <cell r="E150" t="str">
            <v>UCL</v>
          </cell>
          <cell r="F150" t="str">
            <v>UCL</v>
          </cell>
          <cell r="G150" t="str">
            <v>Male</v>
          </cell>
          <cell r="H150" t="str">
            <v>N</v>
          </cell>
          <cell r="I150" t="str">
            <v>Student</v>
          </cell>
          <cell r="J150">
            <v>0</v>
          </cell>
          <cell r="K150" t="str">
            <v/>
          </cell>
          <cell r="L150" t="str">
            <v>N</v>
          </cell>
          <cell r="M150">
            <v>0</v>
          </cell>
          <cell r="N150" t="str">
            <v/>
          </cell>
          <cell r="O150" t="str">
            <v>N</v>
          </cell>
          <cell r="P150">
            <v>0</v>
          </cell>
          <cell r="Q150" t="str">
            <v/>
          </cell>
          <cell r="R150" t="str">
            <v>N</v>
          </cell>
          <cell r="S150">
            <v>0</v>
          </cell>
          <cell r="T150" t="str">
            <v/>
          </cell>
          <cell r="U150" t="str">
            <v>N</v>
          </cell>
          <cell r="V150">
            <v>0</v>
          </cell>
          <cell r="W150" t="str">
            <v/>
          </cell>
          <cell r="X150" t="str">
            <v>N</v>
          </cell>
          <cell r="Y150">
            <v>0</v>
          </cell>
          <cell r="Z150">
            <v>0</v>
          </cell>
          <cell r="AA150">
            <v>0</v>
          </cell>
          <cell r="AB150">
            <v>118</v>
          </cell>
          <cell r="AC150">
            <v>202</v>
          </cell>
          <cell r="AD150" t="str">
            <v>NW980</v>
          </cell>
          <cell r="AE150" t="b">
            <v>0</v>
          </cell>
          <cell r="AG150" t="str">
            <v/>
          </cell>
          <cell r="AH150" t="str">
            <v>NW980</v>
          </cell>
        </row>
        <row r="151">
          <cell r="B151" t="str">
            <v>LH596</v>
          </cell>
          <cell r="C151" t="str">
            <v>Luna</v>
          </cell>
          <cell r="D151" t="str">
            <v>Hu</v>
          </cell>
          <cell r="E151" t="str">
            <v>UCL</v>
          </cell>
          <cell r="F151" t="str">
            <v>UCL</v>
          </cell>
          <cell r="G151" t="str">
            <v>Female</v>
          </cell>
          <cell r="H151" t="str">
            <v>N</v>
          </cell>
          <cell r="I151" t="str">
            <v>Student</v>
          </cell>
          <cell r="J151">
            <v>0</v>
          </cell>
          <cell r="K151" t="str">
            <v/>
          </cell>
          <cell r="L151" t="str">
            <v>N</v>
          </cell>
          <cell r="M151">
            <v>0</v>
          </cell>
          <cell r="N151" t="str">
            <v/>
          </cell>
          <cell r="O151" t="str">
            <v>N</v>
          </cell>
          <cell r="P151">
            <v>0</v>
          </cell>
          <cell r="Q151" t="str">
            <v/>
          </cell>
          <cell r="R151" t="str">
            <v>N</v>
          </cell>
          <cell r="S151">
            <v>0</v>
          </cell>
          <cell r="T151" t="str">
            <v/>
          </cell>
          <cell r="U151" t="str">
            <v>N</v>
          </cell>
          <cell r="V151">
            <v>0</v>
          </cell>
          <cell r="W151" t="str">
            <v/>
          </cell>
          <cell r="X151" t="str">
            <v>N</v>
          </cell>
          <cell r="Y151">
            <v>0</v>
          </cell>
          <cell r="Z151">
            <v>0</v>
          </cell>
          <cell r="AA151" t="b">
            <v>0</v>
          </cell>
          <cell r="AB151" t="str">
            <v/>
          </cell>
          <cell r="AC151" t="str">
            <v/>
          </cell>
          <cell r="AD151" t="str">
            <v>LH596</v>
          </cell>
          <cell r="AE151">
            <v>0</v>
          </cell>
          <cell r="AG151">
            <v>170</v>
          </cell>
          <cell r="AH151" t="str">
            <v>LH596</v>
          </cell>
        </row>
        <row r="152">
          <cell r="B152" t="str">
            <v>JZ702</v>
          </cell>
          <cell r="C152" t="str">
            <v>JING</v>
          </cell>
          <cell r="D152" t="str">
            <v>ZHU</v>
          </cell>
          <cell r="E152" t="str">
            <v>UCL</v>
          </cell>
          <cell r="F152" t="str">
            <v>UCL</v>
          </cell>
          <cell r="G152" t="str">
            <v>Female</v>
          </cell>
          <cell r="H152" t="str">
            <v>N</v>
          </cell>
          <cell r="I152" t="str">
            <v>Student</v>
          </cell>
          <cell r="J152">
            <v>0</v>
          </cell>
          <cell r="K152" t="str">
            <v/>
          </cell>
          <cell r="L152" t="str">
            <v>N</v>
          </cell>
          <cell r="M152">
            <v>0</v>
          </cell>
          <cell r="N152" t="str">
            <v/>
          </cell>
          <cell r="O152" t="str">
            <v>N</v>
          </cell>
          <cell r="P152">
            <v>0</v>
          </cell>
          <cell r="Q152" t="str">
            <v/>
          </cell>
          <cell r="R152" t="str">
            <v>N</v>
          </cell>
          <cell r="S152">
            <v>0</v>
          </cell>
          <cell r="T152" t="str">
            <v/>
          </cell>
          <cell r="U152" t="str">
            <v>N</v>
          </cell>
          <cell r="V152">
            <v>0</v>
          </cell>
          <cell r="W152" t="str">
            <v/>
          </cell>
          <cell r="X152" t="str">
            <v>N</v>
          </cell>
          <cell r="Y152">
            <v>0</v>
          </cell>
          <cell r="Z152">
            <v>0</v>
          </cell>
          <cell r="AA152" t="b">
            <v>0</v>
          </cell>
          <cell r="AB152" t="str">
            <v/>
          </cell>
          <cell r="AC152" t="str">
            <v/>
          </cell>
          <cell r="AD152" t="str">
            <v>JZ702</v>
          </cell>
          <cell r="AE152">
            <v>0</v>
          </cell>
          <cell r="AG152">
            <v>171</v>
          </cell>
          <cell r="AH152" t="str">
            <v>JZ702</v>
          </cell>
        </row>
        <row r="153">
          <cell r="B153" t="str">
            <v>WG324</v>
          </cell>
          <cell r="C153" t="str">
            <v>Will</v>
          </cell>
          <cell r="D153" t="str">
            <v>Gambier</v>
          </cell>
          <cell r="E153" t="str">
            <v>Brunel</v>
          </cell>
          <cell r="F153" t="str">
            <v>Brunel</v>
          </cell>
          <cell r="G153" t="str">
            <v>Male</v>
          </cell>
          <cell r="H153" t="str">
            <v>N</v>
          </cell>
          <cell r="I153" t="str">
            <v>Student</v>
          </cell>
          <cell r="J153">
            <v>0</v>
          </cell>
          <cell r="K153" t="str">
            <v/>
          </cell>
          <cell r="L153" t="str">
            <v>N</v>
          </cell>
          <cell r="M153">
            <v>0</v>
          </cell>
          <cell r="N153" t="str">
            <v/>
          </cell>
          <cell r="O153" t="str">
            <v>N</v>
          </cell>
          <cell r="P153">
            <v>0</v>
          </cell>
          <cell r="Q153" t="str">
            <v/>
          </cell>
          <cell r="R153" t="str">
            <v>N</v>
          </cell>
          <cell r="S153">
            <v>0</v>
          </cell>
          <cell r="T153" t="str">
            <v/>
          </cell>
          <cell r="U153" t="str">
            <v>N</v>
          </cell>
          <cell r="V153">
            <v>0</v>
          </cell>
          <cell r="W153" t="str">
            <v/>
          </cell>
          <cell r="X153" t="str">
            <v>N</v>
          </cell>
          <cell r="Y153">
            <v>0</v>
          </cell>
          <cell r="Z153">
            <v>0</v>
          </cell>
          <cell r="AA153">
            <v>0</v>
          </cell>
          <cell r="AB153">
            <v>118</v>
          </cell>
          <cell r="AC153">
            <v>203</v>
          </cell>
          <cell r="AD153" t="str">
            <v>WG324</v>
          </cell>
          <cell r="AE153" t="b">
            <v>0</v>
          </cell>
          <cell r="AG153" t="str">
            <v/>
          </cell>
          <cell r="AH153" t="str">
            <v>WG324</v>
          </cell>
        </row>
        <row r="154">
          <cell r="B154" t="str">
            <v>KM103</v>
          </cell>
          <cell r="C154" t="str">
            <v>Kieran</v>
          </cell>
          <cell r="D154" t="str">
            <v>McMorran</v>
          </cell>
          <cell r="E154" t="str">
            <v>Brunel</v>
          </cell>
          <cell r="F154" t="str">
            <v>Brunel</v>
          </cell>
          <cell r="G154" t="str">
            <v>Male</v>
          </cell>
          <cell r="H154" t="str">
            <v>N</v>
          </cell>
          <cell r="I154" t="str">
            <v>Student</v>
          </cell>
          <cell r="J154">
            <v>0</v>
          </cell>
          <cell r="K154" t="str">
            <v/>
          </cell>
          <cell r="L154" t="str">
            <v>N</v>
          </cell>
          <cell r="M154">
            <v>0</v>
          </cell>
          <cell r="N154" t="str">
            <v/>
          </cell>
          <cell r="O154" t="str">
            <v>N</v>
          </cell>
          <cell r="P154">
            <v>0</v>
          </cell>
          <cell r="Q154" t="str">
            <v/>
          </cell>
          <cell r="R154" t="str">
            <v>N</v>
          </cell>
          <cell r="S154">
            <v>0</v>
          </cell>
          <cell r="T154" t="str">
            <v/>
          </cell>
          <cell r="U154" t="str">
            <v>N</v>
          </cell>
          <cell r="V154">
            <v>0</v>
          </cell>
          <cell r="W154" t="str">
            <v/>
          </cell>
          <cell r="X154" t="str">
            <v>N</v>
          </cell>
          <cell r="Y154">
            <v>0</v>
          </cell>
          <cell r="Z154">
            <v>0</v>
          </cell>
          <cell r="AA154">
            <v>0</v>
          </cell>
          <cell r="AB154">
            <v>118</v>
          </cell>
          <cell r="AC154">
            <v>204</v>
          </cell>
          <cell r="AD154" t="str">
            <v>KM103</v>
          </cell>
          <cell r="AE154" t="b">
            <v>0</v>
          </cell>
          <cell r="AG154" t="str">
            <v/>
          </cell>
          <cell r="AH154" t="str">
            <v>KM103</v>
          </cell>
        </row>
        <row r="155">
          <cell r="B155" t="str">
            <v>EM578</v>
          </cell>
          <cell r="C155" t="str">
            <v>Emily</v>
          </cell>
          <cell r="D155" t="str">
            <v>McKane</v>
          </cell>
          <cell r="E155" t="str">
            <v>Brunel</v>
          </cell>
          <cell r="F155" t="str">
            <v>Brunel</v>
          </cell>
          <cell r="G155" t="str">
            <v>Female</v>
          </cell>
          <cell r="H155" t="str">
            <v>N</v>
          </cell>
          <cell r="I155" t="str">
            <v>Student</v>
          </cell>
          <cell r="J155">
            <v>0</v>
          </cell>
          <cell r="K155" t="str">
            <v/>
          </cell>
          <cell r="L155" t="str">
            <v>N</v>
          </cell>
          <cell r="M155">
            <v>0</v>
          </cell>
          <cell r="N155" t="str">
            <v/>
          </cell>
          <cell r="O155" t="str">
            <v>N</v>
          </cell>
          <cell r="P155">
            <v>0</v>
          </cell>
          <cell r="Q155" t="str">
            <v/>
          </cell>
          <cell r="R155" t="str">
            <v>N</v>
          </cell>
          <cell r="S155">
            <v>0</v>
          </cell>
          <cell r="T155" t="str">
            <v/>
          </cell>
          <cell r="U155" t="str">
            <v>N</v>
          </cell>
          <cell r="V155">
            <v>0</v>
          </cell>
          <cell r="W155" t="str">
            <v/>
          </cell>
          <cell r="X155" t="str">
            <v>N</v>
          </cell>
          <cell r="Y155">
            <v>0</v>
          </cell>
          <cell r="Z155">
            <v>0</v>
          </cell>
          <cell r="AA155" t="b">
            <v>0</v>
          </cell>
          <cell r="AB155" t="str">
            <v/>
          </cell>
          <cell r="AC155" t="str">
            <v/>
          </cell>
          <cell r="AD155" t="str">
            <v>EM578</v>
          </cell>
          <cell r="AE155">
            <v>0</v>
          </cell>
          <cell r="AG155">
            <v>172</v>
          </cell>
          <cell r="AH155" t="str">
            <v>EM578</v>
          </cell>
        </row>
        <row r="156">
          <cell r="B156" t="str">
            <v>ZR222</v>
          </cell>
          <cell r="C156" t="str">
            <v>Zoe</v>
          </cell>
          <cell r="D156" t="str">
            <v>Robson</v>
          </cell>
          <cell r="E156" t="str">
            <v>Brunel</v>
          </cell>
          <cell r="F156" t="str">
            <v>Brunel</v>
          </cell>
          <cell r="G156" t="str">
            <v>Female</v>
          </cell>
          <cell r="H156" t="str">
            <v>N</v>
          </cell>
          <cell r="I156" t="str">
            <v>Student</v>
          </cell>
          <cell r="J156">
            <v>0</v>
          </cell>
          <cell r="K156" t="str">
            <v/>
          </cell>
          <cell r="L156" t="str">
            <v>N</v>
          </cell>
          <cell r="M156">
            <v>0</v>
          </cell>
          <cell r="N156" t="str">
            <v/>
          </cell>
          <cell r="O156" t="str">
            <v>N</v>
          </cell>
          <cell r="P156">
            <v>0</v>
          </cell>
          <cell r="Q156" t="str">
            <v/>
          </cell>
          <cell r="R156" t="str">
            <v>N</v>
          </cell>
          <cell r="S156">
            <v>0</v>
          </cell>
          <cell r="T156" t="str">
            <v/>
          </cell>
          <cell r="U156" t="str">
            <v>N</v>
          </cell>
          <cell r="V156">
            <v>0</v>
          </cell>
          <cell r="W156" t="str">
            <v/>
          </cell>
          <cell r="X156" t="str">
            <v>N</v>
          </cell>
          <cell r="Y156">
            <v>0</v>
          </cell>
          <cell r="Z156">
            <v>0</v>
          </cell>
          <cell r="AA156" t="b">
            <v>0</v>
          </cell>
          <cell r="AB156" t="str">
            <v/>
          </cell>
          <cell r="AC156" t="str">
            <v/>
          </cell>
          <cell r="AD156" t="str">
            <v>ZR222</v>
          </cell>
          <cell r="AE156">
            <v>0</v>
          </cell>
          <cell r="AG156">
            <v>173</v>
          </cell>
          <cell r="AH156" t="str">
            <v>ZR222</v>
          </cell>
        </row>
        <row r="157">
          <cell r="B157" t="str">
            <v>JG813</v>
          </cell>
          <cell r="C157" t="str">
            <v>Jonathan</v>
          </cell>
          <cell r="D157" t="str">
            <v>Gilworth</v>
          </cell>
          <cell r="E157" t="str">
            <v>Brunel</v>
          </cell>
          <cell r="F157" t="str">
            <v>Brunel</v>
          </cell>
          <cell r="G157" t="str">
            <v>Male</v>
          </cell>
          <cell r="H157" t="str">
            <v>N</v>
          </cell>
          <cell r="I157" t="str">
            <v>Student</v>
          </cell>
          <cell r="J157">
            <v>0</v>
          </cell>
          <cell r="K157" t="str">
            <v/>
          </cell>
          <cell r="L157" t="str">
            <v>N</v>
          </cell>
          <cell r="M157">
            <v>0</v>
          </cell>
          <cell r="N157" t="str">
            <v/>
          </cell>
          <cell r="O157" t="str">
            <v>N</v>
          </cell>
          <cell r="P157">
            <v>0</v>
          </cell>
          <cell r="Q157" t="str">
            <v/>
          </cell>
          <cell r="R157" t="str">
            <v>N</v>
          </cell>
          <cell r="S157">
            <v>0</v>
          </cell>
          <cell r="T157" t="str">
            <v/>
          </cell>
          <cell r="U157" t="str">
            <v>N</v>
          </cell>
          <cell r="V157">
            <v>0</v>
          </cell>
          <cell r="W157" t="str">
            <v/>
          </cell>
          <cell r="X157" t="str">
            <v>N</v>
          </cell>
          <cell r="Y157">
            <v>0</v>
          </cell>
          <cell r="Z157">
            <v>0</v>
          </cell>
          <cell r="AA157">
            <v>0</v>
          </cell>
          <cell r="AB157">
            <v>118</v>
          </cell>
          <cell r="AC157">
            <v>205</v>
          </cell>
          <cell r="AD157" t="str">
            <v>JG813</v>
          </cell>
          <cell r="AE157" t="b">
            <v>0</v>
          </cell>
          <cell r="AG157" t="str">
            <v/>
          </cell>
          <cell r="AH157" t="str">
            <v>JG813</v>
          </cell>
        </row>
        <row r="158">
          <cell r="B158" t="str">
            <v>HI429</v>
          </cell>
          <cell r="C158" t="str">
            <v>Hasnain</v>
          </cell>
          <cell r="D158" t="str">
            <v>Iqbal</v>
          </cell>
          <cell r="E158" t="str">
            <v>Brunel</v>
          </cell>
          <cell r="F158" t="str">
            <v>Brunel</v>
          </cell>
          <cell r="G158" t="str">
            <v>Male</v>
          </cell>
          <cell r="H158" t="str">
            <v>N</v>
          </cell>
          <cell r="I158" t="str">
            <v>Student</v>
          </cell>
          <cell r="J158">
            <v>0</v>
          </cell>
          <cell r="K158" t="str">
            <v/>
          </cell>
          <cell r="L158" t="str">
            <v>N</v>
          </cell>
          <cell r="M158">
            <v>0</v>
          </cell>
          <cell r="N158" t="str">
            <v/>
          </cell>
          <cell r="O158" t="str">
            <v>N</v>
          </cell>
          <cell r="P158">
            <v>0</v>
          </cell>
          <cell r="Q158" t="str">
            <v/>
          </cell>
          <cell r="R158" t="str">
            <v>N</v>
          </cell>
          <cell r="S158">
            <v>0</v>
          </cell>
          <cell r="T158" t="str">
            <v/>
          </cell>
          <cell r="U158" t="str">
            <v>N</v>
          </cell>
          <cell r="V158">
            <v>0</v>
          </cell>
          <cell r="W158" t="str">
            <v/>
          </cell>
          <cell r="X158" t="str">
            <v>N</v>
          </cell>
          <cell r="Y158">
            <v>0</v>
          </cell>
          <cell r="Z158">
            <v>0</v>
          </cell>
          <cell r="AA158">
            <v>0</v>
          </cell>
          <cell r="AB158">
            <v>118</v>
          </cell>
          <cell r="AC158">
            <v>206</v>
          </cell>
          <cell r="AD158" t="str">
            <v>HI429</v>
          </cell>
          <cell r="AE158" t="b">
            <v>0</v>
          </cell>
          <cell r="AG158" t="str">
            <v/>
          </cell>
          <cell r="AH158" t="str">
            <v>HI429</v>
          </cell>
        </row>
        <row r="159">
          <cell r="B159" t="str">
            <v>TF667</v>
          </cell>
          <cell r="C159" t="str">
            <v>Tom</v>
          </cell>
          <cell r="D159" t="str">
            <v>Forsey</v>
          </cell>
          <cell r="E159" t="str">
            <v>UCL</v>
          </cell>
          <cell r="F159" t="str">
            <v>UCL</v>
          </cell>
          <cell r="G159" t="str">
            <v>Male</v>
          </cell>
          <cell r="H159" t="str">
            <v>N</v>
          </cell>
          <cell r="I159" t="str">
            <v>Student</v>
          </cell>
          <cell r="J159">
            <v>0</v>
          </cell>
          <cell r="K159" t="str">
            <v/>
          </cell>
          <cell r="L159" t="str">
            <v>N</v>
          </cell>
          <cell r="M159">
            <v>0</v>
          </cell>
          <cell r="N159" t="str">
            <v/>
          </cell>
          <cell r="O159" t="str">
            <v>N</v>
          </cell>
          <cell r="P159">
            <v>0</v>
          </cell>
          <cell r="Q159" t="str">
            <v/>
          </cell>
          <cell r="R159" t="str">
            <v>N</v>
          </cell>
          <cell r="S159">
            <v>0</v>
          </cell>
          <cell r="T159" t="str">
            <v/>
          </cell>
          <cell r="U159" t="str">
            <v>N</v>
          </cell>
          <cell r="V159">
            <v>0</v>
          </cell>
          <cell r="W159" t="str">
            <v/>
          </cell>
          <cell r="X159" t="str">
            <v>N</v>
          </cell>
          <cell r="Y159">
            <v>0</v>
          </cell>
          <cell r="Z159">
            <v>0</v>
          </cell>
          <cell r="AA159">
            <v>0</v>
          </cell>
          <cell r="AB159">
            <v>118</v>
          </cell>
          <cell r="AC159">
            <v>207</v>
          </cell>
          <cell r="AD159" t="str">
            <v>TF667</v>
          </cell>
          <cell r="AE159" t="b">
            <v>0</v>
          </cell>
          <cell r="AG159" t="str">
            <v/>
          </cell>
          <cell r="AH159" t="str">
            <v>TF667</v>
          </cell>
        </row>
        <row r="160">
          <cell r="B160" t="str">
            <v>KW858</v>
          </cell>
          <cell r="C160" t="str">
            <v>Kerry</v>
          </cell>
          <cell r="D160" t="str">
            <v>Wales</v>
          </cell>
          <cell r="E160" t="str">
            <v>UCL</v>
          </cell>
          <cell r="F160" t="str">
            <v>UCL</v>
          </cell>
          <cell r="G160" t="str">
            <v>Female</v>
          </cell>
          <cell r="H160" t="str">
            <v>N</v>
          </cell>
          <cell r="I160" t="str">
            <v>Student</v>
          </cell>
          <cell r="J160">
            <v>0</v>
          </cell>
          <cell r="K160" t="str">
            <v/>
          </cell>
          <cell r="L160" t="str">
            <v>N</v>
          </cell>
          <cell r="M160">
            <v>0</v>
          </cell>
          <cell r="N160" t="str">
            <v/>
          </cell>
          <cell r="O160" t="str">
            <v>N</v>
          </cell>
          <cell r="P160">
            <v>0</v>
          </cell>
          <cell r="Q160" t="str">
            <v/>
          </cell>
          <cell r="R160" t="str">
            <v>N</v>
          </cell>
          <cell r="S160">
            <v>0</v>
          </cell>
          <cell r="T160" t="str">
            <v/>
          </cell>
          <cell r="U160" t="str">
            <v>N</v>
          </cell>
          <cell r="V160">
            <v>0</v>
          </cell>
          <cell r="W160" t="str">
            <v/>
          </cell>
          <cell r="X160" t="str">
            <v>N</v>
          </cell>
          <cell r="Y160">
            <v>0</v>
          </cell>
          <cell r="Z160">
            <v>0</v>
          </cell>
          <cell r="AA160" t="b">
            <v>0</v>
          </cell>
          <cell r="AB160" t="str">
            <v/>
          </cell>
          <cell r="AC160" t="str">
            <v/>
          </cell>
          <cell r="AD160" t="str">
            <v>KW858</v>
          </cell>
          <cell r="AE160">
            <v>0</v>
          </cell>
          <cell r="AG160">
            <v>174</v>
          </cell>
          <cell r="AH160" t="str">
            <v>KW858</v>
          </cell>
        </row>
        <row r="161">
          <cell r="B161" t="str">
            <v>AB752</v>
          </cell>
          <cell r="C161" t="str">
            <v>Audrey</v>
          </cell>
          <cell r="D161" t="str">
            <v>Brument</v>
          </cell>
          <cell r="E161" t="str">
            <v>UCL</v>
          </cell>
          <cell r="F161" t="str">
            <v>UCL</v>
          </cell>
          <cell r="G161" t="str">
            <v>Female</v>
          </cell>
          <cell r="H161" t="str">
            <v>N</v>
          </cell>
          <cell r="I161" t="str">
            <v>Student</v>
          </cell>
          <cell r="J161">
            <v>0</v>
          </cell>
          <cell r="K161" t="str">
            <v/>
          </cell>
          <cell r="L161" t="str">
            <v>N</v>
          </cell>
          <cell r="M161">
            <v>0</v>
          </cell>
          <cell r="N161" t="str">
            <v/>
          </cell>
          <cell r="O161" t="str">
            <v>N</v>
          </cell>
          <cell r="P161">
            <v>0</v>
          </cell>
          <cell r="Q161" t="str">
            <v/>
          </cell>
          <cell r="R161" t="str">
            <v>N</v>
          </cell>
          <cell r="S161">
            <v>0</v>
          </cell>
          <cell r="T161" t="str">
            <v/>
          </cell>
          <cell r="U161" t="str">
            <v>N</v>
          </cell>
          <cell r="V161">
            <v>0</v>
          </cell>
          <cell r="W161" t="str">
            <v/>
          </cell>
          <cell r="X161" t="str">
            <v>N</v>
          </cell>
          <cell r="Y161">
            <v>0</v>
          </cell>
          <cell r="Z161">
            <v>0</v>
          </cell>
          <cell r="AA161" t="b">
            <v>0</v>
          </cell>
          <cell r="AB161" t="str">
            <v/>
          </cell>
          <cell r="AC161" t="str">
            <v/>
          </cell>
          <cell r="AD161" t="str">
            <v>AB752</v>
          </cell>
          <cell r="AE161">
            <v>0</v>
          </cell>
          <cell r="AG161">
            <v>175</v>
          </cell>
          <cell r="AH161" t="str">
            <v>AB752</v>
          </cell>
        </row>
        <row r="162">
          <cell r="B162" t="str">
            <v>JC484</v>
          </cell>
          <cell r="C162" t="str">
            <v>John</v>
          </cell>
          <cell r="D162" t="str">
            <v>Cove</v>
          </cell>
          <cell r="E162" t="str">
            <v>Brunel</v>
          </cell>
          <cell r="F162" t="str">
            <v>Brunel</v>
          </cell>
          <cell r="G162" t="str">
            <v>Male</v>
          </cell>
          <cell r="H162" t="str">
            <v>N</v>
          </cell>
          <cell r="I162" t="str">
            <v>Student</v>
          </cell>
          <cell r="J162">
            <v>0</v>
          </cell>
          <cell r="K162" t="str">
            <v/>
          </cell>
          <cell r="L162" t="str">
            <v>N</v>
          </cell>
          <cell r="M162">
            <v>0</v>
          </cell>
          <cell r="N162" t="str">
            <v/>
          </cell>
          <cell r="O162" t="str">
            <v>N</v>
          </cell>
          <cell r="P162">
            <v>0</v>
          </cell>
          <cell r="Q162" t="str">
            <v/>
          </cell>
          <cell r="R162" t="str">
            <v>N</v>
          </cell>
          <cell r="S162">
            <v>0</v>
          </cell>
          <cell r="T162" t="str">
            <v/>
          </cell>
          <cell r="U162" t="str">
            <v>N</v>
          </cell>
          <cell r="V162">
            <v>0</v>
          </cell>
          <cell r="W162" t="str">
            <v/>
          </cell>
          <cell r="X162" t="str">
            <v>N</v>
          </cell>
          <cell r="Y162">
            <v>0</v>
          </cell>
          <cell r="Z162">
            <v>0</v>
          </cell>
          <cell r="AA162">
            <v>0</v>
          </cell>
          <cell r="AB162">
            <v>118</v>
          </cell>
          <cell r="AC162">
            <v>208</v>
          </cell>
          <cell r="AD162" t="str">
            <v>JC484</v>
          </cell>
          <cell r="AE162" t="b">
            <v>0</v>
          </cell>
          <cell r="AG162" t="str">
            <v/>
          </cell>
          <cell r="AH162" t="str">
            <v>JC484</v>
          </cell>
        </row>
        <row r="163">
          <cell r="B163" t="str">
            <v>GK178</v>
          </cell>
          <cell r="C163" t="str">
            <v xml:space="preserve">Gabriel </v>
          </cell>
          <cell r="D163" t="str">
            <v xml:space="preserve">Kay </v>
          </cell>
          <cell r="E163" t="str">
            <v>Brunel</v>
          </cell>
          <cell r="F163" t="str">
            <v>Brunel</v>
          </cell>
          <cell r="G163" t="str">
            <v>Male</v>
          </cell>
          <cell r="H163" t="str">
            <v>N</v>
          </cell>
          <cell r="I163" t="str">
            <v>Student</v>
          </cell>
          <cell r="J163">
            <v>0</v>
          </cell>
          <cell r="K163" t="str">
            <v/>
          </cell>
          <cell r="L163" t="str">
            <v>N</v>
          </cell>
          <cell r="M163">
            <v>0</v>
          </cell>
          <cell r="N163" t="str">
            <v/>
          </cell>
          <cell r="O163" t="str">
            <v>N</v>
          </cell>
          <cell r="P163">
            <v>0</v>
          </cell>
          <cell r="Q163" t="str">
            <v/>
          </cell>
          <cell r="R163" t="str">
            <v>N</v>
          </cell>
          <cell r="S163">
            <v>0</v>
          </cell>
          <cell r="T163" t="str">
            <v/>
          </cell>
          <cell r="U163" t="str">
            <v>N</v>
          </cell>
          <cell r="V163">
            <v>0</v>
          </cell>
          <cell r="W163" t="str">
            <v/>
          </cell>
          <cell r="X163" t="str">
            <v>N</v>
          </cell>
          <cell r="Y163">
            <v>0</v>
          </cell>
          <cell r="Z163">
            <v>0</v>
          </cell>
          <cell r="AA163">
            <v>0</v>
          </cell>
          <cell r="AB163">
            <v>118</v>
          </cell>
          <cell r="AC163">
            <v>209</v>
          </cell>
          <cell r="AD163" t="str">
            <v>GK178</v>
          </cell>
          <cell r="AE163" t="b">
            <v>0</v>
          </cell>
          <cell r="AG163" t="str">
            <v/>
          </cell>
          <cell r="AH163" t="str">
            <v>GK178</v>
          </cell>
        </row>
        <row r="164">
          <cell r="B164" t="str">
            <v>BB187</v>
          </cell>
          <cell r="C164" t="str">
            <v>Ben</v>
          </cell>
          <cell r="D164" t="str">
            <v>Biggs</v>
          </cell>
          <cell r="E164" t="str">
            <v>UCL</v>
          </cell>
          <cell r="F164" t="str">
            <v>UCL</v>
          </cell>
          <cell r="G164" t="str">
            <v>Male</v>
          </cell>
          <cell r="H164" t="str">
            <v>N</v>
          </cell>
          <cell r="I164" t="str">
            <v>Student</v>
          </cell>
          <cell r="J164">
            <v>0</v>
          </cell>
          <cell r="K164" t="str">
            <v/>
          </cell>
          <cell r="L164" t="str">
            <v>N</v>
          </cell>
          <cell r="M164">
            <v>0</v>
          </cell>
          <cell r="N164" t="str">
            <v/>
          </cell>
          <cell r="O164" t="str">
            <v>N</v>
          </cell>
          <cell r="P164">
            <v>0</v>
          </cell>
          <cell r="Q164" t="str">
            <v/>
          </cell>
          <cell r="R164" t="str">
            <v>N</v>
          </cell>
          <cell r="S164">
            <v>0</v>
          </cell>
          <cell r="T164" t="str">
            <v/>
          </cell>
          <cell r="U164" t="str">
            <v>N</v>
          </cell>
          <cell r="V164">
            <v>0</v>
          </cell>
          <cell r="W164" t="str">
            <v/>
          </cell>
          <cell r="X164" t="str">
            <v>N</v>
          </cell>
          <cell r="Y164">
            <v>0</v>
          </cell>
          <cell r="Z164">
            <v>0</v>
          </cell>
          <cell r="AA164">
            <v>0</v>
          </cell>
          <cell r="AB164">
            <v>118</v>
          </cell>
          <cell r="AC164">
            <v>210</v>
          </cell>
          <cell r="AD164" t="str">
            <v>BB187</v>
          </cell>
          <cell r="AE164" t="b">
            <v>0</v>
          </cell>
          <cell r="AG164" t="str">
            <v/>
          </cell>
          <cell r="AH164" t="str">
            <v>BB187</v>
          </cell>
        </row>
        <row r="165">
          <cell r="B165" t="str">
            <v>CP240</v>
          </cell>
          <cell r="C165" t="str">
            <v>Christian</v>
          </cell>
          <cell r="D165" t="str">
            <v>Pugsley</v>
          </cell>
          <cell r="E165" t="str">
            <v>UCL</v>
          </cell>
          <cell r="F165" t="str">
            <v>UCL</v>
          </cell>
          <cell r="G165" t="str">
            <v>Male</v>
          </cell>
          <cell r="H165" t="str">
            <v>Y</v>
          </cell>
          <cell r="I165" t="str">
            <v>Student</v>
          </cell>
          <cell r="J165">
            <v>0</v>
          </cell>
          <cell r="K165" t="str">
            <v/>
          </cell>
          <cell r="L165" t="str">
            <v>N</v>
          </cell>
          <cell r="M165">
            <v>0</v>
          </cell>
          <cell r="N165" t="str">
            <v/>
          </cell>
          <cell r="O165" t="str">
            <v>N</v>
          </cell>
          <cell r="P165">
            <v>0</v>
          </cell>
          <cell r="Q165" t="str">
            <v/>
          </cell>
          <cell r="R165" t="str">
            <v>N</v>
          </cell>
          <cell r="S165">
            <v>0</v>
          </cell>
          <cell r="T165" t="str">
            <v/>
          </cell>
          <cell r="U165" t="str">
            <v>N</v>
          </cell>
          <cell r="V165">
            <v>0</v>
          </cell>
          <cell r="W165" t="str">
            <v/>
          </cell>
          <cell r="X165" t="str">
            <v>N</v>
          </cell>
          <cell r="Y165">
            <v>0</v>
          </cell>
          <cell r="Z165">
            <v>0</v>
          </cell>
          <cell r="AA165">
            <v>0</v>
          </cell>
          <cell r="AB165">
            <v>118</v>
          </cell>
          <cell r="AC165">
            <v>211</v>
          </cell>
          <cell r="AD165" t="str">
            <v>CP240</v>
          </cell>
          <cell r="AE165" t="b">
            <v>0</v>
          </cell>
          <cell r="AG165" t="str">
            <v/>
          </cell>
          <cell r="AH165" t="str">
            <v>CP240</v>
          </cell>
        </row>
        <row r="166">
          <cell r="B166" t="str">
            <v>PG620</v>
          </cell>
          <cell r="C166" t="str">
            <v>Priya</v>
          </cell>
          <cell r="D166" t="str">
            <v>Gopaldas</v>
          </cell>
          <cell r="E166" t="str">
            <v>UCL</v>
          </cell>
          <cell r="F166" t="str">
            <v>UCL</v>
          </cell>
          <cell r="G166" t="str">
            <v>Female</v>
          </cell>
          <cell r="H166" t="str">
            <v>N</v>
          </cell>
          <cell r="I166" t="str">
            <v>Student</v>
          </cell>
          <cell r="J166">
            <v>0</v>
          </cell>
          <cell r="K166" t="str">
            <v/>
          </cell>
          <cell r="L166" t="str">
            <v>N</v>
          </cell>
          <cell r="M166">
            <v>0</v>
          </cell>
          <cell r="N166" t="str">
            <v/>
          </cell>
          <cell r="O166" t="str">
            <v>N</v>
          </cell>
          <cell r="P166">
            <v>0</v>
          </cell>
          <cell r="Q166" t="str">
            <v/>
          </cell>
          <cell r="R166" t="str">
            <v>N</v>
          </cell>
          <cell r="S166">
            <v>0</v>
          </cell>
          <cell r="T166" t="str">
            <v/>
          </cell>
          <cell r="U166" t="str">
            <v>N</v>
          </cell>
          <cell r="V166">
            <v>0</v>
          </cell>
          <cell r="W166" t="str">
            <v/>
          </cell>
          <cell r="X166" t="str">
            <v>N</v>
          </cell>
          <cell r="Y166">
            <v>0</v>
          </cell>
          <cell r="Z166">
            <v>0</v>
          </cell>
          <cell r="AA166" t="b">
            <v>0</v>
          </cell>
          <cell r="AB166" t="str">
            <v/>
          </cell>
          <cell r="AC166" t="str">
            <v/>
          </cell>
          <cell r="AD166" t="str">
            <v>PG620</v>
          </cell>
          <cell r="AE166">
            <v>0</v>
          </cell>
          <cell r="AG166">
            <v>176</v>
          </cell>
          <cell r="AH166" t="str">
            <v>PG620</v>
          </cell>
        </row>
        <row r="167">
          <cell r="B167" t="str">
            <v>EJ549</v>
          </cell>
          <cell r="C167" t="str">
            <v>Elena</v>
          </cell>
          <cell r="D167" t="str">
            <v>Jussi</v>
          </cell>
          <cell r="E167" t="str">
            <v>UCL</v>
          </cell>
          <cell r="F167" t="str">
            <v>UCL</v>
          </cell>
          <cell r="G167" t="str">
            <v>Male</v>
          </cell>
          <cell r="H167" t="str">
            <v>N</v>
          </cell>
          <cell r="I167" t="str">
            <v>Student</v>
          </cell>
          <cell r="J167">
            <v>0</v>
          </cell>
          <cell r="K167" t="str">
            <v/>
          </cell>
          <cell r="L167" t="str">
            <v>N</v>
          </cell>
          <cell r="M167">
            <v>0</v>
          </cell>
          <cell r="N167" t="str">
            <v/>
          </cell>
          <cell r="O167" t="str">
            <v>N</v>
          </cell>
          <cell r="P167">
            <v>0</v>
          </cell>
          <cell r="Q167" t="str">
            <v/>
          </cell>
          <cell r="R167" t="str">
            <v>N</v>
          </cell>
          <cell r="S167">
            <v>0</v>
          </cell>
          <cell r="T167" t="str">
            <v/>
          </cell>
          <cell r="U167" t="str">
            <v>N</v>
          </cell>
          <cell r="V167">
            <v>0</v>
          </cell>
          <cell r="W167" t="str">
            <v/>
          </cell>
          <cell r="X167" t="str">
            <v>N</v>
          </cell>
          <cell r="Y167">
            <v>0</v>
          </cell>
          <cell r="Z167">
            <v>0</v>
          </cell>
          <cell r="AA167">
            <v>0</v>
          </cell>
          <cell r="AB167">
            <v>118</v>
          </cell>
          <cell r="AC167">
            <v>212</v>
          </cell>
          <cell r="AD167" t="str">
            <v>EJ549</v>
          </cell>
          <cell r="AE167" t="b">
            <v>0</v>
          </cell>
          <cell r="AG167" t="str">
            <v/>
          </cell>
          <cell r="AH167" t="str">
            <v>EJ549</v>
          </cell>
        </row>
        <row r="168">
          <cell r="B168" t="str">
            <v>CS361</v>
          </cell>
          <cell r="C168" t="str">
            <v>Charles</v>
          </cell>
          <cell r="D168" t="str">
            <v>Stevenson</v>
          </cell>
          <cell r="E168" t="str">
            <v>UCL</v>
          </cell>
          <cell r="F168" t="str">
            <v>UCL</v>
          </cell>
          <cell r="G168" t="str">
            <v>Male</v>
          </cell>
          <cell r="H168" t="str">
            <v>N</v>
          </cell>
          <cell r="I168" t="str">
            <v>Student</v>
          </cell>
          <cell r="J168">
            <v>0</v>
          </cell>
          <cell r="K168" t="str">
            <v/>
          </cell>
          <cell r="L168" t="str">
            <v>N</v>
          </cell>
          <cell r="M168">
            <v>0</v>
          </cell>
          <cell r="N168" t="str">
            <v/>
          </cell>
          <cell r="O168" t="str">
            <v>N</v>
          </cell>
          <cell r="P168">
            <v>0</v>
          </cell>
          <cell r="Q168" t="str">
            <v/>
          </cell>
          <cell r="R168" t="str">
            <v>N</v>
          </cell>
          <cell r="S168">
            <v>0</v>
          </cell>
          <cell r="T168" t="str">
            <v/>
          </cell>
          <cell r="U168" t="str">
            <v>N</v>
          </cell>
          <cell r="V168">
            <v>0</v>
          </cell>
          <cell r="W168" t="str">
            <v/>
          </cell>
          <cell r="X168" t="str">
            <v>N</v>
          </cell>
          <cell r="Y168">
            <v>0</v>
          </cell>
          <cell r="Z168">
            <v>0</v>
          </cell>
          <cell r="AA168">
            <v>0</v>
          </cell>
          <cell r="AB168">
            <v>118</v>
          </cell>
          <cell r="AC168">
            <v>213</v>
          </cell>
          <cell r="AD168" t="str">
            <v>CS361</v>
          </cell>
          <cell r="AE168" t="b">
            <v>0</v>
          </cell>
          <cell r="AG168" t="str">
            <v/>
          </cell>
          <cell r="AH168" t="str">
            <v>CS361</v>
          </cell>
        </row>
        <row r="169">
          <cell r="B169" t="str">
            <v>RU404</v>
          </cell>
          <cell r="C169" t="str">
            <v>Rosie</v>
          </cell>
          <cell r="D169" t="str">
            <v>Upton</v>
          </cell>
          <cell r="E169" t="str">
            <v>Brunel</v>
          </cell>
          <cell r="F169" t="str">
            <v>Brunel</v>
          </cell>
          <cell r="G169" t="str">
            <v>Female</v>
          </cell>
          <cell r="H169" t="str">
            <v>N</v>
          </cell>
          <cell r="I169" t="str">
            <v>Student</v>
          </cell>
          <cell r="J169">
            <v>0</v>
          </cell>
          <cell r="K169" t="str">
            <v/>
          </cell>
          <cell r="L169" t="str">
            <v>N</v>
          </cell>
          <cell r="M169">
            <v>0</v>
          </cell>
          <cell r="N169" t="str">
            <v/>
          </cell>
          <cell r="O169" t="str">
            <v>N</v>
          </cell>
          <cell r="P169">
            <v>0</v>
          </cell>
          <cell r="Q169" t="str">
            <v/>
          </cell>
          <cell r="R169" t="str">
            <v>N</v>
          </cell>
          <cell r="S169">
            <v>0</v>
          </cell>
          <cell r="T169" t="str">
            <v/>
          </cell>
          <cell r="U169" t="str">
            <v>N</v>
          </cell>
          <cell r="V169">
            <v>0</v>
          </cell>
          <cell r="W169" t="str">
            <v/>
          </cell>
          <cell r="X169" t="str">
            <v>N</v>
          </cell>
          <cell r="Y169">
            <v>0</v>
          </cell>
          <cell r="Z169">
            <v>0</v>
          </cell>
          <cell r="AA169" t="b">
            <v>0</v>
          </cell>
          <cell r="AB169" t="str">
            <v/>
          </cell>
          <cell r="AC169" t="str">
            <v/>
          </cell>
          <cell r="AD169" t="str">
            <v>RU404</v>
          </cell>
          <cell r="AE169">
            <v>0</v>
          </cell>
          <cell r="AG169">
            <v>177</v>
          </cell>
          <cell r="AH169" t="str">
            <v>RU404</v>
          </cell>
        </row>
        <row r="170">
          <cell r="B170" t="str">
            <v>AU637</v>
          </cell>
          <cell r="C170" t="str">
            <v>Ammar</v>
          </cell>
          <cell r="D170" t="str">
            <v>Uz-Zaman</v>
          </cell>
          <cell r="E170" t="str">
            <v>UCL</v>
          </cell>
          <cell r="F170" t="str">
            <v>UCL</v>
          </cell>
          <cell r="G170" t="str">
            <v>Male</v>
          </cell>
          <cell r="H170" t="str">
            <v>N</v>
          </cell>
          <cell r="I170" t="str">
            <v>Student</v>
          </cell>
          <cell r="J170">
            <v>0</v>
          </cell>
          <cell r="K170" t="str">
            <v/>
          </cell>
          <cell r="L170" t="str">
            <v>N</v>
          </cell>
          <cell r="M170">
            <v>0</v>
          </cell>
          <cell r="N170" t="str">
            <v/>
          </cell>
          <cell r="O170" t="str">
            <v>N</v>
          </cell>
          <cell r="P170">
            <v>0</v>
          </cell>
          <cell r="Q170" t="str">
            <v/>
          </cell>
          <cell r="R170" t="str">
            <v>N</v>
          </cell>
          <cell r="S170">
            <v>0</v>
          </cell>
          <cell r="T170" t="str">
            <v/>
          </cell>
          <cell r="U170" t="str">
            <v>N</v>
          </cell>
          <cell r="V170">
            <v>0</v>
          </cell>
          <cell r="W170" t="str">
            <v/>
          </cell>
          <cell r="X170" t="str">
            <v>N</v>
          </cell>
          <cell r="Y170">
            <v>0</v>
          </cell>
          <cell r="Z170">
            <v>0</v>
          </cell>
          <cell r="AA170">
            <v>0</v>
          </cell>
          <cell r="AB170">
            <v>118</v>
          </cell>
          <cell r="AC170">
            <v>214</v>
          </cell>
          <cell r="AD170" t="str">
            <v>AU637</v>
          </cell>
          <cell r="AE170" t="b">
            <v>0</v>
          </cell>
          <cell r="AG170" t="str">
            <v/>
          </cell>
          <cell r="AH170" t="str">
            <v>AU637</v>
          </cell>
        </row>
        <row r="171">
          <cell r="B171" t="str">
            <v>LF257</v>
          </cell>
          <cell r="C171" t="str">
            <v>Laura</v>
          </cell>
          <cell r="D171" t="str">
            <v>Fitzgerald</v>
          </cell>
          <cell r="E171" t="str">
            <v>KCL</v>
          </cell>
          <cell r="F171" t="str">
            <v>King's</v>
          </cell>
          <cell r="G171" t="str">
            <v>Female</v>
          </cell>
          <cell r="H171" t="str">
            <v>Y</v>
          </cell>
          <cell r="I171" t="str">
            <v>Student</v>
          </cell>
          <cell r="J171">
            <v>0</v>
          </cell>
          <cell r="K171" t="str">
            <v/>
          </cell>
          <cell r="L171" t="str">
            <v>N</v>
          </cell>
          <cell r="M171">
            <v>0</v>
          </cell>
          <cell r="N171" t="str">
            <v/>
          </cell>
          <cell r="O171" t="str">
            <v>N</v>
          </cell>
          <cell r="P171">
            <v>0</v>
          </cell>
          <cell r="Q171" t="str">
            <v/>
          </cell>
          <cell r="R171" t="str">
            <v>N</v>
          </cell>
          <cell r="S171">
            <v>0</v>
          </cell>
          <cell r="T171" t="str">
            <v/>
          </cell>
          <cell r="U171" t="str">
            <v>N</v>
          </cell>
          <cell r="V171">
            <v>0</v>
          </cell>
          <cell r="W171" t="str">
            <v/>
          </cell>
          <cell r="X171" t="str">
            <v>N</v>
          </cell>
          <cell r="Y171">
            <v>0</v>
          </cell>
          <cell r="Z171">
            <v>0</v>
          </cell>
          <cell r="AA171" t="b">
            <v>0</v>
          </cell>
          <cell r="AB171" t="str">
            <v/>
          </cell>
          <cell r="AC171" t="str">
            <v/>
          </cell>
          <cell r="AD171" t="str">
            <v>LF257</v>
          </cell>
          <cell r="AE171">
            <v>0</v>
          </cell>
          <cell r="AG171">
            <v>178</v>
          </cell>
          <cell r="AH171" t="str">
            <v>LF257</v>
          </cell>
        </row>
        <row r="172">
          <cell r="B172" t="str">
            <v>FA440</v>
          </cell>
          <cell r="C172" t="str">
            <v>Fergus</v>
          </cell>
          <cell r="D172" t="str">
            <v>Allison</v>
          </cell>
          <cell r="E172" t="str">
            <v>Brunel</v>
          </cell>
          <cell r="F172" t="str">
            <v>Brunel</v>
          </cell>
          <cell r="G172" t="str">
            <v>Male</v>
          </cell>
          <cell r="H172" t="str">
            <v>N</v>
          </cell>
          <cell r="I172" t="str">
            <v>Student</v>
          </cell>
          <cell r="J172">
            <v>0</v>
          </cell>
          <cell r="K172" t="str">
            <v/>
          </cell>
          <cell r="L172" t="str">
            <v>N</v>
          </cell>
          <cell r="M172">
            <v>0</v>
          </cell>
          <cell r="N172" t="str">
            <v/>
          </cell>
          <cell r="O172" t="str">
            <v>N</v>
          </cell>
          <cell r="P172">
            <v>0</v>
          </cell>
          <cell r="Q172" t="str">
            <v/>
          </cell>
          <cell r="R172" t="str">
            <v>N</v>
          </cell>
          <cell r="S172">
            <v>0</v>
          </cell>
          <cell r="T172" t="str">
            <v/>
          </cell>
          <cell r="U172" t="str">
            <v>N</v>
          </cell>
          <cell r="V172">
            <v>0</v>
          </cell>
          <cell r="W172" t="str">
            <v/>
          </cell>
          <cell r="X172" t="str">
            <v>N</v>
          </cell>
          <cell r="Y172">
            <v>0</v>
          </cell>
          <cell r="Z172">
            <v>0</v>
          </cell>
          <cell r="AA172">
            <v>0</v>
          </cell>
          <cell r="AB172">
            <v>118</v>
          </cell>
          <cell r="AC172">
            <v>215</v>
          </cell>
          <cell r="AD172" t="str">
            <v>FA440</v>
          </cell>
          <cell r="AE172" t="b">
            <v>0</v>
          </cell>
          <cell r="AG172" t="str">
            <v/>
          </cell>
          <cell r="AH172" t="str">
            <v>FA440</v>
          </cell>
        </row>
        <row r="173">
          <cell r="B173" t="str">
            <v>AF614</v>
          </cell>
          <cell r="C173" t="str">
            <v>Amy</v>
          </cell>
          <cell r="D173" t="str">
            <v>Fuller</v>
          </cell>
          <cell r="E173" t="str">
            <v>Reading</v>
          </cell>
          <cell r="F173" t="str">
            <v>Reading</v>
          </cell>
          <cell r="G173" t="str">
            <v>Female</v>
          </cell>
          <cell r="H173" t="str">
            <v>N</v>
          </cell>
          <cell r="I173" t="str">
            <v>Student</v>
          </cell>
          <cell r="J173">
            <v>0</v>
          </cell>
          <cell r="K173" t="str">
            <v/>
          </cell>
          <cell r="L173" t="str">
            <v>N</v>
          </cell>
          <cell r="M173">
            <v>0</v>
          </cell>
          <cell r="N173" t="str">
            <v/>
          </cell>
          <cell r="O173" t="str">
            <v>N</v>
          </cell>
          <cell r="P173">
            <v>0</v>
          </cell>
          <cell r="Q173" t="str">
            <v/>
          </cell>
          <cell r="R173" t="str">
            <v>N</v>
          </cell>
          <cell r="S173">
            <v>0</v>
          </cell>
          <cell r="T173" t="str">
            <v/>
          </cell>
          <cell r="U173" t="str">
            <v>N</v>
          </cell>
          <cell r="V173">
            <v>0</v>
          </cell>
          <cell r="W173" t="str">
            <v/>
          </cell>
          <cell r="X173" t="str">
            <v>N</v>
          </cell>
          <cell r="Y173">
            <v>0</v>
          </cell>
          <cell r="Z173">
            <v>0</v>
          </cell>
          <cell r="AA173" t="b">
            <v>0</v>
          </cell>
          <cell r="AB173" t="str">
            <v/>
          </cell>
          <cell r="AC173" t="str">
            <v/>
          </cell>
          <cell r="AD173" t="str">
            <v>AF614</v>
          </cell>
          <cell r="AE173">
            <v>0</v>
          </cell>
          <cell r="AG173">
            <v>179</v>
          </cell>
          <cell r="AH173" t="str">
            <v>AF614</v>
          </cell>
        </row>
        <row r="174">
          <cell r="B174" t="str">
            <v>MC655</v>
          </cell>
          <cell r="C174" t="str">
            <v>Marco</v>
          </cell>
          <cell r="D174" t="str">
            <v>Cardia</v>
          </cell>
          <cell r="E174" t="str">
            <v>UCL</v>
          </cell>
          <cell r="F174" t="str">
            <v>UCL</v>
          </cell>
          <cell r="G174" t="str">
            <v>Male</v>
          </cell>
          <cell r="H174" t="str">
            <v>N</v>
          </cell>
          <cell r="I174" t="str">
            <v>Student</v>
          </cell>
          <cell r="J174">
            <v>0</v>
          </cell>
          <cell r="K174" t="str">
            <v/>
          </cell>
          <cell r="L174" t="str">
            <v>N</v>
          </cell>
          <cell r="M174">
            <v>0</v>
          </cell>
          <cell r="N174" t="str">
            <v/>
          </cell>
          <cell r="O174" t="str">
            <v>N</v>
          </cell>
          <cell r="P174">
            <v>0</v>
          </cell>
          <cell r="Q174" t="str">
            <v/>
          </cell>
          <cell r="R174" t="str">
            <v>N</v>
          </cell>
          <cell r="S174">
            <v>0</v>
          </cell>
          <cell r="T174" t="str">
            <v/>
          </cell>
          <cell r="U174" t="str">
            <v>N</v>
          </cell>
          <cell r="V174">
            <v>0</v>
          </cell>
          <cell r="W174" t="str">
            <v/>
          </cell>
          <cell r="X174" t="str">
            <v>N</v>
          </cell>
          <cell r="Y174">
            <v>0</v>
          </cell>
          <cell r="Z174">
            <v>0</v>
          </cell>
          <cell r="AA174">
            <v>0</v>
          </cell>
          <cell r="AB174">
            <v>118</v>
          </cell>
          <cell r="AC174">
            <v>216</v>
          </cell>
          <cell r="AD174" t="str">
            <v>MC655</v>
          </cell>
          <cell r="AE174" t="b">
            <v>0</v>
          </cell>
          <cell r="AG174" t="str">
            <v/>
          </cell>
          <cell r="AH174" t="str">
            <v>MC655</v>
          </cell>
        </row>
        <row r="175">
          <cell r="B175" t="str">
            <v>KS197</v>
          </cell>
          <cell r="C175" t="str">
            <v>Katelyn</v>
          </cell>
          <cell r="D175" t="str">
            <v>Shepardson</v>
          </cell>
          <cell r="E175" t="str">
            <v>SOAS</v>
          </cell>
          <cell r="F175" t="str">
            <v>SOAS</v>
          </cell>
          <cell r="G175" t="str">
            <v>Female</v>
          </cell>
          <cell r="H175" t="str">
            <v>N</v>
          </cell>
          <cell r="I175" t="str">
            <v>Student</v>
          </cell>
          <cell r="J175">
            <v>0</v>
          </cell>
          <cell r="K175" t="str">
            <v/>
          </cell>
          <cell r="L175" t="str">
            <v>N</v>
          </cell>
          <cell r="M175">
            <v>0</v>
          </cell>
          <cell r="N175" t="str">
            <v/>
          </cell>
          <cell r="O175" t="str">
            <v>N</v>
          </cell>
          <cell r="P175">
            <v>0</v>
          </cell>
          <cell r="Q175" t="str">
            <v/>
          </cell>
          <cell r="R175" t="str">
            <v>N</v>
          </cell>
          <cell r="S175">
            <v>0</v>
          </cell>
          <cell r="T175" t="str">
            <v/>
          </cell>
          <cell r="U175" t="str">
            <v>N</v>
          </cell>
          <cell r="V175">
            <v>0</v>
          </cell>
          <cell r="W175" t="str">
            <v/>
          </cell>
          <cell r="X175" t="str">
            <v>N</v>
          </cell>
          <cell r="Y175">
            <v>0</v>
          </cell>
          <cell r="Z175">
            <v>0</v>
          </cell>
          <cell r="AA175" t="b">
            <v>0</v>
          </cell>
          <cell r="AB175" t="str">
            <v/>
          </cell>
          <cell r="AC175" t="str">
            <v/>
          </cell>
          <cell r="AD175" t="str">
            <v>KS197</v>
          </cell>
          <cell r="AE175">
            <v>0</v>
          </cell>
          <cell r="AG175">
            <v>180</v>
          </cell>
          <cell r="AH175" t="str">
            <v>KS197</v>
          </cell>
        </row>
        <row r="176">
          <cell r="B176" t="str">
            <v>MC247</v>
          </cell>
          <cell r="C176" t="str">
            <v>Meredydd</v>
          </cell>
          <cell r="D176" t="str">
            <v>Clark</v>
          </cell>
          <cell r="E176" t="str">
            <v>KCL</v>
          </cell>
          <cell r="F176" t="str">
            <v>King's</v>
          </cell>
          <cell r="G176" t="str">
            <v>Female</v>
          </cell>
          <cell r="H176" t="str">
            <v>N</v>
          </cell>
          <cell r="I176" t="str">
            <v>Student</v>
          </cell>
          <cell r="J176">
            <v>0</v>
          </cell>
          <cell r="K176" t="str">
            <v/>
          </cell>
          <cell r="L176" t="str">
            <v>N</v>
          </cell>
          <cell r="M176">
            <v>0</v>
          </cell>
          <cell r="N176" t="str">
            <v/>
          </cell>
          <cell r="O176" t="str">
            <v>N</v>
          </cell>
          <cell r="P176">
            <v>0</v>
          </cell>
          <cell r="Q176" t="str">
            <v/>
          </cell>
          <cell r="R176" t="str">
            <v>N</v>
          </cell>
          <cell r="S176">
            <v>0</v>
          </cell>
          <cell r="T176" t="str">
            <v/>
          </cell>
          <cell r="U176" t="str">
            <v>N</v>
          </cell>
          <cell r="V176">
            <v>0</v>
          </cell>
          <cell r="W176" t="str">
            <v/>
          </cell>
          <cell r="X176" t="str">
            <v>N</v>
          </cell>
          <cell r="Y176">
            <v>0</v>
          </cell>
          <cell r="Z176">
            <v>0</v>
          </cell>
          <cell r="AA176" t="b">
            <v>0</v>
          </cell>
          <cell r="AB176" t="str">
            <v/>
          </cell>
          <cell r="AC176" t="str">
            <v/>
          </cell>
          <cell r="AD176" t="str">
            <v>MC247</v>
          </cell>
          <cell r="AE176">
            <v>0</v>
          </cell>
          <cell r="AG176">
            <v>181</v>
          </cell>
          <cell r="AH176" t="str">
            <v>MC247</v>
          </cell>
        </row>
        <row r="177">
          <cell r="B177" t="str">
            <v>PB538</v>
          </cell>
          <cell r="C177" t="str">
            <v>Patrik</v>
          </cell>
          <cell r="D177" t="str">
            <v>Birkle</v>
          </cell>
          <cell r="E177" t="str">
            <v>UCL</v>
          </cell>
          <cell r="F177" t="str">
            <v>UCL</v>
          </cell>
          <cell r="G177" t="str">
            <v>Male</v>
          </cell>
          <cell r="H177" t="str">
            <v>N</v>
          </cell>
          <cell r="I177" t="str">
            <v>Student</v>
          </cell>
          <cell r="J177">
            <v>0</v>
          </cell>
          <cell r="K177" t="str">
            <v/>
          </cell>
          <cell r="L177" t="str">
            <v>N</v>
          </cell>
          <cell r="M177">
            <v>0</v>
          </cell>
          <cell r="N177" t="str">
            <v/>
          </cell>
          <cell r="O177" t="str">
            <v>N</v>
          </cell>
          <cell r="P177">
            <v>0</v>
          </cell>
          <cell r="Q177" t="str">
            <v/>
          </cell>
          <cell r="R177" t="str">
            <v>N</v>
          </cell>
          <cell r="S177">
            <v>0</v>
          </cell>
          <cell r="T177" t="str">
            <v/>
          </cell>
          <cell r="U177" t="str">
            <v>N</v>
          </cell>
          <cell r="V177">
            <v>0</v>
          </cell>
          <cell r="W177" t="str">
            <v/>
          </cell>
          <cell r="X177" t="str">
            <v>N</v>
          </cell>
          <cell r="Y177">
            <v>0</v>
          </cell>
          <cell r="Z177">
            <v>0</v>
          </cell>
          <cell r="AA177">
            <v>0</v>
          </cell>
          <cell r="AB177">
            <v>118</v>
          </cell>
          <cell r="AC177">
            <v>217</v>
          </cell>
          <cell r="AD177" t="str">
            <v>PB538</v>
          </cell>
          <cell r="AE177" t="b">
            <v>0</v>
          </cell>
          <cell r="AG177" t="str">
            <v/>
          </cell>
          <cell r="AH177" t="str">
            <v>PB538</v>
          </cell>
        </row>
        <row r="178">
          <cell r="B178" t="str">
            <v>ST754</v>
          </cell>
          <cell r="C178" t="str">
            <v>Sandeep</v>
          </cell>
          <cell r="D178" t="str">
            <v>Tuladhar</v>
          </cell>
          <cell r="E178" t="str">
            <v>UofL</v>
          </cell>
          <cell r="F178" t="str">
            <v>UofL</v>
          </cell>
          <cell r="G178" t="str">
            <v>Male</v>
          </cell>
          <cell r="H178" t="str">
            <v>N</v>
          </cell>
          <cell r="I178" t="str">
            <v>Student</v>
          </cell>
          <cell r="J178">
            <v>0</v>
          </cell>
          <cell r="K178" t="str">
            <v/>
          </cell>
          <cell r="L178" t="str">
            <v>N</v>
          </cell>
          <cell r="M178">
            <v>0</v>
          </cell>
          <cell r="N178" t="str">
            <v/>
          </cell>
          <cell r="O178" t="str">
            <v>N</v>
          </cell>
          <cell r="P178">
            <v>0</v>
          </cell>
          <cell r="Q178" t="str">
            <v/>
          </cell>
          <cell r="R178" t="str">
            <v>N</v>
          </cell>
          <cell r="S178">
            <v>0</v>
          </cell>
          <cell r="T178" t="str">
            <v/>
          </cell>
          <cell r="U178" t="str">
            <v>N</v>
          </cell>
          <cell r="V178">
            <v>0</v>
          </cell>
          <cell r="W178" t="str">
            <v/>
          </cell>
          <cell r="X178" t="str">
            <v>N</v>
          </cell>
          <cell r="Y178">
            <v>0</v>
          </cell>
          <cell r="Z178">
            <v>0</v>
          </cell>
          <cell r="AA178">
            <v>0</v>
          </cell>
          <cell r="AB178">
            <v>118</v>
          </cell>
          <cell r="AC178">
            <v>218</v>
          </cell>
          <cell r="AD178" t="str">
            <v>ST754</v>
          </cell>
          <cell r="AE178" t="b">
            <v>0</v>
          </cell>
          <cell r="AG178" t="str">
            <v/>
          </cell>
          <cell r="AH178" t="str">
            <v>ST754</v>
          </cell>
        </row>
        <row r="179">
          <cell r="B179" t="str">
            <v>KA858</v>
          </cell>
          <cell r="C179" t="str">
            <v xml:space="preserve">Kehinde </v>
          </cell>
          <cell r="D179" t="str">
            <v xml:space="preserve">Ademola </v>
          </cell>
          <cell r="E179" t="str">
            <v>UEL</v>
          </cell>
          <cell r="F179" t="str">
            <v>UEL</v>
          </cell>
          <cell r="G179" t="str">
            <v>Female</v>
          </cell>
          <cell r="H179" t="str">
            <v>N</v>
          </cell>
          <cell r="I179" t="str">
            <v>Student</v>
          </cell>
          <cell r="J179">
            <v>0</v>
          </cell>
          <cell r="K179" t="str">
            <v/>
          </cell>
          <cell r="L179" t="str">
            <v>N</v>
          </cell>
          <cell r="M179">
            <v>0</v>
          </cell>
          <cell r="N179" t="str">
            <v/>
          </cell>
          <cell r="O179" t="str">
            <v>N</v>
          </cell>
          <cell r="P179">
            <v>0</v>
          </cell>
          <cell r="Q179" t="str">
            <v/>
          </cell>
          <cell r="R179" t="str">
            <v>N</v>
          </cell>
          <cell r="S179">
            <v>0</v>
          </cell>
          <cell r="T179" t="str">
            <v/>
          </cell>
          <cell r="U179" t="str">
            <v>N</v>
          </cell>
          <cell r="V179">
            <v>0</v>
          </cell>
          <cell r="W179" t="str">
            <v/>
          </cell>
          <cell r="X179" t="str">
            <v>N</v>
          </cell>
          <cell r="Y179">
            <v>0</v>
          </cell>
          <cell r="Z179">
            <v>0</v>
          </cell>
          <cell r="AA179" t="b">
            <v>0</v>
          </cell>
          <cell r="AB179" t="str">
            <v/>
          </cell>
          <cell r="AC179" t="str">
            <v/>
          </cell>
          <cell r="AD179" t="str">
            <v>KA858</v>
          </cell>
          <cell r="AE179">
            <v>0</v>
          </cell>
          <cell r="AG179">
            <v>182</v>
          </cell>
          <cell r="AH179" t="str">
            <v>KA858</v>
          </cell>
        </row>
        <row r="180">
          <cell r="B180" t="str">
            <v>KK857</v>
          </cell>
          <cell r="C180" t="str">
            <v>Kelly</v>
          </cell>
          <cell r="D180" t="str">
            <v>Kong</v>
          </cell>
          <cell r="E180" t="str">
            <v>UCL</v>
          </cell>
          <cell r="F180" t="str">
            <v>UCL</v>
          </cell>
          <cell r="G180" t="str">
            <v>Female</v>
          </cell>
          <cell r="H180" t="str">
            <v>N</v>
          </cell>
          <cell r="I180" t="str">
            <v>Student</v>
          </cell>
          <cell r="J180">
            <v>0</v>
          </cell>
          <cell r="K180" t="str">
            <v/>
          </cell>
          <cell r="L180" t="str">
            <v>N</v>
          </cell>
          <cell r="M180">
            <v>0</v>
          </cell>
          <cell r="N180" t="str">
            <v/>
          </cell>
          <cell r="O180" t="str">
            <v>N</v>
          </cell>
          <cell r="P180">
            <v>0</v>
          </cell>
          <cell r="Q180" t="str">
            <v/>
          </cell>
          <cell r="R180" t="str">
            <v>N</v>
          </cell>
          <cell r="S180">
            <v>0</v>
          </cell>
          <cell r="T180" t="str">
            <v/>
          </cell>
          <cell r="U180" t="str">
            <v>N</v>
          </cell>
          <cell r="V180">
            <v>0</v>
          </cell>
          <cell r="W180" t="str">
            <v/>
          </cell>
          <cell r="X180" t="str">
            <v>N</v>
          </cell>
          <cell r="Y180">
            <v>0</v>
          </cell>
          <cell r="Z180">
            <v>0</v>
          </cell>
          <cell r="AA180" t="b">
            <v>0</v>
          </cell>
          <cell r="AB180" t="str">
            <v/>
          </cell>
          <cell r="AC180" t="str">
            <v/>
          </cell>
          <cell r="AD180" t="str">
            <v>KK857</v>
          </cell>
          <cell r="AE180">
            <v>0</v>
          </cell>
          <cell r="AG180">
            <v>183</v>
          </cell>
          <cell r="AH180" t="str">
            <v>KK857</v>
          </cell>
        </row>
        <row r="181">
          <cell r="B181" t="str">
            <v>AR926</v>
          </cell>
          <cell r="C181" t="str">
            <v>Alex</v>
          </cell>
          <cell r="D181" t="str">
            <v>Russo</v>
          </cell>
          <cell r="E181" t="str">
            <v>KCL</v>
          </cell>
          <cell r="F181" t="str">
            <v>King's</v>
          </cell>
          <cell r="G181" t="str">
            <v>Male</v>
          </cell>
          <cell r="H181" t="str">
            <v>N</v>
          </cell>
          <cell r="I181" t="str">
            <v>Student</v>
          </cell>
          <cell r="J181">
            <v>0</v>
          </cell>
          <cell r="K181" t="str">
            <v/>
          </cell>
          <cell r="L181" t="str">
            <v>N</v>
          </cell>
          <cell r="M181">
            <v>0</v>
          </cell>
          <cell r="N181" t="str">
            <v/>
          </cell>
          <cell r="O181" t="str">
            <v>N</v>
          </cell>
          <cell r="P181">
            <v>0</v>
          </cell>
          <cell r="Q181" t="str">
            <v/>
          </cell>
          <cell r="R181" t="str">
            <v>N</v>
          </cell>
          <cell r="S181">
            <v>0</v>
          </cell>
          <cell r="T181" t="str">
            <v/>
          </cell>
          <cell r="U181" t="str">
            <v>N</v>
          </cell>
          <cell r="V181">
            <v>0</v>
          </cell>
          <cell r="W181" t="str">
            <v/>
          </cell>
          <cell r="X181" t="str">
            <v>N</v>
          </cell>
          <cell r="Y181">
            <v>0</v>
          </cell>
          <cell r="Z181">
            <v>0</v>
          </cell>
          <cell r="AA181">
            <v>0</v>
          </cell>
          <cell r="AB181">
            <v>118</v>
          </cell>
          <cell r="AC181">
            <v>219</v>
          </cell>
          <cell r="AD181" t="str">
            <v>AR926</v>
          </cell>
          <cell r="AE181" t="b">
            <v>0</v>
          </cell>
          <cell r="AG181" t="str">
            <v/>
          </cell>
          <cell r="AH181" t="str">
            <v>AR926</v>
          </cell>
        </row>
        <row r="182">
          <cell r="B182" t="str">
            <v>LC664</v>
          </cell>
          <cell r="C182" t="str">
            <v>Li Ke</v>
          </cell>
          <cell r="D182" t="str">
            <v>Cheng</v>
          </cell>
          <cell r="E182" t="str">
            <v>UCL</v>
          </cell>
          <cell r="F182" t="str">
            <v>UCL</v>
          </cell>
          <cell r="G182" t="str">
            <v>Male</v>
          </cell>
          <cell r="H182" t="str">
            <v>N</v>
          </cell>
          <cell r="I182" t="str">
            <v>Student</v>
          </cell>
          <cell r="J182">
            <v>0</v>
          </cell>
          <cell r="K182" t="str">
            <v/>
          </cell>
          <cell r="L182" t="str">
            <v>N</v>
          </cell>
          <cell r="M182">
            <v>0</v>
          </cell>
          <cell r="N182" t="str">
            <v/>
          </cell>
          <cell r="O182" t="str">
            <v>N</v>
          </cell>
          <cell r="P182">
            <v>0</v>
          </cell>
          <cell r="Q182" t="str">
            <v/>
          </cell>
          <cell r="R182" t="str">
            <v>N</v>
          </cell>
          <cell r="S182">
            <v>0</v>
          </cell>
          <cell r="T182" t="str">
            <v/>
          </cell>
          <cell r="U182" t="str">
            <v>N</v>
          </cell>
          <cell r="V182">
            <v>0</v>
          </cell>
          <cell r="W182" t="str">
            <v/>
          </cell>
          <cell r="X182" t="str">
            <v>N</v>
          </cell>
          <cell r="Y182">
            <v>0</v>
          </cell>
          <cell r="Z182">
            <v>0</v>
          </cell>
          <cell r="AA182">
            <v>0</v>
          </cell>
          <cell r="AB182">
            <v>118</v>
          </cell>
          <cell r="AC182">
            <v>220</v>
          </cell>
          <cell r="AD182" t="str">
            <v>LC664</v>
          </cell>
          <cell r="AE182" t="b">
            <v>0</v>
          </cell>
          <cell r="AG182" t="str">
            <v/>
          </cell>
          <cell r="AH182" t="str">
            <v>LC664</v>
          </cell>
        </row>
        <row r="183">
          <cell r="B183" t="str">
            <v>JL187</v>
          </cell>
          <cell r="C183" t="str">
            <v>Jenny</v>
          </cell>
          <cell r="D183" t="str">
            <v>Lea</v>
          </cell>
          <cell r="E183" t="str">
            <v>Imperial</v>
          </cell>
          <cell r="F183" t="str">
            <v>Imperial</v>
          </cell>
          <cell r="G183" t="str">
            <v>Female</v>
          </cell>
          <cell r="H183" t="str">
            <v>N</v>
          </cell>
          <cell r="I183" t="str">
            <v>Student</v>
          </cell>
          <cell r="J183">
            <v>0</v>
          </cell>
          <cell r="K183" t="str">
            <v/>
          </cell>
          <cell r="L183" t="str">
            <v>N</v>
          </cell>
          <cell r="M183">
            <v>0</v>
          </cell>
          <cell r="N183" t="str">
            <v/>
          </cell>
          <cell r="O183" t="str">
            <v>N</v>
          </cell>
          <cell r="P183">
            <v>0</v>
          </cell>
          <cell r="Q183" t="str">
            <v/>
          </cell>
          <cell r="R183" t="str">
            <v>N</v>
          </cell>
          <cell r="S183">
            <v>0</v>
          </cell>
          <cell r="T183" t="str">
            <v/>
          </cell>
          <cell r="U183" t="str">
            <v>N</v>
          </cell>
          <cell r="V183">
            <v>0</v>
          </cell>
          <cell r="W183" t="str">
            <v/>
          </cell>
          <cell r="X183" t="str">
            <v>N</v>
          </cell>
          <cell r="Y183">
            <v>0</v>
          </cell>
          <cell r="Z183">
            <v>0</v>
          </cell>
          <cell r="AA183" t="b">
            <v>0</v>
          </cell>
          <cell r="AB183" t="str">
            <v/>
          </cell>
          <cell r="AC183" t="str">
            <v/>
          </cell>
          <cell r="AD183" t="str">
            <v>JL187</v>
          </cell>
          <cell r="AE183">
            <v>0</v>
          </cell>
          <cell r="AG183">
            <v>184</v>
          </cell>
          <cell r="AH183" t="str">
            <v>JL187</v>
          </cell>
        </row>
        <row r="184">
          <cell r="B184" t="str">
            <v>CV695</v>
          </cell>
          <cell r="C184" t="str">
            <v>Charlotte</v>
          </cell>
          <cell r="D184" t="str">
            <v>Vanlancker</v>
          </cell>
          <cell r="E184" t="str">
            <v>Imperial</v>
          </cell>
          <cell r="F184" t="str">
            <v>Imperial</v>
          </cell>
          <cell r="G184" t="str">
            <v>Female</v>
          </cell>
          <cell r="H184" t="str">
            <v>N</v>
          </cell>
          <cell r="I184" t="str">
            <v>Student</v>
          </cell>
          <cell r="J184">
            <v>0</v>
          </cell>
          <cell r="K184" t="str">
            <v/>
          </cell>
          <cell r="L184" t="str">
            <v>N</v>
          </cell>
          <cell r="M184">
            <v>0</v>
          </cell>
          <cell r="N184" t="str">
            <v/>
          </cell>
          <cell r="O184" t="str">
            <v>N</v>
          </cell>
          <cell r="P184">
            <v>0</v>
          </cell>
          <cell r="Q184" t="str">
            <v/>
          </cell>
          <cell r="R184" t="str">
            <v>N</v>
          </cell>
          <cell r="S184">
            <v>0</v>
          </cell>
          <cell r="T184" t="str">
            <v/>
          </cell>
          <cell r="U184" t="str">
            <v>N</v>
          </cell>
          <cell r="V184">
            <v>0</v>
          </cell>
          <cell r="W184" t="str">
            <v/>
          </cell>
          <cell r="X184" t="str">
            <v>N</v>
          </cell>
          <cell r="Y184">
            <v>0</v>
          </cell>
          <cell r="Z184">
            <v>0</v>
          </cell>
          <cell r="AA184" t="b">
            <v>0</v>
          </cell>
          <cell r="AB184" t="str">
            <v/>
          </cell>
          <cell r="AC184" t="str">
            <v/>
          </cell>
          <cell r="AD184" t="str">
            <v>CV695</v>
          </cell>
          <cell r="AE184">
            <v>0</v>
          </cell>
          <cell r="AG184">
            <v>185</v>
          </cell>
          <cell r="AH184" t="str">
            <v>CV695</v>
          </cell>
        </row>
        <row r="185">
          <cell r="B185" t="str">
            <v>EC501</v>
          </cell>
          <cell r="C185" t="str">
            <v>Edwin</v>
          </cell>
          <cell r="D185" t="str">
            <v>Chapman</v>
          </cell>
          <cell r="E185" t="str">
            <v>Imperial</v>
          </cell>
          <cell r="F185" t="str">
            <v>Imperial</v>
          </cell>
          <cell r="G185" t="str">
            <v>Male</v>
          </cell>
          <cell r="H185" t="str">
            <v>N</v>
          </cell>
          <cell r="I185" t="str">
            <v>Student</v>
          </cell>
          <cell r="J185">
            <v>0</v>
          </cell>
          <cell r="K185" t="str">
            <v/>
          </cell>
          <cell r="L185" t="str">
            <v>N</v>
          </cell>
          <cell r="M185">
            <v>0</v>
          </cell>
          <cell r="N185" t="str">
            <v/>
          </cell>
          <cell r="O185" t="str">
            <v>N</v>
          </cell>
          <cell r="P185">
            <v>0</v>
          </cell>
          <cell r="Q185" t="str">
            <v/>
          </cell>
          <cell r="R185" t="str">
            <v>N</v>
          </cell>
          <cell r="S185">
            <v>0</v>
          </cell>
          <cell r="T185" t="str">
            <v/>
          </cell>
          <cell r="U185" t="str">
            <v>N</v>
          </cell>
          <cell r="V185">
            <v>0</v>
          </cell>
          <cell r="W185" t="str">
            <v/>
          </cell>
          <cell r="X185" t="str">
            <v>N</v>
          </cell>
          <cell r="Y185">
            <v>0</v>
          </cell>
          <cell r="Z185">
            <v>0</v>
          </cell>
          <cell r="AA185">
            <v>0</v>
          </cell>
          <cell r="AB185">
            <v>118</v>
          </cell>
          <cell r="AC185">
            <v>221</v>
          </cell>
          <cell r="AD185" t="str">
            <v>EC501</v>
          </cell>
          <cell r="AE185" t="b">
            <v>0</v>
          </cell>
          <cell r="AG185" t="str">
            <v/>
          </cell>
          <cell r="AH185" t="str">
            <v>EC501</v>
          </cell>
        </row>
        <row r="186">
          <cell r="B186" t="str">
            <v>RV734</v>
          </cell>
          <cell r="C186" t="str">
            <v>Roshni</v>
          </cell>
          <cell r="D186" t="str">
            <v>Vaghela</v>
          </cell>
          <cell r="E186" t="str">
            <v>UCL</v>
          </cell>
          <cell r="F186" t="str">
            <v>UCL</v>
          </cell>
          <cell r="G186" t="str">
            <v>Female</v>
          </cell>
          <cell r="H186" t="str">
            <v>N</v>
          </cell>
          <cell r="I186" t="str">
            <v>Student</v>
          </cell>
          <cell r="J186">
            <v>0</v>
          </cell>
          <cell r="K186" t="str">
            <v/>
          </cell>
          <cell r="L186" t="str">
            <v>N</v>
          </cell>
          <cell r="M186">
            <v>0</v>
          </cell>
          <cell r="N186" t="str">
            <v/>
          </cell>
          <cell r="O186" t="str">
            <v>N</v>
          </cell>
          <cell r="P186">
            <v>0</v>
          </cell>
          <cell r="Q186" t="str">
            <v/>
          </cell>
          <cell r="R186" t="str">
            <v>N</v>
          </cell>
          <cell r="S186">
            <v>0</v>
          </cell>
          <cell r="T186" t="str">
            <v/>
          </cell>
          <cell r="U186" t="str">
            <v>N</v>
          </cell>
          <cell r="V186">
            <v>0</v>
          </cell>
          <cell r="W186" t="str">
            <v/>
          </cell>
          <cell r="X186" t="str">
            <v>N</v>
          </cell>
          <cell r="Y186">
            <v>0</v>
          </cell>
          <cell r="Z186">
            <v>0</v>
          </cell>
          <cell r="AA186" t="b">
            <v>0</v>
          </cell>
          <cell r="AB186" t="str">
            <v/>
          </cell>
          <cell r="AC186" t="str">
            <v/>
          </cell>
          <cell r="AD186" t="str">
            <v>RV734</v>
          </cell>
          <cell r="AE186">
            <v>0</v>
          </cell>
          <cell r="AG186">
            <v>186</v>
          </cell>
          <cell r="AH186" t="str">
            <v>RV734</v>
          </cell>
        </row>
        <row r="187">
          <cell r="B187" t="str">
            <v>CB867</v>
          </cell>
          <cell r="C187" t="str">
            <v>Charlotte</v>
          </cell>
          <cell r="D187" t="str">
            <v>Barratt</v>
          </cell>
          <cell r="E187" t="str">
            <v>Imperial</v>
          </cell>
          <cell r="F187" t="str">
            <v>Imperial</v>
          </cell>
          <cell r="G187" t="str">
            <v>Female</v>
          </cell>
          <cell r="H187" t="str">
            <v>Y</v>
          </cell>
          <cell r="I187" t="str">
            <v>Student</v>
          </cell>
          <cell r="J187">
            <v>0</v>
          </cell>
          <cell r="K187" t="str">
            <v/>
          </cell>
          <cell r="L187" t="str">
            <v>N</v>
          </cell>
          <cell r="M187">
            <v>0</v>
          </cell>
          <cell r="N187" t="str">
            <v/>
          </cell>
          <cell r="O187" t="str">
            <v>N</v>
          </cell>
          <cell r="P187">
            <v>0</v>
          </cell>
          <cell r="Q187" t="str">
            <v/>
          </cell>
          <cell r="R187" t="str">
            <v>N</v>
          </cell>
          <cell r="S187">
            <v>0</v>
          </cell>
          <cell r="T187" t="str">
            <v/>
          </cell>
          <cell r="U187" t="str">
            <v>N</v>
          </cell>
          <cell r="V187">
            <v>0</v>
          </cell>
          <cell r="W187" t="str">
            <v/>
          </cell>
          <cell r="X187" t="str">
            <v>N</v>
          </cell>
          <cell r="Y187">
            <v>0</v>
          </cell>
          <cell r="Z187">
            <v>0</v>
          </cell>
          <cell r="AA187" t="b">
            <v>0</v>
          </cell>
          <cell r="AB187" t="str">
            <v/>
          </cell>
          <cell r="AC187" t="str">
            <v/>
          </cell>
          <cell r="AD187" t="str">
            <v>CB867</v>
          </cell>
          <cell r="AE187">
            <v>0</v>
          </cell>
          <cell r="AG187">
            <v>187</v>
          </cell>
          <cell r="AH187" t="str">
            <v>CB867</v>
          </cell>
        </row>
        <row r="188">
          <cell r="B188" t="str">
            <v>EM943</v>
          </cell>
          <cell r="C188" t="str">
            <v>Ethan</v>
          </cell>
          <cell r="D188" t="str">
            <v>Merkier</v>
          </cell>
          <cell r="E188" t="str">
            <v>Imperial</v>
          </cell>
          <cell r="F188" t="str">
            <v>Imperial</v>
          </cell>
          <cell r="G188" t="str">
            <v>Male</v>
          </cell>
          <cell r="H188" t="str">
            <v>N</v>
          </cell>
          <cell r="I188" t="str">
            <v>Student</v>
          </cell>
          <cell r="J188">
            <v>0</v>
          </cell>
          <cell r="K188" t="str">
            <v/>
          </cell>
          <cell r="L188" t="str">
            <v>N</v>
          </cell>
          <cell r="M188">
            <v>0</v>
          </cell>
          <cell r="N188" t="str">
            <v/>
          </cell>
          <cell r="O188" t="str">
            <v>N</v>
          </cell>
          <cell r="P188">
            <v>0</v>
          </cell>
          <cell r="Q188" t="str">
            <v/>
          </cell>
          <cell r="R188" t="str">
            <v>N</v>
          </cell>
          <cell r="S188">
            <v>0</v>
          </cell>
          <cell r="T188" t="str">
            <v/>
          </cell>
          <cell r="U188" t="str">
            <v>N</v>
          </cell>
          <cell r="V188">
            <v>0</v>
          </cell>
          <cell r="W188" t="str">
            <v/>
          </cell>
          <cell r="X188" t="str">
            <v>N</v>
          </cell>
          <cell r="Y188">
            <v>0</v>
          </cell>
          <cell r="Z188">
            <v>0</v>
          </cell>
          <cell r="AA188">
            <v>0</v>
          </cell>
          <cell r="AB188">
            <v>118</v>
          </cell>
          <cell r="AC188">
            <v>222</v>
          </cell>
          <cell r="AD188" t="str">
            <v>EM943</v>
          </cell>
          <cell r="AE188" t="b">
            <v>0</v>
          </cell>
          <cell r="AG188" t="str">
            <v/>
          </cell>
          <cell r="AH188" t="str">
            <v>EM943</v>
          </cell>
        </row>
        <row r="189">
          <cell r="B189" t="str">
            <v>JG796</v>
          </cell>
          <cell r="C189" t="str">
            <v>Joseph</v>
          </cell>
          <cell r="D189" t="str">
            <v>Gleeson</v>
          </cell>
          <cell r="E189" t="str">
            <v>Brunel</v>
          </cell>
          <cell r="F189" t="str">
            <v>Brunel</v>
          </cell>
          <cell r="G189" t="str">
            <v>Male</v>
          </cell>
          <cell r="H189" t="str">
            <v>N</v>
          </cell>
          <cell r="I189" t="str">
            <v>Student</v>
          </cell>
          <cell r="J189">
            <v>0</v>
          </cell>
          <cell r="K189" t="str">
            <v/>
          </cell>
          <cell r="L189" t="str">
            <v>N</v>
          </cell>
          <cell r="M189">
            <v>0</v>
          </cell>
          <cell r="N189" t="str">
            <v/>
          </cell>
          <cell r="O189" t="str">
            <v>N</v>
          </cell>
          <cell r="P189">
            <v>0</v>
          </cell>
          <cell r="Q189" t="str">
            <v/>
          </cell>
          <cell r="R189" t="str">
            <v>N</v>
          </cell>
          <cell r="S189">
            <v>0</v>
          </cell>
          <cell r="T189" t="str">
            <v/>
          </cell>
          <cell r="U189" t="str">
            <v>N</v>
          </cell>
          <cell r="V189">
            <v>0</v>
          </cell>
          <cell r="W189" t="str">
            <v/>
          </cell>
          <cell r="X189" t="str">
            <v>N</v>
          </cell>
          <cell r="Y189">
            <v>0</v>
          </cell>
          <cell r="Z189">
            <v>0</v>
          </cell>
          <cell r="AA189">
            <v>0</v>
          </cell>
          <cell r="AB189">
            <v>118</v>
          </cell>
          <cell r="AC189">
            <v>223</v>
          </cell>
          <cell r="AD189" t="str">
            <v>JG796</v>
          </cell>
          <cell r="AE189" t="b">
            <v>0</v>
          </cell>
          <cell r="AG189" t="str">
            <v/>
          </cell>
          <cell r="AH189" t="str">
            <v>JG796</v>
          </cell>
        </row>
        <row r="190">
          <cell r="B190" t="str">
            <v>AB840</v>
          </cell>
          <cell r="C190" t="str">
            <v>Alex</v>
          </cell>
          <cell r="D190" t="str">
            <v>Baldwin</v>
          </cell>
          <cell r="E190" t="str">
            <v>Imperial</v>
          </cell>
          <cell r="F190" t="str">
            <v>Imperial</v>
          </cell>
          <cell r="G190" t="str">
            <v>Male</v>
          </cell>
          <cell r="H190" t="str">
            <v>N</v>
          </cell>
          <cell r="I190" t="str">
            <v>Student</v>
          </cell>
          <cell r="J190">
            <v>0</v>
          </cell>
          <cell r="K190" t="str">
            <v/>
          </cell>
          <cell r="L190" t="str">
            <v>N</v>
          </cell>
          <cell r="M190">
            <v>0</v>
          </cell>
          <cell r="N190" t="str">
            <v/>
          </cell>
          <cell r="O190" t="str">
            <v>N</v>
          </cell>
          <cell r="P190">
            <v>0</v>
          </cell>
          <cell r="Q190" t="str">
            <v/>
          </cell>
          <cell r="R190" t="str">
            <v>N</v>
          </cell>
          <cell r="S190">
            <v>0</v>
          </cell>
          <cell r="T190" t="str">
            <v/>
          </cell>
          <cell r="U190" t="str">
            <v>N</v>
          </cell>
          <cell r="V190">
            <v>0</v>
          </cell>
          <cell r="W190" t="str">
            <v/>
          </cell>
          <cell r="X190" t="str">
            <v>N</v>
          </cell>
          <cell r="Y190">
            <v>0</v>
          </cell>
          <cell r="Z190">
            <v>0</v>
          </cell>
          <cell r="AA190">
            <v>0</v>
          </cell>
          <cell r="AB190">
            <v>118</v>
          </cell>
          <cell r="AC190">
            <v>224</v>
          </cell>
          <cell r="AD190" t="str">
            <v>AB840</v>
          </cell>
          <cell r="AE190" t="b">
            <v>0</v>
          </cell>
          <cell r="AG190" t="str">
            <v/>
          </cell>
          <cell r="AH190" t="str">
            <v>AB840</v>
          </cell>
        </row>
        <row r="191">
          <cell r="B191" t="str">
            <v>CS299</v>
          </cell>
          <cell r="C191" t="str">
            <v>Catherine</v>
          </cell>
          <cell r="D191" t="str">
            <v>Spurin</v>
          </cell>
          <cell r="E191" t="str">
            <v>Imperial</v>
          </cell>
          <cell r="F191" t="str">
            <v>Imperial</v>
          </cell>
          <cell r="G191" t="str">
            <v>Male</v>
          </cell>
          <cell r="H191" t="str">
            <v>N</v>
          </cell>
          <cell r="I191" t="str">
            <v>Student</v>
          </cell>
          <cell r="J191">
            <v>0</v>
          </cell>
          <cell r="K191" t="str">
            <v/>
          </cell>
          <cell r="L191" t="str">
            <v>N</v>
          </cell>
          <cell r="M191">
            <v>0</v>
          </cell>
          <cell r="N191" t="str">
            <v/>
          </cell>
          <cell r="O191" t="str">
            <v>N</v>
          </cell>
          <cell r="P191">
            <v>0</v>
          </cell>
          <cell r="Q191" t="str">
            <v/>
          </cell>
          <cell r="R191" t="str">
            <v>N</v>
          </cell>
          <cell r="S191">
            <v>0</v>
          </cell>
          <cell r="T191" t="str">
            <v/>
          </cell>
          <cell r="U191" t="str">
            <v>N</v>
          </cell>
          <cell r="V191">
            <v>0</v>
          </cell>
          <cell r="W191" t="str">
            <v/>
          </cell>
          <cell r="X191" t="str">
            <v>N</v>
          </cell>
          <cell r="Y191">
            <v>0</v>
          </cell>
          <cell r="Z191">
            <v>0</v>
          </cell>
          <cell r="AA191">
            <v>0</v>
          </cell>
          <cell r="AB191">
            <v>118</v>
          </cell>
          <cell r="AC191">
            <v>225</v>
          </cell>
          <cell r="AD191" t="str">
            <v>CS299</v>
          </cell>
          <cell r="AE191" t="b">
            <v>0</v>
          </cell>
          <cell r="AG191" t="str">
            <v/>
          </cell>
          <cell r="AH191" t="str">
            <v>CS299</v>
          </cell>
        </row>
        <row r="192">
          <cell r="B192" t="str">
            <v>JP676</v>
          </cell>
          <cell r="C192" t="str">
            <v>Jessica</v>
          </cell>
          <cell r="D192" t="str">
            <v>Prior</v>
          </cell>
          <cell r="E192" t="str">
            <v>Imperial</v>
          </cell>
          <cell r="F192" t="str">
            <v>Imperial</v>
          </cell>
          <cell r="G192" t="str">
            <v>Female</v>
          </cell>
          <cell r="H192" t="str">
            <v>N</v>
          </cell>
          <cell r="I192" t="str">
            <v>Student</v>
          </cell>
          <cell r="J192">
            <v>0</v>
          </cell>
          <cell r="K192" t="str">
            <v/>
          </cell>
          <cell r="L192" t="str">
            <v>N</v>
          </cell>
          <cell r="M192">
            <v>0</v>
          </cell>
          <cell r="N192" t="str">
            <v/>
          </cell>
          <cell r="O192" t="str">
            <v>N</v>
          </cell>
          <cell r="P192">
            <v>0</v>
          </cell>
          <cell r="Q192" t="str">
            <v/>
          </cell>
          <cell r="R192" t="str">
            <v>N</v>
          </cell>
          <cell r="S192">
            <v>0</v>
          </cell>
          <cell r="T192" t="str">
            <v/>
          </cell>
          <cell r="U192" t="str">
            <v>N</v>
          </cell>
          <cell r="V192">
            <v>0</v>
          </cell>
          <cell r="W192" t="str">
            <v/>
          </cell>
          <cell r="X192" t="str">
            <v>N</v>
          </cell>
          <cell r="Y192">
            <v>0</v>
          </cell>
          <cell r="Z192">
            <v>0</v>
          </cell>
          <cell r="AA192" t="b">
            <v>0</v>
          </cell>
          <cell r="AB192" t="str">
            <v/>
          </cell>
          <cell r="AC192" t="str">
            <v/>
          </cell>
          <cell r="AD192" t="str">
            <v>JP676</v>
          </cell>
          <cell r="AE192">
            <v>0</v>
          </cell>
          <cell r="AG192">
            <v>188</v>
          </cell>
          <cell r="AH192" t="str">
            <v>JP676</v>
          </cell>
        </row>
        <row r="193">
          <cell r="B193" t="str">
            <v>KO573</v>
          </cell>
          <cell r="C193" t="str">
            <v>Katie</v>
          </cell>
          <cell r="D193" t="str">
            <v>Olding</v>
          </cell>
          <cell r="E193" t="str">
            <v>Imperial</v>
          </cell>
          <cell r="F193" t="str">
            <v>Imperial</v>
          </cell>
          <cell r="G193" t="str">
            <v>Female</v>
          </cell>
          <cell r="H193" t="str">
            <v>N</v>
          </cell>
          <cell r="I193" t="str">
            <v>Student</v>
          </cell>
          <cell r="J193">
            <v>0</v>
          </cell>
          <cell r="K193" t="str">
            <v/>
          </cell>
          <cell r="L193" t="str">
            <v>N</v>
          </cell>
          <cell r="M193">
            <v>0</v>
          </cell>
          <cell r="N193" t="str">
            <v/>
          </cell>
          <cell r="O193" t="str">
            <v>N</v>
          </cell>
          <cell r="P193">
            <v>0</v>
          </cell>
          <cell r="Q193" t="str">
            <v/>
          </cell>
          <cell r="R193" t="str">
            <v>N</v>
          </cell>
          <cell r="S193">
            <v>0</v>
          </cell>
          <cell r="T193" t="str">
            <v/>
          </cell>
          <cell r="U193" t="str">
            <v>N</v>
          </cell>
          <cell r="V193">
            <v>0</v>
          </cell>
          <cell r="W193" t="str">
            <v/>
          </cell>
          <cell r="X193" t="str">
            <v>N</v>
          </cell>
          <cell r="Y193">
            <v>0</v>
          </cell>
          <cell r="Z193">
            <v>0</v>
          </cell>
          <cell r="AA193" t="b">
            <v>0</v>
          </cell>
          <cell r="AB193" t="str">
            <v/>
          </cell>
          <cell r="AC193" t="str">
            <v/>
          </cell>
          <cell r="AD193" t="str">
            <v>KO573</v>
          </cell>
          <cell r="AE193">
            <v>0</v>
          </cell>
          <cell r="AG193">
            <v>189</v>
          </cell>
          <cell r="AH193" t="str">
            <v>KO573</v>
          </cell>
        </row>
        <row r="194">
          <cell r="B194" t="str">
            <v>NB707</v>
          </cell>
          <cell r="C194" t="str">
            <v>Nicholas</v>
          </cell>
          <cell r="D194" t="str">
            <v>Barnett-Johnston</v>
          </cell>
          <cell r="E194" t="str">
            <v>Imperial</v>
          </cell>
          <cell r="F194" t="str">
            <v>Imperial</v>
          </cell>
          <cell r="G194" t="str">
            <v>Male</v>
          </cell>
          <cell r="H194" t="str">
            <v>N</v>
          </cell>
          <cell r="I194" t="str">
            <v>Student</v>
          </cell>
          <cell r="J194">
            <v>0</v>
          </cell>
          <cell r="K194" t="str">
            <v/>
          </cell>
          <cell r="L194" t="str">
            <v>N</v>
          </cell>
          <cell r="M194">
            <v>0</v>
          </cell>
          <cell r="N194" t="str">
            <v/>
          </cell>
          <cell r="O194" t="str">
            <v>N</v>
          </cell>
          <cell r="P194">
            <v>0</v>
          </cell>
          <cell r="Q194" t="str">
            <v/>
          </cell>
          <cell r="R194" t="str">
            <v>N</v>
          </cell>
          <cell r="S194">
            <v>0</v>
          </cell>
          <cell r="T194" t="str">
            <v/>
          </cell>
          <cell r="U194" t="str">
            <v>N</v>
          </cell>
          <cell r="V194">
            <v>0</v>
          </cell>
          <cell r="W194" t="str">
            <v/>
          </cell>
          <cell r="X194" t="str">
            <v>N</v>
          </cell>
          <cell r="Y194">
            <v>0</v>
          </cell>
          <cell r="Z194">
            <v>0</v>
          </cell>
          <cell r="AA194">
            <v>0</v>
          </cell>
          <cell r="AB194">
            <v>118</v>
          </cell>
          <cell r="AC194">
            <v>226</v>
          </cell>
          <cell r="AD194" t="str">
            <v>NB707</v>
          </cell>
          <cell r="AE194" t="b">
            <v>0</v>
          </cell>
          <cell r="AG194" t="str">
            <v/>
          </cell>
          <cell r="AH194" t="str">
            <v>NB707</v>
          </cell>
        </row>
        <row r="195">
          <cell r="B195" t="str">
            <v>EJ746</v>
          </cell>
          <cell r="C195" t="str">
            <v>Eleanor</v>
          </cell>
          <cell r="D195" t="str">
            <v>Johnstone</v>
          </cell>
          <cell r="E195" t="str">
            <v>Imperial</v>
          </cell>
          <cell r="F195" t="str">
            <v>Imperial</v>
          </cell>
          <cell r="G195" t="str">
            <v>Female</v>
          </cell>
          <cell r="H195" t="str">
            <v>N</v>
          </cell>
          <cell r="I195" t="str">
            <v>Student</v>
          </cell>
          <cell r="J195">
            <v>0</v>
          </cell>
          <cell r="K195" t="str">
            <v/>
          </cell>
          <cell r="L195" t="str">
            <v>N</v>
          </cell>
          <cell r="M195">
            <v>0</v>
          </cell>
          <cell r="N195" t="str">
            <v/>
          </cell>
          <cell r="O195" t="str">
            <v>N</v>
          </cell>
          <cell r="P195">
            <v>0</v>
          </cell>
          <cell r="Q195" t="str">
            <v/>
          </cell>
          <cell r="R195" t="str">
            <v>N</v>
          </cell>
          <cell r="S195">
            <v>0</v>
          </cell>
          <cell r="T195" t="str">
            <v/>
          </cell>
          <cell r="U195" t="str">
            <v>N</v>
          </cell>
          <cell r="V195">
            <v>0</v>
          </cell>
          <cell r="W195" t="str">
            <v/>
          </cell>
          <cell r="X195" t="str">
            <v>N</v>
          </cell>
          <cell r="Y195">
            <v>0</v>
          </cell>
          <cell r="Z195">
            <v>0</v>
          </cell>
          <cell r="AA195" t="b">
            <v>0</v>
          </cell>
          <cell r="AB195" t="str">
            <v/>
          </cell>
          <cell r="AC195" t="str">
            <v/>
          </cell>
          <cell r="AD195" t="str">
            <v>EJ746</v>
          </cell>
          <cell r="AE195">
            <v>0</v>
          </cell>
          <cell r="AG195">
            <v>190</v>
          </cell>
          <cell r="AH195" t="str">
            <v>EJ746</v>
          </cell>
        </row>
        <row r="196">
          <cell r="B196" t="str">
            <v>CT130</v>
          </cell>
          <cell r="C196" t="str">
            <v>Chloe</v>
          </cell>
          <cell r="D196" t="str">
            <v>Thornton</v>
          </cell>
          <cell r="E196" t="str">
            <v>UCL</v>
          </cell>
          <cell r="F196" t="str">
            <v>UCL</v>
          </cell>
          <cell r="G196" t="str">
            <v>Female</v>
          </cell>
          <cell r="H196" t="str">
            <v>N</v>
          </cell>
          <cell r="I196" t="str">
            <v>Student</v>
          </cell>
          <cell r="J196">
            <v>0</v>
          </cell>
          <cell r="K196" t="str">
            <v/>
          </cell>
          <cell r="L196" t="str">
            <v>N</v>
          </cell>
          <cell r="M196">
            <v>0</v>
          </cell>
          <cell r="N196" t="str">
            <v/>
          </cell>
          <cell r="O196" t="str">
            <v>N</v>
          </cell>
          <cell r="P196">
            <v>0</v>
          </cell>
          <cell r="Q196" t="str">
            <v/>
          </cell>
          <cell r="R196" t="str">
            <v>N</v>
          </cell>
          <cell r="S196">
            <v>0</v>
          </cell>
          <cell r="T196" t="str">
            <v/>
          </cell>
          <cell r="U196" t="str">
            <v>N</v>
          </cell>
          <cell r="V196">
            <v>0</v>
          </cell>
          <cell r="W196" t="str">
            <v/>
          </cell>
          <cell r="X196" t="str">
            <v>N</v>
          </cell>
          <cell r="Y196">
            <v>0</v>
          </cell>
          <cell r="Z196">
            <v>0</v>
          </cell>
          <cell r="AA196" t="b">
            <v>0</v>
          </cell>
          <cell r="AB196" t="str">
            <v/>
          </cell>
          <cell r="AC196" t="str">
            <v/>
          </cell>
          <cell r="AD196" t="str">
            <v>CT130</v>
          </cell>
          <cell r="AE196">
            <v>0</v>
          </cell>
          <cell r="AG196">
            <v>191</v>
          </cell>
          <cell r="AH196" t="str">
            <v>CT130</v>
          </cell>
        </row>
        <row r="197">
          <cell r="B197" t="str">
            <v>JL508</v>
          </cell>
          <cell r="C197" t="str">
            <v>Justin</v>
          </cell>
          <cell r="D197" t="str">
            <v>Lutterbuese</v>
          </cell>
          <cell r="E197" t="str">
            <v>UCL</v>
          </cell>
          <cell r="F197" t="str">
            <v>UCL</v>
          </cell>
          <cell r="G197" t="str">
            <v>Male</v>
          </cell>
          <cell r="H197" t="str">
            <v>N</v>
          </cell>
          <cell r="I197" t="str">
            <v>Student</v>
          </cell>
          <cell r="J197">
            <v>0</v>
          </cell>
          <cell r="K197" t="str">
            <v/>
          </cell>
          <cell r="L197" t="str">
            <v>N</v>
          </cell>
          <cell r="M197">
            <v>0</v>
          </cell>
          <cell r="N197" t="str">
            <v/>
          </cell>
          <cell r="O197" t="str">
            <v>N</v>
          </cell>
          <cell r="P197">
            <v>0</v>
          </cell>
          <cell r="Q197" t="str">
            <v/>
          </cell>
          <cell r="R197" t="str">
            <v>N</v>
          </cell>
          <cell r="S197">
            <v>0</v>
          </cell>
          <cell r="T197" t="str">
            <v/>
          </cell>
          <cell r="U197" t="str">
            <v>N</v>
          </cell>
          <cell r="V197">
            <v>0</v>
          </cell>
          <cell r="W197" t="str">
            <v/>
          </cell>
          <cell r="X197" t="str">
            <v>N</v>
          </cell>
          <cell r="Y197">
            <v>0</v>
          </cell>
          <cell r="Z197">
            <v>0</v>
          </cell>
          <cell r="AA197">
            <v>0</v>
          </cell>
          <cell r="AB197">
            <v>118</v>
          </cell>
          <cell r="AC197">
            <v>227</v>
          </cell>
          <cell r="AD197" t="str">
            <v>JL508</v>
          </cell>
          <cell r="AE197" t="b">
            <v>0</v>
          </cell>
          <cell r="AG197" t="str">
            <v/>
          </cell>
          <cell r="AH197" t="str">
            <v>JL508</v>
          </cell>
        </row>
        <row r="198">
          <cell r="B198" t="str">
            <v>PB613</v>
          </cell>
          <cell r="C198" t="str">
            <v>Philippa</v>
          </cell>
          <cell r="D198" t="str">
            <v>Bowden</v>
          </cell>
          <cell r="E198" t="str">
            <v>Brunel</v>
          </cell>
          <cell r="F198" t="str">
            <v>Brunel</v>
          </cell>
          <cell r="G198" t="str">
            <v>Female</v>
          </cell>
          <cell r="H198" t="str">
            <v>N</v>
          </cell>
          <cell r="I198" t="str">
            <v>Student</v>
          </cell>
          <cell r="J198">
            <v>0</v>
          </cell>
          <cell r="K198" t="str">
            <v/>
          </cell>
          <cell r="L198" t="str">
            <v>N</v>
          </cell>
          <cell r="M198">
            <v>0</v>
          </cell>
          <cell r="N198" t="str">
            <v/>
          </cell>
          <cell r="O198" t="str">
            <v>N</v>
          </cell>
          <cell r="P198">
            <v>0</v>
          </cell>
          <cell r="Q198" t="str">
            <v/>
          </cell>
          <cell r="R198" t="str">
            <v>N</v>
          </cell>
          <cell r="S198">
            <v>0</v>
          </cell>
          <cell r="T198" t="str">
            <v/>
          </cell>
          <cell r="U198" t="str">
            <v>N</v>
          </cell>
          <cell r="V198">
            <v>0</v>
          </cell>
          <cell r="W198" t="str">
            <v/>
          </cell>
          <cell r="X198" t="str">
            <v>N</v>
          </cell>
          <cell r="Y198">
            <v>0</v>
          </cell>
          <cell r="Z198">
            <v>0</v>
          </cell>
          <cell r="AA198" t="b">
            <v>0</v>
          </cell>
          <cell r="AB198" t="str">
            <v/>
          </cell>
          <cell r="AC198" t="str">
            <v/>
          </cell>
          <cell r="AD198" t="str">
            <v>PB613</v>
          </cell>
          <cell r="AE198">
            <v>0</v>
          </cell>
          <cell r="AG198">
            <v>192</v>
          </cell>
          <cell r="AH198" t="str">
            <v>PB613</v>
          </cell>
        </row>
        <row r="199">
          <cell r="B199" t="str">
            <v>DW760</v>
          </cell>
          <cell r="C199" t="str">
            <v>David</v>
          </cell>
          <cell r="D199" t="str">
            <v>Weir</v>
          </cell>
          <cell r="E199" t="str">
            <v>Brunel</v>
          </cell>
          <cell r="F199" t="str">
            <v>Brunel</v>
          </cell>
          <cell r="G199" t="str">
            <v>Male</v>
          </cell>
          <cell r="H199" t="str">
            <v>N</v>
          </cell>
          <cell r="I199" t="str">
            <v>Student</v>
          </cell>
          <cell r="J199">
            <v>0</v>
          </cell>
          <cell r="K199" t="str">
            <v/>
          </cell>
          <cell r="L199" t="str">
            <v>N</v>
          </cell>
          <cell r="M199">
            <v>0</v>
          </cell>
          <cell r="N199" t="str">
            <v/>
          </cell>
          <cell r="O199" t="str">
            <v>N</v>
          </cell>
          <cell r="P199">
            <v>0</v>
          </cell>
          <cell r="Q199" t="str">
            <v/>
          </cell>
          <cell r="R199" t="str">
            <v>N</v>
          </cell>
          <cell r="S199">
            <v>0</v>
          </cell>
          <cell r="T199" t="str">
            <v/>
          </cell>
          <cell r="U199" t="str">
            <v>N</v>
          </cell>
          <cell r="V199">
            <v>0</v>
          </cell>
          <cell r="W199" t="str">
            <v/>
          </cell>
          <cell r="X199" t="str">
            <v>N</v>
          </cell>
          <cell r="Y199">
            <v>0</v>
          </cell>
          <cell r="Z199">
            <v>0</v>
          </cell>
          <cell r="AA199">
            <v>0</v>
          </cell>
          <cell r="AB199">
            <v>118</v>
          </cell>
          <cell r="AC199">
            <v>228</v>
          </cell>
          <cell r="AD199" t="str">
            <v>DW760</v>
          </cell>
          <cell r="AE199" t="b">
            <v>0</v>
          </cell>
          <cell r="AG199" t="str">
            <v/>
          </cell>
          <cell r="AH199" t="str">
            <v>DW760</v>
          </cell>
        </row>
        <row r="200">
          <cell r="B200" t="str">
            <v>AW410</v>
          </cell>
          <cell r="C200" t="str">
            <v>Amber</v>
          </cell>
          <cell r="D200" t="str">
            <v>Wallace</v>
          </cell>
          <cell r="E200" t="str">
            <v>Brunel</v>
          </cell>
          <cell r="F200" t="str">
            <v>Brunel</v>
          </cell>
          <cell r="G200" t="str">
            <v>Female</v>
          </cell>
          <cell r="H200" t="str">
            <v>N</v>
          </cell>
          <cell r="I200" t="str">
            <v>Student</v>
          </cell>
          <cell r="J200">
            <v>0</v>
          </cell>
          <cell r="K200" t="str">
            <v/>
          </cell>
          <cell r="L200" t="str">
            <v>N</v>
          </cell>
          <cell r="M200">
            <v>0</v>
          </cell>
          <cell r="N200" t="str">
            <v/>
          </cell>
          <cell r="O200" t="str">
            <v>N</v>
          </cell>
          <cell r="P200">
            <v>0</v>
          </cell>
          <cell r="Q200" t="str">
            <v/>
          </cell>
          <cell r="R200" t="str">
            <v>N</v>
          </cell>
          <cell r="S200">
            <v>0</v>
          </cell>
          <cell r="T200" t="str">
            <v/>
          </cell>
          <cell r="U200" t="str">
            <v>N</v>
          </cell>
          <cell r="V200">
            <v>0</v>
          </cell>
          <cell r="W200" t="str">
            <v/>
          </cell>
          <cell r="X200" t="str">
            <v>N</v>
          </cell>
          <cell r="Y200">
            <v>0</v>
          </cell>
          <cell r="Z200">
            <v>0</v>
          </cell>
          <cell r="AA200" t="b">
            <v>0</v>
          </cell>
          <cell r="AB200" t="str">
            <v/>
          </cell>
          <cell r="AC200" t="str">
            <v/>
          </cell>
          <cell r="AD200" t="str">
            <v>AW410</v>
          </cell>
          <cell r="AE200">
            <v>0</v>
          </cell>
          <cell r="AG200">
            <v>193</v>
          </cell>
          <cell r="AH200" t="str">
            <v>AW410</v>
          </cell>
        </row>
        <row r="201">
          <cell r="B201" t="str">
            <v>NB898</v>
          </cell>
          <cell r="C201" t="str">
            <v xml:space="preserve">Nanine </v>
          </cell>
          <cell r="D201" t="str">
            <v>Balchin</v>
          </cell>
          <cell r="E201" t="str">
            <v>Brunel</v>
          </cell>
          <cell r="F201" t="str">
            <v>Brunel</v>
          </cell>
          <cell r="G201" t="str">
            <v>Female</v>
          </cell>
          <cell r="H201" t="str">
            <v>N</v>
          </cell>
          <cell r="I201" t="str">
            <v>Student</v>
          </cell>
          <cell r="J201">
            <v>0</v>
          </cell>
          <cell r="K201" t="str">
            <v/>
          </cell>
          <cell r="L201" t="str">
            <v>N</v>
          </cell>
          <cell r="M201">
            <v>0</v>
          </cell>
          <cell r="N201" t="str">
            <v/>
          </cell>
          <cell r="O201" t="str">
            <v>N</v>
          </cell>
          <cell r="P201">
            <v>0</v>
          </cell>
          <cell r="Q201" t="str">
            <v/>
          </cell>
          <cell r="R201" t="str">
            <v>N</v>
          </cell>
          <cell r="S201">
            <v>0</v>
          </cell>
          <cell r="T201" t="str">
            <v/>
          </cell>
          <cell r="U201" t="str">
            <v>N</v>
          </cell>
          <cell r="V201">
            <v>0</v>
          </cell>
          <cell r="W201" t="str">
            <v/>
          </cell>
          <cell r="X201" t="str">
            <v>N</v>
          </cell>
          <cell r="Y201">
            <v>0</v>
          </cell>
          <cell r="Z201">
            <v>0</v>
          </cell>
          <cell r="AA201" t="b">
            <v>0</v>
          </cell>
          <cell r="AB201" t="str">
            <v/>
          </cell>
          <cell r="AC201" t="str">
            <v/>
          </cell>
          <cell r="AD201" t="str">
            <v>NB898</v>
          </cell>
          <cell r="AE201">
            <v>0</v>
          </cell>
          <cell r="AG201">
            <v>194</v>
          </cell>
          <cell r="AH201" t="str">
            <v>NB898</v>
          </cell>
        </row>
        <row r="202">
          <cell r="B202" t="str">
            <v>CR557</v>
          </cell>
          <cell r="C202" t="str">
            <v>Cameron</v>
          </cell>
          <cell r="D202" t="str">
            <v>Reed</v>
          </cell>
          <cell r="E202" t="str">
            <v>Brunel</v>
          </cell>
          <cell r="F202" t="str">
            <v>Brunel</v>
          </cell>
          <cell r="G202" t="str">
            <v>Male</v>
          </cell>
          <cell r="H202" t="str">
            <v>N</v>
          </cell>
          <cell r="I202" t="str">
            <v>Student</v>
          </cell>
          <cell r="J202">
            <v>0</v>
          </cell>
          <cell r="K202" t="str">
            <v/>
          </cell>
          <cell r="L202" t="str">
            <v>N</v>
          </cell>
          <cell r="M202">
            <v>0</v>
          </cell>
          <cell r="N202" t="str">
            <v/>
          </cell>
          <cell r="O202" t="str">
            <v>N</v>
          </cell>
          <cell r="P202">
            <v>0</v>
          </cell>
          <cell r="Q202" t="str">
            <v/>
          </cell>
          <cell r="R202" t="str">
            <v>N</v>
          </cell>
          <cell r="S202">
            <v>0</v>
          </cell>
          <cell r="T202" t="str">
            <v/>
          </cell>
          <cell r="U202" t="str">
            <v>N</v>
          </cell>
          <cell r="V202">
            <v>0</v>
          </cell>
          <cell r="W202" t="str">
            <v/>
          </cell>
          <cell r="X202" t="str">
            <v>N</v>
          </cell>
          <cell r="Y202">
            <v>0</v>
          </cell>
          <cell r="Z202">
            <v>0</v>
          </cell>
          <cell r="AA202">
            <v>0</v>
          </cell>
          <cell r="AB202">
            <v>118</v>
          </cell>
          <cell r="AC202">
            <v>229</v>
          </cell>
          <cell r="AD202" t="str">
            <v>CR557</v>
          </cell>
          <cell r="AE202" t="b">
            <v>0</v>
          </cell>
          <cell r="AG202" t="str">
            <v/>
          </cell>
          <cell r="AH202" t="str">
            <v>CR557</v>
          </cell>
        </row>
        <row r="203">
          <cell r="B203" t="str">
            <v>CR373</v>
          </cell>
          <cell r="C203" t="str">
            <v xml:space="preserve">Camren </v>
          </cell>
          <cell r="D203" t="str">
            <v>Read</v>
          </cell>
          <cell r="E203" t="str">
            <v>Brunel</v>
          </cell>
          <cell r="F203" t="str">
            <v>Brunel</v>
          </cell>
          <cell r="G203" t="str">
            <v>Male</v>
          </cell>
          <cell r="H203" t="str">
            <v>N</v>
          </cell>
          <cell r="I203" t="str">
            <v>Student</v>
          </cell>
          <cell r="J203">
            <v>0</v>
          </cell>
          <cell r="K203" t="str">
            <v/>
          </cell>
          <cell r="L203" t="str">
            <v>N</v>
          </cell>
          <cell r="M203">
            <v>0</v>
          </cell>
          <cell r="N203" t="str">
            <v/>
          </cell>
          <cell r="O203" t="str">
            <v>N</v>
          </cell>
          <cell r="P203">
            <v>0</v>
          </cell>
          <cell r="Q203" t="str">
            <v/>
          </cell>
          <cell r="R203" t="str">
            <v>N</v>
          </cell>
          <cell r="S203">
            <v>0</v>
          </cell>
          <cell r="T203" t="str">
            <v/>
          </cell>
          <cell r="U203" t="str">
            <v>N</v>
          </cell>
          <cell r="V203">
            <v>0</v>
          </cell>
          <cell r="W203" t="str">
            <v/>
          </cell>
          <cell r="X203" t="str">
            <v>N</v>
          </cell>
          <cell r="Y203">
            <v>0</v>
          </cell>
          <cell r="Z203">
            <v>0</v>
          </cell>
          <cell r="AA203">
            <v>0</v>
          </cell>
          <cell r="AB203">
            <v>118</v>
          </cell>
          <cell r="AC203">
            <v>230</v>
          </cell>
          <cell r="AD203" t="str">
            <v>CR373</v>
          </cell>
          <cell r="AE203" t="b">
            <v>0</v>
          </cell>
          <cell r="AG203" t="str">
            <v/>
          </cell>
          <cell r="AH203" t="str">
            <v>CR373</v>
          </cell>
        </row>
        <row r="204">
          <cell r="B204" t="str">
            <v>HW748</v>
          </cell>
          <cell r="C204" t="str">
            <v>Hayleigh</v>
          </cell>
          <cell r="D204" t="str">
            <v>Wood</v>
          </cell>
          <cell r="E204" t="str">
            <v>Brunel</v>
          </cell>
          <cell r="F204" t="str">
            <v>Brunel</v>
          </cell>
          <cell r="G204" t="str">
            <v>Female</v>
          </cell>
          <cell r="H204" t="str">
            <v>N</v>
          </cell>
          <cell r="I204" t="str">
            <v>Student</v>
          </cell>
          <cell r="J204">
            <v>0</v>
          </cell>
          <cell r="K204" t="str">
            <v/>
          </cell>
          <cell r="L204" t="str">
            <v>N</v>
          </cell>
          <cell r="M204">
            <v>0</v>
          </cell>
          <cell r="N204" t="str">
            <v/>
          </cell>
          <cell r="O204" t="str">
            <v>N</v>
          </cell>
          <cell r="P204">
            <v>0</v>
          </cell>
          <cell r="Q204" t="str">
            <v/>
          </cell>
          <cell r="R204" t="str">
            <v>N</v>
          </cell>
          <cell r="S204">
            <v>0</v>
          </cell>
          <cell r="T204" t="str">
            <v/>
          </cell>
          <cell r="U204" t="str">
            <v>N</v>
          </cell>
          <cell r="V204">
            <v>0</v>
          </cell>
          <cell r="W204" t="str">
            <v/>
          </cell>
          <cell r="X204" t="str">
            <v>N</v>
          </cell>
          <cell r="Y204">
            <v>0</v>
          </cell>
          <cell r="Z204">
            <v>0</v>
          </cell>
          <cell r="AA204" t="b">
            <v>0</v>
          </cell>
          <cell r="AB204" t="str">
            <v/>
          </cell>
          <cell r="AC204" t="str">
            <v/>
          </cell>
          <cell r="AD204" t="str">
            <v>HW748</v>
          </cell>
          <cell r="AE204">
            <v>0</v>
          </cell>
          <cell r="AG204">
            <v>195</v>
          </cell>
          <cell r="AH204" t="str">
            <v>HW748</v>
          </cell>
        </row>
        <row r="205">
          <cell r="B205" t="str">
            <v>WV769</v>
          </cell>
          <cell r="C205" t="str">
            <v>Will</v>
          </cell>
          <cell r="D205" t="str">
            <v>Vickery</v>
          </cell>
          <cell r="E205" t="str">
            <v>Brunel</v>
          </cell>
          <cell r="F205" t="str">
            <v>Brunel</v>
          </cell>
          <cell r="G205" t="str">
            <v>Male</v>
          </cell>
          <cell r="H205" t="str">
            <v>N</v>
          </cell>
          <cell r="I205" t="str">
            <v>Student</v>
          </cell>
          <cell r="J205">
            <v>0</v>
          </cell>
          <cell r="K205" t="str">
            <v/>
          </cell>
          <cell r="L205" t="str">
            <v>N</v>
          </cell>
          <cell r="M205">
            <v>0</v>
          </cell>
          <cell r="N205" t="str">
            <v/>
          </cell>
          <cell r="O205" t="str">
            <v>N</v>
          </cell>
          <cell r="P205">
            <v>0</v>
          </cell>
          <cell r="Q205" t="str">
            <v/>
          </cell>
          <cell r="R205" t="str">
            <v>N</v>
          </cell>
          <cell r="S205">
            <v>0</v>
          </cell>
          <cell r="T205" t="str">
            <v/>
          </cell>
          <cell r="U205" t="str">
            <v>N</v>
          </cell>
          <cell r="V205">
            <v>0</v>
          </cell>
          <cell r="W205" t="str">
            <v/>
          </cell>
          <cell r="X205" t="str">
            <v>N</v>
          </cell>
          <cell r="Y205">
            <v>0</v>
          </cell>
          <cell r="Z205">
            <v>0</v>
          </cell>
          <cell r="AA205">
            <v>0</v>
          </cell>
          <cell r="AB205">
            <v>118</v>
          </cell>
          <cell r="AC205">
            <v>231</v>
          </cell>
          <cell r="AD205" t="str">
            <v>WV769</v>
          </cell>
          <cell r="AE205" t="b">
            <v>0</v>
          </cell>
          <cell r="AG205" t="str">
            <v/>
          </cell>
          <cell r="AH205" t="str">
            <v>WV769</v>
          </cell>
        </row>
        <row r="206">
          <cell r="B206" t="str">
            <v>EC216</v>
          </cell>
          <cell r="C206" t="str">
            <v>Emily</v>
          </cell>
          <cell r="D206" t="str">
            <v>Craddock</v>
          </cell>
          <cell r="E206" t="str">
            <v>Brunel</v>
          </cell>
          <cell r="F206" t="str">
            <v>Brunel</v>
          </cell>
          <cell r="G206" t="str">
            <v>Female</v>
          </cell>
          <cell r="H206" t="str">
            <v>N</v>
          </cell>
          <cell r="I206" t="str">
            <v>Student</v>
          </cell>
          <cell r="J206">
            <v>0</v>
          </cell>
          <cell r="K206" t="str">
            <v/>
          </cell>
          <cell r="L206" t="str">
            <v>N</v>
          </cell>
          <cell r="M206">
            <v>0</v>
          </cell>
          <cell r="N206" t="str">
            <v/>
          </cell>
          <cell r="O206" t="str">
            <v>N</v>
          </cell>
          <cell r="P206">
            <v>0</v>
          </cell>
          <cell r="Q206" t="str">
            <v/>
          </cell>
          <cell r="R206" t="str">
            <v>N</v>
          </cell>
          <cell r="S206">
            <v>0</v>
          </cell>
          <cell r="T206" t="str">
            <v/>
          </cell>
          <cell r="U206" t="str">
            <v>N</v>
          </cell>
          <cell r="V206">
            <v>0</v>
          </cell>
          <cell r="W206" t="str">
            <v/>
          </cell>
          <cell r="X206" t="str">
            <v>N</v>
          </cell>
          <cell r="Y206">
            <v>0</v>
          </cell>
          <cell r="Z206">
            <v>0</v>
          </cell>
          <cell r="AA206" t="b">
            <v>0</v>
          </cell>
          <cell r="AB206" t="str">
            <v/>
          </cell>
          <cell r="AC206" t="str">
            <v/>
          </cell>
          <cell r="AD206" t="str">
            <v>EC216</v>
          </cell>
          <cell r="AE206">
            <v>0</v>
          </cell>
          <cell r="AG206">
            <v>196</v>
          </cell>
          <cell r="AH206" t="str">
            <v>EC216</v>
          </cell>
        </row>
        <row r="207">
          <cell r="B207" t="str">
            <v>JH877</v>
          </cell>
          <cell r="C207" t="str">
            <v>James</v>
          </cell>
          <cell r="D207" t="str">
            <v>Hudson</v>
          </cell>
          <cell r="E207" t="str">
            <v>Brunel</v>
          </cell>
          <cell r="F207" t="str">
            <v>Brunel</v>
          </cell>
          <cell r="G207" t="str">
            <v>Male</v>
          </cell>
          <cell r="H207" t="str">
            <v>N</v>
          </cell>
          <cell r="I207" t="str">
            <v>Student</v>
          </cell>
          <cell r="J207">
            <v>0</v>
          </cell>
          <cell r="K207" t="str">
            <v/>
          </cell>
          <cell r="L207" t="str">
            <v>N</v>
          </cell>
          <cell r="M207">
            <v>0</v>
          </cell>
          <cell r="N207" t="str">
            <v/>
          </cell>
          <cell r="O207" t="str">
            <v>N</v>
          </cell>
          <cell r="P207">
            <v>0</v>
          </cell>
          <cell r="Q207" t="str">
            <v/>
          </cell>
          <cell r="R207" t="str">
            <v>N</v>
          </cell>
          <cell r="S207">
            <v>0</v>
          </cell>
          <cell r="T207" t="str">
            <v/>
          </cell>
          <cell r="U207" t="str">
            <v>N</v>
          </cell>
          <cell r="V207">
            <v>0</v>
          </cell>
          <cell r="W207" t="str">
            <v/>
          </cell>
          <cell r="X207" t="str">
            <v>N</v>
          </cell>
          <cell r="Y207">
            <v>0</v>
          </cell>
          <cell r="Z207">
            <v>0</v>
          </cell>
          <cell r="AA207">
            <v>0</v>
          </cell>
          <cell r="AB207">
            <v>118</v>
          </cell>
          <cell r="AC207">
            <v>232</v>
          </cell>
          <cell r="AD207" t="str">
            <v>JH877</v>
          </cell>
          <cell r="AE207" t="b">
            <v>0</v>
          </cell>
          <cell r="AG207" t="str">
            <v/>
          </cell>
          <cell r="AH207" t="str">
            <v>JH877</v>
          </cell>
        </row>
        <row r="208">
          <cell r="B208" t="str">
            <v>HS573</v>
          </cell>
          <cell r="C208" t="str">
            <v xml:space="preserve">Holly </v>
          </cell>
          <cell r="D208" t="str">
            <v>Saywell</v>
          </cell>
          <cell r="E208" t="str">
            <v>Brunel</v>
          </cell>
          <cell r="F208" t="str">
            <v>Brunel</v>
          </cell>
          <cell r="G208" t="str">
            <v>Female</v>
          </cell>
          <cell r="H208" t="str">
            <v>N</v>
          </cell>
          <cell r="I208" t="str">
            <v>Student</v>
          </cell>
          <cell r="J208">
            <v>0</v>
          </cell>
          <cell r="K208" t="str">
            <v/>
          </cell>
          <cell r="L208" t="str">
            <v>N</v>
          </cell>
          <cell r="M208">
            <v>0</v>
          </cell>
          <cell r="N208" t="str">
            <v/>
          </cell>
          <cell r="O208" t="str">
            <v>N</v>
          </cell>
          <cell r="P208">
            <v>0</v>
          </cell>
          <cell r="Q208" t="str">
            <v/>
          </cell>
          <cell r="R208" t="str">
            <v>N</v>
          </cell>
          <cell r="S208">
            <v>0</v>
          </cell>
          <cell r="T208" t="str">
            <v/>
          </cell>
          <cell r="U208" t="str">
            <v>N</v>
          </cell>
          <cell r="V208">
            <v>0</v>
          </cell>
          <cell r="W208" t="str">
            <v/>
          </cell>
          <cell r="X208" t="str">
            <v>N</v>
          </cell>
          <cell r="Y208">
            <v>0</v>
          </cell>
          <cell r="Z208">
            <v>0</v>
          </cell>
          <cell r="AA208" t="b">
            <v>0</v>
          </cell>
          <cell r="AB208" t="str">
            <v/>
          </cell>
          <cell r="AC208" t="str">
            <v/>
          </cell>
          <cell r="AD208" t="str">
            <v>HS573</v>
          </cell>
          <cell r="AE208">
            <v>0</v>
          </cell>
          <cell r="AG208">
            <v>197</v>
          </cell>
          <cell r="AH208" t="str">
            <v>HS573</v>
          </cell>
        </row>
        <row r="209">
          <cell r="B209" t="str">
            <v>LK933</v>
          </cell>
          <cell r="C209" t="str">
            <v>Leiah</v>
          </cell>
          <cell r="D209" t="str">
            <v>Kirsh</v>
          </cell>
          <cell r="E209" t="str">
            <v>St Georges</v>
          </cell>
          <cell r="F209" t="str">
            <v>St George's</v>
          </cell>
          <cell r="G209" t="str">
            <v>Female</v>
          </cell>
          <cell r="H209" t="str">
            <v>Y</v>
          </cell>
          <cell r="I209" t="str">
            <v>Student</v>
          </cell>
          <cell r="J209">
            <v>0</v>
          </cell>
          <cell r="K209" t="str">
            <v/>
          </cell>
          <cell r="L209" t="str">
            <v>N</v>
          </cell>
          <cell r="M209">
            <v>0</v>
          </cell>
          <cell r="N209" t="str">
            <v/>
          </cell>
          <cell r="O209" t="str">
            <v>N</v>
          </cell>
          <cell r="P209">
            <v>0</v>
          </cell>
          <cell r="Q209" t="str">
            <v/>
          </cell>
          <cell r="R209" t="str">
            <v>N</v>
          </cell>
          <cell r="S209">
            <v>0</v>
          </cell>
          <cell r="T209" t="str">
            <v/>
          </cell>
          <cell r="U209" t="str">
            <v>N</v>
          </cell>
          <cell r="V209">
            <v>0</v>
          </cell>
          <cell r="W209" t="str">
            <v/>
          </cell>
          <cell r="X209" t="str">
            <v>N</v>
          </cell>
          <cell r="Y209">
            <v>0</v>
          </cell>
          <cell r="Z209">
            <v>0</v>
          </cell>
          <cell r="AA209" t="b">
            <v>0</v>
          </cell>
          <cell r="AB209" t="str">
            <v/>
          </cell>
          <cell r="AC209" t="str">
            <v/>
          </cell>
          <cell r="AD209" t="str">
            <v>LK933</v>
          </cell>
          <cell r="AE209">
            <v>0</v>
          </cell>
          <cell r="AG209">
            <v>198</v>
          </cell>
          <cell r="AH209" t="str">
            <v>LK933</v>
          </cell>
        </row>
        <row r="210">
          <cell r="B210" t="str">
            <v>ZH365</v>
          </cell>
          <cell r="C210" t="str">
            <v>Zachary</v>
          </cell>
          <cell r="D210" t="str">
            <v>Heier</v>
          </cell>
          <cell r="E210" t="str">
            <v>UCL</v>
          </cell>
          <cell r="F210" t="str">
            <v>UCL</v>
          </cell>
          <cell r="G210" t="str">
            <v>Male</v>
          </cell>
          <cell r="H210" t="str">
            <v>N</v>
          </cell>
          <cell r="I210" t="str">
            <v>Student</v>
          </cell>
          <cell r="J210">
            <v>0</v>
          </cell>
          <cell r="K210" t="str">
            <v/>
          </cell>
          <cell r="L210" t="str">
            <v>N</v>
          </cell>
          <cell r="M210">
            <v>0</v>
          </cell>
          <cell r="N210" t="str">
            <v/>
          </cell>
          <cell r="O210" t="str">
            <v>N</v>
          </cell>
          <cell r="P210">
            <v>0</v>
          </cell>
          <cell r="Q210" t="str">
            <v/>
          </cell>
          <cell r="R210" t="str">
            <v>N</v>
          </cell>
          <cell r="S210">
            <v>0</v>
          </cell>
          <cell r="T210" t="str">
            <v/>
          </cell>
          <cell r="U210" t="str">
            <v>N</v>
          </cell>
          <cell r="V210">
            <v>0</v>
          </cell>
          <cell r="W210" t="str">
            <v/>
          </cell>
          <cell r="X210" t="str">
            <v>N</v>
          </cell>
          <cell r="Y210">
            <v>0</v>
          </cell>
          <cell r="Z210">
            <v>0</v>
          </cell>
          <cell r="AA210">
            <v>0</v>
          </cell>
          <cell r="AB210">
            <v>118</v>
          </cell>
          <cell r="AC210">
            <v>233</v>
          </cell>
          <cell r="AD210" t="str">
            <v>ZH365</v>
          </cell>
          <cell r="AE210" t="b">
            <v>0</v>
          </cell>
          <cell r="AG210" t="str">
            <v/>
          </cell>
          <cell r="AH210" t="str">
            <v>ZH365</v>
          </cell>
        </row>
        <row r="211">
          <cell r="B211" t="str">
            <v>ID210</v>
          </cell>
          <cell r="C211" t="str">
            <v xml:space="preserve">Isobel </v>
          </cell>
          <cell r="D211" t="str">
            <v>Dunlop</v>
          </cell>
          <cell r="E211" t="str">
            <v>Brunel</v>
          </cell>
          <cell r="F211" t="str">
            <v>Brunel</v>
          </cell>
          <cell r="G211" t="str">
            <v>Female</v>
          </cell>
          <cell r="H211" t="str">
            <v>N</v>
          </cell>
          <cell r="I211" t="str">
            <v>Student</v>
          </cell>
          <cell r="J211">
            <v>0</v>
          </cell>
          <cell r="K211" t="str">
            <v/>
          </cell>
          <cell r="L211" t="str">
            <v>N</v>
          </cell>
          <cell r="M211">
            <v>0</v>
          </cell>
          <cell r="N211" t="str">
            <v/>
          </cell>
          <cell r="O211" t="str">
            <v>N</v>
          </cell>
          <cell r="P211">
            <v>0</v>
          </cell>
          <cell r="Q211" t="str">
            <v/>
          </cell>
          <cell r="R211" t="str">
            <v>N</v>
          </cell>
          <cell r="S211">
            <v>0</v>
          </cell>
          <cell r="T211" t="str">
            <v/>
          </cell>
          <cell r="U211" t="str">
            <v>N</v>
          </cell>
          <cell r="V211">
            <v>0</v>
          </cell>
          <cell r="W211" t="str">
            <v/>
          </cell>
          <cell r="X211" t="str">
            <v>N</v>
          </cell>
          <cell r="Y211">
            <v>0</v>
          </cell>
          <cell r="Z211">
            <v>0</v>
          </cell>
          <cell r="AA211" t="b">
            <v>0</v>
          </cell>
          <cell r="AB211" t="str">
            <v/>
          </cell>
          <cell r="AC211" t="str">
            <v/>
          </cell>
          <cell r="AD211" t="str">
            <v>ID210</v>
          </cell>
          <cell r="AE211">
            <v>0</v>
          </cell>
          <cell r="AG211">
            <v>199</v>
          </cell>
          <cell r="AH211" t="str">
            <v>ID210</v>
          </cell>
        </row>
        <row r="212">
          <cell r="B212" t="str">
            <v>CL769</v>
          </cell>
          <cell r="C212" t="str">
            <v>Catherine</v>
          </cell>
          <cell r="D212" t="str">
            <v>Lee</v>
          </cell>
          <cell r="E212" t="str">
            <v>RHUL</v>
          </cell>
          <cell r="F212" t="str">
            <v>RHUL</v>
          </cell>
          <cell r="G212" t="str">
            <v>Female</v>
          </cell>
          <cell r="H212" t="str">
            <v>N</v>
          </cell>
          <cell r="I212" t="str">
            <v>Student</v>
          </cell>
          <cell r="J212">
            <v>0</v>
          </cell>
          <cell r="K212" t="str">
            <v/>
          </cell>
          <cell r="L212" t="str">
            <v>N</v>
          </cell>
          <cell r="M212">
            <v>0</v>
          </cell>
          <cell r="N212" t="str">
            <v/>
          </cell>
          <cell r="O212" t="str">
            <v>N</v>
          </cell>
          <cell r="P212">
            <v>0</v>
          </cell>
          <cell r="Q212" t="str">
            <v/>
          </cell>
          <cell r="R212" t="str">
            <v>N</v>
          </cell>
          <cell r="S212">
            <v>0</v>
          </cell>
          <cell r="T212" t="str">
            <v/>
          </cell>
          <cell r="U212" t="str">
            <v>N</v>
          </cell>
          <cell r="V212">
            <v>0</v>
          </cell>
          <cell r="W212" t="str">
            <v/>
          </cell>
          <cell r="X212" t="str">
            <v>N</v>
          </cell>
          <cell r="Y212">
            <v>0</v>
          </cell>
          <cell r="Z212">
            <v>0</v>
          </cell>
          <cell r="AA212" t="b">
            <v>0</v>
          </cell>
          <cell r="AB212" t="str">
            <v/>
          </cell>
          <cell r="AC212" t="str">
            <v/>
          </cell>
          <cell r="AD212" t="str">
            <v>CL769</v>
          </cell>
          <cell r="AE212">
            <v>0</v>
          </cell>
          <cell r="AG212">
            <v>200</v>
          </cell>
          <cell r="AH212" t="str">
            <v>CL769</v>
          </cell>
        </row>
        <row r="213">
          <cell r="B213" t="str">
            <v>RC521</v>
          </cell>
          <cell r="C213" t="str">
            <v>Rebecca</v>
          </cell>
          <cell r="D213" t="str">
            <v>Clarke</v>
          </cell>
          <cell r="E213" t="str">
            <v>UCL</v>
          </cell>
          <cell r="F213" t="str">
            <v>UCL</v>
          </cell>
          <cell r="G213" t="str">
            <v>Female</v>
          </cell>
          <cell r="H213" t="str">
            <v>N</v>
          </cell>
          <cell r="I213" t="str">
            <v>Student</v>
          </cell>
          <cell r="J213">
            <v>0</v>
          </cell>
          <cell r="K213" t="str">
            <v/>
          </cell>
          <cell r="L213" t="str">
            <v>N</v>
          </cell>
          <cell r="M213">
            <v>0</v>
          </cell>
          <cell r="N213" t="str">
            <v/>
          </cell>
          <cell r="O213" t="str">
            <v>N</v>
          </cell>
          <cell r="P213">
            <v>0</v>
          </cell>
          <cell r="Q213" t="str">
            <v/>
          </cell>
          <cell r="R213" t="str">
            <v>N</v>
          </cell>
          <cell r="S213">
            <v>0</v>
          </cell>
          <cell r="T213" t="str">
            <v/>
          </cell>
          <cell r="U213" t="str">
            <v>N</v>
          </cell>
          <cell r="V213">
            <v>0</v>
          </cell>
          <cell r="W213" t="str">
            <v/>
          </cell>
          <cell r="X213" t="str">
            <v>N</v>
          </cell>
          <cell r="Y213">
            <v>0</v>
          </cell>
          <cell r="Z213">
            <v>0</v>
          </cell>
          <cell r="AA213" t="b">
            <v>0</v>
          </cell>
          <cell r="AB213" t="str">
            <v/>
          </cell>
          <cell r="AC213" t="str">
            <v/>
          </cell>
          <cell r="AD213" t="str">
            <v>RC521</v>
          </cell>
          <cell r="AE213">
            <v>0</v>
          </cell>
          <cell r="AG213">
            <v>201</v>
          </cell>
          <cell r="AH213" t="str">
            <v>RC521</v>
          </cell>
        </row>
        <row r="214">
          <cell r="B214" t="str">
            <v>MJ953</v>
          </cell>
          <cell r="C214" t="str">
            <v>Michael</v>
          </cell>
          <cell r="D214" t="str">
            <v>Johnson</v>
          </cell>
          <cell r="E214" t="str">
            <v>UCL</v>
          </cell>
          <cell r="F214" t="str">
            <v>UCL</v>
          </cell>
          <cell r="G214" t="str">
            <v>Male</v>
          </cell>
          <cell r="H214" t="str">
            <v>N</v>
          </cell>
          <cell r="I214" t="str">
            <v>Student</v>
          </cell>
          <cell r="J214">
            <v>0</v>
          </cell>
          <cell r="K214" t="str">
            <v/>
          </cell>
          <cell r="L214" t="str">
            <v>N</v>
          </cell>
          <cell r="M214">
            <v>0</v>
          </cell>
          <cell r="N214" t="str">
            <v/>
          </cell>
          <cell r="O214" t="str">
            <v>N</v>
          </cell>
          <cell r="P214">
            <v>0</v>
          </cell>
          <cell r="Q214" t="str">
            <v/>
          </cell>
          <cell r="R214" t="str">
            <v>N</v>
          </cell>
          <cell r="S214">
            <v>0</v>
          </cell>
          <cell r="T214" t="str">
            <v/>
          </cell>
          <cell r="U214" t="str">
            <v>N</v>
          </cell>
          <cell r="V214">
            <v>0</v>
          </cell>
          <cell r="W214" t="str">
            <v/>
          </cell>
          <cell r="X214" t="str">
            <v>N</v>
          </cell>
          <cell r="Y214">
            <v>0</v>
          </cell>
          <cell r="Z214">
            <v>0</v>
          </cell>
          <cell r="AA214">
            <v>0</v>
          </cell>
          <cell r="AB214">
            <v>118</v>
          </cell>
          <cell r="AC214">
            <v>234</v>
          </cell>
          <cell r="AD214" t="str">
            <v>MJ953</v>
          </cell>
          <cell r="AE214" t="b">
            <v>0</v>
          </cell>
          <cell r="AG214" t="str">
            <v/>
          </cell>
          <cell r="AH214" t="str">
            <v>MJ953</v>
          </cell>
        </row>
        <row r="215">
          <cell r="B215" t="str">
            <v>CP539</v>
          </cell>
          <cell r="C215" t="str">
            <v>Chris</v>
          </cell>
          <cell r="D215" t="str">
            <v>Payne</v>
          </cell>
          <cell r="E215" t="str">
            <v>UCL</v>
          </cell>
          <cell r="F215" t="str">
            <v>UCL</v>
          </cell>
          <cell r="G215" t="str">
            <v>Male</v>
          </cell>
          <cell r="H215" t="str">
            <v>N</v>
          </cell>
          <cell r="I215" t="str">
            <v>Student</v>
          </cell>
          <cell r="J215">
            <v>0</v>
          </cell>
          <cell r="K215" t="str">
            <v/>
          </cell>
          <cell r="L215" t="str">
            <v>N</v>
          </cell>
          <cell r="M215">
            <v>0</v>
          </cell>
          <cell r="N215" t="str">
            <v/>
          </cell>
          <cell r="O215" t="str">
            <v>N</v>
          </cell>
          <cell r="P215">
            <v>0</v>
          </cell>
          <cell r="Q215" t="str">
            <v/>
          </cell>
          <cell r="R215" t="str">
            <v>N</v>
          </cell>
          <cell r="S215">
            <v>0</v>
          </cell>
          <cell r="T215" t="str">
            <v/>
          </cell>
          <cell r="U215" t="str">
            <v>N</v>
          </cell>
          <cell r="V215">
            <v>0</v>
          </cell>
          <cell r="W215" t="str">
            <v/>
          </cell>
          <cell r="X215" t="str">
            <v>N</v>
          </cell>
          <cell r="Y215">
            <v>0</v>
          </cell>
          <cell r="Z215">
            <v>0</v>
          </cell>
          <cell r="AA215">
            <v>0</v>
          </cell>
          <cell r="AB215">
            <v>118</v>
          </cell>
          <cell r="AC215">
            <v>235</v>
          </cell>
          <cell r="AD215" t="str">
            <v>CP539</v>
          </cell>
          <cell r="AE215" t="b">
            <v>0</v>
          </cell>
          <cell r="AG215" t="str">
            <v/>
          </cell>
          <cell r="AH215" t="str">
            <v>CP539</v>
          </cell>
        </row>
        <row r="216">
          <cell r="B216" t="str">
            <v>CO804</v>
          </cell>
          <cell r="C216" t="str">
            <v>Christopher</v>
          </cell>
          <cell r="D216" t="str">
            <v>Olley</v>
          </cell>
          <cell r="E216" t="str">
            <v>Imperial</v>
          </cell>
          <cell r="F216" t="str">
            <v>Imperial</v>
          </cell>
          <cell r="G216" t="str">
            <v>Male</v>
          </cell>
          <cell r="H216" t="str">
            <v>N</v>
          </cell>
          <cell r="I216" t="str">
            <v>Student</v>
          </cell>
          <cell r="J216">
            <v>0</v>
          </cell>
          <cell r="K216" t="str">
            <v/>
          </cell>
          <cell r="L216" t="str">
            <v>N</v>
          </cell>
          <cell r="M216">
            <v>0</v>
          </cell>
          <cell r="N216" t="str">
            <v/>
          </cell>
          <cell r="O216" t="str">
            <v>N</v>
          </cell>
          <cell r="P216">
            <v>0</v>
          </cell>
          <cell r="Q216" t="str">
            <v/>
          </cell>
          <cell r="R216" t="str">
            <v>N</v>
          </cell>
          <cell r="S216">
            <v>0</v>
          </cell>
          <cell r="T216" t="str">
            <v/>
          </cell>
          <cell r="U216" t="str">
            <v>N</v>
          </cell>
          <cell r="V216">
            <v>0</v>
          </cell>
          <cell r="W216" t="str">
            <v/>
          </cell>
          <cell r="X216" t="str">
            <v>N</v>
          </cell>
          <cell r="Y216">
            <v>0</v>
          </cell>
          <cell r="Z216">
            <v>0</v>
          </cell>
          <cell r="AA216">
            <v>0</v>
          </cell>
          <cell r="AB216">
            <v>118</v>
          </cell>
          <cell r="AC216">
            <v>236</v>
          </cell>
          <cell r="AD216" t="str">
            <v>CO804</v>
          </cell>
          <cell r="AE216" t="b">
            <v>0</v>
          </cell>
          <cell r="AG216" t="str">
            <v/>
          </cell>
          <cell r="AH216" t="str">
            <v>CO804</v>
          </cell>
        </row>
        <row r="217">
          <cell r="B217" t="str">
            <v>JM214</v>
          </cell>
          <cell r="C217" t="str">
            <v>Jacob</v>
          </cell>
          <cell r="D217" t="str">
            <v>McAdam</v>
          </cell>
          <cell r="E217" t="str">
            <v>Brunel</v>
          </cell>
          <cell r="F217" t="str">
            <v>Brunel</v>
          </cell>
          <cell r="G217" t="str">
            <v>Male</v>
          </cell>
          <cell r="H217" t="str">
            <v>N</v>
          </cell>
          <cell r="I217" t="str">
            <v>Student</v>
          </cell>
          <cell r="J217">
            <v>0</v>
          </cell>
          <cell r="K217" t="str">
            <v/>
          </cell>
          <cell r="L217" t="str">
            <v>N</v>
          </cell>
          <cell r="M217">
            <v>0</v>
          </cell>
          <cell r="N217" t="str">
            <v/>
          </cell>
          <cell r="O217" t="str">
            <v>N</v>
          </cell>
          <cell r="P217">
            <v>0</v>
          </cell>
          <cell r="Q217" t="str">
            <v/>
          </cell>
          <cell r="R217" t="str">
            <v>N</v>
          </cell>
          <cell r="S217">
            <v>0</v>
          </cell>
          <cell r="T217" t="str">
            <v/>
          </cell>
          <cell r="U217" t="str">
            <v>N</v>
          </cell>
          <cell r="V217">
            <v>0</v>
          </cell>
          <cell r="W217" t="str">
            <v/>
          </cell>
          <cell r="X217" t="str">
            <v>N</v>
          </cell>
          <cell r="Y217">
            <v>0</v>
          </cell>
          <cell r="Z217">
            <v>0</v>
          </cell>
          <cell r="AA217">
            <v>0</v>
          </cell>
          <cell r="AB217">
            <v>118</v>
          </cell>
          <cell r="AC217">
            <v>237</v>
          </cell>
          <cell r="AD217" t="str">
            <v>JM214</v>
          </cell>
          <cell r="AE217" t="b">
            <v>0</v>
          </cell>
          <cell r="AG217" t="str">
            <v/>
          </cell>
          <cell r="AH217" t="str">
            <v>JM214</v>
          </cell>
        </row>
        <row r="218">
          <cell r="B218" t="str">
            <v>MJ370</v>
          </cell>
          <cell r="C218" t="str">
            <v>Montana</v>
          </cell>
          <cell r="D218" t="str">
            <v>Jackson</v>
          </cell>
          <cell r="E218" t="str">
            <v>Imperial</v>
          </cell>
          <cell r="F218" t="str">
            <v>Imperial</v>
          </cell>
          <cell r="G218" t="str">
            <v>Female</v>
          </cell>
          <cell r="H218" t="str">
            <v>N</v>
          </cell>
          <cell r="I218" t="str">
            <v>Student</v>
          </cell>
          <cell r="J218">
            <v>0</v>
          </cell>
          <cell r="K218" t="str">
            <v/>
          </cell>
          <cell r="L218" t="str">
            <v>N</v>
          </cell>
          <cell r="M218">
            <v>0</v>
          </cell>
          <cell r="N218" t="str">
            <v/>
          </cell>
          <cell r="O218" t="str">
            <v>N</v>
          </cell>
          <cell r="P218">
            <v>0</v>
          </cell>
          <cell r="Q218" t="str">
            <v/>
          </cell>
          <cell r="R218" t="str">
            <v>N</v>
          </cell>
          <cell r="S218">
            <v>0</v>
          </cell>
          <cell r="T218" t="str">
            <v/>
          </cell>
          <cell r="U218" t="str">
            <v>N</v>
          </cell>
          <cell r="V218">
            <v>0</v>
          </cell>
          <cell r="W218" t="str">
            <v/>
          </cell>
          <cell r="X218" t="str">
            <v>N</v>
          </cell>
          <cell r="Y218">
            <v>0</v>
          </cell>
          <cell r="Z218">
            <v>0</v>
          </cell>
          <cell r="AA218" t="b">
            <v>0</v>
          </cell>
          <cell r="AB218" t="str">
            <v/>
          </cell>
          <cell r="AC218" t="str">
            <v/>
          </cell>
          <cell r="AD218" t="str">
            <v>MJ370</v>
          </cell>
          <cell r="AE218">
            <v>0</v>
          </cell>
          <cell r="AG218">
            <v>202</v>
          </cell>
          <cell r="AH218" t="str">
            <v>MJ370</v>
          </cell>
        </row>
        <row r="219">
          <cell r="B219" t="str">
            <v>EL907</v>
          </cell>
          <cell r="C219" t="str">
            <v>Emily</v>
          </cell>
          <cell r="D219" t="str">
            <v>Light</v>
          </cell>
          <cell r="E219" t="str">
            <v>Imperial</v>
          </cell>
          <cell r="F219" t="str">
            <v>Imperial</v>
          </cell>
          <cell r="G219" t="str">
            <v>Female</v>
          </cell>
          <cell r="H219" t="str">
            <v>Y</v>
          </cell>
          <cell r="I219" t="str">
            <v>Student</v>
          </cell>
          <cell r="J219">
            <v>0</v>
          </cell>
          <cell r="K219" t="str">
            <v/>
          </cell>
          <cell r="L219" t="str">
            <v>N</v>
          </cell>
          <cell r="M219">
            <v>0</v>
          </cell>
          <cell r="N219" t="str">
            <v/>
          </cell>
          <cell r="O219" t="str">
            <v>N</v>
          </cell>
          <cell r="P219">
            <v>0</v>
          </cell>
          <cell r="Q219" t="str">
            <v/>
          </cell>
          <cell r="R219" t="str">
            <v>N</v>
          </cell>
          <cell r="S219">
            <v>0</v>
          </cell>
          <cell r="T219" t="str">
            <v/>
          </cell>
          <cell r="U219" t="str">
            <v>N</v>
          </cell>
          <cell r="V219">
            <v>0</v>
          </cell>
          <cell r="W219" t="str">
            <v/>
          </cell>
          <cell r="X219" t="str">
            <v>N</v>
          </cell>
          <cell r="Y219">
            <v>0</v>
          </cell>
          <cell r="Z219">
            <v>0</v>
          </cell>
          <cell r="AA219" t="b">
            <v>0</v>
          </cell>
          <cell r="AB219" t="str">
            <v/>
          </cell>
          <cell r="AC219" t="str">
            <v/>
          </cell>
          <cell r="AD219" t="str">
            <v>EL907</v>
          </cell>
          <cell r="AE219">
            <v>0</v>
          </cell>
          <cell r="AG219">
            <v>203</v>
          </cell>
          <cell r="AH219" t="str">
            <v>EL907</v>
          </cell>
        </row>
        <row r="220">
          <cell r="B220" t="str">
            <v>AS821</v>
          </cell>
          <cell r="C220" t="str">
            <v>Alicia</v>
          </cell>
          <cell r="D220" t="str">
            <v>Snape</v>
          </cell>
          <cell r="E220" t="str">
            <v>RHUL</v>
          </cell>
          <cell r="F220" t="str">
            <v>RHUL</v>
          </cell>
          <cell r="G220" t="str">
            <v>Female</v>
          </cell>
          <cell r="H220" t="str">
            <v>N</v>
          </cell>
          <cell r="I220" t="str">
            <v>Student</v>
          </cell>
          <cell r="J220">
            <v>0</v>
          </cell>
          <cell r="K220" t="str">
            <v/>
          </cell>
          <cell r="L220" t="str">
            <v>N</v>
          </cell>
          <cell r="M220">
            <v>0</v>
          </cell>
          <cell r="N220" t="str">
            <v/>
          </cell>
          <cell r="O220" t="str">
            <v>N</v>
          </cell>
          <cell r="P220">
            <v>0</v>
          </cell>
          <cell r="Q220" t="str">
            <v/>
          </cell>
          <cell r="R220" t="str">
            <v>N</v>
          </cell>
          <cell r="S220">
            <v>0</v>
          </cell>
          <cell r="T220" t="str">
            <v/>
          </cell>
          <cell r="U220" t="str">
            <v>N</v>
          </cell>
          <cell r="V220">
            <v>0</v>
          </cell>
          <cell r="W220" t="str">
            <v/>
          </cell>
          <cell r="X220" t="str">
            <v>N</v>
          </cell>
          <cell r="Y220">
            <v>0</v>
          </cell>
          <cell r="Z220">
            <v>0</v>
          </cell>
          <cell r="AA220" t="b">
            <v>0</v>
          </cell>
          <cell r="AB220" t="str">
            <v/>
          </cell>
          <cell r="AC220" t="str">
            <v/>
          </cell>
          <cell r="AD220" t="str">
            <v>AS821</v>
          </cell>
          <cell r="AE220">
            <v>0</v>
          </cell>
          <cell r="AG220">
            <v>204</v>
          </cell>
          <cell r="AH220" t="str">
            <v>AS821</v>
          </cell>
        </row>
        <row r="221">
          <cell r="B221" t="str">
            <v>ES797</v>
          </cell>
          <cell r="C221" t="str">
            <v>Emma</v>
          </cell>
          <cell r="D221" t="str">
            <v>Schrod</v>
          </cell>
          <cell r="E221" t="str">
            <v>RHUL</v>
          </cell>
          <cell r="F221" t="str">
            <v>RHUL</v>
          </cell>
          <cell r="G221" t="str">
            <v>Female</v>
          </cell>
          <cell r="H221" t="str">
            <v>N</v>
          </cell>
          <cell r="I221" t="str">
            <v>Student</v>
          </cell>
          <cell r="J221">
            <v>0</v>
          </cell>
          <cell r="K221" t="str">
            <v/>
          </cell>
          <cell r="L221" t="str">
            <v>N</v>
          </cell>
          <cell r="M221">
            <v>0</v>
          </cell>
          <cell r="N221" t="str">
            <v/>
          </cell>
          <cell r="O221" t="str">
            <v>N</v>
          </cell>
          <cell r="P221">
            <v>0</v>
          </cell>
          <cell r="Q221" t="str">
            <v/>
          </cell>
          <cell r="R221" t="str">
            <v>N</v>
          </cell>
          <cell r="S221">
            <v>0</v>
          </cell>
          <cell r="T221" t="str">
            <v/>
          </cell>
          <cell r="U221" t="str">
            <v>N</v>
          </cell>
          <cell r="V221">
            <v>0</v>
          </cell>
          <cell r="W221" t="str">
            <v/>
          </cell>
          <cell r="X221" t="str">
            <v>N</v>
          </cell>
          <cell r="Y221">
            <v>0</v>
          </cell>
          <cell r="Z221">
            <v>0</v>
          </cell>
          <cell r="AA221" t="b">
            <v>0</v>
          </cell>
          <cell r="AB221" t="str">
            <v/>
          </cell>
          <cell r="AC221" t="str">
            <v/>
          </cell>
          <cell r="AD221" t="str">
            <v>ES797</v>
          </cell>
          <cell r="AE221">
            <v>0</v>
          </cell>
          <cell r="AG221">
            <v>205</v>
          </cell>
          <cell r="AH221" t="str">
            <v>ES797</v>
          </cell>
        </row>
        <row r="222">
          <cell r="B222" t="str">
            <v>CN411</v>
          </cell>
          <cell r="C222" t="str">
            <v>Charlotte</v>
          </cell>
          <cell r="D222" t="str">
            <v>Newell</v>
          </cell>
          <cell r="E222" t="str">
            <v>RHUL</v>
          </cell>
          <cell r="F222" t="str">
            <v>RHUL</v>
          </cell>
          <cell r="G222" t="str">
            <v>Female</v>
          </cell>
          <cell r="H222" t="str">
            <v>N</v>
          </cell>
          <cell r="I222" t="str">
            <v>Student</v>
          </cell>
          <cell r="J222">
            <v>0</v>
          </cell>
          <cell r="K222" t="str">
            <v/>
          </cell>
          <cell r="L222" t="str">
            <v>N</v>
          </cell>
          <cell r="M222">
            <v>0</v>
          </cell>
          <cell r="N222" t="str">
            <v/>
          </cell>
          <cell r="O222" t="str">
            <v>N</v>
          </cell>
          <cell r="P222">
            <v>0</v>
          </cell>
          <cell r="Q222" t="str">
            <v/>
          </cell>
          <cell r="R222" t="str">
            <v>N</v>
          </cell>
          <cell r="S222">
            <v>0</v>
          </cell>
          <cell r="T222" t="str">
            <v/>
          </cell>
          <cell r="U222" t="str">
            <v>N</v>
          </cell>
          <cell r="V222">
            <v>0</v>
          </cell>
          <cell r="W222" t="str">
            <v/>
          </cell>
          <cell r="X222" t="str">
            <v>N</v>
          </cell>
          <cell r="Y222">
            <v>0</v>
          </cell>
          <cell r="Z222">
            <v>0</v>
          </cell>
          <cell r="AA222" t="b">
            <v>0</v>
          </cell>
          <cell r="AB222" t="str">
            <v/>
          </cell>
          <cell r="AC222" t="str">
            <v/>
          </cell>
          <cell r="AD222" t="str">
            <v>CN411</v>
          </cell>
          <cell r="AE222">
            <v>0</v>
          </cell>
          <cell r="AG222">
            <v>206</v>
          </cell>
          <cell r="AH222" t="str">
            <v>CN411</v>
          </cell>
        </row>
        <row r="223">
          <cell r="B223" t="str">
            <v>IC202</v>
          </cell>
          <cell r="C223" t="str">
            <v>ISAIAS</v>
          </cell>
          <cell r="D223" t="str">
            <v>CACERES BUZO</v>
          </cell>
          <cell r="E223" t="str">
            <v>RHUL</v>
          </cell>
          <cell r="F223" t="str">
            <v>RHUL</v>
          </cell>
          <cell r="G223" t="str">
            <v>Male</v>
          </cell>
          <cell r="H223" t="str">
            <v>N</v>
          </cell>
          <cell r="I223" t="str">
            <v>Student</v>
          </cell>
          <cell r="J223">
            <v>0</v>
          </cell>
          <cell r="K223" t="str">
            <v/>
          </cell>
          <cell r="L223" t="str">
            <v>N</v>
          </cell>
          <cell r="M223">
            <v>0</v>
          </cell>
          <cell r="N223" t="str">
            <v/>
          </cell>
          <cell r="O223" t="str">
            <v>N</v>
          </cell>
          <cell r="P223">
            <v>0</v>
          </cell>
          <cell r="Q223" t="str">
            <v/>
          </cell>
          <cell r="R223" t="str">
            <v>N</v>
          </cell>
          <cell r="S223">
            <v>0</v>
          </cell>
          <cell r="T223" t="str">
            <v/>
          </cell>
          <cell r="U223" t="str">
            <v>N</v>
          </cell>
          <cell r="V223">
            <v>0</v>
          </cell>
          <cell r="W223" t="str">
            <v/>
          </cell>
          <cell r="X223" t="str">
            <v>N</v>
          </cell>
          <cell r="Y223">
            <v>0</v>
          </cell>
          <cell r="Z223">
            <v>0</v>
          </cell>
          <cell r="AA223">
            <v>0</v>
          </cell>
          <cell r="AB223">
            <v>118</v>
          </cell>
          <cell r="AC223">
            <v>238</v>
          </cell>
          <cell r="AD223" t="str">
            <v>IC202</v>
          </cell>
          <cell r="AE223" t="b">
            <v>0</v>
          </cell>
          <cell r="AG223" t="str">
            <v/>
          </cell>
          <cell r="AH223" t="str">
            <v>IC202</v>
          </cell>
        </row>
        <row r="224">
          <cell r="B224" t="str">
            <v>EJ838</v>
          </cell>
          <cell r="C224" t="str">
            <v>Eliza</v>
          </cell>
          <cell r="D224" t="str">
            <v>Jenkins</v>
          </cell>
          <cell r="E224" t="str">
            <v>RHUL</v>
          </cell>
          <cell r="F224" t="str">
            <v>RHUL</v>
          </cell>
          <cell r="G224" t="str">
            <v>Female</v>
          </cell>
          <cell r="H224" t="str">
            <v>N</v>
          </cell>
          <cell r="I224" t="str">
            <v>Student</v>
          </cell>
          <cell r="J224">
            <v>0</v>
          </cell>
          <cell r="K224" t="str">
            <v/>
          </cell>
          <cell r="L224" t="str">
            <v>N</v>
          </cell>
          <cell r="M224">
            <v>0</v>
          </cell>
          <cell r="N224" t="str">
            <v/>
          </cell>
          <cell r="O224" t="str">
            <v>N</v>
          </cell>
          <cell r="P224">
            <v>0</v>
          </cell>
          <cell r="Q224" t="str">
            <v/>
          </cell>
          <cell r="R224" t="str">
            <v>N</v>
          </cell>
          <cell r="S224">
            <v>0</v>
          </cell>
          <cell r="T224" t="str">
            <v/>
          </cell>
          <cell r="U224" t="str">
            <v>N</v>
          </cell>
          <cell r="V224">
            <v>0</v>
          </cell>
          <cell r="W224" t="str">
            <v/>
          </cell>
          <cell r="X224" t="str">
            <v>N</v>
          </cell>
          <cell r="Y224">
            <v>0</v>
          </cell>
          <cell r="Z224">
            <v>0</v>
          </cell>
          <cell r="AA224" t="b">
            <v>0</v>
          </cell>
          <cell r="AB224" t="str">
            <v/>
          </cell>
          <cell r="AC224" t="str">
            <v/>
          </cell>
          <cell r="AD224" t="str">
            <v>EJ838</v>
          </cell>
          <cell r="AE224">
            <v>0</v>
          </cell>
          <cell r="AG224">
            <v>207</v>
          </cell>
          <cell r="AH224" t="str">
            <v>EJ838</v>
          </cell>
        </row>
        <row r="225">
          <cell r="B225" t="str">
            <v>YM377</v>
          </cell>
          <cell r="C225" t="str">
            <v>Yonis</v>
          </cell>
          <cell r="D225" t="str">
            <v>Mohamed</v>
          </cell>
          <cell r="E225" t="str">
            <v>Brunel</v>
          </cell>
          <cell r="F225" t="str">
            <v>Brunel</v>
          </cell>
          <cell r="G225" t="str">
            <v>Male</v>
          </cell>
          <cell r="H225" t="str">
            <v>N</v>
          </cell>
          <cell r="I225" t="str">
            <v>Student</v>
          </cell>
          <cell r="J225">
            <v>0</v>
          </cell>
          <cell r="K225" t="str">
            <v/>
          </cell>
          <cell r="L225" t="str">
            <v>N</v>
          </cell>
          <cell r="M225">
            <v>0</v>
          </cell>
          <cell r="N225" t="str">
            <v/>
          </cell>
          <cell r="O225" t="str">
            <v>N</v>
          </cell>
          <cell r="P225">
            <v>0</v>
          </cell>
          <cell r="Q225" t="str">
            <v/>
          </cell>
          <cell r="R225" t="str">
            <v>N</v>
          </cell>
          <cell r="S225">
            <v>0</v>
          </cell>
          <cell r="T225" t="str">
            <v/>
          </cell>
          <cell r="U225" t="str">
            <v>N</v>
          </cell>
          <cell r="V225">
            <v>0</v>
          </cell>
          <cell r="W225" t="str">
            <v/>
          </cell>
          <cell r="X225" t="str">
            <v>N</v>
          </cell>
          <cell r="Y225">
            <v>0</v>
          </cell>
          <cell r="Z225">
            <v>0</v>
          </cell>
          <cell r="AA225">
            <v>0</v>
          </cell>
          <cell r="AB225">
            <v>118</v>
          </cell>
          <cell r="AC225">
            <v>239</v>
          </cell>
          <cell r="AD225" t="str">
            <v>YM377</v>
          </cell>
          <cell r="AE225" t="b">
            <v>0</v>
          </cell>
          <cell r="AG225" t="str">
            <v/>
          </cell>
          <cell r="AH225" t="str">
            <v>YM377</v>
          </cell>
        </row>
        <row r="226">
          <cell r="B226" t="str">
            <v>AG378</v>
          </cell>
          <cell r="C226" t="str">
            <v>Amrik</v>
          </cell>
          <cell r="D226" t="str">
            <v>Gill</v>
          </cell>
          <cell r="E226" t="str">
            <v>LSE</v>
          </cell>
          <cell r="F226" t="str">
            <v>LSE</v>
          </cell>
          <cell r="G226" t="str">
            <v>Male</v>
          </cell>
          <cell r="H226" t="str">
            <v>N</v>
          </cell>
          <cell r="I226" t="str">
            <v>Student</v>
          </cell>
          <cell r="J226">
            <v>0</v>
          </cell>
          <cell r="K226" t="str">
            <v/>
          </cell>
          <cell r="L226" t="str">
            <v>N</v>
          </cell>
          <cell r="M226">
            <v>0</v>
          </cell>
          <cell r="N226" t="str">
            <v/>
          </cell>
          <cell r="O226" t="str">
            <v>N</v>
          </cell>
          <cell r="P226">
            <v>0</v>
          </cell>
          <cell r="Q226" t="str">
            <v/>
          </cell>
          <cell r="R226" t="str">
            <v>N</v>
          </cell>
          <cell r="S226">
            <v>0</v>
          </cell>
          <cell r="T226" t="str">
            <v/>
          </cell>
          <cell r="U226" t="str">
            <v>N</v>
          </cell>
          <cell r="V226">
            <v>0</v>
          </cell>
          <cell r="W226" t="str">
            <v/>
          </cell>
          <cell r="X226" t="str">
            <v>N</v>
          </cell>
          <cell r="Y226">
            <v>0</v>
          </cell>
          <cell r="Z226">
            <v>0</v>
          </cell>
          <cell r="AA226">
            <v>0</v>
          </cell>
          <cell r="AB226">
            <v>118</v>
          </cell>
          <cell r="AC226">
            <v>240</v>
          </cell>
          <cell r="AD226" t="str">
            <v>AG378</v>
          </cell>
          <cell r="AE226" t="b">
            <v>0</v>
          </cell>
          <cell r="AG226" t="str">
            <v/>
          </cell>
          <cell r="AH226" t="str">
            <v>AG378</v>
          </cell>
        </row>
        <row r="227">
          <cell r="B227" t="str">
            <v>CL698</v>
          </cell>
          <cell r="C227" t="str">
            <v>Chooi Shawn</v>
          </cell>
          <cell r="D227" t="str">
            <v>Loh</v>
          </cell>
          <cell r="E227" t="str">
            <v>St Georges</v>
          </cell>
          <cell r="F227" t="str">
            <v>St George's</v>
          </cell>
          <cell r="G227" t="str">
            <v>Female</v>
          </cell>
          <cell r="H227" t="str">
            <v>Y</v>
          </cell>
          <cell r="I227" t="str">
            <v>Student</v>
          </cell>
          <cell r="J227">
            <v>0</v>
          </cell>
          <cell r="K227" t="str">
            <v/>
          </cell>
          <cell r="L227" t="str">
            <v>N</v>
          </cell>
          <cell r="M227">
            <v>0</v>
          </cell>
          <cell r="N227" t="str">
            <v/>
          </cell>
          <cell r="O227" t="str">
            <v>N</v>
          </cell>
          <cell r="P227">
            <v>0</v>
          </cell>
          <cell r="Q227" t="str">
            <v/>
          </cell>
          <cell r="R227" t="str">
            <v>N</v>
          </cell>
          <cell r="S227">
            <v>0</v>
          </cell>
          <cell r="T227" t="str">
            <v/>
          </cell>
          <cell r="U227" t="str">
            <v>N</v>
          </cell>
          <cell r="V227">
            <v>0</v>
          </cell>
          <cell r="W227" t="str">
            <v/>
          </cell>
          <cell r="X227" t="str">
            <v>N</v>
          </cell>
          <cell r="Y227">
            <v>0</v>
          </cell>
          <cell r="Z227">
            <v>0</v>
          </cell>
          <cell r="AA227" t="b">
            <v>0</v>
          </cell>
          <cell r="AB227" t="str">
            <v/>
          </cell>
          <cell r="AC227" t="str">
            <v/>
          </cell>
          <cell r="AD227" t="str">
            <v>CL698</v>
          </cell>
          <cell r="AE227">
            <v>0</v>
          </cell>
          <cell r="AG227">
            <v>208</v>
          </cell>
          <cell r="AH227" t="str">
            <v>CL698</v>
          </cell>
        </row>
        <row r="228">
          <cell r="B228" t="str">
            <v>SA493</v>
          </cell>
          <cell r="C228" t="str">
            <v>Sam</v>
          </cell>
          <cell r="D228" t="str">
            <v>Appleton</v>
          </cell>
          <cell r="E228" t="str">
            <v>KCL</v>
          </cell>
          <cell r="F228" t="str">
            <v>King's</v>
          </cell>
          <cell r="G228" t="str">
            <v>Male</v>
          </cell>
          <cell r="H228" t="str">
            <v>Y</v>
          </cell>
          <cell r="I228" t="str">
            <v>Student</v>
          </cell>
          <cell r="J228">
            <v>0</v>
          </cell>
          <cell r="K228" t="str">
            <v/>
          </cell>
          <cell r="L228" t="str">
            <v>N</v>
          </cell>
          <cell r="M228">
            <v>0</v>
          </cell>
          <cell r="N228" t="str">
            <v/>
          </cell>
          <cell r="O228" t="str">
            <v>N</v>
          </cell>
          <cell r="P228">
            <v>0</v>
          </cell>
          <cell r="Q228" t="str">
            <v/>
          </cell>
          <cell r="R228" t="str">
            <v>N</v>
          </cell>
          <cell r="S228">
            <v>0</v>
          </cell>
          <cell r="T228" t="str">
            <v/>
          </cell>
          <cell r="U228" t="str">
            <v>N</v>
          </cell>
          <cell r="V228">
            <v>0</v>
          </cell>
          <cell r="W228" t="str">
            <v/>
          </cell>
          <cell r="X228" t="str">
            <v>N</v>
          </cell>
          <cell r="Y228">
            <v>0</v>
          </cell>
          <cell r="Z228">
            <v>0</v>
          </cell>
          <cell r="AA228">
            <v>0</v>
          </cell>
          <cell r="AB228">
            <v>118</v>
          </cell>
          <cell r="AC228">
            <v>241</v>
          </cell>
          <cell r="AD228" t="str">
            <v>SA493</v>
          </cell>
          <cell r="AE228" t="b">
            <v>0</v>
          </cell>
          <cell r="AG228" t="str">
            <v/>
          </cell>
          <cell r="AH228" t="str">
            <v>SA493</v>
          </cell>
        </row>
        <row r="229">
          <cell r="B229" t="str">
            <v>LH300</v>
          </cell>
          <cell r="C229" t="str">
            <v>Lizzie</v>
          </cell>
          <cell r="D229" t="str">
            <v>Hobbs</v>
          </cell>
          <cell r="E229" t="str">
            <v>KCL</v>
          </cell>
          <cell r="F229" t="str">
            <v>King's</v>
          </cell>
          <cell r="G229" t="str">
            <v>Female</v>
          </cell>
          <cell r="H229" t="str">
            <v>N</v>
          </cell>
          <cell r="I229" t="str">
            <v>Student</v>
          </cell>
          <cell r="J229">
            <v>0</v>
          </cell>
          <cell r="K229" t="str">
            <v/>
          </cell>
          <cell r="L229" t="str">
            <v>N</v>
          </cell>
          <cell r="M229">
            <v>0</v>
          </cell>
          <cell r="N229" t="str">
            <v/>
          </cell>
          <cell r="O229" t="str">
            <v>N</v>
          </cell>
          <cell r="P229">
            <v>0</v>
          </cell>
          <cell r="Q229" t="str">
            <v/>
          </cell>
          <cell r="R229" t="str">
            <v>N</v>
          </cell>
          <cell r="S229">
            <v>0</v>
          </cell>
          <cell r="T229" t="str">
            <v/>
          </cell>
          <cell r="U229" t="str">
            <v>N</v>
          </cell>
          <cell r="V229">
            <v>0</v>
          </cell>
          <cell r="W229" t="str">
            <v/>
          </cell>
          <cell r="X229" t="str">
            <v>N</v>
          </cell>
          <cell r="Y229">
            <v>0</v>
          </cell>
          <cell r="Z229">
            <v>0</v>
          </cell>
          <cell r="AA229" t="b">
            <v>0</v>
          </cell>
          <cell r="AB229" t="str">
            <v/>
          </cell>
          <cell r="AC229" t="str">
            <v/>
          </cell>
          <cell r="AD229" t="str">
            <v>LH300</v>
          </cell>
          <cell r="AE229">
            <v>0</v>
          </cell>
          <cell r="AG229">
            <v>209</v>
          </cell>
          <cell r="AH229" t="str">
            <v>LH300</v>
          </cell>
        </row>
        <row r="230">
          <cell r="B230" t="str">
            <v>HM960</v>
          </cell>
          <cell r="C230" t="str">
            <v>Heather</v>
          </cell>
          <cell r="D230" t="str">
            <v>Mayer</v>
          </cell>
          <cell r="E230" t="str">
            <v>LSE</v>
          </cell>
          <cell r="F230" t="str">
            <v>LSE</v>
          </cell>
          <cell r="G230" t="str">
            <v>Female</v>
          </cell>
          <cell r="H230" t="str">
            <v>N</v>
          </cell>
          <cell r="I230" t="str">
            <v>Student</v>
          </cell>
          <cell r="J230">
            <v>0</v>
          </cell>
          <cell r="K230" t="str">
            <v/>
          </cell>
          <cell r="L230" t="str">
            <v>N</v>
          </cell>
          <cell r="M230">
            <v>0</v>
          </cell>
          <cell r="N230" t="str">
            <v/>
          </cell>
          <cell r="O230" t="str">
            <v>N</v>
          </cell>
          <cell r="P230">
            <v>0</v>
          </cell>
          <cell r="Q230" t="str">
            <v/>
          </cell>
          <cell r="R230" t="str">
            <v>N</v>
          </cell>
          <cell r="S230">
            <v>0</v>
          </cell>
          <cell r="T230" t="str">
            <v/>
          </cell>
          <cell r="U230" t="str">
            <v>N</v>
          </cell>
          <cell r="V230">
            <v>0</v>
          </cell>
          <cell r="W230" t="str">
            <v/>
          </cell>
          <cell r="X230" t="str">
            <v>N</v>
          </cell>
          <cell r="Y230">
            <v>0</v>
          </cell>
          <cell r="Z230">
            <v>0</v>
          </cell>
          <cell r="AA230" t="b">
            <v>0</v>
          </cell>
          <cell r="AB230" t="str">
            <v/>
          </cell>
          <cell r="AC230" t="str">
            <v/>
          </cell>
          <cell r="AD230" t="str">
            <v>HM960</v>
          </cell>
          <cell r="AE230">
            <v>0</v>
          </cell>
          <cell r="AG230">
            <v>210</v>
          </cell>
          <cell r="AH230" t="str">
            <v>HM960</v>
          </cell>
        </row>
        <row r="231">
          <cell r="B231" t="str">
            <v>RH890</v>
          </cell>
          <cell r="C231" t="str">
            <v>Rob</v>
          </cell>
          <cell r="D231" t="str">
            <v>Hargreaves</v>
          </cell>
          <cell r="E231" t="str">
            <v>UCL</v>
          </cell>
          <cell r="F231" t="str">
            <v>UCL</v>
          </cell>
          <cell r="G231" t="str">
            <v>Male</v>
          </cell>
          <cell r="H231" t="str">
            <v>N</v>
          </cell>
          <cell r="I231" t="str">
            <v>Student</v>
          </cell>
          <cell r="J231">
            <v>0</v>
          </cell>
          <cell r="K231" t="str">
            <v/>
          </cell>
          <cell r="L231" t="str">
            <v>N</v>
          </cell>
          <cell r="M231">
            <v>0</v>
          </cell>
          <cell r="N231" t="str">
            <v/>
          </cell>
          <cell r="O231" t="str">
            <v>N</v>
          </cell>
          <cell r="P231">
            <v>0</v>
          </cell>
          <cell r="Q231" t="str">
            <v/>
          </cell>
          <cell r="R231" t="str">
            <v>N</v>
          </cell>
          <cell r="S231">
            <v>0</v>
          </cell>
          <cell r="T231" t="str">
            <v/>
          </cell>
          <cell r="U231" t="str">
            <v>N</v>
          </cell>
          <cell r="V231">
            <v>0</v>
          </cell>
          <cell r="W231" t="str">
            <v/>
          </cell>
          <cell r="X231" t="str">
            <v>N</v>
          </cell>
          <cell r="Y231">
            <v>0</v>
          </cell>
          <cell r="Z231">
            <v>0</v>
          </cell>
          <cell r="AA231">
            <v>0</v>
          </cell>
          <cell r="AB231">
            <v>118</v>
          </cell>
          <cell r="AC231">
            <v>242</v>
          </cell>
          <cell r="AD231" t="str">
            <v>RH890</v>
          </cell>
          <cell r="AE231" t="b">
            <v>0</v>
          </cell>
          <cell r="AG231" t="str">
            <v/>
          </cell>
          <cell r="AH231" t="str">
            <v>RH890</v>
          </cell>
        </row>
        <row r="232">
          <cell r="B232" t="str">
            <v>BT497</v>
          </cell>
          <cell r="C232" t="str">
            <v>Bradley</v>
          </cell>
          <cell r="D232" t="str">
            <v>Taylor</v>
          </cell>
          <cell r="E232" t="str">
            <v>Reading</v>
          </cell>
          <cell r="F232" t="str">
            <v>Reading</v>
          </cell>
          <cell r="G232" t="str">
            <v>Male</v>
          </cell>
          <cell r="H232" t="str">
            <v>N</v>
          </cell>
          <cell r="I232" t="str">
            <v>Student</v>
          </cell>
          <cell r="J232">
            <v>0</v>
          </cell>
          <cell r="K232" t="str">
            <v/>
          </cell>
          <cell r="L232" t="str">
            <v>N</v>
          </cell>
          <cell r="M232">
            <v>0</v>
          </cell>
          <cell r="N232" t="str">
            <v/>
          </cell>
          <cell r="O232" t="str">
            <v>N</v>
          </cell>
          <cell r="P232">
            <v>0</v>
          </cell>
          <cell r="Q232" t="str">
            <v/>
          </cell>
          <cell r="R232" t="str">
            <v>N</v>
          </cell>
          <cell r="S232">
            <v>0</v>
          </cell>
          <cell r="T232" t="str">
            <v/>
          </cell>
          <cell r="U232" t="str">
            <v>N</v>
          </cell>
          <cell r="V232">
            <v>0</v>
          </cell>
          <cell r="W232" t="str">
            <v/>
          </cell>
          <cell r="X232" t="str">
            <v>N</v>
          </cell>
          <cell r="Y232">
            <v>0</v>
          </cell>
          <cell r="Z232">
            <v>0</v>
          </cell>
          <cell r="AA232">
            <v>0</v>
          </cell>
          <cell r="AB232">
            <v>118</v>
          </cell>
          <cell r="AC232">
            <v>243</v>
          </cell>
          <cell r="AD232" t="str">
            <v>BT497</v>
          </cell>
          <cell r="AE232" t="b">
            <v>0</v>
          </cell>
          <cell r="AG232" t="str">
            <v/>
          </cell>
          <cell r="AH232" t="str">
            <v>BT497</v>
          </cell>
        </row>
        <row r="233">
          <cell r="B233" t="str">
            <v>CJ764</v>
          </cell>
          <cell r="C233" t="str">
            <v>Chloe Louise</v>
          </cell>
          <cell r="D233" t="str">
            <v>Jenner</v>
          </cell>
          <cell r="E233" t="str">
            <v>Reading</v>
          </cell>
          <cell r="F233" t="str">
            <v>Reading</v>
          </cell>
          <cell r="G233" t="str">
            <v>Female</v>
          </cell>
          <cell r="H233" t="str">
            <v>N</v>
          </cell>
          <cell r="I233" t="str">
            <v>Student</v>
          </cell>
          <cell r="J233">
            <v>0</v>
          </cell>
          <cell r="K233" t="str">
            <v/>
          </cell>
          <cell r="L233" t="str">
            <v>N</v>
          </cell>
          <cell r="M233">
            <v>0</v>
          </cell>
          <cell r="N233" t="str">
            <v/>
          </cell>
          <cell r="O233" t="str">
            <v>N</v>
          </cell>
          <cell r="P233">
            <v>0</v>
          </cell>
          <cell r="Q233" t="str">
            <v/>
          </cell>
          <cell r="R233" t="str">
            <v>N</v>
          </cell>
          <cell r="S233">
            <v>0</v>
          </cell>
          <cell r="T233" t="str">
            <v/>
          </cell>
          <cell r="U233" t="str">
            <v>N</v>
          </cell>
          <cell r="V233">
            <v>0</v>
          </cell>
          <cell r="W233" t="str">
            <v/>
          </cell>
          <cell r="X233" t="str">
            <v>N</v>
          </cell>
          <cell r="Y233">
            <v>0</v>
          </cell>
          <cell r="Z233">
            <v>0</v>
          </cell>
          <cell r="AA233" t="b">
            <v>0</v>
          </cell>
          <cell r="AB233" t="str">
            <v/>
          </cell>
          <cell r="AC233" t="str">
            <v/>
          </cell>
          <cell r="AD233" t="str">
            <v>CJ764</v>
          </cell>
          <cell r="AE233">
            <v>0</v>
          </cell>
          <cell r="AG233">
            <v>211</v>
          </cell>
          <cell r="AH233" t="str">
            <v>CJ764</v>
          </cell>
        </row>
        <row r="234">
          <cell r="B234" t="str">
            <v>DW900</v>
          </cell>
          <cell r="C234" t="str">
            <v>Deborah</v>
          </cell>
          <cell r="D234" t="str">
            <v>Worsfold</v>
          </cell>
          <cell r="E234" t="str">
            <v>KCL</v>
          </cell>
          <cell r="F234" t="str">
            <v>King's</v>
          </cell>
          <cell r="G234" t="str">
            <v>Female</v>
          </cell>
          <cell r="H234" t="str">
            <v>N</v>
          </cell>
          <cell r="I234" t="str">
            <v>Student</v>
          </cell>
          <cell r="J234">
            <v>0</v>
          </cell>
          <cell r="K234" t="str">
            <v/>
          </cell>
          <cell r="L234" t="str">
            <v>N</v>
          </cell>
          <cell r="M234">
            <v>0</v>
          </cell>
          <cell r="N234" t="str">
            <v/>
          </cell>
          <cell r="O234" t="str">
            <v>N</v>
          </cell>
          <cell r="P234">
            <v>0</v>
          </cell>
          <cell r="Q234" t="str">
            <v/>
          </cell>
          <cell r="R234" t="str">
            <v>N</v>
          </cell>
          <cell r="S234">
            <v>0</v>
          </cell>
          <cell r="T234" t="str">
            <v/>
          </cell>
          <cell r="U234" t="str">
            <v>N</v>
          </cell>
          <cell r="V234">
            <v>0</v>
          </cell>
          <cell r="W234" t="str">
            <v/>
          </cell>
          <cell r="X234" t="str">
            <v>N</v>
          </cell>
          <cell r="Y234">
            <v>0</v>
          </cell>
          <cell r="Z234">
            <v>0</v>
          </cell>
          <cell r="AA234" t="b">
            <v>0</v>
          </cell>
          <cell r="AB234" t="str">
            <v/>
          </cell>
          <cell r="AC234" t="str">
            <v/>
          </cell>
          <cell r="AD234" t="str">
            <v>DW900</v>
          </cell>
          <cell r="AE234">
            <v>0</v>
          </cell>
          <cell r="AG234">
            <v>212</v>
          </cell>
          <cell r="AH234" t="str">
            <v>DW900</v>
          </cell>
        </row>
        <row r="235">
          <cell r="B235" t="str">
            <v>Gd237</v>
          </cell>
          <cell r="C235" t="str">
            <v>Gwen</v>
          </cell>
          <cell r="D235" t="str">
            <v>de Lemos</v>
          </cell>
          <cell r="E235" t="str">
            <v>UofL</v>
          </cell>
          <cell r="F235" t="str">
            <v>UofL</v>
          </cell>
          <cell r="G235" t="str">
            <v>Female</v>
          </cell>
          <cell r="H235" t="str">
            <v>N</v>
          </cell>
          <cell r="I235" t="str">
            <v>Student</v>
          </cell>
          <cell r="J235">
            <v>0</v>
          </cell>
          <cell r="K235" t="str">
            <v/>
          </cell>
          <cell r="L235" t="str">
            <v>N</v>
          </cell>
          <cell r="M235">
            <v>0</v>
          </cell>
          <cell r="N235" t="str">
            <v/>
          </cell>
          <cell r="O235" t="str">
            <v>N</v>
          </cell>
          <cell r="P235">
            <v>0</v>
          </cell>
          <cell r="Q235" t="str">
            <v/>
          </cell>
          <cell r="R235" t="str">
            <v>N</v>
          </cell>
          <cell r="S235">
            <v>0</v>
          </cell>
          <cell r="T235" t="str">
            <v/>
          </cell>
          <cell r="U235" t="str">
            <v>N</v>
          </cell>
          <cell r="V235">
            <v>0</v>
          </cell>
          <cell r="W235" t="str">
            <v/>
          </cell>
          <cell r="X235" t="str">
            <v>N</v>
          </cell>
          <cell r="Y235">
            <v>0</v>
          </cell>
          <cell r="Z235">
            <v>0</v>
          </cell>
          <cell r="AA235" t="b">
            <v>0</v>
          </cell>
          <cell r="AB235" t="str">
            <v/>
          </cell>
          <cell r="AC235" t="str">
            <v/>
          </cell>
          <cell r="AD235" t="str">
            <v>Gd237</v>
          </cell>
          <cell r="AE235">
            <v>0</v>
          </cell>
          <cell r="AG235">
            <v>213</v>
          </cell>
          <cell r="AH235" t="str">
            <v>Gd237</v>
          </cell>
        </row>
        <row r="236">
          <cell r="B236" t="str">
            <v>KR512</v>
          </cell>
          <cell r="C236" t="str">
            <v>Kate</v>
          </cell>
          <cell r="D236" t="str">
            <v>Roberts</v>
          </cell>
          <cell r="E236" t="str">
            <v>SOAS</v>
          </cell>
          <cell r="F236" t="str">
            <v>SOAS</v>
          </cell>
          <cell r="G236" t="str">
            <v>Female</v>
          </cell>
          <cell r="H236" t="str">
            <v>N</v>
          </cell>
          <cell r="I236" t="str">
            <v>Student</v>
          </cell>
          <cell r="J236">
            <v>0</v>
          </cell>
          <cell r="K236" t="str">
            <v/>
          </cell>
          <cell r="L236" t="str">
            <v>N</v>
          </cell>
          <cell r="M236">
            <v>0</v>
          </cell>
          <cell r="N236" t="str">
            <v/>
          </cell>
          <cell r="O236" t="str">
            <v>N</v>
          </cell>
          <cell r="P236">
            <v>0</v>
          </cell>
          <cell r="Q236" t="str">
            <v/>
          </cell>
          <cell r="R236" t="str">
            <v>N</v>
          </cell>
          <cell r="S236">
            <v>0</v>
          </cell>
          <cell r="T236" t="str">
            <v/>
          </cell>
          <cell r="U236" t="str">
            <v>N</v>
          </cell>
          <cell r="V236">
            <v>0</v>
          </cell>
          <cell r="W236" t="str">
            <v/>
          </cell>
          <cell r="X236" t="str">
            <v>N</v>
          </cell>
          <cell r="Y236">
            <v>0</v>
          </cell>
          <cell r="Z236">
            <v>0</v>
          </cell>
          <cell r="AA236" t="b">
            <v>0</v>
          </cell>
          <cell r="AB236" t="str">
            <v/>
          </cell>
          <cell r="AC236" t="str">
            <v/>
          </cell>
          <cell r="AD236" t="str">
            <v>KR512</v>
          </cell>
          <cell r="AE236">
            <v>0</v>
          </cell>
          <cell r="AG236">
            <v>214</v>
          </cell>
          <cell r="AH236" t="str">
            <v>KR512</v>
          </cell>
        </row>
        <row r="237">
          <cell r="B237" t="str">
            <v>HW515</v>
          </cell>
          <cell r="C237" t="str">
            <v>Hannah</v>
          </cell>
          <cell r="D237" t="str">
            <v>Walters</v>
          </cell>
          <cell r="E237" t="str">
            <v>Reading</v>
          </cell>
          <cell r="F237" t="str">
            <v>Reading</v>
          </cell>
          <cell r="G237" t="str">
            <v>Female</v>
          </cell>
          <cell r="H237" t="str">
            <v>N</v>
          </cell>
          <cell r="I237" t="str">
            <v>Student</v>
          </cell>
          <cell r="J237">
            <v>0</v>
          </cell>
          <cell r="K237" t="str">
            <v/>
          </cell>
          <cell r="L237" t="str">
            <v>N</v>
          </cell>
          <cell r="M237">
            <v>0</v>
          </cell>
          <cell r="N237" t="str">
            <v/>
          </cell>
          <cell r="O237" t="str">
            <v>N</v>
          </cell>
          <cell r="P237">
            <v>0</v>
          </cell>
          <cell r="Q237" t="str">
            <v/>
          </cell>
          <cell r="R237" t="str">
            <v>N</v>
          </cell>
          <cell r="S237">
            <v>0</v>
          </cell>
          <cell r="T237" t="str">
            <v/>
          </cell>
          <cell r="U237" t="str">
            <v>N</v>
          </cell>
          <cell r="V237">
            <v>0</v>
          </cell>
          <cell r="W237" t="str">
            <v/>
          </cell>
          <cell r="X237" t="str">
            <v>N</v>
          </cell>
          <cell r="Y237">
            <v>0</v>
          </cell>
          <cell r="Z237">
            <v>0</v>
          </cell>
          <cell r="AA237" t="b">
            <v>0</v>
          </cell>
          <cell r="AB237" t="str">
            <v/>
          </cell>
          <cell r="AC237" t="str">
            <v/>
          </cell>
          <cell r="AD237" t="str">
            <v>HW515</v>
          </cell>
          <cell r="AE237">
            <v>0</v>
          </cell>
          <cell r="AG237">
            <v>215</v>
          </cell>
          <cell r="AH237" t="str">
            <v>HW515</v>
          </cell>
        </row>
        <row r="238">
          <cell r="B238" t="str">
            <v>MW785</v>
          </cell>
          <cell r="C238" t="str">
            <v>Martha</v>
          </cell>
          <cell r="D238" t="str">
            <v>Wightman</v>
          </cell>
          <cell r="E238" t="str">
            <v>LSE</v>
          </cell>
          <cell r="F238" t="str">
            <v>LSE</v>
          </cell>
          <cell r="G238" t="str">
            <v>Female</v>
          </cell>
          <cell r="H238" t="str">
            <v>N</v>
          </cell>
          <cell r="I238" t="str">
            <v>Student</v>
          </cell>
          <cell r="J238">
            <v>0</v>
          </cell>
          <cell r="K238" t="str">
            <v/>
          </cell>
          <cell r="L238" t="str">
            <v>N</v>
          </cell>
          <cell r="M238">
            <v>0</v>
          </cell>
          <cell r="N238" t="str">
            <v/>
          </cell>
          <cell r="O238" t="str">
            <v>N</v>
          </cell>
          <cell r="P238">
            <v>0</v>
          </cell>
          <cell r="Q238" t="str">
            <v/>
          </cell>
          <cell r="R238" t="str">
            <v>N</v>
          </cell>
          <cell r="S238">
            <v>0</v>
          </cell>
          <cell r="T238" t="str">
            <v/>
          </cell>
          <cell r="U238" t="str">
            <v>N</v>
          </cell>
          <cell r="V238">
            <v>0</v>
          </cell>
          <cell r="W238" t="str">
            <v/>
          </cell>
          <cell r="X238" t="str">
            <v>N</v>
          </cell>
          <cell r="Y238">
            <v>0</v>
          </cell>
          <cell r="Z238">
            <v>0</v>
          </cell>
          <cell r="AA238" t="b">
            <v>0</v>
          </cell>
          <cell r="AB238" t="str">
            <v/>
          </cell>
          <cell r="AC238" t="str">
            <v/>
          </cell>
          <cell r="AD238" t="str">
            <v>MW785</v>
          </cell>
          <cell r="AE238">
            <v>0</v>
          </cell>
          <cell r="AG238">
            <v>216</v>
          </cell>
          <cell r="AH238" t="str">
            <v>MW785</v>
          </cell>
        </row>
        <row r="239">
          <cell r="B239" t="str">
            <v>YC422</v>
          </cell>
          <cell r="C239" t="str">
            <v>Yi Heng</v>
          </cell>
          <cell r="D239" t="str">
            <v>Chew</v>
          </cell>
          <cell r="E239" t="str">
            <v>Imperial</v>
          </cell>
          <cell r="F239" t="str">
            <v>Imperial</v>
          </cell>
          <cell r="G239" t="str">
            <v>Male</v>
          </cell>
          <cell r="H239" t="str">
            <v>N</v>
          </cell>
          <cell r="I239" t="str">
            <v>Student</v>
          </cell>
          <cell r="J239">
            <v>0</v>
          </cell>
          <cell r="K239" t="str">
            <v/>
          </cell>
          <cell r="L239" t="str">
            <v>N</v>
          </cell>
          <cell r="M239">
            <v>0</v>
          </cell>
          <cell r="N239" t="str">
            <v/>
          </cell>
          <cell r="O239" t="str">
            <v>N</v>
          </cell>
          <cell r="P239">
            <v>0</v>
          </cell>
          <cell r="Q239" t="str">
            <v/>
          </cell>
          <cell r="R239" t="str">
            <v>N</v>
          </cell>
          <cell r="S239">
            <v>0</v>
          </cell>
          <cell r="T239" t="str">
            <v/>
          </cell>
          <cell r="U239" t="str">
            <v>N</v>
          </cell>
          <cell r="V239">
            <v>0</v>
          </cell>
          <cell r="W239" t="str">
            <v/>
          </cell>
          <cell r="X239" t="str">
            <v>N</v>
          </cell>
          <cell r="Y239">
            <v>0</v>
          </cell>
          <cell r="Z239">
            <v>0</v>
          </cell>
          <cell r="AA239">
            <v>0</v>
          </cell>
          <cell r="AB239">
            <v>118</v>
          </cell>
          <cell r="AC239">
            <v>244</v>
          </cell>
          <cell r="AD239" t="str">
            <v>YC422</v>
          </cell>
          <cell r="AE239" t="b">
            <v>0</v>
          </cell>
          <cell r="AG239" t="str">
            <v/>
          </cell>
          <cell r="AH239" t="str">
            <v>YC422</v>
          </cell>
        </row>
        <row r="240">
          <cell r="B240" t="str">
            <v>JT806</v>
          </cell>
          <cell r="C240" t="str">
            <v>Josiah</v>
          </cell>
          <cell r="D240" t="str">
            <v>Tan</v>
          </cell>
          <cell r="E240" t="str">
            <v>UCL</v>
          </cell>
          <cell r="F240" t="str">
            <v>UCL</v>
          </cell>
          <cell r="G240" t="str">
            <v>Male</v>
          </cell>
          <cell r="H240" t="str">
            <v>N</v>
          </cell>
          <cell r="I240" t="str">
            <v>Student</v>
          </cell>
          <cell r="J240">
            <v>0</v>
          </cell>
          <cell r="K240" t="str">
            <v/>
          </cell>
          <cell r="L240" t="str">
            <v>N</v>
          </cell>
          <cell r="M240">
            <v>0</v>
          </cell>
          <cell r="N240" t="str">
            <v/>
          </cell>
          <cell r="O240" t="str">
            <v>N</v>
          </cell>
          <cell r="P240">
            <v>0</v>
          </cell>
          <cell r="Q240" t="str">
            <v/>
          </cell>
          <cell r="R240" t="str">
            <v>N</v>
          </cell>
          <cell r="S240">
            <v>0</v>
          </cell>
          <cell r="T240" t="str">
            <v/>
          </cell>
          <cell r="U240" t="str">
            <v>N</v>
          </cell>
          <cell r="V240">
            <v>0</v>
          </cell>
          <cell r="W240" t="str">
            <v/>
          </cell>
          <cell r="X240" t="str">
            <v>N</v>
          </cell>
          <cell r="Y240">
            <v>0</v>
          </cell>
          <cell r="Z240">
            <v>0</v>
          </cell>
          <cell r="AA240">
            <v>0</v>
          </cell>
          <cell r="AB240">
            <v>118</v>
          </cell>
          <cell r="AC240">
            <v>245</v>
          </cell>
          <cell r="AD240" t="str">
            <v>JT806</v>
          </cell>
          <cell r="AE240" t="b">
            <v>0</v>
          </cell>
          <cell r="AG240" t="str">
            <v/>
          </cell>
          <cell r="AH240" t="str">
            <v>JT806</v>
          </cell>
        </row>
        <row r="241">
          <cell r="B241" t="str">
            <v>SJ421</v>
          </cell>
          <cell r="C241" t="str">
            <v>Sara</v>
          </cell>
          <cell r="D241" t="str">
            <v>Jasimova</v>
          </cell>
          <cell r="E241" t="str">
            <v>SOAS</v>
          </cell>
          <cell r="F241" t="str">
            <v>SOAS</v>
          </cell>
          <cell r="G241" t="str">
            <v>Male</v>
          </cell>
          <cell r="H241" t="str">
            <v>N</v>
          </cell>
          <cell r="I241" t="str">
            <v>Student</v>
          </cell>
          <cell r="J241">
            <v>0</v>
          </cell>
          <cell r="K241" t="str">
            <v/>
          </cell>
          <cell r="L241" t="str">
            <v>N</v>
          </cell>
          <cell r="M241">
            <v>0</v>
          </cell>
          <cell r="N241" t="str">
            <v/>
          </cell>
          <cell r="O241" t="str">
            <v>N</v>
          </cell>
          <cell r="P241">
            <v>0</v>
          </cell>
          <cell r="Q241" t="str">
            <v/>
          </cell>
          <cell r="R241" t="str">
            <v>N</v>
          </cell>
          <cell r="S241">
            <v>0</v>
          </cell>
          <cell r="T241" t="str">
            <v/>
          </cell>
          <cell r="U241" t="str">
            <v>N</v>
          </cell>
          <cell r="V241">
            <v>0</v>
          </cell>
          <cell r="W241" t="str">
            <v/>
          </cell>
          <cell r="X241" t="str">
            <v>N</v>
          </cell>
          <cell r="Y241">
            <v>0</v>
          </cell>
          <cell r="Z241">
            <v>0</v>
          </cell>
          <cell r="AA241">
            <v>0</v>
          </cell>
          <cell r="AB241">
            <v>118</v>
          </cell>
          <cell r="AC241">
            <v>246</v>
          </cell>
          <cell r="AD241" t="str">
            <v>SJ421</v>
          </cell>
          <cell r="AE241" t="b">
            <v>0</v>
          </cell>
          <cell r="AG241" t="str">
            <v/>
          </cell>
          <cell r="AH241" t="str">
            <v>SJ421</v>
          </cell>
        </row>
        <row r="242">
          <cell r="B242" t="str">
            <v>MB728</v>
          </cell>
          <cell r="C242" t="str">
            <v xml:space="preserve">Muhammad Arkam </v>
          </cell>
          <cell r="D242" t="str">
            <v xml:space="preserve">Babar </v>
          </cell>
          <cell r="E242" t="str">
            <v>KCL</v>
          </cell>
          <cell r="F242" t="str">
            <v>King's</v>
          </cell>
          <cell r="G242" t="str">
            <v>Male</v>
          </cell>
          <cell r="H242" t="str">
            <v>N</v>
          </cell>
          <cell r="I242" t="str">
            <v>Student</v>
          </cell>
          <cell r="J242">
            <v>0</v>
          </cell>
          <cell r="K242" t="str">
            <v/>
          </cell>
          <cell r="L242" t="str">
            <v>N</v>
          </cell>
          <cell r="M242">
            <v>0</v>
          </cell>
          <cell r="N242" t="str">
            <v/>
          </cell>
          <cell r="O242" t="str">
            <v>N</v>
          </cell>
          <cell r="P242">
            <v>0</v>
          </cell>
          <cell r="Q242" t="str">
            <v/>
          </cell>
          <cell r="R242" t="str">
            <v>N</v>
          </cell>
          <cell r="S242">
            <v>0</v>
          </cell>
          <cell r="T242" t="str">
            <v/>
          </cell>
          <cell r="U242" t="str">
            <v>N</v>
          </cell>
          <cell r="V242">
            <v>0</v>
          </cell>
          <cell r="W242" t="str">
            <v/>
          </cell>
          <cell r="X242" t="str">
            <v>N</v>
          </cell>
          <cell r="Y242">
            <v>0</v>
          </cell>
          <cell r="Z242">
            <v>0</v>
          </cell>
          <cell r="AA242">
            <v>0</v>
          </cell>
          <cell r="AB242">
            <v>118</v>
          </cell>
          <cell r="AC242">
            <v>247</v>
          </cell>
          <cell r="AD242" t="str">
            <v>MB728</v>
          </cell>
          <cell r="AE242" t="b">
            <v>0</v>
          </cell>
          <cell r="AG242" t="str">
            <v/>
          </cell>
          <cell r="AH242" t="str">
            <v>MB728</v>
          </cell>
        </row>
        <row r="243">
          <cell r="B243" t="str">
            <v>Bv898</v>
          </cell>
          <cell r="C243" t="str">
            <v>Berenice</v>
          </cell>
          <cell r="D243" t="str">
            <v>van Moere</v>
          </cell>
          <cell r="E243" t="str">
            <v>KCL</v>
          </cell>
          <cell r="F243" t="str">
            <v>King's</v>
          </cell>
          <cell r="G243" t="str">
            <v>Female</v>
          </cell>
          <cell r="H243" t="str">
            <v>N</v>
          </cell>
          <cell r="I243" t="str">
            <v>Student</v>
          </cell>
          <cell r="J243">
            <v>0</v>
          </cell>
          <cell r="K243" t="str">
            <v/>
          </cell>
          <cell r="L243" t="str">
            <v>N</v>
          </cell>
          <cell r="M243">
            <v>0</v>
          </cell>
          <cell r="N243" t="str">
            <v/>
          </cell>
          <cell r="O243" t="str">
            <v>N</v>
          </cell>
          <cell r="P243">
            <v>0</v>
          </cell>
          <cell r="Q243" t="str">
            <v/>
          </cell>
          <cell r="R243" t="str">
            <v>N</v>
          </cell>
          <cell r="S243">
            <v>0</v>
          </cell>
          <cell r="T243" t="str">
            <v/>
          </cell>
          <cell r="U243" t="str">
            <v>N</v>
          </cell>
          <cell r="V243">
            <v>0</v>
          </cell>
          <cell r="W243" t="str">
            <v/>
          </cell>
          <cell r="X243" t="str">
            <v>N</v>
          </cell>
          <cell r="Y243">
            <v>0</v>
          </cell>
          <cell r="Z243">
            <v>0</v>
          </cell>
          <cell r="AA243" t="b">
            <v>0</v>
          </cell>
          <cell r="AB243" t="str">
            <v/>
          </cell>
          <cell r="AC243" t="str">
            <v/>
          </cell>
          <cell r="AD243" t="str">
            <v>Bv898</v>
          </cell>
          <cell r="AE243">
            <v>0</v>
          </cell>
          <cell r="AG243">
            <v>217</v>
          </cell>
          <cell r="AH243" t="str">
            <v>Bv898</v>
          </cell>
        </row>
        <row r="244">
          <cell r="B244" t="str">
            <v>AL365</v>
          </cell>
          <cell r="C244" t="str">
            <v>Anna</v>
          </cell>
          <cell r="D244" t="str">
            <v>Lawson</v>
          </cell>
          <cell r="E244" t="str">
            <v>Imperial</v>
          </cell>
          <cell r="F244" t="str">
            <v>Imperial</v>
          </cell>
          <cell r="G244" t="str">
            <v>Female</v>
          </cell>
          <cell r="H244" t="str">
            <v>N</v>
          </cell>
          <cell r="I244" t="str">
            <v>Student</v>
          </cell>
          <cell r="J244">
            <v>0</v>
          </cell>
          <cell r="K244" t="str">
            <v/>
          </cell>
          <cell r="L244" t="str">
            <v>N</v>
          </cell>
          <cell r="M244">
            <v>0</v>
          </cell>
          <cell r="N244" t="str">
            <v/>
          </cell>
          <cell r="O244" t="str">
            <v>N</v>
          </cell>
          <cell r="P244">
            <v>0</v>
          </cell>
          <cell r="Q244" t="str">
            <v/>
          </cell>
          <cell r="R244" t="str">
            <v>N</v>
          </cell>
          <cell r="S244">
            <v>0</v>
          </cell>
          <cell r="T244" t="str">
            <v/>
          </cell>
          <cell r="U244" t="str">
            <v>N</v>
          </cell>
          <cell r="V244">
            <v>0</v>
          </cell>
          <cell r="W244" t="str">
            <v/>
          </cell>
          <cell r="X244" t="str">
            <v>N</v>
          </cell>
          <cell r="Y244">
            <v>0</v>
          </cell>
          <cell r="Z244">
            <v>0</v>
          </cell>
          <cell r="AA244" t="b">
            <v>0</v>
          </cell>
          <cell r="AB244" t="str">
            <v/>
          </cell>
          <cell r="AC244" t="str">
            <v/>
          </cell>
          <cell r="AD244" t="str">
            <v>AL365</v>
          </cell>
          <cell r="AE244">
            <v>0</v>
          </cell>
          <cell r="AG244">
            <v>218</v>
          </cell>
          <cell r="AH244" t="str">
            <v>AL365</v>
          </cell>
        </row>
        <row r="245">
          <cell r="B245" t="str">
            <v>TP439</v>
          </cell>
          <cell r="C245" t="str">
            <v>Toby</v>
          </cell>
          <cell r="D245" t="str">
            <v>Payne</v>
          </cell>
          <cell r="E245" t="str">
            <v>UCL</v>
          </cell>
          <cell r="F245" t="str">
            <v>UCL</v>
          </cell>
          <cell r="G245" t="str">
            <v>Male</v>
          </cell>
          <cell r="H245" t="str">
            <v>N</v>
          </cell>
          <cell r="I245" t="str">
            <v>Student</v>
          </cell>
          <cell r="J245">
            <v>0</v>
          </cell>
          <cell r="K245" t="str">
            <v/>
          </cell>
          <cell r="L245" t="str">
            <v>N</v>
          </cell>
          <cell r="M245">
            <v>0</v>
          </cell>
          <cell r="N245" t="str">
            <v/>
          </cell>
          <cell r="O245" t="str">
            <v>N</v>
          </cell>
          <cell r="P245">
            <v>0</v>
          </cell>
          <cell r="Q245" t="str">
            <v/>
          </cell>
          <cell r="R245" t="str">
            <v>N</v>
          </cell>
          <cell r="S245">
            <v>0</v>
          </cell>
          <cell r="T245" t="str">
            <v/>
          </cell>
          <cell r="U245" t="str">
            <v>N</v>
          </cell>
          <cell r="V245">
            <v>0</v>
          </cell>
          <cell r="W245" t="str">
            <v/>
          </cell>
          <cell r="X245" t="str">
            <v>N</v>
          </cell>
          <cell r="Y245">
            <v>0</v>
          </cell>
          <cell r="Z245">
            <v>0</v>
          </cell>
          <cell r="AA245">
            <v>0</v>
          </cell>
          <cell r="AB245">
            <v>118</v>
          </cell>
          <cell r="AC245">
            <v>248</v>
          </cell>
          <cell r="AD245" t="str">
            <v>TP439</v>
          </cell>
          <cell r="AE245" t="b">
            <v>0</v>
          </cell>
          <cell r="AG245" t="str">
            <v/>
          </cell>
          <cell r="AH245" t="str">
            <v>TP439</v>
          </cell>
        </row>
        <row r="246">
          <cell r="B246" t="str">
            <v>AW243</v>
          </cell>
          <cell r="C246" t="str">
            <v>Agnieszka</v>
          </cell>
          <cell r="D246" t="str">
            <v>Walenkiewicz</v>
          </cell>
          <cell r="E246" t="str">
            <v>Reading</v>
          </cell>
          <cell r="F246" t="str">
            <v>Reading</v>
          </cell>
          <cell r="G246" t="str">
            <v>Female</v>
          </cell>
          <cell r="H246" t="str">
            <v>N</v>
          </cell>
          <cell r="I246" t="str">
            <v>Student</v>
          </cell>
          <cell r="J246">
            <v>0</v>
          </cell>
          <cell r="K246" t="str">
            <v/>
          </cell>
          <cell r="L246" t="str">
            <v>N</v>
          </cell>
          <cell r="M246">
            <v>0</v>
          </cell>
          <cell r="N246" t="str">
            <v/>
          </cell>
          <cell r="O246" t="str">
            <v>N</v>
          </cell>
          <cell r="P246">
            <v>0</v>
          </cell>
          <cell r="Q246" t="str">
            <v/>
          </cell>
          <cell r="R246" t="str">
            <v>N</v>
          </cell>
          <cell r="S246">
            <v>0</v>
          </cell>
          <cell r="T246" t="str">
            <v/>
          </cell>
          <cell r="U246" t="str">
            <v>N</v>
          </cell>
          <cell r="V246">
            <v>0</v>
          </cell>
          <cell r="W246" t="str">
            <v/>
          </cell>
          <cell r="X246" t="str">
            <v>N</v>
          </cell>
          <cell r="Y246">
            <v>0</v>
          </cell>
          <cell r="Z246">
            <v>0</v>
          </cell>
          <cell r="AA246" t="b">
            <v>0</v>
          </cell>
          <cell r="AB246" t="str">
            <v/>
          </cell>
          <cell r="AC246" t="str">
            <v/>
          </cell>
          <cell r="AD246" t="str">
            <v>AW243</v>
          </cell>
          <cell r="AE246">
            <v>0</v>
          </cell>
          <cell r="AG246">
            <v>219</v>
          </cell>
          <cell r="AH246" t="str">
            <v>AW243</v>
          </cell>
        </row>
        <row r="247">
          <cell r="B247" t="str">
            <v>DA654</v>
          </cell>
          <cell r="C247" t="str">
            <v>Daniel</v>
          </cell>
          <cell r="D247" t="str">
            <v>Ayers</v>
          </cell>
          <cell r="E247" t="str">
            <v>Imperial</v>
          </cell>
          <cell r="F247" t="str">
            <v>Imperial</v>
          </cell>
          <cell r="G247" t="str">
            <v>Male</v>
          </cell>
          <cell r="H247" t="str">
            <v>N</v>
          </cell>
          <cell r="I247" t="str">
            <v>Student</v>
          </cell>
          <cell r="J247">
            <v>0</v>
          </cell>
          <cell r="K247" t="str">
            <v/>
          </cell>
          <cell r="L247" t="str">
            <v>N</v>
          </cell>
          <cell r="M247">
            <v>0</v>
          </cell>
          <cell r="N247" t="str">
            <v/>
          </cell>
          <cell r="O247" t="str">
            <v>N</v>
          </cell>
          <cell r="P247">
            <v>0</v>
          </cell>
          <cell r="Q247" t="str">
            <v/>
          </cell>
          <cell r="R247" t="str">
            <v>N</v>
          </cell>
          <cell r="S247">
            <v>0</v>
          </cell>
          <cell r="T247" t="str">
            <v/>
          </cell>
          <cell r="U247" t="str">
            <v>N</v>
          </cell>
          <cell r="V247">
            <v>0</v>
          </cell>
          <cell r="W247" t="str">
            <v/>
          </cell>
          <cell r="X247" t="str">
            <v>N</v>
          </cell>
          <cell r="Y247">
            <v>0</v>
          </cell>
          <cell r="Z247">
            <v>0</v>
          </cell>
          <cell r="AA247">
            <v>0</v>
          </cell>
          <cell r="AB247">
            <v>118</v>
          </cell>
          <cell r="AC247">
            <v>249</v>
          </cell>
          <cell r="AD247" t="str">
            <v>DA654</v>
          </cell>
          <cell r="AE247" t="b">
            <v>0</v>
          </cell>
          <cell r="AG247" t="str">
            <v/>
          </cell>
          <cell r="AH247" t="str">
            <v>DA654</v>
          </cell>
        </row>
        <row r="248">
          <cell r="B248" t="str">
            <v>JS497</v>
          </cell>
          <cell r="C248" t="str">
            <v xml:space="preserve">Joseph </v>
          </cell>
          <cell r="D248" t="str">
            <v>Shaw</v>
          </cell>
          <cell r="E248" t="str">
            <v>LSE</v>
          </cell>
          <cell r="F248" t="str">
            <v>LSE</v>
          </cell>
          <cell r="G248" t="str">
            <v>Male</v>
          </cell>
          <cell r="H248" t="str">
            <v>N</v>
          </cell>
          <cell r="I248" t="str">
            <v>Student</v>
          </cell>
          <cell r="J248">
            <v>0</v>
          </cell>
          <cell r="K248" t="str">
            <v/>
          </cell>
          <cell r="L248" t="str">
            <v>N</v>
          </cell>
          <cell r="M248">
            <v>0</v>
          </cell>
          <cell r="N248" t="str">
            <v/>
          </cell>
          <cell r="O248" t="str">
            <v>N</v>
          </cell>
          <cell r="P248">
            <v>0</v>
          </cell>
          <cell r="Q248" t="str">
            <v/>
          </cell>
          <cell r="R248" t="str">
            <v>N</v>
          </cell>
          <cell r="S248">
            <v>0</v>
          </cell>
          <cell r="T248" t="str">
            <v/>
          </cell>
          <cell r="U248" t="str">
            <v>N</v>
          </cell>
          <cell r="V248">
            <v>0</v>
          </cell>
          <cell r="W248" t="str">
            <v/>
          </cell>
          <cell r="X248" t="str">
            <v>N</v>
          </cell>
          <cell r="Y248">
            <v>0</v>
          </cell>
          <cell r="Z248">
            <v>0</v>
          </cell>
          <cell r="AA248">
            <v>0</v>
          </cell>
          <cell r="AB248">
            <v>118</v>
          </cell>
          <cell r="AC248">
            <v>250</v>
          </cell>
          <cell r="AD248" t="str">
            <v>JS497</v>
          </cell>
          <cell r="AE248" t="b">
            <v>0</v>
          </cell>
          <cell r="AG248" t="str">
            <v/>
          </cell>
          <cell r="AH248" t="str">
            <v>JS497</v>
          </cell>
        </row>
        <row r="249">
          <cell r="B249" t="str">
            <v>JL903</v>
          </cell>
          <cell r="C249" t="str">
            <v>James</v>
          </cell>
          <cell r="D249" t="str">
            <v>Lyne</v>
          </cell>
          <cell r="E249" t="str">
            <v>Reading</v>
          </cell>
          <cell r="F249" t="str">
            <v>Reading</v>
          </cell>
          <cell r="G249" t="str">
            <v>Male</v>
          </cell>
          <cell r="H249" t="str">
            <v>N</v>
          </cell>
          <cell r="I249" t="str">
            <v>Student</v>
          </cell>
          <cell r="J249">
            <v>0</v>
          </cell>
          <cell r="K249" t="str">
            <v/>
          </cell>
          <cell r="L249" t="str">
            <v>N</v>
          </cell>
          <cell r="M249">
            <v>0</v>
          </cell>
          <cell r="N249" t="str">
            <v/>
          </cell>
          <cell r="O249" t="str">
            <v>N</v>
          </cell>
          <cell r="P249">
            <v>0</v>
          </cell>
          <cell r="Q249" t="str">
            <v/>
          </cell>
          <cell r="R249" t="str">
            <v>N</v>
          </cell>
          <cell r="S249">
            <v>0</v>
          </cell>
          <cell r="T249" t="str">
            <v/>
          </cell>
          <cell r="U249" t="str">
            <v>N</v>
          </cell>
          <cell r="V249">
            <v>0</v>
          </cell>
          <cell r="W249" t="str">
            <v/>
          </cell>
          <cell r="X249" t="str">
            <v>N</v>
          </cell>
          <cell r="Y249">
            <v>0</v>
          </cell>
          <cell r="Z249">
            <v>0</v>
          </cell>
          <cell r="AA249">
            <v>0</v>
          </cell>
          <cell r="AB249">
            <v>118</v>
          </cell>
          <cell r="AC249">
            <v>251</v>
          </cell>
          <cell r="AD249" t="str">
            <v>JL903</v>
          </cell>
          <cell r="AE249" t="b">
            <v>0</v>
          </cell>
          <cell r="AG249" t="str">
            <v/>
          </cell>
          <cell r="AH249" t="str">
            <v>JL903</v>
          </cell>
        </row>
        <row r="250">
          <cell r="B250" t="str">
            <v>BR651</v>
          </cell>
          <cell r="C250" t="str">
            <v>Bettina</v>
          </cell>
          <cell r="D250" t="str">
            <v>Rottweiler</v>
          </cell>
          <cell r="E250" t="str">
            <v>UCL</v>
          </cell>
          <cell r="F250" t="str">
            <v>UCL</v>
          </cell>
          <cell r="G250" t="str">
            <v>Female</v>
          </cell>
          <cell r="H250" t="str">
            <v>N</v>
          </cell>
          <cell r="I250" t="str">
            <v>Student</v>
          </cell>
          <cell r="J250">
            <v>0</v>
          </cell>
          <cell r="K250" t="str">
            <v/>
          </cell>
          <cell r="L250" t="str">
            <v>N</v>
          </cell>
          <cell r="M250">
            <v>0</v>
          </cell>
          <cell r="N250" t="str">
            <v/>
          </cell>
          <cell r="O250" t="str">
            <v>N</v>
          </cell>
          <cell r="P250">
            <v>0</v>
          </cell>
          <cell r="Q250" t="str">
            <v/>
          </cell>
          <cell r="R250" t="str">
            <v>N</v>
          </cell>
          <cell r="S250">
            <v>0</v>
          </cell>
          <cell r="T250" t="str">
            <v/>
          </cell>
          <cell r="U250" t="str">
            <v>N</v>
          </cell>
          <cell r="V250">
            <v>0</v>
          </cell>
          <cell r="W250" t="str">
            <v/>
          </cell>
          <cell r="X250" t="str">
            <v>N</v>
          </cell>
          <cell r="Y250">
            <v>0</v>
          </cell>
          <cell r="Z250">
            <v>0</v>
          </cell>
          <cell r="AA250" t="b">
            <v>0</v>
          </cell>
          <cell r="AB250" t="str">
            <v/>
          </cell>
          <cell r="AC250" t="str">
            <v/>
          </cell>
          <cell r="AD250" t="str">
            <v>BR651</v>
          </cell>
          <cell r="AE250">
            <v>0</v>
          </cell>
          <cell r="AG250">
            <v>220</v>
          </cell>
          <cell r="AH250" t="str">
            <v>BR651</v>
          </cell>
        </row>
        <row r="251">
          <cell r="B251" t="str">
            <v>KM107</v>
          </cell>
          <cell r="C251" t="str">
            <v>Kelly</v>
          </cell>
          <cell r="D251" t="str">
            <v>Matos</v>
          </cell>
          <cell r="E251" t="str">
            <v>SOAS</v>
          </cell>
          <cell r="F251" t="str">
            <v>SOAS</v>
          </cell>
          <cell r="G251" t="str">
            <v>Female</v>
          </cell>
          <cell r="H251" t="str">
            <v>N</v>
          </cell>
          <cell r="I251" t="str">
            <v>Student</v>
          </cell>
          <cell r="J251">
            <v>0</v>
          </cell>
          <cell r="K251" t="str">
            <v/>
          </cell>
          <cell r="L251" t="str">
            <v>N</v>
          </cell>
          <cell r="M251">
            <v>0</v>
          </cell>
          <cell r="N251" t="str">
            <v/>
          </cell>
          <cell r="O251" t="str">
            <v>N</v>
          </cell>
          <cell r="P251">
            <v>0</v>
          </cell>
          <cell r="Q251" t="str">
            <v/>
          </cell>
          <cell r="R251" t="str">
            <v>N</v>
          </cell>
          <cell r="S251">
            <v>0</v>
          </cell>
          <cell r="T251" t="str">
            <v/>
          </cell>
          <cell r="U251" t="str">
            <v>N</v>
          </cell>
          <cell r="V251">
            <v>0</v>
          </cell>
          <cell r="W251" t="str">
            <v/>
          </cell>
          <cell r="X251" t="str">
            <v>N</v>
          </cell>
          <cell r="Y251">
            <v>0</v>
          </cell>
          <cell r="Z251">
            <v>0</v>
          </cell>
          <cell r="AA251" t="b">
            <v>0</v>
          </cell>
          <cell r="AB251" t="str">
            <v/>
          </cell>
          <cell r="AC251" t="str">
            <v/>
          </cell>
          <cell r="AD251" t="str">
            <v>KM107</v>
          </cell>
          <cell r="AE251">
            <v>0</v>
          </cell>
          <cell r="AG251">
            <v>221</v>
          </cell>
          <cell r="AH251" t="str">
            <v>KM107</v>
          </cell>
        </row>
        <row r="252">
          <cell r="B252" t="str">
            <v>HW125</v>
          </cell>
          <cell r="C252" t="str">
            <v xml:space="preserve">Hubert </v>
          </cell>
          <cell r="D252" t="str">
            <v>Wong</v>
          </cell>
          <cell r="E252" t="str">
            <v>Imperial</v>
          </cell>
          <cell r="F252" t="str">
            <v>Imperial</v>
          </cell>
          <cell r="G252" t="str">
            <v>Male</v>
          </cell>
          <cell r="H252" t="str">
            <v>N</v>
          </cell>
          <cell r="I252" t="str">
            <v>Student</v>
          </cell>
          <cell r="J252">
            <v>0</v>
          </cell>
          <cell r="K252" t="str">
            <v/>
          </cell>
          <cell r="L252" t="str">
            <v>N</v>
          </cell>
          <cell r="M252">
            <v>0</v>
          </cell>
          <cell r="N252" t="str">
            <v/>
          </cell>
          <cell r="O252" t="str">
            <v>N</v>
          </cell>
          <cell r="P252">
            <v>0</v>
          </cell>
          <cell r="Q252" t="str">
            <v/>
          </cell>
          <cell r="R252" t="str">
            <v>N</v>
          </cell>
          <cell r="S252">
            <v>0</v>
          </cell>
          <cell r="T252" t="str">
            <v/>
          </cell>
          <cell r="U252" t="str">
            <v>N</v>
          </cell>
          <cell r="V252">
            <v>0</v>
          </cell>
          <cell r="W252" t="str">
            <v/>
          </cell>
          <cell r="X252" t="str">
            <v>N</v>
          </cell>
          <cell r="Y252">
            <v>0</v>
          </cell>
          <cell r="Z252">
            <v>0</v>
          </cell>
          <cell r="AA252">
            <v>0</v>
          </cell>
          <cell r="AB252">
            <v>118</v>
          </cell>
          <cell r="AC252">
            <v>252</v>
          </cell>
          <cell r="AD252" t="str">
            <v>HW125</v>
          </cell>
          <cell r="AE252" t="b">
            <v>0</v>
          </cell>
          <cell r="AG252" t="str">
            <v/>
          </cell>
          <cell r="AH252" t="str">
            <v>HW125</v>
          </cell>
        </row>
        <row r="253">
          <cell r="B253" t="str">
            <v>BH964</v>
          </cell>
          <cell r="C253" t="str">
            <v>Bethan</v>
          </cell>
          <cell r="D253" t="str">
            <v>Harris</v>
          </cell>
          <cell r="E253" t="str">
            <v>Barts</v>
          </cell>
          <cell r="F253" t="str">
            <v>Barts</v>
          </cell>
          <cell r="G253" t="str">
            <v>Female</v>
          </cell>
          <cell r="H253" t="str">
            <v>Y</v>
          </cell>
          <cell r="I253" t="str">
            <v>Student</v>
          </cell>
          <cell r="J253">
            <v>0</v>
          </cell>
          <cell r="K253" t="str">
            <v/>
          </cell>
          <cell r="L253" t="str">
            <v>N</v>
          </cell>
          <cell r="M253">
            <v>0</v>
          </cell>
          <cell r="N253" t="str">
            <v/>
          </cell>
          <cell r="O253" t="str">
            <v>N</v>
          </cell>
          <cell r="P253">
            <v>0</v>
          </cell>
          <cell r="Q253" t="str">
            <v/>
          </cell>
          <cell r="R253" t="str">
            <v>N</v>
          </cell>
          <cell r="S253">
            <v>0</v>
          </cell>
          <cell r="T253" t="str">
            <v/>
          </cell>
          <cell r="U253" t="str">
            <v>N</v>
          </cell>
          <cell r="V253">
            <v>0</v>
          </cell>
          <cell r="W253" t="str">
            <v/>
          </cell>
          <cell r="X253" t="str">
            <v>N</v>
          </cell>
          <cell r="Y253">
            <v>0</v>
          </cell>
          <cell r="Z253">
            <v>0</v>
          </cell>
          <cell r="AA253" t="b">
            <v>0</v>
          </cell>
          <cell r="AB253" t="str">
            <v/>
          </cell>
          <cell r="AC253" t="str">
            <v/>
          </cell>
          <cell r="AD253" t="str">
            <v>BH964</v>
          </cell>
          <cell r="AE253">
            <v>0</v>
          </cell>
          <cell r="AG253">
            <v>222</v>
          </cell>
          <cell r="AH253" t="str">
            <v>BH964</v>
          </cell>
        </row>
        <row r="254">
          <cell r="B254" t="str">
            <v>ON905</v>
          </cell>
          <cell r="C254" t="str">
            <v>Oliver</v>
          </cell>
          <cell r="D254" t="str">
            <v>Newton</v>
          </cell>
          <cell r="E254" t="str">
            <v>Imperial</v>
          </cell>
          <cell r="F254" t="str">
            <v>Imperial</v>
          </cell>
          <cell r="G254" t="str">
            <v>Male</v>
          </cell>
          <cell r="H254" t="str">
            <v>N</v>
          </cell>
          <cell r="I254" t="str">
            <v>Student</v>
          </cell>
          <cell r="J254">
            <v>0</v>
          </cell>
          <cell r="K254" t="str">
            <v/>
          </cell>
          <cell r="L254" t="str">
            <v>N</v>
          </cell>
          <cell r="M254">
            <v>0</v>
          </cell>
          <cell r="N254" t="str">
            <v/>
          </cell>
          <cell r="O254" t="str">
            <v>N</v>
          </cell>
          <cell r="P254">
            <v>0</v>
          </cell>
          <cell r="Q254" t="str">
            <v/>
          </cell>
          <cell r="R254" t="str">
            <v>N</v>
          </cell>
          <cell r="S254">
            <v>0</v>
          </cell>
          <cell r="T254" t="str">
            <v/>
          </cell>
          <cell r="U254" t="str">
            <v>N</v>
          </cell>
          <cell r="V254">
            <v>0</v>
          </cell>
          <cell r="W254" t="str">
            <v/>
          </cell>
          <cell r="X254" t="str">
            <v>N</v>
          </cell>
          <cell r="Y254">
            <v>0</v>
          </cell>
          <cell r="Z254">
            <v>0</v>
          </cell>
          <cell r="AA254">
            <v>0</v>
          </cell>
          <cell r="AB254">
            <v>118</v>
          </cell>
          <cell r="AC254">
            <v>253</v>
          </cell>
          <cell r="AD254" t="str">
            <v>ON905</v>
          </cell>
          <cell r="AE254" t="b">
            <v>0</v>
          </cell>
          <cell r="AG254" t="str">
            <v/>
          </cell>
          <cell r="AH254" t="str">
            <v>ON905</v>
          </cell>
        </row>
        <row r="255">
          <cell r="B255" t="str">
            <v>AM620</v>
          </cell>
          <cell r="C255" t="str">
            <v>Aitor</v>
          </cell>
          <cell r="D255" t="str">
            <v xml:space="preserve">Monreal </v>
          </cell>
          <cell r="E255" t="str">
            <v>Imperial</v>
          </cell>
          <cell r="F255" t="str">
            <v>Imperial</v>
          </cell>
          <cell r="G255" t="str">
            <v>Male</v>
          </cell>
          <cell r="H255" t="str">
            <v>N</v>
          </cell>
          <cell r="I255" t="str">
            <v>Student</v>
          </cell>
          <cell r="J255">
            <v>0</v>
          </cell>
          <cell r="K255" t="str">
            <v/>
          </cell>
          <cell r="L255" t="str">
            <v>N</v>
          </cell>
          <cell r="M255">
            <v>0</v>
          </cell>
          <cell r="N255" t="str">
            <v/>
          </cell>
          <cell r="O255" t="str">
            <v>N</v>
          </cell>
          <cell r="P255">
            <v>0</v>
          </cell>
          <cell r="Q255" t="str">
            <v/>
          </cell>
          <cell r="R255" t="str">
            <v>N</v>
          </cell>
          <cell r="S255">
            <v>0</v>
          </cell>
          <cell r="T255" t="str">
            <v/>
          </cell>
          <cell r="U255" t="str">
            <v>N</v>
          </cell>
          <cell r="V255">
            <v>0</v>
          </cell>
          <cell r="W255" t="str">
            <v/>
          </cell>
          <cell r="X255" t="str">
            <v>N</v>
          </cell>
          <cell r="Y255">
            <v>0</v>
          </cell>
          <cell r="Z255">
            <v>0</v>
          </cell>
          <cell r="AA255">
            <v>0</v>
          </cell>
          <cell r="AB255">
            <v>118</v>
          </cell>
          <cell r="AC255">
            <v>254</v>
          </cell>
          <cell r="AD255" t="str">
            <v>AM620</v>
          </cell>
          <cell r="AE255" t="b">
            <v>0</v>
          </cell>
          <cell r="AG255" t="str">
            <v/>
          </cell>
          <cell r="AH255" t="str">
            <v>AM620</v>
          </cell>
        </row>
        <row r="256">
          <cell r="B256" t="str">
            <v>HS406</v>
          </cell>
          <cell r="C256" t="str">
            <v>Harry</v>
          </cell>
          <cell r="D256" t="str">
            <v>Sullivan-Jones</v>
          </cell>
          <cell r="E256" t="str">
            <v>UCL</v>
          </cell>
          <cell r="F256" t="str">
            <v>UCL</v>
          </cell>
          <cell r="G256" t="str">
            <v>Male</v>
          </cell>
          <cell r="H256" t="str">
            <v>N</v>
          </cell>
          <cell r="I256" t="str">
            <v>Student</v>
          </cell>
          <cell r="J256">
            <v>0</v>
          </cell>
          <cell r="K256" t="str">
            <v/>
          </cell>
          <cell r="L256" t="str">
            <v>N</v>
          </cell>
          <cell r="M256">
            <v>0</v>
          </cell>
          <cell r="N256" t="str">
            <v/>
          </cell>
          <cell r="O256" t="str">
            <v>N</v>
          </cell>
          <cell r="P256">
            <v>0</v>
          </cell>
          <cell r="Q256" t="str">
            <v/>
          </cell>
          <cell r="R256" t="str">
            <v>N</v>
          </cell>
          <cell r="S256">
            <v>0</v>
          </cell>
          <cell r="T256" t="str">
            <v/>
          </cell>
          <cell r="U256" t="str">
            <v>N</v>
          </cell>
          <cell r="V256">
            <v>0</v>
          </cell>
          <cell r="W256" t="str">
            <v/>
          </cell>
          <cell r="X256" t="str">
            <v>N</v>
          </cell>
          <cell r="Y256">
            <v>0</v>
          </cell>
          <cell r="Z256">
            <v>0</v>
          </cell>
          <cell r="AA256">
            <v>0</v>
          </cell>
          <cell r="AB256">
            <v>118</v>
          </cell>
          <cell r="AC256">
            <v>255</v>
          </cell>
          <cell r="AD256" t="str">
            <v>HS406</v>
          </cell>
          <cell r="AE256" t="b">
            <v>0</v>
          </cell>
          <cell r="AG256" t="str">
            <v/>
          </cell>
          <cell r="AH256" t="str">
            <v>HS406</v>
          </cell>
        </row>
        <row r="257">
          <cell r="B257" t="str">
            <v>SB938</v>
          </cell>
          <cell r="C257" t="str">
            <v>Stephanie</v>
          </cell>
          <cell r="D257" t="str">
            <v>Brown</v>
          </cell>
          <cell r="E257" t="str">
            <v>UCL</v>
          </cell>
          <cell r="F257" t="str">
            <v>UCL</v>
          </cell>
          <cell r="G257" t="str">
            <v>Female</v>
          </cell>
          <cell r="H257" t="str">
            <v>N</v>
          </cell>
          <cell r="I257" t="str">
            <v>Student</v>
          </cell>
          <cell r="J257">
            <v>0</v>
          </cell>
          <cell r="K257" t="str">
            <v/>
          </cell>
          <cell r="L257" t="str">
            <v>N</v>
          </cell>
          <cell r="M257">
            <v>0</v>
          </cell>
          <cell r="N257" t="str">
            <v/>
          </cell>
          <cell r="O257" t="str">
            <v>N</v>
          </cell>
          <cell r="P257">
            <v>0</v>
          </cell>
          <cell r="Q257" t="str">
            <v/>
          </cell>
          <cell r="R257" t="str">
            <v>N</v>
          </cell>
          <cell r="S257">
            <v>0</v>
          </cell>
          <cell r="T257" t="str">
            <v/>
          </cell>
          <cell r="U257" t="str">
            <v>N</v>
          </cell>
          <cell r="V257">
            <v>0</v>
          </cell>
          <cell r="W257" t="str">
            <v/>
          </cell>
          <cell r="X257" t="str">
            <v>N</v>
          </cell>
          <cell r="Y257">
            <v>0</v>
          </cell>
          <cell r="Z257">
            <v>0</v>
          </cell>
          <cell r="AA257" t="b">
            <v>0</v>
          </cell>
          <cell r="AB257" t="str">
            <v/>
          </cell>
          <cell r="AC257" t="str">
            <v/>
          </cell>
          <cell r="AD257" t="str">
            <v>SB938</v>
          </cell>
          <cell r="AE257">
            <v>0</v>
          </cell>
          <cell r="AG257">
            <v>223</v>
          </cell>
          <cell r="AH257" t="str">
            <v>SB938</v>
          </cell>
        </row>
        <row r="258">
          <cell r="B258" t="str">
            <v>CB968</v>
          </cell>
          <cell r="C258" t="str">
            <v>Candyce</v>
          </cell>
          <cell r="D258" t="str">
            <v>Billy</v>
          </cell>
          <cell r="E258" t="str">
            <v>UCL</v>
          </cell>
          <cell r="F258" t="str">
            <v>UCL</v>
          </cell>
          <cell r="G258" t="str">
            <v>Female</v>
          </cell>
          <cell r="H258" t="str">
            <v>N</v>
          </cell>
          <cell r="I258" t="str">
            <v>Student</v>
          </cell>
          <cell r="J258">
            <v>0</v>
          </cell>
          <cell r="K258" t="str">
            <v/>
          </cell>
          <cell r="L258" t="str">
            <v>N</v>
          </cell>
          <cell r="M258">
            <v>0</v>
          </cell>
          <cell r="N258" t="str">
            <v/>
          </cell>
          <cell r="O258" t="str">
            <v>N</v>
          </cell>
          <cell r="P258">
            <v>0</v>
          </cell>
          <cell r="Q258" t="str">
            <v/>
          </cell>
          <cell r="R258" t="str">
            <v>N</v>
          </cell>
          <cell r="S258">
            <v>0</v>
          </cell>
          <cell r="T258" t="str">
            <v/>
          </cell>
          <cell r="U258" t="str">
            <v>N</v>
          </cell>
          <cell r="V258">
            <v>0</v>
          </cell>
          <cell r="W258" t="str">
            <v/>
          </cell>
          <cell r="X258" t="str">
            <v>N</v>
          </cell>
          <cell r="Y258">
            <v>0</v>
          </cell>
          <cell r="Z258">
            <v>0</v>
          </cell>
          <cell r="AA258" t="b">
            <v>0</v>
          </cell>
          <cell r="AB258" t="str">
            <v/>
          </cell>
          <cell r="AC258" t="str">
            <v/>
          </cell>
          <cell r="AD258" t="str">
            <v>CB968</v>
          </cell>
          <cell r="AE258">
            <v>0</v>
          </cell>
          <cell r="AG258">
            <v>224</v>
          </cell>
          <cell r="AH258" t="str">
            <v>CB968</v>
          </cell>
        </row>
        <row r="259">
          <cell r="B259" t="str">
            <v>PB960</v>
          </cell>
          <cell r="C259" t="str">
            <v>Paris</v>
          </cell>
          <cell r="D259" t="str">
            <v>Baptiste</v>
          </cell>
          <cell r="E259" t="str">
            <v>Reading</v>
          </cell>
          <cell r="F259" t="str">
            <v>Reading</v>
          </cell>
          <cell r="G259" t="str">
            <v>Female</v>
          </cell>
          <cell r="H259" t="str">
            <v>N</v>
          </cell>
          <cell r="I259" t="str">
            <v>Student</v>
          </cell>
          <cell r="J259">
            <v>0</v>
          </cell>
          <cell r="K259" t="str">
            <v/>
          </cell>
          <cell r="L259" t="str">
            <v>N</v>
          </cell>
          <cell r="M259">
            <v>0</v>
          </cell>
          <cell r="N259" t="str">
            <v/>
          </cell>
          <cell r="O259" t="str">
            <v>N</v>
          </cell>
          <cell r="P259">
            <v>0</v>
          </cell>
          <cell r="Q259" t="str">
            <v/>
          </cell>
          <cell r="R259" t="str">
            <v>N</v>
          </cell>
          <cell r="S259">
            <v>0</v>
          </cell>
          <cell r="T259" t="str">
            <v/>
          </cell>
          <cell r="U259" t="str">
            <v>N</v>
          </cell>
          <cell r="V259">
            <v>0</v>
          </cell>
          <cell r="W259" t="str">
            <v/>
          </cell>
          <cell r="X259" t="str">
            <v>N</v>
          </cell>
          <cell r="Y259">
            <v>0</v>
          </cell>
          <cell r="Z259">
            <v>0</v>
          </cell>
          <cell r="AA259" t="b">
            <v>0</v>
          </cell>
          <cell r="AB259" t="str">
            <v/>
          </cell>
          <cell r="AC259" t="str">
            <v/>
          </cell>
          <cell r="AD259" t="str">
            <v>PB960</v>
          </cell>
          <cell r="AE259">
            <v>0</v>
          </cell>
          <cell r="AG259">
            <v>225</v>
          </cell>
          <cell r="AH259" t="str">
            <v>PB960</v>
          </cell>
        </row>
        <row r="260">
          <cell r="B260" t="str">
            <v>JS159</v>
          </cell>
          <cell r="C260" t="str">
            <v>Jaime</v>
          </cell>
          <cell r="D260" t="str">
            <v>Sim</v>
          </cell>
          <cell r="E260" t="str">
            <v>QMUL</v>
          </cell>
          <cell r="F260" t="str">
            <v>QMUL</v>
          </cell>
          <cell r="G260" t="str">
            <v>Female</v>
          </cell>
          <cell r="H260" t="str">
            <v>Y</v>
          </cell>
          <cell r="I260" t="str">
            <v>Student</v>
          </cell>
          <cell r="J260">
            <v>0</v>
          </cell>
          <cell r="K260" t="str">
            <v/>
          </cell>
          <cell r="L260" t="str">
            <v>N</v>
          </cell>
          <cell r="M260">
            <v>0</v>
          </cell>
          <cell r="N260" t="str">
            <v/>
          </cell>
          <cell r="O260" t="str">
            <v>N</v>
          </cell>
          <cell r="P260">
            <v>0</v>
          </cell>
          <cell r="Q260" t="str">
            <v/>
          </cell>
          <cell r="R260" t="str">
            <v>N</v>
          </cell>
          <cell r="S260">
            <v>0</v>
          </cell>
          <cell r="T260" t="str">
            <v/>
          </cell>
          <cell r="U260" t="str">
            <v>N</v>
          </cell>
          <cell r="V260">
            <v>0</v>
          </cell>
          <cell r="W260" t="str">
            <v/>
          </cell>
          <cell r="X260" t="str">
            <v>N</v>
          </cell>
          <cell r="Y260">
            <v>0</v>
          </cell>
          <cell r="Z260">
            <v>0</v>
          </cell>
          <cell r="AA260" t="b">
            <v>0</v>
          </cell>
          <cell r="AB260" t="str">
            <v/>
          </cell>
          <cell r="AC260" t="str">
            <v/>
          </cell>
          <cell r="AD260" t="str">
            <v>JS159</v>
          </cell>
          <cell r="AE260">
            <v>0</v>
          </cell>
          <cell r="AG260">
            <v>226</v>
          </cell>
          <cell r="AH260" t="str">
            <v>JS159</v>
          </cell>
        </row>
        <row r="261">
          <cell r="B261" t="str">
            <v>PW408</v>
          </cell>
          <cell r="C261" t="str">
            <v>Pearl</v>
          </cell>
          <cell r="D261" t="str">
            <v>Wee</v>
          </cell>
          <cell r="E261" t="str">
            <v>LSE</v>
          </cell>
          <cell r="F261" t="str">
            <v>LSE</v>
          </cell>
          <cell r="G261" t="str">
            <v>Female</v>
          </cell>
          <cell r="H261" t="str">
            <v>N</v>
          </cell>
          <cell r="I261" t="str">
            <v>Student</v>
          </cell>
          <cell r="J261">
            <v>0</v>
          </cell>
          <cell r="K261" t="str">
            <v/>
          </cell>
          <cell r="L261" t="str">
            <v>N</v>
          </cell>
          <cell r="M261">
            <v>0</v>
          </cell>
          <cell r="N261" t="str">
            <v/>
          </cell>
          <cell r="O261" t="str">
            <v>N</v>
          </cell>
          <cell r="P261">
            <v>0</v>
          </cell>
          <cell r="Q261" t="str">
            <v/>
          </cell>
          <cell r="R261" t="str">
            <v>N</v>
          </cell>
          <cell r="S261">
            <v>0</v>
          </cell>
          <cell r="T261" t="str">
            <v/>
          </cell>
          <cell r="U261" t="str">
            <v>N</v>
          </cell>
          <cell r="V261">
            <v>0</v>
          </cell>
          <cell r="W261" t="str">
            <v/>
          </cell>
          <cell r="X261" t="str">
            <v>N</v>
          </cell>
          <cell r="Y261">
            <v>0</v>
          </cell>
          <cell r="Z261">
            <v>0</v>
          </cell>
          <cell r="AA261" t="b">
            <v>0</v>
          </cell>
          <cell r="AB261" t="str">
            <v/>
          </cell>
          <cell r="AC261" t="str">
            <v/>
          </cell>
          <cell r="AD261" t="str">
            <v>PW408</v>
          </cell>
          <cell r="AE261">
            <v>0</v>
          </cell>
          <cell r="AG261">
            <v>227</v>
          </cell>
          <cell r="AH261" t="str">
            <v>PW408</v>
          </cell>
        </row>
        <row r="262">
          <cell r="B262" t="str">
            <v>YA276</v>
          </cell>
          <cell r="C262" t="str">
            <v>Yassien</v>
          </cell>
          <cell r="D262" t="str">
            <v>Abdillahi</v>
          </cell>
          <cell r="E262" t="str">
            <v>LSE</v>
          </cell>
          <cell r="F262" t="str">
            <v>LSE</v>
          </cell>
          <cell r="G262" t="str">
            <v>Male</v>
          </cell>
          <cell r="H262" t="str">
            <v>N</v>
          </cell>
          <cell r="I262" t="str">
            <v>Student</v>
          </cell>
          <cell r="J262">
            <v>0</v>
          </cell>
          <cell r="K262" t="str">
            <v/>
          </cell>
          <cell r="L262" t="str">
            <v>N</v>
          </cell>
          <cell r="M262">
            <v>0</v>
          </cell>
          <cell r="N262" t="str">
            <v/>
          </cell>
          <cell r="O262" t="str">
            <v>N</v>
          </cell>
          <cell r="P262">
            <v>0</v>
          </cell>
          <cell r="Q262" t="str">
            <v/>
          </cell>
          <cell r="R262" t="str">
            <v>N</v>
          </cell>
          <cell r="S262">
            <v>0</v>
          </cell>
          <cell r="T262" t="str">
            <v/>
          </cell>
          <cell r="U262" t="str">
            <v>N</v>
          </cell>
          <cell r="V262">
            <v>0</v>
          </cell>
          <cell r="W262" t="str">
            <v/>
          </cell>
          <cell r="X262" t="str">
            <v>N</v>
          </cell>
          <cell r="Y262">
            <v>0</v>
          </cell>
          <cell r="Z262">
            <v>0</v>
          </cell>
          <cell r="AA262">
            <v>0</v>
          </cell>
          <cell r="AB262">
            <v>118</v>
          </cell>
          <cell r="AC262">
            <v>256</v>
          </cell>
          <cell r="AD262" t="str">
            <v>YA276</v>
          </cell>
          <cell r="AE262" t="b">
            <v>0</v>
          </cell>
          <cell r="AG262" t="str">
            <v/>
          </cell>
          <cell r="AH262" t="str">
            <v>YA276</v>
          </cell>
        </row>
        <row r="263">
          <cell r="B263" t="str">
            <v>GB893</v>
          </cell>
          <cell r="C263" t="str">
            <v>Gaetan</v>
          </cell>
          <cell r="D263" t="str">
            <v>Burret</v>
          </cell>
          <cell r="E263" t="str">
            <v>LSE</v>
          </cell>
          <cell r="F263" t="str">
            <v>LSE</v>
          </cell>
          <cell r="G263" t="str">
            <v>Male</v>
          </cell>
          <cell r="H263" t="str">
            <v>N</v>
          </cell>
          <cell r="I263" t="str">
            <v>Student</v>
          </cell>
          <cell r="J263">
            <v>0</v>
          </cell>
          <cell r="K263" t="str">
            <v/>
          </cell>
          <cell r="L263" t="str">
            <v>N</v>
          </cell>
          <cell r="M263">
            <v>0</v>
          </cell>
          <cell r="N263" t="str">
            <v/>
          </cell>
          <cell r="O263" t="str">
            <v>N</v>
          </cell>
          <cell r="P263">
            <v>0</v>
          </cell>
          <cell r="Q263" t="str">
            <v/>
          </cell>
          <cell r="R263" t="str">
            <v>N</v>
          </cell>
          <cell r="S263">
            <v>0</v>
          </cell>
          <cell r="T263" t="str">
            <v/>
          </cell>
          <cell r="U263" t="str">
            <v>N</v>
          </cell>
          <cell r="V263">
            <v>0</v>
          </cell>
          <cell r="W263" t="str">
            <v/>
          </cell>
          <cell r="X263" t="str">
            <v>N</v>
          </cell>
          <cell r="Y263">
            <v>0</v>
          </cell>
          <cell r="Z263">
            <v>0</v>
          </cell>
          <cell r="AA263">
            <v>0</v>
          </cell>
          <cell r="AB263">
            <v>118</v>
          </cell>
          <cell r="AC263">
            <v>257</v>
          </cell>
          <cell r="AD263" t="str">
            <v>GB893</v>
          </cell>
          <cell r="AE263" t="b">
            <v>0</v>
          </cell>
          <cell r="AG263" t="str">
            <v/>
          </cell>
          <cell r="AH263" t="str">
            <v>GB893</v>
          </cell>
        </row>
        <row r="264">
          <cell r="B264" t="str">
            <v>KP273</v>
          </cell>
          <cell r="C264" t="str">
            <v>Kerstin</v>
          </cell>
          <cell r="D264" t="str">
            <v xml:space="preserve">Pohlmann </v>
          </cell>
          <cell r="E264" t="str">
            <v>KCL</v>
          </cell>
          <cell r="F264" t="str">
            <v>King's</v>
          </cell>
          <cell r="G264" t="str">
            <v>Female</v>
          </cell>
          <cell r="H264" t="str">
            <v>N</v>
          </cell>
          <cell r="I264" t="str">
            <v>Student</v>
          </cell>
          <cell r="J264">
            <v>0</v>
          </cell>
          <cell r="K264" t="str">
            <v/>
          </cell>
          <cell r="L264" t="str">
            <v>N</v>
          </cell>
          <cell r="M264">
            <v>0</v>
          </cell>
          <cell r="N264" t="str">
            <v/>
          </cell>
          <cell r="O264" t="str">
            <v>N</v>
          </cell>
          <cell r="P264">
            <v>0</v>
          </cell>
          <cell r="Q264" t="str">
            <v/>
          </cell>
          <cell r="R264" t="str">
            <v>N</v>
          </cell>
          <cell r="S264">
            <v>0</v>
          </cell>
          <cell r="T264" t="str">
            <v/>
          </cell>
          <cell r="U264" t="str">
            <v>N</v>
          </cell>
          <cell r="V264">
            <v>0</v>
          </cell>
          <cell r="W264" t="str">
            <v/>
          </cell>
          <cell r="X264" t="str">
            <v>N</v>
          </cell>
          <cell r="Y264">
            <v>0</v>
          </cell>
          <cell r="Z264">
            <v>0</v>
          </cell>
          <cell r="AA264" t="b">
            <v>0</v>
          </cell>
          <cell r="AB264" t="str">
            <v/>
          </cell>
          <cell r="AC264" t="str">
            <v/>
          </cell>
          <cell r="AD264" t="str">
            <v>KP273</v>
          </cell>
          <cell r="AE264">
            <v>0</v>
          </cell>
          <cell r="AG264">
            <v>228</v>
          </cell>
          <cell r="AH264" t="str">
            <v>KP273</v>
          </cell>
        </row>
        <row r="265">
          <cell r="B265" t="str">
            <v>AT488</v>
          </cell>
          <cell r="C265" t="str">
            <v>Abigail</v>
          </cell>
          <cell r="D265" t="str">
            <v>Trombley</v>
          </cell>
          <cell r="E265" t="str">
            <v>LSE</v>
          </cell>
          <cell r="F265" t="str">
            <v>LSE</v>
          </cell>
          <cell r="G265" t="str">
            <v>Female</v>
          </cell>
          <cell r="H265" t="str">
            <v>N</v>
          </cell>
          <cell r="I265" t="str">
            <v>Student</v>
          </cell>
          <cell r="J265">
            <v>0</v>
          </cell>
          <cell r="K265" t="str">
            <v/>
          </cell>
          <cell r="L265" t="str">
            <v>N</v>
          </cell>
          <cell r="M265">
            <v>0</v>
          </cell>
          <cell r="N265" t="str">
            <v/>
          </cell>
          <cell r="O265" t="str">
            <v>N</v>
          </cell>
          <cell r="P265">
            <v>0</v>
          </cell>
          <cell r="Q265" t="str">
            <v/>
          </cell>
          <cell r="R265" t="str">
            <v>N</v>
          </cell>
          <cell r="S265">
            <v>0</v>
          </cell>
          <cell r="T265" t="str">
            <v/>
          </cell>
          <cell r="U265" t="str">
            <v>N</v>
          </cell>
          <cell r="V265">
            <v>0</v>
          </cell>
          <cell r="W265" t="str">
            <v/>
          </cell>
          <cell r="X265" t="str">
            <v>N</v>
          </cell>
          <cell r="Y265">
            <v>0</v>
          </cell>
          <cell r="Z265">
            <v>0</v>
          </cell>
          <cell r="AA265" t="b">
            <v>0</v>
          </cell>
          <cell r="AB265" t="str">
            <v/>
          </cell>
          <cell r="AC265" t="str">
            <v/>
          </cell>
          <cell r="AD265" t="str">
            <v>AT488</v>
          </cell>
          <cell r="AE265">
            <v>0</v>
          </cell>
          <cell r="AG265">
            <v>229</v>
          </cell>
          <cell r="AH265" t="str">
            <v>AT488</v>
          </cell>
        </row>
        <row r="266">
          <cell r="B266" t="str">
            <v>SH751</v>
          </cell>
          <cell r="C266" t="str">
            <v>Sebastian</v>
          </cell>
          <cell r="D266" t="str">
            <v>Hanson</v>
          </cell>
          <cell r="E266" t="str">
            <v>LSE</v>
          </cell>
          <cell r="F266" t="str">
            <v>LSE</v>
          </cell>
          <cell r="G266" t="str">
            <v>Male</v>
          </cell>
          <cell r="H266" t="str">
            <v>N</v>
          </cell>
          <cell r="I266" t="str">
            <v>Student</v>
          </cell>
          <cell r="J266">
            <v>0</v>
          </cell>
          <cell r="K266" t="str">
            <v/>
          </cell>
          <cell r="L266" t="str">
            <v>N</v>
          </cell>
          <cell r="M266">
            <v>0</v>
          </cell>
          <cell r="N266" t="str">
            <v/>
          </cell>
          <cell r="O266" t="str">
            <v>N</v>
          </cell>
          <cell r="P266">
            <v>0</v>
          </cell>
          <cell r="Q266" t="str">
            <v/>
          </cell>
          <cell r="R266" t="str">
            <v>N</v>
          </cell>
          <cell r="S266">
            <v>0</v>
          </cell>
          <cell r="T266" t="str">
            <v/>
          </cell>
          <cell r="U266" t="str">
            <v>N</v>
          </cell>
          <cell r="V266">
            <v>0</v>
          </cell>
          <cell r="W266" t="str">
            <v/>
          </cell>
          <cell r="X266" t="str">
            <v>N</v>
          </cell>
          <cell r="Y266">
            <v>0</v>
          </cell>
          <cell r="Z266">
            <v>0</v>
          </cell>
          <cell r="AA266">
            <v>0</v>
          </cell>
          <cell r="AB266">
            <v>118</v>
          </cell>
          <cell r="AC266">
            <v>258</v>
          </cell>
          <cell r="AD266" t="str">
            <v>SH751</v>
          </cell>
          <cell r="AE266" t="b">
            <v>0</v>
          </cell>
          <cell r="AG266" t="str">
            <v/>
          </cell>
          <cell r="AH266" t="str">
            <v>SH751</v>
          </cell>
        </row>
        <row r="267">
          <cell r="B267" t="str">
            <v>SO257</v>
          </cell>
          <cell r="C267" t="str">
            <v>Sarah</v>
          </cell>
          <cell r="D267" t="str">
            <v>Otter</v>
          </cell>
          <cell r="E267" t="str">
            <v>LSE</v>
          </cell>
          <cell r="F267" t="str">
            <v>LSE</v>
          </cell>
          <cell r="G267" t="str">
            <v>Female</v>
          </cell>
          <cell r="H267" t="str">
            <v>N</v>
          </cell>
          <cell r="I267" t="str">
            <v>Student</v>
          </cell>
          <cell r="J267">
            <v>0</v>
          </cell>
          <cell r="K267" t="str">
            <v/>
          </cell>
          <cell r="L267" t="str">
            <v>N</v>
          </cell>
          <cell r="M267">
            <v>0</v>
          </cell>
          <cell r="N267" t="str">
            <v/>
          </cell>
          <cell r="O267" t="str">
            <v>N</v>
          </cell>
          <cell r="P267">
            <v>0</v>
          </cell>
          <cell r="Q267" t="str">
            <v/>
          </cell>
          <cell r="R267" t="str">
            <v>N</v>
          </cell>
          <cell r="S267">
            <v>0</v>
          </cell>
          <cell r="T267" t="str">
            <v/>
          </cell>
          <cell r="U267" t="str">
            <v>N</v>
          </cell>
          <cell r="V267">
            <v>0</v>
          </cell>
          <cell r="W267" t="str">
            <v/>
          </cell>
          <cell r="X267" t="str">
            <v>N</v>
          </cell>
          <cell r="Y267">
            <v>0</v>
          </cell>
          <cell r="Z267">
            <v>0</v>
          </cell>
          <cell r="AA267" t="b">
            <v>0</v>
          </cell>
          <cell r="AB267" t="str">
            <v/>
          </cell>
          <cell r="AC267" t="str">
            <v/>
          </cell>
          <cell r="AD267" t="str">
            <v>SO257</v>
          </cell>
          <cell r="AE267">
            <v>0</v>
          </cell>
          <cell r="AG267">
            <v>230</v>
          </cell>
          <cell r="AH267" t="str">
            <v>SO257</v>
          </cell>
        </row>
        <row r="268">
          <cell r="B268" t="str">
            <v>MK943</v>
          </cell>
          <cell r="C268" t="str">
            <v>Mohammed</v>
          </cell>
          <cell r="D268" t="str">
            <v>Khalil</v>
          </cell>
          <cell r="E268" t="str">
            <v>UCL</v>
          </cell>
          <cell r="F268" t="str">
            <v>UCL</v>
          </cell>
          <cell r="G268" t="str">
            <v>Male</v>
          </cell>
          <cell r="H268" t="str">
            <v>N</v>
          </cell>
          <cell r="I268" t="str">
            <v>Student</v>
          </cell>
          <cell r="J268">
            <v>0</v>
          </cell>
          <cell r="K268" t="str">
            <v/>
          </cell>
          <cell r="L268" t="str">
            <v>N</v>
          </cell>
          <cell r="M268">
            <v>0</v>
          </cell>
          <cell r="N268" t="str">
            <v/>
          </cell>
          <cell r="O268" t="str">
            <v>N</v>
          </cell>
          <cell r="P268">
            <v>0</v>
          </cell>
          <cell r="Q268" t="str">
            <v/>
          </cell>
          <cell r="R268" t="str">
            <v>N</v>
          </cell>
          <cell r="S268">
            <v>0</v>
          </cell>
          <cell r="T268" t="str">
            <v/>
          </cell>
          <cell r="U268" t="str">
            <v>N</v>
          </cell>
          <cell r="V268">
            <v>0</v>
          </cell>
          <cell r="W268" t="str">
            <v/>
          </cell>
          <cell r="X268" t="str">
            <v>N</v>
          </cell>
          <cell r="Y268">
            <v>0</v>
          </cell>
          <cell r="Z268">
            <v>0</v>
          </cell>
          <cell r="AA268">
            <v>0</v>
          </cell>
          <cell r="AB268">
            <v>118</v>
          </cell>
          <cell r="AC268">
            <v>259</v>
          </cell>
          <cell r="AD268" t="str">
            <v>MK943</v>
          </cell>
          <cell r="AE268" t="b">
            <v>0</v>
          </cell>
          <cell r="AG268" t="str">
            <v/>
          </cell>
          <cell r="AH268" t="str">
            <v>MK943</v>
          </cell>
        </row>
        <row r="269">
          <cell r="B269" t="str">
            <v>WP501</v>
          </cell>
          <cell r="C269" t="str">
            <v>William</v>
          </cell>
          <cell r="D269" t="str">
            <v>Primett</v>
          </cell>
          <cell r="E269" t="str">
            <v>Goldsmiths</v>
          </cell>
          <cell r="F269" t="str">
            <v>Goldsmiths</v>
          </cell>
          <cell r="G269" t="str">
            <v>Male</v>
          </cell>
          <cell r="H269" t="str">
            <v>N</v>
          </cell>
          <cell r="I269" t="str">
            <v>Student</v>
          </cell>
          <cell r="J269">
            <v>0</v>
          </cell>
          <cell r="K269" t="str">
            <v/>
          </cell>
          <cell r="L269" t="str">
            <v>N</v>
          </cell>
          <cell r="M269">
            <v>0</v>
          </cell>
          <cell r="N269" t="str">
            <v/>
          </cell>
          <cell r="O269" t="str">
            <v>N</v>
          </cell>
          <cell r="P269">
            <v>0</v>
          </cell>
          <cell r="Q269" t="str">
            <v/>
          </cell>
          <cell r="R269" t="str">
            <v>N</v>
          </cell>
          <cell r="S269">
            <v>0</v>
          </cell>
          <cell r="T269" t="str">
            <v/>
          </cell>
          <cell r="U269" t="str">
            <v>N</v>
          </cell>
          <cell r="V269">
            <v>0</v>
          </cell>
          <cell r="W269" t="str">
            <v/>
          </cell>
          <cell r="X269" t="str">
            <v>N</v>
          </cell>
          <cell r="Y269">
            <v>0</v>
          </cell>
          <cell r="Z269">
            <v>0</v>
          </cell>
          <cell r="AA269">
            <v>0</v>
          </cell>
          <cell r="AB269">
            <v>118</v>
          </cell>
          <cell r="AC269">
            <v>260</v>
          </cell>
          <cell r="AD269" t="str">
            <v>WP501</v>
          </cell>
          <cell r="AE269" t="b">
            <v>0</v>
          </cell>
          <cell r="AG269" t="str">
            <v/>
          </cell>
          <cell r="AH269" t="str">
            <v>WP501</v>
          </cell>
        </row>
        <row r="270">
          <cell r="B270" t="str">
            <v>RN624</v>
          </cell>
          <cell r="C270" t="str">
            <v>Rohan</v>
          </cell>
          <cell r="D270" t="str">
            <v>Nawalrai</v>
          </cell>
          <cell r="E270" t="str">
            <v>KCL</v>
          </cell>
          <cell r="F270" t="str">
            <v>King's</v>
          </cell>
          <cell r="G270" t="str">
            <v>Male</v>
          </cell>
          <cell r="H270" t="str">
            <v>N</v>
          </cell>
          <cell r="I270" t="str">
            <v>Student</v>
          </cell>
          <cell r="J270">
            <v>0</v>
          </cell>
          <cell r="K270" t="str">
            <v/>
          </cell>
          <cell r="L270" t="str">
            <v>N</v>
          </cell>
          <cell r="M270">
            <v>0</v>
          </cell>
          <cell r="N270" t="str">
            <v/>
          </cell>
          <cell r="O270" t="str">
            <v>N</v>
          </cell>
          <cell r="P270">
            <v>0</v>
          </cell>
          <cell r="Q270" t="str">
            <v/>
          </cell>
          <cell r="R270" t="str">
            <v>N</v>
          </cell>
          <cell r="S270">
            <v>0</v>
          </cell>
          <cell r="T270" t="str">
            <v/>
          </cell>
          <cell r="U270" t="str">
            <v>N</v>
          </cell>
          <cell r="V270">
            <v>0</v>
          </cell>
          <cell r="W270" t="str">
            <v/>
          </cell>
          <cell r="X270" t="str">
            <v>N</v>
          </cell>
          <cell r="Y270">
            <v>0</v>
          </cell>
          <cell r="Z270">
            <v>0</v>
          </cell>
          <cell r="AA270">
            <v>0</v>
          </cell>
          <cell r="AB270">
            <v>118</v>
          </cell>
          <cell r="AC270">
            <v>261</v>
          </cell>
          <cell r="AD270" t="str">
            <v>RN624</v>
          </cell>
          <cell r="AE270" t="b">
            <v>0</v>
          </cell>
          <cell r="AG270" t="str">
            <v/>
          </cell>
          <cell r="AH270" t="str">
            <v>RN624</v>
          </cell>
        </row>
        <row r="271">
          <cell r="B271" t="str">
            <v>PB599</v>
          </cell>
          <cell r="C271" t="str">
            <v>Philipa</v>
          </cell>
          <cell r="D271" t="str">
            <v>Bateman</v>
          </cell>
          <cell r="E271" t="str">
            <v>Reading</v>
          </cell>
          <cell r="F271" t="str">
            <v>Reading</v>
          </cell>
          <cell r="G271" t="str">
            <v>Female</v>
          </cell>
          <cell r="H271" t="str">
            <v>N</v>
          </cell>
          <cell r="I271" t="str">
            <v>Student</v>
          </cell>
          <cell r="J271">
            <v>0</v>
          </cell>
          <cell r="K271" t="str">
            <v/>
          </cell>
          <cell r="L271" t="str">
            <v>N</v>
          </cell>
          <cell r="M271">
            <v>0</v>
          </cell>
          <cell r="N271" t="str">
            <v/>
          </cell>
          <cell r="O271" t="str">
            <v>N</v>
          </cell>
          <cell r="P271">
            <v>0</v>
          </cell>
          <cell r="Q271" t="str">
            <v/>
          </cell>
          <cell r="R271" t="str">
            <v>N</v>
          </cell>
          <cell r="S271">
            <v>0</v>
          </cell>
          <cell r="T271" t="str">
            <v/>
          </cell>
          <cell r="U271" t="str">
            <v>N</v>
          </cell>
          <cell r="V271">
            <v>0</v>
          </cell>
          <cell r="W271" t="str">
            <v/>
          </cell>
          <cell r="X271" t="str">
            <v>N</v>
          </cell>
          <cell r="Y271">
            <v>0</v>
          </cell>
          <cell r="Z271">
            <v>0</v>
          </cell>
          <cell r="AA271" t="b">
            <v>0</v>
          </cell>
          <cell r="AB271" t="str">
            <v/>
          </cell>
          <cell r="AC271" t="str">
            <v/>
          </cell>
          <cell r="AD271" t="str">
            <v>PB599</v>
          </cell>
          <cell r="AE271">
            <v>0</v>
          </cell>
          <cell r="AG271">
            <v>231</v>
          </cell>
          <cell r="AH271" t="str">
            <v>PB599</v>
          </cell>
        </row>
        <row r="272">
          <cell r="B272" t="str">
            <v>AQ694</v>
          </cell>
          <cell r="C272" t="str">
            <v>Andrew</v>
          </cell>
          <cell r="D272" t="str">
            <v>Quinn</v>
          </cell>
          <cell r="E272" t="str">
            <v>Reading</v>
          </cell>
          <cell r="F272" t="str">
            <v>Reading</v>
          </cell>
          <cell r="G272" t="str">
            <v>Male</v>
          </cell>
          <cell r="H272" t="str">
            <v>N</v>
          </cell>
          <cell r="I272" t="str">
            <v>Student</v>
          </cell>
          <cell r="J272">
            <v>0</v>
          </cell>
          <cell r="K272" t="str">
            <v/>
          </cell>
          <cell r="L272" t="str">
            <v>N</v>
          </cell>
          <cell r="M272">
            <v>0</v>
          </cell>
          <cell r="N272" t="str">
            <v/>
          </cell>
          <cell r="O272" t="str">
            <v>N</v>
          </cell>
          <cell r="P272">
            <v>0</v>
          </cell>
          <cell r="Q272" t="str">
            <v/>
          </cell>
          <cell r="R272" t="str">
            <v>N</v>
          </cell>
          <cell r="S272">
            <v>0</v>
          </cell>
          <cell r="T272" t="str">
            <v/>
          </cell>
          <cell r="U272" t="str">
            <v>N</v>
          </cell>
          <cell r="V272">
            <v>0</v>
          </cell>
          <cell r="W272" t="str">
            <v/>
          </cell>
          <cell r="X272" t="str">
            <v>N</v>
          </cell>
          <cell r="Y272">
            <v>0</v>
          </cell>
          <cell r="Z272">
            <v>0</v>
          </cell>
          <cell r="AA272">
            <v>0</v>
          </cell>
          <cell r="AB272">
            <v>118</v>
          </cell>
          <cell r="AC272">
            <v>262</v>
          </cell>
          <cell r="AD272" t="str">
            <v>AQ694</v>
          </cell>
          <cell r="AE272" t="b">
            <v>0</v>
          </cell>
          <cell r="AG272" t="str">
            <v/>
          </cell>
          <cell r="AH272" t="str">
            <v>AQ694</v>
          </cell>
        </row>
        <row r="273">
          <cell r="B273" t="str">
            <v>BG725</v>
          </cell>
          <cell r="C273" t="str">
            <v xml:space="preserve">Bethan </v>
          </cell>
          <cell r="D273" t="str">
            <v xml:space="preserve">Gibson </v>
          </cell>
          <cell r="E273" t="str">
            <v>Reading</v>
          </cell>
          <cell r="F273" t="str">
            <v>Reading</v>
          </cell>
          <cell r="G273" t="str">
            <v>Female</v>
          </cell>
          <cell r="H273" t="str">
            <v>N</v>
          </cell>
          <cell r="I273" t="str">
            <v>Student</v>
          </cell>
          <cell r="J273">
            <v>0</v>
          </cell>
          <cell r="K273" t="str">
            <v/>
          </cell>
          <cell r="L273" t="str">
            <v>N</v>
          </cell>
          <cell r="M273">
            <v>0</v>
          </cell>
          <cell r="N273" t="str">
            <v/>
          </cell>
          <cell r="O273" t="str">
            <v>N</v>
          </cell>
          <cell r="P273">
            <v>0</v>
          </cell>
          <cell r="Q273" t="str">
            <v/>
          </cell>
          <cell r="R273" t="str">
            <v>N</v>
          </cell>
          <cell r="S273">
            <v>0</v>
          </cell>
          <cell r="T273" t="str">
            <v/>
          </cell>
          <cell r="U273" t="str">
            <v>N</v>
          </cell>
          <cell r="V273">
            <v>0</v>
          </cell>
          <cell r="W273" t="str">
            <v/>
          </cell>
          <cell r="X273" t="str">
            <v>N</v>
          </cell>
          <cell r="Y273">
            <v>0</v>
          </cell>
          <cell r="Z273">
            <v>0</v>
          </cell>
          <cell r="AA273" t="b">
            <v>0</v>
          </cell>
          <cell r="AB273" t="str">
            <v/>
          </cell>
          <cell r="AC273" t="str">
            <v/>
          </cell>
          <cell r="AD273" t="str">
            <v>BG725</v>
          </cell>
          <cell r="AE273">
            <v>0</v>
          </cell>
          <cell r="AG273">
            <v>232</v>
          </cell>
          <cell r="AH273" t="str">
            <v>BG725</v>
          </cell>
        </row>
        <row r="274">
          <cell r="B274" t="str">
            <v>SJ363</v>
          </cell>
          <cell r="C274" t="str">
            <v>Sophie</v>
          </cell>
          <cell r="D274" t="str">
            <v>Jones</v>
          </cell>
          <cell r="E274" t="str">
            <v>Reading</v>
          </cell>
          <cell r="F274" t="str">
            <v>Reading</v>
          </cell>
          <cell r="G274" t="str">
            <v>Female</v>
          </cell>
          <cell r="H274" t="str">
            <v>N</v>
          </cell>
          <cell r="I274" t="str">
            <v>Student</v>
          </cell>
          <cell r="J274">
            <v>0</v>
          </cell>
          <cell r="K274" t="str">
            <v/>
          </cell>
          <cell r="L274" t="str">
            <v>N</v>
          </cell>
          <cell r="M274">
            <v>0</v>
          </cell>
          <cell r="N274" t="str">
            <v/>
          </cell>
          <cell r="O274" t="str">
            <v>N</v>
          </cell>
          <cell r="P274">
            <v>0</v>
          </cell>
          <cell r="Q274" t="str">
            <v/>
          </cell>
          <cell r="R274" t="str">
            <v>N</v>
          </cell>
          <cell r="S274">
            <v>0</v>
          </cell>
          <cell r="T274" t="str">
            <v/>
          </cell>
          <cell r="U274" t="str">
            <v>N</v>
          </cell>
          <cell r="V274">
            <v>0</v>
          </cell>
          <cell r="W274" t="str">
            <v/>
          </cell>
          <cell r="X274" t="str">
            <v>N</v>
          </cell>
          <cell r="Y274">
            <v>0</v>
          </cell>
          <cell r="Z274">
            <v>0</v>
          </cell>
          <cell r="AA274" t="b">
            <v>0</v>
          </cell>
          <cell r="AB274" t="str">
            <v/>
          </cell>
          <cell r="AC274" t="str">
            <v/>
          </cell>
          <cell r="AD274" t="str">
            <v>SJ363</v>
          </cell>
          <cell r="AE274">
            <v>0</v>
          </cell>
          <cell r="AG274">
            <v>233</v>
          </cell>
          <cell r="AH274" t="str">
            <v>SJ363</v>
          </cell>
        </row>
        <row r="275">
          <cell r="B275" t="str">
            <v>TM340</v>
          </cell>
          <cell r="C275" t="str">
            <v>Tom</v>
          </cell>
          <cell r="D275" t="str">
            <v>McArdle</v>
          </cell>
          <cell r="E275" t="str">
            <v>Reading</v>
          </cell>
          <cell r="F275" t="str">
            <v>Reading</v>
          </cell>
          <cell r="G275" t="str">
            <v>Male</v>
          </cell>
          <cell r="H275" t="str">
            <v>N</v>
          </cell>
          <cell r="I275" t="str">
            <v>Student</v>
          </cell>
          <cell r="J275">
            <v>0</v>
          </cell>
          <cell r="K275" t="str">
            <v/>
          </cell>
          <cell r="L275" t="str">
            <v>N</v>
          </cell>
          <cell r="M275">
            <v>0</v>
          </cell>
          <cell r="N275" t="str">
            <v/>
          </cell>
          <cell r="O275" t="str">
            <v>N</v>
          </cell>
          <cell r="P275">
            <v>0</v>
          </cell>
          <cell r="Q275" t="str">
            <v/>
          </cell>
          <cell r="R275" t="str">
            <v>N</v>
          </cell>
          <cell r="S275">
            <v>0</v>
          </cell>
          <cell r="T275" t="str">
            <v/>
          </cell>
          <cell r="U275" t="str">
            <v>N</v>
          </cell>
          <cell r="V275">
            <v>0</v>
          </cell>
          <cell r="W275" t="str">
            <v/>
          </cell>
          <cell r="X275" t="str">
            <v>N</v>
          </cell>
          <cell r="Y275">
            <v>0</v>
          </cell>
          <cell r="Z275">
            <v>0</v>
          </cell>
          <cell r="AA275">
            <v>0</v>
          </cell>
          <cell r="AB275">
            <v>118</v>
          </cell>
          <cell r="AC275">
            <v>263</v>
          </cell>
          <cell r="AD275" t="str">
            <v>TM340</v>
          </cell>
          <cell r="AE275" t="b">
            <v>0</v>
          </cell>
          <cell r="AG275" t="str">
            <v/>
          </cell>
          <cell r="AH275" t="str">
            <v>TM340</v>
          </cell>
        </row>
        <row r="276">
          <cell r="B276" t="str">
            <v>LW702</v>
          </cell>
          <cell r="C276" t="str">
            <v>Lucy</v>
          </cell>
          <cell r="D276" t="str">
            <v>Wright</v>
          </cell>
          <cell r="E276" t="str">
            <v>Reading</v>
          </cell>
          <cell r="F276" t="str">
            <v>Reading</v>
          </cell>
          <cell r="G276" t="str">
            <v>Female</v>
          </cell>
          <cell r="H276" t="str">
            <v>N</v>
          </cell>
          <cell r="I276" t="str">
            <v>Student</v>
          </cell>
          <cell r="J276">
            <v>0</v>
          </cell>
          <cell r="K276" t="str">
            <v/>
          </cell>
          <cell r="L276" t="str">
            <v>N</v>
          </cell>
          <cell r="M276">
            <v>0</v>
          </cell>
          <cell r="N276" t="str">
            <v/>
          </cell>
          <cell r="O276" t="str">
            <v>N</v>
          </cell>
          <cell r="P276">
            <v>0</v>
          </cell>
          <cell r="Q276" t="str">
            <v/>
          </cell>
          <cell r="R276" t="str">
            <v>N</v>
          </cell>
          <cell r="S276">
            <v>0</v>
          </cell>
          <cell r="T276" t="str">
            <v/>
          </cell>
          <cell r="U276" t="str">
            <v>N</v>
          </cell>
          <cell r="V276">
            <v>0</v>
          </cell>
          <cell r="W276" t="str">
            <v/>
          </cell>
          <cell r="X276" t="str">
            <v>N</v>
          </cell>
          <cell r="Y276">
            <v>0</v>
          </cell>
          <cell r="Z276">
            <v>0</v>
          </cell>
          <cell r="AA276" t="b">
            <v>0</v>
          </cell>
          <cell r="AB276" t="str">
            <v/>
          </cell>
          <cell r="AC276" t="str">
            <v/>
          </cell>
          <cell r="AD276" t="str">
            <v>LW702</v>
          </cell>
          <cell r="AE276">
            <v>0</v>
          </cell>
          <cell r="AG276">
            <v>234</v>
          </cell>
          <cell r="AH276" t="str">
            <v>LW702</v>
          </cell>
        </row>
        <row r="277">
          <cell r="B277" t="str">
            <v>MG634</v>
          </cell>
          <cell r="C277" t="str">
            <v>Matthew</v>
          </cell>
          <cell r="D277" t="str">
            <v>Gilbert</v>
          </cell>
          <cell r="E277" t="str">
            <v>Reading</v>
          </cell>
          <cell r="F277" t="str">
            <v>Reading</v>
          </cell>
          <cell r="G277" t="str">
            <v>Male</v>
          </cell>
          <cell r="H277" t="str">
            <v>N</v>
          </cell>
          <cell r="I277" t="str">
            <v>Student</v>
          </cell>
          <cell r="J277">
            <v>0</v>
          </cell>
          <cell r="K277" t="str">
            <v/>
          </cell>
          <cell r="L277" t="str">
            <v>N</v>
          </cell>
          <cell r="M277">
            <v>0</v>
          </cell>
          <cell r="N277" t="str">
            <v/>
          </cell>
          <cell r="O277" t="str">
            <v>N</v>
          </cell>
          <cell r="P277">
            <v>0</v>
          </cell>
          <cell r="Q277" t="str">
            <v/>
          </cell>
          <cell r="R277" t="str">
            <v>N</v>
          </cell>
          <cell r="S277">
            <v>0</v>
          </cell>
          <cell r="T277" t="str">
            <v/>
          </cell>
          <cell r="U277" t="str">
            <v>N</v>
          </cell>
          <cell r="V277">
            <v>0</v>
          </cell>
          <cell r="W277" t="str">
            <v/>
          </cell>
          <cell r="X277" t="str">
            <v>N</v>
          </cell>
          <cell r="Y277">
            <v>0</v>
          </cell>
          <cell r="Z277">
            <v>0</v>
          </cell>
          <cell r="AA277">
            <v>0</v>
          </cell>
          <cell r="AB277">
            <v>118</v>
          </cell>
          <cell r="AC277">
            <v>264</v>
          </cell>
          <cell r="AD277" t="str">
            <v>MG634</v>
          </cell>
          <cell r="AE277" t="b">
            <v>0</v>
          </cell>
          <cell r="AG277" t="str">
            <v/>
          </cell>
          <cell r="AH277" t="str">
            <v>MG634</v>
          </cell>
        </row>
        <row r="278">
          <cell r="B278" t="str">
            <v>FN270</v>
          </cell>
          <cell r="C278" t="str">
            <v>Freddie</v>
          </cell>
          <cell r="D278" t="str">
            <v>Neal</v>
          </cell>
          <cell r="E278" t="str">
            <v>KCL</v>
          </cell>
          <cell r="F278" t="str">
            <v>King's</v>
          </cell>
          <cell r="G278" t="str">
            <v>Female</v>
          </cell>
          <cell r="H278" t="str">
            <v>N</v>
          </cell>
          <cell r="I278" t="str">
            <v>Student</v>
          </cell>
          <cell r="J278">
            <v>0</v>
          </cell>
          <cell r="K278" t="str">
            <v/>
          </cell>
          <cell r="L278" t="str">
            <v>N</v>
          </cell>
          <cell r="M278">
            <v>0</v>
          </cell>
          <cell r="N278" t="str">
            <v/>
          </cell>
          <cell r="O278" t="str">
            <v>N</v>
          </cell>
          <cell r="P278">
            <v>0</v>
          </cell>
          <cell r="Q278" t="str">
            <v/>
          </cell>
          <cell r="R278" t="str">
            <v>N</v>
          </cell>
          <cell r="S278">
            <v>0</v>
          </cell>
          <cell r="T278" t="str">
            <v/>
          </cell>
          <cell r="U278" t="str">
            <v>N</v>
          </cell>
          <cell r="V278">
            <v>0</v>
          </cell>
          <cell r="W278" t="str">
            <v/>
          </cell>
          <cell r="X278" t="str">
            <v>N</v>
          </cell>
          <cell r="Y278">
            <v>0</v>
          </cell>
          <cell r="Z278">
            <v>0</v>
          </cell>
          <cell r="AA278" t="b">
            <v>0</v>
          </cell>
          <cell r="AB278" t="str">
            <v/>
          </cell>
          <cell r="AC278" t="str">
            <v/>
          </cell>
          <cell r="AD278" t="str">
            <v>FN270</v>
          </cell>
          <cell r="AE278">
            <v>0</v>
          </cell>
          <cell r="AG278">
            <v>235</v>
          </cell>
          <cell r="AH278" t="str">
            <v>FN270</v>
          </cell>
        </row>
        <row r="279">
          <cell r="B279" t="str">
            <v>JB480</v>
          </cell>
          <cell r="C279" t="str">
            <v>Jack</v>
          </cell>
          <cell r="D279" t="str">
            <v>Benson</v>
          </cell>
          <cell r="E279" t="str">
            <v>Reading</v>
          </cell>
          <cell r="F279" t="str">
            <v>Reading</v>
          </cell>
          <cell r="G279" t="str">
            <v>Male</v>
          </cell>
          <cell r="H279" t="str">
            <v>N</v>
          </cell>
          <cell r="I279" t="str">
            <v>Student</v>
          </cell>
          <cell r="J279">
            <v>0</v>
          </cell>
          <cell r="K279" t="str">
            <v/>
          </cell>
          <cell r="L279" t="str">
            <v>N</v>
          </cell>
          <cell r="M279">
            <v>0</v>
          </cell>
          <cell r="N279" t="str">
            <v/>
          </cell>
          <cell r="O279" t="str">
            <v>N</v>
          </cell>
          <cell r="P279">
            <v>0</v>
          </cell>
          <cell r="Q279" t="str">
            <v/>
          </cell>
          <cell r="R279" t="str">
            <v>N</v>
          </cell>
          <cell r="S279">
            <v>0</v>
          </cell>
          <cell r="T279" t="str">
            <v/>
          </cell>
          <cell r="U279" t="str">
            <v>N</v>
          </cell>
          <cell r="V279">
            <v>0</v>
          </cell>
          <cell r="W279" t="str">
            <v/>
          </cell>
          <cell r="X279" t="str">
            <v>N</v>
          </cell>
          <cell r="Y279">
            <v>0</v>
          </cell>
          <cell r="Z279">
            <v>0</v>
          </cell>
          <cell r="AA279">
            <v>0</v>
          </cell>
          <cell r="AB279">
            <v>118</v>
          </cell>
          <cell r="AC279">
            <v>265</v>
          </cell>
          <cell r="AD279" t="str">
            <v>JB480</v>
          </cell>
          <cell r="AE279" t="b">
            <v>0</v>
          </cell>
          <cell r="AG279" t="str">
            <v/>
          </cell>
          <cell r="AH279" t="str">
            <v>JB480</v>
          </cell>
        </row>
        <row r="280">
          <cell r="B280" t="str">
            <v>AC306</v>
          </cell>
          <cell r="C280" t="str">
            <v>Andrew</v>
          </cell>
          <cell r="D280" t="str">
            <v>Cowan</v>
          </cell>
          <cell r="E280" t="str">
            <v>LSE</v>
          </cell>
          <cell r="F280" t="str">
            <v>LSE</v>
          </cell>
          <cell r="G280" t="str">
            <v>Male</v>
          </cell>
          <cell r="H280" t="str">
            <v>N</v>
          </cell>
          <cell r="I280" t="str">
            <v>Student</v>
          </cell>
          <cell r="J280">
            <v>0</v>
          </cell>
          <cell r="K280" t="str">
            <v/>
          </cell>
          <cell r="L280" t="str">
            <v>N</v>
          </cell>
          <cell r="M280">
            <v>0</v>
          </cell>
          <cell r="N280" t="str">
            <v/>
          </cell>
          <cell r="O280" t="str">
            <v>N</v>
          </cell>
          <cell r="P280">
            <v>0</v>
          </cell>
          <cell r="Q280" t="str">
            <v/>
          </cell>
          <cell r="R280" t="str">
            <v>N</v>
          </cell>
          <cell r="S280">
            <v>0</v>
          </cell>
          <cell r="T280" t="str">
            <v/>
          </cell>
          <cell r="U280" t="str">
            <v>N</v>
          </cell>
          <cell r="V280">
            <v>0</v>
          </cell>
          <cell r="W280" t="str">
            <v/>
          </cell>
          <cell r="X280" t="str">
            <v>N</v>
          </cell>
          <cell r="Y280">
            <v>0</v>
          </cell>
          <cell r="Z280">
            <v>0</v>
          </cell>
          <cell r="AA280">
            <v>0</v>
          </cell>
          <cell r="AB280">
            <v>118</v>
          </cell>
          <cell r="AC280">
            <v>266</v>
          </cell>
          <cell r="AD280" t="str">
            <v>AC306</v>
          </cell>
          <cell r="AE280" t="b">
            <v>0</v>
          </cell>
          <cell r="AG280" t="str">
            <v/>
          </cell>
          <cell r="AH280" t="str">
            <v>AC306</v>
          </cell>
        </row>
        <row r="281">
          <cell r="B281" t="str">
            <v>WM296</v>
          </cell>
          <cell r="C281" t="str">
            <v>Will</v>
          </cell>
          <cell r="D281" t="str">
            <v>Marshall</v>
          </cell>
          <cell r="E281" t="str">
            <v>KCL</v>
          </cell>
          <cell r="F281" t="str">
            <v>King's</v>
          </cell>
          <cell r="G281" t="str">
            <v>Male</v>
          </cell>
          <cell r="H281" t="str">
            <v>N</v>
          </cell>
          <cell r="I281" t="str">
            <v>Student</v>
          </cell>
          <cell r="J281">
            <v>0</v>
          </cell>
          <cell r="K281" t="str">
            <v/>
          </cell>
          <cell r="L281" t="str">
            <v>N</v>
          </cell>
          <cell r="M281">
            <v>0</v>
          </cell>
          <cell r="N281" t="str">
            <v/>
          </cell>
          <cell r="O281" t="str">
            <v>N</v>
          </cell>
          <cell r="P281">
            <v>0</v>
          </cell>
          <cell r="Q281" t="str">
            <v/>
          </cell>
          <cell r="R281" t="str">
            <v>N</v>
          </cell>
          <cell r="S281">
            <v>0</v>
          </cell>
          <cell r="T281" t="str">
            <v/>
          </cell>
          <cell r="U281" t="str">
            <v>N</v>
          </cell>
          <cell r="V281">
            <v>0</v>
          </cell>
          <cell r="W281" t="str">
            <v/>
          </cell>
          <cell r="X281" t="str">
            <v>N</v>
          </cell>
          <cell r="Y281">
            <v>0</v>
          </cell>
          <cell r="Z281">
            <v>0</v>
          </cell>
          <cell r="AA281">
            <v>0</v>
          </cell>
          <cell r="AB281">
            <v>118</v>
          </cell>
          <cell r="AC281">
            <v>267</v>
          </cell>
          <cell r="AD281" t="str">
            <v>WM296</v>
          </cell>
          <cell r="AE281" t="b">
            <v>0</v>
          </cell>
          <cell r="AG281" t="str">
            <v/>
          </cell>
          <cell r="AH281" t="str">
            <v>WM296</v>
          </cell>
        </row>
        <row r="282">
          <cell r="B282" t="str">
            <v>LA850</v>
          </cell>
          <cell r="C282" t="str">
            <v>Lio</v>
          </cell>
          <cell r="D282" t="str">
            <v>Ando-Bourguet</v>
          </cell>
          <cell r="E282" t="str">
            <v>LSE</v>
          </cell>
          <cell r="F282" t="str">
            <v>LSE</v>
          </cell>
          <cell r="G282" t="str">
            <v>Female</v>
          </cell>
          <cell r="H282" t="str">
            <v>N</v>
          </cell>
          <cell r="I282" t="str">
            <v>Student</v>
          </cell>
          <cell r="J282">
            <v>0</v>
          </cell>
          <cell r="K282" t="str">
            <v/>
          </cell>
          <cell r="L282" t="str">
            <v>N</v>
          </cell>
          <cell r="M282">
            <v>0</v>
          </cell>
          <cell r="N282" t="str">
            <v/>
          </cell>
          <cell r="O282" t="str">
            <v>N</v>
          </cell>
          <cell r="P282">
            <v>0</v>
          </cell>
          <cell r="Q282" t="str">
            <v/>
          </cell>
          <cell r="R282" t="str">
            <v>N</v>
          </cell>
          <cell r="S282">
            <v>0</v>
          </cell>
          <cell r="T282" t="str">
            <v/>
          </cell>
          <cell r="U282" t="str">
            <v>N</v>
          </cell>
          <cell r="V282">
            <v>0</v>
          </cell>
          <cell r="W282" t="str">
            <v/>
          </cell>
          <cell r="X282" t="str">
            <v>N</v>
          </cell>
          <cell r="Y282">
            <v>0</v>
          </cell>
          <cell r="Z282">
            <v>0</v>
          </cell>
          <cell r="AA282" t="b">
            <v>0</v>
          </cell>
          <cell r="AB282" t="str">
            <v/>
          </cell>
          <cell r="AC282" t="str">
            <v/>
          </cell>
          <cell r="AD282" t="str">
            <v>LA850</v>
          </cell>
          <cell r="AE282">
            <v>0</v>
          </cell>
          <cell r="AG282">
            <v>236</v>
          </cell>
          <cell r="AH282" t="str">
            <v>LA850</v>
          </cell>
        </row>
        <row r="283">
          <cell r="B283" t="str">
            <v>AS347</v>
          </cell>
          <cell r="C283" t="str">
            <v>Anastasia</v>
          </cell>
          <cell r="D283" t="str">
            <v>Stone</v>
          </cell>
          <cell r="E283" t="str">
            <v>RHUL</v>
          </cell>
          <cell r="F283" t="str">
            <v>RHUL</v>
          </cell>
          <cell r="G283" t="str">
            <v>Female</v>
          </cell>
          <cell r="H283" t="str">
            <v>N</v>
          </cell>
          <cell r="I283" t="str">
            <v>Student</v>
          </cell>
          <cell r="J283">
            <v>0</v>
          </cell>
          <cell r="K283" t="str">
            <v/>
          </cell>
          <cell r="L283" t="str">
            <v>N</v>
          </cell>
          <cell r="M283">
            <v>0</v>
          </cell>
          <cell r="N283" t="str">
            <v/>
          </cell>
          <cell r="O283" t="str">
            <v>N</v>
          </cell>
          <cell r="P283">
            <v>0</v>
          </cell>
          <cell r="Q283" t="str">
            <v/>
          </cell>
          <cell r="R283" t="str">
            <v>N</v>
          </cell>
          <cell r="S283">
            <v>0</v>
          </cell>
          <cell r="T283" t="str">
            <v/>
          </cell>
          <cell r="U283" t="str">
            <v>N</v>
          </cell>
          <cell r="V283">
            <v>0</v>
          </cell>
          <cell r="W283" t="str">
            <v/>
          </cell>
          <cell r="X283" t="str">
            <v>N</v>
          </cell>
          <cell r="Y283">
            <v>0</v>
          </cell>
          <cell r="Z283">
            <v>0</v>
          </cell>
          <cell r="AA283" t="b">
            <v>0</v>
          </cell>
          <cell r="AB283" t="str">
            <v/>
          </cell>
          <cell r="AC283" t="str">
            <v/>
          </cell>
          <cell r="AD283" t="str">
            <v>AS347</v>
          </cell>
          <cell r="AE283">
            <v>0</v>
          </cell>
          <cell r="AG283">
            <v>237</v>
          </cell>
          <cell r="AH283" t="str">
            <v>AS347</v>
          </cell>
        </row>
        <row r="284">
          <cell r="B284" t="str">
            <v>PP908</v>
          </cell>
          <cell r="C284" t="str">
            <v>Panayiotis</v>
          </cell>
          <cell r="D284" t="str">
            <v>Panayiotou2</v>
          </cell>
          <cell r="E284" t="str">
            <v>Imperial</v>
          </cell>
          <cell r="F284" t="str">
            <v>Imperial</v>
          </cell>
          <cell r="G284" t="str">
            <v>Male</v>
          </cell>
          <cell r="H284" t="str">
            <v>N</v>
          </cell>
          <cell r="I284" t="str">
            <v>Student</v>
          </cell>
          <cell r="J284">
            <v>0</v>
          </cell>
          <cell r="K284" t="str">
            <v/>
          </cell>
          <cell r="L284" t="str">
            <v>N</v>
          </cell>
          <cell r="M284">
            <v>0</v>
          </cell>
          <cell r="N284" t="str">
            <v/>
          </cell>
          <cell r="O284" t="str">
            <v>N</v>
          </cell>
          <cell r="P284">
            <v>0</v>
          </cell>
          <cell r="Q284" t="str">
            <v/>
          </cell>
          <cell r="R284" t="str">
            <v>N</v>
          </cell>
          <cell r="S284">
            <v>0</v>
          </cell>
          <cell r="T284" t="str">
            <v/>
          </cell>
          <cell r="U284" t="str">
            <v>N</v>
          </cell>
          <cell r="V284">
            <v>0</v>
          </cell>
          <cell r="W284" t="str">
            <v/>
          </cell>
          <cell r="X284" t="str">
            <v>N</v>
          </cell>
          <cell r="Y284">
            <v>0</v>
          </cell>
          <cell r="Z284">
            <v>0</v>
          </cell>
          <cell r="AA284">
            <v>0</v>
          </cell>
          <cell r="AB284">
            <v>118</v>
          </cell>
          <cell r="AC284">
            <v>268</v>
          </cell>
          <cell r="AD284" t="str">
            <v>PP908</v>
          </cell>
          <cell r="AE284" t="b">
            <v>0</v>
          </cell>
          <cell r="AG284" t="str">
            <v/>
          </cell>
          <cell r="AH284" t="str">
            <v>PP908</v>
          </cell>
        </row>
        <row r="285">
          <cell r="B285" t="str">
            <v>GC995</v>
          </cell>
          <cell r="C285" t="str">
            <v>Georgia</v>
          </cell>
          <cell r="D285" t="str">
            <v>Curry</v>
          </cell>
          <cell r="E285" t="str">
            <v>Imperial</v>
          </cell>
          <cell r="F285" t="str">
            <v>Imperial</v>
          </cell>
          <cell r="G285" t="str">
            <v>Female</v>
          </cell>
          <cell r="H285" t="str">
            <v>Y</v>
          </cell>
          <cell r="I285" t="str">
            <v>Student</v>
          </cell>
          <cell r="J285">
            <v>0</v>
          </cell>
          <cell r="K285" t="str">
            <v/>
          </cell>
          <cell r="L285" t="str">
            <v>N</v>
          </cell>
          <cell r="M285">
            <v>0</v>
          </cell>
          <cell r="N285" t="str">
            <v/>
          </cell>
          <cell r="O285" t="str">
            <v>N</v>
          </cell>
          <cell r="P285">
            <v>0</v>
          </cell>
          <cell r="Q285" t="str">
            <v/>
          </cell>
          <cell r="R285" t="str">
            <v>N</v>
          </cell>
          <cell r="S285">
            <v>0</v>
          </cell>
          <cell r="T285" t="str">
            <v/>
          </cell>
          <cell r="U285" t="str">
            <v>N</v>
          </cell>
          <cell r="V285">
            <v>0</v>
          </cell>
          <cell r="W285" t="str">
            <v/>
          </cell>
          <cell r="X285" t="str">
            <v>N</v>
          </cell>
          <cell r="Y285">
            <v>0</v>
          </cell>
          <cell r="Z285">
            <v>0</v>
          </cell>
          <cell r="AA285" t="b">
            <v>0</v>
          </cell>
          <cell r="AB285" t="str">
            <v/>
          </cell>
          <cell r="AC285" t="str">
            <v/>
          </cell>
          <cell r="AD285" t="str">
            <v>GC995</v>
          </cell>
          <cell r="AE285">
            <v>0</v>
          </cell>
          <cell r="AG285">
            <v>238</v>
          </cell>
          <cell r="AH285" t="str">
            <v>GC995</v>
          </cell>
        </row>
        <row r="286">
          <cell r="B286" t="str">
            <v>AR555</v>
          </cell>
          <cell r="C286" t="str">
            <v>Alice</v>
          </cell>
          <cell r="D286" t="str">
            <v>Rees</v>
          </cell>
          <cell r="E286" t="str">
            <v>Reading</v>
          </cell>
          <cell r="F286" t="str">
            <v>Reading</v>
          </cell>
          <cell r="G286" t="str">
            <v>Female</v>
          </cell>
          <cell r="H286" t="str">
            <v>N</v>
          </cell>
          <cell r="I286" t="str">
            <v>Student</v>
          </cell>
          <cell r="J286">
            <v>0</v>
          </cell>
          <cell r="K286" t="str">
            <v/>
          </cell>
          <cell r="L286" t="str">
            <v>N</v>
          </cell>
          <cell r="M286">
            <v>0</v>
          </cell>
          <cell r="N286" t="str">
            <v/>
          </cell>
          <cell r="O286" t="str">
            <v>N</v>
          </cell>
          <cell r="P286">
            <v>0</v>
          </cell>
          <cell r="Q286" t="str">
            <v/>
          </cell>
          <cell r="R286" t="str">
            <v>N</v>
          </cell>
          <cell r="S286">
            <v>0</v>
          </cell>
          <cell r="T286" t="str">
            <v/>
          </cell>
          <cell r="U286" t="str">
            <v>N</v>
          </cell>
          <cell r="V286">
            <v>0</v>
          </cell>
          <cell r="W286" t="str">
            <v/>
          </cell>
          <cell r="X286" t="str">
            <v>N</v>
          </cell>
          <cell r="Y286">
            <v>0</v>
          </cell>
          <cell r="Z286">
            <v>0</v>
          </cell>
          <cell r="AA286" t="b">
            <v>0</v>
          </cell>
          <cell r="AB286" t="str">
            <v/>
          </cell>
          <cell r="AC286" t="str">
            <v/>
          </cell>
          <cell r="AD286" t="str">
            <v>AR555</v>
          </cell>
          <cell r="AE286">
            <v>0</v>
          </cell>
          <cell r="AG286">
            <v>239</v>
          </cell>
          <cell r="AH286" t="str">
            <v>AR555</v>
          </cell>
        </row>
        <row r="287">
          <cell r="B287" t="str">
            <v>TO635</v>
          </cell>
          <cell r="C287" t="str">
            <v>Tiong Woon</v>
          </cell>
          <cell r="D287" t="str">
            <v>Ong</v>
          </cell>
          <cell r="E287" t="str">
            <v>Imperial</v>
          </cell>
          <cell r="F287" t="str">
            <v>Imperial</v>
          </cell>
          <cell r="G287" t="str">
            <v>Male</v>
          </cell>
          <cell r="H287" t="str">
            <v>N</v>
          </cell>
          <cell r="I287" t="str">
            <v>Student</v>
          </cell>
          <cell r="J287">
            <v>0</v>
          </cell>
          <cell r="K287" t="str">
            <v/>
          </cell>
          <cell r="L287" t="str">
            <v>N</v>
          </cell>
          <cell r="M287">
            <v>0</v>
          </cell>
          <cell r="N287" t="str">
            <v/>
          </cell>
          <cell r="O287" t="str">
            <v>N</v>
          </cell>
          <cell r="P287">
            <v>0</v>
          </cell>
          <cell r="Q287" t="str">
            <v/>
          </cell>
          <cell r="R287" t="str">
            <v>N</v>
          </cell>
          <cell r="S287">
            <v>0</v>
          </cell>
          <cell r="T287" t="str">
            <v/>
          </cell>
          <cell r="U287" t="str">
            <v>N</v>
          </cell>
          <cell r="V287">
            <v>0</v>
          </cell>
          <cell r="W287" t="str">
            <v/>
          </cell>
          <cell r="X287" t="str">
            <v>N</v>
          </cell>
          <cell r="Y287">
            <v>0</v>
          </cell>
          <cell r="Z287">
            <v>0</v>
          </cell>
          <cell r="AA287">
            <v>0</v>
          </cell>
          <cell r="AB287">
            <v>118</v>
          </cell>
          <cell r="AC287">
            <v>269</v>
          </cell>
          <cell r="AD287" t="str">
            <v>TO635</v>
          </cell>
          <cell r="AE287" t="b">
            <v>0</v>
          </cell>
          <cell r="AG287" t="str">
            <v/>
          </cell>
          <cell r="AH287" t="str">
            <v>TO635</v>
          </cell>
        </row>
        <row r="288">
          <cell r="B288" t="str">
            <v>CK255</v>
          </cell>
          <cell r="C288" t="str">
            <v>Cassandra</v>
          </cell>
          <cell r="D288" t="str">
            <v>Kennedy</v>
          </cell>
          <cell r="E288" t="str">
            <v>Imperial</v>
          </cell>
          <cell r="F288" t="str">
            <v>Imperial</v>
          </cell>
          <cell r="G288" t="str">
            <v>Female</v>
          </cell>
          <cell r="H288" t="str">
            <v>N</v>
          </cell>
          <cell r="I288" t="str">
            <v>Student</v>
          </cell>
          <cell r="J288">
            <v>0</v>
          </cell>
          <cell r="K288" t="str">
            <v/>
          </cell>
          <cell r="L288" t="str">
            <v>N</v>
          </cell>
          <cell r="M288">
            <v>0</v>
          </cell>
          <cell r="N288" t="str">
            <v/>
          </cell>
          <cell r="O288" t="str">
            <v>N</v>
          </cell>
          <cell r="P288">
            <v>0</v>
          </cell>
          <cell r="Q288" t="str">
            <v/>
          </cell>
          <cell r="R288" t="str">
            <v>N</v>
          </cell>
          <cell r="S288">
            <v>0</v>
          </cell>
          <cell r="T288" t="str">
            <v/>
          </cell>
          <cell r="U288" t="str">
            <v>N</v>
          </cell>
          <cell r="V288">
            <v>0</v>
          </cell>
          <cell r="W288" t="str">
            <v/>
          </cell>
          <cell r="X288" t="str">
            <v>N</v>
          </cell>
          <cell r="Y288">
            <v>0</v>
          </cell>
          <cell r="Z288">
            <v>0</v>
          </cell>
          <cell r="AA288" t="b">
            <v>0</v>
          </cell>
          <cell r="AB288" t="str">
            <v/>
          </cell>
          <cell r="AC288" t="str">
            <v/>
          </cell>
          <cell r="AD288" t="str">
            <v>CK255</v>
          </cell>
          <cell r="AE288">
            <v>0</v>
          </cell>
          <cell r="AG288">
            <v>240</v>
          </cell>
          <cell r="AH288" t="str">
            <v>CK255</v>
          </cell>
        </row>
        <row r="289">
          <cell r="B289" t="str">
            <v>LJ951</v>
          </cell>
          <cell r="C289" t="str">
            <v>Lucy</v>
          </cell>
          <cell r="D289" t="str">
            <v>Jessup</v>
          </cell>
          <cell r="E289" t="str">
            <v>Reading</v>
          </cell>
          <cell r="F289" t="str">
            <v>Reading</v>
          </cell>
          <cell r="G289" t="str">
            <v>Female</v>
          </cell>
          <cell r="H289" t="str">
            <v>N</v>
          </cell>
          <cell r="I289" t="str">
            <v>Student</v>
          </cell>
          <cell r="J289">
            <v>0</v>
          </cell>
          <cell r="K289" t="str">
            <v/>
          </cell>
          <cell r="L289" t="str">
            <v>N</v>
          </cell>
          <cell r="M289">
            <v>0</v>
          </cell>
          <cell r="N289" t="str">
            <v/>
          </cell>
          <cell r="O289" t="str">
            <v>N</v>
          </cell>
          <cell r="P289">
            <v>0</v>
          </cell>
          <cell r="Q289" t="str">
            <v/>
          </cell>
          <cell r="R289" t="str">
            <v>N</v>
          </cell>
          <cell r="S289">
            <v>0</v>
          </cell>
          <cell r="T289" t="str">
            <v/>
          </cell>
          <cell r="U289" t="str">
            <v>N</v>
          </cell>
          <cell r="V289">
            <v>0</v>
          </cell>
          <cell r="W289" t="str">
            <v/>
          </cell>
          <cell r="X289" t="str">
            <v>N</v>
          </cell>
          <cell r="Y289">
            <v>0</v>
          </cell>
          <cell r="Z289">
            <v>0</v>
          </cell>
          <cell r="AA289" t="b">
            <v>0</v>
          </cell>
          <cell r="AB289" t="str">
            <v/>
          </cell>
          <cell r="AC289" t="str">
            <v/>
          </cell>
          <cell r="AD289" t="str">
            <v>LJ951</v>
          </cell>
          <cell r="AE289">
            <v>0</v>
          </cell>
          <cell r="AG289">
            <v>241</v>
          </cell>
          <cell r="AH289" t="str">
            <v>LJ951</v>
          </cell>
        </row>
        <row r="290">
          <cell r="B290" t="str">
            <v>OF666</v>
          </cell>
          <cell r="C290" t="str">
            <v>Oceana</v>
          </cell>
          <cell r="D290" t="str">
            <v>Faria</v>
          </cell>
          <cell r="E290" t="str">
            <v>Reading</v>
          </cell>
          <cell r="F290" t="str">
            <v>Reading</v>
          </cell>
          <cell r="G290" t="str">
            <v>Female</v>
          </cell>
          <cell r="H290" t="str">
            <v>N</v>
          </cell>
          <cell r="I290" t="str">
            <v>Student</v>
          </cell>
          <cell r="J290">
            <v>0</v>
          </cell>
          <cell r="K290" t="str">
            <v/>
          </cell>
          <cell r="L290" t="str">
            <v>N</v>
          </cell>
          <cell r="M290">
            <v>0</v>
          </cell>
          <cell r="N290" t="str">
            <v/>
          </cell>
          <cell r="O290" t="str">
            <v>N</v>
          </cell>
          <cell r="P290">
            <v>0</v>
          </cell>
          <cell r="Q290" t="str">
            <v/>
          </cell>
          <cell r="R290" t="str">
            <v>N</v>
          </cell>
          <cell r="S290">
            <v>0</v>
          </cell>
          <cell r="T290" t="str">
            <v/>
          </cell>
          <cell r="U290" t="str">
            <v>N</v>
          </cell>
          <cell r="V290">
            <v>0</v>
          </cell>
          <cell r="W290" t="str">
            <v/>
          </cell>
          <cell r="X290" t="str">
            <v>N</v>
          </cell>
          <cell r="Y290">
            <v>0</v>
          </cell>
          <cell r="Z290">
            <v>0</v>
          </cell>
          <cell r="AA290" t="b">
            <v>0</v>
          </cell>
          <cell r="AB290" t="str">
            <v/>
          </cell>
          <cell r="AC290" t="str">
            <v/>
          </cell>
          <cell r="AD290" t="str">
            <v>OF666</v>
          </cell>
          <cell r="AE290">
            <v>0</v>
          </cell>
          <cell r="AG290">
            <v>242</v>
          </cell>
          <cell r="AH290" t="str">
            <v>OF666</v>
          </cell>
        </row>
        <row r="291">
          <cell r="B291" t="str">
            <v>HH261</v>
          </cell>
          <cell r="C291" t="str">
            <v>Hugh</v>
          </cell>
          <cell r="D291" t="str">
            <v>Harris</v>
          </cell>
          <cell r="E291" t="str">
            <v>Guest</v>
          </cell>
          <cell r="F291" t="str">
            <v>Guest</v>
          </cell>
          <cell r="G291" t="str">
            <v>Male</v>
          </cell>
          <cell r="H291" t="str">
            <v>N</v>
          </cell>
          <cell r="I291" t="str">
            <v>Guest</v>
          </cell>
          <cell r="J291">
            <v>0</v>
          </cell>
          <cell r="K291" t="str">
            <v/>
          </cell>
          <cell r="L291" t="str">
            <v>N</v>
          </cell>
          <cell r="M291">
            <v>0</v>
          </cell>
          <cell r="N291" t="str">
            <v/>
          </cell>
          <cell r="O291" t="str">
            <v>N</v>
          </cell>
          <cell r="P291">
            <v>0</v>
          </cell>
          <cell r="Q291" t="str">
            <v/>
          </cell>
          <cell r="R291" t="str">
            <v>N</v>
          </cell>
          <cell r="S291">
            <v>0</v>
          </cell>
          <cell r="T291" t="str">
            <v/>
          </cell>
          <cell r="U291" t="str">
            <v>N</v>
          </cell>
          <cell r="V291">
            <v>0</v>
          </cell>
          <cell r="W291" t="str">
            <v/>
          </cell>
          <cell r="X291" t="str">
            <v>N</v>
          </cell>
          <cell r="Y291">
            <v>0</v>
          </cell>
          <cell r="Z291">
            <v>0</v>
          </cell>
          <cell r="AA291">
            <v>0</v>
          </cell>
          <cell r="AB291">
            <v>118</v>
          </cell>
          <cell r="AC291">
            <v>270</v>
          </cell>
          <cell r="AD291" t="str">
            <v>HH261</v>
          </cell>
          <cell r="AE291" t="b">
            <v>0</v>
          </cell>
          <cell r="AG291" t="str">
            <v/>
          </cell>
          <cell r="AH291" t="str">
            <v>HH261</v>
          </cell>
        </row>
        <row r="292">
          <cell r="B292" t="str">
            <v>AR709</v>
          </cell>
          <cell r="C292" t="str">
            <v>Alice</v>
          </cell>
          <cell r="D292" t="str">
            <v>Rorke</v>
          </cell>
          <cell r="E292" t="str">
            <v>Reading</v>
          </cell>
          <cell r="F292" t="str">
            <v>Reading</v>
          </cell>
          <cell r="G292" t="str">
            <v>Female</v>
          </cell>
          <cell r="H292" t="str">
            <v>N</v>
          </cell>
          <cell r="I292" t="str">
            <v>Student</v>
          </cell>
          <cell r="J292">
            <v>0</v>
          </cell>
          <cell r="K292" t="str">
            <v/>
          </cell>
          <cell r="L292" t="str">
            <v>N</v>
          </cell>
          <cell r="M292">
            <v>0</v>
          </cell>
          <cell r="N292" t="str">
            <v/>
          </cell>
          <cell r="O292" t="str">
            <v>N</v>
          </cell>
          <cell r="P292">
            <v>0</v>
          </cell>
          <cell r="Q292" t="str">
            <v/>
          </cell>
          <cell r="R292" t="str">
            <v>N</v>
          </cell>
          <cell r="S292">
            <v>0</v>
          </cell>
          <cell r="T292" t="str">
            <v/>
          </cell>
          <cell r="U292" t="str">
            <v>N</v>
          </cell>
          <cell r="V292">
            <v>0</v>
          </cell>
          <cell r="W292" t="str">
            <v/>
          </cell>
          <cell r="X292" t="str">
            <v>N</v>
          </cell>
          <cell r="Y292">
            <v>0</v>
          </cell>
          <cell r="Z292">
            <v>0</v>
          </cell>
          <cell r="AA292" t="b">
            <v>0</v>
          </cell>
          <cell r="AB292" t="str">
            <v/>
          </cell>
          <cell r="AC292" t="str">
            <v/>
          </cell>
          <cell r="AD292" t="str">
            <v>AR709</v>
          </cell>
          <cell r="AE292">
            <v>0</v>
          </cell>
          <cell r="AG292">
            <v>243</v>
          </cell>
          <cell r="AH292" t="str">
            <v>AR709</v>
          </cell>
        </row>
        <row r="293">
          <cell r="B293" t="str">
            <v>MD776</v>
          </cell>
          <cell r="C293" t="str">
            <v>Michael</v>
          </cell>
          <cell r="D293" t="str">
            <v>Dzandu</v>
          </cell>
          <cell r="E293" t="str">
            <v>Reading</v>
          </cell>
          <cell r="F293" t="str">
            <v>Reading</v>
          </cell>
          <cell r="G293" t="str">
            <v>Male</v>
          </cell>
          <cell r="H293" t="str">
            <v>N</v>
          </cell>
          <cell r="I293" t="str">
            <v>Student</v>
          </cell>
          <cell r="J293">
            <v>0</v>
          </cell>
          <cell r="K293" t="str">
            <v/>
          </cell>
          <cell r="L293" t="str">
            <v>N</v>
          </cell>
          <cell r="M293">
            <v>0</v>
          </cell>
          <cell r="N293" t="str">
            <v/>
          </cell>
          <cell r="O293" t="str">
            <v>N</v>
          </cell>
          <cell r="P293">
            <v>0</v>
          </cell>
          <cell r="Q293" t="str">
            <v/>
          </cell>
          <cell r="R293" t="str">
            <v>N</v>
          </cell>
          <cell r="S293">
            <v>0</v>
          </cell>
          <cell r="T293" t="str">
            <v/>
          </cell>
          <cell r="U293" t="str">
            <v>N</v>
          </cell>
          <cell r="V293">
            <v>0</v>
          </cell>
          <cell r="W293" t="str">
            <v/>
          </cell>
          <cell r="X293" t="str">
            <v>N</v>
          </cell>
          <cell r="Y293">
            <v>0</v>
          </cell>
          <cell r="Z293">
            <v>0</v>
          </cell>
          <cell r="AA293">
            <v>0</v>
          </cell>
          <cell r="AB293">
            <v>118</v>
          </cell>
          <cell r="AC293">
            <v>271</v>
          </cell>
          <cell r="AD293" t="str">
            <v>MD776</v>
          </cell>
          <cell r="AE293" t="b">
            <v>0</v>
          </cell>
          <cell r="AG293" t="str">
            <v/>
          </cell>
          <cell r="AH293" t="str">
            <v>MD776</v>
          </cell>
        </row>
        <row r="294">
          <cell r="B294" t="str">
            <v>DS495</v>
          </cell>
          <cell r="C294" t="str">
            <v>Dylan</v>
          </cell>
          <cell r="D294" t="str">
            <v>Schonke</v>
          </cell>
          <cell r="E294" t="str">
            <v>LSE</v>
          </cell>
          <cell r="F294" t="str">
            <v>LSE</v>
          </cell>
          <cell r="G294" t="str">
            <v>Male</v>
          </cell>
          <cell r="H294" t="str">
            <v>N</v>
          </cell>
          <cell r="I294" t="str">
            <v>Student</v>
          </cell>
          <cell r="J294">
            <v>0</v>
          </cell>
          <cell r="K294" t="str">
            <v/>
          </cell>
          <cell r="L294" t="str">
            <v>N</v>
          </cell>
          <cell r="M294">
            <v>0</v>
          </cell>
          <cell r="N294" t="str">
            <v/>
          </cell>
          <cell r="O294" t="str">
            <v>N</v>
          </cell>
          <cell r="P294">
            <v>0</v>
          </cell>
          <cell r="Q294" t="str">
            <v/>
          </cell>
          <cell r="R294" t="str">
            <v>N</v>
          </cell>
          <cell r="S294">
            <v>0</v>
          </cell>
          <cell r="T294" t="str">
            <v/>
          </cell>
          <cell r="U294" t="str">
            <v>N</v>
          </cell>
          <cell r="V294">
            <v>0</v>
          </cell>
          <cell r="W294" t="str">
            <v/>
          </cell>
          <cell r="X294" t="str">
            <v>N</v>
          </cell>
          <cell r="Y294">
            <v>0</v>
          </cell>
          <cell r="Z294">
            <v>0</v>
          </cell>
          <cell r="AA294">
            <v>0</v>
          </cell>
          <cell r="AB294">
            <v>118</v>
          </cell>
          <cell r="AC294">
            <v>272</v>
          </cell>
          <cell r="AD294" t="str">
            <v>DS495</v>
          </cell>
          <cell r="AE294" t="b">
            <v>0</v>
          </cell>
          <cell r="AG294" t="str">
            <v/>
          </cell>
          <cell r="AH294" t="str">
            <v>DS495</v>
          </cell>
        </row>
        <row r="295">
          <cell r="B295" t="str">
            <v>tc695</v>
          </cell>
          <cell r="C295" t="str">
            <v>typhaine</v>
          </cell>
          <cell r="D295" t="str">
            <v>christiaen</v>
          </cell>
          <cell r="E295" t="str">
            <v>LSE</v>
          </cell>
          <cell r="F295" t="str">
            <v>LSE</v>
          </cell>
          <cell r="G295" t="str">
            <v>Female</v>
          </cell>
          <cell r="H295" t="str">
            <v>N</v>
          </cell>
          <cell r="I295" t="str">
            <v>Student</v>
          </cell>
          <cell r="J295">
            <v>0</v>
          </cell>
          <cell r="K295" t="str">
            <v/>
          </cell>
          <cell r="L295" t="str">
            <v>N</v>
          </cell>
          <cell r="M295">
            <v>0</v>
          </cell>
          <cell r="N295" t="str">
            <v/>
          </cell>
          <cell r="O295" t="str">
            <v>N</v>
          </cell>
          <cell r="P295">
            <v>0</v>
          </cell>
          <cell r="Q295" t="str">
            <v/>
          </cell>
          <cell r="R295" t="str">
            <v>N</v>
          </cell>
          <cell r="S295">
            <v>0</v>
          </cell>
          <cell r="T295" t="str">
            <v/>
          </cell>
          <cell r="U295" t="str">
            <v>N</v>
          </cell>
          <cell r="V295">
            <v>0</v>
          </cell>
          <cell r="W295" t="str">
            <v/>
          </cell>
          <cell r="X295" t="str">
            <v>N</v>
          </cell>
          <cell r="Y295">
            <v>0</v>
          </cell>
          <cell r="Z295">
            <v>0</v>
          </cell>
          <cell r="AA295" t="b">
            <v>0</v>
          </cell>
          <cell r="AB295" t="str">
            <v/>
          </cell>
          <cell r="AC295" t="str">
            <v/>
          </cell>
          <cell r="AD295" t="str">
            <v>tc695</v>
          </cell>
          <cell r="AE295">
            <v>0</v>
          </cell>
          <cell r="AG295">
            <v>244</v>
          </cell>
          <cell r="AH295" t="str">
            <v>tc695</v>
          </cell>
        </row>
        <row r="296">
          <cell r="B296" t="str">
            <v>Md100</v>
          </cell>
          <cell r="C296" t="str">
            <v>Maieule</v>
          </cell>
          <cell r="D296" t="str">
            <v>de CarnÃ©</v>
          </cell>
          <cell r="E296" t="str">
            <v>LSE</v>
          </cell>
          <cell r="F296" t="str">
            <v>LSE</v>
          </cell>
          <cell r="G296" t="str">
            <v>Female</v>
          </cell>
          <cell r="H296" t="str">
            <v>N</v>
          </cell>
          <cell r="I296" t="str">
            <v>Student</v>
          </cell>
          <cell r="J296">
            <v>0</v>
          </cell>
          <cell r="K296" t="str">
            <v/>
          </cell>
          <cell r="L296" t="str">
            <v>N</v>
          </cell>
          <cell r="M296">
            <v>0</v>
          </cell>
          <cell r="N296" t="str">
            <v/>
          </cell>
          <cell r="O296" t="str">
            <v>N</v>
          </cell>
          <cell r="P296">
            <v>0</v>
          </cell>
          <cell r="Q296" t="str">
            <v/>
          </cell>
          <cell r="R296" t="str">
            <v>N</v>
          </cell>
          <cell r="S296">
            <v>0</v>
          </cell>
          <cell r="T296" t="str">
            <v/>
          </cell>
          <cell r="U296" t="str">
            <v>N</v>
          </cell>
          <cell r="V296">
            <v>0</v>
          </cell>
          <cell r="W296" t="str">
            <v/>
          </cell>
          <cell r="X296" t="str">
            <v>N</v>
          </cell>
          <cell r="Y296">
            <v>0</v>
          </cell>
          <cell r="Z296">
            <v>0</v>
          </cell>
          <cell r="AA296" t="b">
            <v>0</v>
          </cell>
          <cell r="AB296" t="str">
            <v/>
          </cell>
          <cell r="AC296" t="str">
            <v/>
          </cell>
          <cell r="AD296" t="str">
            <v>Md100</v>
          </cell>
          <cell r="AE296">
            <v>0</v>
          </cell>
          <cell r="AG296">
            <v>245</v>
          </cell>
          <cell r="AH296" t="str">
            <v>Md100</v>
          </cell>
        </row>
        <row r="297">
          <cell r="B297" t="str">
            <v>WS648</v>
          </cell>
          <cell r="C297" t="str">
            <v>William</v>
          </cell>
          <cell r="D297" t="str">
            <v>Stanley</v>
          </cell>
          <cell r="E297" t="str">
            <v>Barts</v>
          </cell>
          <cell r="F297" t="str">
            <v>Barts</v>
          </cell>
          <cell r="G297" t="str">
            <v>Male</v>
          </cell>
          <cell r="H297" t="str">
            <v>Y</v>
          </cell>
          <cell r="I297" t="str">
            <v>Student</v>
          </cell>
          <cell r="J297">
            <v>0</v>
          </cell>
          <cell r="K297" t="str">
            <v/>
          </cell>
          <cell r="L297" t="str">
            <v>N</v>
          </cell>
          <cell r="M297">
            <v>0</v>
          </cell>
          <cell r="N297" t="str">
            <v/>
          </cell>
          <cell r="O297" t="str">
            <v>N</v>
          </cell>
          <cell r="P297">
            <v>0</v>
          </cell>
          <cell r="Q297" t="str">
            <v/>
          </cell>
          <cell r="R297" t="str">
            <v>N</v>
          </cell>
          <cell r="S297">
            <v>0</v>
          </cell>
          <cell r="T297" t="str">
            <v/>
          </cell>
          <cell r="U297" t="str">
            <v>N</v>
          </cell>
          <cell r="V297">
            <v>0</v>
          </cell>
          <cell r="W297" t="str">
            <v/>
          </cell>
          <cell r="X297" t="str">
            <v>N</v>
          </cell>
          <cell r="Y297">
            <v>0</v>
          </cell>
          <cell r="Z297">
            <v>0</v>
          </cell>
          <cell r="AA297">
            <v>0</v>
          </cell>
          <cell r="AB297">
            <v>118</v>
          </cell>
          <cell r="AC297">
            <v>273</v>
          </cell>
          <cell r="AD297" t="str">
            <v>WS648</v>
          </cell>
          <cell r="AE297" t="b">
            <v>0</v>
          </cell>
          <cell r="AG297" t="str">
            <v/>
          </cell>
          <cell r="AH297" t="str">
            <v>WS648</v>
          </cell>
        </row>
        <row r="298">
          <cell r="B298" t="str">
            <v>OS859</v>
          </cell>
          <cell r="C298" t="str">
            <v>Oliver</v>
          </cell>
          <cell r="D298" t="str">
            <v>Spear</v>
          </cell>
          <cell r="E298" t="str">
            <v>Barts</v>
          </cell>
          <cell r="F298" t="str">
            <v>Barts</v>
          </cell>
          <cell r="G298" t="str">
            <v>Male</v>
          </cell>
          <cell r="H298" t="str">
            <v>Y</v>
          </cell>
          <cell r="I298" t="str">
            <v>Student</v>
          </cell>
          <cell r="J298">
            <v>0</v>
          </cell>
          <cell r="K298" t="str">
            <v/>
          </cell>
          <cell r="L298" t="str">
            <v>N</v>
          </cell>
          <cell r="M298">
            <v>0</v>
          </cell>
          <cell r="N298" t="str">
            <v/>
          </cell>
          <cell r="O298" t="str">
            <v>N</v>
          </cell>
          <cell r="P298">
            <v>0</v>
          </cell>
          <cell r="Q298" t="str">
            <v/>
          </cell>
          <cell r="R298" t="str">
            <v>N</v>
          </cell>
          <cell r="S298">
            <v>0</v>
          </cell>
          <cell r="T298" t="str">
            <v/>
          </cell>
          <cell r="U298" t="str">
            <v>N</v>
          </cell>
          <cell r="V298">
            <v>0</v>
          </cell>
          <cell r="W298" t="str">
            <v/>
          </cell>
          <cell r="X298" t="str">
            <v>N</v>
          </cell>
          <cell r="Y298">
            <v>0</v>
          </cell>
          <cell r="Z298">
            <v>0</v>
          </cell>
          <cell r="AA298">
            <v>0</v>
          </cell>
          <cell r="AB298">
            <v>118</v>
          </cell>
          <cell r="AC298">
            <v>274</v>
          </cell>
          <cell r="AD298" t="str">
            <v>OS859</v>
          </cell>
          <cell r="AE298" t="b">
            <v>0</v>
          </cell>
          <cell r="AG298" t="str">
            <v/>
          </cell>
          <cell r="AH298" t="str">
            <v>OS859</v>
          </cell>
        </row>
        <row r="299">
          <cell r="B299" t="str">
            <v>CM678</v>
          </cell>
          <cell r="C299" t="str">
            <v>Conor</v>
          </cell>
          <cell r="D299" t="str">
            <v>Murphy</v>
          </cell>
          <cell r="E299" t="str">
            <v>Barts</v>
          </cell>
          <cell r="F299" t="str">
            <v>Barts</v>
          </cell>
          <cell r="G299" t="str">
            <v>Male</v>
          </cell>
          <cell r="H299" t="str">
            <v>Y</v>
          </cell>
          <cell r="I299" t="str">
            <v>Student</v>
          </cell>
          <cell r="J299">
            <v>0</v>
          </cell>
          <cell r="K299" t="str">
            <v/>
          </cell>
          <cell r="L299" t="str">
            <v>N</v>
          </cell>
          <cell r="M299">
            <v>0</v>
          </cell>
          <cell r="N299" t="str">
            <v/>
          </cell>
          <cell r="O299" t="str">
            <v>N</v>
          </cell>
          <cell r="P299">
            <v>0</v>
          </cell>
          <cell r="Q299" t="str">
            <v/>
          </cell>
          <cell r="R299" t="str">
            <v>N</v>
          </cell>
          <cell r="S299">
            <v>0</v>
          </cell>
          <cell r="T299" t="str">
            <v/>
          </cell>
          <cell r="U299" t="str">
            <v>N</v>
          </cell>
          <cell r="V299">
            <v>0</v>
          </cell>
          <cell r="W299" t="str">
            <v/>
          </cell>
          <cell r="X299" t="str">
            <v>N</v>
          </cell>
          <cell r="Y299">
            <v>0</v>
          </cell>
          <cell r="Z299">
            <v>0</v>
          </cell>
          <cell r="AA299">
            <v>0</v>
          </cell>
          <cell r="AB299">
            <v>118</v>
          </cell>
          <cell r="AC299">
            <v>275</v>
          </cell>
          <cell r="AD299" t="str">
            <v>CM678</v>
          </cell>
          <cell r="AE299" t="b">
            <v>0</v>
          </cell>
          <cell r="AG299" t="str">
            <v/>
          </cell>
          <cell r="AH299" t="str">
            <v>CM678</v>
          </cell>
        </row>
        <row r="300">
          <cell r="B300" t="str">
            <v>GK874</v>
          </cell>
          <cell r="C300" t="str">
            <v>Ga</v>
          </cell>
          <cell r="D300" t="str">
            <v>Kitada</v>
          </cell>
          <cell r="E300" t="str">
            <v>Barts</v>
          </cell>
          <cell r="F300" t="str">
            <v>Barts</v>
          </cell>
          <cell r="G300" t="str">
            <v>Male</v>
          </cell>
          <cell r="H300" t="str">
            <v>Y</v>
          </cell>
          <cell r="I300" t="str">
            <v>Student</v>
          </cell>
          <cell r="J300">
            <v>86</v>
          </cell>
          <cell r="K300">
            <v>50.35</v>
          </cell>
          <cell r="L300">
            <v>116</v>
          </cell>
          <cell r="M300">
            <v>58</v>
          </cell>
          <cell r="N300">
            <v>3.3217592592592597E-2</v>
          </cell>
          <cell r="O300">
            <v>144</v>
          </cell>
          <cell r="P300">
            <v>0</v>
          </cell>
          <cell r="Q300" t="str">
            <v/>
          </cell>
          <cell r="R300" t="str">
            <v>N</v>
          </cell>
          <cell r="S300">
            <v>0</v>
          </cell>
          <cell r="T300" t="str">
            <v/>
          </cell>
          <cell r="U300" t="str">
            <v>N</v>
          </cell>
          <cell r="V300">
            <v>0</v>
          </cell>
          <cell r="W300" t="str">
            <v/>
          </cell>
          <cell r="X300" t="str">
            <v>N</v>
          </cell>
          <cell r="Y300">
            <v>2</v>
          </cell>
          <cell r="Z300">
            <v>116</v>
          </cell>
          <cell r="AA300">
            <v>260</v>
          </cell>
          <cell r="AB300">
            <v>41</v>
          </cell>
          <cell r="AC300">
            <v>41</v>
          </cell>
          <cell r="AD300" t="str">
            <v>GK874</v>
          </cell>
          <cell r="AE300" t="b">
            <v>0</v>
          </cell>
          <cell r="AG300" t="str">
            <v/>
          </cell>
          <cell r="AH300" t="str">
            <v>GK874</v>
          </cell>
        </row>
        <row r="301">
          <cell r="B301" t="str">
            <v>AW533</v>
          </cell>
          <cell r="C301" t="str">
            <v>Anton</v>
          </cell>
          <cell r="D301" t="str">
            <v>Weatherhead</v>
          </cell>
          <cell r="E301" t="str">
            <v>Barts</v>
          </cell>
          <cell r="F301" t="str">
            <v>Barts</v>
          </cell>
          <cell r="G301" t="str">
            <v>Male</v>
          </cell>
          <cell r="H301" t="str">
            <v>Y</v>
          </cell>
          <cell r="I301" t="str">
            <v>Student</v>
          </cell>
          <cell r="J301">
            <v>0</v>
          </cell>
          <cell r="K301" t="str">
            <v/>
          </cell>
          <cell r="L301" t="str">
            <v>N</v>
          </cell>
          <cell r="M301">
            <v>0</v>
          </cell>
          <cell r="N301" t="str">
            <v/>
          </cell>
          <cell r="O301" t="str">
            <v>N</v>
          </cell>
          <cell r="P301">
            <v>0</v>
          </cell>
          <cell r="Q301" t="str">
            <v/>
          </cell>
          <cell r="R301" t="str">
            <v>N</v>
          </cell>
          <cell r="S301">
            <v>0</v>
          </cell>
          <cell r="T301" t="str">
            <v/>
          </cell>
          <cell r="U301" t="str">
            <v>N</v>
          </cell>
          <cell r="V301">
            <v>0</v>
          </cell>
          <cell r="W301" t="str">
            <v/>
          </cell>
          <cell r="X301" t="str">
            <v>N</v>
          </cell>
          <cell r="Y301">
            <v>0</v>
          </cell>
          <cell r="Z301">
            <v>0</v>
          </cell>
          <cell r="AA301">
            <v>0</v>
          </cell>
          <cell r="AB301">
            <v>118</v>
          </cell>
          <cell r="AC301">
            <v>276</v>
          </cell>
          <cell r="AD301" t="str">
            <v>AW533</v>
          </cell>
          <cell r="AE301" t="b">
            <v>0</v>
          </cell>
          <cell r="AG301" t="str">
            <v/>
          </cell>
          <cell r="AH301" t="str">
            <v>AW533</v>
          </cell>
        </row>
        <row r="302">
          <cell r="B302" t="str">
            <v>OC430</v>
          </cell>
          <cell r="C302" t="str">
            <v>Oscar</v>
          </cell>
          <cell r="D302" t="str">
            <v>Croysdale</v>
          </cell>
          <cell r="E302" t="str">
            <v>Barts</v>
          </cell>
          <cell r="F302" t="str">
            <v>Barts</v>
          </cell>
          <cell r="G302" t="str">
            <v>Male</v>
          </cell>
          <cell r="H302" t="str">
            <v>Y</v>
          </cell>
          <cell r="I302" t="str">
            <v>Student</v>
          </cell>
          <cell r="J302">
            <v>0</v>
          </cell>
          <cell r="K302" t="str">
            <v/>
          </cell>
          <cell r="L302" t="str">
            <v>N</v>
          </cell>
          <cell r="M302">
            <v>0</v>
          </cell>
          <cell r="N302" t="str">
            <v/>
          </cell>
          <cell r="O302" t="str">
            <v>N</v>
          </cell>
          <cell r="P302">
            <v>0</v>
          </cell>
          <cell r="Q302" t="str">
            <v/>
          </cell>
          <cell r="R302" t="str">
            <v>N</v>
          </cell>
          <cell r="S302">
            <v>0</v>
          </cell>
          <cell r="T302" t="str">
            <v/>
          </cell>
          <cell r="U302" t="str">
            <v>N</v>
          </cell>
          <cell r="V302">
            <v>0</v>
          </cell>
          <cell r="W302" t="str">
            <v/>
          </cell>
          <cell r="X302" t="str">
            <v>N</v>
          </cell>
          <cell r="Y302">
            <v>0</v>
          </cell>
          <cell r="Z302">
            <v>0</v>
          </cell>
          <cell r="AA302">
            <v>0</v>
          </cell>
          <cell r="AB302">
            <v>118</v>
          </cell>
          <cell r="AC302">
            <v>277</v>
          </cell>
          <cell r="AD302" t="str">
            <v>OC430</v>
          </cell>
          <cell r="AE302" t="b">
            <v>0</v>
          </cell>
          <cell r="AG302" t="str">
            <v/>
          </cell>
          <cell r="AH302" t="str">
            <v>OC430</v>
          </cell>
        </row>
        <row r="303">
          <cell r="B303" t="str">
            <v>DC994</v>
          </cell>
          <cell r="C303" t="str">
            <v xml:space="preserve">Debbie </v>
          </cell>
          <cell r="D303" t="str">
            <v xml:space="preserve">Chown </v>
          </cell>
          <cell r="E303" t="str">
            <v>KCL</v>
          </cell>
          <cell r="F303" t="str">
            <v>King's</v>
          </cell>
          <cell r="G303" t="str">
            <v>Female</v>
          </cell>
          <cell r="H303" t="str">
            <v>N</v>
          </cell>
          <cell r="I303" t="str">
            <v>Student</v>
          </cell>
          <cell r="J303">
            <v>0</v>
          </cell>
          <cell r="K303" t="str">
            <v/>
          </cell>
          <cell r="L303" t="str">
            <v>N</v>
          </cell>
          <cell r="M303">
            <v>0</v>
          </cell>
          <cell r="N303" t="str">
            <v/>
          </cell>
          <cell r="O303" t="str">
            <v>N</v>
          </cell>
          <cell r="P303">
            <v>0</v>
          </cell>
          <cell r="Q303" t="str">
            <v/>
          </cell>
          <cell r="R303" t="str">
            <v>N</v>
          </cell>
          <cell r="S303">
            <v>0</v>
          </cell>
          <cell r="T303" t="str">
            <v/>
          </cell>
          <cell r="U303" t="str">
            <v>N</v>
          </cell>
          <cell r="V303">
            <v>0</v>
          </cell>
          <cell r="W303" t="str">
            <v/>
          </cell>
          <cell r="X303" t="str">
            <v>N</v>
          </cell>
          <cell r="Y303">
            <v>0</v>
          </cell>
          <cell r="Z303">
            <v>0</v>
          </cell>
          <cell r="AA303" t="b">
            <v>0</v>
          </cell>
          <cell r="AB303" t="str">
            <v/>
          </cell>
          <cell r="AC303" t="str">
            <v/>
          </cell>
          <cell r="AD303" t="str">
            <v>DC994</v>
          </cell>
          <cell r="AE303">
            <v>0</v>
          </cell>
          <cell r="AG303">
            <v>246</v>
          </cell>
          <cell r="AH303" t="str">
            <v>DC994</v>
          </cell>
        </row>
        <row r="304">
          <cell r="B304" t="str">
            <v>BP483</v>
          </cell>
          <cell r="C304" t="str">
            <v>Beth</v>
          </cell>
          <cell r="D304" t="str">
            <v>Parker</v>
          </cell>
          <cell r="E304" t="str">
            <v>UCL</v>
          </cell>
          <cell r="F304" t="str">
            <v>UCL</v>
          </cell>
          <cell r="G304" t="str">
            <v>Female</v>
          </cell>
          <cell r="H304" t="str">
            <v>N</v>
          </cell>
          <cell r="I304" t="str">
            <v>Student</v>
          </cell>
          <cell r="J304">
            <v>0</v>
          </cell>
          <cell r="K304" t="str">
            <v/>
          </cell>
          <cell r="L304" t="str">
            <v>N</v>
          </cell>
          <cell r="M304">
            <v>0</v>
          </cell>
          <cell r="N304" t="str">
            <v/>
          </cell>
          <cell r="O304" t="str">
            <v>N</v>
          </cell>
          <cell r="P304">
            <v>0</v>
          </cell>
          <cell r="Q304" t="str">
            <v/>
          </cell>
          <cell r="R304" t="str">
            <v>N</v>
          </cell>
          <cell r="S304">
            <v>0</v>
          </cell>
          <cell r="T304" t="str">
            <v/>
          </cell>
          <cell r="U304" t="str">
            <v>N</v>
          </cell>
          <cell r="V304">
            <v>0</v>
          </cell>
          <cell r="W304" t="str">
            <v/>
          </cell>
          <cell r="X304" t="str">
            <v>N</v>
          </cell>
          <cell r="Y304">
            <v>0</v>
          </cell>
          <cell r="Z304">
            <v>0</v>
          </cell>
          <cell r="AA304" t="b">
            <v>0</v>
          </cell>
          <cell r="AB304" t="str">
            <v/>
          </cell>
          <cell r="AC304" t="str">
            <v/>
          </cell>
          <cell r="AD304" t="str">
            <v>BP483</v>
          </cell>
          <cell r="AE304">
            <v>0</v>
          </cell>
          <cell r="AG304">
            <v>247</v>
          </cell>
          <cell r="AH304" t="str">
            <v>BP483</v>
          </cell>
        </row>
        <row r="305">
          <cell r="B305" t="str">
            <v>SM697</v>
          </cell>
          <cell r="C305" t="str">
            <v>Sean</v>
          </cell>
          <cell r="D305" t="str">
            <v>Murphy</v>
          </cell>
          <cell r="E305" t="str">
            <v>LSE</v>
          </cell>
          <cell r="F305" t="str">
            <v>LSE</v>
          </cell>
          <cell r="G305" t="str">
            <v>Male</v>
          </cell>
          <cell r="H305" t="str">
            <v>N</v>
          </cell>
          <cell r="I305" t="str">
            <v>Student</v>
          </cell>
          <cell r="J305">
            <v>0</v>
          </cell>
          <cell r="K305" t="str">
            <v/>
          </cell>
          <cell r="L305" t="str">
            <v>N</v>
          </cell>
          <cell r="M305">
            <v>0</v>
          </cell>
          <cell r="N305" t="str">
            <v/>
          </cell>
          <cell r="O305" t="str">
            <v>N</v>
          </cell>
          <cell r="P305">
            <v>0</v>
          </cell>
          <cell r="Q305" t="str">
            <v/>
          </cell>
          <cell r="R305" t="str">
            <v>N</v>
          </cell>
          <cell r="S305">
            <v>0</v>
          </cell>
          <cell r="T305" t="str">
            <v/>
          </cell>
          <cell r="U305" t="str">
            <v>N</v>
          </cell>
          <cell r="V305">
            <v>0</v>
          </cell>
          <cell r="W305" t="str">
            <v/>
          </cell>
          <cell r="X305" t="str">
            <v>N</v>
          </cell>
          <cell r="Y305">
            <v>0</v>
          </cell>
          <cell r="Z305">
            <v>0</v>
          </cell>
          <cell r="AA305">
            <v>0</v>
          </cell>
          <cell r="AB305">
            <v>118</v>
          </cell>
          <cell r="AC305">
            <v>278</v>
          </cell>
          <cell r="AD305" t="str">
            <v>SM697</v>
          </cell>
          <cell r="AE305" t="b">
            <v>0</v>
          </cell>
          <cell r="AG305" t="str">
            <v/>
          </cell>
          <cell r="AH305" t="str">
            <v>SM697</v>
          </cell>
        </row>
        <row r="306">
          <cell r="B306" t="str">
            <v>CN904</v>
          </cell>
          <cell r="C306" t="str">
            <v>Charlotta</v>
          </cell>
          <cell r="D306" t="str">
            <v>Neitzel</v>
          </cell>
          <cell r="E306" t="str">
            <v>KCL</v>
          </cell>
          <cell r="F306" t="str">
            <v>King's</v>
          </cell>
          <cell r="G306" t="str">
            <v>Female</v>
          </cell>
          <cell r="H306" t="str">
            <v>N</v>
          </cell>
          <cell r="I306" t="str">
            <v>Student</v>
          </cell>
          <cell r="J306">
            <v>0</v>
          </cell>
          <cell r="K306" t="str">
            <v/>
          </cell>
          <cell r="L306" t="str">
            <v>N</v>
          </cell>
          <cell r="M306">
            <v>0</v>
          </cell>
          <cell r="N306" t="str">
            <v/>
          </cell>
          <cell r="O306" t="str">
            <v>N</v>
          </cell>
          <cell r="P306">
            <v>0</v>
          </cell>
          <cell r="Q306" t="str">
            <v/>
          </cell>
          <cell r="R306" t="str">
            <v>N</v>
          </cell>
          <cell r="S306">
            <v>0</v>
          </cell>
          <cell r="T306" t="str">
            <v/>
          </cell>
          <cell r="U306" t="str">
            <v>N</v>
          </cell>
          <cell r="V306">
            <v>0</v>
          </cell>
          <cell r="W306" t="str">
            <v/>
          </cell>
          <cell r="X306" t="str">
            <v>N</v>
          </cell>
          <cell r="Y306">
            <v>0</v>
          </cell>
          <cell r="Z306">
            <v>0</v>
          </cell>
          <cell r="AA306" t="b">
            <v>0</v>
          </cell>
          <cell r="AB306" t="str">
            <v/>
          </cell>
          <cell r="AC306" t="str">
            <v/>
          </cell>
          <cell r="AD306" t="str">
            <v>CN904</v>
          </cell>
          <cell r="AE306">
            <v>0</v>
          </cell>
          <cell r="AG306">
            <v>248</v>
          </cell>
          <cell r="AH306" t="str">
            <v>CN904</v>
          </cell>
        </row>
        <row r="307">
          <cell r="B307" t="str">
            <v>CS181</v>
          </cell>
          <cell r="C307" t="str">
            <v>Cameron</v>
          </cell>
          <cell r="D307" t="str">
            <v>Scott</v>
          </cell>
          <cell r="E307" t="str">
            <v>KCL</v>
          </cell>
          <cell r="F307" t="str">
            <v>King's</v>
          </cell>
          <cell r="G307" t="str">
            <v>Male</v>
          </cell>
          <cell r="H307" t="str">
            <v>N</v>
          </cell>
          <cell r="I307" t="str">
            <v>Student</v>
          </cell>
          <cell r="J307">
            <v>0</v>
          </cell>
          <cell r="K307" t="str">
            <v/>
          </cell>
          <cell r="L307" t="str">
            <v>N</v>
          </cell>
          <cell r="M307">
            <v>0</v>
          </cell>
          <cell r="N307" t="str">
            <v/>
          </cell>
          <cell r="O307" t="str">
            <v>N</v>
          </cell>
          <cell r="P307">
            <v>0</v>
          </cell>
          <cell r="Q307" t="str">
            <v/>
          </cell>
          <cell r="R307" t="str">
            <v>N</v>
          </cell>
          <cell r="S307">
            <v>0</v>
          </cell>
          <cell r="T307" t="str">
            <v/>
          </cell>
          <cell r="U307" t="str">
            <v>N</v>
          </cell>
          <cell r="V307">
            <v>0</v>
          </cell>
          <cell r="W307" t="str">
            <v/>
          </cell>
          <cell r="X307" t="str">
            <v>N</v>
          </cell>
          <cell r="Y307">
            <v>0</v>
          </cell>
          <cell r="Z307">
            <v>0</v>
          </cell>
          <cell r="AA307">
            <v>0</v>
          </cell>
          <cell r="AB307">
            <v>118</v>
          </cell>
          <cell r="AC307">
            <v>279</v>
          </cell>
          <cell r="AD307" t="str">
            <v>CS181</v>
          </cell>
          <cell r="AE307" t="b">
            <v>0</v>
          </cell>
          <cell r="AG307" t="str">
            <v/>
          </cell>
          <cell r="AH307" t="str">
            <v>CS181</v>
          </cell>
        </row>
        <row r="308">
          <cell r="B308" t="str">
            <v>BW233</v>
          </cell>
          <cell r="C308" t="str">
            <v>Bethany</v>
          </cell>
          <cell r="D308" t="str">
            <v>Whittaker</v>
          </cell>
          <cell r="E308" t="str">
            <v>KCL</v>
          </cell>
          <cell r="F308" t="str">
            <v>King's</v>
          </cell>
          <cell r="G308" t="str">
            <v>Female</v>
          </cell>
          <cell r="H308" t="str">
            <v>N</v>
          </cell>
          <cell r="I308" t="str">
            <v>Student</v>
          </cell>
          <cell r="J308">
            <v>0</v>
          </cell>
          <cell r="K308" t="str">
            <v/>
          </cell>
          <cell r="L308" t="str">
            <v>N</v>
          </cell>
          <cell r="M308">
            <v>0</v>
          </cell>
          <cell r="N308" t="str">
            <v/>
          </cell>
          <cell r="O308" t="str">
            <v>N</v>
          </cell>
          <cell r="P308">
            <v>0</v>
          </cell>
          <cell r="Q308" t="str">
            <v/>
          </cell>
          <cell r="R308" t="str">
            <v>N</v>
          </cell>
          <cell r="S308">
            <v>0</v>
          </cell>
          <cell r="T308" t="str">
            <v/>
          </cell>
          <cell r="U308" t="str">
            <v>N</v>
          </cell>
          <cell r="V308">
            <v>0</v>
          </cell>
          <cell r="W308" t="str">
            <v/>
          </cell>
          <cell r="X308" t="str">
            <v>N</v>
          </cell>
          <cell r="Y308">
            <v>0</v>
          </cell>
          <cell r="Z308">
            <v>0</v>
          </cell>
          <cell r="AA308" t="b">
            <v>0</v>
          </cell>
          <cell r="AB308" t="str">
            <v/>
          </cell>
          <cell r="AC308" t="str">
            <v/>
          </cell>
          <cell r="AD308" t="str">
            <v>BW233</v>
          </cell>
          <cell r="AE308">
            <v>0</v>
          </cell>
          <cell r="AG308">
            <v>249</v>
          </cell>
          <cell r="AH308" t="str">
            <v>BW233</v>
          </cell>
        </row>
        <row r="309">
          <cell r="B309" t="str">
            <v>LL239</v>
          </cell>
          <cell r="C309" t="str">
            <v>Liza</v>
          </cell>
          <cell r="D309" t="str">
            <v>Loginova</v>
          </cell>
          <cell r="E309" t="str">
            <v>KCL</v>
          </cell>
          <cell r="F309" t="str">
            <v>King's</v>
          </cell>
          <cell r="G309" t="str">
            <v>Female</v>
          </cell>
          <cell r="H309" t="str">
            <v>N</v>
          </cell>
          <cell r="I309" t="str">
            <v>Student</v>
          </cell>
          <cell r="J309">
            <v>0</v>
          </cell>
          <cell r="K309" t="str">
            <v/>
          </cell>
          <cell r="L309" t="str">
            <v>N</v>
          </cell>
          <cell r="M309">
            <v>0</v>
          </cell>
          <cell r="N309" t="str">
            <v/>
          </cell>
          <cell r="O309" t="str">
            <v>N</v>
          </cell>
          <cell r="P309">
            <v>0</v>
          </cell>
          <cell r="Q309" t="str">
            <v/>
          </cell>
          <cell r="R309" t="str">
            <v>N</v>
          </cell>
          <cell r="S309">
            <v>0</v>
          </cell>
          <cell r="T309" t="str">
            <v/>
          </cell>
          <cell r="U309" t="str">
            <v>N</v>
          </cell>
          <cell r="V309">
            <v>0</v>
          </cell>
          <cell r="W309" t="str">
            <v/>
          </cell>
          <cell r="X309" t="str">
            <v>N</v>
          </cell>
          <cell r="Y309">
            <v>0</v>
          </cell>
          <cell r="Z309">
            <v>0</v>
          </cell>
          <cell r="AA309" t="b">
            <v>0</v>
          </cell>
          <cell r="AB309" t="str">
            <v/>
          </cell>
          <cell r="AC309" t="str">
            <v/>
          </cell>
          <cell r="AD309" t="str">
            <v>LL239</v>
          </cell>
          <cell r="AE309">
            <v>0</v>
          </cell>
          <cell r="AG309">
            <v>250</v>
          </cell>
          <cell r="AH309" t="str">
            <v>LL239</v>
          </cell>
        </row>
        <row r="310">
          <cell r="B310" t="str">
            <v>WH212</v>
          </cell>
          <cell r="C310" t="str">
            <v>William</v>
          </cell>
          <cell r="D310" t="str">
            <v>Hirst</v>
          </cell>
          <cell r="E310" t="str">
            <v>Barts</v>
          </cell>
          <cell r="F310" t="str">
            <v>Barts</v>
          </cell>
          <cell r="G310" t="str">
            <v>Male</v>
          </cell>
          <cell r="H310" t="str">
            <v>Y</v>
          </cell>
          <cell r="I310" t="str">
            <v>Student</v>
          </cell>
          <cell r="J310">
            <v>0</v>
          </cell>
          <cell r="K310" t="str">
            <v/>
          </cell>
          <cell r="L310" t="str">
            <v>N</v>
          </cell>
          <cell r="M310">
            <v>0</v>
          </cell>
          <cell r="N310" t="str">
            <v/>
          </cell>
          <cell r="O310" t="str">
            <v>N</v>
          </cell>
          <cell r="P310">
            <v>0</v>
          </cell>
          <cell r="Q310" t="str">
            <v/>
          </cell>
          <cell r="R310" t="str">
            <v>N</v>
          </cell>
          <cell r="S310">
            <v>0</v>
          </cell>
          <cell r="T310" t="str">
            <v/>
          </cell>
          <cell r="U310" t="str">
            <v>N</v>
          </cell>
          <cell r="V310">
            <v>0</v>
          </cell>
          <cell r="W310" t="str">
            <v/>
          </cell>
          <cell r="X310" t="str">
            <v>N</v>
          </cell>
          <cell r="Y310">
            <v>0</v>
          </cell>
          <cell r="Z310">
            <v>0</v>
          </cell>
          <cell r="AA310">
            <v>0</v>
          </cell>
          <cell r="AB310">
            <v>118</v>
          </cell>
          <cell r="AC310">
            <v>280</v>
          </cell>
          <cell r="AD310" t="str">
            <v>WH212</v>
          </cell>
          <cell r="AE310" t="b">
            <v>0</v>
          </cell>
          <cell r="AG310" t="str">
            <v/>
          </cell>
          <cell r="AH310" t="str">
            <v>WH212</v>
          </cell>
        </row>
        <row r="311">
          <cell r="B311" t="str">
            <v>EB114</v>
          </cell>
          <cell r="C311" t="str">
            <v>Emily</v>
          </cell>
          <cell r="D311" t="str">
            <v>Budd</v>
          </cell>
          <cell r="E311" t="str">
            <v>Barts</v>
          </cell>
          <cell r="F311" t="str">
            <v>Barts</v>
          </cell>
          <cell r="G311" t="str">
            <v>Female</v>
          </cell>
          <cell r="H311" t="str">
            <v>Y</v>
          </cell>
          <cell r="I311" t="str">
            <v>Student</v>
          </cell>
          <cell r="J311">
            <v>0</v>
          </cell>
          <cell r="K311" t="str">
            <v/>
          </cell>
          <cell r="L311" t="str">
            <v>N</v>
          </cell>
          <cell r="M311">
            <v>0</v>
          </cell>
          <cell r="N311" t="str">
            <v/>
          </cell>
          <cell r="O311" t="str">
            <v>N</v>
          </cell>
          <cell r="P311">
            <v>0</v>
          </cell>
          <cell r="Q311" t="str">
            <v/>
          </cell>
          <cell r="R311" t="str">
            <v>N</v>
          </cell>
          <cell r="S311">
            <v>0</v>
          </cell>
          <cell r="T311" t="str">
            <v/>
          </cell>
          <cell r="U311" t="str">
            <v>N</v>
          </cell>
          <cell r="V311">
            <v>0</v>
          </cell>
          <cell r="W311" t="str">
            <v/>
          </cell>
          <cell r="X311" t="str">
            <v>N</v>
          </cell>
          <cell r="Y311">
            <v>0</v>
          </cell>
          <cell r="Z311">
            <v>0</v>
          </cell>
          <cell r="AA311" t="b">
            <v>0</v>
          </cell>
          <cell r="AB311" t="str">
            <v/>
          </cell>
          <cell r="AC311" t="str">
            <v/>
          </cell>
          <cell r="AD311" t="str">
            <v>EB114</v>
          </cell>
          <cell r="AE311">
            <v>0</v>
          </cell>
          <cell r="AG311">
            <v>251</v>
          </cell>
          <cell r="AH311" t="str">
            <v>EB114</v>
          </cell>
        </row>
        <row r="312">
          <cell r="B312" t="str">
            <v>IB381</v>
          </cell>
          <cell r="C312" t="str">
            <v>Izzy</v>
          </cell>
          <cell r="D312" t="str">
            <v>Browne</v>
          </cell>
          <cell r="E312" t="str">
            <v>Barts</v>
          </cell>
          <cell r="F312" t="str">
            <v>Barts</v>
          </cell>
          <cell r="G312" t="str">
            <v>Female</v>
          </cell>
          <cell r="H312" t="str">
            <v>Y</v>
          </cell>
          <cell r="I312" t="str">
            <v>Student</v>
          </cell>
          <cell r="J312">
            <v>0</v>
          </cell>
          <cell r="K312" t="str">
            <v/>
          </cell>
          <cell r="L312" t="str">
            <v>N</v>
          </cell>
          <cell r="M312">
            <v>0</v>
          </cell>
          <cell r="N312" t="str">
            <v/>
          </cell>
          <cell r="O312" t="str">
            <v>N</v>
          </cell>
          <cell r="P312">
            <v>0</v>
          </cell>
          <cell r="Q312" t="str">
            <v/>
          </cell>
          <cell r="R312" t="str">
            <v>N</v>
          </cell>
          <cell r="S312">
            <v>0</v>
          </cell>
          <cell r="T312" t="str">
            <v/>
          </cell>
          <cell r="U312" t="str">
            <v>N</v>
          </cell>
          <cell r="V312">
            <v>0</v>
          </cell>
          <cell r="W312" t="str">
            <v/>
          </cell>
          <cell r="X312" t="str">
            <v>N</v>
          </cell>
          <cell r="Y312">
            <v>0</v>
          </cell>
          <cell r="Z312">
            <v>0</v>
          </cell>
          <cell r="AA312" t="b">
            <v>0</v>
          </cell>
          <cell r="AB312" t="str">
            <v/>
          </cell>
          <cell r="AC312" t="str">
            <v/>
          </cell>
          <cell r="AD312" t="str">
            <v>IB381</v>
          </cell>
          <cell r="AE312">
            <v>0</v>
          </cell>
          <cell r="AG312">
            <v>252</v>
          </cell>
          <cell r="AH312" t="str">
            <v>IB381</v>
          </cell>
        </row>
        <row r="313">
          <cell r="B313" t="str">
            <v>AR590</v>
          </cell>
          <cell r="C313" t="str">
            <v>Alex</v>
          </cell>
          <cell r="D313" t="str">
            <v>Rossides</v>
          </cell>
          <cell r="E313" t="str">
            <v>Barts</v>
          </cell>
          <cell r="F313" t="str">
            <v>Barts</v>
          </cell>
          <cell r="G313" t="str">
            <v>Male</v>
          </cell>
          <cell r="H313" t="str">
            <v>Y</v>
          </cell>
          <cell r="I313" t="str">
            <v>Student</v>
          </cell>
          <cell r="J313">
            <v>0</v>
          </cell>
          <cell r="K313" t="str">
            <v/>
          </cell>
          <cell r="L313" t="str">
            <v>N</v>
          </cell>
          <cell r="M313">
            <v>0</v>
          </cell>
          <cell r="N313" t="str">
            <v/>
          </cell>
          <cell r="O313" t="str">
            <v>N</v>
          </cell>
          <cell r="P313">
            <v>0</v>
          </cell>
          <cell r="Q313" t="str">
            <v/>
          </cell>
          <cell r="R313" t="str">
            <v>N</v>
          </cell>
          <cell r="S313">
            <v>0</v>
          </cell>
          <cell r="T313" t="str">
            <v/>
          </cell>
          <cell r="U313" t="str">
            <v>N</v>
          </cell>
          <cell r="V313">
            <v>0</v>
          </cell>
          <cell r="W313" t="str">
            <v/>
          </cell>
          <cell r="X313" t="str">
            <v>N</v>
          </cell>
          <cell r="Y313">
            <v>0</v>
          </cell>
          <cell r="Z313">
            <v>0</v>
          </cell>
          <cell r="AA313">
            <v>0</v>
          </cell>
          <cell r="AB313">
            <v>118</v>
          </cell>
          <cell r="AC313">
            <v>281</v>
          </cell>
          <cell r="AD313" t="str">
            <v>AR590</v>
          </cell>
          <cell r="AE313" t="b">
            <v>0</v>
          </cell>
          <cell r="AG313" t="str">
            <v/>
          </cell>
          <cell r="AH313" t="str">
            <v>AR590</v>
          </cell>
        </row>
        <row r="314">
          <cell r="B314" t="str">
            <v>VM487</v>
          </cell>
          <cell r="C314" t="str">
            <v>Veno</v>
          </cell>
          <cell r="D314" t="str">
            <v>Mramor</v>
          </cell>
          <cell r="E314" t="str">
            <v>KCL</v>
          </cell>
          <cell r="F314" t="str">
            <v>King's</v>
          </cell>
          <cell r="G314" t="str">
            <v>Male</v>
          </cell>
          <cell r="H314" t="str">
            <v>N</v>
          </cell>
          <cell r="I314" t="str">
            <v>Student</v>
          </cell>
          <cell r="J314">
            <v>0</v>
          </cell>
          <cell r="K314" t="str">
            <v/>
          </cell>
          <cell r="L314" t="str">
            <v>N</v>
          </cell>
          <cell r="M314">
            <v>0</v>
          </cell>
          <cell r="N314" t="str">
            <v/>
          </cell>
          <cell r="O314" t="str">
            <v>N</v>
          </cell>
          <cell r="P314">
            <v>0</v>
          </cell>
          <cell r="Q314" t="str">
            <v/>
          </cell>
          <cell r="R314" t="str">
            <v>N</v>
          </cell>
          <cell r="S314">
            <v>0</v>
          </cell>
          <cell r="T314" t="str">
            <v/>
          </cell>
          <cell r="U314" t="str">
            <v>N</v>
          </cell>
          <cell r="V314">
            <v>0</v>
          </cell>
          <cell r="W314" t="str">
            <v/>
          </cell>
          <cell r="X314" t="str">
            <v>N</v>
          </cell>
          <cell r="Y314">
            <v>0</v>
          </cell>
          <cell r="Z314">
            <v>0</v>
          </cell>
          <cell r="AA314">
            <v>0</v>
          </cell>
          <cell r="AB314">
            <v>118</v>
          </cell>
          <cell r="AC314">
            <v>282</v>
          </cell>
          <cell r="AD314" t="str">
            <v>VM487</v>
          </cell>
          <cell r="AE314" t="b">
            <v>0</v>
          </cell>
          <cell r="AG314" t="str">
            <v/>
          </cell>
          <cell r="AH314" t="str">
            <v>VM487</v>
          </cell>
        </row>
        <row r="315">
          <cell r="B315" t="str">
            <v>UK383</v>
          </cell>
          <cell r="C315" t="str">
            <v>Ula</v>
          </cell>
          <cell r="D315" t="str">
            <v>Krajinska</v>
          </cell>
          <cell r="E315" t="str">
            <v>KCL</v>
          </cell>
          <cell r="F315" t="str">
            <v>King's</v>
          </cell>
          <cell r="G315" t="str">
            <v>Female</v>
          </cell>
          <cell r="H315" t="str">
            <v>Y</v>
          </cell>
          <cell r="I315" t="str">
            <v>Student</v>
          </cell>
          <cell r="J315">
            <v>0</v>
          </cell>
          <cell r="K315" t="str">
            <v/>
          </cell>
          <cell r="L315" t="str">
            <v>N</v>
          </cell>
          <cell r="M315">
            <v>0</v>
          </cell>
          <cell r="N315" t="str">
            <v/>
          </cell>
          <cell r="O315" t="str">
            <v>N</v>
          </cell>
          <cell r="P315">
            <v>0</v>
          </cell>
          <cell r="Q315" t="str">
            <v/>
          </cell>
          <cell r="R315" t="str">
            <v>N</v>
          </cell>
          <cell r="S315">
            <v>0</v>
          </cell>
          <cell r="T315" t="str">
            <v/>
          </cell>
          <cell r="U315" t="str">
            <v>N</v>
          </cell>
          <cell r="V315">
            <v>0</v>
          </cell>
          <cell r="W315" t="str">
            <v/>
          </cell>
          <cell r="X315" t="str">
            <v>N</v>
          </cell>
          <cell r="Y315">
            <v>0</v>
          </cell>
          <cell r="Z315">
            <v>0</v>
          </cell>
          <cell r="AA315" t="b">
            <v>0</v>
          </cell>
          <cell r="AB315" t="str">
            <v/>
          </cell>
          <cell r="AC315" t="str">
            <v/>
          </cell>
          <cell r="AD315" t="str">
            <v>UK383</v>
          </cell>
          <cell r="AE315">
            <v>0</v>
          </cell>
          <cell r="AG315">
            <v>253</v>
          </cell>
          <cell r="AH315" t="str">
            <v>UK383</v>
          </cell>
        </row>
        <row r="316">
          <cell r="B316" t="str">
            <v>CM282</v>
          </cell>
          <cell r="C316" t="str">
            <v>Charlie</v>
          </cell>
          <cell r="D316" t="str">
            <v>McFadzean</v>
          </cell>
          <cell r="E316" t="str">
            <v>Imperial</v>
          </cell>
          <cell r="F316" t="str">
            <v>Imperial</v>
          </cell>
          <cell r="G316" t="str">
            <v>Male</v>
          </cell>
          <cell r="H316" t="str">
            <v>N</v>
          </cell>
          <cell r="I316" t="str">
            <v>Student</v>
          </cell>
          <cell r="J316">
            <v>0</v>
          </cell>
          <cell r="K316" t="str">
            <v/>
          </cell>
          <cell r="L316" t="str">
            <v>N</v>
          </cell>
          <cell r="M316">
            <v>0</v>
          </cell>
          <cell r="N316" t="str">
            <v/>
          </cell>
          <cell r="O316" t="str">
            <v>N</v>
          </cell>
          <cell r="P316">
            <v>0</v>
          </cell>
          <cell r="Q316" t="str">
            <v/>
          </cell>
          <cell r="R316" t="str">
            <v>N</v>
          </cell>
          <cell r="S316">
            <v>0</v>
          </cell>
          <cell r="T316" t="str">
            <v/>
          </cell>
          <cell r="U316" t="str">
            <v>N</v>
          </cell>
          <cell r="V316">
            <v>0</v>
          </cell>
          <cell r="W316" t="str">
            <v/>
          </cell>
          <cell r="X316" t="str">
            <v>N</v>
          </cell>
          <cell r="Y316">
            <v>0</v>
          </cell>
          <cell r="Z316">
            <v>0</v>
          </cell>
          <cell r="AA316">
            <v>0</v>
          </cell>
          <cell r="AB316">
            <v>118</v>
          </cell>
          <cell r="AC316">
            <v>283</v>
          </cell>
          <cell r="AD316" t="str">
            <v>CM282</v>
          </cell>
          <cell r="AE316" t="b">
            <v>0</v>
          </cell>
          <cell r="AG316" t="str">
            <v/>
          </cell>
          <cell r="AH316" t="str">
            <v>CM282</v>
          </cell>
        </row>
        <row r="317">
          <cell r="B317" t="str">
            <v>AR267</v>
          </cell>
          <cell r="C317" t="str">
            <v>Aymeric</v>
          </cell>
          <cell r="D317" t="str">
            <v>Regnier</v>
          </cell>
          <cell r="E317" t="str">
            <v>Imperial</v>
          </cell>
          <cell r="F317" t="str">
            <v>Imperial</v>
          </cell>
          <cell r="G317" t="str">
            <v>Male</v>
          </cell>
          <cell r="H317" t="str">
            <v>N</v>
          </cell>
          <cell r="I317" t="str">
            <v>Student</v>
          </cell>
          <cell r="J317">
            <v>0</v>
          </cell>
          <cell r="K317" t="str">
            <v/>
          </cell>
          <cell r="L317" t="str">
            <v>N</v>
          </cell>
          <cell r="M317">
            <v>0</v>
          </cell>
          <cell r="N317" t="str">
            <v/>
          </cell>
          <cell r="O317" t="str">
            <v>N</v>
          </cell>
          <cell r="P317">
            <v>0</v>
          </cell>
          <cell r="Q317" t="str">
            <v/>
          </cell>
          <cell r="R317" t="str">
            <v>N</v>
          </cell>
          <cell r="S317">
            <v>0</v>
          </cell>
          <cell r="T317" t="str">
            <v/>
          </cell>
          <cell r="U317" t="str">
            <v>N</v>
          </cell>
          <cell r="V317">
            <v>0</v>
          </cell>
          <cell r="W317" t="str">
            <v/>
          </cell>
          <cell r="X317" t="str">
            <v>N</v>
          </cell>
          <cell r="Y317">
            <v>0</v>
          </cell>
          <cell r="Z317">
            <v>0</v>
          </cell>
          <cell r="AA317">
            <v>0</v>
          </cell>
          <cell r="AB317">
            <v>118</v>
          </cell>
          <cell r="AC317">
            <v>284</v>
          </cell>
          <cell r="AD317" t="str">
            <v>AR267</v>
          </cell>
          <cell r="AE317" t="b">
            <v>0</v>
          </cell>
          <cell r="AG317" t="str">
            <v/>
          </cell>
          <cell r="AH317" t="str">
            <v>AR267</v>
          </cell>
        </row>
        <row r="318">
          <cell r="B318" t="str">
            <v>AP306</v>
          </cell>
          <cell r="C318" t="str">
            <v>Aleksandra Isabel</v>
          </cell>
          <cell r="D318" t="str">
            <v>Pillmann</v>
          </cell>
          <cell r="E318" t="str">
            <v>KCL</v>
          </cell>
          <cell r="F318" t="str">
            <v>King's</v>
          </cell>
          <cell r="G318" t="str">
            <v>Female</v>
          </cell>
          <cell r="H318" t="str">
            <v>N</v>
          </cell>
          <cell r="I318" t="str">
            <v>Student</v>
          </cell>
          <cell r="J318">
            <v>0</v>
          </cell>
          <cell r="K318" t="str">
            <v/>
          </cell>
          <cell r="L318" t="str">
            <v>N</v>
          </cell>
          <cell r="M318">
            <v>0</v>
          </cell>
          <cell r="N318" t="str">
            <v/>
          </cell>
          <cell r="O318" t="str">
            <v>N</v>
          </cell>
          <cell r="P318">
            <v>0</v>
          </cell>
          <cell r="Q318" t="str">
            <v/>
          </cell>
          <cell r="R318" t="str">
            <v>N</v>
          </cell>
          <cell r="S318">
            <v>0</v>
          </cell>
          <cell r="T318" t="str">
            <v/>
          </cell>
          <cell r="U318" t="str">
            <v>N</v>
          </cell>
          <cell r="V318">
            <v>0</v>
          </cell>
          <cell r="W318" t="str">
            <v/>
          </cell>
          <cell r="X318" t="str">
            <v>N</v>
          </cell>
          <cell r="Y318">
            <v>0</v>
          </cell>
          <cell r="Z318">
            <v>0</v>
          </cell>
          <cell r="AA318" t="b">
            <v>0</v>
          </cell>
          <cell r="AB318" t="str">
            <v/>
          </cell>
          <cell r="AC318" t="str">
            <v/>
          </cell>
          <cell r="AD318" t="str">
            <v>AP306</v>
          </cell>
          <cell r="AE318">
            <v>0</v>
          </cell>
          <cell r="AG318">
            <v>254</v>
          </cell>
          <cell r="AH318" t="str">
            <v>AP306</v>
          </cell>
        </row>
        <row r="319">
          <cell r="B319" t="str">
            <v>GB243</v>
          </cell>
          <cell r="C319" t="str">
            <v>Georgie</v>
          </cell>
          <cell r="D319" t="str">
            <v>Brand</v>
          </cell>
          <cell r="E319" t="str">
            <v>KCL</v>
          </cell>
          <cell r="F319" t="str">
            <v>King's</v>
          </cell>
          <cell r="G319" t="str">
            <v>Female</v>
          </cell>
          <cell r="H319" t="str">
            <v>Y</v>
          </cell>
          <cell r="I319" t="str">
            <v>Student</v>
          </cell>
          <cell r="J319">
            <v>0</v>
          </cell>
          <cell r="K319" t="str">
            <v/>
          </cell>
          <cell r="L319" t="str">
            <v>N</v>
          </cell>
          <cell r="M319">
            <v>0</v>
          </cell>
          <cell r="N319" t="str">
            <v/>
          </cell>
          <cell r="O319" t="str">
            <v>N</v>
          </cell>
          <cell r="P319">
            <v>0</v>
          </cell>
          <cell r="Q319" t="str">
            <v/>
          </cell>
          <cell r="R319" t="str">
            <v>N</v>
          </cell>
          <cell r="S319">
            <v>0</v>
          </cell>
          <cell r="T319" t="str">
            <v/>
          </cell>
          <cell r="U319" t="str">
            <v>N</v>
          </cell>
          <cell r="V319">
            <v>0</v>
          </cell>
          <cell r="W319" t="str">
            <v/>
          </cell>
          <cell r="X319" t="str">
            <v>N</v>
          </cell>
          <cell r="Y319">
            <v>0</v>
          </cell>
          <cell r="Z319">
            <v>0</v>
          </cell>
          <cell r="AA319" t="b">
            <v>0</v>
          </cell>
          <cell r="AB319" t="str">
            <v/>
          </cell>
          <cell r="AC319" t="str">
            <v/>
          </cell>
          <cell r="AD319" t="str">
            <v>GB243</v>
          </cell>
          <cell r="AE319">
            <v>0</v>
          </cell>
          <cell r="AG319">
            <v>255</v>
          </cell>
          <cell r="AH319" t="str">
            <v>GB243</v>
          </cell>
        </row>
        <row r="320">
          <cell r="B320" t="str">
            <v>AS461</v>
          </cell>
          <cell r="C320" t="str">
            <v>Alexandra</v>
          </cell>
          <cell r="D320" t="str">
            <v>Stuart-Smith</v>
          </cell>
          <cell r="E320" t="str">
            <v>Imperial</v>
          </cell>
          <cell r="F320" t="str">
            <v>Imperial</v>
          </cell>
          <cell r="G320" t="str">
            <v>Female</v>
          </cell>
          <cell r="H320" t="str">
            <v>N</v>
          </cell>
          <cell r="I320" t="str">
            <v>Student</v>
          </cell>
          <cell r="J320">
            <v>0</v>
          </cell>
          <cell r="K320" t="str">
            <v/>
          </cell>
          <cell r="L320" t="str">
            <v>N</v>
          </cell>
          <cell r="M320">
            <v>0</v>
          </cell>
          <cell r="N320" t="str">
            <v/>
          </cell>
          <cell r="O320" t="str">
            <v>N</v>
          </cell>
          <cell r="P320">
            <v>0</v>
          </cell>
          <cell r="Q320" t="str">
            <v/>
          </cell>
          <cell r="R320" t="str">
            <v>N</v>
          </cell>
          <cell r="S320">
            <v>0</v>
          </cell>
          <cell r="T320" t="str">
            <v/>
          </cell>
          <cell r="U320" t="str">
            <v>N</v>
          </cell>
          <cell r="V320">
            <v>0</v>
          </cell>
          <cell r="W320" t="str">
            <v/>
          </cell>
          <cell r="X320" t="str">
            <v>N</v>
          </cell>
          <cell r="Y320">
            <v>0</v>
          </cell>
          <cell r="Z320">
            <v>0</v>
          </cell>
          <cell r="AA320" t="b">
            <v>0</v>
          </cell>
          <cell r="AB320" t="str">
            <v/>
          </cell>
          <cell r="AC320" t="str">
            <v/>
          </cell>
          <cell r="AD320" t="str">
            <v>AS461</v>
          </cell>
          <cell r="AE320">
            <v>0</v>
          </cell>
          <cell r="AG320">
            <v>256</v>
          </cell>
          <cell r="AH320" t="str">
            <v>AS461</v>
          </cell>
        </row>
        <row r="321">
          <cell r="B321" t="str">
            <v>MC948</v>
          </cell>
          <cell r="C321" t="str">
            <v>Meghan</v>
          </cell>
          <cell r="D321" t="str">
            <v>Cooley</v>
          </cell>
          <cell r="E321" t="str">
            <v>RVC</v>
          </cell>
          <cell r="F321" t="str">
            <v>RVC</v>
          </cell>
          <cell r="G321" t="str">
            <v>Female</v>
          </cell>
          <cell r="H321" t="str">
            <v>Y</v>
          </cell>
          <cell r="I321" t="str">
            <v>Student</v>
          </cell>
          <cell r="J321">
            <v>0</v>
          </cell>
          <cell r="K321" t="str">
            <v/>
          </cell>
          <cell r="L321" t="str">
            <v>N</v>
          </cell>
          <cell r="M321">
            <v>0</v>
          </cell>
          <cell r="N321" t="str">
            <v/>
          </cell>
          <cell r="O321" t="str">
            <v>N</v>
          </cell>
          <cell r="P321">
            <v>0</v>
          </cell>
          <cell r="Q321" t="str">
            <v/>
          </cell>
          <cell r="R321" t="str">
            <v>N</v>
          </cell>
          <cell r="S321">
            <v>0</v>
          </cell>
          <cell r="T321" t="str">
            <v/>
          </cell>
          <cell r="U321" t="str">
            <v>N</v>
          </cell>
          <cell r="V321">
            <v>0</v>
          </cell>
          <cell r="W321" t="str">
            <v/>
          </cell>
          <cell r="X321" t="str">
            <v>N</v>
          </cell>
          <cell r="Y321">
            <v>0</v>
          </cell>
          <cell r="Z321">
            <v>0</v>
          </cell>
          <cell r="AA321" t="b">
            <v>0</v>
          </cell>
          <cell r="AB321" t="str">
            <v/>
          </cell>
          <cell r="AC321" t="str">
            <v/>
          </cell>
          <cell r="AD321" t="str">
            <v>MC948</v>
          </cell>
          <cell r="AE321">
            <v>0</v>
          </cell>
          <cell r="AG321">
            <v>257</v>
          </cell>
          <cell r="AH321" t="str">
            <v>MC948</v>
          </cell>
        </row>
        <row r="322">
          <cell r="B322" t="str">
            <v>HV740</v>
          </cell>
          <cell r="C322" t="str">
            <v>Harsha</v>
          </cell>
          <cell r="D322" t="str">
            <v>Vishnumolakala</v>
          </cell>
          <cell r="E322" t="str">
            <v>LSE</v>
          </cell>
          <cell r="F322" t="str">
            <v>LSE</v>
          </cell>
          <cell r="G322" t="str">
            <v>Male</v>
          </cell>
          <cell r="H322" t="str">
            <v>N</v>
          </cell>
          <cell r="I322" t="str">
            <v>Student</v>
          </cell>
          <cell r="J322">
            <v>0</v>
          </cell>
          <cell r="K322" t="str">
            <v/>
          </cell>
          <cell r="L322" t="str">
            <v>N</v>
          </cell>
          <cell r="M322">
            <v>0</v>
          </cell>
          <cell r="N322" t="str">
            <v/>
          </cell>
          <cell r="O322" t="str">
            <v>N</v>
          </cell>
          <cell r="P322">
            <v>0</v>
          </cell>
          <cell r="Q322" t="str">
            <v/>
          </cell>
          <cell r="R322" t="str">
            <v>N</v>
          </cell>
          <cell r="S322">
            <v>0</v>
          </cell>
          <cell r="T322" t="str">
            <v/>
          </cell>
          <cell r="U322" t="str">
            <v>N</v>
          </cell>
          <cell r="V322">
            <v>0</v>
          </cell>
          <cell r="W322" t="str">
            <v/>
          </cell>
          <cell r="X322" t="str">
            <v>N</v>
          </cell>
          <cell r="Y322">
            <v>0</v>
          </cell>
          <cell r="Z322">
            <v>0</v>
          </cell>
          <cell r="AA322">
            <v>0</v>
          </cell>
          <cell r="AB322">
            <v>118</v>
          </cell>
          <cell r="AC322">
            <v>285</v>
          </cell>
          <cell r="AD322" t="str">
            <v>HV740</v>
          </cell>
          <cell r="AE322" t="b">
            <v>0</v>
          </cell>
          <cell r="AG322" t="str">
            <v/>
          </cell>
          <cell r="AH322" t="str">
            <v>HV740</v>
          </cell>
        </row>
        <row r="323">
          <cell r="B323" t="str">
            <v>GG750</v>
          </cell>
          <cell r="C323" t="str">
            <v>Gregoire</v>
          </cell>
          <cell r="D323" t="str">
            <v>Gosset</v>
          </cell>
          <cell r="E323" t="str">
            <v>LSE</v>
          </cell>
          <cell r="F323" t="str">
            <v>LSE</v>
          </cell>
          <cell r="G323" t="str">
            <v>Male</v>
          </cell>
          <cell r="H323" t="str">
            <v>N</v>
          </cell>
          <cell r="I323" t="str">
            <v>Student</v>
          </cell>
          <cell r="J323">
            <v>0</v>
          </cell>
          <cell r="K323" t="str">
            <v/>
          </cell>
          <cell r="L323" t="str">
            <v>N</v>
          </cell>
          <cell r="M323">
            <v>0</v>
          </cell>
          <cell r="N323" t="str">
            <v/>
          </cell>
          <cell r="O323" t="str">
            <v>N</v>
          </cell>
          <cell r="P323">
            <v>0</v>
          </cell>
          <cell r="Q323" t="str">
            <v/>
          </cell>
          <cell r="R323" t="str">
            <v>N</v>
          </cell>
          <cell r="S323">
            <v>0</v>
          </cell>
          <cell r="T323" t="str">
            <v/>
          </cell>
          <cell r="U323" t="str">
            <v>N</v>
          </cell>
          <cell r="V323">
            <v>0</v>
          </cell>
          <cell r="W323" t="str">
            <v/>
          </cell>
          <cell r="X323" t="str">
            <v>N</v>
          </cell>
          <cell r="Y323">
            <v>0</v>
          </cell>
          <cell r="Z323">
            <v>0</v>
          </cell>
          <cell r="AA323">
            <v>0</v>
          </cell>
          <cell r="AB323">
            <v>118</v>
          </cell>
          <cell r="AC323">
            <v>286</v>
          </cell>
          <cell r="AD323" t="str">
            <v>GG750</v>
          </cell>
          <cell r="AE323" t="b">
            <v>0</v>
          </cell>
          <cell r="AG323" t="str">
            <v/>
          </cell>
          <cell r="AH323" t="str">
            <v>GG750</v>
          </cell>
        </row>
        <row r="324">
          <cell r="B324" t="str">
            <v>JT389</v>
          </cell>
          <cell r="C324" t="str">
            <v>Jhia Jiat</v>
          </cell>
          <cell r="D324" t="str">
            <v>Teh</v>
          </cell>
          <cell r="E324" t="str">
            <v>Imperial</v>
          </cell>
          <cell r="F324" t="str">
            <v>Imperial</v>
          </cell>
          <cell r="G324" t="str">
            <v>Male</v>
          </cell>
          <cell r="H324" t="str">
            <v>Y</v>
          </cell>
          <cell r="I324" t="str">
            <v>Student</v>
          </cell>
          <cell r="J324">
            <v>0</v>
          </cell>
          <cell r="K324" t="str">
            <v/>
          </cell>
          <cell r="L324" t="str">
            <v>N</v>
          </cell>
          <cell r="M324">
            <v>0</v>
          </cell>
          <cell r="N324" t="str">
            <v/>
          </cell>
          <cell r="O324" t="str">
            <v>N</v>
          </cell>
          <cell r="P324">
            <v>0</v>
          </cell>
          <cell r="Q324" t="str">
            <v/>
          </cell>
          <cell r="R324" t="str">
            <v>N</v>
          </cell>
          <cell r="S324">
            <v>0</v>
          </cell>
          <cell r="T324" t="str">
            <v/>
          </cell>
          <cell r="U324" t="str">
            <v>N</v>
          </cell>
          <cell r="V324">
            <v>0</v>
          </cell>
          <cell r="W324" t="str">
            <v/>
          </cell>
          <cell r="X324" t="str">
            <v>N</v>
          </cell>
          <cell r="Y324">
            <v>0</v>
          </cell>
          <cell r="Z324">
            <v>0</v>
          </cell>
          <cell r="AA324">
            <v>0</v>
          </cell>
          <cell r="AB324">
            <v>118</v>
          </cell>
          <cell r="AC324">
            <v>287</v>
          </cell>
          <cell r="AD324" t="str">
            <v>JT389</v>
          </cell>
          <cell r="AE324" t="b">
            <v>0</v>
          </cell>
          <cell r="AG324" t="str">
            <v/>
          </cell>
          <cell r="AH324" t="str">
            <v>JT389</v>
          </cell>
        </row>
        <row r="325">
          <cell r="B325" t="str">
            <v>KF540</v>
          </cell>
          <cell r="C325" t="str">
            <v>Kirsty</v>
          </cell>
          <cell r="D325" t="str">
            <v>Funnell</v>
          </cell>
          <cell r="E325" t="str">
            <v>KCL</v>
          </cell>
          <cell r="F325" t="str">
            <v>King's</v>
          </cell>
          <cell r="G325" t="str">
            <v>Female</v>
          </cell>
          <cell r="H325" t="str">
            <v>Y</v>
          </cell>
          <cell r="I325" t="str">
            <v>Student</v>
          </cell>
          <cell r="J325">
            <v>0</v>
          </cell>
          <cell r="K325" t="str">
            <v/>
          </cell>
          <cell r="L325" t="str">
            <v>N</v>
          </cell>
          <cell r="M325">
            <v>0</v>
          </cell>
          <cell r="N325" t="str">
            <v/>
          </cell>
          <cell r="O325" t="str">
            <v>N</v>
          </cell>
          <cell r="P325">
            <v>0</v>
          </cell>
          <cell r="Q325" t="str">
            <v/>
          </cell>
          <cell r="R325" t="str">
            <v>N</v>
          </cell>
          <cell r="S325">
            <v>0</v>
          </cell>
          <cell r="T325" t="str">
            <v/>
          </cell>
          <cell r="U325" t="str">
            <v>N</v>
          </cell>
          <cell r="V325">
            <v>0</v>
          </cell>
          <cell r="W325" t="str">
            <v/>
          </cell>
          <cell r="X325" t="str">
            <v>N</v>
          </cell>
          <cell r="Y325">
            <v>0</v>
          </cell>
          <cell r="Z325">
            <v>0</v>
          </cell>
          <cell r="AA325" t="b">
            <v>0</v>
          </cell>
          <cell r="AB325" t="str">
            <v/>
          </cell>
          <cell r="AC325" t="str">
            <v/>
          </cell>
          <cell r="AD325" t="str">
            <v>KF540</v>
          </cell>
          <cell r="AE325">
            <v>0</v>
          </cell>
          <cell r="AG325">
            <v>258</v>
          </cell>
          <cell r="AH325" t="str">
            <v>KF540</v>
          </cell>
        </row>
        <row r="326">
          <cell r="B326" t="str">
            <v>EC786</v>
          </cell>
          <cell r="C326" t="str">
            <v>Ethan</v>
          </cell>
          <cell r="D326" t="str">
            <v>Chuck</v>
          </cell>
          <cell r="E326" t="str">
            <v>Imperial</v>
          </cell>
          <cell r="F326" t="str">
            <v>Imperial</v>
          </cell>
          <cell r="G326" t="str">
            <v>Male</v>
          </cell>
          <cell r="H326" t="str">
            <v>N</v>
          </cell>
          <cell r="I326" t="str">
            <v>Student</v>
          </cell>
          <cell r="J326">
            <v>0</v>
          </cell>
          <cell r="K326" t="str">
            <v/>
          </cell>
          <cell r="L326" t="str">
            <v>N</v>
          </cell>
          <cell r="M326">
            <v>0</v>
          </cell>
          <cell r="N326" t="str">
            <v/>
          </cell>
          <cell r="O326" t="str">
            <v>N</v>
          </cell>
          <cell r="P326">
            <v>0</v>
          </cell>
          <cell r="Q326" t="str">
            <v/>
          </cell>
          <cell r="R326" t="str">
            <v>N</v>
          </cell>
          <cell r="S326">
            <v>0</v>
          </cell>
          <cell r="T326" t="str">
            <v/>
          </cell>
          <cell r="U326" t="str">
            <v>N</v>
          </cell>
          <cell r="V326">
            <v>0</v>
          </cell>
          <cell r="W326" t="str">
            <v/>
          </cell>
          <cell r="X326" t="str">
            <v>N</v>
          </cell>
          <cell r="Y326">
            <v>0</v>
          </cell>
          <cell r="Z326">
            <v>0</v>
          </cell>
          <cell r="AA326">
            <v>0</v>
          </cell>
          <cell r="AB326">
            <v>118</v>
          </cell>
          <cell r="AC326">
            <v>288</v>
          </cell>
          <cell r="AD326" t="str">
            <v>EC786</v>
          </cell>
          <cell r="AE326" t="b">
            <v>0</v>
          </cell>
          <cell r="AG326" t="str">
            <v/>
          </cell>
          <cell r="AH326" t="str">
            <v>EC786</v>
          </cell>
        </row>
        <row r="327">
          <cell r="B327" t="str">
            <v>TT713</v>
          </cell>
          <cell r="C327" t="str">
            <v>Tomer</v>
          </cell>
          <cell r="D327" t="str">
            <v>Tsur</v>
          </cell>
          <cell r="E327" t="str">
            <v>RVC</v>
          </cell>
          <cell r="F327" t="str">
            <v>RVC</v>
          </cell>
          <cell r="G327" t="str">
            <v>Male</v>
          </cell>
          <cell r="H327" t="str">
            <v>Y</v>
          </cell>
          <cell r="I327" t="str">
            <v>Student</v>
          </cell>
          <cell r="J327">
            <v>0</v>
          </cell>
          <cell r="K327" t="str">
            <v/>
          </cell>
          <cell r="L327" t="str">
            <v>N</v>
          </cell>
          <cell r="M327">
            <v>0</v>
          </cell>
          <cell r="N327" t="str">
            <v/>
          </cell>
          <cell r="O327" t="str">
            <v>N</v>
          </cell>
          <cell r="P327">
            <v>0</v>
          </cell>
          <cell r="Q327" t="str">
            <v/>
          </cell>
          <cell r="R327" t="str">
            <v>N</v>
          </cell>
          <cell r="S327">
            <v>0</v>
          </cell>
          <cell r="T327" t="str">
            <v/>
          </cell>
          <cell r="U327" t="str">
            <v>N</v>
          </cell>
          <cell r="V327">
            <v>0</v>
          </cell>
          <cell r="W327" t="str">
            <v/>
          </cell>
          <cell r="X327" t="str">
            <v>N</v>
          </cell>
          <cell r="Y327">
            <v>0</v>
          </cell>
          <cell r="Z327">
            <v>0</v>
          </cell>
          <cell r="AA327">
            <v>0</v>
          </cell>
          <cell r="AB327">
            <v>118</v>
          </cell>
          <cell r="AC327">
            <v>289</v>
          </cell>
          <cell r="AD327" t="str">
            <v>TT713</v>
          </cell>
          <cell r="AE327" t="b">
            <v>0</v>
          </cell>
          <cell r="AG327" t="str">
            <v/>
          </cell>
          <cell r="AH327" t="str">
            <v>TT713</v>
          </cell>
        </row>
        <row r="328">
          <cell r="B328" t="str">
            <v>ML903</v>
          </cell>
          <cell r="C328" t="str">
            <v>Merissa</v>
          </cell>
          <cell r="D328" t="str">
            <v>Lim</v>
          </cell>
          <cell r="E328" t="str">
            <v>Imperial</v>
          </cell>
          <cell r="F328" t="str">
            <v>Imperial</v>
          </cell>
          <cell r="G328" t="str">
            <v>Female</v>
          </cell>
          <cell r="H328" t="str">
            <v>N</v>
          </cell>
          <cell r="I328" t="str">
            <v>Student</v>
          </cell>
          <cell r="J328">
            <v>0</v>
          </cell>
          <cell r="K328" t="str">
            <v/>
          </cell>
          <cell r="L328" t="str">
            <v>N</v>
          </cell>
          <cell r="M328">
            <v>0</v>
          </cell>
          <cell r="N328" t="str">
            <v/>
          </cell>
          <cell r="O328" t="str">
            <v>N</v>
          </cell>
          <cell r="P328">
            <v>0</v>
          </cell>
          <cell r="Q328" t="str">
            <v/>
          </cell>
          <cell r="R328" t="str">
            <v>N</v>
          </cell>
          <cell r="S328">
            <v>0</v>
          </cell>
          <cell r="T328" t="str">
            <v/>
          </cell>
          <cell r="U328" t="str">
            <v>N</v>
          </cell>
          <cell r="V328">
            <v>0</v>
          </cell>
          <cell r="W328" t="str">
            <v/>
          </cell>
          <cell r="X328" t="str">
            <v>N</v>
          </cell>
          <cell r="Y328">
            <v>0</v>
          </cell>
          <cell r="Z328">
            <v>0</v>
          </cell>
          <cell r="AA328" t="b">
            <v>0</v>
          </cell>
          <cell r="AB328" t="str">
            <v/>
          </cell>
          <cell r="AC328" t="str">
            <v/>
          </cell>
          <cell r="AD328" t="str">
            <v>ML903</v>
          </cell>
          <cell r="AE328">
            <v>0</v>
          </cell>
          <cell r="AG328">
            <v>259</v>
          </cell>
          <cell r="AH328" t="str">
            <v>ML903</v>
          </cell>
        </row>
        <row r="329">
          <cell r="B329" t="str">
            <v>KL931</v>
          </cell>
          <cell r="C329" t="str">
            <v>Kevin</v>
          </cell>
          <cell r="D329" t="str">
            <v>Letalien</v>
          </cell>
          <cell r="E329" t="str">
            <v>Imperial</v>
          </cell>
          <cell r="F329" t="str">
            <v>Imperial</v>
          </cell>
          <cell r="G329" t="str">
            <v>Male</v>
          </cell>
          <cell r="H329" t="str">
            <v>N</v>
          </cell>
          <cell r="I329" t="str">
            <v>Student</v>
          </cell>
          <cell r="J329">
            <v>0</v>
          </cell>
          <cell r="K329" t="str">
            <v/>
          </cell>
          <cell r="L329" t="str">
            <v>N</v>
          </cell>
          <cell r="M329">
            <v>0</v>
          </cell>
          <cell r="N329" t="str">
            <v/>
          </cell>
          <cell r="O329" t="str">
            <v>N</v>
          </cell>
          <cell r="P329">
            <v>0</v>
          </cell>
          <cell r="Q329" t="str">
            <v/>
          </cell>
          <cell r="R329" t="str">
            <v>N</v>
          </cell>
          <cell r="S329">
            <v>0</v>
          </cell>
          <cell r="T329" t="str">
            <v/>
          </cell>
          <cell r="U329" t="str">
            <v>N</v>
          </cell>
          <cell r="V329">
            <v>0</v>
          </cell>
          <cell r="W329" t="str">
            <v/>
          </cell>
          <cell r="X329" t="str">
            <v>N</v>
          </cell>
          <cell r="Y329">
            <v>0</v>
          </cell>
          <cell r="Z329">
            <v>0</v>
          </cell>
          <cell r="AA329">
            <v>0</v>
          </cell>
          <cell r="AB329">
            <v>118</v>
          </cell>
          <cell r="AC329">
            <v>290</v>
          </cell>
          <cell r="AD329" t="str">
            <v>KL931</v>
          </cell>
          <cell r="AE329" t="b">
            <v>0</v>
          </cell>
          <cell r="AG329" t="str">
            <v/>
          </cell>
          <cell r="AH329" t="str">
            <v>KL931</v>
          </cell>
        </row>
        <row r="330">
          <cell r="B330" t="str">
            <v>JW956</v>
          </cell>
          <cell r="C330" t="str">
            <v>Jonathan</v>
          </cell>
          <cell r="D330" t="str">
            <v>Wong</v>
          </cell>
          <cell r="E330" t="str">
            <v>Imperial</v>
          </cell>
          <cell r="F330" t="str">
            <v>Imperial</v>
          </cell>
          <cell r="G330" t="str">
            <v>Male</v>
          </cell>
          <cell r="H330" t="str">
            <v>N</v>
          </cell>
          <cell r="I330" t="str">
            <v>Student</v>
          </cell>
          <cell r="J330">
            <v>0</v>
          </cell>
          <cell r="K330" t="str">
            <v/>
          </cell>
          <cell r="L330" t="str">
            <v>N</v>
          </cell>
          <cell r="M330">
            <v>0</v>
          </cell>
          <cell r="N330" t="str">
            <v/>
          </cell>
          <cell r="O330" t="str">
            <v>N</v>
          </cell>
          <cell r="P330">
            <v>0</v>
          </cell>
          <cell r="Q330" t="str">
            <v/>
          </cell>
          <cell r="R330" t="str">
            <v>N</v>
          </cell>
          <cell r="S330">
            <v>0</v>
          </cell>
          <cell r="T330" t="str">
            <v/>
          </cell>
          <cell r="U330" t="str">
            <v>N</v>
          </cell>
          <cell r="V330">
            <v>0</v>
          </cell>
          <cell r="W330" t="str">
            <v/>
          </cell>
          <cell r="X330" t="str">
            <v>N</v>
          </cell>
          <cell r="Y330">
            <v>0</v>
          </cell>
          <cell r="Z330">
            <v>0</v>
          </cell>
          <cell r="AA330">
            <v>0</v>
          </cell>
          <cell r="AB330">
            <v>118</v>
          </cell>
          <cell r="AC330">
            <v>291</v>
          </cell>
          <cell r="AD330" t="str">
            <v>JW956</v>
          </cell>
          <cell r="AE330" t="b">
            <v>0</v>
          </cell>
          <cell r="AG330" t="str">
            <v/>
          </cell>
          <cell r="AH330" t="str">
            <v>JW956</v>
          </cell>
        </row>
        <row r="331">
          <cell r="B331" t="str">
            <v>GF740</v>
          </cell>
          <cell r="C331" t="str">
            <v>Grace</v>
          </cell>
          <cell r="D331" t="str">
            <v>Flower</v>
          </cell>
          <cell r="E331" t="str">
            <v>KCL</v>
          </cell>
          <cell r="F331" t="str">
            <v>King's</v>
          </cell>
          <cell r="G331" t="str">
            <v>Female</v>
          </cell>
          <cell r="H331" t="str">
            <v>Y</v>
          </cell>
          <cell r="I331" t="str">
            <v>Student</v>
          </cell>
          <cell r="J331">
            <v>0</v>
          </cell>
          <cell r="K331" t="str">
            <v/>
          </cell>
          <cell r="L331" t="str">
            <v>N</v>
          </cell>
          <cell r="M331">
            <v>0</v>
          </cell>
          <cell r="N331" t="str">
            <v/>
          </cell>
          <cell r="O331" t="str">
            <v>N</v>
          </cell>
          <cell r="P331">
            <v>0</v>
          </cell>
          <cell r="Q331" t="str">
            <v/>
          </cell>
          <cell r="R331" t="str">
            <v>N</v>
          </cell>
          <cell r="S331">
            <v>0</v>
          </cell>
          <cell r="T331" t="str">
            <v/>
          </cell>
          <cell r="U331" t="str">
            <v>N</v>
          </cell>
          <cell r="V331">
            <v>0</v>
          </cell>
          <cell r="W331" t="str">
            <v/>
          </cell>
          <cell r="X331" t="str">
            <v>N</v>
          </cell>
          <cell r="Y331">
            <v>0</v>
          </cell>
          <cell r="Z331">
            <v>0</v>
          </cell>
          <cell r="AA331" t="b">
            <v>0</v>
          </cell>
          <cell r="AB331" t="str">
            <v/>
          </cell>
          <cell r="AC331" t="str">
            <v/>
          </cell>
          <cell r="AD331" t="str">
            <v>GF740</v>
          </cell>
          <cell r="AE331">
            <v>0</v>
          </cell>
          <cell r="AG331">
            <v>260</v>
          </cell>
          <cell r="AH331" t="str">
            <v>GF740</v>
          </cell>
        </row>
        <row r="332">
          <cell r="B332" t="str">
            <v>AF288</v>
          </cell>
          <cell r="C332" t="str">
            <v>Andrew</v>
          </cell>
          <cell r="D332" t="str">
            <v>Furlow</v>
          </cell>
          <cell r="E332" t="str">
            <v>KCL</v>
          </cell>
          <cell r="F332" t="str">
            <v>King's</v>
          </cell>
          <cell r="G332" t="str">
            <v>Male</v>
          </cell>
          <cell r="H332" t="str">
            <v>N</v>
          </cell>
          <cell r="I332" t="str">
            <v>Student</v>
          </cell>
          <cell r="J332">
            <v>0</v>
          </cell>
          <cell r="K332" t="str">
            <v/>
          </cell>
          <cell r="L332" t="str">
            <v>N</v>
          </cell>
          <cell r="M332">
            <v>0</v>
          </cell>
          <cell r="N332" t="str">
            <v/>
          </cell>
          <cell r="O332" t="str">
            <v>N</v>
          </cell>
          <cell r="P332">
            <v>0</v>
          </cell>
          <cell r="Q332" t="str">
            <v/>
          </cell>
          <cell r="R332" t="str">
            <v>N</v>
          </cell>
          <cell r="S332">
            <v>0</v>
          </cell>
          <cell r="T332" t="str">
            <v/>
          </cell>
          <cell r="U332" t="str">
            <v>N</v>
          </cell>
          <cell r="V332">
            <v>0</v>
          </cell>
          <cell r="W332" t="str">
            <v/>
          </cell>
          <cell r="X332" t="str">
            <v>N</v>
          </cell>
          <cell r="Y332">
            <v>0</v>
          </cell>
          <cell r="Z332">
            <v>0</v>
          </cell>
          <cell r="AA332">
            <v>0</v>
          </cell>
          <cell r="AB332">
            <v>118</v>
          </cell>
          <cell r="AC332">
            <v>292</v>
          </cell>
          <cell r="AD332" t="str">
            <v>AF288</v>
          </cell>
          <cell r="AE332" t="b">
            <v>0</v>
          </cell>
          <cell r="AG332" t="str">
            <v/>
          </cell>
          <cell r="AH332" t="str">
            <v>AF288</v>
          </cell>
        </row>
        <row r="333">
          <cell r="B333" t="str">
            <v>LD755</v>
          </cell>
          <cell r="C333" t="str">
            <v>Lena</v>
          </cell>
          <cell r="D333" t="str">
            <v>Dominici</v>
          </cell>
          <cell r="E333" t="str">
            <v>LSE</v>
          </cell>
          <cell r="F333" t="str">
            <v>LSE</v>
          </cell>
          <cell r="G333" t="str">
            <v>Female</v>
          </cell>
          <cell r="H333" t="str">
            <v>N</v>
          </cell>
          <cell r="I333" t="str">
            <v>Student</v>
          </cell>
          <cell r="J333">
            <v>0</v>
          </cell>
          <cell r="K333" t="str">
            <v/>
          </cell>
          <cell r="L333" t="str">
            <v>N</v>
          </cell>
          <cell r="M333">
            <v>0</v>
          </cell>
          <cell r="N333" t="str">
            <v/>
          </cell>
          <cell r="O333" t="str">
            <v>N</v>
          </cell>
          <cell r="P333">
            <v>0</v>
          </cell>
          <cell r="Q333" t="str">
            <v/>
          </cell>
          <cell r="R333" t="str">
            <v>N</v>
          </cell>
          <cell r="S333">
            <v>0</v>
          </cell>
          <cell r="T333" t="str">
            <v/>
          </cell>
          <cell r="U333" t="str">
            <v>N</v>
          </cell>
          <cell r="V333">
            <v>0</v>
          </cell>
          <cell r="W333" t="str">
            <v/>
          </cell>
          <cell r="X333" t="str">
            <v>N</v>
          </cell>
          <cell r="Y333">
            <v>0</v>
          </cell>
          <cell r="Z333">
            <v>0</v>
          </cell>
          <cell r="AA333" t="b">
            <v>0</v>
          </cell>
          <cell r="AB333" t="str">
            <v/>
          </cell>
          <cell r="AC333" t="str">
            <v/>
          </cell>
          <cell r="AD333" t="str">
            <v>LD755</v>
          </cell>
          <cell r="AE333">
            <v>0</v>
          </cell>
          <cell r="AG333">
            <v>261</v>
          </cell>
          <cell r="AH333" t="str">
            <v>LD755</v>
          </cell>
        </row>
        <row r="334">
          <cell r="B334" t="str">
            <v>ER505</v>
          </cell>
          <cell r="C334" t="str">
            <v>Emma</v>
          </cell>
          <cell r="D334" t="str">
            <v>Robinson</v>
          </cell>
          <cell r="E334" t="str">
            <v>Reading</v>
          </cell>
          <cell r="F334" t="str">
            <v>Reading</v>
          </cell>
          <cell r="G334" t="str">
            <v>Female</v>
          </cell>
          <cell r="H334" t="str">
            <v>N</v>
          </cell>
          <cell r="I334" t="str">
            <v>Student</v>
          </cell>
          <cell r="J334">
            <v>0</v>
          </cell>
          <cell r="K334" t="str">
            <v/>
          </cell>
          <cell r="L334" t="str">
            <v>N</v>
          </cell>
          <cell r="M334">
            <v>0</v>
          </cell>
          <cell r="N334" t="str">
            <v/>
          </cell>
          <cell r="O334" t="str">
            <v>N</v>
          </cell>
          <cell r="P334">
            <v>0</v>
          </cell>
          <cell r="Q334" t="str">
            <v/>
          </cell>
          <cell r="R334" t="str">
            <v>N</v>
          </cell>
          <cell r="S334">
            <v>0</v>
          </cell>
          <cell r="T334" t="str">
            <v/>
          </cell>
          <cell r="U334" t="str">
            <v>N</v>
          </cell>
          <cell r="V334">
            <v>0</v>
          </cell>
          <cell r="W334" t="str">
            <v/>
          </cell>
          <cell r="X334" t="str">
            <v>N</v>
          </cell>
          <cell r="Y334">
            <v>0</v>
          </cell>
          <cell r="Z334">
            <v>0</v>
          </cell>
          <cell r="AA334" t="b">
            <v>0</v>
          </cell>
          <cell r="AB334" t="str">
            <v/>
          </cell>
          <cell r="AC334" t="str">
            <v/>
          </cell>
          <cell r="AD334" t="str">
            <v>ER505</v>
          </cell>
          <cell r="AE334">
            <v>0</v>
          </cell>
          <cell r="AG334">
            <v>262</v>
          </cell>
          <cell r="AH334" t="str">
            <v>ER505</v>
          </cell>
        </row>
        <row r="335">
          <cell r="B335" t="str">
            <v>TP916</v>
          </cell>
          <cell r="C335" t="str">
            <v>Tomasz</v>
          </cell>
          <cell r="D335" t="str">
            <v>Procter</v>
          </cell>
          <cell r="E335" t="str">
            <v>Imperial</v>
          </cell>
          <cell r="F335" t="str">
            <v>Imperial</v>
          </cell>
          <cell r="G335" t="str">
            <v>Male</v>
          </cell>
          <cell r="H335" t="str">
            <v>N</v>
          </cell>
          <cell r="I335" t="str">
            <v>Student</v>
          </cell>
          <cell r="J335">
            <v>0</v>
          </cell>
          <cell r="K335" t="str">
            <v/>
          </cell>
          <cell r="L335" t="str">
            <v>N</v>
          </cell>
          <cell r="M335">
            <v>0</v>
          </cell>
          <cell r="N335" t="str">
            <v/>
          </cell>
          <cell r="O335" t="str">
            <v>N</v>
          </cell>
          <cell r="P335">
            <v>0</v>
          </cell>
          <cell r="Q335" t="str">
            <v/>
          </cell>
          <cell r="R335" t="str">
            <v>N</v>
          </cell>
          <cell r="S335">
            <v>0</v>
          </cell>
          <cell r="T335" t="str">
            <v/>
          </cell>
          <cell r="U335" t="str">
            <v>N</v>
          </cell>
          <cell r="V335">
            <v>0</v>
          </cell>
          <cell r="W335" t="str">
            <v/>
          </cell>
          <cell r="X335" t="str">
            <v>N</v>
          </cell>
          <cell r="Y335">
            <v>0</v>
          </cell>
          <cell r="Z335">
            <v>0</v>
          </cell>
          <cell r="AA335">
            <v>0</v>
          </cell>
          <cell r="AB335">
            <v>118</v>
          </cell>
          <cell r="AC335">
            <v>293</v>
          </cell>
          <cell r="AD335" t="str">
            <v>TP916</v>
          </cell>
          <cell r="AE335" t="b">
            <v>0</v>
          </cell>
          <cell r="AG335" t="str">
            <v/>
          </cell>
          <cell r="AH335" t="str">
            <v>TP916</v>
          </cell>
        </row>
        <row r="336">
          <cell r="B336" t="str">
            <v>as972</v>
          </cell>
          <cell r="C336" t="str">
            <v>allan</v>
          </cell>
          <cell r="D336" t="str">
            <v>stierle</v>
          </cell>
          <cell r="E336" t="str">
            <v>KCL</v>
          </cell>
          <cell r="F336" t="str">
            <v>King's</v>
          </cell>
          <cell r="G336" t="str">
            <v>Male</v>
          </cell>
          <cell r="H336" t="str">
            <v>N</v>
          </cell>
          <cell r="I336" t="str">
            <v>Student</v>
          </cell>
          <cell r="J336">
            <v>0</v>
          </cell>
          <cell r="K336" t="str">
            <v/>
          </cell>
          <cell r="L336" t="str">
            <v>N</v>
          </cell>
          <cell r="M336">
            <v>0</v>
          </cell>
          <cell r="N336" t="str">
            <v/>
          </cell>
          <cell r="O336" t="str">
            <v>N</v>
          </cell>
          <cell r="P336">
            <v>0</v>
          </cell>
          <cell r="Q336" t="str">
            <v/>
          </cell>
          <cell r="R336" t="str">
            <v>N</v>
          </cell>
          <cell r="S336">
            <v>0</v>
          </cell>
          <cell r="T336" t="str">
            <v/>
          </cell>
          <cell r="U336" t="str">
            <v>N</v>
          </cell>
          <cell r="V336">
            <v>0</v>
          </cell>
          <cell r="W336" t="str">
            <v/>
          </cell>
          <cell r="X336" t="str">
            <v>N</v>
          </cell>
          <cell r="Y336">
            <v>0</v>
          </cell>
          <cell r="Z336">
            <v>0</v>
          </cell>
          <cell r="AA336">
            <v>0</v>
          </cell>
          <cell r="AB336">
            <v>118</v>
          </cell>
          <cell r="AC336">
            <v>294</v>
          </cell>
          <cell r="AD336" t="str">
            <v>as972</v>
          </cell>
          <cell r="AE336" t="b">
            <v>0</v>
          </cell>
          <cell r="AG336" t="str">
            <v/>
          </cell>
          <cell r="AH336" t="str">
            <v>as972</v>
          </cell>
        </row>
        <row r="337">
          <cell r="B337" t="str">
            <v>MB640</v>
          </cell>
          <cell r="C337" t="str">
            <v>Marion</v>
          </cell>
          <cell r="D337" t="str">
            <v>Blachere</v>
          </cell>
          <cell r="E337" t="str">
            <v>LSE</v>
          </cell>
          <cell r="F337" t="str">
            <v>LSE</v>
          </cell>
          <cell r="G337" t="str">
            <v>Female</v>
          </cell>
          <cell r="H337" t="str">
            <v>N</v>
          </cell>
          <cell r="I337" t="str">
            <v>Student</v>
          </cell>
          <cell r="J337">
            <v>0</v>
          </cell>
          <cell r="K337" t="str">
            <v/>
          </cell>
          <cell r="L337" t="str">
            <v>N</v>
          </cell>
          <cell r="M337">
            <v>0</v>
          </cell>
          <cell r="N337" t="str">
            <v/>
          </cell>
          <cell r="O337" t="str">
            <v>N</v>
          </cell>
          <cell r="P337">
            <v>0</v>
          </cell>
          <cell r="Q337" t="str">
            <v/>
          </cell>
          <cell r="R337" t="str">
            <v>N</v>
          </cell>
          <cell r="S337">
            <v>0</v>
          </cell>
          <cell r="T337" t="str">
            <v/>
          </cell>
          <cell r="U337" t="str">
            <v>N</v>
          </cell>
          <cell r="V337">
            <v>0</v>
          </cell>
          <cell r="W337" t="str">
            <v/>
          </cell>
          <cell r="X337" t="str">
            <v>N</v>
          </cell>
          <cell r="Y337">
            <v>0</v>
          </cell>
          <cell r="Z337">
            <v>0</v>
          </cell>
          <cell r="AA337" t="b">
            <v>0</v>
          </cell>
          <cell r="AB337" t="str">
            <v/>
          </cell>
          <cell r="AC337" t="str">
            <v/>
          </cell>
          <cell r="AD337" t="str">
            <v>MB640</v>
          </cell>
          <cell r="AE337">
            <v>0</v>
          </cell>
          <cell r="AG337">
            <v>263</v>
          </cell>
          <cell r="AH337" t="str">
            <v>MB640</v>
          </cell>
        </row>
        <row r="338">
          <cell r="B338" t="str">
            <v>HD253</v>
          </cell>
          <cell r="C338" t="str">
            <v>Henry</v>
          </cell>
          <cell r="D338" t="str">
            <v>DiStasio</v>
          </cell>
          <cell r="E338" t="str">
            <v>KCL</v>
          </cell>
          <cell r="F338" t="str">
            <v>King's</v>
          </cell>
          <cell r="G338" t="str">
            <v>Male</v>
          </cell>
          <cell r="H338" t="str">
            <v>N</v>
          </cell>
          <cell r="I338" t="str">
            <v>Student</v>
          </cell>
          <cell r="J338">
            <v>0</v>
          </cell>
          <cell r="K338" t="str">
            <v/>
          </cell>
          <cell r="L338" t="str">
            <v>N</v>
          </cell>
          <cell r="M338">
            <v>0</v>
          </cell>
          <cell r="N338" t="str">
            <v/>
          </cell>
          <cell r="O338" t="str">
            <v>N</v>
          </cell>
          <cell r="P338">
            <v>0</v>
          </cell>
          <cell r="Q338" t="str">
            <v/>
          </cell>
          <cell r="R338" t="str">
            <v>N</v>
          </cell>
          <cell r="S338">
            <v>0</v>
          </cell>
          <cell r="T338" t="str">
            <v/>
          </cell>
          <cell r="U338" t="str">
            <v>N</v>
          </cell>
          <cell r="V338">
            <v>0</v>
          </cell>
          <cell r="W338" t="str">
            <v/>
          </cell>
          <cell r="X338" t="str">
            <v>N</v>
          </cell>
          <cell r="Y338">
            <v>0</v>
          </cell>
          <cell r="Z338">
            <v>0</v>
          </cell>
          <cell r="AA338">
            <v>0</v>
          </cell>
          <cell r="AB338">
            <v>118</v>
          </cell>
          <cell r="AC338">
            <v>295</v>
          </cell>
          <cell r="AD338" t="str">
            <v>HD253</v>
          </cell>
          <cell r="AE338" t="b">
            <v>0</v>
          </cell>
          <cell r="AG338" t="str">
            <v/>
          </cell>
          <cell r="AH338" t="str">
            <v>HD253</v>
          </cell>
        </row>
        <row r="339">
          <cell r="B339" t="str">
            <v>SH947</v>
          </cell>
          <cell r="C339" t="str">
            <v>Stephanie</v>
          </cell>
          <cell r="D339" t="str">
            <v>Hewitt</v>
          </cell>
          <cell r="E339" t="str">
            <v>Imperial</v>
          </cell>
          <cell r="F339" t="str">
            <v>Imperial</v>
          </cell>
          <cell r="G339" t="str">
            <v>Female</v>
          </cell>
          <cell r="H339" t="str">
            <v>N</v>
          </cell>
          <cell r="I339" t="str">
            <v>Student</v>
          </cell>
          <cell r="J339">
            <v>0</v>
          </cell>
          <cell r="K339" t="str">
            <v/>
          </cell>
          <cell r="L339" t="str">
            <v>N</v>
          </cell>
          <cell r="M339">
            <v>0</v>
          </cell>
          <cell r="N339" t="str">
            <v/>
          </cell>
          <cell r="O339" t="str">
            <v>N</v>
          </cell>
          <cell r="P339">
            <v>0</v>
          </cell>
          <cell r="Q339" t="str">
            <v/>
          </cell>
          <cell r="R339" t="str">
            <v>N</v>
          </cell>
          <cell r="S339">
            <v>0</v>
          </cell>
          <cell r="T339" t="str">
            <v/>
          </cell>
          <cell r="U339" t="str">
            <v>N</v>
          </cell>
          <cell r="V339">
            <v>0</v>
          </cell>
          <cell r="W339" t="str">
            <v/>
          </cell>
          <cell r="X339" t="str">
            <v>N</v>
          </cell>
          <cell r="Y339">
            <v>0</v>
          </cell>
          <cell r="Z339">
            <v>0</v>
          </cell>
          <cell r="AA339" t="b">
            <v>0</v>
          </cell>
          <cell r="AB339" t="str">
            <v/>
          </cell>
          <cell r="AC339" t="str">
            <v/>
          </cell>
          <cell r="AD339" t="str">
            <v>SH947</v>
          </cell>
          <cell r="AE339">
            <v>0</v>
          </cell>
          <cell r="AG339">
            <v>264</v>
          </cell>
          <cell r="AH339" t="str">
            <v>SH947</v>
          </cell>
        </row>
        <row r="340">
          <cell r="B340" t="str">
            <v>CS290</v>
          </cell>
          <cell r="C340" t="str">
            <v>Charlotte</v>
          </cell>
          <cell r="D340" t="str">
            <v>Schucht</v>
          </cell>
          <cell r="E340" t="str">
            <v>UCL</v>
          </cell>
          <cell r="F340" t="str">
            <v>UCL</v>
          </cell>
          <cell r="G340" t="str">
            <v>Female</v>
          </cell>
          <cell r="H340" t="str">
            <v>N</v>
          </cell>
          <cell r="I340" t="str">
            <v>Student</v>
          </cell>
          <cell r="J340">
            <v>0</v>
          </cell>
          <cell r="K340" t="str">
            <v/>
          </cell>
          <cell r="L340" t="str">
            <v>N</v>
          </cell>
          <cell r="M340">
            <v>0</v>
          </cell>
          <cell r="N340" t="str">
            <v/>
          </cell>
          <cell r="O340" t="str">
            <v>N</v>
          </cell>
          <cell r="P340">
            <v>0</v>
          </cell>
          <cell r="Q340" t="str">
            <v/>
          </cell>
          <cell r="R340" t="str">
            <v>N</v>
          </cell>
          <cell r="S340">
            <v>0</v>
          </cell>
          <cell r="T340" t="str">
            <v/>
          </cell>
          <cell r="U340" t="str">
            <v>N</v>
          </cell>
          <cell r="V340">
            <v>0</v>
          </cell>
          <cell r="W340" t="str">
            <v/>
          </cell>
          <cell r="X340" t="str">
            <v>N</v>
          </cell>
          <cell r="Y340">
            <v>0</v>
          </cell>
          <cell r="Z340">
            <v>0</v>
          </cell>
          <cell r="AA340" t="b">
            <v>0</v>
          </cell>
          <cell r="AB340" t="str">
            <v/>
          </cell>
          <cell r="AC340" t="str">
            <v/>
          </cell>
          <cell r="AD340" t="str">
            <v>CS290</v>
          </cell>
          <cell r="AE340">
            <v>0</v>
          </cell>
          <cell r="AG340">
            <v>265</v>
          </cell>
          <cell r="AH340" t="str">
            <v>CS290</v>
          </cell>
        </row>
        <row r="341">
          <cell r="B341" t="str">
            <v>BH505</v>
          </cell>
          <cell r="C341" t="str">
            <v>Bertie</v>
          </cell>
          <cell r="D341" t="str">
            <v>Harrison-Rushton</v>
          </cell>
          <cell r="E341" t="str">
            <v>KCL</v>
          </cell>
          <cell r="F341" t="str">
            <v>King's</v>
          </cell>
          <cell r="G341" t="str">
            <v>Male</v>
          </cell>
          <cell r="H341" t="str">
            <v>N</v>
          </cell>
          <cell r="I341" t="str">
            <v>Student</v>
          </cell>
          <cell r="J341">
            <v>0</v>
          </cell>
          <cell r="K341" t="str">
            <v/>
          </cell>
          <cell r="L341" t="str">
            <v>N</v>
          </cell>
          <cell r="M341">
            <v>0</v>
          </cell>
          <cell r="N341" t="str">
            <v/>
          </cell>
          <cell r="O341" t="str">
            <v>N</v>
          </cell>
          <cell r="P341">
            <v>0</v>
          </cell>
          <cell r="Q341" t="str">
            <v/>
          </cell>
          <cell r="R341" t="str">
            <v>N</v>
          </cell>
          <cell r="S341">
            <v>0</v>
          </cell>
          <cell r="T341" t="str">
            <v/>
          </cell>
          <cell r="U341" t="str">
            <v>N</v>
          </cell>
          <cell r="V341">
            <v>0</v>
          </cell>
          <cell r="W341" t="str">
            <v/>
          </cell>
          <cell r="X341" t="str">
            <v>N</v>
          </cell>
          <cell r="Y341">
            <v>0</v>
          </cell>
          <cell r="Z341">
            <v>0</v>
          </cell>
          <cell r="AA341">
            <v>0</v>
          </cell>
          <cell r="AB341">
            <v>118</v>
          </cell>
          <cell r="AC341">
            <v>296</v>
          </cell>
          <cell r="AD341" t="str">
            <v>BH505</v>
          </cell>
          <cell r="AE341" t="b">
            <v>0</v>
          </cell>
          <cell r="AG341" t="str">
            <v/>
          </cell>
          <cell r="AH341" t="str">
            <v>BH505</v>
          </cell>
        </row>
        <row r="342">
          <cell r="B342" t="str">
            <v>SG530</v>
          </cell>
          <cell r="C342" t="str">
            <v>Sophie</v>
          </cell>
          <cell r="D342" t="str">
            <v>Griggs</v>
          </cell>
          <cell r="E342" t="str">
            <v>Imperial</v>
          </cell>
          <cell r="F342" t="str">
            <v>Imperial</v>
          </cell>
          <cell r="G342" t="str">
            <v>Female</v>
          </cell>
          <cell r="H342" t="str">
            <v>N</v>
          </cell>
          <cell r="I342" t="str">
            <v>Student</v>
          </cell>
          <cell r="J342">
            <v>0</v>
          </cell>
          <cell r="K342" t="str">
            <v/>
          </cell>
          <cell r="L342" t="str">
            <v>N</v>
          </cell>
          <cell r="M342">
            <v>0</v>
          </cell>
          <cell r="N342" t="str">
            <v/>
          </cell>
          <cell r="O342" t="str">
            <v>N</v>
          </cell>
          <cell r="P342">
            <v>0</v>
          </cell>
          <cell r="Q342" t="str">
            <v/>
          </cell>
          <cell r="R342" t="str">
            <v>N</v>
          </cell>
          <cell r="S342">
            <v>0</v>
          </cell>
          <cell r="T342" t="str">
            <v/>
          </cell>
          <cell r="U342" t="str">
            <v>N</v>
          </cell>
          <cell r="V342">
            <v>0</v>
          </cell>
          <cell r="W342" t="str">
            <v/>
          </cell>
          <cell r="X342" t="str">
            <v>N</v>
          </cell>
          <cell r="Y342">
            <v>0</v>
          </cell>
          <cell r="Z342">
            <v>0</v>
          </cell>
          <cell r="AA342" t="b">
            <v>0</v>
          </cell>
          <cell r="AB342" t="str">
            <v/>
          </cell>
          <cell r="AC342" t="str">
            <v/>
          </cell>
          <cell r="AD342" t="str">
            <v>SG530</v>
          </cell>
          <cell r="AE342">
            <v>0</v>
          </cell>
          <cell r="AG342">
            <v>266</v>
          </cell>
          <cell r="AH342" t="str">
            <v>SG530</v>
          </cell>
        </row>
        <row r="343">
          <cell r="B343" t="str">
            <v>CM844</v>
          </cell>
          <cell r="C343" t="str">
            <v>Charlotte</v>
          </cell>
          <cell r="D343" t="str">
            <v>Matthews</v>
          </cell>
          <cell r="E343" t="str">
            <v>Imperial</v>
          </cell>
          <cell r="F343" t="str">
            <v>Imperial</v>
          </cell>
          <cell r="G343" t="str">
            <v>Female</v>
          </cell>
          <cell r="H343" t="str">
            <v>N</v>
          </cell>
          <cell r="I343" t="str">
            <v>Student</v>
          </cell>
          <cell r="J343">
            <v>0</v>
          </cell>
          <cell r="K343" t="str">
            <v/>
          </cell>
          <cell r="L343" t="str">
            <v>N</v>
          </cell>
          <cell r="M343">
            <v>0</v>
          </cell>
          <cell r="N343" t="str">
            <v/>
          </cell>
          <cell r="O343" t="str">
            <v>N</v>
          </cell>
          <cell r="P343">
            <v>0</v>
          </cell>
          <cell r="Q343" t="str">
            <v/>
          </cell>
          <cell r="R343" t="str">
            <v>N</v>
          </cell>
          <cell r="S343">
            <v>0</v>
          </cell>
          <cell r="T343" t="str">
            <v/>
          </cell>
          <cell r="U343" t="str">
            <v>N</v>
          </cell>
          <cell r="V343">
            <v>0</v>
          </cell>
          <cell r="W343" t="str">
            <v/>
          </cell>
          <cell r="X343" t="str">
            <v>N</v>
          </cell>
          <cell r="Y343">
            <v>0</v>
          </cell>
          <cell r="Z343">
            <v>0</v>
          </cell>
          <cell r="AA343" t="b">
            <v>0</v>
          </cell>
          <cell r="AB343" t="str">
            <v/>
          </cell>
          <cell r="AC343" t="str">
            <v/>
          </cell>
          <cell r="AD343" t="str">
            <v>CM844</v>
          </cell>
          <cell r="AE343">
            <v>0</v>
          </cell>
          <cell r="AG343">
            <v>267</v>
          </cell>
          <cell r="AH343" t="str">
            <v>CM844</v>
          </cell>
        </row>
        <row r="344">
          <cell r="B344" t="str">
            <v>SH132</v>
          </cell>
          <cell r="C344" t="str">
            <v>Shaun</v>
          </cell>
          <cell r="D344" t="str">
            <v>Houlden</v>
          </cell>
          <cell r="E344" t="str">
            <v>LSE</v>
          </cell>
          <cell r="F344" t="str">
            <v>LSE</v>
          </cell>
          <cell r="G344" t="str">
            <v>Male</v>
          </cell>
          <cell r="H344" t="str">
            <v>N</v>
          </cell>
          <cell r="I344" t="str">
            <v>Student</v>
          </cell>
          <cell r="J344">
            <v>0</v>
          </cell>
          <cell r="K344" t="str">
            <v/>
          </cell>
          <cell r="L344" t="str">
            <v>N</v>
          </cell>
          <cell r="M344">
            <v>0</v>
          </cell>
          <cell r="N344" t="str">
            <v/>
          </cell>
          <cell r="O344" t="str">
            <v>N</v>
          </cell>
          <cell r="P344">
            <v>0</v>
          </cell>
          <cell r="Q344" t="str">
            <v/>
          </cell>
          <cell r="R344" t="str">
            <v>N</v>
          </cell>
          <cell r="S344">
            <v>0</v>
          </cell>
          <cell r="T344" t="str">
            <v/>
          </cell>
          <cell r="U344" t="str">
            <v>N</v>
          </cell>
          <cell r="V344">
            <v>0</v>
          </cell>
          <cell r="W344" t="str">
            <v/>
          </cell>
          <cell r="X344" t="str">
            <v>N</v>
          </cell>
          <cell r="Y344">
            <v>0</v>
          </cell>
          <cell r="Z344">
            <v>0</v>
          </cell>
          <cell r="AA344">
            <v>0</v>
          </cell>
          <cell r="AB344">
            <v>118</v>
          </cell>
          <cell r="AC344">
            <v>297</v>
          </cell>
          <cell r="AD344" t="str">
            <v>SH132</v>
          </cell>
          <cell r="AE344" t="b">
            <v>0</v>
          </cell>
          <cell r="AG344" t="str">
            <v/>
          </cell>
          <cell r="AH344" t="str">
            <v>SH132</v>
          </cell>
        </row>
        <row r="345">
          <cell r="B345" t="str">
            <v>NG822</v>
          </cell>
          <cell r="C345" t="str">
            <v>Natasha</v>
          </cell>
          <cell r="D345" t="str">
            <v>Gillingham</v>
          </cell>
          <cell r="E345" t="str">
            <v>KCL</v>
          </cell>
          <cell r="F345" t="str">
            <v>King's</v>
          </cell>
          <cell r="G345" t="str">
            <v>Female</v>
          </cell>
          <cell r="H345" t="str">
            <v>N</v>
          </cell>
          <cell r="I345" t="str">
            <v>Student</v>
          </cell>
          <cell r="J345">
            <v>0</v>
          </cell>
          <cell r="K345" t="str">
            <v/>
          </cell>
          <cell r="L345" t="str">
            <v>N</v>
          </cell>
          <cell r="M345">
            <v>0</v>
          </cell>
          <cell r="N345" t="str">
            <v/>
          </cell>
          <cell r="O345" t="str">
            <v>N</v>
          </cell>
          <cell r="P345">
            <v>0</v>
          </cell>
          <cell r="Q345" t="str">
            <v/>
          </cell>
          <cell r="R345" t="str">
            <v>N</v>
          </cell>
          <cell r="S345">
            <v>0</v>
          </cell>
          <cell r="T345" t="str">
            <v/>
          </cell>
          <cell r="U345" t="str">
            <v>N</v>
          </cell>
          <cell r="V345">
            <v>0</v>
          </cell>
          <cell r="W345" t="str">
            <v/>
          </cell>
          <cell r="X345" t="str">
            <v>N</v>
          </cell>
          <cell r="Y345">
            <v>0</v>
          </cell>
          <cell r="Z345">
            <v>0</v>
          </cell>
          <cell r="AA345" t="b">
            <v>0</v>
          </cell>
          <cell r="AB345" t="str">
            <v/>
          </cell>
          <cell r="AC345" t="str">
            <v/>
          </cell>
          <cell r="AD345" t="str">
            <v>NG822</v>
          </cell>
          <cell r="AE345">
            <v>0</v>
          </cell>
          <cell r="AG345">
            <v>268</v>
          </cell>
          <cell r="AH345" t="str">
            <v>NG822</v>
          </cell>
        </row>
        <row r="346">
          <cell r="B346" t="str">
            <v>SG455</v>
          </cell>
          <cell r="C346" t="str">
            <v>Sarah</v>
          </cell>
          <cell r="D346" t="str">
            <v>Grover</v>
          </cell>
          <cell r="E346" t="str">
            <v>Imperial</v>
          </cell>
          <cell r="F346" t="str">
            <v>Imperial</v>
          </cell>
          <cell r="G346" t="str">
            <v>Female</v>
          </cell>
          <cell r="H346" t="str">
            <v>N</v>
          </cell>
          <cell r="I346" t="str">
            <v>Student</v>
          </cell>
          <cell r="J346">
            <v>0</v>
          </cell>
          <cell r="K346" t="str">
            <v/>
          </cell>
          <cell r="L346" t="str">
            <v>N</v>
          </cell>
          <cell r="M346">
            <v>0</v>
          </cell>
          <cell r="N346" t="str">
            <v/>
          </cell>
          <cell r="O346" t="str">
            <v>N</v>
          </cell>
          <cell r="P346">
            <v>0</v>
          </cell>
          <cell r="Q346" t="str">
            <v/>
          </cell>
          <cell r="R346" t="str">
            <v>N</v>
          </cell>
          <cell r="S346">
            <v>0</v>
          </cell>
          <cell r="T346" t="str">
            <v/>
          </cell>
          <cell r="U346" t="str">
            <v>N</v>
          </cell>
          <cell r="V346">
            <v>0</v>
          </cell>
          <cell r="W346" t="str">
            <v/>
          </cell>
          <cell r="X346" t="str">
            <v>N</v>
          </cell>
          <cell r="Y346">
            <v>0</v>
          </cell>
          <cell r="Z346">
            <v>0</v>
          </cell>
          <cell r="AA346" t="b">
            <v>0</v>
          </cell>
          <cell r="AB346" t="str">
            <v/>
          </cell>
          <cell r="AC346" t="str">
            <v/>
          </cell>
          <cell r="AD346" t="str">
            <v>SG455</v>
          </cell>
          <cell r="AE346">
            <v>0</v>
          </cell>
          <cell r="AG346">
            <v>269</v>
          </cell>
          <cell r="AH346" t="str">
            <v>SG455</v>
          </cell>
        </row>
        <row r="347">
          <cell r="B347" t="str">
            <v>KM811</v>
          </cell>
          <cell r="C347" t="str">
            <v>Kirill</v>
          </cell>
          <cell r="D347" t="str">
            <v>Mikhaylov</v>
          </cell>
          <cell r="E347" t="str">
            <v>Imperial</v>
          </cell>
          <cell r="F347" t="str">
            <v>Imperial</v>
          </cell>
          <cell r="G347" t="str">
            <v>Male</v>
          </cell>
          <cell r="H347" t="str">
            <v>N</v>
          </cell>
          <cell r="I347" t="str">
            <v>Student</v>
          </cell>
          <cell r="J347">
            <v>0</v>
          </cell>
          <cell r="K347" t="str">
            <v/>
          </cell>
          <cell r="L347" t="str">
            <v>N</v>
          </cell>
          <cell r="M347">
            <v>0</v>
          </cell>
          <cell r="N347" t="str">
            <v/>
          </cell>
          <cell r="O347" t="str">
            <v>N</v>
          </cell>
          <cell r="P347">
            <v>0</v>
          </cell>
          <cell r="Q347" t="str">
            <v/>
          </cell>
          <cell r="R347" t="str">
            <v>N</v>
          </cell>
          <cell r="S347">
            <v>0</v>
          </cell>
          <cell r="T347" t="str">
            <v/>
          </cell>
          <cell r="U347" t="str">
            <v>N</v>
          </cell>
          <cell r="V347">
            <v>0</v>
          </cell>
          <cell r="W347" t="str">
            <v/>
          </cell>
          <cell r="X347" t="str">
            <v>N</v>
          </cell>
          <cell r="Y347">
            <v>0</v>
          </cell>
          <cell r="Z347">
            <v>0</v>
          </cell>
          <cell r="AA347">
            <v>0</v>
          </cell>
          <cell r="AB347">
            <v>118</v>
          </cell>
          <cell r="AC347">
            <v>298</v>
          </cell>
          <cell r="AD347" t="str">
            <v>KM811</v>
          </cell>
          <cell r="AE347" t="b">
            <v>0</v>
          </cell>
          <cell r="AG347" t="str">
            <v/>
          </cell>
          <cell r="AH347" t="str">
            <v>KM811</v>
          </cell>
        </row>
        <row r="348">
          <cell r="B348" t="str">
            <v>TG244</v>
          </cell>
          <cell r="C348" t="str">
            <v>Travis</v>
          </cell>
          <cell r="D348" t="str">
            <v>Gordon</v>
          </cell>
          <cell r="E348" t="str">
            <v>Imperial</v>
          </cell>
          <cell r="F348" t="str">
            <v>Imperial</v>
          </cell>
          <cell r="G348" t="str">
            <v>Male</v>
          </cell>
          <cell r="H348" t="str">
            <v>N</v>
          </cell>
          <cell r="I348" t="str">
            <v>Student</v>
          </cell>
          <cell r="J348">
            <v>0</v>
          </cell>
          <cell r="K348" t="str">
            <v/>
          </cell>
          <cell r="L348" t="str">
            <v>N</v>
          </cell>
          <cell r="M348">
            <v>0</v>
          </cell>
          <cell r="N348" t="str">
            <v/>
          </cell>
          <cell r="O348" t="str">
            <v>N</v>
          </cell>
          <cell r="P348">
            <v>0</v>
          </cell>
          <cell r="Q348" t="str">
            <v/>
          </cell>
          <cell r="R348" t="str">
            <v>N</v>
          </cell>
          <cell r="S348">
            <v>0</v>
          </cell>
          <cell r="T348" t="str">
            <v/>
          </cell>
          <cell r="U348" t="str">
            <v>N</v>
          </cell>
          <cell r="V348">
            <v>0</v>
          </cell>
          <cell r="W348" t="str">
            <v/>
          </cell>
          <cell r="X348" t="str">
            <v>N</v>
          </cell>
          <cell r="Y348">
            <v>0</v>
          </cell>
          <cell r="Z348">
            <v>0</v>
          </cell>
          <cell r="AA348">
            <v>0</v>
          </cell>
          <cell r="AB348">
            <v>118</v>
          </cell>
          <cell r="AC348">
            <v>299</v>
          </cell>
          <cell r="AD348" t="str">
            <v>TG244</v>
          </cell>
          <cell r="AE348" t="b">
            <v>0</v>
          </cell>
          <cell r="AG348" t="str">
            <v/>
          </cell>
          <cell r="AH348" t="str">
            <v>TG244</v>
          </cell>
        </row>
        <row r="349">
          <cell r="B349" t="str">
            <v>LF817</v>
          </cell>
          <cell r="C349" t="str">
            <v>Lawrence</v>
          </cell>
          <cell r="D349" t="str">
            <v>Frape</v>
          </cell>
          <cell r="E349" t="str">
            <v>LSE</v>
          </cell>
          <cell r="F349" t="str">
            <v>LSE</v>
          </cell>
          <cell r="G349" t="str">
            <v>Male</v>
          </cell>
          <cell r="H349" t="str">
            <v>N</v>
          </cell>
          <cell r="I349" t="str">
            <v>Student</v>
          </cell>
          <cell r="J349">
            <v>0</v>
          </cell>
          <cell r="K349" t="str">
            <v/>
          </cell>
          <cell r="L349" t="str">
            <v>N</v>
          </cell>
          <cell r="M349">
            <v>0</v>
          </cell>
          <cell r="N349" t="str">
            <v/>
          </cell>
          <cell r="O349" t="str">
            <v>N</v>
          </cell>
          <cell r="P349">
            <v>0</v>
          </cell>
          <cell r="Q349" t="str">
            <v/>
          </cell>
          <cell r="R349" t="str">
            <v>N</v>
          </cell>
          <cell r="S349">
            <v>0</v>
          </cell>
          <cell r="T349" t="str">
            <v/>
          </cell>
          <cell r="U349" t="str">
            <v>N</v>
          </cell>
          <cell r="V349">
            <v>0</v>
          </cell>
          <cell r="W349" t="str">
            <v/>
          </cell>
          <cell r="X349" t="str">
            <v>N</v>
          </cell>
          <cell r="Y349">
            <v>0</v>
          </cell>
          <cell r="Z349">
            <v>0</v>
          </cell>
          <cell r="AA349">
            <v>0</v>
          </cell>
          <cell r="AB349">
            <v>118</v>
          </cell>
          <cell r="AC349">
            <v>300</v>
          </cell>
          <cell r="AD349" t="str">
            <v>LF817</v>
          </cell>
          <cell r="AE349" t="b">
            <v>0</v>
          </cell>
          <cell r="AG349" t="str">
            <v/>
          </cell>
          <cell r="AH349" t="str">
            <v>LF817</v>
          </cell>
        </row>
        <row r="350">
          <cell r="B350" t="str">
            <v>IN776</v>
          </cell>
          <cell r="C350" t="str">
            <v>Ian</v>
          </cell>
          <cell r="D350" t="str">
            <v>Napier</v>
          </cell>
          <cell r="E350" t="str">
            <v>Imperial</v>
          </cell>
          <cell r="F350" t="str">
            <v>Imperial</v>
          </cell>
          <cell r="G350" t="str">
            <v>Male</v>
          </cell>
          <cell r="H350" t="str">
            <v>N</v>
          </cell>
          <cell r="I350" t="str">
            <v>Student</v>
          </cell>
          <cell r="J350">
            <v>0</v>
          </cell>
          <cell r="K350" t="str">
            <v/>
          </cell>
          <cell r="L350" t="str">
            <v>N</v>
          </cell>
          <cell r="M350">
            <v>0</v>
          </cell>
          <cell r="N350" t="str">
            <v/>
          </cell>
          <cell r="O350" t="str">
            <v>N</v>
          </cell>
          <cell r="P350">
            <v>0</v>
          </cell>
          <cell r="Q350" t="str">
            <v/>
          </cell>
          <cell r="R350" t="str">
            <v>N</v>
          </cell>
          <cell r="S350">
            <v>0</v>
          </cell>
          <cell r="T350" t="str">
            <v/>
          </cell>
          <cell r="U350" t="str">
            <v>N</v>
          </cell>
          <cell r="V350">
            <v>0</v>
          </cell>
          <cell r="W350" t="str">
            <v/>
          </cell>
          <cell r="X350" t="str">
            <v>N</v>
          </cell>
          <cell r="Y350">
            <v>0</v>
          </cell>
          <cell r="Z350">
            <v>0</v>
          </cell>
          <cell r="AA350">
            <v>0</v>
          </cell>
          <cell r="AB350">
            <v>118</v>
          </cell>
          <cell r="AC350">
            <v>301</v>
          </cell>
          <cell r="AD350" t="str">
            <v>IN776</v>
          </cell>
          <cell r="AE350" t="b">
            <v>0</v>
          </cell>
          <cell r="AG350" t="str">
            <v/>
          </cell>
          <cell r="AH350" t="str">
            <v>IN776</v>
          </cell>
        </row>
        <row r="351">
          <cell r="B351" t="str">
            <v>VK303</v>
          </cell>
          <cell r="C351" t="str">
            <v>Valerie</v>
          </cell>
          <cell r="D351" t="str">
            <v>Kersten</v>
          </cell>
          <cell r="E351" t="str">
            <v>KCL</v>
          </cell>
          <cell r="F351" t="str">
            <v>King's</v>
          </cell>
          <cell r="G351" t="str">
            <v>Female</v>
          </cell>
          <cell r="H351" t="str">
            <v>N</v>
          </cell>
          <cell r="I351" t="str">
            <v>Student</v>
          </cell>
          <cell r="J351">
            <v>0</v>
          </cell>
          <cell r="K351" t="str">
            <v/>
          </cell>
          <cell r="L351" t="str">
            <v>N</v>
          </cell>
          <cell r="M351">
            <v>0</v>
          </cell>
          <cell r="N351" t="str">
            <v/>
          </cell>
          <cell r="O351" t="str">
            <v>N</v>
          </cell>
          <cell r="P351">
            <v>0</v>
          </cell>
          <cell r="Q351" t="str">
            <v/>
          </cell>
          <cell r="R351" t="str">
            <v>N</v>
          </cell>
          <cell r="S351">
            <v>0</v>
          </cell>
          <cell r="T351" t="str">
            <v/>
          </cell>
          <cell r="U351" t="str">
            <v>N</v>
          </cell>
          <cell r="V351">
            <v>0</v>
          </cell>
          <cell r="W351" t="str">
            <v/>
          </cell>
          <cell r="X351" t="str">
            <v>N</v>
          </cell>
          <cell r="Y351">
            <v>0</v>
          </cell>
          <cell r="Z351">
            <v>0</v>
          </cell>
          <cell r="AA351" t="b">
            <v>0</v>
          </cell>
          <cell r="AB351" t="str">
            <v/>
          </cell>
          <cell r="AC351" t="str">
            <v/>
          </cell>
          <cell r="AD351" t="str">
            <v>VK303</v>
          </cell>
          <cell r="AE351">
            <v>0</v>
          </cell>
          <cell r="AG351">
            <v>270</v>
          </cell>
          <cell r="AH351" t="str">
            <v>VK303</v>
          </cell>
        </row>
        <row r="352">
          <cell r="B352" t="str">
            <v>ll256</v>
          </cell>
          <cell r="C352" t="str">
            <v>leo</v>
          </cell>
          <cell r="D352" t="str">
            <v>leung</v>
          </cell>
          <cell r="E352" t="str">
            <v>Imperial</v>
          </cell>
          <cell r="F352" t="str">
            <v>Imperial</v>
          </cell>
          <cell r="G352" t="str">
            <v>Male</v>
          </cell>
          <cell r="H352" t="str">
            <v>N</v>
          </cell>
          <cell r="I352" t="str">
            <v>Student</v>
          </cell>
          <cell r="J352">
            <v>0</v>
          </cell>
          <cell r="K352" t="str">
            <v/>
          </cell>
          <cell r="L352" t="str">
            <v>N</v>
          </cell>
          <cell r="M352">
            <v>0</v>
          </cell>
          <cell r="N352" t="str">
            <v/>
          </cell>
          <cell r="O352" t="str">
            <v>N</v>
          </cell>
          <cell r="P352">
            <v>0</v>
          </cell>
          <cell r="Q352" t="str">
            <v/>
          </cell>
          <cell r="R352" t="str">
            <v>N</v>
          </cell>
          <cell r="S352">
            <v>0</v>
          </cell>
          <cell r="T352" t="str">
            <v/>
          </cell>
          <cell r="U352" t="str">
            <v>N</v>
          </cell>
          <cell r="V352">
            <v>0</v>
          </cell>
          <cell r="W352" t="str">
            <v/>
          </cell>
          <cell r="X352" t="str">
            <v>N</v>
          </cell>
          <cell r="Y352">
            <v>0</v>
          </cell>
          <cell r="Z352">
            <v>0</v>
          </cell>
          <cell r="AA352">
            <v>0</v>
          </cell>
          <cell r="AB352">
            <v>118</v>
          </cell>
          <cell r="AC352">
            <v>302</v>
          </cell>
          <cell r="AD352" t="str">
            <v>ll256</v>
          </cell>
          <cell r="AE352" t="b">
            <v>0</v>
          </cell>
          <cell r="AG352" t="str">
            <v/>
          </cell>
          <cell r="AH352" t="str">
            <v>ll256</v>
          </cell>
        </row>
        <row r="353">
          <cell r="B353" t="str">
            <v>JG495</v>
          </cell>
          <cell r="C353" t="str">
            <v>Jemima</v>
          </cell>
          <cell r="D353" t="str">
            <v>Graham</v>
          </cell>
          <cell r="E353" t="str">
            <v>Imperial</v>
          </cell>
          <cell r="F353" t="str">
            <v>Imperial</v>
          </cell>
          <cell r="G353" t="str">
            <v>Female</v>
          </cell>
          <cell r="H353" t="str">
            <v>N</v>
          </cell>
          <cell r="I353" t="str">
            <v>Student</v>
          </cell>
          <cell r="J353">
            <v>0</v>
          </cell>
          <cell r="K353" t="str">
            <v/>
          </cell>
          <cell r="L353" t="str">
            <v>N</v>
          </cell>
          <cell r="M353">
            <v>0</v>
          </cell>
          <cell r="N353" t="str">
            <v/>
          </cell>
          <cell r="O353" t="str">
            <v>N</v>
          </cell>
          <cell r="P353">
            <v>0</v>
          </cell>
          <cell r="Q353" t="str">
            <v/>
          </cell>
          <cell r="R353" t="str">
            <v>N</v>
          </cell>
          <cell r="S353">
            <v>0</v>
          </cell>
          <cell r="T353" t="str">
            <v/>
          </cell>
          <cell r="U353" t="str">
            <v>N</v>
          </cell>
          <cell r="V353">
            <v>0</v>
          </cell>
          <cell r="W353" t="str">
            <v/>
          </cell>
          <cell r="X353" t="str">
            <v>N</v>
          </cell>
          <cell r="Y353">
            <v>0</v>
          </cell>
          <cell r="Z353">
            <v>0</v>
          </cell>
          <cell r="AA353" t="b">
            <v>0</v>
          </cell>
          <cell r="AB353" t="str">
            <v/>
          </cell>
          <cell r="AC353" t="str">
            <v/>
          </cell>
          <cell r="AD353" t="str">
            <v>JG495</v>
          </cell>
          <cell r="AE353">
            <v>0</v>
          </cell>
          <cell r="AG353">
            <v>271</v>
          </cell>
          <cell r="AH353" t="str">
            <v>JG495</v>
          </cell>
        </row>
        <row r="354">
          <cell r="B354" t="str">
            <v>TH751</v>
          </cell>
          <cell r="C354" t="str">
            <v>Thomas</v>
          </cell>
          <cell r="D354" t="str">
            <v>Hutton</v>
          </cell>
          <cell r="E354" t="str">
            <v>Reading</v>
          </cell>
          <cell r="F354" t="str">
            <v>Reading</v>
          </cell>
          <cell r="G354" t="str">
            <v>Male</v>
          </cell>
          <cell r="H354" t="str">
            <v>N</v>
          </cell>
          <cell r="I354" t="str">
            <v>Student</v>
          </cell>
          <cell r="J354">
            <v>0</v>
          </cell>
          <cell r="K354" t="str">
            <v/>
          </cell>
          <cell r="L354" t="str">
            <v>N</v>
          </cell>
          <cell r="M354">
            <v>0</v>
          </cell>
          <cell r="N354" t="str">
            <v/>
          </cell>
          <cell r="O354" t="str">
            <v>N</v>
          </cell>
          <cell r="P354">
            <v>0</v>
          </cell>
          <cell r="Q354" t="str">
            <v/>
          </cell>
          <cell r="R354" t="str">
            <v>N</v>
          </cell>
          <cell r="S354">
            <v>0</v>
          </cell>
          <cell r="T354" t="str">
            <v/>
          </cell>
          <cell r="U354" t="str">
            <v>N</v>
          </cell>
          <cell r="V354">
            <v>0</v>
          </cell>
          <cell r="W354" t="str">
            <v/>
          </cell>
          <cell r="X354" t="str">
            <v>N</v>
          </cell>
          <cell r="Y354">
            <v>0</v>
          </cell>
          <cell r="Z354">
            <v>0</v>
          </cell>
          <cell r="AA354">
            <v>0</v>
          </cell>
          <cell r="AB354">
            <v>118</v>
          </cell>
          <cell r="AC354">
            <v>303</v>
          </cell>
          <cell r="AD354" t="str">
            <v>TH751</v>
          </cell>
          <cell r="AE354" t="b">
            <v>0</v>
          </cell>
          <cell r="AG354" t="str">
            <v/>
          </cell>
          <cell r="AH354" t="str">
            <v>TH751</v>
          </cell>
        </row>
        <row r="355">
          <cell r="B355" t="str">
            <v>OD309</v>
          </cell>
          <cell r="C355" t="str">
            <v xml:space="preserve">Oscar </v>
          </cell>
          <cell r="D355" t="str">
            <v>Dickins</v>
          </cell>
          <cell r="E355" t="str">
            <v>Reading</v>
          </cell>
          <cell r="F355" t="str">
            <v>Reading</v>
          </cell>
          <cell r="G355" t="str">
            <v>Male</v>
          </cell>
          <cell r="H355" t="str">
            <v>N</v>
          </cell>
          <cell r="I355" t="str">
            <v>Student</v>
          </cell>
          <cell r="J355">
            <v>0</v>
          </cell>
          <cell r="K355" t="str">
            <v/>
          </cell>
          <cell r="L355" t="str">
            <v>N</v>
          </cell>
          <cell r="M355">
            <v>0</v>
          </cell>
          <cell r="N355" t="str">
            <v/>
          </cell>
          <cell r="O355" t="str">
            <v>N</v>
          </cell>
          <cell r="P355">
            <v>0</v>
          </cell>
          <cell r="Q355" t="str">
            <v/>
          </cell>
          <cell r="R355" t="str">
            <v>N</v>
          </cell>
          <cell r="S355">
            <v>0</v>
          </cell>
          <cell r="T355" t="str">
            <v/>
          </cell>
          <cell r="U355" t="str">
            <v>N</v>
          </cell>
          <cell r="V355">
            <v>0</v>
          </cell>
          <cell r="W355" t="str">
            <v/>
          </cell>
          <cell r="X355" t="str">
            <v>N</v>
          </cell>
          <cell r="Y355">
            <v>0</v>
          </cell>
          <cell r="Z355">
            <v>0</v>
          </cell>
          <cell r="AA355">
            <v>0</v>
          </cell>
          <cell r="AB355">
            <v>118</v>
          </cell>
          <cell r="AC355">
            <v>304</v>
          </cell>
          <cell r="AD355" t="str">
            <v>OD309</v>
          </cell>
          <cell r="AE355" t="b">
            <v>0</v>
          </cell>
          <cell r="AG355" t="str">
            <v/>
          </cell>
          <cell r="AH355" t="str">
            <v>OD309</v>
          </cell>
        </row>
        <row r="356">
          <cell r="B356" t="str">
            <v>FB344</v>
          </cell>
          <cell r="C356" t="str">
            <v xml:space="preserve">FIlmon </v>
          </cell>
          <cell r="D356" t="str">
            <v>Brhane</v>
          </cell>
          <cell r="E356" t="str">
            <v>St Georges</v>
          </cell>
          <cell r="F356" t="str">
            <v>St George's</v>
          </cell>
          <cell r="G356" t="str">
            <v>Male</v>
          </cell>
          <cell r="H356" t="str">
            <v>Y</v>
          </cell>
          <cell r="I356" t="str">
            <v>Student</v>
          </cell>
          <cell r="J356">
            <v>0</v>
          </cell>
          <cell r="K356" t="str">
            <v/>
          </cell>
          <cell r="L356" t="str">
            <v>N</v>
          </cell>
          <cell r="M356">
            <v>0</v>
          </cell>
          <cell r="N356" t="str">
            <v/>
          </cell>
          <cell r="O356" t="str">
            <v>N</v>
          </cell>
          <cell r="P356">
            <v>0</v>
          </cell>
          <cell r="Q356" t="str">
            <v/>
          </cell>
          <cell r="R356" t="str">
            <v>N</v>
          </cell>
          <cell r="S356">
            <v>0</v>
          </cell>
          <cell r="T356" t="str">
            <v/>
          </cell>
          <cell r="U356" t="str">
            <v>N</v>
          </cell>
          <cell r="V356">
            <v>0</v>
          </cell>
          <cell r="W356" t="str">
            <v/>
          </cell>
          <cell r="X356" t="str">
            <v>N</v>
          </cell>
          <cell r="Y356">
            <v>0</v>
          </cell>
          <cell r="Z356">
            <v>0</v>
          </cell>
          <cell r="AA356">
            <v>0</v>
          </cell>
          <cell r="AB356">
            <v>118</v>
          </cell>
          <cell r="AC356">
            <v>305</v>
          </cell>
          <cell r="AD356" t="str">
            <v>FB344</v>
          </cell>
          <cell r="AE356" t="b">
            <v>0</v>
          </cell>
          <cell r="AG356" t="str">
            <v/>
          </cell>
          <cell r="AH356" t="str">
            <v>FB344</v>
          </cell>
        </row>
        <row r="357">
          <cell r="B357" t="str">
            <v>CV563</v>
          </cell>
          <cell r="C357" t="str">
            <v>Crystal</v>
          </cell>
          <cell r="D357" t="str">
            <v>Valino</v>
          </cell>
          <cell r="E357" t="str">
            <v>RVC</v>
          </cell>
          <cell r="F357" t="str">
            <v>RVC</v>
          </cell>
          <cell r="G357" t="str">
            <v>Female</v>
          </cell>
          <cell r="H357" t="str">
            <v>Y</v>
          </cell>
          <cell r="I357" t="str">
            <v>Student</v>
          </cell>
          <cell r="J357">
            <v>0</v>
          </cell>
          <cell r="K357" t="str">
            <v/>
          </cell>
          <cell r="L357" t="str">
            <v>N</v>
          </cell>
          <cell r="M357">
            <v>0</v>
          </cell>
          <cell r="N357" t="str">
            <v/>
          </cell>
          <cell r="O357" t="str">
            <v>N</v>
          </cell>
          <cell r="P357">
            <v>0</v>
          </cell>
          <cell r="Q357" t="str">
            <v/>
          </cell>
          <cell r="R357" t="str">
            <v>N</v>
          </cell>
          <cell r="S357">
            <v>0</v>
          </cell>
          <cell r="T357" t="str">
            <v/>
          </cell>
          <cell r="U357" t="str">
            <v>N</v>
          </cell>
          <cell r="V357">
            <v>0</v>
          </cell>
          <cell r="W357" t="str">
            <v/>
          </cell>
          <cell r="X357" t="str">
            <v>N</v>
          </cell>
          <cell r="Y357">
            <v>0</v>
          </cell>
          <cell r="Z357">
            <v>0</v>
          </cell>
          <cell r="AA357" t="b">
            <v>0</v>
          </cell>
          <cell r="AB357" t="str">
            <v/>
          </cell>
          <cell r="AC357" t="str">
            <v/>
          </cell>
          <cell r="AD357" t="str">
            <v>CV563</v>
          </cell>
          <cell r="AE357">
            <v>0</v>
          </cell>
          <cell r="AG357">
            <v>272</v>
          </cell>
          <cell r="AH357" t="str">
            <v>CV563</v>
          </cell>
        </row>
        <row r="358">
          <cell r="B358" t="str">
            <v>PS893</v>
          </cell>
          <cell r="C358" t="str">
            <v>Patricia</v>
          </cell>
          <cell r="D358" t="str">
            <v>Santos</v>
          </cell>
          <cell r="E358" t="str">
            <v>Imperial</v>
          </cell>
          <cell r="F358" t="str">
            <v>Imperial</v>
          </cell>
          <cell r="G358" t="str">
            <v>Female</v>
          </cell>
          <cell r="H358" t="str">
            <v>N</v>
          </cell>
          <cell r="I358" t="str">
            <v>Student</v>
          </cell>
          <cell r="J358">
            <v>0</v>
          </cell>
          <cell r="K358" t="str">
            <v/>
          </cell>
          <cell r="L358" t="str">
            <v>N</v>
          </cell>
          <cell r="M358">
            <v>0</v>
          </cell>
          <cell r="N358" t="str">
            <v/>
          </cell>
          <cell r="O358" t="str">
            <v>N</v>
          </cell>
          <cell r="P358">
            <v>0</v>
          </cell>
          <cell r="Q358" t="str">
            <v/>
          </cell>
          <cell r="R358" t="str">
            <v>N</v>
          </cell>
          <cell r="S358">
            <v>0</v>
          </cell>
          <cell r="T358" t="str">
            <v/>
          </cell>
          <cell r="U358" t="str">
            <v>N</v>
          </cell>
          <cell r="V358">
            <v>0</v>
          </cell>
          <cell r="W358" t="str">
            <v/>
          </cell>
          <cell r="X358" t="str">
            <v>N</v>
          </cell>
          <cell r="Y358">
            <v>0</v>
          </cell>
          <cell r="Z358">
            <v>0</v>
          </cell>
          <cell r="AA358" t="b">
            <v>0</v>
          </cell>
          <cell r="AB358" t="str">
            <v/>
          </cell>
          <cell r="AC358" t="str">
            <v/>
          </cell>
          <cell r="AD358" t="str">
            <v>PS893</v>
          </cell>
          <cell r="AE358">
            <v>0</v>
          </cell>
          <cell r="AG358">
            <v>273</v>
          </cell>
          <cell r="AH358" t="str">
            <v>PS893</v>
          </cell>
        </row>
        <row r="359">
          <cell r="B359" t="str">
            <v>AY766</v>
          </cell>
          <cell r="C359" t="str">
            <v>Alex</v>
          </cell>
          <cell r="D359" t="str">
            <v>Yeo</v>
          </cell>
          <cell r="E359" t="str">
            <v>LSE</v>
          </cell>
          <cell r="F359" t="str">
            <v>LSE</v>
          </cell>
          <cell r="G359" t="str">
            <v>Male</v>
          </cell>
          <cell r="H359" t="str">
            <v>N</v>
          </cell>
          <cell r="I359" t="str">
            <v>Student</v>
          </cell>
          <cell r="J359">
            <v>0</v>
          </cell>
          <cell r="K359" t="str">
            <v/>
          </cell>
          <cell r="L359" t="str">
            <v>N</v>
          </cell>
          <cell r="M359">
            <v>0</v>
          </cell>
          <cell r="N359" t="str">
            <v/>
          </cell>
          <cell r="O359" t="str">
            <v>N</v>
          </cell>
          <cell r="P359">
            <v>0</v>
          </cell>
          <cell r="Q359" t="str">
            <v/>
          </cell>
          <cell r="R359" t="str">
            <v>N</v>
          </cell>
          <cell r="S359">
            <v>0</v>
          </cell>
          <cell r="T359" t="str">
            <v/>
          </cell>
          <cell r="U359" t="str">
            <v>N</v>
          </cell>
          <cell r="V359">
            <v>0</v>
          </cell>
          <cell r="W359" t="str">
            <v/>
          </cell>
          <cell r="X359" t="str">
            <v>N</v>
          </cell>
          <cell r="Y359">
            <v>0</v>
          </cell>
          <cell r="Z359">
            <v>0</v>
          </cell>
          <cell r="AA359">
            <v>0</v>
          </cell>
          <cell r="AB359">
            <v>118</v>
          </cell>
          <cell r="AC359">
            <v>306</v>
          </cell>
          <cell r="AD359" t="str">
            <v>AY766</v>
          </cell>
          <cell r="AE359" t="b">
            <v>0</v>
          </cell>
          <cell r="AG359" t="str">
            <v/>
          </cell>
          <cell r="AH359" t="str">
            <v>AY766</v>
          </cell>
        </row>
        <row r="360">
          <cell r="B360" t="str">
            <v>MR892</v>
          </cell>
          <cell r="C360" t="str">
            <v>Mateo</v>
          </cell>
          <cell r="D360" t="str">
            <v>Reddy</v>
          </cell>
          <cell r="E360" t="str">
            <v>Imperial</v>
          </cell>
          <cell r="F360" t="str">
            <v>Imperial</v>
          </cell>
          <cell r="G360" t="str">
            <v>Male</v>
          </cell>
          <cell r="H360" t="str">
            <v>N</v>
          </cell>
          <cell r="I360" t="str">
            <v>Student</v>
          </cell>
          <cell r="J360">
            <v>0</v>
          </cell>
          <cell r="K360" t="str">
            <v/>
          </cell>
          <cell r="L360" t="str">
            <v>N</v>
          </cell>
          <cell r="M360">
            <v>0</v>
          </cell>
          <cell r="N360" t="str">
            <v/>
          </cell>
          <cell r="O360" t="str">
            <v>N</v>
          </cell>
          <cell r="P360">
            <v>0</v>
          </cell>
          <cell r="Q360" t="str">
            <v/>
          </cell>
          <cell r="R360" t="str">
            <v>N</v>
          </cell>
          <cell r="S360">
            <v>0</v>
          </cell>
          <cell r="T360" t="str">
            <v/>
          </cell>
          <cell r="U360" t="str">
            <v>N</v>
          </cell>
          <cell r="V360">
            <v>0</v>
          </cell>
          <cell r="W360" t="str">
            <v/>
          </cell>
          <cell r="X360" t="str">
            <v>N</v>
          </cell>
          <cell r="Y360">
            <v>0</v>
          </cell>
          <cell r="Z360">
            <v>0</v>
          </cell>
          <cell r="AA360">
            <v>0</v>
          </cell>
          <cell r="AB360">
            <v>118</v>
          </cell>
          <cell r="AC360">
            <v>307</v>
          </cell>
          <cell r="AD360" t="str">
            <v>MR892</v>
          </cell>
          <cell r="AE360" t="b">
            <v>0</v>
          </cell>
          <cell r="AG360" t="str">
            <v/>
          </cell>
          <cell r="AH360" t="str">
            <v>MR892</v>
          </cell>
        </row>
        <row r="361">
          <cell r="B361" t="str">
            <v>GF528</v>
          </cell>
          <cell r="C361" t="str">
            <v>Gustav</v>
          </cell>
          <cell r="D361" t="str">
            <v>Fritzon</v>
          </cell>
          <cell r="E361" t="str">
            <v>LSE</v>
          </cell>
          <cell r="F361" t="str">
            <v>LSE</v>
          </cell>
          <cell r="G361" t="str">
            <v>Male</v>
          </cell>
          <cell r="H361" t="str">
            <v>N</v>
          </cell>
          <cell r="I361" t="str">
            <v>Student</v>
          </cell>
          <cell r="J361">
            <v>0</v>
          </cell>
          <cell r="K361" t="str">
            <v/>
          </cell>
          <cell r="L361" t="str">
            <v>N</v>
          </cell>
          <cell r="M361">
            <v>0</v>
          </cell>
          <cell r="N361" t="str">
            <v/>
          </cell>
          <cell r="O361" t="str">
            <v>N</v>
          </cell>
          <cell r="P361">
            <v>0</v>
          </cell>
          <cell r="Q361" t="str">
            <v/>
          </cell>
          <cell r="R361" t="str">
            <v>N</v>
          </cell>
          <cell r="S361">
            <v>0</v>
          </cell>
          <cell r="T361" t="str">
            <v/>
          </cell>
          <cell r="U361" t="str">
            <v>N</v>
          </cell>
          <cell r="V361">
            <v>0</v>
          </cell>
          <cell r="W361" t="str">
            <v/>
          </cell>
          <cell r="X361" t="str">
            <v>N</v>
          </cell>
          <cell r="Y361">
            <v>0</v>
          </cell>
          <cell r="Z361">
            <v>0</v>
          </cell>
          <cell r="AA361">
            <v>0</v>
          </cell>
          <cell r="AB361">
            <v>118</v>
          </cell>
          <cell r="AC361">
            <v>308</v>
          </cell>
          <cell r="AD361" t="str">
            <v>GF528</v>
          </cell>
          <cell r="AE361" t="b">
            <v>0</v>
          </cell>
          <cell r="AG361" t="str">
            <v/>
          </cell>
          <cell r="AH361" t="str">
            <v>GF528</v>
          </cell>
        </row>
        <row r="362">
          <cell r="B362" t="str">
            <v>JJ629</v>
          </cell>
          <cell r="C362" t="str">
            <v>Julian</v>
          </cell>
          <cell r="D362" t="str">
            <v>Jones</v>
          </cell>
          <cell r="E362" t="str">
            <v>UCL</v>
          </cell>
          <cell r="F362" t="str">
            <v>UCL</v>
          </cell>
          <cell r="G362" t="str">
            <v>Male</v>
          </cell>
          <cell r="H362" t="str">
            <v>N</v>
          </cell>
          <cell r="I362" t="str">
            <v>Student</v>
          </cell>
          <cell r="J362">
            <v>0</v>
          </cell>
          <cell r="K362" t="str">
            <v/>
          </cell>
          <cell r="L362" t="str">
            <v>N</v>
          </cell>
          <cell r="M362">
            <v>0</v>
          </cell>
          <cell r="N362" t="str">
            <v/>
          </cell>
          <cell r="O362" t="str">
            <v>N</v>
          </cell>
          <cell r="P362">
            <v>0</v>
          </cell>
          <cell r="Q362" t="str">
            <v/>
          </cell>
          <cell r="R362" t="str">
            <v>N</v>
          </cell>
          <cell r="S362">
            <v>0</v>
          </cell>
          <cell r="T362" t="str">
            <v/>
          </cell>
          <cell r="U362" t="str">
            <v>N</v>
          </cell>
          <cell r="V362">
            <v>0</v>
          </cell>
          <cell r="W362" t="str">
            <v/>
          </cell>
          <cell r="X362" t="str">
            <v>N</v>
          </cell>
          <cell r="Y362">
            <v>0</v>
          </cell>
          <cell r="Z362">
            <v>0</v>
          </cell>
          <cell r="AA362">
            <v>0</v>
          </cell>
          <cell r="AB362">
            <v>118</v>
          </cell>
          <cell r="AC362">
            <v>309</v>
          </cell>
          <cell r="AD362" t="str">
            <v>JJ629</v>
          </cell>
          <cell r="AE362" t="b">
            <v>0</v>
          </cell>
          <cell r="AG362" t="str">
            <v/>
          </cell>
          <cell r="AH362" t="str">
            <v>JJ629</v>
          </cell>
        </row>
        <row r="363">
          <cell r="B363" t="str">
            <v>LH660</v>
          </cell>
          <cell r="C363" t="str">
            <v>Lena</v>
          </cell>
          <cell r="D363" t="str">
            <v>Hobohm</v>
          </cell>
          <cell r="E363" t="str">
            <v>KCL</v>
          </cell>
          <cell r="F363" t="str">
            <v>King's</v>
          </cell>
          <cell r="G363" t="str">
            <v>Female</v>
          </cell>
          <cell r="H363" t="str">
            <v>N</v>
          </cell>
          <cell r="I363" t="str">
            <v>Student</v>
          </cell>
          <cell r="J363">
            <v>0</v>
          </cell>
          <cell r="K363" t="str">
            <v/>
          </cell>
          <cell r="L363" t="str">
            <v>N</v>
          </cell>
          <cell r="M363">
            <v>0</v>
          </cell>
          <cell r="N363" t="str">
            <v/>
          </cell>
          <cell r="O363" t="str">
            <v>N</v>
          </cell>
          <cell r="P363">
            <v>0</v>
          </cell>
          <cell r="Q363" t="str">
            <v/>
          </cell>
          <cell r="R363" t="str">
            <v>N</v>
          </cell>
          <cell r="S363">
            <v>0</v>
          </cell>
          <cell r="T363" t="str">
            <v/>
          </cell>
          <cell r="U363" t="str">
            <v>N</v>
          </cell>
          <cell r="V363">
            <v>0</v>
          </cell>
          <cell r="W363" t="str">
            <v/>
          </cell>
          <cell r="X363" t="str">
            <v>N</v>
          </cell>
          <cell r="Y363">
            <v>0</v>
          </cell>
          <cell r="Z363">
            <v>0</v>
          </cell>
          <cell r="AA363" t="b">
            <v>0</v>
          </cell>
          <cell r="AB363" t="str">
            <v/>
          </cell>
          <cell r="AC363" t="str">
            <v/>
          </cell>
          <cell r="AD363" t="str">
            <v>LH660</v>
          </cell>
          <cell r="AE363">
            <v>0</v>
          </cell>
          <cell r="AG363">
            <v>274</v>
          </cell>
          <cell r="AH363" t="str">
            <v>LH660</v>
          </cell>
        </row>
        <row r="364">
          <cell r="B364" t="str">
            <v>MT883</v>
          </cell>
          <cell r="C364" t="str">
            <v>Mate</v>
          </cell>
          <cell r="D364" t="str">
            <v>Toth</v>
          </cell>
          <cell r="E364" t="str">
            <v>Imperial</v>
          </cell>
          <cell r="F364" t="str">
            <v>Imperial</v>
          </cell>
          <cell r="G364" t="str">
            <v>Male</v>
          </cell>
          <cell r="H364" t="str">
            <v>N</v>
          </cell>
          <cell r="I364" t="str">
            <v>Student</v>
          </cell>
          <cell r="J364">
            <v>0</v>
          </cell>
          <cell r="K364" t="str">
            <v/>
          </cell>
          <cell r="L364" t="str">
            <v>N</v>
          </cell>
          <cell r="M364">
            <v>0</v>
          </cell>
          <cell r="N364" t="str">
            <v/>
          </cell>
          <cell r="O364" t="str">
            <v>N</v>
          </cell>
          <cell r="P364">
            <v>0</v>
          </cell>
          <cell r="Q364" t="str">
            <v/>
          </cell>
          <cell r="R364" t="str">
            <v>N</v>
          </cell>
          <cell r="S364">
            <v>0</v>
          </cell>
          <cell r="T364" t="str">
            <v/>
          </cell>
          <cell r="U364" t="str">
            <v>N</v>
          </cell>
          <cell r="V364">
            <v>0</v>
          </cell>
          <cell r="W364" t="str">
            <v/>
          </cell>
          <cell r="X364" t="str">
            <v>N</v>
          </cell>
          <cell r="Y364">
            <v>0</v>
          </cell>
          <cell r="Z364">
            <v>0</v>
          </cell>
          <cell r="AA364">
            <v>0</v>
          </cell>
          <cell r="AB364">
            <v>118</v>
          </cell>
          <cell r="AC364">
            <v>310</v>
          </cell>
          <cell r="AD364" t="str">
            <v>MT883</v>
          </cell>
          <cell r="AE364" t="b">
            <v>0</v>
          </cell>
          <cell r="AG364" t="str">
            <v/>
          </cell>
          <cell r="AH364" t="str">
            <v>MT883</v>
          </cell>
        </row>
        <row r="365">
          <cell r="B365" t="str">
            <v>PS731</v>
          </cell>
          <cell r="C365" t="str">
            <v>Polly</v>
          </cell>
          <cell r="D365" t="str">
            <v>Smith</v>
          </cell>
          <cell r="E365" t="str">
            <v>UCL</v>
          </cell>
          <cell r="F365" t="str">
            <v>UCL</v>
          </cell>
          <cell r="G365" t="str">
            <v>Female</v>
          </cell>
          <cell r="H365" t="str">
            <v>N</v>
          </cell>
          <cell r="I365" t="str">
            <v>Student</v>
          </cell>
          <cell r="J365">
            <v>0</v>
          </cell>
          <cell r="K365" t="str">
            <v/>
          </cell>
          <cell r="L365" t="str">
            <v>N</v>
          </cell>
          <cell r="M365">
            <v>0</v>
          </cell>
          <cell r="N365" t="str">
            <v/>
          </cell>
          <cell r="O365" t="str">
            <v>N</v>
          </cell>
          <cell r="P365">
            <v>0</v>
          </cell>
          <cell r="Q365" t="str">
            <v/>
          </cell>
          <cell r="R365" t="str">
            <v>N</v>
          </cell>
          <cell r="S365">
            <v>0</v>
          </cell>
          <cell r="T365" t="str">
            <v/>
          </cell>
          <cell r="U365" t="str">
            <v>N</v>
          </cell>
          <cell r="V365">
            <v>0</v>
          </cell>
          <cell r="W365" t="str">
            <v/>
          </cell>
          <cell r="X365" t="str">
            <v>N</v>
          </cell>
          <cell r="Y365">
            <v>0</v>
          </cell>
          <cell r="Z365">
            <v>0</v>
          </cell>
          <cell r="AA365" t="b">
            <v>0</v>
          </cell>
          <cell r="AB365" t="str">
            <v/>
          </cell>
          <cell r="AC365" t="str">
            <v/>
          </cell>
          <cell r="AD365" t="str">
            <v>PS731</v>
          </cell>
          <cell r="AE365">
            <v>0</v>
          </cell>
          <cell r="AG365">
            <v>275</v>
          </cell>
          <cell r="AH365" t="str">
            <v>PS731</v>
          </cell>
        </row>
        <row r="366">
          <cell r="B366" t="str">
            <v>JB264</v>
          </cell>
          <cell r="C366" t="str">
            <v>Joss</v>
          </cell>
          <cell r="D366" t="str">
            <v>Barber</v>
          </cell>
          <cell r="E366" t="str">
            <v>KCL</v>
          </cell>
          <cell r="F366" t="str">
            <v>King's</v>
          </cell>
          <cell r="G366" t="str">
            <v>Male</v>
          </cell>
          <cell r="H366" t="str">
            <v>N</v>
          </cell>
          <cell r="I366" t="str">
            <v>Student</v>
          </cell>
          <cell r="J366">
            <v>0</v>
          </cell>
          <cell r="K366" t="str">
            <v/>
          </cell>
          <cell r="L366" t="str">
            <v>N</v>
          </cell>
          <cell r="M366">
            <v>0</v>
          </cell>
          <cell r="N366" t="str">
            <v/>
          </cell>
          <cell r="O366" t="str">
            <v>N</v>
          </cell>
          <cell r="P366">
            <v>0</v>
          </cell>
          <cell r="Q366" t="str">
            <v/>
          </cell>
          <cell r="R366" t="str">
            <v>N</v>
          </cell>
          <cell r="S366">
            <v>0</v>
          </cell>
          <cell r="T366" t="str">
            <v/>
          </cell>
          <cell r="U366" t="str">
            <v>N</v>
          </cell>
          <cell r="V366">
            <v>0</v>
          </cell>
          <cell r="W366" t="str">
            <v/>
          </cell>
          <cell r="X366" t="str">
            <v>N</v>
          </cell>
          <cell r="Y366">
            <v>0</v>
          </cell>
          <cell r="Z366">
            <v>0</v>
          </cell>
          <cell r="AA366">
            <v>0</v>
          </cell>
          <cell r="AB366">
            <v>118</v>
          </cell>
          <cell r="AC366">
            <v>311</v>
          </cell>
          <cell r="AD366" t="str">
            <v>JB264</v>
          </cell>
          <cell r="AE366" t="b">
            <v>0</v>
          </cell>
          <cell r="AG366" t="str">
            <v/>
          </cell>
          <cell r="AH366" t="str">
            <v>JB264</v>
          </cell>
        </row>
        <row r="367">
          <cell r="B367" t="str">
            <v>BR708</v>
          </cell>
          <cell r="C367" t="str">
            <v>Bailey</v>
          </cell>
          <cell r="D367" t="str">
            <v>Ramsden</v>
          </cell>
          <cell r="E367" t="str">
            <v>UCL</v>
          </cell>
          <cell r="F367" t="str">
            <v>UCL</v>
          </cell>
          <cell r="G367" t="str">
            <v>Male</v>
          </cell>
          <cell r="H367" t="str">
            <v>N</v>
          </cell>
          <cell r="I367" t="str">
            <v>Student</v>
          </cell>
          <cell r="J367">
            <v>0</v>
          </cell>
          <cell r="K367" t="str">
            <v/>
          </cell>
          <cell r="L367" t="str">
            <v>N</v>
          </cell>
          <cell r="M367">
            <v>0</v>
          </cell>
          <cell r="N367" t="str">
            <v/>
          </cell>
          <cell r="O367" t="str">
            <v>N</v>
          </cell>
          <cell r="P367">
            <v>0</v>
          </cell>
          <cell r="Q367" t="str">
            <v/>
          </cell>
          <cell r="R367" t="str">
            <v>N</v>
          </cell>
          <cell r="S367">
            <v>0</v>
          </cell>
          <cell r="T367" t="str">
            <v/>
          </cell>
          <cell r="U367" t="str">
            <v>N</v>
          </cell>
          <cell r="V367">
            <v>0</v>
          </cell>
          <cell r="W367" t="str">
            <v/>
          </cell>
          <cell r="X367" t="str">
            <v>N</v>
          </cell>
          <cell r="Y367">
            <v>0</v>
          </cell>
          <cell r="Z367">
            <v>0</v>
          </cell>
          <cell r="AA367">
            <v>0</v>
          </cell>
          <cell r="AB367">
            <v>118</v>
          </cell>
          <cell r="AC367">
            <v>312</v>
          </cell>
          <cell r="AD367" t="str">
            <v>BR708</v>
          </cell>
          <cell r="AE367" t="b">
            <v>0</v>
          </cell>
          <cell r="AG367" t="str">
            <v/>
          </cell>
          <cell r="AH367" t="str">
            <v>BR708</v>
          </cell>
        </row>
        <row r="368">
          <cell r="B368" t="str">
            <v>IM200</v>
          </cell>
          <cell r="C368" t="str">
            <v>Isabella</v>
          </cell>
          <cell r="D368" t="str">
            <v>McQuaker-Kajiwara</v>
          </cell>
          <cell r="E368" t="str">
            <v>SOAS</v>
          </cell>
          <cell r="F368" t="str">
            <v>SOAS</v>
          </cell>
          <cell r="G368" t="str">
            <v>Female</v>
          </cell>
          <cell r="H368" t="str">
            <v>N</v>
          </cell>
          <cell r="I368" t="str">
            <v>Student</v>
          </cell>
          <cell r="J368">
            <v>0</v>
          </cell>
          <cell r="K368" t="str">
            <v/>
          </cell>
          <cell r="L368" t="str">
            <v>N</v>
          </cell>
          <cell r="M368">
            <v>0</v>
          </cell>
          <cell r="N368" t="str">
            <v/>
          </cell>
          <cell r="O368" t="str">
            <v>N</v>
          </cell>
          <cell r="P368">
            <v>0</v>
          </cell>
          <cell r="Q368" t="str">
            <v/>
          </cell>
          <cell r="R368" t="str">
            <v>N</v>
          </cell>
          <cell r="S368">
            <v>0</v>
          </cell>
          <cell r="T368" t="str">
            <v/>
          </cell>
          <cell r="U368" t="str">
            <v>N</v>
          </cell>
          <cell r="V368">
            <v>0</v>
          </cell>
          <cell r="W368" t="str">
            <v/>
          </cell>
          <cell r="X368" t="str">
            <v>N</v>
          </cell>
          <cell r="Y368">
            <v>0</v>
          </cell>
          <cell r="Z368">
            <v>0</v>
          </cell>
          <cell r="AA368" t="b">
            <v>0</v>
          </cell>
          <cell r="AB368" t="str">
            <v/>
          </cell>
          <cell r="AC368" t="str">
            <v/>
          </cell>
          <cell r="AD368" t="str">
            <v>IM200</v>
          </cell>
          <cell r="AE368">
            <v>0</v>
          </cell>
          <cell r="AG368">
            <v>276</v>
          </cell>
          <cell r="AH368" t="str">
            <v>IM200</v>
          </cell>
        </row>
        <row r="369">
          <cell r="B369" t="str">
            <v>JB154</v>
          </cell>
          <cell r="C369" t="str">
            <v>Joon</v>
          </cell>
          <cell r="D369" t="str">
            <v>Bang</v>
          </cell>
          <cell r="E369" t="str">
            <v>LSE</v>
          </cell>
          <cell r="F369" t="str">
            <v>LSE</v>
          </cell>
          <cell r="G369" t="str">
            <v>Male</v>
          </cell>
          <cell r="H369" t="str">
            <v>N</v>
          </cell>
          <cell r="I369" t="str">
            <v>Student</v>
          </cell>
          <cell r="J369">
            <v>0</v>
          </cell>
          <cell r="K369" t="str">
            <v/>
          </cell>
          <cell r="L369" t="str">
            <v>N</v>
          </cell>
          <cell r="M369">
            <v>0</v>
          </cell>
          <cell r="N369" t="str">
            <v/>
          </cell>
          <cell r="O369" t="str">
            <v>N</v>
          </cell>
          <cell r="P369">
            <v>0</v>
          </cell>
          <cell r="Q369" t="str">
            <v/>
          </cell>
          <cell r="R369" t="str">
            <v>N</v>
          </cell>
          <cell r="S369">
            <v>0</v>
          </cell>
          <cell r="T369" t="str">
            <v/>
          </cell>
          <cell r="U369" t="str">
            <v>N</v>
          </cell>
          <cell r="V369">
            <v>0</v>
          </cell>
          <cell r="W369" t="str">
            <v/>
          </cell>
          <cell r="X369" t="str">
            <v>N</v>
          </cell>
          <cell r="Y369">
            <v>0</v>
          </cell>
          <cell r="Z369">
            <v>0</v>
          </cell>
          <cell r="AA369">
            <v>0</v>
          </cell>
          <cell r="AB369">
            <v>118</v>
          </cell>
          <cell r="AC369">
            <v>313</v>
          </cell>
          <cell r="AD369" t="str">
            <v>JB154</v>
          </cell>
          <cell r="AE369" t="b">
            <v>0</v>
          </cell>
          <cell r="AG369" t="str">
            <v/>
          </cell>
          <cell r="AH369" t="str">
            <v>JB154</v>
          </cell>
        </row>
        <row r="370">
          <cell r="B370" t="str">
            <v>WS569</v>
          </cell>
          <cell r="C370" t="str">
            <v>William</v>
          </cell>
          <cell r="D370" t="str">
            <v>Sawtell</v>
          </cell>
          <cell r="E370" t="str">
            <v>UCL</v>
          </cell>
          <cell r="F370" t="str">
            <v>UCL</v>
          </cell>
          <cell r="G370" t="str">
            <v>Male</v>
          </cell>
          <cell r="H370" t="str">
            <v>N</v>
          </cell>
          <cell r="I370" t="str">
            <v>Student</v>
          </cell>
          <cell r="J370">
            <v>0</v>
          </cell>
          <cell r="K370" t="str">
            <v/>
          </cell>
          <cell r="L370" t="str">
            <v>N</v>
          </cell>
          <cell r="M370">
            <v>0</v>
          </cell>
          <cell r="N370" t="str">
            <v/>
          </cell>
          <cell r="O370" t="str">
            <v>N</v>
          </cell>
          <cell r="P370">
            <v>0</v>
          </cell>
          <cell r="Q370" t="str">
            <v/>
          </cell>
          <cell r="R370" t="str">
            <v>N</v>
          </cell>
          <cell r="S370">
            <v>0</v>
          </cell>
          <cell r="T370" t="str">
            <v/>
          </cell>
          <cell r="U370" t="str">
            <v>N</v>
          </cell>
          <cell r="V370">
            <v>0</v>
          </cell>
          <cell r="W370" t="str">
            <v/>
          </cell>
          <cell r="X370" t="str">
            <v>N</v>
          </cell>
          <cell r="Y370">
            <v>0</v>
          </cell>
          <cell r="Z370">
            <v>0</v>
          </cell>
          <cell r="AA370">
            <v>0</v>
          </cell>
          <cell r="AB370">
            <v>118</v>
          </cell>
          <cell r="AC370">
            <v>314</v>
          </cell>
          <cell r="AD370" t="str">
            <v>WS569</v>
          </cell>
          <cell r="AE370" t="b">
            <v>0</v>
          </cell>
          <cell r="AG370" t="str">
            <v/>
          </cell>
          <cell r="AH370" t="str">
            <v>WS569</v>
          </cell>
        </row>
        <row r="371">
          <cell r="B371" t="str">
            <v>DM120</v>
          </cell>
          <cell r="C371" t="str">
            <v>Douglas</v>
          </cell>
          <cell r="D371" t="str">
            <v>Morgan</v>
          </cell>
          <cell r="E371" t="str">
            <v>KCL</v>
          </cell>
          <cell r="F371" t="str">
            <v>King's</v>
          </cell>
          <cell r="G371" t="str">
            <v>Male</v>
          </cell>
          <cell r="H371" t="str">
            <v>N</v>
          </cell>
          <cell r="I371" t="str">
            <v>Student</v>
          </cell>
          <cell r="J371">
            <v>0</v>
          </cell>
          <cell r="K371" t="str">
            <v/>
          </cell>
          <cell r="L371" t="str">
            <v>N</v>
          </cell>
          <cell r="M371">
            <v>0</v>
          </cell>
          <cell r="N371" t="str">
            <v/>
          </cell>
          <cell r="O371" t="str">
            <v>N</v>
          </cell>
          <cell r="P371">
            <v>0</v>
          </cell>
          <cell r="Q371" t="str">
            <v/>
          </cell>
          <cell r="R371" t="str">
            <v>N</v>
          </cell>
          <cell r="S371">
            <v>0</v>
          </cell>
          <cell r="T371" t="str">
            <v/>
          </cell>
          <cell r="U371" t="str">
            <v>N</v>
          </cell>
          <cell r="V371">
            <v>0</v>
          </cell>
          <cell r="W371" t="str">
            <v/>
          </cell>
          <cell r="X371" t="str">
            <v>N</v>
          </cell>
          <cell r="Y371">
            <v>0</v>
          </cell>
          <cell r="Z371">
            <v>0</v>
          </cell>
          <cell r="AA371">
            <v>0</v>
          </cell>
          <cell r="AB371">
            <v>118</v>
          </cell>
          <cell r="AC371">
            <v>315</v>
          </cell>
          <cell r="AD371" t="str">
            <v>DM120</v>
          </cell>
          <cell r="AE371" t="b">
            <v>0</v>
          </cell>
          <cell r="AG371" t="str">
            <v/>
          </cell>
          <cell r="AH371" t="str">
            <v>DM120</v>
          </cell>
        </row>
        <row r="372">
          <cell r="B372" t="str">
            <v>EC493</v>
          </cell>
          <cell r="C372" t="str">
            <v>Ellie</v>
          </cell>
          <cell r="D372" t="str">
            <v>Carrier</v>
          </cell>
          <cell r="E372" t="str">
            <v>RVC</v>
          </cell>
          <cell r="F372" t="str">
            <v>RVC</v>
          </cell>
          <cell r="G372" t="str">
            <v>Female</v>
          </cell>
          <cell r="H372" t="str">
            <v>Y</v>
          </cell>
          <cell r="I372" t="str">
            <v>Student</v>
          </cell>
          <cell r="J372">
            <v>0</v>
          </cell>
          <cell r="K372" t="str">
            <v/>
          </cell>
          <cell r="L372" t="str">
            <v>N</v>
          </cell>
          <cell r="M372">
            <v>0</v>
          </cell>
          <cell r="N372" t="str">
            <v/>
          </cell>
          <cell r="O372" t="str">
            <v>N</v>
          </cell>
          <cell r="P372">
            <v>0</v>
          </cell>
          <cell r="Q372" t="str">
            <v/>
          </cell>
          <cell r="R372" t="str">
            <v>N</v>
          </cell>
          <cell r="S372">
            <v>0</v>
          </cell>
          <cell r="T372" t="str">
            <v/>
          </cell>
          <cell r="U372" t="str">
            <v>N</v>
          </cell>
          <cell r="V372">
            <v>0</v>
          </cell>
          <cell r="W372" t="str">
            <v/>
          </cell>
          <cell r="X372" t="str">
            <v>N</v>
          </cell>
          <cell r="Y372">
            <v>0</v>
          </cell>
          <cell r="Z372">
            <v>0</v>
          </cell>
          <cell r="AA372" t="b">
            <v>0</v>
          </cell>
          <cell r="AB372" t="str">
            <v/>
          </cell>
          <cell r="AC372" t="str">
            <v/>
          </cell>
          <cell r="AD372" t="str">
            <v>EC493</v>
          </cell>
          <cell r="AE372">
            <v>0</v>
          </cell>
          <cell r="AG372">
            <v>277</v>
          </cell>
          <cell r="AH372" t="str">
            <v>EC493</v>
          </cell>
        </row>
        <row r="373">
          <cell r="B373" t="str">
            <v>NE674</v>
          </cell>
          <cell r="C373" t="str">
            <v>Nicole</v>
          </cell>
          <cell r="D373" t="str">
            <v>Edmunds</v>
          </cell>
          <cell r="E373" t="str">
            <v>UCL</v>
          </cell>
          <cell r="F373" t="str">
            <v>UCL</v>
          </cell>
          <cell r="G373" t="str">
            <v>Female</v>
          </cell>
          <cell r="H373" t="str">
            <v>N</v>
          </cell>
          <cell r="I373" t="str">
            <v>Student</v>
          </cell>
          <cell r="J373">
            <v>0</v>
          </cell>
          <cell r="K373" t="str">
            <v/>
          </cell>
          <cell r="L373" t="str">
            <v>N</v>
          </cell>
          <cell r="M373">
            <v>0</v>
          </cell>
          <cell r="N373" t="str">
            <v/>
          </cell>
          <cell r="O373" t="str">
            <v>N</v>
          </cell>
          <cell r="P373">
            <v>0</v>
          </cell>
          <cell r="Q373" t="str">
            <v/>
          </cell>
          <cell r="R373" t="str">
            <v>N</v>
          </cell>
          <cell r="S373">
            <v>0</v>
          </cell>
          <cell r="T373" t="str">
            <v/>
          </cell>
          <cell r="U373" t="str">
            <v>N</v>
          </cell>
          <cell r="V373">
            <v>0</v>
          </cell>
          <cell r="W373" t="str">
            <v/>
          </cell>
          <cell r="X373" t="str">
            <v>N</v>
          </cell>
          <cell r="Y373">
            <v>0</v>
          </cell>
          <cell r="Z373">
            <v>0</v>
          </cell>
          <cell r="AA373" t="b">
            <v>0</v>
          </cell>
          <cell r="AB373" t="str">
            <v/>
          </cell>
          <cell r="AC373" t="str">
            <v/>
          </cell>
          <cell r="AD373" t="str">
            <v>NE674</v>
          </cell>
          <cell r="AE373">
            <v>0</v>
          </cell>
          <cell r="AG373">
            <v>278</v>
          </cell>
          <cell r="AH373" t="str">
            <v>NE674</v>
          </cell>
        </row>
        <row r="374">
          <cell r="B374" t="str">
            <v>IM545</v>
          </cell>
          <cell r="C374" t="str">
            <v>Isabel</v>
          </cell>
          <cell r="D374" t="str">
            <v>Maccabee</v>
          </cell>
          <cell r="E374" t="str">
            <v>UCL</v>
          </cell>
          <cell r="F374" t="str">
            <v>UCL</v>
          </cell>
          <cell r="G374" t="str">
            <v>Female</v>
          </cell>
          <cell r="H374" t="str">
            <v>N</v>
          </cell>
          <cell r="I374" t="str">
            <v>Student</v>
          </cell>
          <cell r="J374">
            <v>0</v>
          </cell>
          <cell r="K374" t="str">
            <v/>
          </cell>
          <cell r="L374" t="str">
            <v>N</v>
          </cell>
          <cell r="M374">
            <v>0</v>
          </cell>
          <cell r="N374" t="str">
            <v/>
          </cell>
          <cell r="O374" t="str">
            <v>N</v>
          </cell>
          <cell r="P374">
            <v>0</v>
          </cell>
          <cell r="Q374" t="str">
            <v/>
          </cell>
          <cell r="R374" t="str">
            <v>N</v>
          </cell>
          <cell r="S374">
            <v>0</v>
          </cell>
          <cell r="T374" t="str">
            <v/>
          </cell>
          <cell r="U374" t="str">
            <v>N</v>
          </cell>
          <cell r="V374">
            <v>0</v>
          </cell>
          <cell r="W374" t="str">
            <v/>
          </cell>
          <cell r="X374" t="str">
            <v>N</v>
          </cell>
          <cell r="Y374">
            <v>0</v>
          </cell>
          <cell r="Z374">
            <v>0</v>
          </cell>
          <cell r="AA374" t="b">
            <v>0</v>
          </cell>
          <cell r="AB374" t="str">
            <v/>
          </cell>
          <cell r="AC374" t="str">
            <v/>
          </cell>
          <cell r="AD374" t="str">
            <v>IM545</v>
          </cell>
          <cell r="AE374">
            <v>0</v>
          </cell>
          <cell r="AG374">
            <v>279</v>
          </cell>
          <cell r="AH374" t="str">
            <v>IM545</v>
          </cell>
        </row>
        <row r="375">
          <cell r="B375" t="str">
            <v>AB606</v>
          </cell>
          <cell r="C375" t="str">
            <v>Alexandre</v>
          </cell>
          <cell r="D375" t="str">
            <v>BONNET BADILLE</v>
          </cell>
          <cell r="E375" t="str">
            <v>UCL</v>
          </cell>
          <cell r="F375" t="str">
            <v>UCL</v>
          </cell>
          <cell r="G375" t="str">
            <v>Male</v>
          </cell>
          <cell r="H375" t="str">
            <v>N</v>
          </cell>
          <cell r="I375" t="str">
            <v>Student</v>
          </cell>
          <cell r="J375">
            <v>0</v>
          </cell>
          <cell r="K375" t="str">
            <v/>
          </cell>
          <cell r="L375" t="str">
            <v>N</v>
          </cell>
          <cell r="M375">
            <v>0</v>
          </cell>
          <cell r="N375" t="str">
            <v/>
          </cell>
          <cell r="O375" t="str">
            <v>N</v>
          </cell>
          <cell r="P375">
            <v>0</v>
          </cell>
          <cell r="Q375" t="str">
            <v/>
          </cell>
          <cell r="R375" t="str">
            <v>N</v>
          </cell>
          <cell r="S375">
            <v>0</v>
          </cell>
          <cell r="T375" t="str">
            <v/>
          </cell>
          <cell r="U375" t="str">
            <v>N</v>
          </cell>
          <cell r="V375">
            <v>0</v>
          </cell>
          <cell r="W375" t="str">
            <v/>
          </cell>
          <cell r="X375" t="str">
            <v>N</v>
          </cell>
          <cell r="Y375">
            <v>0</v>
          </cell>
          <cell r="Z375">
            <v>0</v>
          </cell>
          <cell r="AA375">
            <v>0</v>
          </cell>
          <cell r="AB375">
            <v>118</v>
          </cell>
          <cell r="AC375">
            <v>316</v>
          </cell>
          <cell r="AD375" t="str">
            <v>AB606</v>
          </cell>
          <cell r="AE375" t="b">
            <v>0</v>
          </cell>
          <cell r="AG375" t="str">
            <v/>
          </cell>
          <cell r="AH375" t="str">
            <v>AB606</v>
          </cell>
        </row>
        <row r="376">
          <cell r="B376" t="str">
            <v>AC230</v>
          </cell>
          <cell r="C376" t="str">
            <v>Adi</v>
          </cell>
          <cell r="D376" t="str">
            <v xml:space="preserve">Chakravarty </v>
          </cell>
          <cell r="E376" t="str">
            <v>UCL</v>
          </cell>
          <cell r="F376" t="str">
            <v>UCL</v>
          </cell>
          <cell r="G376" t="str">
            <v>Male</v>
          </cell>
          <cell r="H376" t="str">
            <v>N</v>
          </cell>
          <cell r="I376" t="str">
            <v>Student</v>
          </cell>
          <cell r="J376">
            <v>0</v>
          </cell>
          <cell r="K376" t="str">
            <v/>
          </cell>
          <cell r="L376" t="str">
            <v>N</v>
          </cell>
          <cell r="M376">
            <v>0</v>
          </cell>
          <cell r="N376" t="str">
            <v/>
          </cell>
          <cell r="O376" t="str">
            <v>N</v>
          </cell>
          <cell r="P376">
            <v>0</v>
          </cell>
          <cell r="Q376" t="str">
            <v/>
          </cell>
          <cell r="R376" t="str">
            <v>N</v>
          </cell>
          <cell r="S376">
            <v>0</v>
          </cell>
          <cell r="T376" t="str">
            <v/>
          </cell>
          <cell r="U376" t="str">
            <v>N</v>
          </cell>
          <cell r="V376">
            <v>0</v>
          </cell>
          <cell r="W376" t="str">
            <v/>
          </cell>
          <cell r="X376" t="str">
            <v>N</v>
          </cell>
          <cell r="Y376">
            <v>0</v>
          </cell>
          <cell r="Z376">
            <v>0</v>
          </cell>
          <cell r="AA376">
            <v>0</v>
          </cell>
          <cell r="AB376">
            <v>118</v>
          </cell>
          <cell r="AC376">
            <v>317</v>
          </cell>
          <cell r="AD376" t="str">
            <v>AC230</v>
          </cell>
          <cell r="AE376" t="b">
            <v>0</v>
          </cell>
          <cell r="AG376" t="str">
            <v/>
          </cell>
          <cell r="AH376" t="str">
            <v>AC230</v>
          </cell>
        </row>
        <row r="377">
          <cell r="B377" t="str">
            <v>JC257</v>
          </cell>
          <cell r="C377" t="str">
            <v>Jed</v>
          </cell>
          <cell r="D377" t="str">
            <v>Coiley</v>
          </cell>
          <cell r="E377" t="str">
            <v>UCL</v>
          </cell>
          <cell r="F377" t="str">
            <v>UCL</v>
          </cell>
          <cell r="G377" t="str">
            <v>Male</v>
          </cell>
          <cell r="H377" t="str">
            <v>N</v>
          </cell>
          <cell r="I377" t="str">
            <v>Student</v>
          </cell>
          <cell r="J377">
            <v>0</v>
          </cell>
          <cell r="K377" t="str">
            <v/>
          </cell>
          <cell r="L377" t="str">
            <v>N</v>
          </cell>
          <cell r="M377">
            <v>0</v>
          </cell>
          <cell r="N377" t="str">
            <v/>
          </cell>
          <cell r="O377" t="str">
            <v>N</v>
          </cell>
          <cell r="P377">
            <v>0</v>
          </cell>
          <cell r="Q377" t="str">
            <v/>
          </cell>
          <cell r="R377" t="str">
            <v>N</v>
          </cell>
          <cell r="S377">
            <v>0</v>
          </cell>
          <cell r="T377" t="str">
            <v/>
          </cell>
          <cell r="U377" t="str">
            <v>N</v>
          </cell>
          <cell r="V377">
            <v>0</v>
          </cell>
          <cell r="W377" t="str">
            <v/>
          </cell>
          <cell r="X377" t="str">
            <v>N</v>
          </cell>
          <cell r="Y377">
            <v>0</v>
          </cell>
          <cell r="Z377">
            <v>0</v>
          </cell>
          <cell r="AA377">
            <v>0</v>
          </cell>
          <cell r="AB377">
            <v>118</v>
          </cell>
          <cell r="AC377">
            <v>318</v>
          </cell>
          <cell r="AD377" t="str">
            <v>JC257</v>
          </cell>
          <cell r="AE377" t="b">
            <v>0</v>
          </cell>
          <cell r="AG377" t="str">
            <v/>
          </cell>
          <cell r="AH377" t="str">
            <v>JC257</v>
          </cell>
        </row>
        <row r="378">
          <cell r="B378" t="str">
            <v>EW815</v>
          </cell>
          <cell r="C378" t="str">
            <v>Ellie</v>
          </cell>
          <cell r="D378" t="str">
            <v>Wardell</v>
          </cell>
          <cell r="E378" t="str">
            <v>UCL</v>
          </cell>
          <cell r="F378" t="str">
            <v>UCL</v>
          </cell>
          <cell r="G378" t="str">
            <v>Female</v>
          </cell>
          <cell r="H378" t="str">
            <v>N</v>
          </cell>
          <cell r="I378" t="str">
            <v>Student</v>
          </cell>
          <cell r="J378">
            <v>0</v>
          </cell>
          <cell r="K378" t="str">
            <v/>
          </cell>
          <cell r="L378" t="str">
            <v>N</v>
          </cell>
          <cell r="M378">
            <v>0</v>
          </cell>
          <cell r="N378" t="str">
            <v/>
          </cell>
          <cell r="O378" t="str">
            <v>N</v>
          </cell>
          <cell r="P378">
            <v>0</v>
          </cell>
          <cell r="Q378" t="str">
            <v/>
          </cell>
          <cell r="R378" t="str">
            <v>N</v>
          </cell>
          <cell r="S378">
            <v>0</v>
          </cell>
          <cell r="T378" t="str">
            <v/>
          </cell>
          <cell r="U378" t="str">
            <v>N</v>
          </cell>
          <cell r="V378">
            <v>0</v>
          </cell>
          <cell r="W378" t="str">
            <v/>
          </cell>
          <cell r="X378" t="str">
            <v>N</v>
          </cell>
          <cell r="Y378">
            <v>0</v>
          </cell>
          <cell r="Z378">
            <v>0</v>
          </cell>
          <cell r="AA378" t="b">
            <v>0</v>
          </cell>
          <cell r="AB378" t="str">
            <v/>
          </cell>
          <cell r="AC378" t="str">
            <v/>
          </cell>
          <cell r="AD378" t="str">
            <v>EW815</v>
          </cell>
          <cell r="AE378">
            <v>0</v>
          </cell>
          <cell r="AG378">
            <v>280</v>
          </cell>
          <cell r="AH378" t="str">
            <v>EW815</v>
          </cell>
        </row>
        <row r="379">
          <cell r="B379" t="str">
            <v>FE946</v>
          </cell>
          <cell r="C379" t="str">
            <v>Freya</v>
          </cell>
          <cell r="D379" t="str">
            <v>Espir</v>
          </cell>
          <cell r="E379" t="str">
            <v>Imperial</v>
          </cell>
          <cell r="F379" t="str">
            <v>Imperial</v>
          </cell>
          <cell r="G379" t="str">
            <v>Female</v>
          </cell>
          <cell r="H379" t="str">
            <v>N</v>
          </cell>
          <cell r="I379" t="str">
            <v>Student</v>
          </cell>
          <cell r="J379">
            <v>0</v>
          </cell>
          <cell r="K379" t="str">
            <v/>
          </cell>
          <cell r="L379" t="str">
            <v>N</v>
          </cell>
          <cell r="M379">
            <v>0</v>
          </cell>
          <cell r="N379" t="str">
            <v/>
          </cell>
          <cell r="O379" t="str">
            <v>N</v>
          </cell>
          <cell r="P379">
            <v>0</v>
          </cell>
          <cell r="Q379" t="str">
            <v/>
          </cell>
          <cell r="R379" t="str">
            <v>N</v>
          </cell>
          <cell r="S379">
            <v>0</v>
          </cell>
          <cell r="T379" t="str">
            <v/>
          </cell>
          <cell r="U379" t="str">
            <v>N</v>
          </cell>
          <cell r="V379">
            <v>0</v>
          </cell>
          <cell r="W379" t="str">
            <v/>
          </cell>
          <cell r="X379" t="str">
            <v>N</v>
          </cell>
          <cell r="Y379">
            <v>0</v>
          </cell>
          <cell r="Z379">
            <v>0</v>
          </cell>
          <cell r="AA379" t="b">
            <v>0</v>
          </cell>
          <cell r="AB379" t="str">
            <v/>
          </cell>
          <cell r="AC379" t="str">
            <v/>
          </cell>
          <cell r="AD379" t="str">
            <v>FE946</v>
          </cell>
          <cell r="AE379">
            <v>0</v>
          </cell>
          <cell r="AG379">
            <v>281</v>
          </cell>
          <cell r="AH379" t="str">
            <v>FE946</v>
          </cell>
        </row>
        <row r="380">
          <cell r="B380" t="str">
            <v>RW701</v>
          </cell>
          <cell r="C380" t="str">
            <v>Rob</v>
          </cell>
          <cell r="D380" t="str">
            <v>Waterhouse</v>
          </cell>
          <cell r="E380" t="str">
            <v>Imperial</v>
          </cell>
          <cell r="F380" t="str">
            <v>Imperial</v>
          </cell>
          <cell r="G380" t="str">
            <v>Male</v>
          </cell>
          <cell r="H380" t="str">
            <v>N</v>
          </cell>
          <cell r="I380" t="str">
            <v>Student</v>
          </cell>
          <cell r="J380">
            <v>0</v>
          </cell>
          <cell r="K380" t="str">
            <v/>
          </cell>
          <cell r="L380" t="str">
            <v>N</v>
          </cell>
          <cell r="M380">
            <v>0</v>
          </cell>
          <cell r="N380" t="str">
            <v/>
          </cell>
          <cell r="O380" t="str">
            <v>N</v>
          </cell>
          <cell r="P380">
            <v>0</v>
          </cell>
          <cell r="Q380" t="str">
            <v/>
          </cell>
          <cell r="R380" t="str">
            <v>N</v>
          </cell>
          <cell r="S380">
            <v>0</v>
          </cell>
          <cell r="T380" t="str">
            <v/>
          </cell>
          <cell r="U380" t="str">
            <v>N</v>
          </cell>
          <cell r="V380">
            <v>0</v>
          </cell>
          <cell r="W380" t="str">
            <v/>
          </cell>
          <cell r="X380" t="str">
            <v>N</v>
          </cell>
          <cell r="Y380">
            <v>0</v>
          </cell>
          <cell r="Z380">
            <v>0</v>
          </cell>
          <cell r="AA380">
            <v>0</v>
          </cell>
          <cell r="AB380">
            <v>118</v>
          </cell>
          <cell r="AC380">
            <v>319</v>
          </cell>
          <cell r="AD380" t="str">
            <v>RW701</v>
          </cell>
          <cell r="AE380" t="b">
            <v>0</v>
          </cell>
          <cell r="AG380" t="str">
            <v/>
          </cell>
          <cell r="AH380" t="str">
            <v>RW701</v>
          </cell>
        </row>
        <row r="381">
          <cell r="B381" t="str">
            <v>NB485</v>
          </cell>
          <cell r="C381" t="str">
            <v>Nomuna</v>
          </cell>
          <cell r="D381" t="str">
            <v>Batmandakh</v>
          </cell>
          <cell r="E381" t="str">
            <v>Imperial</v>
          </cell>
          <cell r="F381" t="str">
            <v>Imperial</v>
          </cell>
          <cell r="G381" t="str">
            <v>Female</v>
          </cell>
          <cell r="H381" t="str">
            <v>N</v>
          </cell>
          <cell r="I381" t="str">
            <v>Student</v>
          </cell>
          <cell r="J381">
            <v>0</v>
          </cell>
          <cell r="K381" t="str">
            <v/>
          </cell>
          <cell r="L381" t="str">
            <v>N</v>
          </cell>
          <cell r="M381">
            <v>0</v>
          </cell>
          <cell r="N381" t="str">
            <v/>
          </cell>
          <cell r="O381" t="str">
            <v>N</v>
          </cell>
          <cell r="P381">
            <v>0</v>
          </cell>
          <cell r="Q381" t="str">
            <v/>
          </cell>
          <cell r="R381" t="str">
            <v>N</v>
          </cell>
          <cell r="S381">
            <v>0</v>
          </cell>
          <cell r="T381" t="str">
            <v/>
          </cell>
          <cell r="U381" t="str">
            <v>N</v>
          </cell>
          <cell r="V381">
            <v>0</v>
          </cell>
          <cell r="W381" t="str">
            <v/>
          </cell>
          <cell r="X381" t="str">
            <v>N</v>
          </cell>
          <cell r="Y381">
            <v>0</v>
          </cell>
          <cell r="Z381">
            <v>0</v>
          </cell>
          <cell r="AA381" t="b">
            <v>0</v>
          </cell>
          <cell r="AB381" t="str">
            <v/>
          </cell>
          <cell r="AC381" t="str">
            <v/>
          </cell>
          <cell r="AD381" t="str">
            <v>NB485</v>
          </cell>
          <cell r="AE381">
            <v>0</v>
          </cell>
          <cell r="AG381">
            <v>282</v>
          </cell>
          <cell r="AH381" t="str">
            <v>NB485</v>
          </cell>
        </row>
        <row r="382">
          <cell r="B382" t="str">
            <v>ES464</v>
          </cell>
          <cell r="C382" t="str">
            <v>Emily</v>
          </cell>
          <cell r="D382" t="str">
            <v>Smeds</v>
          </cell>
          <cell r="E382" t="str">
            <v>UCL</v>
          </cell>
          <cell r="F382" t="str">
            <v>UCL</v>
          </cell>
          <cell r="G382" t="str">
            <v>Female</v>
          </cell>
          <cell r="H382" t="str">
            <v>N</v>
          </cell>
          <cell r="I382" t="str">
            <v>Student</v>
          </cell>
          <cell r="J382">
            <v>0</v>
          </cell>
          <cell r="K382" t="str">
            <v/>
          </cell>
          <cell r="L382" t="str">
            <v>N</v>
          </cell>
          <cell r="M382">
            <v>0</v>
          </cell>
          <cell r="N382" t="str">
            <v/>
          </cell>
          <cell r="O382" t="str">
            <v>N</v>
          </cell>
          <cell r="P382">
            <v>0</v>
          </cell>
          <cell r="Q382" t="str">
            <v/>
          </cell>
          <cell r="R382" t="str">
            <v>N</v>
          </cell>
          <cell r="S382">
            <v>0</v>
          </cell>
          <cell r="T382" t="str">
            <v/>
          </cell>
          <cell r="U382" t="str">
            <v>N</v>
          </cell>
          <cell r="V382">
            <v>0</v>
          </cell>
          <cell r="W382" t="str">
            <v/>
          </cell>
          <cell r="X382" t="str">
            <v>N</v>
          </cell>
          <cell r="Y382">
            <v>0</v>
          </cell>
          <cell r="Z382">
            <v>0</v>
          </cell>
          <cell r="AA382" t="b">
            <v>0</v>
          </cell>
          <cell r="AB382" t="str">
            <v/>
          </cell>
          <cell r="AC382" t="str">
            <v/>
          </cell>
          <cell r="AD382" t="str">
            <v>ES464</v>
          </cell>
          <cell r="AE382">
            <v>0</v>
          </cell>
          <cell r="AG382">
            <v>283</v>
          </cell>
          <cell r="AH382" t="str">
            <v>ES464</v>
          </cell>
        </row>
        <row r="383">
          <cell r="B383" t="str">
            <v>VL569</v>
          </cell>
          <cell r="C383" t="str">
            <v>Victoria</v>
          </cell>
          <cell r="D383" t="str">
            <v>Longhi</v>
          </cell>
          <cell r="E383" t="str">
            <v>UCL</v>
          </cell>
          <cell r="F383" t="str">
            <v>UCL</v>
          </cell>
          <cell r="G383" t="str">
            <v>Female</v>
          </cell>
          <cell r="H383" t="str">
            <v>N</v>
          </cell>
          <cell r="I383" t="str">
            <v>Student</v>
          </cell>
          <cell r="J383">
            <v>0</v>
          </cell>
          <cell r="K383" t="str">
            <v/>
          </cell>
          <cell r="L383" t="str">
            <v>N</v>
          </cell>
          <cell r="M383">
            <v>0</v>
          </cell>
          <cell r="N383" t="str">
            <v/>
          </cell>
          <cell r="O383" t="str">
            <v>N</v>
          </cell>
          <cell r="P383">
            <v>0</v>
          </cell>
          <cell r="Q383" t="str">
            <v/>
          </cell>
          <cell r="R383" t="str">
            <v>N</v>
          </cell>
          <cell r="S383">
            <v>0</v>
          </cell>
          <cell r="T383" t="str">
            <v/>
          </cell>
          <cell r="U383" t="str">
            <v>N</v>
          </cell>
          <cell r="V383">
            <v>0</v>
          </cell>
          <cell r="W383" t="str">
            <v/>
          </cell>
          <cell r="X383" t="str">
            <v>N</v>
          </cell>
          <cell r="Y383">
            <v>0</v>
          </cell>
          <cell r="Z383">
            <v>0</v>
          </cell>
          <cell r="AA383" t="b">
            <v>0</v>
          </cell>
          <cell r="AB383" t="str">
            <v/>
          </cell>
          <cell r="AC383" t="str">
            <v/>
          </cell>
          <cell r="AD383" t="str">
            <v>VL569</v>
          </cell>
          <cell r="AE383">
            <v>0</v>
          </cell>
          <cell r="AG383">
            <v>284</v>
          </cell>
          <cell r="AH383" t="str">
            <v>VL569</v>
          </cell>
        </row>
        <row r="384">
          <cell r="B384" t="str">
            <v>DG913</v>
          </cell>
          <cell r="C384" t="str">
            <v>Dulcinea</v>
          </cell>
          <cell r="D384" t="str">
            <v>Grierson</v>
          </cell>
          <cell r="E384" t="str">
            <v>UCL</v>
          </cell>
          <cell r="F384" t="str">
            <v>UCL</v>
          </cell>
          <cell r="G384" t="str">
            <v>Female</v>
          </cell>
          <cell r="H384" t="str">
            <v>N</v>
          </cell>
          <cell r="I384" t="str">
            <v>Student</v>
          </cell>
          <cell r="J384">
            <v>0</v>
          </cell>
          <cell r="K384" t="str">
            <v/>
          </cell>
          <cell r="L384" t="str">
            <v>N</v>
          </cell>
          <cell r="M384">
            <v>0</v>
          </cell>
          <cell r="N384" t="str">
            <v/>
          </cell>
          <cell r="O384" t="str">
            <v>N</v>
          </cell>
          <cell r="P384">
            <v>0</v>
          </cell>
          <cell r="Q384" t="str">
            <v/>
          </cell>
          <cell r="R384" t="str">
            <v>N</v>
          </cell>
          <cell r="S384">
            <v>0</v>
          </cell>
          <cell r="T384" t="str">
            <v/>
          </cell>
          <cell r="U384" t="str">
            <v>N</v>
          </cell>
          <cell r="V384">
            <v>0</v>
          </cell>
          <cell r="W384" t="str">
            <v/>
          </cell>
          <cell r="X384" t="str">
            <v>N</v>
          </cell>
          <cell r="Y384">
            <v>0</v>
          </cell>
          <cell r="Z384">
            <v>0</v>
          </cell>
          <cell r="AA384" t="b">
            <v>0</v>
          </cell>
          <cell r="AB384" t="str">
            <v/>
          </cell>
          <cell r="AC384" t="str">
            <v/>
          </cell>
          <cell r="AD384" t="str">
            <v>DG913</v>
          </cell>
          <cell r="AE384">
            <v>0</v>
          </cell>
          <cell r="AG384">
            <v>285</v>
          </cell>
          <cell r="AH384" t="str">
            <v>DG913</v>
          </cell>
        </row>
        <row r="385">
          <cell r="B385" t="str">
            <v>dp237</v>
          </cell>
          <cell r="C385" t="str">
            <v>dean</v>
          </cell>
          <cell r="D385" t="str">
            <v>posthuma</v>
          </cell>
          <cell r="E385" t="str">
            <v>Imperial</v>
          </cell>
          <cell r="F385" t="str">
            <v>Imperial</v>
          </cell>
          <cell r="G385" t="str">
            <v>Male</v>
          </cell>
          <cell r="H385" t="str">
            <v>N</v>
          </cell>
          <cell r="I385" t="str">
            <v>Student</v>
          </cell>
          <cell r="J385">
            <v>0</v>
          </cell>
          <cell r="K385" t="str">
            <v/>
          </cell>
          <cell r="L385" t="str">
            <v>N</v>
          </cell>
          <cell r="M385">
            <v>0</v>
          </cell>
          <cell r="N385" t="str">
            <v/>
          </cell>
          <cell r="O385" t="str">
            <v>N</v>
          </cell>
          <cell r="P385">
            <v>0</v>
          </cell>
          <cell r="Q385" t="str">
            <v/>
          </cell>
          <cell r="R385" t="str">
            <v>N</v>
          </cell>
          <cell r="S385">
            <v>0</v>
          </cell>
          <cell r="T385" t="str">
            <v/>
          </cell>
          <cell r="U385" t="str">
            <v>N</v>
          </cell>
          <cell r="V385">
            <v>0</v>
          </cell>
          <cell r="W385" t="str">
            <v/>
          </cell>
          <cell r="X385" t="str">
            <v>N</v>
          </cell>
          <cell r="Y385">
            <v>0</v>
          </cell>
          <cell r="Z385">
            <v>0</v>
          </cell>
          <cell r="AA385">
            <v>0</v>
          </cell>
          <cell r="AB385">
            <v>118</v>
          </cell>
          <cell r="AC385">
            <v>320</v>
          </cell>
          <cell r="AD385" t="str">
            <v>dp237</v>
          </cell>
          <cell r="AE385" t="b">
            <v>0</v>
          </cell>
          <cell r="AG385" t="str">
            <v/>
          </cell>
          <cell r="AH385" t="str">
            <v>dp237</v>
          </cell>
        </row>
        <row r="386">
          <cell r="B386" t="str">
            <v>MB178</v>
          </cell>
          <cell r="C386" t="str">
            <v>Maxim</v>
          </cell>
          <cell r="D386" t="str">
            <v>Bird</v>
          </cell>
          <cell r="E386" t="str">
            <v>Imperial</v>
          </cell>
          <cell r="F386" t="str">
            <v>Imperial</v>
          </cell>
          <cell r="G386" t="str">
            <v>Male</v>
          </cell>
          <cell r="H386" t="str">
            <v>N</v>
          </cell>
          <cell r="I386" t="str">
            <v>Student</v>
          </cell>
          <cell r="J386">
            <v>0</v>
          </cell>
          <cell r="K386" t="str">
            <v/>
          </cell>
          <cell r="L386" t="str">
            <v>N</v>
          </cell>
          <cell r="M386">
            <v>0</v>
          </cell>
          <cell r="N386" t="str">
            <v/>
          </cell>
          <cell r="O386" t="str">
            <v>N</v>
          </cell>
          <cell r="P386">
            <v>0</v>
          </cell>
          <cell r="Q386" t="str">
            <v/>
          </cell>
          <cell r="R386" t="str">
            <v>N</v>
          </cell>
          <cell r="S386">
            <v>0</v>
          </cell>
          <cell r="T386" t="str">
            <v/>
          </cell>
          <cell r="U386" t="str">
            <v>N</v>
          </cell>
          <cell r="V386">
            <v>0</v>
          </cell>
          <cell r="W386" t="str">
            <v/>
          </cell>
          <cell r="X386" t="str">
            <v>N</v>
          </cell>
          <cell r="Y386">
            <v>0</v>
          </cell>
          <cell r="Z386">
            <v>0</v>
          </cell>
          <cell r="AA386">
            <v>0</v>
          </cell>
          <cell r="AB386">
            <v>118</v>
          </cell>
          <cell r="AC386">
            <v>321</v>
          </cell>
          <cell r="AD386" t="str">
            <v>MB178</v>
          </cell>
          <cell r="AE386" t="b">
            <v>0</v>
          </cell>
          <cell r="AG386" t="str">
            <v/>
          </cell>
          <cell r="AH386" t="str">
            <v>MB178</v>
          </cell>
        </row>
        <row r="387">
          <cell r="B387" t="str">
            <v>MJ755</v>
          </cell>
          <cell r="C387" t="str">
            <v>Marie</v>
          </cell>
          <cell r="D387" t="str">
            <v>Jones</v>
          </cell>
          <cell r="E387" t="str">
            <v>Imperial</v>
          </cell>
          <cell r="F387" t="str">
            <v>Imperial</v>
          </cell>
          <cell r="G387" t="str">
            <v>Female</v>
          </cell>
          <cell r="H387" t="str">
            <v>N</v>
          </cell>
          <cell r="I387" t="str">
            <v>Student</v>
          </cell>
          <cell r="J387">
            <v>0</v>
          </cell>
          <cell r="K387" t="str">
            <v/>
          </cell>
          <cell r="L387" t="str">
            <v>N</v>
          </cell>
          <cell r="M387">
            <v>0</v>
          </cell>
          <cell r="N387" t="str">
            <v/>
          </cell>
          <cell r="O387" t="str">
            <v>N</v>
          </cell>
          <cell r="P387">
            <v>0</v>
          </cell>
          <cell r="Q387" t="str">
            <v/>
          </cell>
          <cell r="R387" t="str">
            <v>N</v>
          </cell>
          <cell r="S387">
            <v>0</v>
          </cell>
          <cell r="T387" t="str">
            <v/>
          </cell>
          <cell r="U387" t="str">
            <v>N</v>
          </cell>
          <cell r="V387">
            <v>0</v>
          </cell>
          <cell r="W387" t="str">
            <v/>
          </cell>
          <cell r="X387" t="str">
            <v>N</v>
          </cell>
          <cell r="Y387">
            <v>0</v>
          </cell>
          <cell r="Z387">
            <v>0</v>
          </cell>
          <cell r="AA387" t="b">
            <v>0</v>
          </cell>
          <cell r="AB387" t="str">
            <v/>
          </cell>
          <cell r="AC387" t="str">
            <v/>
          </cell>
          <cell r="AD387" t="str">
            <v>MJ755</v>
          </cell>
          <cell r="AE387">
            <v>0</v>
          </cell>
          <cell r="AG387">
            <v>286</v>
          </cell>
          <cell r="AH387" t="str">
            <v>MJ755</v>
          </cell>
        </row>
        <row r="388">
          <cell r="B388" t="str">
            <v>WB635</v>
          </cell>
          <cell r="C388" t="str">
            <v>Willy</v>
          </cell>
          <cell r="D388" t="str">
            <v>Bonneuil</v>
          </cell>
          <cell r="E388" t="str">
            <v>Imperial</v>
          </cell>
          <cell r="F388" t="str">
            <v>Imperial</v>
          </cell>
          <cell r="G388" t="str">
            <v>Male</v>
          </cell>
          <cell r="H388" t="str">
            <v>N</v>
          </cell>
          <cell r="I388" t="str">
            <v>Student</v>
          </cell>
          <cell r="J388">
            <v>0</v>
          </cell>
          <cell r="K388" t="str">
            <v/>
          </cell>
          <cell r="L388" t="str">
            <v>N</v>
          </cell>
          <cell r="M388">
            <v>0</v>
          </cell>
          <cell r="N388" t="str">
            <v/>
          </cell>
          <cell r="O388" t="str">
            <v>N</v>
          </cell>
          <cell r="P388">
            <v>0</v>
          </cell>
          <cell r="Q388" t="str">
            <v/>
          </cell>
          <cell r="R388" t="str">
            <v>N</v>
          </cell>
          <cell r="S388">
            <v>0</v>
          </cell>
          <cell r="T388" t="str">
            <v/>
          </cell>
          <cell r="U388" t="str">
            <v>N</v>
          </cell>
          <cell r="V388">
            <v>0</v>
          </cell>
          <cell r="W388" t="str">
            <v/>
          </cell>
          <cell r="X388" t="str">
            <v>N</v>
          </cell>
          <cell r="Y388">
            <v>0</v>
          </cell>
          <cell r="Z388">
            <v>0</v>
          </cell>
          <cell r="AA388">
            <v>0</v>
          </cell>
          <cell r="AB388">
            <v>118</v>
          </cell>
          <cell r="AC388">
            <v>322</v>
          </cell>
          <cell r="AD388" t="str">
            <v>WB635</v>
          </cell>
          <cell r="AE388" t="b">
            <v>0</v>
          </cell>
          <cell r="AG388" t="str">
            <v/>
          </cell>
          <cell r="AH388" t="str">
            <v>WB635</v>
          </cell>
        </row>
        <row r="389">
          <cell r="B389" t="str">
            <v>TR249</v>
          </cell>
          <cell r="C389" t="str">
            <v>Thomas</v>
          </cell>
          <cell r="D389" t="str">
            <v>Randolph</v>
          </cell>
          <cell r="E389" t="str">
            <v>SMU</v>
          </cell>
          <cell r="F389" t="str">
            <v>SMU</v>
          </cell>
          <cell r="G389" t="str">
            <v>Male</v>
          </cell>
          <cell r="H389" t="str">
            <v>N</v>
          </cell>
          <cell r="I389" t="str">
            <v>Student</v>
          </cell>
          <cell r="J389">
            <v>0</v>
          </cell>
          <cell r="K389" t="str">
            <v/>
          </cell>
          <cell r="L389" t="str">
            <v>N</v>
          </cell>
          <cell r="M389">
            <v>0</v>
          </cell>
          <cell r="N389" t="str">
            <v/>
          </cell>
          <cell r="O389" t="str">
            <v>N</v>
          </cell>
          <cell r="P389">
            <v>0</v>
          </cell>
          <cell r="Q389" t="str">
            <v/>
          </cell>
          <cell r="R389" t="str">
            <v>N</v>
          </cell>
          <cell r="S389">
            <v>0</v>
          </cell>
          <cell r="T389" t="str">
            <v/>
          </cell>
          <cell r="U389" t="str">
            <v>N</v>
          </cell>
          <cell r="V389">
            <v>0</v>
          </cell>
          <cell r="W389" t="str">
            <v/>
          </cell>
          <cell r="X389" t="str">
            <v>N</v>
          </cell>
          <cell r="Y389">
            <v>0</v>
          </cell>
          <cell r="Z389">
            <v>0</v>
          </cell>
          <cell r="AA389">
            <v>0</v>
          </cell>
          <cell r="AB389">
            <v>118</v>
          </cell>
          <cell r="AC389">
            <v>323</v>
          </cell>
          <cell r="AD389" t="str">
            <v>TR249</v>
          </cell>
          <cell r="AE389" t="b">
            <v>0</v>
          </cell>
          <cell r="AG389" t="str">
            <v/>
          </cell>
          <cell r="AH389" t="str">
            <v>TR249</v>
          </cell>
        </row>
        <row r="390">
          <cell r="B390" t="str">
            <v>CD499</v>
          </cell>
          <cell r="C390" t="str">
            <v>Corey</v>
          </cell>
          <cell r="D390" t="str">
            <v>De'Ath</v>
          </cell>
          <cell r="E390" t="str">
            <v>SMU</v>
          </cell>
          <cell r="F390" t="str">
            <v>SMU</v>
          </cell>
          <cell r="G390" t="str">
            <v>Male</v>
          </cell>
          <cell r="H390" t="str">
            <v>N</v>
          </cell>
          <cell r="I390" t="str">
            <v>Student</v>
          </cell>
          <cell r="J390">
            <v>0</v>
          </cell>
          <cell r="K390" t="str">
            <v/>
          </cell>
          <cell r="L390" t="str">
            <v>N</v>
          </cell>
          <cell r="M390">
            <v>0</v>
          </cell>
          <cell r="N390" t="str">
            <v/>
          </cell>
          <cell r="O390" t="str">
            <v>N</v>
          </cell>
          <cell r="P390">
            <v>0</v>
          </cell>
          <cell r="Q390" t="str">
            <v/>
          </cell>
          <cell r="R390" t="str">
            <v>N</v>
          </cell>
          <cell r="S390">
            <v>0</v>
          </cell>
          <cell r="T390" t="str">
            <v/>
          </cell>
          <cell r="U390" t="str">
            <v>N</v>
          </cell>
          <cell r="V390">
            <v>0</v>
          </cell>
          <cell r="W390" t="str">
            <v/>
          </cell>
          <cell r="X390" t="str">
            <v>N</v>
          </cell>
          <cell r="Y390">
            <v>0</v>
          </cell>
          <cell r="Z390">
            <v>0</v>
          </cell>
          <cell r="AA390">
            <v>0</v>
          </cell>
          <cell r="AB390">
            <v>118</v>
          </cell>
          <cell r="AC390">
            <v>324</v>
          </cell>
          <cell r="AD390" t="str">
            <v>CD499</v>
          </cell>
          <cell r="AE390" t="b">
            <v>0</v>
          </cell>
          <cell r="AG390" t="str">
            <v/>
          </cell>
          <cell r="AH390" t="str">
            <v>CD499</v>
          </cell>
        </row>
        <row r="391">
          <cell r="B391" t="str">
            <v>LR749</v>
          </cell>
          <cell r="C391" t="str">
            <v>Lizzie</v>
          </cell>
          <cell r="D391" t="str">
            <v>Rayner</v>
          </cell>
          <cell r="E391" t="str">
            <v>SMU</v>
          </cell>
          <cell r="F391" t="str">
            <v>SMU</v>
          </cell>
          <cell r="G391" t="str">
            <v>Female</v>
          </cell>
          <cell r="H391" t="str">
            <v>N</v>
          </cell>
          <cell r="I391" t="str">
            <v>Student</v>
          </cell>
          <cell r="J391">
            <v>0</v>
          </cell>
          <cell r="K391" t="str">
            <v/>
          </cell>
          <cell r="L391" t="str">
            <v>N</v>
          </cell>
          <cell r="M391">
            <v>0</v>
          </cell>
          <cell r="N391" t="str">
            <v/>
          </cell>
          <cell r="O391" t="str">
            <v>N</v>
          </cell>
          <cell r="P391">
            <v>0</v>
          </cell>
          <cell r="Q391" t="str">
            <v/>
          </cell>
          <cell r="R391" t="str">
            <v>N</v>
          </cell>
          <cell r="S391">
            <v>0</v>
          </cell>
          <cell r="T391" t="str">
            <v/>
          </cell>
          <cell r="U391" t="str">
            <v>N</v>
          </cell>
          <cell r="V391">
            <v>0</v>
          </cell>
          <cell r="W391" t="str">
            <v/>
          </cell>
          <cell r="X391" t="str">
            <v>N</v>
          </cell>
          <cell r="Y391">
            <v>0</v>
          </cell>
          <cell r="Z391">
            <v>0</v>
          </cell>
          <cell r="AA391" t="b">
            <v>0</v>
          </cell>
          <cell r="AB391" t="str">
            <v/>
          </cell>
          <cell r="AC391" t="str">
            <v/>
          </cell>
          <cell r="AD391" t="str">
            <v>LR749</v>
          </cell>
          <cell r="AE391">
            <v>0</v>
          </cell>
          <cell r="AG391">
            <v>287</v>
          </cell>
          <cell r="AH391" t="str">
            <v>LR749</v>
          </cell>
        </row>
        <row r="392">
          <cell r="B392" t="str">
            <v>NT753</v>
          </cell>
          <cell r="C392" t="str">
            <v>Nathan</v>
          </cell>
          <cell r="D392" t="str">
            <v>Townsend</v>
          </cell>
          <cell r="E392" t="str">
            <v>SMU</v>
          </cell>
          <cell r="F392" t="str">
            <v>SMU</v>
          </cell>
          <cell r="G392" t="str">
            <v>Male</v>
          </cell>
          <cell r="H392" t="str">
            <v>N</v>
          </cell>
          <cell r="I392" t="str">
            <v>Student</v>
          </cell>
          <cell r="J392">
            <v>0</v>
          </cell>
          <cell r="K392" t="str">
            <v/>
          </cell>
          <cell r="L392" t="str">
            <v>N</v>
          </cell>
          <cell r="M392">
            <v>0</v>
          </cell>
          <cell r="N392" t="str">
            <v/>
          </cell>
          <cell r="O392" t="str">
            <v>N</v>
          </cell>
          <cell r="P392">
            <v>0</v>
          </cell>
          <cell r="Q392" t="str">
            <v/>
          </cell>
          <cell r="R392" t="str">
            <v>N</v>
          </cell>
          <cell r="S392">
            <v>0</v>
          </cell>
          <cell r="T392" t="str">
            <v/>
          </cell>
          <cell r="U392" t="str">
            <v>N</v>
          </cell>
          <cell r="V392">
            <v>0</v>
          </cell>
          <cell r="W392" t="str">
            <v/>
          </cell>
          <cell r="X392" t="str">
            <v>N</v>
          </cell>
          <cell r="Y392">
            <v>0</v>
          </cell>
          <cell r="Z392">
            <v>0</v>
          </cell>
          <cell r="AA392">
            <v>0</v>
          </cell>
          <cell r="AB392">
            <v>118</v>
          </cell>
          <cell r="AC392">
            <v>325</v>
          </cell>
          <cell r="AD392" t="str">
            <v>NT753</v>
          </cell>
          <cell r="AE392" t="b">
            <v>0</v>
          </cell>
          <cell r="AG392" t="str">
            <v/>
          </cell>
          <cell r="AH392" t="str">
            <v>NT753</v>
          </cell>
        </row>
        <row r="393">
          <cell r="B393" t="str">
            <v>EM648</v>
          </cell>
          <cell r="C393" t="str">
            <v>Emily</v>
          </cell>
          <cell r="D393" t="str">
            <v>Moyes</v>
          </cell>
          <cell r="E393" t="str">
            <v>SMU</v>
          </cell>
          <cell r="F393" t="str">
            <v>SMU</v>
          </cell>
          <cell r="G393" t="str">
            <v>Female</v>
          </cell>
          <cell r="H393" t="str">
            <v>N</v>
          </cell>
          <cell r="I393" t="str">
            <v>Student</v>
          </cell>
          <cell r="J393">
            <v>0</v>
          </cell>
          <cell r="K393" t="str">
            <v/>
          </cell>
          <cell r="L393" t="str">
            <v>N</v>
          </cell>
          <cell r="M393">
            <v>0</v>
          </cell>
          <cell r="N393" t="str">
            <v/>
          </cell>
          <cell r="O393" t="str">
            <v>N</v>
          </cell>
          <cell r="P393">
            <v>0</v>
          </cell>
          <cell r="Q393" t="str">
            <v/>
          </cell>
          <cell r="R393" t="str">
            <v>N</v>
          </cell>
          <cell r="S393">
            <v>0</v>
          </cell>
          <cell r="T393" t="str">
            <v/>
          </cell>
          <cell r="U393" t="str">
            <v>N</v>
          </cell>
          <cell r="V393">
            <v>0</v>
          </cell>
          <cell r="W393" t="str">
            <v/>
          </cell>
          <cell r="X393" t="str">
            <v>N</v>
          </cell>
          <cell r="Y393">
            <v>0</v>
          </cell>
          <cell r="Z393">
            <v>0</v>
          </cell>
          <cell r="AA393" t="b">
            <v>0</v>
          </cell>
          <cell r="AB393" t="str">
            <v/>
          </cell>
          <cell r="AC393" t="str">
            <v/>
          </cell>
          <cell r="AD393" t="str">
            <v>EM648</v>
          </cell>
          <cell r="AE393">
            <v>0</v>
          </cell>
          <cell r="AG393">
            <v>288</v>
          </cell>
          <cell r="AH393" t="str">
            <v>EM648</v>
          </cell>
        </row>
        <row r="394">
          <cell r="B394" t="str">
            <v>EB355</v>
          </cell>
          <cell r="C394" t="str">
            <v>Emma</v>
          </cell>
          <cell r="D394" t="str">
            <v>Bond</v>
          </cell>
          <cell r="E394" t="str">
            <v>SMU</v>
          </cell>
          <cell r="F394" t="str">
            <v>SMU</v>
          </cell>
          <cell r="G394" t="str">
            <v>Female</v>
          </cell>
          <cell r="H394" t="str">
            <v>N</v>
          </cell>
          <cell r="I394" t="str">
            <v>Student</v>
          </cell>
          <cell r="J394">
            <v>0</v>
          </cell>
          <cell r="K394" t="str">
            <v/>
          </cell>
          <cell r="L394" t="str">
            <v>N</v>
          </cell>
          <cell r="M394">
            <v>0</v>
          </cell>
          <cell r="N394" t="str">
            <v/>
          </cell>
          <cell r="O394" t="str">
            <v>N</v>
          </cell>
          <cell r="P394">
            <v>0</v>
          </cell>
          <cell r="Q394" t="str">
            <v/>
          </cell>
          <cell r="R394" t="str">
            <v>N</v>
          </cell>
          <cell r="S394">
            <v>0</v>
          </cell>
          <cell r="T394" t="str">
            <v/>
          </cell>
          <cell r="U394" t="str">
            <v>N</v>
          </cell>
          <cell r="V394">
            <v>0</v>
          </cell>
          <cell r="W394" t="str">
            <v/>
          </cell>
          <cell r="X394" t="str">
            <v>N</v>
          </cell>
          <cell r="Y394">
            <v>0</v>
          </cell>
          <cell r="Z394">
            <v>0</v>
          </cell>
          <cell r="AA394" t="b">
            <v>0</v>
          </cell>
          <cell r="AB394" t="str">
            <v/>
          </cell>
          <cell r="AC394" t="str">
            <v/>
          </cell>
          <cell r="AD394" t="str">
            <v>EB355</v>
          </cell>
          <cell r="AE394">
            <v>0</v>
          </cell>
          <cell r="AG394">
            <v>289</v>
          </cell>
          <cell r="AH394" t="str">
            <v>EB355</v>
          </cell>
        </row>
        <row r="395">
          <cell r="B395" t="str">
            <v>LB639</v>
          </cell>
          <cell r="C395" t="str">
            <v>Liam</v>
          </cell>
          <cell r="D395" t="str">
            <v>Burthem</v>
          </cell>
          <cell r="E395" t="str">
            <v>SMU</v>
          </cell>
          <cell r="F395" t="str">
            <v>SMU</v>
          </cell>
          <cell r="G395" t="str">
            <v>Male</v>
          </cell>
          <cell r="H395" t="str">
            <v>N</v>
          </cell>
          <cell r="I395" t="str">
            <v>Student</v>
          </cell>
          <cell r="J395">
            <v>0</v>
          </cell>
          <cell r="K395" t="str">
            <v/>
          </cell>
          <cell r="L395" t="str">
            <v>N</v>
          </cell>
          <cell r="M395">
            <v>0</v>
          </cell>
          <cell r="N395" t="str">
            <v/>
          </cell>
          <cell r="O395" t="str">
            <v>N</v>
          </cell>
          <cell r="P395">
            <v>0</v>
          </cell>
          <cell r="Q395" t="str">
            <v/>
          </cell>
          <cell r="R395" t="str">
            <v>N</v>
          </cell>
          <cell r="S395">
            <v>0</v>
          </cell>
          <cell r="T395" t="str">
            <v/>
          </cell>
          <cell r="U395" t="str">
            <v>N</v>
          </cell>
          <cell r="V395">
            <v>0</v>
          </cell>
          <cell r="W395" t="str">
            <v/>
          </cell>
          <cell r="X395" t="str">
            <v>N</v>
          </cell>
          <cell r="Y395">
            <v>0</v>
          </cell>
          <cell r="Z395">
            <v>0</v>
          </cell>
          <cell r="AA395">
            <v>0</v>
          </cell>
          <cell r="AB395">
            <v>118</v>
          </cell>
          <cell r="AC395">
            <v>326</v>
          </cell>
          <cell r="AD395" t="str">
            <v>LB639</v>
          </cell>
          <cell r="AE395" t="b">
            <v>0</v>
          </cell>
          <cell r="AG395" t="str">
            <v/>
          </cell>
          <cell r="AH395" t="str">
            <v>LB639</v>
          </cell>
        </row>
        <row r="396">
          <cell r="B396" t="str">
            <v>SJ611</v>
          </cell>
          <cell r="C396" t="str">
            <v>Sarah</v>
          </cell>
          <cell r="D396" t="str">
            <v>Johnson</v>
          </cell>
          <cell r="E396" t="str">
            <v>Imperial</v>
          </cell>
          <cell r="F396" t="str">
            <v>Imperial</v>
          </cell>
          <cell r="G396" t="str">
            <v>Female</v>
          </cell>
          <cell r="H396" t="str">
            <v>N</v>
          </cell>
          <cell r="I396" t="str">
            <v>Student</v>
          </cell>
          <cell r="J396">
            <v>0</v>
          </cell>
          <cell r="K396" t="str">
            <v/>
          </cell>
          <cell r="L396" t="str">
            <v>N</v>
          </cell>
          <cell r="M396">
            <v>0</v>
          </cell>
          <cell r="N396" t="str">
            <v/>
          </cell>
          <cell r="O396" t="str">
            <v>N</v>
          </cell>
          <cell r="P396">
            <v>0</v>
          </cell>
          <cell r="Q396" t="str">
            <v/>
          </cell>
          <cell r="R396" t="str">
            <v>N</v>
          </cell>
          <cell r="S396">
            <v>0</v>
          </cell>
          <cell r="T396" t="str">
            <v/>
          </cell>
          <cell r="U396" t="str">
            <v>N</v>
          </cell>
          <cell r="V396">
            <v>0</v>
          </cell>
          <cell r="W396" t="str">
            <v/>
          </cell>
          <cell r="X396" t="str">
            <v>N</v>
          </cell>
          <cell r="Y396">
            <v>0</v>
          </cell>
          <cell r="Z396">
            <v>0</v>
          </cell>
          <cell r="AA396" t="b">
            <v>0</v>
          </cell>
          <cell r="AB396" t="str">
            <v/>
          </cell>
          <cell r="AC396" t="str">
            <v/>
          </cell>
          <cell r="AD396" t="str">
            <v>SJ611</v>
          </cell>
          <cell r="AE396">
            <v>0</v>
          </cell>
          <cell r="AG396">
            <v>290</v>
          </cell>
          <cell r="AH396" t="str">
            <v>SJ611</v>
          </cell>
        </row>
        <row r="397">
          <cell r="B397" t="str">
            <v>AW330</v>
          </cell>
          <cell r="C397" t="str">
            <v>Anna</v>
          </cell>
          <cell r="D397" t="str">
            <v>Wilson</v>
          </cell>
          <cell r="E397" t="str">
            <v>Imperial</v>
          </cell>
          <cell r="F397" t="str">
            <v>Imperial</v>
          </cell>
          <cell r="G397" t="str">
            <v>Female</v>
          </cell>
          <cell r="H397" t="str">
            <v>N</v>
          </cell>
          <cell r="I397" t="str">
            <v>Student</v>
          </cell>
          <cell r="J397">
            <v>0</v>
          </cell>
          <cell r="K397" t="str">
            <v/>
          </cell>
          <cell r="L397" t="str">
            <v>N</v>
          </cell>
          <cell r="M397">
            <v>0</v>
          </cell>
          <cell r="N397" t="str">
            <v/>
          </cell>
          <cell r="O397" t="str">
            <v>N</v>
          </cell>
          <cell r="P397">
            <v>0</v>
          </cell>
          <cell r="Q397" t="str">
            <v/>
          </cell>
          <cell r="R397" t="str">
            <v>N</v>
          </cell>
          <cell r="S397">
            <v>0</v>
          </cell>
          <cell r="T397" t="str">
            <v/>
          </cell>
          <cell r="U397" t="str">
            <v>N</v>
          </cell>
          <cell r="V397">
            <v>0</v>
          </cell>
          <cell r="W397" t="str">
            <v/>
          </cell>
          <cell r="X397" t="str">
            <v>N</v>
          </cell>
          <cell r="Y397">
            <v>0</v>
          </cell>
          <cell r="Z397">
            <v>0</v>
          </cell>
          <cell r="AA397" t="b">
            <v>0</v>
          </cell>
          <cell r="AB397" t="str">
            <v/>
          </cell>
          <cell r="AC397" t="str">
            <v/>
          </cell>
          <cell r="AD397" t="str">
            <v>AW330</v>
          </cell>
          <cell r="AE397">
            <v>0</v>
          </cell>
          <cell r="AG397">
            <v>291</v>
          </cell>
          <cell r="AH397" t="str">
            <v>AW330</v>
          </cell>
        </row>
        <row r="398">
          <cell r="B398" t="str">
            <v>LK514</v>
          </cell>
          <cell r="C398" t="str">
            <v>Lloyd</v>
          </cell>
          <cell r="D398" t="str">
            <v xml:space="preserve">Kempson </v>
          </cell>
          <cell r="E398" t="str">
            <v>SMU</v>
          </cell>
          <cell r="F398" t="str">
            <v>SMU</v>
          </cell>
          <cell r="G398" t="str">
            <v>Male</v>
          </cell>
          <cell r="H398" t="str">
            <v>N</v>
          </cell>
          <cell r="I398" t="str">
            <v>Student</v>
          </cell>
          <cell r="J398">
            <v>0</v>
          </cell>
          <cell r="K398" t="str">
            <v/>
          </cell>
          <cell r="L398" t="str">
            <v>N</v>
          </cell>
          <cell r="M398">
            <v>0</v>
          </cell>
          <cell r="N398" t="str">
            <v/>
          </cell>
          <cell r="O398" t="str">
            <v>N</v>
          </cell>
          <cell r="P398">
            <v>0</v>
          </cell>
          <cell r="Q398" t="str">
            <v/>
          </cell>
          <cell r="R398" t="str">
            <v>N</v>
          </cell>
          <cell r="S398">
            <v>0</v>
          </cell>
          <cell r="T398" t="str">
            <v/>
          </cell>
          <cell r="U398" t="str">
            <v>N</v>
          </cell>
          <cell r="V398">
            <v>0</v>
          </cell>
          <cell r="W398" t="str">
            <v/>
          </cell>
          <cell r="X398" t="str">
            <v>N</v>
          </cell>
          <cell r="Y398">
            <v>0</v>
          </cell>
          <cell r="Z398">
            <v>0</v>
          </cell>
          <cell r="AA398">
            <v>0</v>
          </cell>
          <cell r="AB398">
            <v>118</v>
          </cell>
          <cell r="AC398">
            <v>327</v>
          </cell>
          <cell r="AD398" t="str">
            <v>LK514</v>
          </cell>
          <cell r="AE398" t="b">
            <v>0</v>
          </cell>
          <cell r="AG398" t="str">
            <v/>
          </cell>
          <cell r="AH398" t="str">
            <v>LK514</v>
          </cell>
        </row>
        <row r="399">
          <cell r="B399" t="str">
            <v>YR850</v>
          </cell>
          <cell r="C399" t="str">
            <v xml:space="preserve">Yasmin </v>
          </cell>
          <cell r="D399" t="str">
            <v>Ryder</v>
          </cell>
          <cell r="E399" t="str">
            <v>SMU</v>
          </cell>
          <cell r="F399" t="str">
            <v>SMU</v>
          </cell>
          <cell r="G399" t="str">
            <v>Female</v>
          </cell>
          <cell r="H399" t="str">
            <v>N</v>
          </cell>
          <cell r="I399" t="str">
            <v>Student</v>
          </cell>
          <cell r="J399">
            <v>0</v>
          </cell>
          <cell r="K399" t="str">
            <v/>
          </cell>
          <cell r="L399" t="str">
            <v>N</v>
          </cell>
          <cell r="M399">
            <v>0</v>
          </cell>
          <cell r="N399" t="str">
            <v/>
          </cell>
          <cell r="O399" t="str">
            <v>N</v>
          </cell>
          <cell r="P399">
            <v>0</v>
          </cell>
          <cell r="Q399" t="str">
            <v/>
          </cell>
          <cell r="R399" t="str">
            <v>N</v>
          </cell>
          <cell r="S399">
            <v>0</v>
          </cell>
          <cell r="T399" t="str">
            <v/>
          </cell>
          <cell r="U399" t="str">
            <v>N</v>
          </cell>
          <cell r="V399">
            <v>0</v>
          </cell>
          <cell r="W399" t="str">
            <v/>
          </cell>
          <cell r="X399" t="str">
            <v>N</v>
          </cell>
          <cell r="Y399">
            <v>0</v>
          </cell>
          <cell r="Z399">
            <v>0</v>
          </cell>
          <cell r="AA399" t="b">
            <v>0</v>
          </cell>
          <cell r="AB399" t="str">
            <v/>
          </cell>
          <cell r="AC399" t="str">
            <v/>
          </cell>
          <cell r="AD399" t="str">
            <v>YR850</v>
          </cell>
          <cell r="AE399">
            <v>0</v>
          </cell>
          <cell r="AG399">
            <v>292</v>
          </cell>
          <cell r="AH399" t="str">
            <v>YR850</v>
          </cell>
        </row>
        <row r="400">
          <cell r="B400" t="str">
            <v>ZT233</v>
          </cell>
          <cell r="C400" t="str">
            <v>Zara</v>
          </cell>
          <cell r="D400" t="str">
            <v>Thompson</v>
          </cell>
          <cell r="E400" t="str">
            <v>SMU</v>
          </cell>
          <cell r="F400" t="str">
            <v>SMU</v>
          </cell>
          <cell r="G400" t="str">
            <v>Female</v>
          </cell>
          <cell r="H400" t="str">
            <v>N</v>
          </cell>
          <cell r="I400" t="str">
            <v>Student</v>
          </cell>
          <cell r="J400">
            <v>0</v>
          </cell>
          <cell r="K400" t="str">
            <v/>
          </cell>
          <cell r="L400" t="str">
            <v>N</v>
          </cell>
          <cell r="M400">
            <v>0</v>
          </cell>
          <cell r="N400" t="str">
            <v/>
          </cell>
          <cell r="O400" t="str">
            <v>N</v>
          </cell>
          <cell r="P400">
            <v>0</v>
          </cell>
          <cell r="Q400" t="str">
            <v/>
          </cell>
          <cell r="R400" t="str">
            <v>N</v>
          </cell>
          <cell r="S400">
            <v>0</v>
          </cell>
          <cell r="T400" t="str">
            <v/>
          </cell>
          <cell r="U400" t="str">
            <v>N</v>
          </cell>
          <cell r="V400">
            <v>0</v>
          </cell>
          <cell r="W400" t="str">
            <v/>
          </cell>
          <cell r="X400" t="str">
            <v>N</v>
          </cell>
          <cell r="Y400">
            <v>0</v>
          </cell>
          <cell r="Z400">
            <v>0</v>
          </cell>
          <cell r="AA400" t="b">
            <v>0</v>
          </cell>
          <cell r="AB400" t="str">
            <v/>
          </cell>
          <cell r="AC400" t="str">
            <v/>
          </cell>
          <cell r="AD400" t="str">
            <v>ZT233</v>
          </cell>
          <cell r="AE400">
            <v>0</v>
          </cell>
          <cell r="AG400">
            <v>293</v>
          </cell>
          <cell r="AH400" t="str">
            <v>ZT233</v>
          </cell>
        </row>
        <row r="401">
          <cell r="B401" t="str">
            <v>BM970</v>
          </cell>
          <cell r="C401" t="str">
            <v>Blake</v>
          </cell>
          <cell r="D401" t="str">
            <v>Moore</v>
          </cell>
          <cell r="E401" t="str">
            <v>SMU</v>
          </cell>
          <cell r="F401" t="str">
            <v>SMU</v>
          </cell>
          <cell r="G401" t="str">
            <v>Male</v>
          </cell>
          <cell r="H401" t="str">
            <v>N</v>
          </cell>
          <cell r="I401" t="str">
            <v>Student</v>
          </cell>
          <cell r="J401">
            <v>0</v>
          </cell>
          <cell r="K401" t="str">
            <v/>
          </cell>
          <cell r="L401" t="str">
            <v>N</v>
          </cell>
          <cell r="M401">
            <v>0</v>
          </cell>
          <cell r="N401" t="str">
            <v/>
          </cell>
          <cell r="O401" t="str">
            <v>N</v>
          </cell>
          <cell r="P401">
            <v>0</v>
          </cell>
          <cell r="Q401" t="str">
            <v/>
          </cell>
          <cell r="R401" t="str">
            <v>N</v>
          </cell>
          <cell r="S401">
            <v>0</v>
          </cell>
          <cell r="T401" t="str">
            <v/>
          </cell>
          <cell r="U401" t="str">
            <v>N</v>
          </cell>
          <cell r="V401">
            <v>0</v>
          </cell>
          <cell r="W401" t="str">
            <v/>
          </cell>
          <cell r="X401" t="str">
            <v>N</v>
          </cell>
          <cell r="Y401">
            <v>0</v>
          </cell>
          <cell r="Z401">
            <v>0</v>
          </cell>
          <cell r="AA401">
            <v>0</v>
          </cell>
          <cell r="AB401">
            <v>118</v>
          </cell>
          <cell r="AC401">
            <v>328</v>
          </cell>
          <cell r="AD401" t="str">
            <v>BM970</v>
          </cell>
          <cell r="AE401" t="b">
            <v>0</v>
          </cell>
          <cell r="AG401" t="str">
            <v/>
          </cell>
          <cell r="AH401" t="str">
            <v>BM970</v>
          </cell>
        </row>
        <row r="402">
          <cell r="B402" t="str">
            <v>GJ982</v>
          </cell>
          <cell r="C402" t="str">
            <v>Gintare</v>
          </cell>
          <cell r="D402" t="str">
            <v>Juknyte</v>
          </cell>
          <cell r="E402" t="str">
            <v>SMU</v>
          </cell>
          <cell r="F402" t="str">
            <v>SMU</v>
          </cell>
          <cell r="G402" t="str">
            <v>Female</v>
          </cell>
          <cell r="H402" t="str">
            <v>N</v>
          </cell>
          <cell r="I402" t="str">
            <v>Student</v>
          </cell>
          <cell r="J402">
            <v>0</v>
          </cell>
          <cell r="K402" t="str">
            <v/>
          </cell>
          <cell r="L402" t="str">
            <v>N</v>
          </cell>
          <cell r="M402">
            <v>0</v>
          </cell>
          <cell r="N402" t="str">
            <v/>
          </cell>
          <cell r="O402" t="str">
            <v>N</v>
          </cell>
          <cell r="P402">
            <v>0</v>
          </cell>
          <cell r="Q402" t="str">
            <v/>
          </cell>
          <cell r="R402" t="str">
            <v>N</v>
          </cell>
          <cell r="S402">
            <v>0</v>
          </cell>
          <cell r="T402" t="str">
            <v/>
          </cell>
          <cell r="U402" t="str">
            <v>N</v>
          </cell>
          <cell r="V402">
            <v>0</v>
          </cell>
          <cell r="W402" t="str">
            <v/>
          </cell>
          <cell r="X402" t="str">
            <v>N</v>
          </cell>
          <cell r="Y402">
            <v>0</v>
          </cell>
          <cell r="Z402">
            <v>0</v>
          </cell>
          <cell r="AA402" t="b">
            <v>0</v>
          </cell>
          <cell r="AB402" t="str">
            <v/>
          </cell>
          <cell r="AC402" t="str">
            <v/>
          </cell>
          <cell r="AD402" t="str">
            <v>GJ982</v>
          </cell>
          <cell r="AE402">
            <v>0</v>
          </cell>
          <cell r="AG402">
            <v>294</v>
          </cell>
          <cell r="AH402" t="str">
            <v>GJ982</v>
          </cell>
        </row>
        <row r="403">
          <cell r="B403" t="str">
            <v>SL477</v>
          </cell>
          <cell r="C403" t="str">
            <v>Shania</v>
          </cell>
          <cell r="D403" t="str">
            <v>Lorenz</v>
          </cell>
          <cell r="E403" t="str">
            <v>SMU</v>
          </cell>
          <cell r="F403" t="str">
            <v>SMU</v>
          </cell>
          <cell r="G403" t="str">
            <v>Female</v>
          </cell>
          <cell r="H403" t="str">
            <v>N</v>
          </cell>
          <cell r="I403" t="str">
            <v>Student</v>
          </cell>
          <cell r="J403">
            <v>0</v>
          </cell>
          <cell r="K403" t="str">
            <v/>
          </cell>
          <cell r="L403" t="str">
            <v>N</v>
          </cell>
          <cell r="M403">
            <v>0</v>
          </cell>
          <cell r="N403" t="str">
            <v/>
          </cell>
          <cell r="O403" t="str">
            <v>N</v>
          </cell>
          <cell r="P403">
            <v>0</v>
          </cell>
          <cell r="Q403" t="str">
            <v/>
          </cell>
          <cell r="R403" t="str">
            <v>N</v>
          </cell>
          <cell r="S403">
            <v>0</v>
          </cell>
          <cell r="T403" t="str">
            <v/>
          </cell>
          <cell r="U403" t="str">
            <v>N</v>
          </cell>
          <cell r="V403">
            <v>0</v>
          </cell>
          <cell r="W403" t="str">
            <v/>
          </cell>
          <cell r="X403" t="str">
            <v>N</v>
          </cell>
          <cell r="Y403">
            <v>0</v>
          </cell>
          <cell r="Z403">
            <v>0</v>
          </cell>
          <cell r="AA403" t="b">
            <v>0</v>
          </cell>
          <cell r="AB403" t="str">
            <v/>
          </cell>
          <cell r="AC403" t="str">
            <v/>
          </cell>
          <cell r="AD403" t="str">
            <v>SL477</v>
          </cell>
          <cell r="AE403">
            <v>0</v>
          </cell>
          <cell r="AG403">
            <v>295</v>
          </cell>
          <cell r="AH403" t="str">
            <v>SL477</v>
          </cell>
        </row>
        <row r="404">
          <cell r="B404" t="str">
            <v>rr135</v>
          </cell>
          <cell r="C404" t="str">
            <v>rosie</v>
          </cell>
          <cell r="D404" t="str">
            <v>riley</v>
          </cell>
          <cell r="E404" t="str">
            <v>Imperial</v>
          </cell>
          <cell r="F404" t="str">
            <v>Imperial</v>
          </cell>
          <cell r="G404" t="str">
            <v>Female</v>
          </cell>
          <cell r="H404" t="str">
            <v>N</v>
          </cell>
          <cell r="I404" t="str">
            <v>Student</v>
          </cell>
          <cell r="J404">
            <v>0</v>
          </cell>
          <cell r="K404" t="str">
            <v/>
          </cell>
          <cell r="L404" t="str">
            <v>N</v>
          </cell>
          <cell r="M404">
            <v>0</v>
          </cell>
          <cell r="N404" t="str">
            <v/>
          </cell>
          <cell r="O404" t="str">
            <v>N</v>
          </cell>
          <cell r="P404">
            <v>0</v>
          </cell>
          <cell r="Q404" t="str">
            <v/>
          </cell>
          <cell r="R404" t="str">
            <v>N</v>
          </cell>
          <cell r="S404">
            <v>0</v>
          </cell>
          <cell r="T404" t="str">
            <v/>
          </cell>
          <cell r="U404" t="str">
            <v>N</v>
          </cell>
          <cell r="V404">
            <v>0</v>
          </cell>
          <cell r="W404" t="str">
            <v/>
          </cell>
          <cell r="X404" t="str">
            <v>N</v>
          </cell>
          <cell r="Y404">
            <v>0</v>
          </cell>
          <cell r="Z404">
            <v>0</v>
          </cell>
          <cell r="AA404" t="b">
            <v>0</v>
          </cell>
          <cell r="AB404" t="str">
            <v/>
          </cell>
          <cell r="AC404" t="str">
            <v/>
          </cell>
          <cell r="AD404" t="str">
            <v>rr135</v>
          </cell>
          <cell r="AE404">
            <v>0</v>
          </cell>
          <cell r="AG404">
            <v>296</v>
          </cell>
          <cell r="AH404" t="str">
            <v>rr135</v>
          </cell>
        </row>
        <row r="405">
          <cell r="B405" t="str">
            <v>LM732</v>
          </cell>
          <cell r="C405" t="str">
            <v>Louis</v>
          </cell>
          <cell r="D405" t="str">
            <v>Marriott</v>
          </cell>
          <cell r="E405" t="str">
            <v>SMU</v>
          </cell>
          <cell r="F405" t="str">
            <v>SMU</v>
          </cell>
          <cell r="G405" t="str">
            <v>Male</v>
          </cell>
          <cell r="H405" t="str">
            <v>N</v>
          </cell>
          <cell r="I405" t="str">
            <v>Student</v>
          </cell>
          <cell r="J405">
            <v>0</v>
          </cell>
          <cell r="K405" t="str">
            <v/>
          </cell>
          <cell r="L405" t="str">
            <v>N</v>
          </cell>
          <cell r="M405">
            <v>0</v>
          </cell>
          <cell r="N405" t="str">
            <v/>
          </cell>
          <cell r="O405" t="str">
            <v>N</v>
          </cell>
          <cell r="P405">
            <v>0</v>
          </cell>
          <cell r="Q405" t="str">
            <v/>
          </cell>
          <cell r="R405" t="str">
            <v>N</v>
          </cell>
          <cell r="S405">
            <v>0</v>
          </cell>
          <cell r="T405" t="str">
            <v/>
          </cell>
          <cell r="U405" t="str">
            <v>N</v>
          </cell>
          <cell r="V405">
            <v>0</v>
          </cell>
          <cell r="W405" t="str">
            <v/>
          </cell>
          <cell r="X405" t="str">
            <v>N</v>
          </cell>
          <cell r="Y405">
            <v>0</v>
          </cell>
          <cell r="Z405">
            <v>0</v>
          </cell>
          <cell r="AA405">
            <v>0</v>
          </cell>
          <cell r="AB405">
            <v>118</v>
          </cell>
          <cell r="AC405">
            <v>329</v>
          </cell>
          <cell r="AD405" t="str">
            <v>LM732</v>
          </cell>
          <cell r="AE405" t="b">
            <v>0</v>
          </cell>
          <cell r="AG405" t="str">
            <v/>
          </cell>
          <cell r="AH405" t="str">
            <v>LM732</v>
          </cell>
        </row>
        <row r="406">
          <cell r="B406" t="str">
            <v>SJ576</v>
          </cell>
          <cell r="C406" t="str">
            <v>Sam</v>
          </cell>
          <cell r="D406" t="str">
            <v>Johnson</v>
          </cell>
          <cell r="E406" t="str">
            <v>SMU</v>
          </cell>
          <cell r="F406" t="str">
            <v>SMU</v>
          </cell>
          <cell r="G406" t="str">
            <v>Male</v>
          </cell>
          <cell r="H406" t="str">
            <v>N</v>
          </cell>
          <cell r="I406" t="str">
            <v>Student</v>
          </cell>
          <cell r="J406">
            <v>0</v>
          </cell>
          <cell r="K406" t="str">
            <v/>
          </cell>
          <cell r="L406" t="str">
            <v>N</v>
          </cell>
          <cell r="M406">
            <v>0</v>
          </cell>
          <cell r="N406" t="str">
            <v/>
          </cell>
          <cell r="O406" t="str">
            <v>N</v>
          </cell>
          <cell r="P406">
            <v>0</v>
          </cell>
          <cell r="Q406" t="str">
            <v/>
          </cell>
          <cell r="R406" t="str">
            <v>N</v>
          </cell>
          <cell r="S406">
            <v>0</v>
          </cell>
          <cell r="T406" t="str">
            <v/>
          </cell>
          <cell r="U406" t="str">
            <v>N</v>
          </cell>
          <cell r="V406">
            <v>0</v>
          </cell>
          <cell r="W406" t="str">
            <v/>
          </cell>
          <cell r="X406" t="str">
            <v>N</v>
          </cell>
          <cell r="Y406">
            <v>0</v>
          </cell>
          <cell r="Z406">
            <v>0</v>
          </cell>
          <cell r="AA406">
            <v>0</v>
          </cell>
          <cell r="AB406">
            <v>118</v>
          </cell>
          <cell r="AC406">
            <v>330</v>
          </cell>
          <cell r="AD406" t="str">
            <v>SJ576</v>
          </cell>
          <cell r="AE406" t="b">
            <v>0</v>
          </cell>
          <cell r="AG406" t="str">
            <v/>
          </cell>
          <cell r="AH406" t="str">
            <v>SJ576</v>
          </cell>
        </row>
        <row r="407">
          <cell r="B407" t="str">
            <v>RE437</v>
          </cell>
          <cell r="C407" t="str">
            <v>Rebecca</v>
          </cell>
          <cell r="D407" t="str">
            <v>Elphick</v>
          </cell>
          <cell r="E407" t="str">
            <v>SMU</v>
          </cell>
          <cell r="F407" t="str">
            <v>SMU</v>
          </cell>
          <cell r="G407" t="str">
            <v>Male</v>
          </cell>
          <cell r="H407" t="str">
            <v>N</v>
          </cell>
          <cell r="I407" t="str">
            <v>Student</v>
          </cell>
          <cell r="J407">
            <v>0</v>
          </cell>
          <cell r="K407" t="str">
            <v/>
          </cell>
          <cell r="L407" t="str">
            <v>N</v>
          </cell>
          <cell r="M407">
            <v>0</v>
          </cell>
          <cell r="N407" t="str">
            <v/>
          </cell>
          <cell r="O407" t="str">
            <v>N</v>
          </cell>
          <cell r="P407">
            <v>0</v>
          </cell>
          <cell r="Q407" t="str">
            <v/>
          </cell>
          <cell r="R407" t="str">
            <v>N</v>
          </cell>
          <cell r="S407">
            <v>0</v>
          </cell>
          <cell r="T407" t="str">
            <v/>
          </cell>
          <cell r="U407" t="str">
            <v>N</v>
          </cell>
          <cell r="V407">
            <v>0</v>
          </cell>
          <cell r="W407" t="str">
            <v/>
          </cell>
          <cell r="X407" t="str">
            <v>N</v>
          </cell>
          <cell r="Y407">
            <v>0</v>
          </cell>
          <cell r="Z407">
            <v>0</v>
          </cell>
          <cell r="AA407">
            <v>0</v>
          </cell>
          <cell r="AB407">
            <v>118</v>
          </cell>
          <cell r="AC407">
            <v>331</v>
          </cell>
          <cell r="AD407" t="str">
            <v>RE437</v>
          </cell>
          <cell r="AE407" t="b">
            <v>0</v>
          </cell>
          <cell r="AG407" t="str">
            <v/>
          </cell>
          <cell r="AH407" t="str">
            <v>RE437</v>
          </cell>
        </row>
        <row r="408">
          <cell r="B408" t="str">
            <v>DV290</v>
          </cell>
          <cell r="C408" t="str">
            <v>Daniela</v>
          </cell>
          <cell r="D408" t="str">
            <v>Velez</v>
          </cell>
          <cell r="E408" t="str">
            <v>UCL</v>
          </cell>
          <cell r="F408" t="str">
            <v>UCL</v>
          </cell>
          <cell r="G408" t="str">
            <v>Female</v>
          </cell>
          <cell r="H408" t="str">
            <v>N</v>
          </cell>
          <cell r="I408" t="str">
            <v>Student</v>
          </cell>
          <cell r="J408">
            <v>0</v>
          </cell>
          <cell r="K408" t="str">
            <v/>
          </cell>
          <cell r="L408" t="str">
            <v>N</v>
          </cell>
          <cell r="M408">
            <v>0</v>
          </cell>
          <cell r="N408" t="str">
            <v/>
          </cell>
          <cell r="O408" t="str">
            <v>N</v>
          </cell>
          <cell r="P408">
            <v>0</v>
          </cell>
          <cell r="Q408" t="str">
            <v/>
          </cell>
          <cell r="R408" t="str">
            <v>N</v>
          </cell>
          <cell r="S408">
            <v>0</v>
          </cell>
          <cell r="T408" t="str">
            <v/>
          </cell>
          <cell r="U408" t="str">
            <v>N</v>
          </cell>
          <cell r="V408">
            <v>0</v>
          </cell>
          <cell r="W408" t="str">
            <v/>
          </cell>
          <cell r="X408" t="str">
            <v>N</v>
          </cell>
          <cell r="Y408">
            <v>0</v>
          </cell>
          <cell r="Z408">
            <v>0</v>
          </cell>
          <cell r="AA408" t="b">
            <v>0</v>
          </cell>
          <cell r="AB408" t="str">
            <v/>
          </cell>
          <cell r="AC408" t="str">
            <v/>
          </cell>
          <cell r="AD408" t="str">
            <v>DV290</v>
          </cell>
          <cell r="AE408">
            <v>0</v>
          </cell>
          <cell r="AG408">
            <v>297</v>
          </cell>
          <cell r="AH408" t="str">
            <v>DV290</v>
          </cell>
        </row>
        <row r="409">
          <cell r="B409" t="str">
            <v>CC751</v>
          </cell>
          <cell r="C409" t="str">
            <v>Ciaran</v>
          </cell>
          <cell r="D409" t="str">
            <v>Cooper</v>
          </cell>
          <cell r="E409" t="str">
            <v>SMU</v>
          </cell>
          <cell r="F409" t="str">
            <v>SMU</v>
          </cell>
          <cell r="G409" t="str">
            <v>Male</v>
          </cell>
          <cell r="H409" t="str">
            <v>N</v>
          </cell>
          <cell r="I409" t="str">
            <v>Student</v>
          </cell>
          <cell r="J409">
            <v>0</v>
          </cell>
          <cell r="K409" t="str">
            <v/>
          </cell>
          <cell r="L409" t="str">
            <v>N</v>
          </cell>
          <cell r="M409">
            <v>0</v>
          </cell>
          <cell r="N409" t="str">
            <v/>
          </cell>
          <cell r="O409" t="str">
            <v>N</v>
          </cell>
          <cell r="P409">
            <v>0</v>
          </cell>
          <cell r="Q409" t="str">
            <v/>
          </cell>
          <cell r="R409" t="str">
            <v>N</v>
          </cell>
          <cell r="S409">
            <v>0</v>
          </cell>
          <cell r="T409" t="str">
            <v/>
          </cell>
          <cell r="U409" t="str">
            <v>N</v>
          </cell>
          <cell r="V409">
            <v>0</v>
          </cell>
          <cell r="W409" t="str">
            <v/>
          </cell>
          <cell r="X409" t="str">
            <v>N</v>
          </cell>
          <cell r="Y409">
            <v>0</v>
          </cell>
          <cell r="Z409">
            <v>0</v>
          </cell>
          <cell r="AA409">
            <v>0</v>
          </cell>
          <cell r="AB409">
            <v>118</v>
          </cell>
          <cell r="AC409">
            <v>332</v>
          </cell>
          <cell r="AD409" t="str">
            <v>CC751</v>
          </cell>
          <cell r="AE409" t="b">
            <v>0</v>
          </cell>
          <cell r="AG409" t="str">
            <v/>
          </cell>
          <cell r="AH409" t="str">
            <v>CC751</v>
          </cell>
        </row>
        <row r="410">
          <cell r="B410" t="str">
            <v>MF690</v>
          </cell>
          <cell r="C410" t="str">
            <v>Mukhtar</v>
          </cell>
          <cell r="D410" t="str">
            <v>Farah</v>
          </cell>
          <cell r="E410" t="str">
            <v>SMU</v>
          </cell>
          <cell r="F410" t="str">
            <v>SMU</v>
          </cell>
          <cell r="G410" t="str">
            <v>Male</v>
          </cell>
          <cell r="H410" t="str">
            <v>N</v>
          </cell>
          <cell r="I410" t="str">
            <v>Student</v>
          </cell>
          <cell r="J410">
            <v>0</v>
          </cell>
          <cell r="K410" t="str">
            <v/>
          </cell>
          <cell r="L410" t="str">
            <v>N</v>
          </cell>
          <cell r="M410">
            <v>0</v>
          </cell>
          <cell r="N410" t="str">
            <v/>
          </cell>
          <cell r="O410" t="str">
            <v>N</v>
          </cell>
          <cell r="P410">
            <v>0</v>
          </cell>
          <cell r="Q410" t="str">
            <v/>
          </cell>
          <cell r="R410" t="str">
            <v>N</v>
          </cell>
          <cell r="S410">
            <v>0</v>
          </cell>
          <cell r="T410" t="str">
            <v/>
          </cell>
          <cell r="U410" t="str">
            <v>N</v>
          </cell>
          <cell r="V410">
            <v>0</v>
          </cell>
          <cell r="W410" t="str">
            <v/>
          </cell>
          <cell r="X410" t="str">
            <v>N</v>
          </cell>
          <cell r="Y410">
            <v>0</v>
          </cell>
          <cell r="Z410">
            <v>0</v>
          </cell>
          <cell r="AA410">
            <v>0</v>
          </cell>
          <cell r="AB410">
            <v>118</v>
          </cell>
          <cell r="AC410">
            <v>333</v>
          </cell>
          <cell r="AD410" t="str">
            <v>MF690</v>
          </cell>
          <cell r="AE410" t="b">
            <v>0</v>
          </cell>
          <cell r="AG410" t="str">
            <v/>
          </cell>
          <cell r="AH410" t="str">
            <v>MF690</v>
          </cell>
        </row>
        <row r="411">
          <cell r="B411" t="str">
            <v>JO111</v>
          </cell>
          <cell r="C411" t="str">
            <v>Joe</v>
          </cell>
          <cell r="D411" t="str">
            <v>O'Hara</v>
          </cell>
          <cell r="E411" t="str">
            <v>SMU</v>
          </cell>
          <cell r="F411" t="str">
            <v>SMU</v>
          </cell>
          <cell r="G411" t="str">
            <v>Male</v>
          </cell>
          <cell r="H411" t="str">
            <v>N</v>
          </cell>
          <cell r="I411" t="str">
            <v>Student</v>
          </cell>
          <cell r="J411">
            <v>0</v>
          </cell>
          <cell r="K411" t="str">
            <v/>
          </cell>
          <cell r="L411" t="str">
            <v>N</v>
          </cell>
          <cell r="M411">
            <v>0</v>
          </cell>
          <cell r="N411" t="str">
            <v/>
          </cell>
          <cell r="O411" t="str">
            <v>N</v>
          </cell>
          <cell r="P411">
            <v>0</v>
          </cell>
          <cell r="Q411" t="str">
            <v/>
          </cell>
          <cell r="R411" t="str">
            <v>N</v>
          </cell>
          <cell r="S411">
            <v>0</v>
          </cell>
          <cell r="T411" t="str">
            <v/>
          </cell>
          <cell r="U411" t="str">
            <v>N</v>
          </cell>
          <cell r="V411">
            <v>0</v>
          </cell>
          <cell r="W411" t="str">
            <v/>
          </cell>
          <cell r="X411" t="str">
            <v>N</v>
          </cell>
          <cell r="Y411">
            <v>0</v>
          </cell>
          <cell r="Z411">
            <v>0</v>
          </cell>
          <cell r="AA411">
            <v>0</v>
          </cell>
          <cell r="AB411">
            <v>118</v>
          </cell>
          <cell r="AC411">
            <v>334</v>
          </cell>
          <cell r="AD411" t="str">
            <v>JO111</v>
          </cell>
          <cell r="AE411" t="b">
            <v>0</v>
          </cell>
          <cell r="AG411" t="str">
            <v/>
          </cell>
          <cell r="AH411" t="str">
            <v>JO111</v>
          </cell>
        </row>
        <row r="412">
          <cell r="B412" t="str">
            <v>RH160</v>
          </cell>
          <cell r="C412" t="str">
            <v>Rowan</v>
          </cell>
          <cell r="D412" t="str">
            <v>Hedgecock</v>
          </cell>
          <cell r="E412" t="str">
            <v>Imperial</v>
          </cell>
          <cell r="F412" t="str">
            <v>Imperial</v>
          </cell>
          <cell r="G412" t="str">
            <v>Male</v>
          </cell>
          <cell r="H412" t="str">
            <v>N</v>
          </cell>
          <cell r="I412" t="str">
            <v>Student</v>
          </cell>
          <cell r="J412">
            <v>0</v>
          </cell>
          <cell r="K412" t="str">
            <v/>
          </cell>
          <cell r="L412" t="str">
            <v>N</v>
          </cell>
          <cell r="M412">
            <v>0</v>
          </cell>
          <cell r="N412" t="str">
            <v/>
          </cell>
          <cell r="O412" t="str">
            <v>N</v>
          </cell>
          <cell r="P412">
            <v>0</v>
          </cell>
          <cell r="Q412" t="str">
            <v/>
          </cell>
          <cell r="R412" t="str">
            <v>N</v>
          </cell>
          <cell r="S412">
            <v>0</v>
          </cell>
          <cell r="T412" t="str">
            <v/>
          </cell>
          <cell r="U412" t="str">
            <v>N</v>
          </cell>
          <cell r="V412">
            <v>0</v>
          </cell>
          <cell r="W412" t="str">
            <v/>
          </cell>
          <cell r="X412" t="str">
            <v>N</v>
          </cell>
          <cell r="Y412">
            <v>0</v>
          </cell>
          <cell r="Z412">
            <v>0</v>
          </cell>
          <cell r="AA412">
            <v>0</v>
          </cell>
          <cell r="AB412">
            <v>118</v>
          </cell>
          <cell r="AC412">
            <v>335</v>
          </cell>
          <cell r="AD412" t="str">
            <v>RH160</v>
          </cell>
          <cell r="AE412" t="b">
            <v>0</v>
          </cell>
          <cell r="AG412" t="str">
            <v/>
          </cell>
          <cell r="AH412" t="str">
            <v>RH160</v>
          </cell>
        </row>
        <row r="413">
          <cell r="B413" t="str">
            <v>VR301</v>
          </cell>
          <cell r="C413" t="str">
            <v>Valentina</v>
          </cell>
          <cell r="D413" t="str">
            <v>Rojas Moreno</v>
          </cell>
          <cell r="E413" t="str">
            <v>RHUL</v>
          </cell>
          <cell r="F413" t="str">
            <v>RHUL</v>
          </cell>
          <cell r="G413" t="str">
            <v>Female</v>
          </cell>
          <cell r="H413" t="str">
            <v>N</v>
          </cell>
          <cell r="I413" t="str">
            <v>Student</v>
          </cell>
          <cell r="J413">
            <v>0</v>
          </cell>
          <cell r="K413" t="str">
            <v/>
          </cell>
          <cell r="L413" t="str">
            <v>N</v>
          </cell>
          <cell r="M413">
            <v>0</v>
          </cell>
          <cell r="N413" t="str">
            <v/>
          </cell>
          <cell r="O413" t="str">
            <v>N</v>
          </cell>
          <cell r="P413">
            <v>0</v>
          </cell>
          <cell r="Q413" t="str">
            <v/>
          </cell>
          <cell r="R413" t="str">
            <v>N</v>
          </cell>
          <cell r="S413">
            <v>0</v>
          </cell>
          <cell r="T413" t="str">
            <v/>
          </cell>
          <cell r="U413" t="str">
            <v>N</v>
          </cell>
          <cell r="V413">
            <v>0</v>
          </cell>
          <cell r="W413" t="str">
            <v/>
          </cell>
          <cell r="X413" t="str">
            <v>N</v>
          </cell>
          <cell r="Y413">
            <v>0</v>
          </cell>
          <cell r="Z413">
            <v>0</v>
          </cell>
          <cell r="AA413" t="b">
            <v>0</v>
          </cell>
          <cell r="AB413" t="str">
            <v/>
          </cell>
          <cell r="AC413" t="str">
            <v/>
          </cell>
          <cell r="AD413" t="str">
            <v>VR301</v>
          </cell>
          <cell r="AE413">
            <v>0</v>
          </cell>
          <cell r="AG413">
            <v>298</v>
          </cell>
          <cell r="AH413" t="str">
            <v>VR301</v>
          </cell>
        </row>
        <row r="414">
          <cell r="B414" t="str">
            <v>NF690</v>
          </cell>
          <cell r="C414" t="str">
            <v>Niki</v>
          </cell>
          <cell r="D414" t="str">
            <v>Faulkner</v>
          </cell>
          <cell r="E414" t="str">
            <v>Imperial</v>
          </cell>
          <cell r="F414" t="str">
            <v>Imperial</v>
          </cell>
          <cell r="G414" t="str">
            <v>Male</v>
          </cell>
          <cell r="H414" t="str">
            <v>Y</v>
          </cell>
          <cell r="I414" t="str">
            <v>Student</v>
          </cell>
          <cell r="J414">
            <v>0</v>
          </cell>
          <cell r="K414" t="str">
            <v/>
          </cell>
          <cell r="L414" t="str">
            <v>N</v>
          </cell>
          <cell r="M414">
            <v>0</v>
          </cell>
          <cell r="N414" t="str">
            <v/>
          </cell>
          <cell r="O414" t="str">
            <v>N</v>
          </cell>
          <cell r="P414">
            <v>0</v>
          </cell>
          <cell r="Q414" t="str">
            <v/>
          </cell>
          <cell r="R414" t="str">
            <v>N</v>
          </cell>
          <cell r="S414">
            <v>0</v>
          </cell>
          <cell r="T414" t="str">
            <v/>
          </cell>
          <cell r="U414" t="str">
            <v>N</v>
          </cell>
          <cell r="V414">
            <v>0</v>
          </cell>
          <cell r="W414" t="str">
            <v/>
          </cell>
          <cell r="X414" t="str">
            <v>N</v>
          </cell>
          <cell r="Y414">
            <v>0</v>
          </cell>
          <cell r="Z414">
            <v>0</v>
          </cell>
          <cell r="AA414">
            <v>0</v>
          </cell>
          <cell r="AB414">
            <v>118</v>
          </cell>
          <cell r="AC414">
            <v>336</v>
          </cell>
          <cell r="AD414" t="str">
            <v>NF690</v>
          </cell>
          <cell r="AE414" t="b">
            <v>0</v>
          </cell>
          <cell r="AG414" t="str">
            <v/>
          </cell>
          <cell r="AH414" t="str">
            <v>NF690</v>
          </cell>
        </row>
        <row r="415">
          <cell r="B415" t="str">
            <v>MR465</v>
          </cell>
          <cell r="C415" t="str">
            <v>Matthew</v>
          </cell>
          <cell r="D415" t="str">
            <v>Rogers</v>
          </cell>
          <cell r="E415" t="str">
            <v>KCL</v>
          </cell>
          <cell r="F415" t="str">
            <v>King's</v>
          </cell>
          <cell r="G415" t="str">
            <v>Male</v>
          </cell>
          <cell r="H415" t="str">
            <v>N</v>
          </cell>
          <cell r="I415" t="str">
            <v>Student</v>
          </cell>
          <cell r="J415">
            <v>0</v>
          </cell>
          <cell r="K415" t="str">
            <v/>
          </cell>
          <cell r="L415" t="str">
            <v>N</v>
          </cell>
          <cell r="M415">
            <v>0</v>
          </cell>
          <cell r="N415" t="str">
            <v/>
          </cell>
          <cell r="O415" t="str">
            <v>N</v>
          </cell>
          <cell r="P415">
            <v>0</v>
          </cell>
          <cell r="Q415" t="str">
            <v/>
          </cell>
          <cell r="R415" t="str">
            <v>N</v>
          </cell>
          <cell r="S415">
            <v>0</v>
          </cell>
          <cell r="T415" t="str">
            <v/>
          </cell>
          <cell r="U415" t="str">
            <v>N</v>
          </cell>
          <cell r="V415">
            <v>0</v>
          </cell>
          <cell r="W415" t="str">
            <v/>
          </cell>
          <cell r="X415" t="str">
            <v>N</v>
          </cell>
          <cell r="Y415">
            <v>0</v>
          </cell>
          <cell r="Z415">
            <v>0</v>
          </cell>
          <cell r="AA415">
            <v>0</v>
          </cell>
          <cell r="AB415">
            <v>118</v>
          </cell>
          <cell r="AC415">
            <v>337</v>
          </cell>
          <cell r="AD415" t="str">
            <v>MR465</v>
          </cell>
          <cell r="AE415" t="b">
            <v>0</v>
          </cell>
          <cell r="AG415" t="str">
            <v/>
          </cell>
          <cell r="AH415" t="str">
            <v>MR465</v>
          </cell>
        </row>
        <row r="416">
          <cell r="B416" t="str">
            <v>DJ585</v>
          </cell>
          <cell r="C416" t="str">
            <v>Daniel</v>
          </cell>
          <cell r="D416" t="str">
            <v>Jarvis</v>
          </cell>
          <cell r="E416" t="str">
            <v>SMU</v>
          </cell>
          <cell r="F416" t="str">
            <v>SMU</v>
          </cell>
          <cell r="G416" t="str">
            <v>Male</v>
          </cell>
          <cell r="H416" t="str">
            <v>N</v>
          </cell>
          <cell r="I416" t="str">
            <v>Student</v>
          </cell>
          <cell r="J416">
            <v>0</v>
          </cell>
          <cell r="K416" t="str">
            <v/>
          </cell>
          <cell r="L416" t="str">
            <v>N</v>
          </cell>
          <cell r="M416">
            <v>0</v>
          </cell>
          <cell r="N416" t="str">
            <v/>
          </cell>
          <cell r="O416" t="str">
            <v>N</v>
          </cell>
          <cell r="P416">
            <v>0</v>
          </cell>
          <cell r="Q416" t="str">
            <v/>
          </cell>
          <cell r="R416" t="str">
            <v>N</v>
          </cell>
          <cell r="S416">
            <v>0</v>
          </cell>
          <cell r="T416" t="str">
            <v/>
          </cell>
          <cell r="U416" t="str">
            <v>N</v>
          </cell>
          <cell r="V416">
            <v>0</v>
          </cell>
          <cell r="W416" t="str">
            <v/>
          </cell>
          <cell r="X416" t="str">
            <v>N</v>
          </cell>
          <cell r="Y416">
            <v>0</v>
          </cell>
          <cell r="Z416">
            <v>0</v>
          </cell>
          <cell r="AA416">
            <v>0</v>
          </cell>
          <cell r="AB416">
            <v>118</v>
          </cell>
          <cell r="AC416">
            <v>338</v>
          </cell>
          <cell r="AD416" t="str">
            <v>DJ585</v>
          </cell>
          <cell r="AE416" t="b">
            <v>0</v>
          </cell>
          <cell r="AG416" t="str">
            <v/>
          </cell>
          <cell r="AH416" t="str">
            <v>DJ585</v>
          </cell>
        </row>
        <row r="417">
          <cell r="B417" t="str">
            <v>jp665</v>
          </cell>
          <cell r="C417" t="str">
            <v>joe</v>
          </cell>
          <cell r="D417" t="str">
            <v>pescod</v>
          </cell>
          <cell r="E417" t="str">
            <v>RVC</v>
          </cell>
          <cell r="F417" t="str">
            <v>RVC</v>
          </cell>
          <cell r="G417" t="str">
            <v>Male</v>
          </cell>
          <cell r="H417" t="str">
            <v>Y</v>
          </cell>
          <cell r="I417" t="str">
            <v>Student</v>
          </cell>
          <cell r="J417">
            <v>0</v>
          </cell>
          <cell r="K417" t="str">
            <v/>
          </cell>
          <cell r="L417" t="str">
            <v>N</v>
          </cell>
          <cell r="M417">
            <v>0</v>
          </cell>
          <cell r="N417" t="str">
            <v/>
          </cell>
          <cell r="O417" t="str">
            <v>N</v>
          </cell>
          <cell r="P417">
            <v>0</v>
          </cell>
          <cell r="Q417" t="str">
            <v/>
          </cell>
          <cell r="R417" t="str">
            <v>N</v>
          </cell>
          <cell r="S417">
            <v>0</v>
          </cell>
          <cell r="T417" t="str">
            <v/>
          </cell>
          <cell r="U417" t="str">
            <v>N</v>
          </cell>
          <cell r="V417">
            <v>0</v>
          </cell>
          <cell r="W417" t="str">
            <v/>
          </cell>
          <cell r="X417" t="str">
            <v>N</v>
          </cell>
          <cell r="Y417">
            <v>0</v>
          </cell>
          <cell r="Z417">
            <v>0</v>
          </cell>
          <cell r="AA417">
            <v>0</v>
          </cell>
          <cell r="AB417">
            <v>118</v>
          </cell>
          <cell r="AC417">
            <v>339</v>
          </cell>
          <cell r="AD417" t="str">
            <v>jp665</v>
          </cell>
          <cell r="AE417" t="b">
            <v>0</v>
          </cell>
          <cell r="AG417" t="str">
            <v/>
          </cell>
          <cell r="AH417" t="str">
            <v>jp665</v>
          </cell>
        </row>
        <row r="418">
          <cell r="B418" t="str">
            <v>DG499</v>
          </cell>
          <cell r="C418" t="str">
            <v>Duncan</v>
          </cell>
          <cell r="D418" t="str">
            <v>Grassie</v>
          </cell>
          <cell r="E418" t="str">
            <v>UCL</v>
          </cell>
          <cell r="F418" t="str">
            <v>UCL</v>
          </cell>
          <cell r="G418" t="str">
            <v>Male</v>
          </cell>
          <cell r="H418" t="str">
            <v>N</v>
          </cell>
          <cell r="I418" t="str">
            <v>Student</v>
          </cell>
          <cell r="J418">
            <v>0</v>
          </cell>
          <cell r="K418" t="str">
            <v/>
          </cell>
          <cell r="L418" t="str">
            <v>N</v>
          </cell>
          <cell r="M418">
            <v>0</v>
          </cell>
          <cell r="N418" t="str">
            <v/>
          </cell>
          <cell r="O418" t="str">
            <v>N</v>
          </cell>
          <cell r="P418">
            <v>0</v>
          </cell>
          <cell r="Q418" t="str">
            <v/>
          </cell>
          <cell r="R418" t="str">
            <v>N</v>
          </cell>
          <cell r="S418">
            <v>0</v>
          </cell>
          <cell r="T418" t="str">
            <v/>
          </cell>
          <cell r="U418" t="str">
            <v>N</v>
          </cell>
          <cell r="V418">
            <v>0</v>
          </cell>
          <cell r="W418" t="str">
            <v/>
          </cell>
          <cell r="X418" t="str">
            <v>N</v>
          </cell>
          <cell r="Y418">
            <v>0</v>
          </cell>
          <cell r="Z418">
            <v>0</v>
          </cell>
          <cell r="AA418">
            <v>0</v>
          </cell>
          <cell r="AB418">
            <v>118</v>
          </cell>
          <cell r="AC418">
            <v>340</v>
          </cell>
          <cell r="AD418" t="str">
            <v>DG499</v>
          </cell>
          <cell r="AE418" t="b">
            <v>0</v>
          </cell>
          <cell r="AG418" t="str">
            <v/>
          </cell>
          <cell r="AH418" t="str">
            <v>DG499</v>
          </cell>
        </row>
        <row r="419">
          <cell r="B419" t="str">
            <v>LT404</v>
          </cell>
          <cell r="C419" t="str">
            <v>Lawrence</v>
          </cell>
          <cell r="D419" t="str">
            <v>Tse</v>
          </cell>
          <cell r="E419" t="str">
            <v>Imperial</v>
          </cell>
          <cell r="F419" t="str">
            <v>Imperial</v>
          </cell>
          <cell r="G419" t="str">
            <v>Male</v>
          </cell>
          <cell r="H419" t="str">
            <v>N</v>
          </cell>
          <cell r="I419" t="str">
            <v>Student</v>
          </cell>
          <cell r="J419">
            <v>0</v>
          </cell>
          <cell r="K419" t="str">
            <v/>
          </cell>
          <cell r="L419" t="str">
            <v>N</v>
          </cell>
          <cell r="M419">
            <v>0</v>
          </cell>
          <cell r="N419" t="str">
            <v/>
          </cell>
          <cell r="O419" t="str">
            <v>N</v>
          </cell>
          <cell r="P419">
            <v>0</v>
          </cell>
          <cell r="Q419" t="str">
            <v/>
          </cell>
          <cell r="R419" t="str">
            <v>N</v>
          </cell>
          <cell r="S419">
            <v>0</v>
          </cell>
          <cell r="T419" t="str">
            <v/>
          </cell>
          <cell r="U419" t="str">
            <v>N</v>
          </cell>
          <cell r="V419">
            <v>0</v>
          </cell>
          <cell r="W419" t="str">
            <v/>
          </cell>
          <cell r="X419" t="str">
            <v>N</v>
          </cell>
          <cell r="Y419">
            <v>0</v>
          </cell>
          <cell r="Z419">
            <v>0</v>
          </cell>
          <cell r="AA419">
            <v>0</v>
          </cell>
          <cell r="AB419">
            <v>118</v>
          </cell>
          <cell r="AC419">
            <v>341</v>
          </cell>
          <cell r="AD419" t="str">
            <v>LT404</v>
          </cell>
          <cell r="AE419" t="b">
            <v>0</v>
          </cell>
          <cell r="AG419" t="str">
            <v/>
          </cell>
          <cell r="AH419" t="str">
            <v>LT404</v>
          </cell>
        </row>
        <row r="420">
          <cell r="B420" t="str">
            <v>HH209</v>
          </cell>
          <cell r="C420" t="str">
            <v xml:space="preserve">Heinrich </v>
          </cell>
          <cell r="D420" t="str">
            <v>Hummel</v>
          </cell>
          <cell r="E420" t="str">
            <v>Imperial</v>
          </cell>
          <cell r="F420" t="str">
            <v>Imperial</v>
          </cell>
          <cell r="G420" t="str">
            <v>Male</v>
          </cell>
          <cell r="H420" t="str">
            <v>N</v>
          </cell>
          <cell r="I420" t="str">
            <v>Student</v>
          </cell>
          <cell r="J420">
            <v>0</v>
          </cell>
          <cell r="K420" t="str">
            <v/>
          </cell>
          <cell r="L420" t="str">
            <v>N</v>
          </cell>
          <cell r="M420">
            <v>0</v>
          </cell>
          <cell r="N420" t="str">
            <v/>
          </cell>
          <cell r="O420" t="str">
            <v>N</v>
          </cell>
          <cell r="P420">
            <v>0</v>
          </cell>
          <cell r="Q420" t="str">
            <v/>
          </cell>
          <cell r="R420" t="str">
            <v>N</v>
          </cell>
          <cell r="S420">
            <v>0</v>
          </cell>
          <cell r="T420" t="str">
            <v/>
          </cell>
          <cell r="U420" t="str">
            <v>N</v>
          </cell>
          <cell r="V420">
            <v>0</v>
          </cell>
          <cell r="W420" t="str">
            <v/>
          </cell>
          <cell r="X420" t="str">
            <v>N</v>
          </cell>
          <cell r="Y420">
            <v>0</v>
          </cell>
          <cell r="Z420">
            <v>0</v>
          </cell>
          <cell r="AA420">
            <v>0</v>
          </cell>
          <cell r="AB420">
            <v>118</v>
          </cell>
          <cell r="AC420">
            <v>342</v>
          </cell>
          <cell r="AD420" t="str">
            <v>HH209</v>
          </cell>
          <cell r="AE420" t="b">
            <v>0</v>
          </cell>
          <cell r="AG420" t="str">
            <v/>
          </cell>
          <cell r="AH420" t="str">
            <v>HH209</v>
          </cell>
        </row>
        <row r="421">
          <cell r="B421" t="str">
            <v>ML469</v>
          </cell>
          <cell r="C421" t="str">
            <v>Max</v>
          </cell>
          <cell r="D421" t="str">
            <v>Leners</v>
          </cell>
          <cell r="E421" t="str">
            <v>KCL</v>
          </cell>
          <cell r="F421" t="str">
            <v>King's</v>
          </cell>
          <cell r="G421" t="str">
            <v>Male</v>
          </cell>
          <cell r="H421" t="str">
            <v>N</v>
          </cell>
          <cell r="I421" t="str">
            <v>Student</v>
          </cell>
          <cell r="J421">
            <v>0</v>
          </cell>
          <cell r="K421" t="str">
            <v/>
          </cell>
          <cell r="L421" t="str">
            <v>N</v>
          </cell>
          <cell r="M421">
            <v>0</v>
          </cell>
          <cell r="N421" t="str">
            <v/>
          </cell>
          <cell r="O421" t="str">
            <v>N</v>
          </cell>
          <cell r="P421">
            <v>0</v>
          </cell>
          <cell r="Q421" t="str">
            <v/>
          </cell>
          <cell r="R421" t="str">
            <v>N</v>
          </cell>
          <cell r="S421">
            <v>0</v>
          </cell>
          <cell r="T421" t="str">
            <v/>
          </cell>
          <cell r="U421" t="str">
            <v>N</v>
          </cell>
          <cell r="V421">
            <v>0</v>
          </cell>
          <cell r="W421" t="str">
            <v/>
          </cell>
          <cell r="X421" t="str">
            <v>N</v>
          </cell>
          <cell r="Y421">
            <v>0</v>
          </cell>
          <cell r="Z421">
            <v>0</v>
          </cell>
          <cell r="AA421">
            <v>0</v>
          </cell>
          <cell r="AB421">
            <v>118</v>
          </cell>
          <cell r="AC421">
            <v>343</v>
          </cell>
          <cell r="AD421" t="str">
            <v>ML469</v>
          </cell>
          <cell r="AE421" t="b">
            <v>0</v>
          </cell>
          <cell r="AG421" t="str">
            <v/>
          </cell>
          <cell r="AH421" t="str">
            <v>ML469</v>
          </cell>
        </row>
        <row r="422">
          <cell r="B422" t="str">
            <v>CC315</v>
          </cell>
          <cell r="C422" t="str">
            <v>Callum</v>
          </cell>
          <cell r="D422" t="str">
            <v>Crawford-Walker</v>
          </cell>
          <cell r="E422" t="str">
            <v>SMU</v>
          </cell>
          <cell r="F422" t="str">
            <v>SMU</v>
          </cell>
          <cell r="G422" t="str">
            <v>Male</v>
          </cell>
          <cell r="H422" t="str">
            <v>N</v>
          </cell>
          <cell r="I422" t="str">
            <v>Student</v>
          </cell>
          <cell r="J422">
            <v>0</v>
          </cell>
          <cell r="K422" t="str">
            <v/>
          </cell>
          <cell r="L422" t="str">
            <v>N</v>
          </cell>
          <cell r="M422">
            <v>0</v>
          </cell>
          <cell r="N422" t="str">
            <v/>
          </cell>
          <cell r="O422" t="str">
            <v>N</v>
          </cell>
          <cell r="P422">
            <v>0</v>
          </cell>
          <cell r="Q422" t="str">
            <v/>
          </cell>
          <cell r="R422" t="str">
            <v>N</v>
          </cell>
          <cell r="S422">
            <v>0</v>
          </cell>
          <cell r="T422" t="str">
            <v/>
          </cell>
          <cell r="U422" t="str">
            <v>N</v>
          </cell>
          <cell r="V422">
            <v>0</v>
          </cell>
          <cell r="W422" t="str">
            <v/>
          </cell>
          <cell r="X422" t="str">
            <v>N</v>
          </cell>
          <cell r="Y422">
            <v>0</v>
          </cell>
          <cell r="Z422">
            <v>0</v>
          </cell>
          <cell r="AA422">
            <v>0</v>
          </cell>
          <cell r="AB422">
            <v>118</v>
          </cell>
          <cell r="AC422">
            <v>344</v>
          </cell>
          <cell r="AD422" t="str">
            <v>CC315</v>
          </cell>
          <cell r="AE422" t="b">
            <v>0</v>
          </cell>
          <cell r="AG422" t="str">
            <v/>
          </cell>
          <cell r="AH422" t="str">
            <v>CC315</v>
          </cell>
        </row>
        <row r="423">
          <cell r="B423" t="str">
            <v>ID290</v>
          </cell>
          <cell r="C423" t="str">
            <v>Isobel</v>
          </cell>
          <cell r="D423" t="str">
            <v>Davis</v>
          </cell>
          <cell r="E423" t="str">
            <v>SMU</v>
          </cell>
          <cell r="F423" t="str">
            <v>SMU</v>
          </cell>
          <cell r="G423" t="str">
            <v>Female</v>
          </cell>
          <cell r="H423" t="str">
            <v>N</v>
          </cell>
          <cell r="I423" t="str">
            <v>Student</v>
          </cell>
          <cell r="J423">
            <v>0</v>
          </cell>
          <cell r="K423" t="str">
            <v/>
          </cell>
          <cell r="L423" t="str">
            <v>N</v>
          </cell>
          <cell r="M423">
            <v>0</v>
          </cell>
          <cell r="N423" t="str">
            <v/>
          </cell>
          <cell r="O423" t="str">
            <v>N</v>
          </cell>
          <cell r="P423">
            <v>0</v>
          </cell>
          <cell r="Q423" t="str">
            <v/>
          </cell>
          <cell r="R423" t="str">
            <v>N</v>
          </cell>
          <cell r="S423">
            <v>0</v>
          </cell>
          <cell r="T423" t="str">
            <v/>
          </cell>
          <cell r="U423" t="str">
            <v>N</v>
          </cell>
          <cell r="V423">
            <v>0</v>
          </cell>
          <cell r="W423" t="str">
            <v/>
          </cell>
          <cell r="X423" t="str">
            <v>N</v>
          </cell>
          <cell r="Y423">
            <v>0</v>
          </cell>
          <cell r="Z423">
            <v>0</v>
          </cell>
          <cell r="AA423" t="b">
            <v>0</v>
          </cell>
          <cell r="AB423" t="str">
            <v/>
          </cell>
          <cell r="AC423" t="str">
            <v/>
          </cell>
          <cell r="AD423" t="str">
            <v>ID290</v>
          </cell>
          <cell r="AE423">
            <v>0</v>
          </cell>
          <cell r="AG423">
            <v>299</v>
          </cell>
          <cell r="AH423" t="str">
            <v>ID290</v>
          </cell>
        </row>
        <row r="424">
          <cell r="B424" t="str">
            <v>IW696</v>
          </cell>
          <cell r="C424" t="str">
            <v>Ian</v>
          </cell>
          <cell r="D424" t="str">
            <v>Wu</v>
          </cell>
          <cell r="E424" t="str">
            <v>LSE</v>
          </cell>
          <cell r="F424" t="str">
            <v>LSE</v>
          </cell>
          <cell r="G424" t="str">
            <v>Male</v>
          </cell>
          <cell r="H424" t="str">
            <v>N</v>
          </cell>
          <cell r="I424" t="str">
            <v>Student</v>
          </cell>
          <cell r="J424">
            <v>0</v>
          </cell>
          <cell r="K424" t="str">
            <v/>
          </cell>
          <cell r="L424" t="str">
            <v>N</v>
          </cell>
          <cell r="M424">
            <v>0</v>
          </cell>
          <cell r="N424" t="str">
            <v/>
          </cell>
          <cell r="O424" t="str">
            <v>N</v>
          </cell>
          <cell r="P424">
            <v>0</v>
          </cell>
          <cell r="Q424" t="str">
            <v/>
          </cell>
          <cell r="R424" t="str">
            <v>N</v>
          </cell>
          <cell r="S424">
            <v>0</v>
          </cell>
          <cell r="T424" t="str">
            <v/>
          </cell>
          <cell r="U424" t="str">
            <v>N</v>
          </cell>
          <cell r="V424">
            <v>0</v>
          </cell>
          <cell r="W424" t="str">
            <v/>
          </cell>
          <cell r="X424" t="str">
            <v>N</v>
          </cell>
          <cell r="Y424">
            <v>0</v>
          </cell>
          <cell r="Z424">
            <v>0</v>
          </cell>
          <cell r="AA424">
            <v>0</v>
          </cell>
          <cell r="AB424">
            <v>118</v>
          </cell>
          <cell r="AC424">
            <v>345</v>
          </cell>
          <cell r="AD424" t="str">
            <v>IW696</v>
          </cell>
          <cell r="AE424" t="b">
            <v>0</v>
          </cell>
          <cell r="AG424" t="str">
            <v/>
          </cell>
          <cell r="AH424" t="str">
            <v>IW696</v>
          </cell>
        </row>
        <row r="425">
          <cell r="B425" t="str">
            <v>PC869</v>
          </cell>
          <cell r="C425" t="str">
            <v>Pui Yin</v>
          </cell>
          <cell r="D425" t="str">
            <v>Cheung</v>
          </cell>
          <cell r="E425" t="str">
            <v>Guest</v>
          </cell>
          <cell r="F425" t="str">
            <v>Guest</v>
          </cell>
          <cell r="G425" t="str">
            <v>Male</v>
          </cell>
          <cell r="H425" t="str">
            <v>N</v>
          </cell>
          <cell r="I425" t="str">
            <v>Guest</v>
          </cell>
          <cell r="J425">
            <v>0</v>
          </cell>
          <cell r="K425" t="str">
            <v/>
          </cell>
          <cell r="L425" t="str">
            <v>N</v>
          </cell>
          <cell r="M425">
            <v>0</v>
          </cell>
          <cell r="N425" t="str">
            <v/>
          </cell>
          <cell r="O425" t="str">
            <v>N</v>
          </cell>
          <cell r="P425">
            <v>0</v>
          </cell>
          <cell r="Q425" t="str">
            <v/>
          </cell>
          <cell r="R425" t="str">
            <v>N</v>
          </cell>
          <cell r="S425">
            <v>0</v>
          </cell>
          <cell r="T425" t="str">
            <v/>
          </cell>
          <cell r="U425" t="str">
            <v>N</v>
          </cell>
          <cell r="V425">
            <v>0</v>
          </cell>
          <cell r="W425" t="str">
            <v/>
          </cell>
          <cell r="X425" t="str">
            <v>N</v>
          </cell>
          <cell r="Y425">
            <v>0</v>
          </cell>
          <cell r="Z425">
            <v>0</v>
          </cell>
          <cell r="AA425">
            <v>0</v>
          </cell>
          <cell r="AB425">
            <v>118</v>
          </cell>
          <cell r="AC425">
            <v>346</v>
          </cell>
          <cell r="AD425" t="str">
            <v>PC869</v>
          </cell>
          <cell r="AE425" t="b">
            <v>0</v>
          </cell>
          <cell r="AG425" t="str">
            <v/>
          </cell>
          <cell r="AH425" t="str">
            <v>PC869</v>
          </cell>
        </row>
        <row r="426">
          <cell r="B426" t="str">
            <v>PR137</v>
          </cell>
          <cell r="C426" t="str">
            <v>Pollyanna</v>
          </cell>
          <cell r="D426" t="str">
            <v>Rouse</v>
          </cell>
          <cell r="E426" t="str">
            <v>KCL</v>
          </cell>
          <cell r="F426" t="str">
            <v>King's</v>
          </cell>
          <cell r="G426" t="str">
            <v>Female</v>
          </cell>
          <cell r="H426" t="str">
            <v>N</v>
          </cell>
          <cell r="I426" t="str">
            <v>Student</v>
          </cell>
          <cell r="J426">
            <v>0</v>
          </cell>
          <cell r="K426" t="str">
            <v/>
          </cell>
          <cell r="L426" t="str">
            <v>N</v>
          </cell>
          <cell r="M426">
            <v>0</v>
          </cell>
          <cell r="N426" t="str">
            <v/>
          </cell>
          <cell r="O426" t="str">
            <v>N</v>
          </cell>
          <cell r="P426">
            <v>0</v>
          </cell>
          <cell r="Q426" t="str">
            <v/>
          </cell>
          <cell r="R426" t="str">
            <v>N</v>
          </cell>
          <cell r="S426">
            <v>0</v>
          </cell>
          <cell r="T426" t="str">
            <v/>
          </cell>
          <cell r="U426" t="str">
            <v>N</v>
          </cell>
          <cell r="V426">
            <v>0</v>
          </cell>
          <cell r="W426" t="str">
            <v/>
          </cell>
          <cell r="X426" t="str">
            <v>N</v>
          </cell>
          <cell r="Y426">
            <v>0</v>
          </cell>
          <cell r="Z426">
            <v>0</v>
          </cell>
          <cell r="AA426" t="b">
            <v>0</v>
          </cell>
          <cell r="AB426" t="str">
            <v/>
          </cell>
          <cell r="AC426" t="str">
            <v/>
          </cell>
          <cell r="AD426" t="str">
            <v>PR137</v>
          </cell>
          <cell r="AE426">
            <v>0</v>
          </cell>
          <cell r="AG426">
            <v>300</v>
          </cell>
          <cell r="AH426" t="str">
            <v>PR137</v>
          </cell>
        </row>
        <row r="427">
          <cell r="B427" t="str">
            <v>EL323</v>
          </cell>
          <cell r="C427" t="str">
            <v>Ednilson</v>
          </cell>
          <cell r="D427" t="str">
            <v>Lang</v>
          </cell>
          <cell r="E427" t="str">
            <v>UCL</v>
          </cell>
          <cell r="F427" t="str">
            <v>UCL</v>
          </cell>
          <cell r="G427" t="str">
            <v>Male</v>
          </cell>
          <cell r="H427" t="str">
            <v>N</v>
          </cell>
          <cell r="I427" t="str">
            <v>Student</v>
          </cell>
          <cell r="J427">
            <v>0</v>
          </cell>
          <cell r="K427" t="str">
            <v/>
          </cell>
          <cell r="L427" t="str">
            <v>N</v>
          </cell>
          <cell r="M427">
            <v>0</v>
          </cell>
          <cell r="N427" t="str">
            <v/>
          </cell>
          <cell r="O427" t="str">
            <v>N</v>
          </cell>
          <cell r="P427">
            <v>0</v>
          </cell>
          <cell r="Q427" t="str">
            <v/>
          </cell>
          <cell r="R427" t="str">
            <v>N</v>
          </cell>
          <cell r="S427">
            <v>0</v>
          </cell>
          <cell r="T427" t="str">
            <v/>
          </cell>
          <cell r="U427" t="str">
            <v>N</v>
          </cell>
          <cell r="V427">
            <v>0</v>
          </cell>
          <cell r="W427" t="str">
            <v/>
          </cell>
          <cell r="X427" t="str">
            <v>N</v>
          </cell>
          <cell r="Y427">
            <v>0</v>
          </cell>
          <cell r="Z427">
            <v>0</v>
          </cell>
          <cell r="AA427">
            <v>0</v>
          </cell>
          <cell r="AB427">
            <v>118</v>
          </cell>
          <cell r="AC427">
            <v>347</v>
          </cell>
          <cell r="AD427" t="str">
            <v>EL323</v>
          </cell>
          <cell r="AE427" t="b">
            <v>0</v>
          </cell>
          <cell r="AG427" t="str">
            <v/>
          </cell>
          <cell r="AH427" t="str">
            <v>EL323</v>
          </cell>
        </row>
        <row r="428">
          <cell r="B428" t="str">
            <v>NS258</v>
          </cell>
          <cell r="C428" t="str">
            <v>Nadir</v>
          </cell>
          <cell r="D428" t="str">
            <v>Shad</v>
          </cell>
          <cell r="E428" t="str">
            <v>St Georges</v>
          </cell>
          <cell r="F428" t="str">
            <v>St George's</v>
          </cell>
          <cell r="G428" t="str">
            <v>Male</v>
          </cell>
          <cell r="H428" t="str">
            <v>Y</v>
          </cell>
          <cell r="I428" t="str">
            <v>Student</v>
          </cell>
          <cell r="J428">
            <v>0</v>
          </cell>
          <cell r="K428" t="str">
            <v/>
          </cell>
          <cell r="L428" t="str">
            <v>N</v>
          </cell>
          <cell r="M428">
            <v>0</v>
          </cell>
          <cell r="N428" t="str">
            <v/>
          </cell>
          <cell r="O428" t="str">
            <v>N</v>
          </cell>
          <cell r="P428">
            <v>0</v>
          </cell>
          <cell r="Q428" t="str">
            <v/>
          </cell>
          <cell r="R428" t="str">
            <v>N</v>
          </cell>
          <cell r="S428">
            <v>0</v>
          </cell>
          <cell r="T428" t="str">
            <v/>
          </cell>
          <cell r="U428" t="str">
            <v>N</v>
          </cell>
          <cell r="V428">
            <v>0</v>
          </cell>
          <cell r="W428" t="str">
            <v/>
          </cell>
          <cell r="X428" t="str">
            <v>N</v>
          </cell>
          <cell r="Y428">
            <v>0</v>
          </cell>
          <cell r="Z428">
            <v>0</v>
          </cell>
          <cell r="AA428">
            <v>0</v>
          </cell>
          <cell r="AB428">
            <v>118</v>
          </cell>
          <cell r="AC428">
            <v>348</v>
          </cell>
          <cell r="AD428" t="str">
            <v>NS258</v>
          </cell>
          <cell r="AE428" t="b">
            <v>0</v>
          </cell>
          <cell r="AG428" t="str">
            <v/>
          </cell>
          <cell r="AH428" t="str">
            <v>NS258</v>
          </cell>
        </row>
        <row r="429">
          <cell r="B429" t="str">
            <v>NZ530</v>
          </cell>
          <cell r="C429" t="str">
            <v>Nanxi</v>
          </cell>
          <cell r="D429" t="str">
            <v>Zhang</v>
          </cell>
          <cell r="E429" t="str">
            <v>UCL</v>
          </cell>
          <cell r="F429" t="str">
            <v>UCL</v>
          </cell>
          <cell r="G429" t="str">
            <v>Female</v>
          </cell>
          <cell r="H429" t="str">
            <v>N</v>
          </cell>
          <cell r="I429" t="str">
            <v>Student</v>
          </cell>
          <cell r="J429">
            <v>0</v>
          </cell>
          <cell r="K429" t="str">
            <v/>
          </cell>
          <cell r="L429" t="str">
            <v>N</v>
          </cell>
          <cell r="M429">
            <v>0</v>
          </cell>
          <cell r="N429" t="str">
            <v/>
          </cell>
          <cell r="O429" t="str">
            <v>N</v>
          </cell>
          <cell r="P429">
            <v>0</v>
          </cell>
          <cell r="Q429" t="str">
            <v/>
          </cell>
          <cell r="R429" t="str">
            <v>N</v>
          </cell>
          <cell r="S429">
            <v>0</v>
          </cell>
          <cell r="T429" t="str">
            <v/>
          </cell>
          <cell r="U429" t="str">
            <v>N</v>
          </cell>
          <cell r="V429">
            <v>0</v>
          </cell>
          <cell r="W429" t="str">
            <v/>
          </cell>
          <cell r="X429" t="str">
            <v>N</v>
          </cell>
          <cell r="Y429">
            <v>0</v>
          </cell>
          <cell r="Z429">
            <v>0</v>
          </cell>
          <cell r="AA429" t="b">
            <v>0</v>
          </cell>
          <cell r="AB429" t="str">
            <v/>
          </cell>
          <cell r="AC429" t="str">
            <v/>
          </cell>
          <cell r="AD429" t="str">
            <v>NZ530</v>
          </cell>
          <cell r="AE429">
            <v>0</v>
          </cell>
          <cell r="AG429">
            <v>301</v>
          </cell>
          <cell r="AH429" t="str">
            <v>NZ530</v>
          </cell>
        </row>
        <row r="430">
          <cell r="B430" t="str">
            <v>MT365</v>
          </cell>
          <cell r="C430" t="str">
            <v>Marine</v>
          </cell>
          <cell r="D430" t="str">
            <v>Tournois</v>
          </cell>
          <cell r="E430" t="str">
            <v>Imperial</v>
          </cell>
          <cell r="F430" t="str">
            <v>Imperial</v>
          </cell>
          <cell r="G430" t="str">
            <v>Female</v>
          </cell>
          <cell r="H430" t="str">
            <v>N</v>
          </cell>
          <cell r="I430" t="str">
            <v>Student</v>
          </cell>
          <cell r="J430">
            <v>0</v>
          </cell>
          <cell r="K430" t="str">
            <v/>
          </cell>
          <cell r="L430" t="str">
            <v>N</v>
          </cell>
          <cell r="M430">
            <v>0</v>
          </cell>
          <cell r="N430" t="str">
            <v/>
          </cell>
          <cell r="O430" t="str">
            <v>N</v>
          </cell>
          <cell r="P430">
            <v>0</v>
          </cell>
          <cell r="Q430" t="str">
            <v/>
          </cell>
          <cell r="R430" t="str">
            <v>N</v>
          </cell>
          <cell r="S430">
            <v>0</v>
          </cell>
          <cell r="T430" t="str">
            <v/>
          </cell>
          <cell r="U430" t="str">
            <v>N</v>
          </cell>
          <cell r="V430">
            <v>0</v>
          </cell>
          <cell r="W430" t="str">
            <v/>
          </cell>
          <cell r="X430" t="str">
            <v>N</v>
          </cell>
          <cell r="Y430">
            <v>0</v>
          </cell>
          <cell r="Z430">
            <v>0</v>
          </cell>
          <cell r="AA430" t="b">
            <v>0</v>
          </cell>
          <cell r="AB430" t="str">
            <v/>
          </cell>
          <cell r="AC430" t="str">
            <v/>
          </cell>
          <cell r="AD430" t="str">
            <v>MT365</v>
          </cell>
          <cell r="AE430">
            <v>0</v>
          </cell>
          <cell r="AG430">
            <v>302</v>
          </cell>
          <cell r="AH430" t="str">
            <v>MT365</v>
          </cell>
        </row>
        <row r="431">
          <cell r="B431" t="str">
            <v>CR710</v>
          </cell>
          <cell r="C431" t="str">
            <v>Caroline</v>
          </cell>
          <cell r="D431" t="str">
            <v>Rider-Dobson</v>
          </cell>
          <cell r="E431" t="str">
            <v>St Georges</v>
          </cell>
          <cell r="F431" t="str">
            <v>St George's</v>
          </cell>
          <cell r="G431" t="str">
            <v>Female</v>
          </cell>
          <cell r="H431" t="str">
            <v>Y</v>
          </cell>
          <cell r="I431" t="str">
            <v>Student</v>
          </cell>
          <cell r="J431">
            <v>0</v>
          </cell>
          <cell r="K431" t="str">
            <v/>
          </cell>
          <cell r="L431" t="str">
            <v>N</v>
          </cell>
          <cell r="M431">
            <v>0</v>
          </cell>
          <cell r="N431" t="str">
            <v/>
          </cell>
          <cell r="O431" t="str">
            <v>N</v>
          </cell>
          <cell r="P431">
            <v>0</v>
          </cell>
          <cell r="Q431" t="str">
            <v/>
          </cell>
          <cell r="R431" t="str">
            <v>N</v>
          </cell>
          <cell r="S431">
            <v>0</v>
          </cell>
          <cell r="T431" t="str">
            <v/>
          </cell>
          <cell r="U431" t="str">
            <v>N</v>
          </cell>
          <cell r="V431">
            <v>0</v>
          </cell>
          <cell r="W431" t="str">
            <v/>
          </cell>
          <cell r="X431" t="str">
            <v>N</v>
          </cell>
          <cell r="Y431">
            <v>0</v>
          </cell>
          <cell r="Z431">
            <v>0</v>
          </cell>
          <cell r="AA431" t="b">
            <v>0</v>
          </cell>
          <cell r="AB431" t="str">
            <v/>
          </cell>
          <cell r="AC431" t="str">
            <v/>
          </cell>
          <cell r="AD431" t="str">
            <v>CR710</v>
          </cell>
          <cell r="AE431">
            <v>0</v>
          </cell>
          <cell r="AG431">
            <v>303</v>
          </cell>
          <cell r="AH431" t="str">
            <v>CR710</v>
          </cell>
        </row>
        <row r="432">
          <cell r="B432" t="str">
            <v>SM721</v>
          </cell>
          <cell r="C432" t="str">
            <v>Sam</v>
          </cell>
          <cell r="D432" t="str">
            <v>Metcalf</v>
          </cell>
          <cell r="E432" t="str">
            <v>Brunel</v>
          </cell>
          <cell r="F432" t="str">
            <v>Brunel</v>
          </cell>
          <cell r="G432" t="str">
            <v>Male</v>
          </cell>
          <cell r="H432" t="str">
            <v>N</v>
          </cell>
          <cell r="I432" t="str">
            <v>Student</v>
          </cell>
          <cell r="J432">
            <v>0</v>
          </cell>
          <cell r="K432" t="str">
            <v/>
          </cell>
          <cell r="L432" t="str">
            <v>N</v>
          </cell>
          <cell r="M432">
            <v>0</v>
          </cell>
          <cell r="N432" t="str">
            <v/>
          </cell>
          <cell r="O432" t="str">
            <v>N</v>
          </cell>
          <cell r="P432">
            <v>0</v>
          </cell>
          <cell r="Q432" t="str">
            <v/>
          </cell>
          <cell r="R432" t="str">
            <v>N</v>
          </cell>
          <cell r="S432">
            <v>0</v>
          </cell>
          <cell r="T432" t="str">
            <v/>
          </cell>
          <cell r="U432" t="str">
            <v>N</v>
          </cell>
          <cell r="V432">
            <v>0</v>
          </cell>
          <cell r="W432" t="str">
            <v/>
          </cell>
          <cell r="X432" t="str">
            <v>N</v>
          </cell>
          <cell r="Y432">
            <v>0</v>
          </cell>
          <cell r="Z432">
            <v>0</v>
          </cell>
          <cell r="AA432">
            <v>0</v>
          </cell>
          <cell r="AB432">
            <v>118</v>
          </cell>
          <cell r="AC432">
            <v>349</v>
          </cell>
          <cell r="AD432" t="str">
            <v>SM721</v>
          </cell>
          <cell r="AE432" t="b">
            <v>0</v>
          </cell>
          <cell r="AG432" t="str">
            <v/>
          </cell>
          <cell r="AH432" t="str">
            <v>SM721</v>
          </cell>
        </row>
        <row r="433">
          <cell r="B433" t="str">
            <v>RC515</v>
          </cell>
          <cell r="C433" t="str">
            <v>Robert</v>
          </cell>
          <cell r="D433" t="str">
            <v>Churchill</v>
          </cell>
          <cell r="E433" t="str">
            <v>Imperial</v>
          </cell>
          <cell r="F433" t="str">
            <v>Imperial</v>
          </cell>
          <cell r="G433" t="str">
            <v>Male</v>
          </cell>
          <cell r="H433" t="str">
            <v>N</v>
          </cell>
          <cell r="I433" t="str">
            <v>Student</v>
          </cell>
          <cell r="J433">
            <v>0</v>
          </cell>
          <cell r="K433" t="str">
            <v/>
          </cell>
          <cell r="L433" t="str">
            <v>N</v>
          </cell>
          <cell r="M433">
            <v>0</v>
          </cell>
          <cell r="N433" t="str">
            <v/>
          </cell>
          <cell r="O433" t="str">
            <v>N</v>
          </cell>
          <cell r="P433">
            <v>0</v>
          </cell>
          <cell r="Q433" t="str">
            <v/>
          </cell>
          <cell r="R433" t="str">
            <v>N</v>
          </cell>
          <cell r="S433">
            <v>0</v>
          </cell>
          <cell r="T433" t="str">
            <v/>
          </cell>
          <cell r="U433" t="str">
            <v>N</v>
          </cell>
          <cell r="V433">
            <v>0</v>
          </cell>
          <cell r="W433" t="str">
            <v/>
          </cell>
          <cell r="X433" t="str">
            <v>N</v>
          </cell>
          <cell r="Y433">
            <v>0</v>
          </cell>
          <cell r="Z433">
            <v>0</v>
          </cell>
          <cell r="AA433">
            <v>0</v>
          </cell>
          <cell r="AB433">
            <v>118</v>
          </cell>
          <cell r="AC433">
            <v>350</v>
          </cell>
          <cell r="AD433" t="str">
            <v>RC515</v>
          </cell>
          <cell r="AE433" t="b">
            <v>0</v>
          </cell>
          <cell r="AG433" t="str">
            <v/>
          </cell>
          <cell r="AH433" t="str">
            <v>RC515</v>
          </cell>
        </row>
        <row r="434">
          <cell r="B434" t="str">
            <v>LG676</v>
          </cell>
          <cell r="C434" t="str">
            <v>Lauren</v>
          </cell>
          <cell r="D434" t="str">
            <v>Georg</v>
          </cell>
          <cell r="E434" t="str">
            <v>LSE</v>
          </cell>
          <cell r="F434" t="str">
            <v>LSE</v>
          </cell>
          <cell r="G434" t="str">
            <v>Female</v>
          </cell>
          <cell r="H434" t="str">
            <v>N</v>
          </cell>
          <cell r="I434" t="str">
            <v>Student</v>
          </cell>
          <cell r="J434">
            <v>0</v>
          </cell>
          <cell r="K434" t="str">
            <v/>
          </cell>
          <cell r="L434" t="str">
            <v>N</v>
          </cell>
          <cell r="M434">
            <v>0</v>
          </cell>
          <cell r="N434" t="str">
            <v/>
          </cell>
          <cell r="O434" t="str">
            <v>N</v>
          </cell>
          <cell r="P434">
            <v>0</v>
          </cell>
          <cell r="Q434" t="str">
            <v/>
          </cell>
          <cell r="R434" t="str">
            <v>N</v>
          </cell>
          <cell r="S434">
            <v>0</v>
          </cell>
          <cell r="T434" t="str">
            <v/>
          </cell>
          <cell r="U434" t="str">
            <v>N</v>
          </cell>
          <cell r="V434">
            <v>0</v>
          </cell>
          <cell r="W434" t="str">
            <v/>
          </cell>
          <cell r="X434" t="str">
            <v>N</v>
          </cell>
          <cell r="Y434">
            <v>0</v>
          </cell>
          <cell r="Z434">
            <v>0</v>
          </cell>
          <cell r="AA434" t="b">
            <v>0</v>
          </cell>
          <cell r="AB434" t="str">
            <v/>
          </cell>
          <cell r="AC434" t="str">
            <v/>
          </cell>
          <cell r="AD434" t="str">
            <v>LG676</v>
          </cell>
          <cell r="AE434">
            <v>0</v>
          </cell>
          <cell r="AG434">
            <v>304</v>
          </cell>
          <cell r="AH434" t="str">
            <v>LG676</v>
          </cell>
        </row>
        <row r="435">
          <cell r="B435" t="str">
            <v>RS155</v>
          </cell>
          <cell r="C435" t="str">
            <v>Remy</v>
          </cell>
          <cell r="D435" t="str">
            <v>Shaieb</v>
          </cell>
          <cell r="E435" t="str">
            <v>Imperial</v>
          </cell>
          <cell r="F435" t="str">
            <v>Imperial</v>
          </cell>
          <cell r="G435" t="str">
            <v>Male</v>
          </cell>
          <cell r="H435" t="str">
            <v>N</v>
          </cell>
          <cell r="I435" t="str">
            <v>Student</v>
          </cell>
          <cell r="J435">
            <v>0</v>
          </cell>
          <cell r="K435" t="str">
            <v/>
          </cell>
          <cell r="L435" t="str">
            <v>N</v>
          </cell>
          <cell r="M435">
            <v>0</v>
          </cell>
          <cell r="N435" t="str">
            <v/>
          </cell>
          <cell r="O435" t="str">
            <v>N</v>
          </cell>
          <cell r="P435">
            <v>0</v>
          </cell>
          <cell r="Q435" t="str">
            <v/>
          </cell>
          <cell r="R435" t="str">
            <v>N</v>
          </cell>
          <cell r="S435">
            <v>0</v>
          </cell>
          <cell r="T435" t="str">
            <v/>
          </cell>
          <cell r="U435" t="str">
            <v>N</v>
          </cell>
          <cell r="V435">
            <v>0</v>
          </cell>
          <cell r="W435" t="str">
            <v/>
          </cell>
          <cell r="X435" t="str">
            <v>N</v>
          </cell>
          <cell r="Y435">
            <v>0</v>
          </cell>
          <cell r="Z435">
            <v>0</v>
          </cell>
          <cell r="AA435">
            <v>0</v>
          </cell>
          <cell r="AB435">
            <v>118</v>
          </cell>
          <cell r="AC435">
            <v>351</v>
          </cell>
          <cell r="AD435" t="str">
            <v>RS155</v>
          </cell>
          <cell r="AE435" t="b">
            <v>0</v>
          </cell>
          <cell r="AG435" t="str">
            <v/>
          </cell>
          <cell r="AH435" t="str">
            <v>RS155</v>
          </cell>
        </row>
        <row r="436">
          <cell r="B436" t="str">
            <v>CC144</v>
          </cell>
          <cell r="C436" t="str">
            <v>Chloe</v>
          </cell>
          <cell r="D436" t="str">
            <v>Constantinou</v>
          </cell>
          <cell r="E436" t="str">
            <v>St Georges</v>
          </cell>
          <cell r="F436" t="str">
            <v>St George's</v>
          </cell>
          <cell r="G436" t="str">
            <v>Female</v>
          </cell>
          <cell r="H436" t="str">
            <v>Y</v>
          </cell>
          <cell r="I436" t="str">
            <v>Student</v>
          </cell>
          <cell r="J436">
            <v>0</v>
          </cell>
          <cell r="K436" t="str">
            <v/>
          </cell>
          <cell r="L436" t="str">
            <v>N</v>
          </cell>
          <cell r="M436">
            <v>0</v>
          </cell>
          <cell r="N436" t="str">
            <v/>
          </cell>
          <cell r="O436" t="str">
            <v>N</v>
          </cell>
          <cell r="P436">
            <v>0</v>
          </cell>
          <cell r="Q436" t="str">
            <v/>
          </cell>
          <cell r="R436" t="str">
            <v>N</v>
          </cell>
          <cell r="S436">
            <v>0</v>
          </cell>
          <cell r="T436" t="str">
            <v/>
          </cell>
          <cell r="U436" t="str">
            <v>N</v>
          </cell>
          <cell r="V436">
            <v>0</v>
          </cell>
          <cell r="W436" t="str">
            <v/>
          </cell>
          <cell r="X436" t="str">
            <v>N</v>
          </cell>
          <cell r="Y436">
            <v>0</v>
          </cell>
          <cell r="Z436">
            <v>0</v>
          </cell>
          <cell r="AA436" t="b">
            <v>0</v>
          </cell>
          <cell r="AB436" t="str">
            <v/>
          </cell>
          <cell r="AC436" t="str">
            <v/>
          </cell>
          <cell r="AD436" t="str">
            <v>CC144</v>
          </cell>
          <cell r="AE436">
            <v>0</v>
          </cell>
          <cell r="AG436">
            <v>305</v>
          </cell>
          <cell r="AH436" t="str">
            <v>CC144</v>
          </cell>
        </row>
        <row r="437">
          <cell r="B437" t="str">
            <v>MB812</v>
          </cell>
          <cell r="C437" t="str">
            <v>Matteo</v>
          </cell>
          <cell r="D437" t="str">
            <v>Bonsignore</v>
          </cell>
          <cell r="E437" t="str">
            <v>Imperial</v>
          </cell>
          <cell r="F437" t="str">
            <v>Imperial</v>
          </cell>
          <cell r="G437" t="str">
            <v>Male</v>
          </cell>
          <cell r="H437" t="str">
            <v>N</v>
          </cell>
          <cell r="I437" t="str">
            <v>Student</v>
          </cell>
          <cell r="J437">
            <v>0</v>
          </cell>
          <cell r="K437" t="str">
            <v/>
          </cell>
          <cell r="L437" t="str">
            <v>N</v>
          </cell>
          <cell r="M437">
            <v>0</v>
          </cell>
          <cell r="N437" t="str">
            <v/>
          </cell>
          <cell r="O437" t="str">
            <v>N</v>
          </cell>
          <cell r="P437">
            <v>0</v>
          </cell>
          <cell r="Q437" t="str">
            <v/>
          </cell>
          <cell r="R437" t="str">
            <v>N</v>
          </cell>
          <cell r="S437">
            <v>0</v>
          </cell>
          <cell r="T437" t="str">
            <v/>
          </cell>
          <cell r="U437" t="str">
            <v>N</v>
          </cell>
          <cell r="V437">
            <v>0</v>
          </cell>
          <cell r="W437" t="str">
            <v/>
          </cell>
          <cell r="X437" t="str">
            <v>N</v>
          </cell>
          <cell r="Y437">
            <v>0</v>
          </cell>
          <cell r="Z437">
            <v>0</v>
          </cell>
          <cell r="AA437">
            <v>0</v>
          </cell>
          <cell r="AB437">
            <v>118</v>
          </cell>
          <cell r="AC437">
            <v>352</v>
          </cell>
          <cell r="AD437" t="str">
            <v>MB812</v>
          </cell>
          <cell r="AE437" t="b">
            <v>0</v>
          </cell>
          <cell r="AG437" t="str">
            <v/>
          </cell>
          <cell r="AH437" t="str">
            <v>MB812</v>
          </cell>
        </row>
        <row r="438">
          <cell r="B438" t="str">
            <v>SC493</v>
          </cell>
          <cell r="C438" t="str">
            <v>Sophia</v>
          </cell>
          <cell r="D438" t="str">
            <v>Chastell</v>
          </cell>
          <cell r="E438" t="str">
            <v>St Georges</v>
          </cell>
          <cell r="F438" t="str">
            <v>St George's</v>
          </cell>
          <cell r="G438" t="str">
            <v>Female</v>
          </cell>
          <cell r="H438" t="str">
            <v>Y</v>
          </cell>
          <cell r="I438" t="str">
            <v>Student</v>
          </cell>
          <cell r="J438">
            <v>0</v>
          </cell>
          <cell r="K438" t="str">
            <v/>
          </cell>
          <cell r="L438" t="str">
            <v>N</v>
          </cell>
          <cell r="M438">
            <v>0</v>
          </cell>
          <cell r="N438" t="str">
            <v/>
          </cell>
          <cell r="O438" t="str">
            <v>N</v>
          </cell>
          <cell r="P438">
            <v>0</v>
          </cell>
          <cell r="Q438" t="str">
            <v/>
          </cell>
          <cell r="R438" t="str">
            <v>N</v>
          </cell>
          <cell r="S438">
            <v>0</v>
          </cell>
          <cell r="T438" t="str">
            <v/>
          </cell>
          <cell r="U438" t="str">
            <v>N</v>
          </cell>
          <cell r="V438">
            <v>0</v>
          </cell>
          <cell r="W438" t="str">
            <v/>
          </cell>
          <cell r="X438" t="str">
            <v>N</v>
          </cell>
          <cell r="Y438">
            <v>0</v>
          </cell>
          <cell r="Z438">
            <v>0</v>
          </cell>
          <cell r="AA438" t="b">
            <v>0</v>
          </cell>
          <cell r="AB438" t="str">
            <v/>
          </cell>
          <cell r="AC438" t="str">
            <v/>
          </cell>
          <cell r="AD438" t="str">
            <v>SC493</v>
          </cell>
          <cell r="AE438">
            <v>0</v>
          </cell>
          <cell r="AG438">
            <v>306</v>
          </cell>
          <cell r="AH438" t="str">
            <v>SC493</v>
          </cell>
        </row>
        <row r="439">
          <cell r="B439" t="str">
            <v>MC322</v>
          </cell>
          <cell r="C439" t="str">
            <v>Marco</v>
          </cell>
          <cell r="D439" t="str">
            <v>Corrao</v>
          </cell>
          <cell r="E439" t="str">
            <v>Imperial</v>
          </cell>
          <cell r="F439" t="str">
            <v>Imperial</v>
          </cell>
          <cell r="G439" t="str">
            <v>Male</v>
          </cell>
          <cell r="H439" t="str">
            <v>N</v>
          </cell>
          <cell r="I439" t="str">
            <v>Student</v>
          </cell>
          <cell r="J439">
            <v>0</v>
          </cell>
          <cell r="K439" t="str">
            <v/>
          </cell>
          <cell r="L439" t="str">
            <v>N</v>
          </cell>
          <cell r="M439">
            <v>0</v>
          </cell>
          <cell r="N439" t="str">
            <v/>
          </cell>
          <cell r="O439" t="str">
            <v>N</v>
          </cell>
          <cell r="P439">
            <v>0</v>
          </cell>
          <cell r="Q439" t="str">
            <v/>
          </cell>
          <cell r="R439" t="str">
            <v>N</v>
          </cell>
          <cell r="S439">
            <v>0</v>
          </cell>
          <cell r="T439" t="str">
            <v/>
          </cell>
          <cell r="U439" t="str">
            <v>N</v>
          </cell>
          <cell r="V439">
            <v>0</v>
          </cell>
          <cell r="W439" t="str">
            <v/>
          </cell>
          <cell r="X439" t="str">
            <v>N</v>
          </cell>
          <cell r="Y439">
            <v>0</v>
          </cell>
          <cell r="Z439">
            <v>0</v>
          </cell>
          <cell r="AA439">
            <v>0</v>
          </cell>
          <cell r="AB439">
            <v>118</v>
          </cell>
          <cell r="AC439">
            <v>353</v>
          </cell>
          <cell r="AD439" t="str">
            <v>MC322</v>
          </cell>
          <cell r="AE439" t="b">
            <v>0</v>
          </cell>
          <cell r="AG439" t="str">
            <v/>
          </cell>
          <cell r="AH439" t="str">
            <v>MC322</v>
          </cell>
        </row>
        <row r="440">
          <cell r="B440" t="str">
            <v>CC842</v>
          </cell>
          <cell r="C440" t="str">
            <v>Caoimhe</v>
          </cell>
          <cell r="D440" t="str">
            <v>Canavan</v>
          </cell>
          <cell r="E440" t="str">
            <v>Imperial</v>
          </cell>
          <cell r="F440" t="str">
            <v>Imperial</v>
          </cell>
          <cell r="G440" t="str">
            <v>Female</v>
          </cell>
          <cell r="H440" t="str">
            <v>Y</v>
          </cell>
          <cell r="I440" t="str">
            <v>Student</v>
          </cell>
          <cell r="J440">
            <v>0</v>
          </cell>
          <cell r="K440" t="str">
            <v/>
          </cell>
          <cell r="L440" t="str">
            <v>N</v>
          </cell>
          <cell r="M440">
            <v>0</v>
          </cell>
          <cell r="N440" t="str">
            <v/>
          </cell>
          <cell r="O440" t="str">
            <v>N</v>
          </cell>
          <cell r="P440">
            <v>0</v>
          </cell>
          <cell r="Q440" t="str">
            <v/>
          </cell>
          <cell r="R440" t="str">
            <v>N</v>
          </cell>
          <cell r="S440">
            <v>0</v>
          </cell>
          <cell r="T440" t="str">
            <v/>
          </cell>
          <cell r="U440" t="str">
            <v>N</v>
          </cell>
          <cell r="V440">
            <v>0</v>
          </cell>
          <cell r="W440" t="str">
            <v/>
          </cell>
          <cell r="X440" t="str">
            <v>N</v>
          </cell>
          <cell r="Y440">
            <v>0</v>
          </cell>
          <cell r="Z440">
            <v>0</v>
          </cell>
          <cell r="AA440" t="b">
            <v>0</v>
          </cell>
          <cell r="AB440" t="str">
            <v/>
          </cell>
          <cell r="AC440" t="str">
            <v/>
          </cell>
          <cell r="AD440" t="str">
            <v>CC842</v>
          </cell>
          <cell r="AE440">
            <v>0</v>
          </cell>
          <cell r="AG440">
            <v>307</v>
          </cell>
          <cell r="AH440" t="str">
            <v>CC842</v>
          </cell>
        </row>
        <row r="441">
          <cell r="B441" t="str">
            <v>AW367</v>
          </cell>
          <cell r="C441" t="str">
            <v>Anna</v>
          </cell>
          <cell r="D441" t="str">
            <v>Weston</v>
          </cell>
          <cell r="E441" t="str">
            <v>SMU</v>
          </cell>
          <cell r="F441" t="str">
            <v>SMU</v>
          </cell>
          <cell r="G441" t="str">
            <v>Female</v>
          </cell>
          <cell r="H441" t="str">
            <v>N</v>
          </cell>
          <cell r="I441" t="str">
            <v>Student</v>
          </cell>
          <cell r="J441">
            <v>0</v>
          </cell>
          <cell r="K441" t="str">
            <v/>
          </cell>
          <cell r="L441" t="str">
            <v>N</v>
          </cell>
          <cell r="M441">
            <v>0</v>
          </cell>
          <cell r="N441" t="str">
            <v/>
          </cell>
          <cell r="O441" t="str">
            <v>N</v>
          </cell>
          <cell r="P441">
            <v>0</v>
          </cell>
          <cell r="Q441" t="str">
            <v/>
          </cell>
          <cell r="R441" t="str">
            <v>N</v>
          </cell>
          <cell r="S441">
            <v>0</v>
          </cell>
          <cell r="T441" t="str">
            <v/>
          </cell>
          <cell r="U441" t="str">
            <v>N</v>
          </cell>
          <cell r="V441">
            <v>0</v>
          </cell>
          <cell r="W441" t="str">
            <v/>
          </cell>
          <cell r="X441" t="str">
            <v>N</v>
          </cell>
          <cell r="Y441">
            <v>0</v>
          </cell>
          <cell r="Z441">
            <v>0</v>
          </cell>
          <cell r="AA441" t="b">
            <v>0</v>
          </cell>
          <cell r="AB441" t="str">
            <v/>
          </cell>
          <cell r="AC441" t="str">
            <v/>
          </cell>
          <cell r="AD441" t="str">
            <v>AW367</v>
          </cell>
          <cell r="AE441">
            <v>0</v>
          </cell>
          <cell r="AG441">
            <v>308</v>
          </cell>
          <cell r="AH441" t="str">
            <v>AW367</v>
          </cell>
        </row>
        <row r="442">
          <cell r="B442" t="str">
            <v>AH524</v>
          </cell>
          <cell r="C442" t="str">
            <v>Araminta</v>
          </cell>
          <cell r="D442" t="str">
            <v>Hampden-Martin</v>
          </cell>
          <cell r="E442" t="str">
            <v>Imperial</v>
          </cell>
          <cell r="F442" t="str">
            <v>Imperial</v>
          </cell>
          <cell r="G442" t="str">
            <v>Female</v>
          </cell>
          <cell r="H442" t="str">
            <v>N</v>
          </cell>
          <cell r="I442" t="str">
            <v>Student</v>
          </cell>
          <cell r="J442">
            <v>0</v>
          </cell>
          <cell r="K442" t="str">
            <v/>
          </cell>
          <cell r="L442" t="str">
            <v>N</v>
          </cell>
          <cell r="M442">
            <v>0</v>
          </cell>
          <cell r="N442" t="str">
            <v/>
          </cell>
          <cell r="O442" t="str">
            <v>N</v>
          </cell>
          <cell r="P442">
            <v>0</v>
          </cell>
          <cell r="Q442" t="str">
            <v/>
          </cell>
          <cell r="R442" t="str">
            <v>N</v>
          </cell>
          <cell r="S442">
            <v>0</v>
          </cell>
          <cell r="T442" t="str">
            <v/>
          </cell>
          <cell r="U442" t="str">
            <v>N</v>
          </cell>
          <cell r="V442">
            <v>0</v>
          </cell>
          <cell r="W442" t="str">
            <v/>
          </cell>
          <cell r="X442" t="str">
            <v>N</v>
          </cell>
          <cell r="Y442">
            <v>0</v>
          </cell>
          <cell r="Z442">
            <v>0</v>
          </cell>
          <cell r="AA442" t="b">
            <v>0</v>
          </cell>
          <cell r="AB442" t="str">
            <v/>
          </cell>
          <cell r="AC442" t="str">
            <v/>
          </cell>
          <cell r="AD442" t="str">
            <v>AH524</v>
          </cell>
          <cell r="AE442">
            <v>0</v>
          </cell>
          <cell r="AG442">
            <v>309</v>
          </cell>
          <cell r="AH442" t="str">
            <v>AH524</v>
          </cell>
        </row>
        <row r="443">
          <cell r="B443" t="str">
            <v>JG222</v>
          </cell>
          <cell r="C443" t="str">
            <v>Jack</v>
          </cell>
          <cell r="D443" t="str">
            <v>Groves</v>
          </cell>
          <cell r="E443" t="str">
            <v>KCL</v>
          </cell>
          <cell r="F443" t="str">
            <v>King's</v>
          </cell>
          <cell r="G443" t="str">
            <v>Male</v>
          </cell>
          <cell r="H443" t="str">
            <v>N</v>
          </cell>
          <cell r="I443" t="str">
            <v>Student</v>
          </cell>
          <cell r="J443">
            <v>0</v>
          </cell>
          <cell r="K443" t="str">
            <v/>
          </cell>
          <cell r="L443" t="str">
            <v>N</v>
          </cell>
          <cell r="M443">
            <v>0</v>
          </cell>
          <cell r="N443" t="str">
            <v/>
          </cell>
          <cell r="O443" t="str">
            <v>N</v>
          </cell>
          <cell r="P443">
            <v>0</v>
          </cell>
          <cell r="Q443" t="str">
            <v/>
          </cell>
          <cell r="R443" t="str">
            <v>N</v>
          </cell>
          <cell r="S443">
            <v>0</v>
          </cell>
          <cell r="T443" t="str">
            <v/>
          </cell>
          <cell r="U443" t="str">
            <v>N</v>
          </cell>
          <cell r="V443">
            <v>0</v>
          </cell>
          <cell r="W443" t="str">
            <v/>
          </cell>
          <cell r="X443" t="str">
            <v>N</v>
          </cell>
          <cell r="Y443">
            <v>0</v>
          </cell>
          <cell r="Z443">
            <v>0</v>
          </cell>
          <cell r="AA443">
            <v>0</v>
          </cell>
          <cell r="AB443">
            <v>118</v>
          </cell>
          <cell r="AC443">
            <v>354</v>
          </cell>
          <cell r="AD443" t="str">
            <v>JG222</v>
          </cell>
          <cell r="AE443" t="b">
            <v>0</v>
          </cell>
          <cell r="AG443" t="str">
            <v/>
          </cell>
          <cell r="AH443" t="str">
            <v>JG222</v>
          </cell>
        </row>
        <row r="444">
          <cell r="B444" t="str">
            <v>CT602</v>
          </cell>
          <cell r="C444" t="str">
            <v>Carissa</v>
          </cell>
          <cell r="D444" t="str">
            <v>Tirico</v>
          </cell>
          <cell r="E444" t="str">
            <v>RHUL</v>
          </cell>
          <cell r="F444" t="str">
            <v>RHUL</v>
          </cell>
          <cell r="G444" t="str">
            <v>Female</v>
          </cell>
          <cell r="H444" t="str">
            <v>N</v>
          </cell>
          <cell r="I444" t="str">
            <v>Student</v>
          </cell>
          <cell r="J444">
            <v>0</v>
          </cell>
          <cell r="K444" t="str">
            <v/>
          </cell>
          <cell r="L444" t="str">
            <v>N</v>
          </cell>
          <cell r="M444">
            <v>0</v>
          </cell>
          <cell r="N444" t="str">
            <v/>
          </cell>
          <cell r="O444" t="str">
            <v>N</v>
          </cell>
          <cell r="P444">
            <v>0</v>
          </cell>
          <cell r="Q444" t="str">
            <v/>
          </cell>
          <cell r="R444" t="str">
            <v>N</v>
          </cell>
          <cell r="S444">
            <v>0</v>
          </cell>
          <cell r="T444" t="str">
            <v/>
          </cell>
          <cell r="U444" t="str">
            <v>N</v>
          </cell>
          <cell r="V444">
            <v>0</v>
          </cell>
          <cell r="W444" t="str">
            <v/>
          </cell>
          <cell r="X444" t="str">
            <v>N</v>
          </cell>
          <cell r="Y444">
            <v>0</v>
          </cell>
          <cell r="Z444">
            <v>0</v>
          </cell>
          <cell r="AA444" t="b">
            <v>0</v>
          </cell>
          <cell r="AB444" t="str">
            <v/>
          </cell>
          <cell r="AC444" t="str">
            <v/>
          </cell>
          <cell r="AD444" t="str">
            <v>CT602</v>
          </cell>
          <cell r="AE444">
            <v>0</v>
          </cell>
          <cell r="AG444">
            <v>310</v>
          </cell>
          <cell r="AH444" t="str">
            <v>CT602</v>
          </cell>
        </row>
        <row r="445">
          <cell r="B445" t="str">
            <v>RF792</v>
          </cell>
          <cell r="C445" t="str">
            <v>Robel</v>
          </cell>
          <cell r="D445" t="str">
            <v>Fesoom</v>
          </cell>
          <cell r="E445" t="str">
            <v>SMU</v>
          </cell>
          <cell r="F445" t="str">
            <v>SMU</v>
          </cell>
          <cell r="G445" t="str">
            <v>Male</v>
          </cell>
          <cell r="H445" t="str">
            <v>N</v>
          </cell>
          <cell r="I445" t="str">
            <v>Student</v>
          </cell>
          <cell r="J445">
            <v>0</v>
          </cell>
          <cell r="K445" t="str">
            <v/>
          </cell>
          <cell r="L445" t="str">
            <v>N</v>
          </cell>
          <cell r="M445">
            <v>0</v>
          </cell>
          <cell r="N445" t="str">
            <v/>
          </cell>
          <cell r="O445" t="str">
            <v>N</v>
          </cell>
          <cell r="P445">
            <v>0</v>
          </cell>
          <cell r="Q445" t="str">
            <v/>
          </cell>
          <cell r="R445" t="str">
            <v>N</v>
          </cell>
          <cell r="S445">
            <v>0</v>
          </cell>
          <cell r="T445" t="str">
            <v/>
          </cell>
          <cell r="U445" t="str">
            <v>N</v>
          </cell>
          <cell r="V445">
            <v>0</v>
          </cell>
          <cell r="W445" t="str">
            <v/>
          </cell>
          <cell r="X445" t="str">
            <v>N</v>
          </cell>
          <cell r="Y445">
            <v>0</v>
          </cell>
          <cell r="Z445">
            <v>0</v>
          </cell>
          <cell r="AA445">
            <v>0</v>
          </cell>
          <cell r="AB445">
            <v>118</v>
          </cell>
          <cell r="AC445">
            <v>355</v>
          </cell>
          <cell r="AD445" t="str">
            <v>RF792</v>
          </cell>
          <cell r="AE445" t="b">
            <v>0</v>
          </cell>
          <cell r="AG445" t="str">
            <v/>
          </cell>
          <cell r="AH445" t="str">
            <v>RF792</v>
          </cell>
        </row>
        <row r="446">
          <cell r="B446" t="str">
            <v>KT675</v>
          </cell>
          <cell r="C446" t="str">
            <v>Kailee</v>
          </cell>
          <cell r="D446" t="str">
            <v>Traficante</v>
          </cell>
          <cell r="E446" t="str">
            <v>LSE</v>
          </cell>
          <cell r="F446" t="str">
            <v>LSE</v>
          </cell>
          <cell r="G446" t="str">
            <v>Female</v>
          </cell>
          <cell r="H446" t="str">
            <v>N</v>
          </cell>
          <cell r="I446" t="str">
            <v>Student</v>
          </cell>
          <cell r="J446">
            <v>0</v>
          </cell>
          <cell r="K446" t="str">
            <v/>
          </cell>
          <cell r="L446" t="str">
            <v>N</v>
          </cell>
          <cell r="M446">
            <v>0</v>
          </cell>
          <cell r="N446" t="str">
            <v/>
          </cell>
          <cell r="O446" t="str">
            <v>N</v>
          </cell>
          <cell r="P446">
            <v>0</v>
          </cell>
          <cell r="Q446" t="str">
            <v/>
          </cell>
          <cell r="R446" t="str">
            <v>N</v>
          </cell>
          <cell r="S446">
            <v>0</v>
          </cell>
          <cell r="T446" t="str">
            <v/>
          </cell>
          <cell r="U446" t="str">
            <v>N</v>
          </cell>
          <cell r="V446">
            <v>0</v>
          </cell>
          <cell r="W446" t="str">
            <v/>
          </cell>
          <cell r="X446" t="str">
            <v>N</v>
          </cell>
          <cell r="Y446">
            <v>0</v>
          </cell>
          <cell r="Z446">
            <v>0</v>
          </cell>
          <cell r="AA446" t="b">
            <v>0</v>
          </cell>
          <cell r="AB446" t="str">
            <v/>
          </cell>
          <cell r="AC446" t="str">
            <v/>
          </cell>
          <cell r="AD446" t="str">
            <v>KT675</v>
          </cell>
          <cell r="AE446">
            <v>0</v>
          </cell>
          <cell r="AG446">
            <v>311</v>
          </cell>
          <cell r="AH446" t="str">
            <v>KT675</v>
          </cell>
        </row>
        <row r="447">
          <cell r="B447" t="str">
            <v>BT606</v>
          </cell>
          <cell r="C447" t="str">
            <v>Baptiste</v>
          </cell>
          <cell r="D447" t="str">
            <v>THEBERT</v>
          </cell>
          <cell r="E447" t="str">
            <v>Imperial</v>
          </cell>
          <cell r="F447" t="str">
            <v>Imperial</v>
          </cell>
          <cell r="G447" t="str">
            <v>Male</v>
          </cell>
          <cell r="H447" t="str">
            <v>N</v>
          </cell>
          <cell r="I447" t="str">
            <v>Student</v>
          </cell>
          <cell r="J447">
            <v>0</v>
          </cell>
          <cell r="K447" t="str">
            <v/>
          </cell>
          <cell r="L447" t="str">
            <v>N</v>
          </cell>
          <cell r="M447">
            <v>0</v>
          </cell>
          <cell r="N447" t="str">
            <v/>
          </cell>
          <cell r="O447" t="str">
            <v>N</v>
          </cell>
          <cell r="P447">
            <v>0</v>
          </cell>
          <cell r="Q447" t="str">
            <v/>
          </cell>
          <cell r="R447" t="str">
            <v>N</v>
          </cell>
          <cell r="S447">
            <v>0</v>
          </cell>
          <cell r="T447" t="str">
            <v/>
          </cell>
          <cell r="U447" t="str">
            <v>N</v>
          </cell>
          <cell r="V447">
            <v>0</v>
          </cell>
          <cell r="W447" t="str">
            <v/>
          </cell>
          <cell r="X447" t="str">
            <v>N</v>
          </cell>
          <cell r="Y447">
            <v>0</v>
          </cell>
          <cell r="Z447">
            <v>0</v>
          </cell>
          <cell r="AA447">
            <v>0</v>
          </cell>
          <cell r="AB447">
            <v>118</v>
          </cell>
          <cell r="AC447">
            <v>356</v>
          </cell>
          <cell r="AD447" t="str">
            <v>BT606</v>
          </cell>
          <cell r="AE447" t="b">
            <v>0</v>
          </cell>
          <cell r="AG447" t="str">
            <v/>
          </cell>
          <cell r="AH447" t="str">
            <v>BT606</v>
          </cell>
        </row>
        <row r="448">
          <cell r="B448" t="str">
            <v>MZ447</v>
          </cell>
          <cell r="C448" t="str">
            <v>Monika</v>
          </cell>
          <cell r="D448" t="str">
            <v>Zbytniewska</v>
          </cell>
          <cell r="E448" t="str">
            <v>Imperial</v>
          </cell>
          <cell r="F448" t="str">
            <v>Imperial</v>
          </cell>
          <cell r="G448" t="str">
            <v>Female</v>
          </cell>
          <cell r="H448" t="str">
            <v>N</v>
          </cell>
          <cell r="I448" t="str">
            <v>Student</v>
          </cell>
          <cell r="J448">
            <v>0</v>
          </cell>
          <cell r="K448" t="str">
            <v/>
          </cell>
          <cell r="L448" t="str">
            <v>N</v>
          </cell>
          <cell r="M448">
            <v>0</v>
          </cell>
          <cell r="N448" t="str">
            <v/>
          </cell>
          <cell r="O448" t="str">
            <v>N</v>
          </cell>
          <cell r="P448">
            <v>0</v>
          </cell>
          <cell r="Q448" t="str">
            <v/>
          </cell>
          <cell r="R448" t="str">
            <v>N</v>
          </cell>
          <cell r="S448">
            <v>0</v>
          </cell>
          <cell r="T448" t="str">
            <v/>
          </cell>
          <cell r="U448" t="str">
            <v>N</v>
          </cell>
          <cell r="V448">
            <v>0</v>
          </cell>
          <cell r="W448" t="str">
            <v/>
          </cell>
          <cell r="X448" t="str">
            <v>N</v>
          </cell>
          <cell r="Y448">
            <v>0</v>
          </cell>
          <cell r="Z448">
            <v>0</v>
          </cell>
          <cell r="AA448" t="b">
            <v>0</v>
          </cell>
          <cell r="AB448" t="str">
            <v/>
          </cell>
          <cell r="AC448" t="str">
            <v/>
          </cell>
          <cell r="AD448" t="str">
            <v>MZ447</v>
          </cell>
          <cell r="AE448">
            <v>0</v>
          </cell>
          <cell r="AG448">
            <v>312</v>
          </cell>
          <cell r="AH448" t="str">
            <v>MZ447</v>
          </cell>
        </row>
        <row r="449">
          <cell r="B449" t="str">
            <v>PP773</v>
          </cell>
          <cell r="C449" t="str">
            <v>Peter</v>
          </cell>
          <cell r="D449" t="str">
            <v>Pedersen</v>
          </cell>
          <cell r="E449" t="str">
            <v>KCL</v>
          </cell>
          <cell r="F449" t="str">
            <v>King's</v>
          </cell>
          <cell r="G449" t="str">
            <v>Male</v>
          </cell>
          <cell r="H449" t="str">
            <v>N</v>
          </cell>
          <cell r="I449" t="str">
            <v>Student</v>
          </cell>
          <cell r="J449">
            <v>0</v>
          </cell>
          <cell r="K449" t="str">
            <v/>
          </cell>
          <cell r="L449" t="str">
            <v>N</v>
          </cell>
          <cell r="M449">
            <v>0</v>
          </cell>
          <cell r="N449" t="str">
            <v/>
          </cell>
          <cell r="O449" t="str">
            <v>N</v>
          </cell>
          <cell r="P449">
            <v>0</v>
          </cell>
          <cell r="Q449" t="str">
            <v/>
          </cell>
          <cell r="R449" t="str">
            <v>N</v>
          </cell>
          <cell r="S449">
            <v>0</v>
          </cell>
          <cell r="T449" t="str">
            <v/>
          </cell>
          <cell r="U449" t="str">
            <v>N</v>
          </cell>
          <cell r="V449">
            <v>0</v>
          </cell>
          <cell r="W449" t="str">
            <v/>
          </cell>
          <cell r="X449" t="str">
            <v>N</v>
          </cell>
          <cell r="Y449">
            <v>0</v>
          </cell>
          <cell r="Z449">
            <v>0</v>
          </cell>
          <cell r="AA449">
            <v>0</v>
          </cell>
          <cell r="AB449">
            <v>118</v>
          </cell>
          <cell r="AC449">
            <v>357</v>
          </cell>
          <cell r="AD449" t="str">
            <v>PP773</v>
          </cell>
          <cell r="AE449" t="b">
            <v>0</v>
          </cell>
          <cell r="AG449" t="str">
            <v/>
          </cell>
          <cell r="AH449" t="str">
            <v>PP773</v>
          </cell>
        </row>
        <row r="450">
          <cell r="B450" t="str">
            <v>TB894</v>
          </cell>
          <cell r="C450" t="str">
            <v>Thomas</v>
          </cell>
          <cell r="D450" t="str">
            <v>Bayley</v>
          </cell>
          <cell r="E450" t="str">
            <v>Imperial</v>
          </cell>
          <cell r="F450" t="str">
            <v>Imperial</v>
          </cell>
          <cell r="G450" t="str">
            <v>Male</v>
          </cell>
          <cell r="H450" t="str">
            <v>N</v>
          </cell>
          <cell r="I450" t="str">
            <v>Student</v>
          </cell>
          <cell r="J450">
            <v>0</v>
          </cell>
          <cell r="K450" t="str">
            <v/>
          </cell>
          <cell r="L450" t="str">
            <v>N</v>
          </cell>
          <cell r="M450">
            <v>0</v>
          </cell>
          <cell r="N450" t="str">
            <v/>
          </cell>
          <cell r="O450" t="str">
            <v>N</v>
          </cell>
          <cell r="P450">
            <v>0</v>
          </cell>
          <cell r="Q450" t="str">
            <v/>
          </cell>
          <cell r="R450" t="str">
            <v>N</v>
          </cell>
          <cell r="S450">
            <v>0</v>
          </cell>
          <cell r="T450" t="str">
            <v/>
          </cell>
          <cell r="U450" t="str">
            <v>N</v>
          </cell>
          <cell r="V450">
            <v>0</v>
          </cell>
          <cell r="W450" t="str">
            <v/>
          </cell>
          <cell r="X450" t="str">
            <v>N</v>
          </cell>
          <cell r="Y450">
            <v>0</v>
          </cell>
          <cell r="Z450">
            <v>0</v>
          </cell>
          <cell r="AA450">
            <v>0</v>
          </cell>
          <cell r="AB450">
            <v>118</v>
          </cell>
          <cell r="AC450">
            <v>358</v>
          </cell>
          <cell r="AD450" t="str">
            <v>TB894</v>
          </cell>
          <cell r="AE450" t="b">
            <v>0</v>
          </cell>
          <cell r="AG450" t="str">
            <v/>
          </cell>
          <cell r="AH450" t="str">
            <v>TB894</v>
          </cell>
        </row>
        <row r="451">
          <cell r="B451" t="str">
            <v>SW233</v>
          </cell>
          <cell r="C451" t="str">
            <v>Simon</v>
          </cell>
          <cell r="D451" t="str">
            <v>Williams</v>
          </cell>
          <cell r="E451" t="str">
            <v>RHUL</v>
          </cell>
          <cell r="F451" t="str">
            <v>RHUL</v>
          </cell>
          <cell r="G451" t="str">
            <v>Male</v>
          </cell>
          <cell r="H451" t="str">
            <v>N</v>
          </cell>
          <cell r="I451" t="str">
            <v>Student</v>
          </cell>
          <cell r="J451">
            <v>0</v>
          </cell>
          <cell r="K451" t="str">
            <v/>
          </cell>
          <cell r="L451" t="str">
            <v>N</v>
          </cell>
          <cell r="M451">
            <v>0</v>
          </cell>
          <cell r="N451" t="str">
            <v/>
          </cell>
          <cell r="O451" t="str">
            <v>N</v>
          </cell>
          <cell r="P451">
            <v>0</v>
          </cell>
          <cell r="Q451" t="str">
            <v/>
          </cell>
          <cell r="R451" t="str">
            <v>N</v>
          </cell>
          <cell r="S451">
            <v>0</v>
          </cell>
          <cell r="T451" t="str">
            <v/>
          </cell>
          <cell r="U451" t="str">
            <v>N</v>
          </cell>
          <cell r="V451">
            <v>0</v>
          </cell>
          <cell r="W451" t="str">
            <v/>
          </cell>
          <cell r="X451" t="str">
            <v>N</v>
          </cell>
          <cell r="Y451">
            <v>0</v>
          </cell>
          <cell r="Z451">
            <v>0</v>
          </cell>
          <cell r="AA451">
            <v>0</v>
          </cell>
          <cell r="AB451">
            <v>118</v>
          </cell>
          <cell r="AC451">
            <v>359</v>
          </cell>
          <cell r="AD451" t="str">
            <v>SW233</v>
          </cell>
          <cell r="AE451" t="b">
            <v>0</v>
          </cell>
          <cell r="AG451" t="str">
            <v/>
          </cell>
          <cell r="AH451" t="str">
            <v>SW233</v>
          </cell>
        </row>
        <row r="452">
          <cell r="B452" t="str">
            <v>SP973</v>
          </cell>
          <cell r="C452" t="str">
            <v>Suchan</v>
          </cell>
          <cell r="D452" t="str">
            <v>Park</v>
          </cell>
          <cell r="E452" t="str">
            <v>UCL</v>
          </cell>
          <cell r="F452" t="str">
            <v>UCL</v>
          </cell>
          <cell r="G452" t="str">
            <v>Male</v>
          </cell>
          <cell r="H452" t="str">
            <v>N</v>
          </cell>
          <cell r="I452" t="str">
            <v>Student</v>
          </cell>
          <cell r="J452">
            <v>0</v>
          </cell>
          <cell r="K452" t="str">
            <v/>
          </cell>
          <cell r="L452" t="str">
            <v>N</v>
          </cell>
          <cell r="M452">
            <v>0</v>
          </cell>
          <cell r="N452" t="str">
            <v/>
          </cell>
          <cell r="O452" t="str">
            <v>N</v>
          </cell>
          <cell r="P452">
            <v>0</v>
          </cell>
          <cell r="Q452" t="str">
            <v/>
          </cell>
          <cell r="R452" t="str">
            <v>N</v>
          </cell>
          <cell r="S452">
            <v>0</v>
          </cell>
          <cell r="T452" t="str">
            <v/>
          </cell>
          <cell r="U452" t="str">
            <v>N</v>
          </cell>
          <cell r="V452">
            <v>0</v>
          </cell>
          <cell r="W452" t="str">
            <v/>
          </cell>
          <cell r="X452" t="str">
            <v>N</v>
          </cell>
          <cell r="Y452">
            <v>0</v>
          </cell>
          <cell r="Z452">
            <v>0</v>
          </cell>
          <cell r="AA452">
            <v>0</v>
          </cell>
          <cell r="AB452">
            <v>118</v>
          </cell>
          <cell r="AC452">
            <v>360</v>
          </cell>
          <cell r="AD452" t="str">
            <v>SP973</v>
          </cell>
          <cell r="AE452" t="b">
            <v>0</v>
          </cell>
          <cell r="AG452" t="str">
            <v/>
          </cell>
          <cell r="AH452" t="str">
            <v>SP973</v>
          </cell>
        </row>
        <row r="453">
          <cell r="B453" t="str">
            <v>hc574</v>
          </cell>
          <cell r="C453" t="str">
            <v>hugo</v>
          </cell>
          <cell r="D453" t="str">
            <v>chikli</v>
          </cell>
          <cell r="E453" t="str">
            <v>LSE</v>
          </cell>
          <cell r="F453" t="str">
            <v>LSE</v>
          </cell>
          <cell r="G453" t="str">
            <v>Male</v>
          </cell>
          <cell r="H453" t="str">
            <v>N</v>
          </cell>
          <cell r="I453" t="str">
            <v>Student</v>
          </cell>
          <cell r="J453">
            <v>0</v>
          </cell>
          <cell r="K453" t="str">
            <v/>
          </cell>
          <cell r="L453" t="str">
            <v>N</v>
          </cell>
          <cell r="M453">
            <v>0</v>
          </cell>
          <cell r="N453" t="str">
            <v/>
          </cell>
          <cell r="O453" t="str">
            <v>N</v>
          </cell>
          <cell r="P453">
            <v>0</v>
          </cell>
          <cell r="Q453" t="str">
            <v/>
          </cell>
          <cell r="R453" t="str">
            <v>N</v>
          </cell>
          <cell r="S453">
            <v>0</v>
          </cell>
          <cell r="T453" t="str">
            <v/>
          </cell>
          <cell r="U453" t="str">
            <v>N</v>
          </cell>
          <cell r="V453">
            <v>0</v>
          </cell>
          <cell r="W453" t="str">
            <v/>
          </cell>
          <cell r="X453" t="str">
            <v>N</v>
          </cell>
          <cell r="Y453">
            <v>0</v>
          </cell>
          <cell r="Z453">
            <v>0</v>
          </cell>
          <cell r="AA453">
            <v>0</v>
          </cell>
          <cell r="AB453">
            <v>118</v>
          </cell>
          <cell r="AC453">
            <v>361</v>
          </cell>
          <cell r="AD453" t="str">
            <v>hc574</v>
          </cell>
          <cell r="AE453" t="b">
            <v>0</v>
          </cell>
          <cell r="AG453" t="str">
            <v/>
          </cell>
          <cell r="AH453" t="str">
            <v>hc574</v>
          </cell>
        </row>
        <row r="454">
          <cell r="B454" t="str">
            <v>GG830</v>
          </cell>
          <cell r="C454" t="str">
            <v>Grey</v>
          </cell>
          <cell r="D454" t="str">
            <v>Grierson</v>
          </cell>
          <cell r="E454" t="str">
            <v>UCL</v>
          </cell>
          <cell r="F454" t="str">
            <v>UCL</v>
          </cell>
          <cell r="G454" t="str">
            <v>Male</v>
          </cell>
          <cell r="H454" t="str">
            <v>N</v>
          </cell>
          <cell r="I454" t="str">
            <v>Student</v>
          </cell>
          <cell r="J454">
            <v>0</v>
          </cell>
          <cell r="K454" t="str">
            <v/>
          </cell>
          <cell r="L454" t="str">
            <v>N</v>
          </cell>
          <cell r="M454">
            <v>0</v>
          </cell>
          <cell r="N454" t="str">
            <v/>
          </cell>
          <cell r="O454" t="str">
            <v>N</v>
          </cell>
          <cell r="P454">
            <v>0</v>
          </cell>
          <cell r="Q454" t="str">
            <v/>
          </cell>
          <cell r="R454" t="str">
            <v>N</v>
          </cell>
          <cell r="S454">
            <v>0</v>
          </cell>
          <cell r="T454" t="str">
            <v/>
          </cell>
          <cell r="U454" t="str">
            <v>N</v>
          </cell>
          <cell r="V454">
            <v>0</v>
          </cell>
          <cell r="W454" t="str">
            <v/>
          </cell>
          <cell r="X454" t="str">
            <v>N</v>
          </cell>
          <cell r="Y454">
            <v>0</v>
          </cell>
          <cell r="Z454">
            <v>0</v>
          </cell>
          <cell r="AA454">
            <v>0</v>
          </cell>
          <cell r="AB454">
            <v>118</v>
          </cell>
          <cell r="AC454">
            <v>362</v>
          </cell>
          <cell r="AD454" t="str">
            <v>GG830</v>
          </cell>
          <cell r="AE454" t="b">
            <v>0</v>
          </cell>
          <cell r="AG454" t="str">
            <v/>
          </cell>
          <cell r="AH454" t="str">
            <v>GG830</v>
          </cell>
        </row>
        <row r="455">
          <cell r="B455" t="str">
            <v>ZL170</v>
          </cell>
          <cell r="C455" t="str">
            <v>Zhan Hong</v>
          </cell>
          <cell r="D455" t="str">
            <v>Low</v>
          </cell>
          <cell r="E455" t="str">
            <v>UCL</v>
          </cell>
          <cell r="F455" t="str">
            <v>UCL</v>
          </cell>
          <cell r="G455" t="str">
            <v>Male</v>
          </cell>
          <cell r="H455" t="str">
            <v>N</v>
          </cell>
          <cell r="I455" t="str">
            <v>Student</v>
          </cell>
          <cell r="J455">
            <v>0</v>
          </cell>
          <cell r="K455" t="str">
            <v/>
          </cell>
          <cell r="L455" t="str">
            <v>N</v>
          </cell>
          <cell r="M455">
            <v>0</v>
          </cell>
          <cell r="N455" t="str">
            <v/>
          </cell>
          <cell r="O455" t="str">
            <v>N</v>
          </cell>
          <cell r="P455">
            <v>0</v>
          </cell>
          <cell r="Q455" t="str">
            <v/>
          </cell>
          <cell r="R455" t="str">
            <v>N</v>
          </cell>
          <cell r="S455">
            <v>0</v>
          </cell>
          <cell r="T455" t="str">
            <v/>
          </cell>
          <cell r="U455" t="str">
            <v>N</v>
          </cell>
          <cell r="V455">
            <v>0</v>
          </cell>
          <cell r="W455" t="str">
            <v/>
          </cell>
          <cell r="X455" t="str">
            <v>N</v>
          </cell>
          <cell r="Y455">
            <v>0</v>
          </cell>
          <cell r="Z455">
            <v>0</v>
          </cell>
          <cell r="AA455">
            <v>0</v>
          </cell>
          <cell r="AB455">
            <v>118</v>
          </cell>
          <cell r="AC455">
            <v>363</v>
          </cell>
          <cell r="AD455" t="str">
            <v>ZL170</v>
          </cell>
          <cell r="AE455" t="b">
            <v>0</v>
          </cell>
          <cell r="AG455" t="str">
            <v/>
          </cell>
          <cell r="AH455" t="str">
            <v>ZL170</v>
          </cell>
        </row>
        <row r="456">
          <cell r="B456" t="str">
            <v>AF386</v>
          </cell>
          <cell r="C456" t="str">
            <v>Anna</v>
          </cell>
          <cell r="D456" t="str">
            <v>Fleming</v>
          </cell>
          <cell r="E456" t="str">
            <v>Imperial</v>
          </cell>
          <cell r="F456" t="str">
            <v>Imperial</v>
          </cell>
          <cell r="G456" t="str">
            <v>Female</v>
          </cell>
          <cell r="H456" t="str">
            <v>N</v>
          </cell>
          <cell r="I456" t="str">
            <v>Student</v>
          </cell>
          <cell r="J456">
            <v>0</v>
          </cell>
          <cell r="K456" t="str">
            <v/>
          </cell>
          <cell r="L456" t="str">
            <v>N</v>
          </cell>
          <cell r="M456">
            <v>0</v>
          </cell>
          <cell r="N456" t="str">
            <v/>
          </cell>
          <cell r="O456" t="str">
            <v>N</v>
          </cell>
          <cell r="P456">
            <v>0</v>
          </cell>
          <cell r="Q456" t="str">
            <v/>
          </cell>
          <cell r="R456" t="str">
            <v>N</v>
          </cell>
          <cell r="S456">
            <v>0</v>
          </cell>
          <cell r="T456" t="str">
            <v/>
          </cell>
          <cell r="U456" t="str">
            <v>N</v>
          </cell>
          <cell r="V456">
            <v>0</v>
          </cell>
          <cell r="W456" t="str">
            <v/>
          </cell>
          <cell r="X456" t="str">
            <v>N</v>
          </cell>
          <cell r="Y456">
            <v>0</v>
          </cell>
          <cell r="Z456">
            <v>0</v>
          </cell>
          <cell r="AA456" t="b">
            <v>0</v>
          </cell>
          <cell r="AB456" t="str">
            <v/>
          </cell>
          <cell r="AC456" t="str">
            <v/>
          </cell>
          <cell r="AD456" t="str">
            <v>AF386</v>
          </cell>
          <cell r="AE456">
            <v>0</v>
          </cell>
          <cell r="AG456">
            <v>313</v>
          </cell>
          <cell r="AH456" t="str">
            <v>AF386</v>
          </cell>
        </row>
        <row r="457">
          <cell r="B457" t="str">
            <v>SM237</v>
          </cell>
          <cell r="C457" t="str">
            <v>Sarah</v>
          </cell>
          <cell r="D457" t="str">
            <v>Murphy</v>
          </cell>
          <cell r="E457" t="str">
            <v>UCL</v>
          </cell>
          <cell r="F457" t="str">
            <v>UCL</v>
          </cell>
          <cell r="G457" t="str">
            <v>Female</v>
          </cell>
          <cell r="H457" t="str">
            <v>Y</v>
          </cell>
          <cell r="I457" t="str">
            <v>Student</v>
          </cell>
          <cell r="J457">
            <v>0</v>
          </cell>
          <cell r="K457" t="str">
            <v/>
          </cell>
          <cell r="L457" t="str">
            <v>N</v>
          </cell>
          <cell r="M457">
            <v>0</v>
          </cell>
          <cell r="N457" t="str">
            <v/>
          </cell>
          <cell r="O457" t="str">
            <v>N</v>
          </cell>
          <cell r="P457">
            <v>0</v>
          </cell>
          <cell r="Q457" t="str">
            <v/>
          </cell>
          <cell r="R457" t="str">
            <v>N</v>
          </cell>
          <cell r="S457">
            <v>0</v>
          </cell>
          <cell r="T457" t="str">
            <v/>
          </cell>
          <cell r="U457" t="str">
            <v>N</v>
          </cell>
          <cell r="V457">
            <v>0</v>
          </cell>
          <cell r="W457" t="str">
            <v/>
          </cell>
          <cell r="X457" t="str">
            <v>N</v>
          </cell>
          <cell r="Y457">
            <v>0</v>
          </cell>
          <cell r="Z457">
            <v>0</v>
          </cell>
          <cell r="AA457" t="b">
            <v>0</v>
          </cell>
          <cell r="AB457" t="str">
            <v/>
          </cell>
          <cell r="AC457" t="str">
            <v/>
          </cell>
          <cell r="AD457" t="str">
            <v>SM237</v>
          </cell>
          <cell r="AE457">
            <v>0</v>
          </cell>
          <cell r="AG457">
            <v>314</v>
          </cell>
          <cell r="AH457" t="str">
            <v>SM237</v>
          </cell>
        </row>
        <row r="458">
          <cell r="B458" t="str">
            <v>MA435</v>
          </cell>
          <cell r="C458" t="str">
            <v>Megan</v>
          </cell>
          <cell r="D458" t="str">
            <v>Allerton</v>
          </cell>
          <cell r="E458" t="str">
            <v>Imperial</v>
          </cell>
          <cell r="F458" t="str">
            <v>Imperial</v>
          </cell>
          <cell r="G458" t="str">
            <v>Female</v>
          </cell>
          <cell r="H458" t="str">
            <v>N</v>
          </cell>
          <cell r="I458" t="str">
            <v>Student</v>
          </cell>
          <cell r="J458">
            <v>0</v>
          </cell>
          <cell r="K458" t="str">
            <v/>
          </cell>
          <cell r="L458" t="str">
            <v>N</v>
          </cell>
          <cell r="M458">
            <v>0</v>
          </cell>
          <cell r="N458" t="str">
            <v/>
          </cell>
          <cell r="O458" t="str">
            <v>N</v>
          </cell>
          <cell r="P458">
            <v>0</v>
          </cell>
          <cell r="Q458" t="str">
            <v/>
          </cell>
          <cell r="R458" t="str">
            <v>N</v>
          </cell>
          <cell r="S458">
            <v>0</v>
          </cell>
          <cell r="T458" t="str">
            <v/>
          </cell>
          <cell r="U458" t="str">
            <v>N</v>
          </cell>
          <cell r="V458">
            <v>0</v>
          </cell>
          <cell r="W458" t="str">
            <v/>
          </cell>
          <cell r="X458" t="str">
            <v>N</v>
          </cell>
          <cell r="Y458">
            <v>0</v>
          </cell>
          <cell r="Z458">
            <v>0</v>
          </cell>
          <cell r="AA458" t="b">
            <v>0</v>
          </cell>
          <cell r="AB458" t="str">
            <v/>
          </cell>
          <cell r="AC458" t="str">
            <v/>
          </cell>
          <cell r="AD458" t="str">
            <v>MA435</v>
          </cell>
          <cell r="AE458">
            <v>0</v>
          </cell>
          <cell r="AG458">
            <v>315</v>
          </cell>
          <cell r="AH458" t="str">
            <v>MA435</v>
          </cell>
        </row>
        <row r="459">
          <cell r="B459" t="str">
            <v>AS131</v>
          </cell>
          <cell r="C459" t="str">
            <v>Alex</v>
          </cell>
          <cell r="D459" t="str">
            <v>Spalding</v>
          </cell>
          <cell r="E459" t="str">
            <v>UCL</v>
          </cell>
          <cell r="F459" t="str">
            <v>UCL</v>
          </cell>
          <cell r="G459" t="str">
            <v>Male</v>
          </cell>
          <cell r="H459" t="str">
            <v>N</v>
          </cell>
          <cell r="I459" t="str">
            <v>Student</v>
          </cell>
          <cell r="J459">
            <v>0</v>
          </cell>
          <cell r="K459" t="str">
            <v/>
          </cell>
          <cell r="L459" t="str">
            <v>N</v>
          </cell>
          <cell r="M459">
            <v>0</v>
          </cell>
          <cell r="N459" t="str">
            <v/>
          </cell>
          <cell r="O459" t="str">
            <v>N</v>
          </cell>
          <cell r="P459">
            <v>0</v>
          </cell>
          <cell r="Q459" t="str">
            <v/>
          </cell>
          <cell r="R459" t="str">
            <v>N</v>
          </cell>
          <cell r="S459">
            <v>0</v>
          </cell>
          <cell r="T459" t="str">
            <v/>
          </cell>
          <cell r="U459" t="str">
            <v>N</v>
          </cell>
          <cell r="V459">
            <v>0</v>
          </cell>
          <cell r="W459" t="str">
            <v/>
          </cell>
          <cell r="X459" t="str">
            <v>N</v>
          </cell>
          <cell r="Y459">
            <v>0</v>
          </cell>
          <cell r="Z459">
            <v>0</v>
          </cell>
          <cell r="AA459">
            <v>0</v>
          </cell>
          <cell r="AB459">
            <v>118</v>
          </cell>
          <cell r="AC459">
            <v>364</v>
          </cell>
          <cell r="AD459" t="str">
            <v>AS131</v>
          </cell>
          <cell r="AE459" t="b">
            <v>0</v>
          </cell>
          <cell r="AG459" t="str">
            <v/>
          </cell>
          <cell r="AH459" t="str">
            <v>AS131</v>
          </cell>
        </row>
        <row r="460">
          <cell r="B460" t="str">
            <v>BC720</v>
          </cell>
          <cell r="C460" t="str">
            <v>Ben</v>
          </cell>
          <cell r="D460" t="str">
            <v>Christy</v>
          </cell>
          <cell r="E460" t="str">
            <v>LSE</v>
          </cell>
          <cell r="F460" t="str">
            <v>LSE</v>
          </cell>
          <cell r="G460" t="str">
            <v>Male</v>
          </cell>
          <cell r="H460" t="str">
            <v>N</v>
          </cell>
          <cell r="I460" t="str">
            <v>Student</v>
          </cell>
          <cell r="J460">
            <v>0</v>
          </cell>
          <cell r="K460" t="str">
            <v/>
          </cell>
          <cell r="L460" t="str">
            <v>N</v>
          </cell>
          <cell r="M460">
            <v>0</v>
          </cell>
          <cell r="N460" t="str">
            <v/>
          </cell>
          <cell r="O460" t="str">
            <v>N</v>
          </cell>
          <cell r="P460">
            <v>0</v>
          </cell>
          <cell r="Q460" t="str">
            <v/>
          </cell>
          <cell r="R460" t="str">
            <v>N</v>
          </cell>
          <cell r="S460">
            <v>0</v>
          </cell>
          <cell r="T460" t="str">
            <v/>
          </cell>
          <cell r="U460" t="str">
            <v>N</v>
          </cell>
          <cell r="V460">
            <v>0</v>
          </cell>
          <cell r="W460" t="str">
            <v/>
          </cell>
          <cell r="X460" t="str">
            <v>N</v>
          </cell>
          <cell r="Y460">
            <v>0</v>
          </cell>
          <cell r="Z460">
            <v>0</v>
          </cell>
          <cell r="AA460">
            <v>0</v>
          </cell>
          <cell r="AB460">
            <v>118</v>
          </cell>
          <cell r="AC460">
            <v>365</v>
          </cell>
          <cell r="AD460" t="str">
            <v>BC720</v>
          </cell>
          <cell r="AE460" t="b">
            <v>0</v>
          </cell>
          <cell r="AG460" t="str">
            <v/>
          </cell>
          <cell r="AH460" t="str">
            <v>BC720</v>
          </cell>
        </row>
        <row r="461">
          <cell r="B461" t="str">
            <v>fh310</v>
          </cell>
          <cell r="C461" t="str">
            <v>finn</v>
          </cell>
          <cell r="D461" t="str">
            <v>hutton</v>
          </cell>
          <cell r="E461" t="str">
            <v>SMU</v>
          </cell>
          <cell r="F461" t="str">
            <v>SMU</v>
          </cell>
          <cell r="G461" t="str">
            <v>Male</v>
          </cell>
          <cell r="H461" t="str">
            <v>N</v>
          </cell>
          <cell r="I461" t="str">
            <v>Student</v>
          </cell>
          <cell r="J461">
            <v>0</v>
          </cell>
          <cell r="K461" t="str">
            <v/>
          </cell>
          <cell r="L461" t="str">
            <v>N</v>
          </cell>
          <cell r="M461">
            <v>0</v>
          </cell>
          <cell r="N461" t="str">
            <v/>
          </cell>
          <cell r="O461" t="str">
            <v>N</v>
          </cell>
          <cell r="P461">
            <v>0</v>
          </cell>
          <cell r="Q461" t="str">
            <v/>
          </cell>
          <cell r="R461" t="str">
            <v>N</v>
          </cell>
          <cell r="S461">
            <v>0</v>
          </cell>
          <cell r="T461" t="str">
            <v/>
          </cell>
          <cell r="U461" t="str">
            <v>N</v>
          </cell>
          <cell r="V461">
            <v>0</v>
          </cell>
          <cell r="W461" t="str">
            <v/>
          </cell>
          <cell r="X461" t="str">
            <v>N</v>
          </cell>
          <cell r="Y461">
            <v>0</v>
          </cell>
          <cell r="Z461">
            <v>0</v>
          </cell>
          <cell r="AA461">
            <v>0</v>
          </cell>
          <cell r="AB461">
            <v>118</v>
          </cell>
          <cell r="AC461">
            <v>366</v>
          </cell>
          <cell r="AD461" t="str">
            <v>fh310</v>
          </cell>
          <cell r="AE461" t="b">
            <v>0</v>
          </cell>
          <cell r="AG461" t="str">
            <v/>
          </cell>
          <cell r="AH461" t="str">
            <v>fh310</v>
          </cell>
        </row>
        <row r="462">
          <cell r="B462" t="str">
            <v>EC305</v>
          </cell>
          <cell r="C462" t="str">
            <v>Edward</v>
          </cell>
          <cell r="D462" t="str">
            <v>Clark</v>
          </cell>
          <cell r="E462" t="str">
            <v>Imperial</v>
          </cell>
          <cell r="F462" t="str">
            <v>Imperial</v>
          </cell>
          <cell r="G462" t="str">
            <v>Male</v>
          </cell>
          <cell r="H462" t="str">
            <v>N</v>
          </cell>
          <cell r="I462" t="str">
            <v>Student</v>
          </cell>
          <cell r="J462">
            <v>0</v>
          </cell>
          <cell r="K462" t="str">
            <v/>
          </cell>
          <cell r="L462" t="str">
            <v>N</v>
          </cell>
          <cell r="M462">
            <v>0</v>
          </cell>
          <cell r="N462" t="str">
            <v/>
          </cell>
          <cell r="O462" t="str">
            <v>N</v>
          </cell>
          <cell r="P462">
            <v>0</v>
          </cell>
          <cell r="Q462" t="str">
            <v/>
          </cell>
          <cell r="R462" t="str">
            <v>N</v>
          </cell>
          <cell r="S462">
            <v>0</v>
          </cell>
          <cell r="T462" t="str">
            <v/>
          </cell>
          <cell r="U462" t="str">
            <v>N</v>
          </cell>
          <cell r="V462">
            <v>0</v>
          </cell>
          <cell r="W462" t="str">
            <v/>
          </cell>
          <cell r="X462" t="str">
            <v>N</v>
          </cell>
          <cell r="Y462">
            <v>0</v>
          </cell>
          <cell r="Z462">
            <v>0</v>
          </cell>
          <cell r="AA462">
            <v>0</v>
          </cell>
          <cell r="AB462">
            <v>118</v>
          </cell>
          <cell r="AC462">
            <v>367</v>
          </cell>
          <cell r="AD462" t="str">
            <v>EC305</v>
          </cell>
          <cell r="AE462" t="b">
            <v>0</v>
          </cell>
          <cell r="AG462" t="str">
            <v/>
          </cell>
          <cell r="AH462" t="str">
            <v>EC305</v>
          </cell>
        </row>
        <row r="463">
          <cell r="B463" t="str">
            <v>RW980</v>
          </cell>
          <cell r="C463" t="str">
            <v>Ross Matthew</v>
          </cell>
          <cell r="D463" t="str">
            <v>Whelan</v>
          </cell>
          <cell r="E463" t="str">
            <v>St Georges</v>
          </cell>
          <cell r="F463" t="str">
            <v>St George's</v>
          </cell>
          <cell r="G463" t="str">
            <v>Male</v>
          </cell>
          <cell r="H463" t="str">
            <v>Y</v>
          </cell>
          <cell r="I463" t="str">
            <v>Student</v>
          </cell>
          <cell r="J463">
            <v>0</v>
          </cell>
          <cell r="K463" t="str">
            <v/>
          </cell>
          <cell r="L463" t="str">
            <v>N</v>
          </cell>
          <cell r="M463">
            <v>0</v>
          </cell>
          <cell r="N463" t="str">
            <v/>
          </cell>
          <cell r="O463" t="str">
            <v>N</v>
          </cell>
          <cell r="P463">
            <v>0</v>
          </cell>
          <cell r="Q463" t="str">
            <v/>
          </cell>
          <cell r="R463" t="str">
            <v>N</v>
          </cell>
          <cell r="S463">
            <v>0</v>
          </cell>
          <cell r="T463" t="str">
            <v/>
          </cell>
          <cell r="U463" t="str">
            <v>N</v>
          </cell>
          <cell r="V463">
            <v>0</v>
          </cell>
          <cell r="W463" t="str">
            <v/>
          </cell>
          <cell r="X463" t="str">
            <v>N</v>
          </cell>
          <cell r="Y463">
            <v>0</v>
          </cell>
          <cell r="Z463">
            <v>0</v>
          </cell>
          <cell r="AA463">
            <v>0</v>
          </cell>
          <cell r="AB463">
            <v>118</v>
          </cell>
          <cell r="AC463">
            <v>368</v>
          </cell>
          <cell r="AD463" t="str">
            <v>RW980</v>
          </cell>
          <cell r="AE463" t="b">
            <v>0</v>
          </cell>
          <cell r="AG463" t="str">
            <v/>
          </cell>
          <cell r="AH463" t="str">
            <v>RW980</v>
          </cell>
        </row>
        <row r="464">
          <cell r="B464" t="str">
            <v>PL380</v>
          </cell>
          <cell r="C464" t="str">
            <v>Pierre-Louis</v>
          </cell>
          <cell r="D464" t="str">
            <v>Lostis</v>
          </cell>
          <cell r="E464" t="str">
            <v>LSE</v>
          </cell>
          <cell r="F464" t="str">
            <v>LSE</v>
          </cell>
          <cell r="G464" t="str">
            <v>Male</v>
          </cell>
          <cell r="H464" t="str">
            <v>N</v>
          </cell>
          <cell r="I464" t="str">
            <v>Student</v>
          </cell>
          <cell r="J464">
            <v>0</v>
          </cell>
          <cell r="K464" t="str">
            <v/>
          </cell>
          <cell r="L464" t="str">
            <v>N</v>
          </cell>
          <cell r="M464">
            <v>0</v>
          </cell>
          <cell r="N464" t="str">
            <v/>
          </cell>
          <cell r="O464" t="str">
            <v>N</v>
          </cell>
          <cell r="P464">
            <v>0</v>
          </cell>
          <cell r="Q464" t="str">
            <v/>
          </cell>
          <cell r="R464" t="str">
            <v>N</v>
          </cell>
          <cell r="S464">
            <v>0</v>
          </cell>
          <cell r="T464" t="str">
            <v/>
          </cell>
          <cell r="U464" t="str">
            <v>N</v>
          </cell>
          <cell r="V464">
            <v>0</v>
          </cell>
          <cell r="W464" t="str">
            <v/>
          </cell>
          <cell r="X464" t="str">
            <v>N</v>
          </cell>
          <cell r="Y464">
            <v>0</v>
          </cell>
          <cell r="Z464">
            <v>0</v>
          </cell>
          <cell r="AA464">
            <v>0</v>
          </cell>
          <cell r="AB464">
            <v>118</v>
          </cell>
          <cell r="AC464">
            <v>369</v>
          </cell>
          <cell r="AD464" t="str">
            <v>PL380</v>
          </cell>
          <cell r="AE464" t="b">
            <v>0</v>
          </cell>
          <cell r="AG464" t="str">
            <v/>
          </cell>
          <cell r="AH464" t="str">
            <v>PL380</v>
          </cell>
        </row>
        <row r="465">
          <cell r="B465" t="str">
            <v>NW957</v>
          </cell>
          <cell r="C465" t="str">
            <v>Neil</v>
          </cell>
          <cell r="D465" t="str">
            <v>Wellard</v>
          </cell>
          <cell r="E465" t="str">
            <v>SMU</v>
          </cell>
          <cell r="F465" t="str">
            <v>SMU</v>
          </cell>
          <cell r="G465" t="str">
            <v>Male</v>
          </cell>
          <cell r="H465" t="str">
            <v>N</v>
          </cell>
          <cell r="I465" t="str">
            <v>Student</v>
          </cell>
          <cell r="J465">
            <v>0</v>
          </cell>
          <cell r="K465" t="str">
            <v/>
          </cell>
          <cell r="L465" t="str">
            <v>N</v>
          </cell>
          <cell r="M465">
            <v>0</v>
          </cell>
          <cell r="N465" t="str">
            <v/>
          </cell>
          <cell r="O465" t="str">
            <v>N</v>
          </cell>
          <cell r="P465">
            <v>0</v>
          </cell>
          <cell r="Q465" t="str">
            <v/>
          </cell>
          <cell r="R465" t="str">
            <v>N</v>
          </cell>
          <cell r="S465">
            <v>0</v>
          </cell>
          <cell r="T465" t="str">
            <v/>
          </cell>
          <cell r="U465" t="str">
            <v>N</v>
          </cell>
          <cell r="V465">
            <v>0</v>
          </cell>
          <cell r="W465" t="str">
            <v/>
          </cell>
          <cell r="X465" t="str">
            <v>N</v>
          </cell>
          <cell r="Y465">
            <v>0</v>
          </cell>
          <cell r="Z465">
            <v>0</v>
          </cell>
          <cell r="AA465">
            <v>0</v>
          </cell>
          <cell r="AB465">
            <v>118</v>
          </cell>
          <cell r="AC465">
            <v>370</v>
          </cell>
          <cell r="AD465" t="str">
            <v>NW957</v>
          </cell>
          <cell r="AE465" t="b">
            <v>0</v>
          </cell>
          <cell r="AG465" t="str">
            <v/>
          </cell>
          <cell r="AH465" t="str">
            <v>NW957</v>
          </cell>
        </row>
        <row r="466">
          <cell r="B466" t="str">
            <v>AT904</v>
          </cell>
          <cell r="C466" t="str">
            <v>Amon</v>
          </cell>
          <cell r="D466" t="str">
            <v>Triba</v>
          </cell>
          <cell r="E466" t="str">
            <v>LSE</v>
          </cell>
          <cell r="F466" t="str">
            <v>LSE</v>
          </cell>
          <cell r="G466" t="str">
            <v>Male</v>
          </cell>
          <cell r="H466" t="str">
            <v>N</v>
          </cell>
          <cell r="I466" t="str">
            <v>Student</v>
          </cell>
          <cell r="J466">
            <v>0</v>
          </cell>
          <cell r="K466" t="str">
            <v/>
          </cell>
          <cell r="L466" t="str">
            <v>N</v>
          </cell>
          <cell r="M466">
            <v>0</v>
          </cell>
          <cell r="N466" t="str">
            <v/>
          </cell>
          <cell r="O466" t="str">
            <v>N</v>
          </cell>
          <cell r="P466">
            <v>0</v>
          </cell>
          <cell r="Q466" t="str">
            <v/>
          </cell>
          <cell r="R466" t="str">
            <v>N</v>
          </cell>
          <cell r="S466">
            <v>0</v>
          </cell>
          <cell r="T466" t="str">
            <v/>
          </cell>
          <cell r="U466" t="str">
            <v>N</v>
          </cell>
          <cell r="V466">
            <v>0</v>
          </cell>
          <cell r="W466" t="str">
            <v/>
          </cell>
          <cell r="X466" t="str">
            <v>N</v>
          </cell>
          <cell r="Y466">
            <v>0</v>
          </cell>
          <cell r="Z466">
            <v>0</v>
          </cell>
          <cell r="AA466">
            <v>0</v>
          </cell>
          <cell r="AB466">
            <v>118</v>
          </cell>
          <cell r="AC466">
            <v>371</v>
          </cell>
          <cell r="AD466" t="str">
            <v>AT904</v>
          </cell>
          <cell r="AE466" t="b">
            <v>0</v>
          </cell>
          <cell r="AG466" t="str">
            <v/>
          </cell>
          <cell r="AH466" t="str">
            <v>AT904</v>
          </cell>
        </row>
        <row r="467">
          <cell r="B467" t="str">
            <v>AM765</v>
          </cell>
          <cell r="C467" t="str">
            <v>Adam</v>
          </cell>
          <cell r="D467" t="str">
            <v>Moore</v>
          </cell>
          <cell r="E467" t="str">
            <v>SMU</v>
          </cell>
          <cell r="F467" t="str">
            <v>SMU</v>
          </cell>
          <cell r="G467" t="str">
            <v>Male</v>
          </cell>
          <cell r="H467" t="str">
            <v>N</v>
          </cell>
          <cell r="I467" t="str">
            <v>Student</v>
          </cell>
          <cell r="J467">
            <v>0</v>
          </cell>
          <cell r="K467" t="str">
            <v/>
          </cell>
          <cell r="L467" t="str">
            <v>N</v>
          </cell>
          <cell r="M467">
            <v>0</v>
          </cell>
          <cell r="N467" t="str">
            <v/>
          </cell>
          <cell r="O467" t="str">
            <v>N</v>
          </cell>
          <cell r="P467">
            <v>0</v>
          </cell>
          <cell r="Q467" t="str">
            <v/>
          </cell>
          <cell r="R467" t="str">
            <v>N</v>
          </cell>
          <cell r="S467">
            <v>0</v>
          </cell>
          <cell r="T467" t="str">
            <v/>
          </cell>
          <cell r="U467" t="str">
            <v>N</v>
          </cell>
          <cell r="V467">
            <v>0</v>
          </cell>
          <cell r="W467" t="str">
            <v/>
          </cell>
          <cell r="X467" t="str">
            <v>N</v>
          </cell>
          <cell r="Y467">
            <v>0</v>
          </cell>
          <cell r="Z467">
            <v>0</v>
          </cell>
          <cell r="AA467">
            <v>0</v>
          </cell>
          <cell r="AB467">
            <v>118</v>
          </cell>
          <cell r="AC467">
            <v>372</v>
          </cell>
          <cell r="AD467" t="str">
            <v>AM765</v>
          </cell>
          <cell r="AE467" t="b">
            <v>0</v>
          </cell>
          <cell r="AG467" t="str">
            <v/>
          </cell>
          <cell r="AH467" t="str">
            <v>AM765</v>
          </cell>
        </row>
        <row r="468">
          <cell r="B468" t="str">
            <v>EH609</v>
          </cell>
          <cell r="C468" t="str">
            <v>Edward</v>
          </cell>
          <cell r="D468" t="str">
            <v>Hockin</v>
          </cell>
          <cell r="E468" t="str">
            <v>LSE</v>
          </cell>
          <cell r="F468" t="str">
            <v>LSE</v>
          </cell>
          <cell r="G468" t="str">
            <v>Male</v>
          </cell>
          <cell r="H468" t="str">
            <v>N</v>
          </cell>
          <cell r="I468" t="str">
            <v>Student</v>
          </cell>
          <cell r="J468">
            <v>0</v>
          </cell>
          <cell r="K468" t="str">
            <v/>
          </cell>
          <cell r="L468" t="str">
            <v>N</v>
          </cell>
          <cell r="M468">
            <v>0</v>
          </cell>
          <cell r="N468" t="str">
            <v/>
          </cell>
          <cell r="O468" t="str">
            <v>N</v>
          </cell>
          <cell r="P468">
            <v>0</v>
          </cell>
          <cell r="Q468" t="str">
            <v/>
          </cell>
          <cell r="R468" t="str">
            <v>N</v>
          </cell>
          <cell r="S468">
            <v>0</v>
          </cell>
          <cell r="T468" t="str">
            <v/>
          </cell>
          <cell r="U468" t="str">
            <v>N</v>
          </cell>
          <cell r="V468">
            <v>0</v>
          </cell>
          <cell r="W468" t="str">
            <v/>
          </cell>
          <cell r="X468" t="str">
            <v>N</v>
          </cell>
          <cell r="Y468">
            <v>0</v>
          </cell>
          <cell r="Z468">
            <v>0</v>
          </cell>
          <cell r="AA468">
            <v>0</v>
          </cell>
          <cell r="AB468">
            <v>118</v>
          </cell>
          <cell r="AC468">
            <v>373</v>
          </cell>
          <cell r="AD468" t="str">
            <v>EH609</v>
          </cell>
          <cell r="AE468" t="b">
            <v>0</v>
          </cell>
          <cell r="AG468" t="str">
            <v/>
          </cell>
          <cell r="AH468" t="str">
            <v>EH609</v>
          </cell>
        </row>
        <row r="469">
          <cell r="B469" t="str">
            <v>MJ870</v>
          </cell>
          <cell r="C469" t="str">
            <v>Max</v>
          </cell>
          <cell r="D469" t="str">
            <v>Jones</v>
          </cell>
          <cell r="E469" t="str">
            <v>SMU</v>
          </cell>
          <cell r="F469" t="str">
            <v>SMU</v>
          </cell>
          <cell r="G469" t="str">
            <v>Male</v>
          </cell>
          <cell r="H469" t="str">
            <v>N</v>
          </cell>
          <cell r="I469" t="str">
            <v>Student</v>
          </cell>
          <cell r="J469">
            <v>0</v>
          </cell>
          <cell r="K469" t="str">
            <v/>
          </cell>
          <cell r="L469" t="str">
            <v>N</v>
          </cell>
          <cell r="M469">
            <v>0</v>
          </cell>
          <cell r="N469" t="str">
            <v/>
          </cell>
          <cell r="O469" t="str">
            <v>N</v>
          </cell>
          <cell r="P469">
            <v>0</v>
          </cell>
          <cell r="Q469" t="str">
            <v/>
          </cell>
          <cell r="R469" t="str">
            <v>N</v>
          </cell>
          <cell r="S469">
            <v>0</v>
          </cell>
          <cell r="T469" t="str">
            <v/>
          </cell>
          <cell r="U469" t="str">
            <v>N</v>
          </cell>
          <cell r="V469">
            <v>0</v>
          </cell>
          <cell r="W469" t="str">
            <v/>
          </cell>
          <cell r="X469" t="str">
            <v>N</v>
          </cell>
          <cell r="Y469">
            <v>0</v>
          </cell>
          <cell r="Z469">
            <v>0</v>
          </cell>
          <cell r="AA469">
            <v>0</v>
          </cell>
          <cell r="AB469">
            <v>118</v>
          </cell>
          <cell r="AC469">
            <v>374</v>
          </cell>
          <cell r="AD469" t="str">
            <v>MJ870</v>
          </cell>
          <cell r="AE469" t="b">
            <v>0</v>
          </cell>
          <cell r="AG469" t="str">
            <v/>
          </cell>
          <cell r="AH469" t="str">
            <v>MJ870</v>
          </cell>
        </row>
        <row r="470">
          <cell r="B470" t="str">
            <v>JB305</v>
          </cell>
          <cell r="C470" t="str">
            <v>Jack</v>
          </cell>
          <cell r="D470" t="str">
            <v>Boswell</v>
          </cell>
          <cell r="E470" t="str">
            <v>SMU</v>
          </cell>
          <cell r="F470" t="str">
            <v>SMU</v>
          </cell>
          <cell r="G470" t="str">
            <v>Male</v>
          </cell>
          <cell r="H470" t="str">
            <v>N</v>
          </cell>
          <cell r="I470" t="str">
            <v>Student</v>
          </cell>
          <cell r="J470">
            <v>0</v>
          </cell>
          <cell r="K470" t="str">
            <v/>
          </cell>
          <cell r="L470" t="str">
            <v>N</v>
          </cell>
          <cell r="M470">
            <v>0</v>
          </cell>
          <cell r="N470" t="str">
            <v/>
          </cell>
          <cell r="O470" t="str">
            <v>N</v>
          </cell>
          <cell r="P470">
            <v>0</v>
          </cell>
          <cell r="Q470" t="str">
            <v/>
          </cell>
          <cell r="R470" t="str">
            <v>N</v>
          </cell>
          <cell r="S470">
            <v>0</v>
          </cell>
          <cell r="T470" t="str">
            <v/>
          </cell>
          <cell r="U470" t="str">
            <v>N</v>
          </cell>
          <cell r="V470">
            <v>0</v>
          </cell>
          <cell r="W470" t="str">
            <v/>
          </cell>
          <cell r="X470" t="str">
            <v>N</v>
          </cell>
          <cell r="Y470">
            <v>0</v>
          </cell>
          <cell r="Z470">
            <v>0</v>
          </cell>
          <cell r="AA470">
            <v>0</v>
          </cell>
          <cell r="AB470">
            <v>118</v>
          </cell>
          <cell r="AC470">
            <v>375</v>
          </cell>
          <cell r="AD470" t="str">
            <v>JB305</v>
          </cell>
          <cell r="AE470" t="b">
            <v>0</v>
          </cell>
          <cell r="AG470" t="str">
            <v/>
          </cell>
          <cell r="AH470" t="str">
            <v>JB305</v>
          </cell>
        </row>
        <row r="471">
          <cell r="B471" t="str">
            <v>AN725</v>
          </cell>
          <cell r="C471" t="str">
            <v>Abigail</v>
          </cell>
          <cell r="D471" t="str">
            <v>Nolan</v>
          </cell>
          <cell r="E471" t="str">
            <v>SMU</v>
          </cell>
          <cell r="F471" t="str">
            <v>SMU</v>
          </cell>
          <cell r="G471" t="str">
            <v>Female</v>
          </cell>
          <cell r="H471" t="str">
            <v>N</v>
          </cell>
          <cell r="I471" t="str">
            <v>Student</v>
          </cell>
          <cell r="J471">
            <v>0</v>
          </cell>
          <cell r="K471" t="str">
            <v/>
          </cell>
          <cell r="L471" t="str">
            <v>N</v>
          </cell>
          <cell r="M471">
            <v>0</v>
          </cell>
          <cell r="N471" t="str">
            <v/>
          </cell>
          <cell r="O471" t="str">
            <v>N</v>
          </cell>
          <cell r="P471">
            <v>0</v>
          </cell>
          <cell r="Q471" t="str">
            <v/>
          </cell>
          <cell r="R471" t="str">
            <v>N</v>
          </cell>
          <cell r="S471">
            <v>0</v>
          </cell>
          <cell r="T471" t="str">
            <v/>
          </cell>
          <cell r="U471" t="str">
            <v>N</v>
          </cell>
          <cell r="V471">
            <v>0</v>
          </cell>
          <cell r="W471" t="str">
            <v/>
          </cell>
          <cell r="X471" t="str">
            <v>N</v>
          </cell>
          <cell r="Y471">
            <v>0</v>
          </cell>
          <cell r="Z471">
            <v>0</v>
          </cell>
          <cell r="AA471" t="b">
            <v>0</v>
          </cell>
          <cell r="AB471" t="str">
            <v/>
          </cell>
          <cell r="AC471" t="str">
            <v/>
          </cell>
          <cell r="AD471" t="str">
            <v>AN725</v>
          </cell>
          <cell r="AE471">
            <v>0</v>
          </cell>
          <cell r="AG471">
            <v>316</v>
          </cell>
          <cell r="AH471" t="str">
            <v>AN725</v>
          </cell>
        </row>
        <row r="472">
          <cell r="B472" t="str">
            <v>JM936</v>
          </cell>
          <cell r="C472" t="str">
            <v>Joshua</v>
          </cell>
          <cell r="D472" t="str">
            <v>Mills</v>
          </cell>
          <cell r="E472" t="str">
            <v>Imperial</v>
          </cell>
          <cell r="F472" t="str">
            <v>Imperial</v>
          </cell>
          <cell r="G472" t="str">
            <v>Male</v>
          </cell>
          <cell r="H472" t="str">
            <v>N</v>
          </cell>
          <cell r="I472" t="str">
            <v>Student</v>
          </cell>
          <cell r="J472">
            <v>0</v>
          </cell>
          <cell r="K472" t="str">
            <v/>
          </cell>
          <cell r="L472" t="str">
            <v>N</v>
          </cell>
          <cell r="M472">
            <v>0</v>
          </cell>
          <cell r="N472" t="str">
            <v/>
          </cell>
          <cell r="O472" t="str">
            <v>N</v>
          </cell>
          <cell r="P472">
            <v>0</v>
          </cell>
          <cell r="Q472" t="str">
            <v/>
          </cell>
          <cell r="R472" t="str">
            <v>N</v>
          </cell>
          <cell r="S472">
            <v>0</v>
          </cell>
          <cell r="T472" t="str">
            <v/>
          </cell>
          <cell r="U472" t="str">
            <v>N</v>
          </cell>
          <cell r="V472">
            <v>0</v>
          </cell>
          <cell r="W472" t="str">
            <v/>
          </cell>
          <cell r="X472" t="str">
            <v>N</v>
          </cell>
          <cell r="Y472">
            <v>0</v>
          </cell>
          <cell r="Z472">
            <v>0</v>
          </cell>
          <cell r="AA472">
            <v>0</v>
          </cell>
          <cell r="AB472">
            <v>118</v>
          </cell>
          <cell r="AC472">
            <v>376</v>
          </cell>
          <cell r="AD472" t="str">
            <v>JM936</v>
          </cell>
          <cell r="AE472" t="b">
            <v>0</v>
          </cell>
          <cell r="AG472" t="str">
            <v/>
          </cell>
          <cell r="AH472" t="str">
            <v>JM936</v>
          </cell>
        </row>
        <row r="473">
          <cell r="B473" t="str">
            <v>mk566</v>
          </cell>
          <cell r="C473" t="str">
            <v>matthew</v>
          </cell>
          <cell r="D473" t="str">
            <v>knowles</v>
          </cell>
          <cell r="E473" t="str">
            <v>KCL</v>
          </cell>
          <cell r="F473" t="str">
            <v>King's</v>
          </cell>
          <cell r="G473" t="str">
            <v>Male</v>
          </cell>
          <cell r="H473" t="str">
            <v>N</v>
          </cell>
          <cell r="I473" t="str">
            <v>Student</v>
          </cell>
          <cell r="J473">
            <v>0</v>
          </cell>
          <cell r="K473" t="str">
            <v/>
          </cell>
          <cell r="L473" t="str">
            <v>N</v>
          </cell>
          <cell r="M473">
            <v>0</v>
          </cell>
          <cell r="N473" t="str">
            <v/>
          </cell>
          <cell r="O473" t="str">
            <v>N</v>
          </cell>
          <cell r="P473">
            <v>0</v>
          </cell>
          <cell r="Q473" t="str">
            <v/>
          </cell>
          <cell r="R473" t="str">
            <v>N</v>
          </cell>
          <cell r="S473">
            <v>0</v>
          </cell>
          <cell r="T473" t="str">
            <v/>
          </cell>
          <cell r="U473" t="str">
            <v>N</v>
          </cell>
          <cell r="V473">
            <v>0</v>
          </cell>
          <cell r="W473" t="str">
            <v/>
          </cell>
          <cell r="X473" t="str">
            <v>N</v>
          </cell>
          <cell r="Y473">
            <v>0</v>
          </cell>
          <cell r="Z473">
            <v>0</v>
          </cell>
          <cell r="AA473">
            <v>0</v>
          </cell>
          <cell r="AB473">
            <v>118</v>
          </cell>
          <cell r="AC473">
            <v>377</v>
          </cell>
          <cell r="AD473" t="str">
            <v>mk566</v>
          </cell>
          <cell r="AE473" t="b">
            <v>0</v>
          </cell>
          <cell r="AG473" t="str">
            <v/>
          </cell>
          <cell r="AH473" t="str">
            <v>mk566</v>
          </cell>
        </row>
        <row r="474">
          <cell r="B474" t="str">
            <v>JH598</v>
          </cell>
          <cell r="C474" t="str">
            <v>James</v>
          </cell>
          <cell r="D474" t="str">
            <v>Hooker</v>
          </cell>
          <cell r="E474" t="str">
            <v>Imperial</v>
          </cell>
          <cell r="F474" t="str">
            <v>Imperial</v>
          </cell>
          <cell r="G474" t="str">
            <v>Male</v>
          </cell>
          <cell r="H474" t="str">
            <v>N</v>
          </cell>
          <cell r="I474" t="str">
            <v>Student</v>
          </cell>
          <cell r="J474">
            <v>0</v>
          </cell>
          <cell r="K474" t="str">
            <v/>
          </cell>
          <cell r="L474" t="str">
            <v>N</v>
          </cell>
          <cell r="M474">
            <v>0</v>
          </cell>
          <cell r="N474" t="str">
            <v/>
          </cell>
          <cell r="O474" t="str">
            <v>N</v>
          </cell>
          <cell r="P474">
            <v>0</v>
          </cell>
          <cell r="Q474" t="str">
            <v/>
          </cell>
          <cell r="R474" t="str">
            <v>N</v>
          </cell>
          <cell r="S474">
            <v>0</v>
          </cell>
          <cell r="T474" t="str">
            <v/>
          </cell>
          <cell r="U474" t="str">
            <v>N</v>
          </cell>
          <cell r="V474">
            <v>0</v>
          </cell>
          <cell r="W474" t="str">
            <v/>
          </cell>
          <cell r="X474" t="str">
            <v>N</v>
          </cell>
          <cell r="Y474">
            <v>0</v>
          </cell>
          <cell r="Z474">
            <v>0</v>
          </cell>
          <cell r="AA474">
            <v>0</v>
          </cell>
          <cell r="AB474">
            <v>118</v>
          </cell>
          <cell r="AC474">
            <v>378</v>
          </cell>
          <cell r="AD474" t="str">
            <v>JH598</v>
          </cell>
          <cell r="AE474" t="b">
            <v>0</v>
          </cell>
          <cell r="AG474" t="str">
            <v/>
          </cell>
          <cell r="AH474" t="str">
            <v>JH598</v>
          </cell>
        </row>
        <row r="475">
          <cell r="B475" t="str">
            <v>YL180</v>
          </cell>
          <cell r="C475" t="str">
            <v>Yuexiao</v>
          </cell>
          <cell r="D475" t="str">
            <v>Li</v>
          </cell>
          <cell r="E475" t="str">
            <v>Imperial</v>
          </cell>
          <cell r="F475" t="str">
            <v>Imperial</v>
          </cell>
          <cell r="G475" t="str">
            <v>Female</v>
          </cell>
          <cell r="H475" t="str">
            <v>N</v>
          </cell>
          <cell r="I475" t="str">
            <v>Student</v>
          </cell>
          <cell r="J475">
            <v>0</v>
          </cell>
          <cell r="K475" t="str">
            <v/>
          </cell>
          <cell r="L475" t="str">
            <v>N</v>
          </cell>
          <cell r="M475">
            <v>0</v>
          </cell>
          <cell r="N475" t="str">
            <v/>
          </cell>
          <cell r="O475" t="str">
            <v>N</v>
          </cell>
          <cell r="P475">
            <v>0</v>
          </cell>
          <cell r="Q475" t="str">
            <v/>
          </cell>
          <cell r="R475" t="str">
            <v>N</v>
          </cell>
          <cell r="S475">
            <v>0</v>
          </cell>
          <cell r="T475" t="str">
            <v/>
          </cell>
          <cell r="U475" t="str">
            <v>N</v>
          </cell>
          <cell r="V475">
            <v>0</v>
          </cell>
          <cell r="W475" t="str">
            <v/>
          </cell>
          <cell r="X475" t="str">
            <v>N</v>
          </cell>
          <cell r="Y475">
            <v>0</v>
          </cell>
          <cell r="Z475">
            <v>0</v>
          </cell>
          <cell r="AA475" t="b">
            <v>0</v>
          </cell>
          <cell r="AB475" t="str">
            <v/>
          </cell>
          <cell r="AC475" t="str">
            <v/>
          </cell>
          <cell r="AD475" t="str">
            <v>YL180</v>
          </cell>
          <cell r="AE475">
            <v>0</v>
          </cell>
          <cell r="AG475">
            <v>317</v>
          </cell>
          <cell r="AH475" t="str">
            <v>YL180</v>
          </cell>
        </row>
        <row r="476">
          <cell r="B476" t="str">
            <v>KC471</v>
          </cell>
          <cell r="C476" t="str">
            <v>Kieron</v>
          </cell>
          <cell r="D476" t="str">
            <v>Connor</v>
          </cell>
          <cell r="E476" t="str">
            <v>SMU</v>
          </cell>
          <cell r="F476" t="str">
            <v>SMU</v>
          </cell>
          <cell r="G476" t="str">
            <v>Male</v>
          </cell>
          <cell r="H476" t="str">
            <v>N</v>
          </cell>
          <cell r="I476" t="str">
            <v>Student</v>
          </cell>
          <cell r="J476">
            <v>0</v>
          </cell>
          <cell r="K476" t="str">
            <v/>
          </cell>
          <cell r="L476" t="str">
            <v>N</v>
          </cell>
          <cell r="M476">
            <v>0</v>
          </cell>
          <cell r="N476" t="str">
            <v/>
          </cell>
          <cell r="O476" t="str">
            <v>N</v>
          </cell>
          <cell r="P476">
            <v>0</v>
          </cell>
          <cell r="Q476" t="str">
            <v/>
          </cell>
          <cell r="R476" t="str">
            <v>N</v>
          </cell>
          <cell r="S476">
            <v>0</v>
          </cell>
          <cell r="T476" t="str">
            <v/>
          </cell>
          <cell r="U476" t="str">
            <v>N</v>
          </cell>
          <cell r="V476">
            <v>0</v>
          </cell>
          <cell r="W476" t="str">
            <v/>
          </cell>
          <cell r="X476" t="str">
            <v>N</v>
          </cell>
          <cell r="Y476">
            <v>0</v>
          </cell>
          <cell r="Z476">
            <v>0</v>
          </cell>
          <cell r="AA476">
            <v>0</v>
          </cell>
          <cell r="AB476">
            <v>118</v>
          </cell>
          <cell r="AC476">
            <v>379</v>
          </cell>
          <cell r="AD476" t="str">
            <v>KC471</v>
          </cell>
          <cell r="AE476" t="b">
            <v>0</v>
          </cell>
          <cell r="AG476" t="str">
            <v/>
          </cell>
          <cell r="AH476" t="str">
            <v>KC471</v>
          </cell>
        </row>
        <row r="477">
          <cell r="B477" t="str">
            <v>SS952</v>
          </cell>
          <cell r="C477" t="str">
            <v>Shaun</v>
          </cell>
          <cell r="D477" t="str">
            <v>Smith</v>
          </cell>
          <cell r="E477" t="str">
            <v>SMU</v>
          </cell>
          <cell r="F477" t="str">
            <v>SMU</v>
          </cell>
          <cell r="G477" t="str">
            <v>Male</v>
          </cell>
          <cell r="H477" t="str">
            <v>N</v>
          </cell>
          <cell r="I477" t="str">
            <v>Student</v>
          </cell>
          <cell r="J477">
            <v>0</v>
          </cell>
          <cell r="K477" t="str">
            <v/>
          </cell>
          <cell r="L477" t="str">
            <v>N</v>
          </cell>
          <cell r="M477">
            <v>0</v>
          </cell>
          <cell r="N477" t="str">
            <v/>
          </cell>
          <cell r="O477" t="str">
            <v>N</v>
          </cell>
          <cell r="P477">
            <v>0</v>
          </cell>
          <cell r="Q477" t="str">
            <v/>
          </cell>
          <cell r="R477" t="str">
            <v>N</v>
          </cell>
          <cell r="S477">
            <v>0</v>
          </cell>
          <cell r="T477" t="str">
            <v/>
          </cell>
          <cell r="U477" t="str">
            <v>N</v>
          </cell>
          <cell r="V477">
            <v>0</v>
          </cell>
          <cell r="W477" t="str">
            <v/>
          </cell>
          <cell r="X477" t="str">
            <v>N</v>
          </cell>
          <cell r="Y477">
            <v>0</v>
          </cell>
          <cell r="Z477">
            <v>0</v>
          </cell>
          <cell r="AA477">
            <v>0</v>
          </cell>
          <cell r="AB477">
            <v>118</v>
          </cell>
          <cell r="AC477">
            <v>380</v>
          </cell>
          <cell r="AD477" t="str">
            <v>SS952</v>
          </cell>
          <cell r="AE477" t="b">
            <v>0</v>
          </cell>
          <cell r="AG477" t="str">
            <v/>
          </cell>
          <cell r="AH477" t="str">
            <v>SS952</v>
          </cell>
        </row>
        <row r="478">
          <cell r="B478" t="str">
            <v>EM645</v>
          </cell>
          <cell r="C478" t="str">
            <v>Eva</v>
          </cell>
          <cell r="D478" t="str">
            <v>Martinelli</v>
          </cell>
          <cell r="E478" t="str">
            <v>LSE</v>
          </cell>
          <cell r="F478" t="str">
            <v>LSE</v>
          </cell>
          <cell r="G478" t="str">
            <v>Female</v>
          </cell>
          <cell r="H478" t="str">
            <v>N</v>
          </cell>
          <cell r="I478" t="str">
            <v>Student</v>
          </cell>
          <cell r="J478">
            <v>0</v>
          </cell>
          <cell r="K478" t="str">
            <v/>
          </cell>
          <cell r="L478" t="str">
            <v>N</v>
          </cell>
          <cell r="M478">
            <v>0</v>
          </cell>
          <cell r="N478" t="str">
            <v/>
          </cell>
          <cell r="O478" t="str">
            <v>N</v>
          </cell>
          <cell r="P478">
            <v>0</v>
          </cell>
          <cell r="Q478" t="str">
            <v/>
          </cell>
          <cell r="R478" t="str">
            <v>N</v>
          </cell>
          <cell r="S478">
            <v>0</v>
          </cell>
          <cell r="T478" t="str">
            <v/>
          </cell>
          <cell r="U478" t="str">
            <v>N</v>
          </cell>
          <cell r="V478">
            <v>0</v>
          </cell>
          <cell r="W478" t="str">
            <v/>
          </cell>
          <cell r="X478" t="str">
            <v>N</v>
          </cell>
          <cell r="Y478">
            <v>0</v>
          </cell>
          <cell r="Z478">
            <v>0</v>
          </cell>
          <cell r="AA478" t="b">
            <v>0</v>
          </cell>
          <cell r="AB478" t="str">
            <v/>
          </cell>
          <cell r="AC478" t="str">
            <v/>
          </cell>
          <cell r="AD478" t="str">
            <v>EM645</v>
          </cell>
          <cell r="AE478">
            <v>0</v>
          </cell>
          <cell r="AG478">
            <v>318</v>
          </cell>
          <cell r="AH478" t="str">
            <v>EM645</v>
          </cell>
        </row>
        <row r="479">
          <cell r="B479" t="str">
            <v>RT206</v>
          </cell>
          <cell r="C479" t="str">
            <v>Randall</v>
          </cell>
          <cell r="D479" t="str">
            <v>Thomas Prentice</v>
          </cell>
          <cell r="E479" t="str">
            <v>KCL</v>
          </cell>
          <cell r="F479" t="str">
            <v>King's</v>
          </cell>
          <cell r="G479" t="str">
            <v>Male</v>
          </cell>
          <cell r="H479" t="str">
            <v>N</v>
          </cell>
          <cell r="I479" t="str">
            <v>Student</v>
          </cell>
          <cell r="J479">
            <v>0</v>
          </cell>
          <cell r="K479" t="str">
            <v/>
          </cell>
          <cell r="L479" t="str">
            <v>N</v>
          </cell>
          <cell r="M479">
            <v>0</v>
          </cell>
          <cell r="N479" t="str">
            <v/>
          </cell>
          <cell r="O479" t="str">
            <v>N</v>
          </cell>
          <cell r="P479">
            <v>0</v>
          </cell>
          <cell r="Q479" t="str">
            <v/>
          </cell>
          <cell r="R479" t="str">
            <v>N</v>
          </cell>
          <cell r="S479">
            <v>0</v>
          </cell>
          <cell r="T479" t="str">
            <v/>
          </cell>
          <cell r="U479" t="str">
            <v>N</v>
          </cell>
          <cell r="V479">
            <v>0</v>
          </cell>
          <cell r="W479" t="str">
            <v/>
          </cell>
          <cell r="X479" t="str">
            <v>N</v>
          </cell>
          <cell r="Y479">
            <v>0</v>
          </cell>
          <cell r="Z479">
            <v>0</v>
          </cell>
          <cell r="AA479">
            <v>0</v>
          </cell>
          <cell r="AB479">
            <v>118</v>
          </cell>
          <cell r="AC479">
            <v>381</v>
          </cell>
          <cell r="AD479" t="str">
            <v>RT206</v>
          </cell>
          <cell r="AE479" t="b">
            <v>0</v>
          </cell>
          <cell r="AG479" t="str">
            <v/>
          </cell>
          <cell r="AH479" t="str">
            <v>RT206</v>
          </cell>
        </row>
        <row r="480">
          <cell r="B480" t="str">
            <v>TO195</v>
          </cell>
          <cell r="C480" t="str">
            <v>Tucker</v>
          </cell>
          <cell r="D480" t="str">
            <v>Owens</v>
          </cell>
          <cell r="E480" t="str">
            <v>KCL</v>
          </cell>
          <cell r="F480" t="str">
            <v>King's</v>
          </cell>
          <cell r="G480" t="str">
            <v>Male</v>
          </cell>
          <cell r="H480" t="str">
            <v>N</v>
          </cell>
          <cell r="I480" t="str">
            <v>Student</v>
          </cell>
          <cell r="J480">
            <v>0</v>
          </cell>
          <cell r="K480" t="str">
            <v/>
          </cell>
          <cell r="L480" t="str">
            <v>N</v>
          </cell>
          <cell r="M480">
            <v>0</v>
          </cell>
          <cell r="N480" t="str">
            <v/>
          </cell>
          <cell r="O480" t="str">
            <v>N</v>
          </cell>
          <cell r="P480">
            <v>0</v>
          </cell>
          <cell r="Q480" t="str">
            <v/>
          </cell>
          <cell r="R480" t="str">
            <v>N</v>
          </cell>
          <cell r="S480">
            <v>0</v>
          </cell>
          <cell r="T480" t="str">
            <v/>
          </cell>
          <cell r="U480" t="str">
            <v>N</v>
          </cell>
          <cell r="V480">
            <v>0</v>
          </cell>
          <cell r="W480" t="str">
            <v/>
          </cell>
          <cell r="X480" t="str">
            <v>N</v>
          </cell>
          <cell r="Y480">
            <v>0</v>
          </cell>
          <cell r="Z480">
            <v>0</v>
          </cell>
          <cell r="AA480">
            <v>0</v>
          </cell>
          <cell r="AB480">
            <v>118</v>
          </cell>
          <cell r="AC480">
            <v>382</v>
          </cell>
          <cell r="AD480" t="str">
            <v>TO195</v>
          </cell>
          <cell r="AE480" t="b">
            <v>0</v>
          </cell>
          <cell r="AG480" t="str">
            <v/>
          </cell>
          <cell r="AH480" t="str">
            <v>TO195</v>
          </cell>
        </row>
        <row r="481">
          <cell r="B481" t="str">
            <v>MP850</v>
          </cell>
          <cell r="C481" t="str">
            <v>Martina</v>
          </cell>
          <cell r="D481" t="str">
            <v>Parise</v>
          </cell>
          <cell r="E481" t="str">
            <v>RHUL</v>
          </cell>
          <cell r="F481" t="str">
            <v>RHUL</v>
          </cell>
          <cell r="G481" t="str">
            <v>Female</v>
          </cell>
          <cell r="H481" t="str">
            <v>N</v>
          </cell>
          <cell r="I481" t="str">
            <v>Student</v>
          </cell>
          <cell r="J481">
            <v>0</v>
          </cell>
          <cell r="K481" t="str">
            <v/>
          </cell>
          <cell r="L481" t="str">
            <v>N</v>
          </cell>
          <cell r="M481">
            <v>0</v>
          </cell>
          <cell r="N481" t="str">
            <v/>
          </cell>
          <cell r="O481" t="str">
            <v>N</v>
          </cell>
          <cell r="P481">
            <v>0</v>
          </cell>
          <cell r="Q481" t="str">
            <v/>
          </cell>
          <cell r="R481" t="str">
            <v>N</v>
          </cell>
          <cell r="S481">
            <v>0</v>
          </cell>
          <cell r="T481" t="str">
            <v/>
          </cell>
          <cell r="U481" t="str">
            <v>N</v>
          </cell>
          <cell r="V481">
            <v>0</v>
          </cell>
          <cell r="W481" t="str">
            <v/>
          </cell>
          <cell r="X481" t="str">
            <v>N</v>
          </cell>
          <cell r="Y481">
            <v>0</v>
          </cell>
          <cell r="Z481">
            <v>0</v>
          </cell>
          <cell r="AA481" t="b">
            <v>0</v>
          </cell>
          <cell r="AB481" t="str">
            <v/>
          </cell>
          <cell r="AC481" t="str">
            <v/>
          </cell>
          <cell r="AD481" t="str">
            <v>MP850</v>
          </cell>
          <cell r="AE481">
            <v>0</v>
          </cell>
          <cell r="AG481">
            <v>319</v>
          </cell>
          <cell r="AH481" t="str">
            <v>MP850</v>
          </cell>
        </row>
        <row r="482">
          <cell r="B482" t="str">
            <v>TB920</v>
          </cell>
          <cell r="C482" t="str">
            <v>Thomas</v>
          </cell>
          <cell r="D482" t="str">
            <v>Butler</v>
          </cell>
          <cell r="E482" t="str">
            <v>SMU</v>
          </cell>
          <cell r="F482" t="str">
            <v>SMU</v>
          </cell>
          <cell r="G482" t="str">
            <v>Male</v>
          </cell>
          <cell r="H482" t="str">
            <v>N</v>
          </cell>
          <cell r="I482" t="str">
            <v>Student</v>
          </cell>
          <cell r="J482">
            <v>0</v>
          </cell>
          <cell r="K482" t="str">
            <v/>
          </cell>
          <cell r="L482" t="str">
            <v>N</v>
          </cell>
          <cell r="M482">
            <v>0</v>
          </cell>
          <cell r="N482" t="str">
            <v/>
          </cell>
          <cell r="O482" t="str">
            <v>N</v>
          </cell>
          <cell r="P482">
            <v>0</v>
          </cell>
          <cell r="Q482" t="str">
            <v/>
          </cell>
          <cell r="R482" t="str">
            <v>N</v>
          </cell>
          <cell r="S482">
            <v>0</v>
          </cell>
          <cell r="T482" t="str">
            <v/>
          </cell>
          <cell r="U482" t="str">
            <v>N</v>
          </cell>
          <cell r="V482">
            <v>0</v>
          </cell>
          <cell r="W482" t="str">
            <v/>
          </cell>
          <cell r="X482" t="str">
            <v>N</v>
          </cell>
          <cell r="Y482">
            <v>0</v>
          </cell>
          <cell r="Z482">
            <v>0</v>
          </cell>
          <cell r="AA482">
            <v>0</v>
          </cell>
          <cell r="AB482">
            <v>118</v>
          </cell>
          <cell r="AC482">
            <v>383</v>
          </cell>
          <cell r="AD482" t="str">
            <v>TB920</v>
          </cell>
          <cell r="AE482" t="b">
            <v>0</v>
          </cell>
          <cell r="AG482" t="str">
            <v/>
          </cell>
          <cell r="AH482" t="str">
            <v>TB920</v>
          </cell>
        </row>
        <row r="483">
          <cell r="B483" t="str">
            <v>GP462</v>
          </cell>
          <cell r="C483" t="str">
            <v>Georgina</v>
          </cell>
          <cell r="D483" t="str">
            <v>Powell</v>
          </cell>
          <cell r="E483" t="str">
            <v>Imperial</v>
          </cell>
          <cell r="F483" t="str">
            <v>Imperial</v>
          </cell>
          <cell r="G483" t="str">
            <v>Female</v>
          </cell>
          <cell r="H483" t="str">
            <v>N</v>
          </cell>
          <cell r="I483" t="str">
            <v>Student</v>
          </cell>
          <cell r="J483">
            <v>0</v>
          </cell>
          <cell r="K483" t="str">
            <v/>
          </cell>
          <cell r="L483" t="str">
            <v>N</v>
          </cell>
          <cell r="M483">
            <v>0</v>
          </cell>
          <cell r="N483" t="str">
            <v/>
          </cell>
          <cell r="O483" t="str">
            <v>N</v>
          </cell>
          <cell r="P483">
            <v>0</v>
          </cell>
          <cell r="Q483" t="str">
            <v/>
          </cell>
          <cell r="R483" t="str">
            <v>N</v>
          </cell>
          <cell r="S483">
            <v>0</v>
          </cell>
          <cell r="T483" t="str">
            <v/>
          </cell>
          <cell r="U483" t="str">
            <v>N</v>
          </cell>
          <cell r="V483">
            <v>0</v>
          </cell>
          <cell r="W483" t="str">
            <v/>
          </cell>
          <cell r="X483" t="str">
            <v>N</v>
          </cell>
          <cell r="Y483">
            <v>0</v>
          </cell>
          <cell r="Z483">
            <v>0</v>
          </cell>
          <cell r="AA483" t="b">
            <v>0</v>
          </cell>
          <cell r="AB483" t="str">
            <v/>
          </cell>
          <cell r="AC483" t="str">
            <v/>
          </cell>
          <cell r="AD483" t="str">
            <v>GP462</v>
          </cell>
          <cell r="AE483">
            <v>0</v>
          </cell>
          <cell r="AG483">
            <v>320</v>
          </cell>
          <cell r="AH483" t="str">
            <v>GP462</v>
          </cell>
        </row>
        <row r="484">
          <cell r="B484" t="str">
            <v>AR538</v>
          </cell>
          <cell r="C484" t="str">
            <v>Anne</v>
          </cell>
          <cell r="D484" t="str">
            <v>Ritoux</v>
          </cell>
          <cell r="E484" t="str">
            <v>UCL</v>
          </cell>
          <cell r="F484" t="str">
            <v>UCL</v>
          </cell>
          <cell r="G484" t="str">
            <v>Female</v>
          </cell>
          <cell r="H484" t="str">
            <v>N</v>
          </cell>
          <cell r="I484" t="str">
            <v>Student</v>
          </cell>
          <cell r="J484">
            <v>0</v>
          </cell>
          <cell r="K484" t="str">
            <v/>
          </cell>
          <cell r="L484" t="str">
            <v>N</v>
          </cell>
          <cell r="M484">
            <v>0</v>
          </cell>
          <cell r="N484" t="str">
            <v/>
          </cell>
          <cell r="O484" t="str">
            <v>N</v>
          </cell>
          <cell r="P484">
            <v>0</v>
          </cell>
          <cell r="Q484" t="str">
            <v/>
          </cell>
          <cell r="R484" t="str">
            <v>N</v>
          </cell>
          <cell r="S484">
            <v>0</v>
          </cell>
          <cell r="T484" t="str">
            <v/>
          </cell>
          <cell r="U484" t="str">
            <v>N</v>
          </cell>
          <cell r="V484">
            <v>0</v>
          </cell>
          <cell r="W484" t="str">
            <v/>
          </cell>
          <cell r="X484" t="str">
            <v>N</v>
          </cell>
          <cell r="Y484">
            <v>0</v>
          </cell>
          <cell r="Z484">
            <v>0</v>
          </cell>
          <cell r="AA484" t="b">
            <v>0</v>
          </cell>
          <cell r="AB484" t="str">
            <v/>
          </cell>
          <cell r="AC484" t="str">
            <v/>
          </cell>
          <cell r="AD484" t="str">
            <v>AR538</v>
          </cell>
          <cell r="AE484">
            <v>0</v>
          </cell>
          <cell r="AG484">
            <v>321</v>
          </cell>
          <cell r="AH484" t="str">
            <v>AR538</v>
          </cell>
        </row>
        <row r="485">
          <cell r="B485" t="str">
            <v>SA531</v>
          </cell>
          <cell r="C485" t="str">
            <v>Shoaib</v>
          </cell>
          <cell r="D485" t="str">
            <v>Ali</v>
          </cell>
          <cell r="E485" t="str">
            <v>Imperial</v>
          </cell>
          <cell r="F485" t="str">
            <v>Imperial</v>
          </cell>
          <cell r="G485" t="str">
            <v>Male</v>
          </cell>
          <cell r="H485" t="str">
            <v>Y</v>
          </cell>
          <cell r="I485" t="str">
            <v>Student</v>
          </cell>
          <cell r="J485">
            <v>0</v>
          </cell>
          <cell r="K485" t="str">
            <v/>
          </cell>
          <cell r="L485" t="str">
            <v>N</v>
          </cell>
          <cell r="M485">
            <v>0</v>
          </cell>
          <cell r="N485" t="str">
            <v/>
          </cell>
          <cell r="O485" t="str">
            <v>N</v>
          </cell>
          <cell r="P485">
            <v>0</v>
          </cell>
          <cell r="Q485" t="str">
            <v/>
          </cell>
          <cell r="R485" t="str">
            <v>N</v>
          </cell>
          <cell r="S485">
            <v>0</v>
          </cell>
          <cell r="T485" t="str">
            <v/>
          </cell>
          <cell r="U485" t="str">
            <v>N</v>
          </cell>
          <cell r="V485">
            <v>0</v>
          </cell>
          <cell r="W485" t="str">
            <v/>
          </cell>
          <cell r="X485" t="str">
            <v>N</v>
          </cell>
          <cell r="Y485">
            <v>0</v>
          </cell>
          <cell r="Z485">
            <v>0</v>
          </cell>
          <cell r="AA485">
            <v>0</v>
          </cell>
          <cell r="AB485">
            <v>118</v>
          </cell>
          <cell r="AC485">
            <v>384</v>
          </cell>
          <cell r="AD485" t="str">
            <v>SA531</v>
          </cell>
          <cell r="AE485" t="b">
            <v>0</v>
          </cell>
          <cell r="AG485" t="str">
            <v/>
          </cell>
          <cell r="AH485" t="str">
            <v>SA531</v>
          </cell>
        </row>
        <row r="486">
          <cell r="B486" t="str">
            <v>JE942</v>
          </cell>
          <cell r="C486" t="str">
            <v>Jessica</v>
          </cell>
          <cell r="D486" t="str">
            <v>Edwards</v>
          </cell>
          <cell r="E486" t="str">
            <v>St Georges</v>
          </cell>
          <cell r="F486" t="str">
            <v>St George's</v>
          </cell>
          <cell r="G486" t="str">
            <v>Female</v>
          </cell>
          <cell r="H486" t="str">
            <v>Y</v>
          </cell>
          <cell r="I486" t="str">
            <v>Student</v>
          </cell>
          <cell r="J486">
            <v>0</v>
          </cell>
          <cell r="K486" t="str">
            <v/>
          </cell>
          <cell r="L486" t="str">
            <v>N</v>
          </cell>
          <cell r="M486">
            <v>0</v>
          </cell>
          <cell r="N486" t="str">
            <v/>
          </cell>
          <cell r="O486" t="str">
            <v>N</v>
          </cell>
          <cell r="P486">
            <v>0</v>
          </cell>
          <cell r="Q486" t="str">
            <v/>
          </cell>
          <cell r="R486" t="str">
            <v>N</v>
          </cell>
          <cell r="S486">
            <v>0</v>
          </cell>
          <cell r="T486" t="str">
            <v/>
          </cell>
          <cell r="U486" t="str">
            <v>N</v>
          </cell>
          <cell r="V486">
            <v>0</v>
          </cell>
          <cell r="W486" t="str">
            <v/>
          </cell>
          <cell r="X486" t="str">
            <v>N</v>
          </cell>
          <cell r="Y486">
            <v>0</v>
          </cell>
          <cell r="Z486">
            <v>0</v>
          </cell>
          <cell r="AA486" t="b">
            <v>0</v>
          </cell>
          <cell r="AB486" t="str">
            <v/>
          </cell>
          <cell r="AC486" t="str">
            <v/>
          </cell>
          <cell r="AD486" t="str">
            <v>JE942</v>
          </cell>
          <cell r="AE486">
            <v>0</v>
          </cell>
          <cell r="AG486">
            <v>322</v>
          </cell>
          <cell r="AH486" t="str">
            <v>JE942</v>
          </cell>
        </row>
        <row r="487">
          <cell r="B487" t="str">
            <v>DB656</v>
          </cell>
          <cell r="C487" t="str">
            <v>David</v>
          </cell>
          <cell r="D487" t="str">
            <v>Beattie</v>
          </cell>
          <cell r="E487" t="str">
            <v>Goldsmiths</v>
          </cell>
          <cell r="F487" t="str">
            <v>Goldsmiths</v>
          </cell>
          <cell r="G487" t="str">
            <v>Male</v>
          </cell>
          <cell r="H487" t="str">
            <v>N</v>
          </cell>
          <cell r="I487" t="str">
            <v>Student</v>
          </cell>
          <cell r="J487">
            <v>0</v>
          </cell>
          <cell r="K487" t="str">
            <v/>
          </cell>
          <cell r="L487" t="str">
            <v>N</v>
          </cell>
          <cell r="M487">
            <v>0</v>
          </cell>
          <cell r="N487" t="str">
            <v/>
          </cell>
          <cell r="O487" t="str">
            <v>N</v>
          </cell>
          <cell r="P487">
            <v>0</v>
          </cell>
          <cell r="Q487" t="str">
            <v/>
          </cell>
          <cell r="R487" t="str">
            <v>N</v>
          </cell>
          <cell r="S487">
            <v>0</v>
          </cell>
          <cell r="T487" t="str">
            <v/>
          </cell>
          <cell r="U487" t="str">
            <v>N</v>
          </cell>
          <cell r="V487">
            <v>0</v>
          </cell>
          <cell r="W487" t="str">
            <v/>
          </cell>
          <cell r="X487" t="str">
            <v>N</v>
          </cell>
          <cell r="Y487">
            <v>0</v>
          </cell>
          <cell r="Z487">
            <v>0</v>
          </cell>
          <cell r="AA487">
            <v>0</v>
          </cell>
          <cell r="AB487">
            <v>118</v>
          </cell>
          <cell r="AC487">
            <v>385</v>
          </cell>
          <cell r="AD487" t="str">
            <v>DB656</v>
          </cell>
          <cell r="AE487" t="b">
            <v>0</v>
          </cell>
          <cell r="AG487" t="str">
            <v/>
          </cell>
          <cell r="AH487" t="str">
            <v>DB656</v>
          </cell>
        </row>
        <row r="488">
          <cell r="B488" t="str">
            <v>SM696</v>
          </cell>
          <cell r="C488" t="str">
            <v>Sophie</v>
          </cell>
          <cell r="D488" t="str">
            <v>Markwick</v>
          </cell>
          <cell r="E488" t="str">
            <v>SMU</v>
          </cell>
          <cell r="F488" t="str">
            <v>SMU</v>
          </cell>
          <cell r="G488" t="str">
            <v>Female</v>
          </cell>
          <cell r="H488" t="str">
            <v>N</v>
          </cell>
          <cell r="I488" t="str">
            <v>Student</v>
          </cell>
          <cell r="J488">
            <v>0</v>
          </cell>
          <cell r="K488" t="str">
            <v/>
          </cell>
          <cell r="L488" t="str">
            <v>N</v>
          </cell>
          <cell r="M488">
            <v>0</v>
          </cell>
          <cell r="N488" t="str">
            <v/>
          </cell>
          <cell r="O488" t="str">
            <v>N</v>
          </cell>
          <cell r="P488">
            <v>0</v>
          </cell>
          <cell r="Q488" t="str">
            <v/>
          </cell>
          <cell r="R488" t="str">
            <v>N</v>
          </cell>
          <cell r="S488">
            <v>0</v>
          </cell>
          <cell r="T488" t="str">
            <v/>
          </cell>
          <cell r="U488" t="str">
            <v>N</v>
          </cell>
          <cell r="V488">
            <v>0</v>
          </cell>
          <cell r="W488" t="str">
            <v/>
          </cell>
          <cell r="X488" t="str">
            <v>N</v>
          </cell>
          <cell r="Y488">
            <v>0</v>
          </cell>
          <cell r="Z488">
            <v>0</v>
          </cell>
          <cell r="AA488" t="b">
            <v>0</v>
          </cell>
          <cell r="AB488" t="str">
            <v/>
          </cell>
          <cell r="AC488" t="str">
            <v/>
          </cell>
          <cell r="AD488" t="str">
            <v>SM696</v>
          </cell>
          <cell r="AE488">
            <v>0</v>
          </cell>
          <cell r="AG488">
            <v>323</v>
          </cell>
          <cell r="AH488" t="str">
            <v>SM696</v>
          </cell>
        </row>
        <row r="489">
          <cell r="B489" t="str">
            <v>YK719</v>
          </cell>
          <cell r="C489" t="str">
            <v>Yolanta</v>
          </cell>
          <cell r="D489" t="str">
            <v>Kwiatkowski</v>
          </cell>
          <cell r="E489" t="str">
            <v>UCL</v>
          </cell>
          <cell r="F489" t="str">
            <v>UCL</v>
          </cell>
          <cell r="G489" t="str">
            <v>Female</v>
          </cell>
          <cell r="H489" t="str">
            <v>N</v>
          </cell>
          <cell r="I489" t="str">
            <v>Student</v>
          </cell>
          <cell r="J489">
            <v>0</v>
          </cell>
          <cell r="K489" t="str">
            <v/>
          </cell>
          <cell r="L489" t="str">
            <v>N</v>
          </cell>
          <cell r="M489">
            <v>0</v>
          </cell>
          <cell r="N489" t="str">
            <v/>
          </cell>
          <cell r="O489" t="str">
            <v>N</v>
          </cell>
          <cell r="P489">
            <v>0</v>
          </cell>
          <cell r="Q489" t="str">
            <v/>
          </cell>
          <cell r="R489" t="str">
            <v>N</v>
          </cell>
          <cell r="S489">
            <v>0</v>
          </cell>
          <cell r="T489" t="str">
            <v/>
          </cell>
          <cell r="U489" t="str">
            <v>N</v>
          </cell>
          <cell r="V489">
            <v>0</v>
          </cell>
          <cell r="W489" t="str">
            <v/>
          </cell>
          <cell r="X489" t="str">
            <v>N</v>
          </cell>
          <cell r="Y489">
            <v>0</v>
          </cell>
          <cell r="Z489">
            <v>0</v>
          </cell>
          <cell r="AA489" t="b">
            <v>0</v>
          </cell>
          <cell r="AB489" t="str">
            <v/>
          </cell>
          <cell r="AC489" t="str">
            <v/>
          </cell>
          <cell r="AD489" t="str">
            <v>YK719</v>
          </cell>
          <cell r="AE489">
            <v>0</v>
          </cell>
          <cell r="AG489">
            <v>324</v>
          </cell>
          <cell r="AH489" t="str">
            <v>YK719</v>
          </cell>
        </row>
        <row r="490">
          <cell r="B490" t="str">
            <v>RR926</v>
          </cell>
          <cell r="C490" t="str">
            <v>RÃ©mi</v>
          </cell>
          <cell r="D490" t="str">
            <v>Rosenthal</v>
          </cell>
          <cell r="E490" t="str">
            <v>Imperial</v>
          </cell>
          <cell r="F490" t="str">
            <v>Imperial</v>
          </cell>
          <cell r="G490" t="str">
            <v>Male</v>
          </cell>
          <cell r="H490" t="str">
            <v>N</v>
          </cell>
          <cell r="I490" t="str">
            <v>Student</v>
          </cell>
          <cell r="J490">
            <v>0</v>
          </cell>
          <cell r="K490" t="str">
            <v/>
          </cell>
          <cell r="L490" t="str">
            <v>N</v>
          </cell>
          <cell r="M490">
            <v>0</v>
          </cell>
          <cell r="N490" t="str">
            <v/>
          </cell>
          <cell r="O490" t="str">
            <v>N</v>
          </cell>
          <cell r="P490">
            <v>0</v>
          </cell>
          <cell r="Q490" t="str">
            <v/>
          </cell>
          <cell r="R490" t="str">
            <v>N</v>
          </cell>
          <cell r="S490">
            <v>0</v>
          </cell>
          <cell r="T490" t="str">
            <v/>
          </cell>
          <cell r="U490" t="str">
            <v>N</v>
          </cell>
          <cell r="V490">
            <v>0</v>
          </cell>
          <cell r="W490" t="str">
            <v/>
          </cell>
          <cell r="X490" t="str">
            <v>N</v>
          </cell>
          <cell r="Y490">
            <v>0</v>
          </cell>
          <cell r="Z490">
            <v>0</v>
          </cell>
          <cell r="AA490">
            <v>0</v>
          </cell>
          <cell r="AB490">
            <v>118</v>
          </cell>
          <cell r="AC490">
            <v>386</v>
          </cell>
          <cell r="AD490" t="str">
            <v>RR926</v>
          </cell>
          <cell r="AE490" t="b">
            <v>0</v>
          </cell>
          <cell r="AG490" t="str">
            <v/>
          </cell>
          <cell r="AH490" t="str">
            <v>RR926</v>
          </cell>
        </row>
        <row r="491">
          <cell r="B491" t="str">
            <v>EC873</v>
          </cell>
          <cell r="C491" t="str">
            <v>Emile</v>
          </cell>
          <cell r="D491" t="str">
            <v>Cairess</v>
          </cell>
          <cell r="E491" t="str">
            <v>SMU</v>
          </cell>
          <cell r="F491" t="str">
            <v>SMU</v>
          </cell>
          <cell r="G491" t="str">
            <v>Male</v>
          </cell>
          <cell r="H491" t="str">
            <v>N</v>
          </cell>
          <cell r="I491" t="str">
            <v>Student</v>
          </cell>
          <cell r="J491">
            <v>0</v>
          </cell>
          <cell r="K491" t="str">
            <v/>
          </cell>
          <cell r="L491" t="str">
            <v>N</v>
          </cell>
          <cell r="M491">
            <v>0</v>
          </cell>
          <cell r="N491" t="str">
            <v/>
          </cell>
          <cell r="O491" t="str">
            <v>N</v>
          </cell>
          <cell r="P491">
            <v>0</v>
          </cell>
          <cell r="Q491" t="str">
            <v/>
          </cell>
          <cell r="R491" t="str">
            <v>N</v>
          </cell>
          <cell r="S491">
            <v>0</v>
          </cell>
          <cell r="T491" t="str">
            <v/>
          </cell>
          <cell r="U491" t="str">
            <v>N</v>
          </cell>
          <cell r="V491">
            <v>0</v>
          </cell>
          <cell r="W491" t="str">
            <v/>
          </cell>
          <cell r="X491" t="str">
            <v>N</v>
          </cell>
          <cell r="Y491">
            <v>0</v>
          </cell>
          <cell r="Z491">
            <v>0</v>
          </cell>
          <cell r="AA491">
            <v>0</v>
          </cell>
          <cell r="AB491">
            <v>118</v>
          </cell>
          <cell r="AC491">
            <v>387</v>
          </cell>
          <cell r="AD491" t="str">
            <v>EC873</v>
          </cell>
          <cell r="AE491" t="b">
            <v>0</v>
          </cell>
          <cell r="AG491" t="str">
            <v/>
          </cell>
          <cell r="AH491" t="str">
            <v>EC873</v>
          </cell>
        </row>
        <row r="492">
          <cell r="B492" t="str">
            <v>LP585</v>
          </cell>
          <cell r="C492" t="str">
            <v>Luke</v>
          </cell>
          <cell r="D492" t="str">
            <v>Prior</v>
          </cell>
          <cell r="E492" t="str">
            <v>SMU</v>
          </cell>
          <cell r="F492" t="str">
            <v>SMU</v>
          </cell>
          <cell r="G492" t="str">
            <v>Male</v>
          </cell>
          <cell r="H492" t="str">
            <v>N</v>
          </cell>
          <cell r="I492" t="str">
            <v>Student</v>
          </cell>
          <cell r="J492">
            <v>0</v>
          </cell>
          <cell r="K492" t="str">
            <v/>
          </cell>
          <cell r="L492" t="str">
            <v>N</v>
          </cell>
          <cell r="M492">
            <v>0</v>
          </cell>
          <cell r="N492" t="str">
            <v/>
          </cell>
          <cell r="O492" t="str">
            <v>N</v>
          </cell>
          <cell r="P492">
            <v>0</v>
          </cell>
          <cell r="Q492" t="str">
            <v/>
          </cell>
          <cell r="R492" t="str">
            <v>N</v>
          </cell>
          <cell r="S492">
            <v>0</v>
          </cell>
          <cell r="T492" t="str">
            <v/>
          </cell>
          <cell r="U492" t="str">
            <v>N</v>
          </cell>
          <cell r="V492">
            <v>0</v>
          </cell>
          <cell r="W492" t="str">
            <v/>
          </cell>
          <cell r="X492" t="str">
            <v>N</v>
          </cell>
          <cell r="Y492">
            <v>0</v>
          </cell>
          <cell r="Z492">
            <v>0</v>
          </cell>
          <cell r="AA492">
            <v>0</v>
          </cell>
          <cell r="AB492">
            <v>118</v>
          </cell>
          <cell r="AC492">
            <v>388</v>
          </cell>
          <cell r="AD492" t="str">
            <v>LP585</v>
          </cell>
          <cell r="AE492" t="b">
            <v>0</v>
          </cell>
          <cell r="AG492" t="str">
            <v/>
          </cell>
          <cell r="AH492" t="str">
            <v>LP585</v>
          </cell>
        </row>
        <row r="493">
          <cell r="B493" t="str">
            <v>RG411</v>
          </cell>
          <cell r="C493" t="str">
            <v>Ruth</v>
          </cell>
          <cell r="D493" t="str">
            <v>Gameson</v>
          </cell>
          <cell r="E493" t="str">
            <v>UCL</v>
          </cell>
          <cell r="F493" t="str">
            <v>UCL</v>
          </cell>
          <cell r="G493" t="str">
            <v>Female</v>
          </cell>
          <cell r="H493" t="str">
            <v>N</v>
          </cell>
          <cell r="I493" t="str">
            <v>Student</v>
          </cell>
          <cell r="J493">
            <v>0</v>
          </cell>
          <cell r="K493" t="str">
            <v/>
          </cell>
          <cell r="L493" t="str">
            <v>N</v>
          </cell>
          <cell r="M493">
            <v>0</v>
          </cell>
          <cell r="N493" t="str">
            <v/>
          </cell>
          <cell r="O493" t="str">
            <v>N</v>
          </cell>
          <cell r="P493">
            <v>0</v>
          </cell>
          <cell r="Q493" t="str">
            <v/>
          </cell>
          <cell r="R493" t="str">
            <v>N</v>
          </cell>
          <cell r="S493">
            <v>0</v>
          </cell>
          <cell r="T493" t="str">
            <v/>
          </cell>
          <cell r="U493" t="str">
            <v>N</v>
          </cell>
          <cell r="V493">
            <v>0</v>
          </cell>
          <cell r="W493" t="str">
            <v/>
          </cell>
          <cell r="X493" t="str">
            <v>N</v>
          </cell>
          <cell r="Y493">
            <v>0</v>
          </cell>
          <cell r="Z493">
            <v>0</v>
          </cell>
          <cell r="AA493" t="b">
            <v>0</v>
          </cell>
          <cell r="AB493" t="str">
            <v/>
          </cell>
          <cell r="AC493" t="str">
            <v/>
          </cell>
          <cell r="AD493" t="str">
            <v>RG411</v>
          </cell>
          <cell r="AE493">
            <v>0</v>
          </cell>
          <cell r="AG493">
            <v>325</v>
          </cell>
          <cell r="AH493" t="str">
            <v>RG411</v>
          </cell>
        </row>
        <row r="494">
          <cell r="B494" t="str">
            <v>DN975</v>
          </cell>
          <cell r="C494" t="str">
            <v>Daniel</v>
          </cell>
          <cell r="D494" t="str">
            <v>Nandwani</v>
          </cell>
          <cell r="E494" t="str">
            <v>UCL</v>
          </cell>
          <cell r="F494" t="str">
            <v>UCL</v>
          </cell>
          <cell r="G494" t="str">
            <v>Male</v>
          </cell>
          <cell r="H494" t="str">
            <v>N</v>
          </cell>
          <cell r="I494" t="str">
            <v>Student</v>
          </cell>
          <cell r="J494">
            <v>0</v>
          </cell>
          <cell r="K494" t="str">
            <v/>
          </cell>
          <cell r="L494" t="str">
            <v>N</v>
          </cell>
          <cell r="M494">
            <v>0</v>
          </cell>
          <cell r="N494" t="str">
            <v/>
          </cell>
          <cell r="O494" t="str">
            <v>N</v>
          </cell>
          <cell r="P494">
            <v>0</v>
          </cell>
          <cell r="Q494" t="str">
            <v/>
          </cell>
          <cell r="R494" t="str">
            <v>N</v>
          </cell>
          <cell r="S494">
            <v>0</v>
          </cell>
          <cell r="T494" t="str">
            <v/>
          </cell>
          <cell r="U494" t="str">
            <v>N</v>
          </cell>
          <cell r="V494">
            <v>0</v>
          </cell>
          <cell r="W494" t="str">
            <v/>
          </cell>
          <cell r="X494" t="str">
            <v>N</v>
          </cell>
          <cell r="Y494">
            <v>0</v>
          </cell>
          <cell r="Z494">
            <v>0</v>
          </cell>
          <cell r="AA494">
            <v>0</v>
          </cell>
          <cell r="AB494">
            <v>118</v>
          </cell>
          <cell r="AC494">
            <v>389</v>
          </cell>
          <cell r="AD494" t="str">
            <v>DN975</v>
          </cell>
          <cell r="AE494" t="b">
            <v>0</v>
          </cell>
          <cell r="AG494" t="str">
            <v/>
          </cell>
          <cell r="AH494" t="str">
            <v>DN975</v>
          </cell>
        </row>
        <row r="495">
          <cell r="B495" t="str">
            <v>CR841</v>
          </cell>
          <cell r="C495" t="str">
            <v xml:space="preserve">Clare </v>
          </cell>
          <cell r="D495" t="str">
            <v xml:space="preserve">Ritchie </v>
          </cell>
          <cell r="E495" t="str">
            <v>UCL</v>
          </cell>
          <cell r="F495" t="str">
            <v>UCL</v>
          </cell>
          <cell r="G495" t="str">
            <v>Female</v>
          </cell>
          <cell r="H495" t="str">
            <v>N</v>
          </cell>
          <cell r="I495" t="str">
            <v>Student</v>
          </cell>
          <cell r="J495">
            <v>0</v>
          </cell>
          <cell r="K495" t="str">
            <v/>
          </cell>
          <cell r="L495" t="str">
            <v>N</v>
          </cell>
          <cell r="M495">
            <v>0</v>
          </cell>
          <cell r="N495" t="str">
            <v/>
          </cell>
          <cell r="O495" t="str">
            <v>N</v>
          </cell>
          <cell r="P495">
            <v>0</v>
          </cell>
          <cell r="Q495" t="str">
            <v/>
          </cell>
          <cell r="R495" t="str">
            <v>N</v>
          </cell>
          <cell r="S495">
            <v>0</v>
          </cell>
          <cell r="T495" t="str">
            <v/>
          </cell>
          <cell r="U495" t="str">
            <v>N</v>
          </cell>
          <cell r="V495">
            <v>0</v>
          </cell>
          <cell r="W495" t="str">
            <v/>
          </cell>
          <cell r="X495" t="str">
            <v>N</v>
          </cell>
          <cell r="Y495">
            <v>0</v>
          </cell>
          <cell r="Z495">
            <v>0</v>
          </cell>
          <cell r="AA495" t="b">
            <v>0</v>
          </cell>
          <cell r="AB495" t="str">
            <v/>
          </cell>
          <cell r="AC495" t="str">
            <v/>
          </cell>
          <cell r="AD495" t="str">
            <v>CR841</v>
          </cell>
          <cell r="AE495">
            <v>0</v>
          </cell>
          <cell r="AG495">
            <v>326</v>
          </cell>
          <cell r="AH495" t="str">
            <v>CR841</v>
          </cell>
        </row>
        <row r="496">
          <cell r="B496" t="str">
            <v>TR348</v>
          </cell>
          <cell r="C496" t="str">
            <v>Tamarind</v>
          </cell>
          <cell r="D496" t="str">
            <v>Russell-Webster</v>
          </cell>
          <cell r="E496" t="str">
            <v>KCL</v>
          </cell>
          <cell r="F496" t="str">
            <v>King's</v>
          </cell>
          <cell r="G496" t="str">
            <v>Female</v>
          </cell>
          <cell r="H496" t="str">
            <v>Y</v>
          </cell>
          <cell r="I496" t="str">
            <v>Student</v>
          </cell>
          <cell r="J496">
            <v>0</v>
          </cell>
          <cell r="K496" t="str">
            <v/>
          </cell>
          <cell r="L496" t="str">
            <v>N</v>
          </cell>
          <cell r="M496">
            <v>0</v>
          </cell>
          <cell r="N496" t="str">
            <v/>
          </cell>
          <cell r="O496" t="str">
            <v>N</v>
          </cell>
          <cell r="P496">
            <v>0</v>
          </cell>
          <cell r="Q496" t="str">
            <v/>
          </cell>
          <cell r="R496" t="str">
            <v>N</v>
          </cell>
          <cell r="S496">
            <v>0</v>
          </cell>
          <cell r="T496" t="str">
            <v/>
          </cell>
          <cell r="U496" t="str">
            <v>N</v>
          </cell>
          <cell r="V496">
            <v>0</v>
          </cell>
          <cell r="W496" t="str">
            <v/>
          </cell>
          <cell r="X496" t="str">
            <v>N</v>
          </cell>
          <cell r="Y496">
            <v>0</v>
          </cell>
          <cell r="Z496">
            <v>0</v>
          </cell>
          <cell r="AA496" t="b">
            <v>0</v>
          </cell>
          <cell r="AB496" t="str">
            <v/>
          </cell>
          <cell r="AC496" t="str">
            <v/>
          </cell>
          <cell r="AD496" t="str">
            <v>TR348</v>
          </cell>
          <cell r="AE496">
            <v>0</v>
          </cell>
          <cell r="AG496">
            <v>327</v>
          </cell>
          <cell r="AH496" t="str">
            <v>TR348</v>
          </cell>
        </row>
        <row r="497">
          <cell r="B497" t="str">
            <v>JH927</v>
          </cell>
          <cell r="C497" t="str">
            <v>Jennifer</v>
          </cell>
          <cell r="D497" t="str">
            <v>Heyes</v>
          </cell>
          <cell r="E497" t="str">
            <v>Imperial</v>
          </cell>
          <cell r="F497" t="str">
            <v>Imperial</v>
          </cell>
          <cell r="G497" t="str">
            <v>Female</v>
          </cell>
          <cell r="H497" t="str">
            <v>N</v>
          </cell>
          <cell r="I497" t="str">
            <v>Student</v>
          </cell>
          <cell r="J497">
            <v>0</v>
          </cell>
          <cell r="K497" t="str">
            <v/>
          </cell>
          <cell r="L497" t="str">
            <v>N</v>
          </cell>
          <cell r="M497">
            <v>0</v>
          </cell>
          <cell r="N497" t="str">
            <v/>
          </cell>
          <cell r="O497" t="str">
            <v>N</v>
          </cell>
          <cell r="P497">
            <v>0</v>
          </cell>
          <cell r="Q497" t="str">
            <v/>
          </cell>
          <cell r="R497" t="str">
            <v>N</v>
          </cell>
          <cell r="S497">
            <v>0</v>
          </cell>
          <cell r="T497" t="str">
            <v/>
          </cell>
          <cell r="U497" t="str">
            <v>N</v>
          </cell>
          <cell r="V497">
            <v>0</v>
          </cell>
          <cell r="W497" t="str">
            <v/>
          </cell>
          <cell r="X497" t="str">
            <v>N</v>
          </cell>
          <cell r="Y497">
            <v>0</v>
          </cell>
          <cell r="Z497">
            <v>0</v>
          </cell>
          <cell r="AA497" t="b">
            <v>0</v>
          </cell>
          <cell r="AB497" t="str">
            <v/>
          </cell>
          <cell r="AC497" t="str">
            <v/>
          </cell>
          <cell r="AD497" t="str">
            <v>JH927</v>
          </cell>
          <cell r="AE497">
            <v>0</v>
          </cell>
          <cell r="AG497">
            <v>328</v>
          </cell>
          <cell r="AH497" t="str">
            <v>JH927</v>
          </cell>
        </row>
        <row r="498">
          <cell r="B498" t="str">
            <v>DT453</v>
          </cell>
          <cell r="C498" t="str">
            <v>Darren</v>
          </cell>
          <cell r="D498" t="str">
            <v>Thomas</v>
          </cell>
          <cell r="E498" t="str">
            <v>UCL</v>
          </cell>
          <cell r="F498" t="str">
            <v>UCL</v>
          </cell>
          <cell r="G498" t="str">
            <v>Male</v>
          </cell>
          <cell r="H498" t="str">
            <v>N</v>
          </cell>
          <cell r="I498" t="str">
            <v>Student</v>
          </cell>
          <cell r="J498">
            <v>0</v>
          </cell>
          <cell r="K498" t="str">
            <v/>
          </cell>
          <cell r="L498" t="str">
            <v>N</v>
          </cell>
          <cell r="M498">
            <v>0</v>
          </cell>
          <cell r="N498" t="str">
            <v/>
          </cell>
          <cell r="O498" t="str">
            <v>N</v>
          </cell>
          <cell r="P498">
            <v>0</v>
          </cell>
          <cell r="Q498" t="str">
            <v/>
          </cell>
          <cell r="R498" t="str">
            <v>N</v>
          </cell>
          <cell r="S498">
            <v>0</v>
          </cell>
          <cell r="T498" t="str">
            <v/>
          </cell>
          <cell r="U498" t="str">
            <v>N</v>
          </cell>
          <cell r="V498">
            <v>0</v>
          </cell>
          <cell r="W498" t="str">
            <v/>
          </cell>
          <cell r="X498" t="str">
            <v>N</v>
          </cell>
          <cell r="Y498">
            <v>0</v>
          </cell>
          <cell r="Z498">
            <v>0</v>
          </cell>
          <cell r="AA498">
            <v>0</v>
          </cell>
          <cell r="AB498">
            <v>118</v>
          </cell>
          <cell r="AC498">
            <v>390</v>
          </cell>
          <cell r="AD498" t="str">
            <v>DT453</v>
          </cell>
          <cell r="AE498" t="b">
            <v>0</v>
          </cell>
          <cell r="AG498" t="str">
            <v/>
          </cell>
          <cell r="AH498" t="str">
            <v>DT453</v>
          </cell>
        </row>
        <row r="499">
          <cell r="B499" t="str">
            <v>TB394</v>
          </cell>
          <cell r="C499" t="str">
            <v>ThÃ©o</v>
          </cell>
          <cell r="D499" t="str">
            <v>Bourgery</v>
          </cell>
          <cell r="E499" t="str">
            <v>LSE</v>
          </cell>
          <cell r="F499" t="str">
            <v>LSE</v>
          </cell>
          <cell r="G499" t="str">
            <v>Male</v>
          </cell>
          <cell r="H499" t="str">
            <v>N</v>
          </cell>
          <cell r="I499" t="str">
            <v>Student</v>
          </cell>
          <cell r="J499">
            <v>0</v>
          </cell>
          <cell r="K499" t="str">
            <v/>
          </cell>
          <cell r="L499" t="str">
            <v>N</v>
          </cell>
          <cell r="M499">
            <v>0</v>
          </cell>
          <cell r="N499" t="str">
            <v/>
          </cell>
          <cell r="O499" t="str">
            <v>N</v>
          </cell>
          <cell r="P499">
            <v>0</v>
          </cell>
          <cell r="Q499" t="str">
            <v/>
          </cell>
          <cell r="R499" t="str">
            <v>N</v>
          </cell>
          <cell r="S499">
            <v>0</v>
          </cell>
          <cell r="T499" t="str">
            <v/>
          </cell>
          <cell r="U499" t="str">
            <v>N</v>
          </cell>
          <cell r="V499">
            <v>0</v>
          </cell>
          <cell r="W499" t="str">
            <v/>
          </cell>
          <cell r="X499" t="str">
            <v>N</v>
          </cell>
          <cell r="Y499">
            <v>0</v>
          </cell>
          <cell r="Z499">
            <v>0</v>
          </cell>
          <cell r="AA499">
            <v>0</v>
          </cell>
          <cell r="AB499">
            <v>118</v>
          </cell>
          <cell r="AC499">
            <v>391</v>
          </cell>
          <cell r="AD499" t="str">
            <v>TB394</v>
          </cell>
          <cell r="AE499" t="b">
            <v>0</v>
          </cell>
          <cell r="AG499" t="str">
            <v/>
          </cell>
          <cell r="AH499" t="str">
            <v>TB394</v>
          </cell>
        </row>
        <row r="500">
          <cell r="B500" t="str">
            <v>MV489</v>
          </cell>
          <cell r="C500" t="str">
            <v>Maryna</v>
          </cell>
          <cell r="D500" t="str">
            <v>Voloshyna</v>
          </cell>
          <cell r="E500" t="str">
            <v>Imperial</v>
          </cell>
          <cell r="F500" t="str">
            <v>Imperial</v>
          </cell>
          <cell r="G500" t="str">
            <v>Female</v>
          </cell>
          <cell r="H500" t="str">
            <v>N</v>
          </cell>
          <cell r="I500" t="str">
            <v>Student</v>
          </cell>
          <cell r="J500">
            <v>0</v>
          </cell>
          <cell r="K500" t="str">
            <v/>
          </cell>
          <cell r="L500" t="str">
            <v>N</v>
          </cell>
          <cell r="M500">
            <v>0</v>
          </cell>
          <cell r="N500" t="str">
            <v/>
          </cell>
          <cell r="O500" t="str">
            <v>N</v>
          </cell>
          <cell r="P500">
            <v>0</v>
          </cell>
          <cell r="Q500" t="str">
            <v/>
          </cell>
          <cell r="R500" t="str">
            <v>N</v>
          </cell>
          <cell r="S500">
            <v>0</v>
          </cell>
          <cell r="T500" t="str">
            <v/>
          </cell>
          <cell r="U500" t="str">
            <v>N</v>
          </cell>
          <cell r="V500">
            <v>0</v>
          </cell>
          <cell r="W500" t="str">
            <v/>
          </cell>
          <cell r="X500" t="str">
            <v>N</v>
          </cell>
          <cell r="Y500">
            <v>0</v>
          </cell>
          <cell r="Z500">
            <v>0</v>
          </cell>
          <cell r="AA500" t="b">
            <v>0</v>
          </cell>
          <cell r="AB500" t="str">
            <v/>
          </cell>
          <cell r="AC500" t="str">
            <v/>
          </cell>
          <cell r="AD500" t="str">
            <v>MV489</v>
          </cell>
          <cell r="AE500">
            <v>0</v>
          </cell>
          <cell r="AG500">
            <v>329</v>
          </cell>
          <cell r="AH500" t="str">
            <v>MV489</v>
          </cell>
        </row>
        <row r="501">
          <cell r="B501" t="str">
            <v>EC738</v>
          </cell>
          <cell r="C501" t="str">
            <v>Elliot</v>
          </cell>
          <cell r="D501" t="str">
            <v>Clissold</v>
          </cell>
          <cell r="E501" t="str">
            <v>St Georges</v>
          </cell>
          <cell r="F501" t="str">
            <v>St George's</v>
          </cell>
          <cell r="G501" t="str">
            <v>Male</v>
          </cell>
          <cell r="H501" t="str">
            <v>Y</v>
          </cell>
          <cell r="I501" t="str">
            <v>Student</v>
          </cell>
          <cell r="J501">
            <v>0</v>
          </cell>
          <cell r="K501" t="str">
            <v/>
          </cell>
          <cell r="L501" t="str">
            <v>N</v>
          </cell>
          <cell r="M501">
            <v>0</v>
          </cell>
          <cell r="N501" t="str">
            <v/>
          </cell>
          <cell r="O501" t="str">
            <v>N</v>
          </cell>
          <cell r="P501">
            <v>0</v>
          </cell>
          <cell r="Q501" t="str">
            <v/>
          </cell>
          <cell r="R501" t="str">
            <v>N</v>
          </cell>
          <cell r="S501">
            <v>0</v>
          </cell>
          <cell r="T501" t="str">
            <v/>
          </cell>
          <cell r="U501" t="str">
            <v>N</v>
          </cell>
          <cell r="V501">
            <v>0</v>
          </cell>
          <cell r="W501" t="str">
            <v/>
          </cell>
          <cell r="X501" t="str">
            <v>N</v>
          </cell>
          <cell r="Y501">
            <v>0</v>
          </cell>
          <cell r="Z501">
            <v>0</v>
          </cell>
          <cell r="AA501">
            <v>0</v>
          </cell>
          <cell r="AB501">
            <v>118</v>
          </cell>
          <cell r="AC501">
            <v>392</v>
          </cell>
          <cell r="AD501" t="str">
            <v>EC738</v>
          </cell>
          <cell r="AE501" t="b">
            <v>0</v>
          </cell>
          <cell r="AG501" t="str">
            <v/>
          </cell>
          <cell r="AH501" t="str">
            <v>EC738</v>
          </cell>
        </row>
        <row r="502">
          <cell r="B502" t="str">
            <v>CL889</v>
          </cell>
          <cell r="C502" t="str">
            <v>Chris</v>
          </cell>
          <cell r="D502" t="str">
            <v>Law</v>
          </cell>
          <cell r="E502" t="str">
            <v>SMU</v>
          </cell>
          <cell r="F502" t="str">
            <v>SMU</v>
          </cell>
          <cell r="G502" t="str">
            <v>Male</v>
          </cell>
          <cell r="H502" t="str">
            <v>N</v>
          </cell>
          <cell r="I502" t="str">
            <v>Student</v>
          </cell>
          <cell r="J502">
            <v>0</v>
          </cell>
          <cell r="K502" t="str">
            <v/>
          </cell>
          <cell r="L502" t="str">
            <v>N</v>
          </cell>
          <cell r="M502">
            <v>0</v>
          </cell>
          <cell r="N502" t="str">
            <v/>
          </cell>
          <cell r="O502" t="str">
            <v>N</v>
          </cell>
          <cell r="P502">
            <v>0</v>
          </cell>
          <cell r="Q502" t="str">
            <v/>
          </cell>
          <cell r="R502" t="str">
            <v>N</v>
          </cell>
          <cell r="S502">
            <v>0</v>
          </cell>
          <cell r="T502" t="str">
            <v/>
          </cell>
          <cell r="U502" t="str">
            <v>N</v>
          </cell>
          <cell r="V502">
            <v>0</v>
          </cell>
          <cell r="W502" t="str">
            <v/>
          </cell>
          <cell r="X502" t="str">
            <v>N</v>
          </cell>
          <cell r="Y502">
            <v>0</v>
          </cell>
          <cell r="Z502">
            <v>0</v>
          </cell>
          <cell r="AA502">
            <v>0</v>
          </cell>
          <cell r="AB502">
            <v>118</v>
          </cell>
          <cell r="AC502">
            <v>393</v>
          </cell>
          <cell r="AD502" t="str">
            <v>CL889</v>
          </cell>
          <cell r="AE502" t="b">
            <v>0</v>
          </cell>
          <cell r="AG502" t="str">
            <v/>
          </cell>
          <cell r="AH502" t="str">
            <v>CL889</v>
          </cell>
        </row>
        <row r="503">
          <cell r="B503" t="str">
            <v>AM913</v>
          </cell>
          <cell r="C503" t="str">
            <v xml:space="preserve">Abdel </v>
          </cell>
          <cell r="D503" t="str">
            <v xml:space="preserve">Mahmoud </v>
          </cell>
          <cell r="E503" t="str">
            <v>UCL</v>
          </cell>
          <cell r="F503" t="str">
            <v>UCL</v>
          </cell>
          <cell r="G503" t="str">
            <v>Male</v>
          </cell>
          <cell r="H503" t="str">
            <v>N</v>
          </cell>
          <cell r="I503" t="str">
            <v>Student</v>
          </cell>
          <cell r="J503">
            <v>0</v>
          </cell>
          <cell r="K503" t="str">
            <v/>
          </cell>
          <cell r="L503" t="str">
            <v>N</v>
          </cell>
          <cell r="M503">
            <v>0</v>
          </cell>
          <cell r="N503" t="str">
            <v/>
          </cell>
          <cell r="O503" t="str">
            <v>N</v>
          </cell>
          <cell r="P503">
            <v>0</v>
          </cell>
          <cell r="Q503" t="str">
            <v/>
          </cell>
          <cell r="R503" t="str">
            <v>N</v>
          </cell>
          <cell r="S503">
            <v>0</v>
          </cell>
          <cell r="T503" t="str">
            <v/>
          </cell>
          <cell r="U503" t="str">
            <v>N</v>
          </cell>
          <cell r="V503">
            <v>0</v>
          </cell>
          <cell r="W503" t="str">
            <v/>
          </cell>
          <cell r="X503" t="str">
            <v>N</v>
          </cell>
          <cell r="Y503">
            <v>0</v>
          </cell>
          <cell r="Z503">
            <v>0</v>
          </cell>
          <cell r="AA503">
            <v>0</v>
          </cell>
          <cell r="AB503">
            <v>118</v>
          </cell>
          <cell r="AC503">
            <v>394</v>
          </cell>
          <cell r="AD503" t="str">
            <v>AM913</v>
          </cell>
          <cell r="AE503" t="b">
            <v>0</v>
          </cell>
          <cell r="AG503" t="str">
            <v/>
          </cell>
          <cell r="AH503" t="str">
            <v>AM913</v>
          </cell>
        </row>
        <row r="504">
          <cell r="B504" t="str">
            <v>ZW964</v>
          </cell>
          <cell r="C504" t="str">
            <v>Zachary</v>
          </cell>
          <cell r="D504" t="str">
            <v>Weller-Davies</v>
          </cell>
          <cell r="E504" t="str">
            <v>UCL</v>
          </cell>
          <cell r="F504" t="str">
            <v>UCL</v>
          </cell>
          <cell r="G504" t="str">
            <v>Male</v>
          </cell>
          <cell r="H504" t="str">
            <v>N</v>
          </cell>
          <cell r="I504" t="str">
            <v>Student</v>
          </cell>
          <cell r="J504">
            <v>0</v>
          </cell>
          <cell r="K504" t="str">
            <v/>
          </cell>
          <cell r="L504" t="str">
            <v>N</v>
          </cell>
          <cell r="M504">
            <v>0</v>
          </cell>
          <cell r="N504" t="str">
            <v/>
          </cell>
          <cell r="O504" t="str">
            <v>N</v>
          </cell>
          <cell r="P504">
            <v>0</v>
          </cell>
          <cell r="Q504" t="str">
            <v/>
          </cell>
          <cell r="R504" t="str">
            <v>N</v>
          </cell>
          <cell r="S504">
            <v>0</v>
          </cell>
          <cell r="T504" t="str">
            <v/>
          </cell>
          <cell r="U504" t="str">
            <v>N</v>
          </cell>
          <cell r="V504">
            <v>0</v>
          </cell>
          <cell r="W504" t="str">
            <v/>
          </cell>
          <cell r="X504" t="str">
            <v>N</v>
          </cell>
          <cell r="Y504">
            <v>0</v>
          </cell>
          <cell r="Z504">
            <v>0</v>
          </cell>
          <cell r="AA504">
            <v>0</v>
          </cell>
          <cell r="AB504">
            <v>118</v>
          </cell>
          <cell r="AC504">
            <v>395</v>
          </cell>
          <cell r="AD504" t="str">
            <v>ZW964</v>
          </cell>
          <cell r="AE504" t="b">
            <v>0</v>
          </cell>
          <cell r="AG504" t="str">
            <v/>
          </cell>
          <cell r="AH504" t="str">
            <v>ZW964</v>
          </cell>
        </row>
        <row r="505">
          <cell r="B505" t="str">
            <v>MV556</v>
          </cell>
          <cell r="C505" t="str">
            <v>Mihail</v>
          </cell>
          <cell r="D505" t="str">
            <v>Vanea</v>
          </cell>
          <cell r="E505" t="str">
            <v>Imperial</v>
          </cell>
          <cell r="F505" t="str">
            <v>Imperial</v>
          </cell>
          <cell r="G505" t="str">
            <v>Male</v>
          </cell>
          <cell r="H505" t="str">
            <v>N</v>
          </cell>
          <cell r="I505" t="str">
            <v>Student</v>
          </cell>
          <cell r="J505">
            <v>0</v>
          </cell>
          <cell r="K505" t="str">
            <v/>
          </cell>
          <cell r="L505" t="str">
            <v>N</v>
          </cell>
          <cell r="M505">
            <v>0</v>
          </cell>
          <cell r="N505" t="str">
            <v/>
          </cell>
          <cell r="O505" t="str">
            <v>N</v>
          </cell>
          <cell r="P505">
            <v>0</v>
          </cell>
          <cell r="Q505" t="str">
            <v/>
          </cell>
          <cell r="R505" t="str">
            <v>N</v>
          </cell>
          <cell r="S505">
            <v>0</v>
          </cell>
          <cell r="T505" t="str">
            <v/>
          </cell>
          <cell r="U505" t="str">
            <v>N</v>
          </cell>
          <cell r="V505">
            <v>0</v>
          </cell>
          <cell r="W505" t="str">
            <v/>
          </cell>
          <cell r="X505" t="str">
            <v>N</v>
          </cell>
          <cell r="Y505">
            <v>0</v>
          </cell>
          <cell r="Z505">
            <v>0</v>
          </cell>
          <cell r="AA505">
            <v>0</v>
          </cell>
          <cell r="AB505">
            <v>118</v>
          </cell>
          <cell r="AC505">
            <v>396</v>
          </cell>
          <cell r="AD505" t="str">
            <v>MV556</v>
          </cell>
          <cell r="AE505" t="b">
            <v>0</v>
          </cell>
          <cell r="AG505" t="str">
            <v/>
          </cell>
          <cell r="AH505" t="str">
            <v>MV556</v>
          </cell>
        </row>
        <row r="506">
          <cell r="B506" t="str">
            <v>RH865</v>
          </cell>
          <cell r="C506" t="str">
            <v>Robert</v>
          </cell>
          <cell r="D506" t="str">
            <v>Holland</v>
          </cell>
          <cell r="E506" t="str">
            <v>Imperial</v>
          </cell>
          <cell r="F506" t="str">
            <v>Imperial</v>
          </cell>
          <cell r="G506" t="str">
            <v>Male</v>
          </cell>
          <cell r="H506" t="str">
            <v>N</v>
          </cell>
          <cell r="I506" t="str">
            <v>Student</v>
          </cell>
          <cell r="J506">
            <v>0</v>
          </cell>
          <cell r="K506" t="str">
            <v/>
          </cell>
          <cell r="L506" t="str">
            <v>N</v>
          </cell>
          <cell r="M506">
            <v>0</v>
          </cell>
          <cell r="N506" t="str">
            <v/>
          </cell>
          <cell r="O506" t="str">
            <v>N</v>
          </cell>
          <cell r="P506">
            <v>0</v>
          </cell>
          <cell r="Q506" t="str">
            <v/>
          </cell>
          <cell r="R506" t="str">
            <v>N</v>
          </cell>
          <cell r="S506">
            <v>0</v>
          </cell>
          <cell r="T506" t="str">
            <v/>
          </cell>
          <cell r="U506" t="str">
            <v>N</v>
          </cell>
          <cell r="V506">
            <v>0</v>
          </cell>
          <cell r="W506" t="str">
            <v/>
          </cell>
          <cell r="X506" t="str">
            <v>N</v>
          </cell>
          <cell r="Y506">
            <v>0</v>
          </cell>
          <cell r="Z506">
            <v>0</v>
          </cell>
          <cell r="AA506">
            <v>0</v>
          </cell>
          <cell r="AB506">
            <v>118</v>
          </cell>
          <cell r="AC506">
            <v>397</v>
          </cell>
          <cell r="AD506" t="str">
            <v>RH865</v>
          </cell>
          <cell r="AE506" t="b">
            <v>0</v>
          </cell>
          <cell r="AG506" t="str">
            <v/>
          </cell>
          <cell r="AH506" t="str">
            <v>RH865</v>
          </cell>
        </row>
        <row r="507">
          <cell r="B507" t="str">
            <v>CW659</v>
          </cell>
          <cell r="C507" t="str">
            <v>Callum</v>
          </cell>
          <cell r="D507" t="str">
            <v>Wilson</v>
          </cell>
          <cell r="E507" t="str">
            <v>SMU</v>
          </cell>
          <cell r="F507" t="str">
            <v>SMU</v>
          </cell>
          <cell r="G507" t="str">
            <v>Male</v>
          </cell>
          <cell r="H507" t="str">
            <v>N</v>
          </cell>
          <cell r="I507" t="str">
            <v>Student</v>
          </cell>
          <cell r="J507">
            <v>0</v>
          </cell>
          <cell r="K507" t="str">
            <v/>
          </cell>
          <cell r="L507" t="str">
            <v>N</v>
          </cell>
          <cell r="M507">
            <v>0</v>
          </cell>
          <cell r="N507" t="str">
            <v/>
          </cell>
          <cell r="O507" t="str">
            <v>N</v>
          </cell>
          <cell r="P507">
            <v>0</v>
          </cell>
          <cell r="Q507" t="str">
            <v/>
          </cell>
          <cell r="R507" t="str">
            <v>N</v>
          </cell>
          <cell r="S507">
            <v>0</v>
          </cell>
          <cell r="T507" t="str">
            <v/>
          </cell>
          <cell r="U507" t="str">
            <v>N</v>
          </cell>
          <cell r="V507">
            <v>0</v>
          </cell>
          <cell r="W507" t="str">
            <v/>
          </cell>
          <cell r="X507" t="str">
            <v>N</v>
          </cell>
          <cell r="Y507">
            <v>0</v>
          </cell>
          <cell r="Z507">
            <v>0</v>
          </cell>
          <cell r="AA507">
            <v>0</v>
          </cell>
          <cell r="AB507">
            <v>118</v>
          </cell>
          <cell r="AC507">
            <v>398</v>
          </cell>
          <cell r="AD507" t="str">
            <v>CW659</v>
          </cell>
          <cell r="AE507" t="b">
            <v>0</v>
          </cell>
          <cell r="AG507" t="str">
            <v/>
          </cell>
          <cell r="AH507" t="str">
            <v>CW659</v>
          </cell>
        </row>
        <row r="508">
          <cell r="B508" t="str">
            <v>DR568</v>
          </cell>
          <cell r="C508" t="str">
            <v>Des</v>
          </cell>
          <cell r="D508" t="str">
            <v>Rhule</v>
          </cell>
          <cell r="E508" t="str">
            <v>Motspur</v>
          </cell>
          <cell r="F508" t="str">
            <v>Motspur</v>
          </cell>
          <cell r="G508" t="str">
            <v>Male</v>
          </cell>
          <cell r="H508" t="str">
            <v>N</v>
          </cell>
          <cell r="I508" t="str">
            <v>Motspur</v>
          </cell>
          <cell r="J508">
            <v>0</v>
          </cell>
          <cell r="K508" t="str">
            <v/>
          </cell>
          <cell r="L508" t="str">
            <v>N</v>
          </cell>
          <cell r="M508">
            <v>0</v>
          </cell>
          <cell r="N508" t="str">
            <v/>
          </cell>
          <cell r="O508" t="str">
            <v>N</v>
          </cell>
          <cell r="P508">
            <v>0</v>
          </cell>
          <cell r="Q508" t="str">
            <v/>
          </cell>
          <cell r="R508" t="str">
            <v>N</v>
          </cell>
          <cell r="S508">
            <v>0</v>
          </cell>
          <cell r="T508" t="str">
            <v/>
          </cell>
          <cell r="U508" t="str">
            <v>N</v>
          </cell>
          <cell r="V508">
            <v>0</v>
          </cell>
          <cell r="W508" t="str">
            <v/>
          </cell>
          <cell r="X508" t="str">
            <v>N</v>
          </cell>
          <cell r="Y508">
            <v>0</v>
          </cell>
          <cell r="Z508">
            <v>0</v>
          </cell>
          <cell r="AA508">
            <v>0</v>
          </cell>
          <cell r="AB508">
            <v>118</v>
          </cell>
          <cell r="AC508">
            <v>399</v>
          </cell>
          <cell r="AD508" t="str">
            <v>DR568</v>
          </cell>
          <cell r="AE508" t="b">
            <v>0</v>
          </cell>
          <cell r="AG508" t="str">
            <v/>
          </cell>
          <cell r="AH508" t="str">
            <v>DR568</v>
          </cell>
        </row>
        <row r="509">
          <cell r="B509" t="str">
            <v>YZ679</v>
          </cell>
          <cell r="C509" t="str">
            <v>Yuxuan</v>
          </cell>
          <cell r="D509" t="str">
            <v xml:space="preserve">Zhang </v>
          </cell>
          <cell r="E509" t="str">
            <v>Barts</v>
          </cell>
          <cell r="F509" t="str">
            <v>Barts</v>
          </cell>
          <cell r="G509" t="str">
            <v>Male</v>
          </cell>
          <cell r="H509" t="str">
            <v>Y</v>
          </cell>
          <cell r="I509" t="str">
            <v>Student</v>
          </cell>
          <cell r="J509">
            <v>0</v>
          </cell>
          <cell r="K509" t="str">
            <v/>
          </cell>
          <cell r="L509" t="str">
            <v>N</v>
          </cell>
          <cell r="M509">
            <v>0</v>
          </cell>
          <cell r="N509" t="str">
            <v/>
          </cell>
          <cell r="O509" t="str">
            <v>N</v>
          </cell>
          <cell r="P509">
            <v>0</v>
          </cell>
          <cell r="Q509" t="str">
            <v/>
          </cell>
          <cell r="R509" t="str">
            <v>N</v>
          </cell>
          <cell r="S509">
            <v>0</v>
          </cell>
          <cell r="T509" t="str">
            <v/>
          </cell>
          <cell r="U509" t="str">
            <v>N</v>
          </cell>
          <cell r="V509">
            <v>0</v>
          </cell>
          <cell r="W509" t="str">
            <v/>
          </cell>
          <cell r="X509" t="str">
            <v>N</v>
          </cell>
          <cell r="Y509">
            <v>0</v>
          </cell>
          <cell r="Z509">
            <v>0</v>
          </cell>
          <cell r="AA509">
            <v>0</v>
          </cell>
          <cell r="AB509">
            <v>118</v>
          </cell>
          <cell r="AC509">
            <v>400</v>
          </cell>
          <cell r="AD509" t="str">
            <v>YZ679</v>
          </cell>
          <cell r="AE509" t="b">
            <v>0</v>
          </cell>
          <cell r="AG509" t="str">
            <v/>
          </cell>
          <cell r="AH509" t="str">
            <v>YZ679</v>
          </cell>
        </row>
        <row r="510">
          <cell r="B510" t="str">
            <v>ST853</v>
          </cell>
          <cell r="C510" t="str">
            <v>Sasha-Nicole</v>
          </cell>
          <cell r="D510" t="str">
            <v xml:space="preserve">Temple </v>
          </cell>
          <cell r="E510" t="str">
            <v>Barts</v>
          </cell>
          <cell r="F510" t="str">
            <v>Barts</v>
          </cell>
          <cell r="G510" t="str">
            <v>Female</v>
          </cell>
          <cell r="H510" t="str">
            <v>Y</v>
          </cell>
          <cell r="I510" t="str">
            <v>Student</v>
          </cell>
          <cell r="J510">
            <v>0</v>
          </cell>
          <cell r="K510" t="str">
            <v/>
          </cell>
          <cell r="L510" t="str">
            <v>N</v>
          </cell>
          <cell r="M510">
            <v>0</v>
          </cell>
          <cell r="N510" t="str">
            <v/>
          </cell>
          <cell r="O510" t="str">
            <v>N</v>
          </cell>
          <cell r="P510">
            <v>0</v>
          </cell>
          <cell r="Q510" t="str">
            <v/>
          </cell>
          <cell r="R510" t="str">
            <v>N</v>
          </cell>
          <cell r="S510">
            <v>0</v>
          </cell>
          <cell r="T510" t="str">
            <v/>
          </cell>
          <cell r="U510" t="str">
            <v>N</v>
          </cell>
          <cell r="V510">
            <v>0</v>
          </cell>
          <cell r="W510" t="str">
            <v/>
          </cell>
          <cell r="X510" t="str">
            <v>N</v>
          </cell>
          <cell r="Y510">
            <v>0</v>
          </cell>
          <cell r="Z510">
            <v>0</v>
          </cell>
          <cell r="AA510" t="b">
            <v>0</v>
          </cell>
          <cell r="AB510" t="str">
            <v/>
          </cell>
          <cell r="AC510" t="str">
            <v/>
          </cell>
          <cell r="AD510" t="str">
            <v>ST853</v>
          </cell>
          <cell r="AE510">
            <v>0</v>
          </cell>
          <cell r="AG510">
            <v>330</v>
          </cell>
          <cell r="AH510" t="str">
            <v>ST853</v>
          </cell>
        </row>
        <row r="511">
          <cell r="B511" t="str">
            <v>JN872</v>
          </cell>
          <cell r="C511" t="str">
            <v>Joshua</v>
          </cell>
          <cell r="D511" t="str">
            <v>Newington</v>
          </cell>
          <cell r="E511" t="str">
            <v>Imperial</v>
          </cell>
          <cell r="F511" t="str">
            <v>Imperial</v>
          </cell>
          <cell r="G511" t="str">
            <v>Male</v>
          </cell>
          <cell r="H511" t="str">
            <v>N</v>
          </cell>
          <cell r="I511" t="str">
            <v>Student</v>
          </cell>
          <cell r="J511">
            <v>0</v>
          </cell>
          <cell r="K511" t="str">
            <v/>
          </cell>
          <cell r="L511" t="str">
            <v>N</v>
          </cell>
          <cell r="M511">
            <v>0</v>
          </cell>
          <cell r="N511" t="str">
            <v/>
          </cell>
          <cell r="O511" t="str">
            <v>N</v>
          </cell>
          <cell r="P511">
            <v>0</v>
          </cell>
          <cell r="Q511" t="str">
            <v/>
          </cell>
          <cell r="R511" t="str">
            <v>N</v>
          </cell>
          <cell r="S511">
            <v>0</v>
          </cell>
          <cell r="T511" t="str">
            <v/>
          </cell>
          <cell r="U511" t="str">
            <v>N</v>
          </cell>
          <cell r="V511">
            <v>0</v>
          </cell>
          <cell r="W511" t="str">
            <v/>
          </cell>
          <cell r="X511" t="str">
            <v>N</v>
          </cell>
          <cell r="Y511">
            <v>0</v>
          </cell>
          <cell r="Z511">
            <v>0</v>
          </cell>
          <cell r="AA511">
            <v>0</v>
          </cell>
          <cell r="AB511">
            <v>118</v>
          </cell>
          <cell r="AC511">
            <v>401</v>
          </cell>
          <cell r="AD511" t="str">
            <v>JN872</v>
          </cell>
          <cell r="AE511" t="b">
            <v>0</v>
          </cell>
          <cell r="AG511" t="str">
            <v/>
          </cell>
          <cell r="AH511" t="str">
            <v>JN872</v>
          </cell>
        </row>
        <row r="512">
          <cell r="B512" t="str">
            <v>MB414</v>
          </cell>
          <cell r="C512" t="str">
            <v>Maria</v>
          </cell>
          <cell r="D512" t="str">
            <v>Bonta</v>
          </cell>
          <cell r="E512" t="str">
            <v>Imperial</v>
          </cell>
          <cell r="F512" t="str">
            <v>Imperial</v>
          </cell>
          <cell r="G512" t="str">
            <v>Female</v>
          </cell>
          <cell r="H512" t="str">
            <v>N</v>
          </cell>
          <cell r="I512" t="str">
            <v>Student</v>
          </cell>
          <cell r="J512">
            <v>0</v>
          </cell>
          <cell r="K512" t="str">
            <v/>
          </cell>
          <cell r="L512" t="str">
            <v>N</v>
          </cell>
          <cell r="M512">
            <v>0</v>
          </cell>
          <cell r="N512" t="str">
            <v/>
          </cell>
          <cell r="O512" t="str">
            <v>N</v>
          </cell>
          <cell r="P512">
            <v>0</v>
          </cell>
          <cell r="Q512" t="str">
            <v/>
          </cell>
          <cell r="R512" t="str">
            <v>N</v>
          </cell>
          <cell r="S512">
            <v>0</v>
          </cell>
          <cell r="T512" t="str">
            <v/>
          </cell>
          <cell r="U512" t="str">
            <v>N</v>
          </cell>
          <cell r="V512">
            <v>0</v>
          </cell>
          <cell r="W512" t="str">
            <v/>
          </cell>
          <cell r="X512" t="str">
            <v>N</v>
          </cell>
          <cell r="Y512">
            <v>0</v>
          </cell>
          <cell r="Z512">
            <v>0</v>
          </cell>
          <cell r="AA512" t="b">
            <v>0</v>
          </cell>
          <cell r="AB512" t="str">
            <v/>
          </cell>
          <cell r="AC512" t="str">
            <v/>
          </cell>
          <cell r="AD512" t="str">
            <v>MB414</v>
          </cell>
          <cell r="AE512">
            <v>0</v>
          </cell>
          <cell r="AG512">
            <v>331</v>
          </cell>
          <cell r="AH512" t="str">
            <v>MB414</v>
          </cell>
        </row>
        <row r="513">
          <cell r="B513" t="str">
            <v>RS744</v>
          </cell>
          <cell r="C513" t="str">
            <v>Rahul</v>
          </cell>
          <cell r="D513" t="str">
            <v>Shivaram</v>
          </cell>
          <cell r="E513" t="str">
            <v>Imperial</v>
          </cell>
          <cell r="F513" t="str">
            <v>Imperial</v>
          </cell>
          <cell r="G513" t="str">
            <v>Male</v>
          </cell>
          <cell r="H513" t="str">
            <v>N</v>
          </cell>
          <cell r="I513" t="str">
            <v>Student</v>
          </cell>
          <cell r="J513">
            <v>0</v>
          </cell>
          <cell r="K513" t="str">
            <v/>
          </cell>
          <cell r="L513" t="str">
            <v>N</v>
          </cell>
          <cell r="M513">
            <v>0</v>
          </cell>
          <cell r="N513" t="str">
            <v/>
          </cell>
          <cell r="O513" t="str">
            <v>N</v>
          </cell>
          <cell r="P513">
            <v>0</v>
          </cell>
          <cell r="Q513" t="str">
            <v/>
          </cell>
          <cell r="R513" t="str">
            <v>N</v>
          </cell>
          <cell r="S513">
            <v>0</v>
          </cell>
          <cell r="T513" t="str">
            <v/>
          </cell>
          <cell r="U513" t="str">
            <v>N</v>
          </cell>
          <cell r="V513">
            <v>0</v>
          </cell>
          <cell r="W513" t="str">
            <v/>
          </cell>
          <cell r="X513" t="str">
            <v>N</v>
          </cell>
          <cell r="Y513">
            <v>0</v>
          </cell>
          <cell r="Z513">
            <v>0</v>
          </cell>
          <cell r="AA513">
            <v>0</v>
          </cell>
          <cell r="AB513">
            <v>118</v>
          </cell>
          <cell r="AC513">
            <v>402</v>
          </cell>
          <cell r="AD513" t="str">
            <v>RS744</v>
          </cell>
          <cell r="AE513" t="b">
            <v>0</v>
          </cell>
          <cell r="AG513" t="str">
            <v/>
          </cell>
          <cell r="AH513" t="str">
            <v>RS744</v>
          </cell>
        </row>
        <row r="514">
          <cell r="B514" t="str">
            <v>EJ820</v>
          </cell>
          <cell r="C514" t="str">
            <v>Edmund</v>
          </cell>
          <cell r="D514" t="str">
            <v>Jones</v>
          </cell>
          <cell r="E514" t="str">
            <v>Imperial</v>
          </cell>
          <cell r="F514" t="str">
            <v>Imperial</v>
          </cell>
          <cell r="G514" t="str">
            <v>Male</v>
          </cell>
          <cell r="H514" t="str">
            <v>N</v>
          </cell>
          <cell r="I514" t="str">
            <v>Student</v>
          </cell>
          <cell r="J514">
            <v>0</v>
          </cell>
          <cell r="K514" t="str">
            <v/>
          </cell>
          <cell r="L514" t="str">
            <v>N</v>
          </cell>
          <cell r="M514">
            <v>0</v>
          </cell>
          <cell r="N514" t="str">
            <v/>
          </cell>
          <cell r="O514" t="str">
            <v>N</v>
          </cell>
          <cell r="P514">
            <v>0</v>
          </cell>
          <cell r="Q514" t="str">
            <v/>
          </cell>
          <cell r="R514" t="str">
            <v>N</v>
          </cell>
          <cell r="S514">
            <v>0</v>
          </cell>
          <cell r="T514" t="str">
            <v/>
          </cell>
          <cell r="U514" t="str">
            <v>N</v>
          </cell>
          <cell r="V514">
            <v>0</v>
          </cell>
          <cell r="W514" t="str">
            <v/>
          </cell>
          <cell r="X514" t="str">
            <v>N</v>
          </cell>
          <cell r="Y514">
            <v>0</v>
          </cell>
          <cell r="Z514">
            <v>0</v>
          </cell>
          <cell r="AA514">
            <v>0</v>
          </cell>
          <cell r="AB514">
            <v>118</v>
          </cell>
          <cell r="AC514">
            <v>403</v>
          </cell>
          <cell r="AD514" t="str">
            <v>EJ820</v>
          </cell>
          <cell r="AE514" t="b">
            <v>0</v>
          </cell>
          <cell r="AG514" t="str">
            <v/>
          </cell>
          <cell r="AH514" t="str">
            <v>EJ820</v>
          </cell>
        </row>
        <row r="515">
          <cell r="B515" t="str">
            <v>CT845</v>
          </cell>
          <cell r="C515" t="str">
            <v>Chris</v>
          </cell>
          <cell r="D515" t="str">
            <v>Thomas</v>
          </cell>
          <cell r="E515" t="str">
            <v>Imperial</v>
          </cell>
          <cell r="F515" t="str">
            <v>Imperial</v>
          </cell>
          <cell r="G515" t="str">
            <v>Male</v>
          </cell>
          <cell r="H515" t="str">
            <v>N</v>
          </cell>
          <cell r="I515" t="str">
            <v>Student</v>
          </cell>
          <cell r="J515">
            <v>0</v>
          </cell>
          <cell r="K515" t="str">
            <v/>
          </cell>
          <cell r="L515" t="str">
            <v>N</v>
          </cell>
          <cell r="M515">
            <v>0</v>
          </cell>
          <cell r="N515" t="str">
            <v/>
          </cell>
          <cell r="O515" t="str">
            <v>N</v>
          </cell>
          <cell r="P515">
            <v>0</v>
          </cell>
          <cell r="Q515" t="str">
            <v/>
          </cell>
          <cell r="R515" t="str">
            <v>N</v>
          </cell>
          <cell r="S515">
            <v>0</v>
          </cell>
          <cell r="T515" t="str">
            <v/>
          </cell>
          <cell r="U515" t="str">
            <v>N</v>
          </cell>
          <cell r="V515">
            <v>0</v>
          </cell>
          <cell r="W515" t="str">
            <v/>
          </cell>
          <cell r="X515" t="str">
            <v>N</v>
          </cell>
          <cell r="Y515">
            <v>0</v>
          </cell>
          <cell r="Z515">
            <v>0</v>
          </cell>
          <cell r="AA515">
            <v>0</v>
          </cell>
          <cell r="AB515">
            <v>118</v>
          </cell>
          <cell r="AC515">
            <v>404</v>
          </cell>
          <cell r="AD515" t="str">
            <v>CT845</v>
          </cell>
          <cell r="AE515" t="b">
            <v>0</v>
          </cell>
          <cell r="AG515" t="str">
            <v/>
          </cell>
          <cell r="AH515" t="str">
            <v>CT845</v>
          </cell>
        </row>
        <row r="516">
          <cell r="B516" t="str">
            <v>SL175</v>
          </cell>
          <cell r="C516" t="str">
            <v>Sarah</v>
          </cell>
          <cell r="D516" t="str">
            <v>Laouiti</v>
          </cell>
          <cell r="E516" t="str">
            <v>Imperial</v>
          </cell>
          <cell r="F516" t="str">
            <v>Imperial</v>
          </cell>
          <cell r="G516" t="str">
            <v>Female</v>
          </cell>
          <cell r="H516" t="str">
            <v>N</v>
          </cell>
          <cell r="I516" t="str">
            <v>Student</v>
          </cell>
          <cell r="J516">
            <v>0</v>
          </cell>
          <cell r="K516" t="str">
            <v/>
          </cell>
          <cell r="L516" t="str">
            <v>N</v>
          </cell>
          <cell r="M516">
            <v>0</v>
          </cell>
          <cell r="N516" t="str">
            <v/>
          </cell>
          <cell r="O516" t="str">
            <v>N</v>
          </cell>
          <cell r="P516">
            <v>0</v>
          </cell>
          <cell r="Q516" t="str">
            <v/>
          </cell>
          <cell r="R516" t="str">
            <v>N</v>
          </cell>
          <cell r="S516">
            <v>0</v>
          </cell>
          <cell r="T516" t="str">
            <v/>
          </cell>
          <cell r="U516" t="str">
            <v>N</v>
          </cell>
          <cell r="V516">
            <v>0</v>
          </cell>
          <cell r="W516" t="str">
            <v/>
          </cell>
          <cell r="X516" t="str">
            <v>N</v>
          </cell>
          <cell r="Y516">
            <v>0</v>
          </cell>
          <cell r="Z516">
            <v>0</v>
          </cell>
          <cell r="AA516" t="b">
            <v>0</v>
          </cell>
          <cell r="AB516" t="str">
            <v/>
          </cell>
          <cell r="AC516" t="str">
            <v/>
          </cell>
          <cell r="AD516" t="str">
            <v>SL175</v>
          </cell>
          <cell r="AE516">
            <v>0</v>
          </cell>
          <cell r="AG516">
            <v>332</v>
          </cell>
          <cell r="AH516" t="str">
            <v>SL175</v>
          </cell>
        </row>
        <row r="517">
          <cell r="B517" t="str">
            <v>AO222</v>
          </cell>
          <cell r="C517" t="str">
            <v>Adam</v>
          </cell>
          <cell r="D517" t="str">
            <v>Owen</v>
          </cell>
          <cell r="E517" t="str">
            <v>RHUL</v>
          </cell>
          <cell r="F517" t="str">
            <v>RHUL</v>
          </cell>
          <cell r="G517" t="str">
            <v>Male</v>
          </cell>
          <cell r="H517" t="str">
            <v>N</v>
          </cell>
          <cell r="I517" t="str">
            <v>Student</v>
          </cell>
          <cell r="J517">
            <v>0</v>
          </cell>
          <cell r="K517" t="str">
            <v/>
          </cell>
          <cell r="L517" t="str">
            <v>N</v>
          </cell>
          <cell r="M517">
            <v>0</v>
          </cell>
          <cell r="N517" t="str">
            <v/>
          </cell>
          <cell r="O517" t="str">
            <v>N</v>
          </cell>
          <cell r="P517">
            <v>0</v>
          </cell>
          <cell r="Q517" t="str">
            <v/>
          </cell>
          <cell r="R517" t="str">
            <v>N</v>
          </cell>
          <cell r="S517">
            <v>0</v>
          </cell>
          <cell r="T517" t="str">
            <v/>
          </cell>
          <cell r="U517" t="str">
            <v>N</v>
          </cell>
          <cell r="V517">
            <v>0</v>
          </cell>
          <cell r="W517" t="str">
            <v/>
          </cell>
          <cell r="X517" t="str">
            <v>N</v>
          </cell>
          <cell r="Y517">
            <v>0</v>
          </cell>
          <cell r="Z517">
            <v>0</v>
          </cell>
          <cell r="AA517">
            <v>0</v>
          </cell>
          <cell r="AB517">
            <v>118</v>
          </cell>
          <cell r="AC517">
            <v>405</v>
          </cell>
          <cell r="AD517" t="str">
            <v>AO222</v>
          </cell>
          <cell r="AE517" t="b">
            <v>0</v>
          </cell>
          <cell r="AG517" t="str">
            <v/>
          </cell>
          <cell r="AH517" t="str">
            <v>AO222</v>
          </cell>
        </row>
        <row r="518">
          <cell r="B518" t="str">
            <v>DR265</v>
          </cell>
          <cell r="C518" t="str">
            <v>Dan</v>
          </cell>
          <cell r="D518" t="str">
            <v>Richards</v>
          </cell>
          <cell r="E518" t="str">
            <v>Motspur</v>
          </cell>
          <cell r="F518" t="str">
            <v>Motspur</v>
          </cell>
          <cell r="G518" t="str">
            <v>Male</v>
          </cell>
          <cell r="H518" t="str">
            <v>N</v>
          </cell>
          <cell r="I518" t="str">
            <v>Motspur</v>
          </cell>
          <cell r="J518">
            <v>0</v>
          </cell>
          <cell r="K518" t="str">
            <v/>
          </cell>
          <cell r="L518" t="str">
            <v>N</v>
          </cell>
          <cell r="M518">
            <v>0</v>
          </cell>
          <cell r="N518" t="str">
            <v/>
          </cell>
          <cell r="O518" t="str">
            <v>N</v>
          </cell>
          <cell r="P518">
            <v>0</v>
          </cell>
          <cell r="Q518" t="str">
            <v/>
          </cell>
          <cell r="R518" t="str">
            <v>N</v>
          </cell>
          <cell r="S518">
            <v>0</v>
          </cell>
          <cell r="T518" t="str">
            <v/>
          </cell>
          <cell r="U518" t="str">
            <v>N</v>
          </cell>
          <cell r="V518">
            <v>0</v>
          </cell>
          <cell r="W518" t="str">
            <v/>
          </cell>
          <cell r="X518" t="str">
            <v>N</v>
          </cell>
          <cell r="Y518">
            <v>0</v>
          </cell>
          <cell r="Z518">
            <v>0</v>
          </cell>
          <cell r="AA518">
            <v>0</v>
          </cell>
          <cell r="AB518">
            <v>118</v>
          </cell>
          <cell r="AC518">
            <v>406</v>
          </cell>
          <cell r="AD518" t="str">
            <v>DR265</v>
          </cell>
          <cell r="AE518" t="b">
            <v>0</v>
          </cell>
          <cell r="AG518" t="str">
            <v/>
          </cell>
          <cell r="AH518" t="str">
            <v>DR265</v>
          </cell>
        </row>
        <row r="519">
          <cell r="B519" t="str">
            <v>FP264</v>
          </cell>
          <cell r="C519" t="str">
            <v>Francesc</v>
          </cell>
          <cell r="D519" t="str">
            <v>Pons Llopis</v>
          </cell>
          <cell r="E519" t="str">
            <v>Imperial</v>
          </cell>
          <cell r="F519" t="str">
            <v>Imperial</v>
          </cell>
          <cell r="G519" t="str">
            <v>Male</v>
          </cell>
          <cell r="H519" t="str">
            <v>N</v>
          </cell>
          <cell r="I519" t="str">
            <v>Student</v>
          </cell>
          <cell r="J519">
            <v>0</v>
          </cell>
          <cell r="K519" t="str">
            <v/>
          </cell>
          <cell r="L519" t="str">
            <v>N</v>
          </cell>
          <cell r="M519">
            <v>0</v>
          </cell>
          <cell r="N519" t="str">
            <v/>
          </cell>
          <cell r="O519" t="str">
            <v>N</v>
          </cell>
          <cell r="P519">
            <v>0</v>
          </cell>
          <cell r="Q519" t="str">
            <v/>
          </cell>
          <cell r="R519" t="str">
            <v>N</v>
          </cell>
          <cell r="S519">
            <v>0</v>
          </cell>
          <cell r="T519" t="str">
            <v/>
          </cell>
          <cell r="U519" t="str">
            <v>N</v>
          </cell>
          <cell r="V519">
            <v>0</v>
          </cell>
          <cell r="W519" t="str">
            <v/>
          </cell>
          <cell r="X519" t="str">
            <v>N</v>
          </cell>
          <cell r="Y519">
            <v>0</v>
          </cell>
          <cell r="Z519">
            <v>0</v>
          </cell>
          <cell r="AA519">
            <v>0</v>
          </cell>
          <cell r="AB519">
            <v>118</v>
          </cell>
          <cell r="AC519">
            <v>407</v>
          </cell>
          <cell r="AD519" t="str">
            <v>FP264</v>
          </cell>
          <cell r="AE519" t="b">
            <v>0</v>
          </cell>
          <cell r="AG519" t="str">
            <v/>
          </cell>
          <cell r="AH519" t="str">
            <v>FP264</v>
          </cell>
        </row>
        <row r="520">
          <cell r="B520" t="str">
            <v>CB686</v>
          </cell>
          <cell r="C520" t="str">
            <v>Craig</v>
          </cell>
          <cell r="D520" t="str">
            <v>Brooks</v>
          </cell>
          <cell r="E520" t="str">
            <v>St Georges</v>
          </cell>
          <cell r="F520" t="str">
            <v>St George's</v>
          </cell>
          <cell r="G520" t="str">
            <v>Male</v>
          </cell>
          <cell r="H520" t="str">
            <v>Y</v>
          </cell>
          <cell r="I520" t="str">
            <v>Student</v>
          </cell>
          <cell r="J520">
            <v>0</v>
          </cell>
          <cell r="K520" t="str">
            <v/>
          </cell>
          <cell r="L520" t="str">
            <v>N</v>
          </cell>
          <cell r="M520">
            <v>0</v>
          </cell>
          <cell r="N520" t="str">
            <v/>
          </cell>
          <cell r="O520" t="str">
            <v>N</v>
          </cell>
          <cell r="P520">
            <v>0</v>
          </cell>
          <cell r="Q520" t="str">
            <v/>
          </cell>
          <cell r="R520" t="str">
            <v>N</v>
          </cell>
          <cell r="S520">
            <v>0</v>
          </cell>
          <cell r="T520" t="str">
            <v/>
          </cell>
          <cell r="U520" t="str">
            <v>N</v>
          </cell>
          <cell r="V520">
            <v>0</v>
          </cell>
          <cell r="W520" t="str">
            <v/>
          </cell>
          <cell r="X520" t="str">
            <v>N</v>
          </cell>
          <cell r="Y520">
            <v>0</v>
          </cell>
          <cell r="Z520">
            <v>0</v>
          </cell>
          <cell r="AA520">
            <v>0</v>
          </cell>
          <cell r="AB520">
            <v>118</v>
          </cell>
          <cell r="AC520">
            <v>408</v>
          </cell>
          <cell r="AD520" t="str">
            <v>CB686</v>
          </cell>
          <cell r="AE520" t="b">
            <v>0</v>
          </cell>
          <cell r="AG520" t="str">
            <v/>
          </cell>
          <cell r="AH520" t="str">
            <v>CB686</v>
          </cell>
        </row>
        <row r="521">
          <cell r="B521" t="str">
            <v>OP135</v>
          </cell>
          <cell r="C521" t="str">
            <v>Oliver</v>
          </cell>
          <cell r="D521" t="str">
            <v>Price</v>
          </cell>
          <cell r="E521" t="str">
            <v>Brunel</v>
          </cell>
          <cell r="F521" t="str">
            <v>Brunel</v>
          </cell>
          <cell r="G521" t="str">
            <v>Male</v>
          </cell>
          <cell r="H521" t="str">
            <v>N</v>
          </cell>
          <cell r="I521" t="str">
            <v>Student</v>
          </cell>
          <cell r="J521">
            <v>0</v>
          </cell>
          <cell r="K521" t="str">
            <v/>
          </cell>
          <cell r="L521" t="str">
            <v>N</v>
          </cell>
          <cell r="M521">
            <v>0</v>
          </cell>
          <cell r="N521" t="str">
            <v/>
          </cell>
          <cell r="O521" t="str">
            <v>N</v>
          </cell>
          <cell r="P521">
            <v>0</v>
          </cell>
          <cell r="Q521" t="str">
            <v/>
          </cell>
          <cell r="R521" t="str">
            <v>N</v>
          </cell>
          <cell r="S521">
            <v>0</v>
          </cell>
          <cell r="T521" t="str">
            <v/>
          </cell>
          <cell r="U521" t="str">
            <v>N</v>
          </cell>
          <cell r="V521">
            <v>0</v>
          </cell>
          <cell r="W521" t="str">
            <v/>
          </cell>
          <cell r="X521" t="str">
            <v>N</v>
          </cell>
          <cell r="Y521">
            <v>0</v>
          </cell>
          <cell r="Z521">
            <v>0</v>
          </cell>
          <cell r="AA521">
            <v>0</v>
          </cell>
          <cell r="AB521">
            <v>118</v>
          </cell>
          <cell r="AC521">
            <v>409</v>
          </cell>
          <cell r="AD521" t="str">
            <v>OP135</v>
          </cell>
          <cell r="AE521" t="b">
            <v>0</v>
          </cell>
          <cell r="AG521" t="str">
            <v/>
          </cell>
          <cell r="AH521" t="str">
            <v>OP135</v>
          </cell>
        </row>
        <row r="522">
          <cell r="B522" t="str">
            <v>FN376</v>
          </cell>
          <cell r="C522" t="str">
            <v>Feysel</v>
          </cell>
          <cell r="D522" t="str">
            <v>Nadew</v>
          </cell>
          <cell r="E522" t="str">
            <v>Brunel</v>
          </cell>
          <cell r="F522" t="str">
            <v>Brunel</v>
          </cell>
          <cell r="G522" t="str">
            <v>Male</v>
          </cell>
          <cell r="H522" t="str">
            <v>N</v>
          </cell>
          <cell r="I522" t="str">
            <v>Student</v>
          </cell>
          <cell r="J522">
            <v>0</v>
          </cell>
          <cell r="K522" t="str">
            <v/>
          </cell>
          <cell r="L522" t="str">
            <v>N</v>
          </cell>
          <cell r="M522">
            <v>0</v>
          </cell>
          <cell r="N522" t="str">
            <v/>
          </cell>
          <cell r="O522" t="str">
            <v>N</v>
          </cell>
          <cell r="P522">
            <v>0</v>
          </cell>
          <cell r="Q522" t="str">
            <v/>
          </cell>
          <cell r="R522" t="str">
            <v>N</v>
          </cell>
          <cell r="S522">
            <v>0</v>
          </cell>
          <cell r="T522" t="str">
            <v/>
          </cell>
          <cell r="U522" t="str">
            <v>N</v>
          </cell>
          <cell r="V522">
            <v>0</v>
          </cell>
          <cell r="W522" t="str">
            <v/>
          </cell>
          <cell r="X522" t="str">
            <v>N</v>
          </cell>
          <cell r="Y522">
            <v>0</v>
          </cell>
          <cell r="Z522">
            <v>0</v>
          </cell>
          <cell r="AA522">
            <v>0</v>
          </cell>
          <cell r="AB522">
            <v>118</v>
          </cell>
          <cell r="AC522">
            <v>410</v>
          </cell>
          <cell r="AD522" t="str">
            <v>FN376</v>
          </cell>
          <cell r="AE522" t="b">
            <v>0</v>
          </cell>
          <cell r="AG522" t="str">
            <v/>
          </cell>
          <cell r="AH522" t="str">
            <v>FN376</v>
          </cell>
        </row>
        <row r="523">
          <cell r="B523" t="str">
            <v>YM479</v>
          </cell>
          <cell r="C523" t="str">
            <v>Yiolanti</v>
          </cell>
          <cell r="D523" t="str">
            <v>Maou</v>
          </cell>
          <cell r="E523" t="str">
            <v>QMUL</v>
          </cell>
          <cell r="F523" t="str">
            <v>QMUL</v>
          </cell>
          <cell r="G523" t="str">
            <v>Female</v>
          </cell>
          <cell r="H523" t="str">
            <v>N</v>
          </cell>
          <cell r="I523" t="str">
            <v>Student</v>
          </cell>
          <cell r="J523">
            <v>0</v>
          </cell>
          <cell r="K523" t="str">
            <v/>
          </cell>
          <cell r="L523" t="str">
            <v>N</v>
          </cell>
          <cell r="M523">
            <v>0</v>
          </cell>
          <cell r="N523" t="str">
            <v/>
          </cell>
          <cell r="O523" t="str">
            <v>N</v>
          </cell>
          <cell r="P523">
            <v>0</v>
          </cell>
          <cell r="Q523" t="str">
            <v/>
          </cell>
          <cell r="R523" t="str">
            <v>N</v>
          </cell>
          <cell r="S523">
            <v>0</v>
          </cell>
          <cell r="T523" t="str">
            <v/>
          </cell>
          <cell r="U523" t="str">
            <v>N</v>
          </cell>
          <cell r="V523">
            <v>0</v>
          </cell>
          <cell r="W523" t="str">
            <v/>
          </cell>
          <cell r="X523" t="str">
            <v>N</v>
          </cell>
          <cell r="Y523">
            <v>0</v>
          </cell>
          <cell r="Z523">
            <v>0</v>
          </cell>
          <cell r="AA523" t="b">
            <v>0</v>
          </cell>
          <cell r="AB523" t="str">
            <v/>
          </cell>
          <cell r="AC523" t="str">
            <v/>
          </cell>
          <cell r="AD523" t="str">
            <v>YM479</v>
          </cell>
          <cell r="AE523">
            <v>0</v>
          </cell>
          <cell r="AG523">
            <v>333</v>
          </cell>
          <cell r="AH523" t="str">
            <v>YM479</v>
          </cell>
        </row>
        <row r="524">
          <cell r="B524" t="str">
            <v>GC806</v>
          </cell>
          <cell r="C524" t="str">
            <v>Gabrielle</v>
          </cell>
          <cell r="D524" t="str">
            <v>Cognacq</v>
          </cell>
          <cell r="E524" t="str">
            <v>UCL</v>
          </cell>
          <cell r="F524" t="str">
            <v>UCL</v>
          </cell>
          <cell r="G524" t="str">
            <v>Female</v>
          </cell>
          <cell r="H524" t="str">
            <v>N</v>
          </cell>
          <cell r="I524" t="str">
            <v>Student</v>
          </cell>
          <cell r="J524">
            <v>0</v>
          </cell>
          <cell r="K524" t="str">
            <v/>
          </cell>
          <cell r="L524" t="str">
            <v>N</v>
          </cell>
          <cell r="M524">
            <v>0</v>
          </cell>
          <cell r="N524" t="str">
            <v/>
          </cell>
          <cell r="O524" t="str">
            <v>N</v>
          </cell>
          <cell r="P524">
            <v>0</v>
          </cell>
          <cell r="Q524" t="str">
            <v/>
          </cell>
          <cell r="R524" t="str">
            <v>N</v>
          </cell>
          <cell r="S524">
            <v>0</v>
          </cell>
          <cell r="T524" t="str">
            <v/>
          </cell>
          <cell r="U524" t="str">
            <v>N</v>
          </cell>
          <cell r="V524">
            <v>0</v>
          </cell>
          <cell r="W524" t="str">
            <v/>
          </cell>
          <cell r="X524" t="str">
            <v>N</v>
          </cell>
          <cell r="Y524">
            <v>0</v>
          </cell>
          <cell r="Z524">
            <v>0</v>
          </cell>
          <cell r="AA524" t="b">
            <v>0</v>
          </cell>
          <cell r="AB524" t="str">
            <v/>
          </cell>
          <cell r="AC524" t="str">
            <v/>
          </cell>
          <cell r="AD524" t="str">
            <v>GC806</v>
          </cell>
          <cell r="AE524">
            <v>0</v>
          </cell>
          <cell r="AG524">
            <v>334</v>
          </cell>
          <cell r="AH524" t="str">
            <v>GC806</v>
          </cell>
        </row>
        <row r="525">
          <cell r="B525" t="str">
            <v>HY304</v>
          </cell>
          <cell r="C525" t="str">
            <v>Hongyi</v>
          </cell>
          <cell r="D525" t="str">
            <v>Yang</v>
          </cell>
          <cell r="E525" t="str">
            <v>UCL</v>
          </cell>
          <cell r="F525" t="str">
            <v>UCL</v>
          </cell>
          <cell r="G525" t="str">
            <v>Male</v>
          </cell>
          <cell r="H525" t="str">
            <v>N</v>
          </cell>
          <cell r="I525" t="str">
            <v>Student</v>
          </cell>
          <cell r="J525">
            <v>0</v>
          </cell>
          <cell r="K525" t="str">
            <v/>
          </cell>
          <cell r="L525" t="str">
            <v>N</v>
          </cell>
          <cell r="M525">
            <v>0</v>
          </cell>
          <cell r="N525" t="str">
            <v/>
          </cell>
          <cell r="O525" t="str">
            <v>N</v>
          </cell>
          <cell r="P525">
            <v>0</v>
          </cell>
          <cell r="Q525" t="str">
            <v/>
          </cell>
          <cell r="R525" t="str">
            <v>N</v>
          </cell>
          <cell r="S525">
            <v>0</v>
          </cell>
          <cell r="T525" t="str">
            <v/>
          </cell>
          <cell r="U525" t="str">
            <v>N</v>
          </cell>
          <cell r="V525">
            <v>0</v>
          </cell>
          <cell r="W525" t="str">
            <v/>
          </cell>
          <cell r="X525" t="str">
            <v>N</v>
          </cell>
          <cell r="Y525">
            <v>0</v>
          </cell>
          <cell r="Z525">
            <v>0</v>
          </cell>
          <cell r="AA525">
            <v>0</v>
          </cell>
          <cell r="AB525">
            <v>118</v>
          </cell>
          <cell r="AC525">
            <v>411</v>
          </cell>
          <cell r="AD525" t="str">
            <v>HY304</v>
          </cell>
          <cell r="AE525" t="b">
            <v>0</v>
          </cell>
          <cell r="AG525" t="str">
            <v/>
          </cell>
          <cell r="AH525" t="str">
            <v>HY304</v>
          </cell>
        </row>
        <row r="526">
          <cell r="B526" t="str">
            <v>JT183</v>
          </cell>
          <cell r="C526" t="str">
            <v>Jacob</v>
          </cell>
          <cell r="D526" t="str">
            <v>Taylor</v>
          </cell>
          <cell r="E526" t="str">
            <v>UCL</v>
          </cell>
          <cell r="F526" t="str">
            <v>UCL</v>
          </cell>
          <cell r="G526" t="str">
            <v>Male</v>
          </cell>
          <cell r="H526" t="str">
            <v>N</v>
          </cell>
          <cell r="I526" t="str">
            <v>Student</v>
          </cell>
          <cell r="J526">
            <v>0</v>
          </cell>
          <cell r="K526" t="str">
            <v/>
          </cell>
          <cell r="L526" t="str">
            <v>N</v>
          </cell>
          <cell r="M526">
            <v>0</v>
          </cell>
          <cell r="N526" t="str">
            <v/>
          </cell>
          <cell r="O526" t="str">
            <v>N</v>
          </cell>
          <cell r="P526">
            <v>0</v>
          </cell>
          <cell r="Q526" t="str">
            <v/>
          </cell>
          <cell r="R526" t="str">
            <v>N</v>
          </cell>
          <cell r="S526">
            <v>0</v>
          </cell>
          <cell r="T526" t="str">
            <v/>
          </cell>
          <cell r="U526" t="str">
            <v>N</v>
          </cell>
          <cell r="V526">
            <v>0</v>
          </cell>
          <cell r="W526" t="str">
            <v/>
          </cell>
          <cell r="X526" t="str">
            <v>N</v>
          </cell>
          <cell r="Y526">
            <v>0</v>
          </cell>
          <cell r="Z526">
            <v>0</v>
          </cell>
          <cell r="AA526">
            <v>0</v>
          </cell>
          <cell r="AB526">
            <v>118</v>
          </cell>
          <cell r="AC526">
            <v>412</v>
          </cell>
          <cell r="AD526" t="str">
            <v>JT183</v>
          </cell>
          <cell r="AE526" t="b">
            <v>0</v>
          </cell>
          <cell r="AG526" t="str">
            <v/>
          </cell>
          <cell r="AH526" t="str">
            <v>JT183</v>
          </cell>
        </row>
        <row r="527">
          <cell r="B527" t="str">
            <v>rw488</v>
          </cell>
          <cell r="C527" t="str">
            <v>rachel</v>
          </cell>
          <cell r="D527" t="str">
            <v>weager</v>
          </cell>
          <cell r="E527" t="str">
            <v>St Georges</v>
          </cell>
          <cell r="F527" t="str">
            <v>St George's</v>
          </cell>
          <cell r="G527" t="str">
            <v>Female</v>
          </cell>
          <cell r="H527" t="str">
            <v>Y</v>
          </cell>
          <cell r="I527" t="str">
            <v>Student</v>
          </cell>
          <cell r="J527">
            <v>0</v>
          </cell>
          <cell r="K527" t="str">
            <v/>
          </cell>
          <cell r="L527" t="str">
            <v>N</v>
          </cell>
          <cell r="M527">
            <v>0</v>
          </cell>
          <cell r="N527" t="str">
            <v/>
          </cell>
          <cell r="O527" t="str">
            <v>N</v>
          </cell>
          <cell r="P527">
            <v>0</v>
          </cell>
          <cell r="Q527" t="str">
            <v/>
          </cell>
          <cell r="R527" t="str">
            <v>N</v>
          </cell>
          <cell r="S527">
            <v>0</v>
          </cell>
          <cell r="T527" t="str">
            <v/>
          </cell>
          <cell r="U527" t="str">
            <v>N</v>
          </cell>
          <cell r="V527">
            <v>0</v>
          </cell>
          <cell r="W527" t="str">
            <v/>
          </cell>
          <cell r="X527" t="str">
            <v>N</v>
          </cell>
          <cell r="Y527">
            <v>0</v>
          </cell>
          <cell r="Z527">
            <v>0</v>
          </cell>
          <cell r="AA527" t="b">
            <v>0</v>
          </cell>
          <cell r="AB527" t="str">
            <v/>
          </cell>
          <cell r="AC527" t="str">
            <v/>
          </cell>
          <cell r="AD527" t="str">
            <v>rw488</v>
          </cell>
          <cell r="AE527">
            <v>0</v>
          </cell>
          <cell r="AG527">
            <v>335</v>
          </cell>
          <cell r="AH527" t="str">
            <v>rw488</v>
          </cell>
        </row>
        <row r="528">
          <cell r="B528" t="str">
            <v>HM319</v>
          </cell>
          <cell r="C528" t="str">
            <v>Hayden</v>
          </cell>
          <cell r="D528" t="str">
            <v>Marshall</v>
          </cell>
          <cell r="E528" t="str">
            <v>LSE</v>
          </cell>
          <cell r="F528" t="str">
            <v>LSE</v>
          </cell>
          <cell r="G528" t="str">
            <v>Male</v>
          </cell>
          <cell r="H528" t="str">
            <v>N</v>
          </cell>
          <cell r="I528" t="str">
            <v>Student</v>
          </cell>
          <cell r="J528">
            <v>0</v>
          </cell>
          <cell r="K528" t="str">
            <v/>
          </cell>
          <cell r="L528" t="str">
            <v>N</v>
          </cell>
          <cell r="M528">
            <v>0</v>
          </cell>
          <cell r="N528" t="str">
            <v/>
          </cell>
          <cell r="O528" t="str">
            <v>N</v>
          </cell>
          <cell r="P528">
            <v>0</v>
          </cell>
          <cell r="Q528" t="str">
            <v/>
          </cell>
          <cell r="R528" t="str">
            <v>N</v>
          </cell>
          <cell r="S528">
            <v>0</v>
          </cell>
          <cell r="T528" t="str">
            <v/>
          </cell>
          <cell r="U528" t="str">
            <v>N</v>
          </cell>
          <cell r="V528">
            <v>0</v>
          </cell>
          <cell r="W528" t="str">
            <v/>
          </cell>
          <cell r="X528" t="str">
            <v>N</v>
          </cell>
          <cell r="Y528">
            <v>0</v>
          </cell>
          <cell r="Z528">
            <v>0</v>
          </cell>
          <cell r="AA528">
            <v>0</v>
          </cell>
          <cell r="AB528">
            <v>118</v>
          </cell>
          <cell r="AC528">
            <v>413</v>
          </cell>
          <cell r="AD528" t="str">
            <v>HM319</v>
          </cell>
          <cell r="AE528" t="b">
            <v>0</v>
          </cell>
          <cell r="AG528" t="str">
            <v/>
          </cell>
          <cell r="AH528" t="str">
            <v>HM319</v>
          </cell>
        </row>
        <row r="529">
          <cell r="B529" t="str">
            <v>BG457</v>
          </cell>
          <cell r="C529" t="str">
            <v>Ben</v>
          </cell>
          <cell r="D529" t="str">
            <v>Goodair</v>
          </cell>
          <cell r="E529" t="str">
            <v>LSE</v>
          </cell>
          <cell r="F529" t="str">
            <v>LSE</v>
          </cell>
          <cell r="G529" t="str">
            <v>Male</v>
          </cell>
          <cell r="H529" t="str">
            <v>N</v>
          </cell>
          <cell r="I529" t="str">
            <v>Student</v>
          </cell>
          <cell r="J529">
            <v>0</v>
          </cell>
          <cell r="K529" t="str">
            <v/>
          </cell>
          <cell r="L529" t="str">
            <v>N</v>
          </cell>
          <cell r="M529">
            <v>0</v>
          </cell>
          <cell r="N529" t="str">
            <v/>
          </cell>
          <cell r="O529" t="str">
            <v>N</v>
          </cell>
          <cell r="P529">
            <v>0</v>
          </cell>
          <cell r="Q529" t="str">
            <v/>
          </cell>
          <cell r="R529" t="str">
            <v>N</v>
          </cell>
          <cell r="S529">
            <v>0</v>
          </cell>
          <cell r="T529" t="str">
            <v/>
          </cell>
          <cell r="U529" t="str">
            <v>N</v>
          </cell>
          <cell r="V529">
            <v>0</v>
          </cell>
          <cell r="W529" t="str">
            <v/>
          </cell>
          <cell r="X529" t="str">
            <v>N</v>
          </cell>
          <cell r="Y529">
            <v>0</v>
          </cell>
          <cell r="Z529">
            <v>0</v>
          </cell>
          <cell r="AA529">
            <v>0</v>
          </cell>
          <cell r="AB529">
            <v>118</v>
          </cell>
          <cell r="AC529">
            <v>414</v>
          </cell>
          <cell r="AD529" t="str">
            <v>BG457</v>
          </cell>
          <cell r="AE529" t="b">
            <v>0</v>
          </cell>
          <cell r="AG529" t="str">
            <v/>
          </cell>
          <cell r="AH529" t="str">
            <v>BG457</v>
          </cell>
        </row>
        <row r="530">
          <cell r="B530" t="str">
            <v>IC207</v>
          </cell>
          <cell r="C530" t="str">
            <v>Ieuan</v>
          </cell>
          <cell r="D530" t="str">
            <v>Cox</v>
          </cell>
          <cell r="E530" t="str">
            <v>Goldsmiths</v>
          </cell>
          <cell r="F530" t="str">
            <v>Goldsmiths</v>
          </cell>
          <cell r="G530" t="str">
            <v>Male</v>
          </cell>
          <cell r="H530" t="str">
            <v>N</v>
          </cell>
          <cell r="I530" t="str">
            <v>Student</v>
          </cell>
          <cell r="J530">
            <v>0</v>
          </cell>
          <cell r="K530" t="str">
            <v/>
          </cell>
          <cell r="L530" t="str">
            <v>N</v>
          </cell>
          <cell r="M530">
            <v>0</v>
          </cell>
          <cell r="N530" t="str">
            <v/>
          </cell>
          <cell r="O530" t="str">
            <v>N</v>
          </cell>
          <cell r="P530">
            <v>0</v>
          </cell>
          <cell r="Q530" t="str">
            <v/>
          </cell>
          <cell r="R530" t="str">
            <v>N</v>
          </cell>
          <cell r="S530">
            <v>0</v>
          </cell>
          <cell r="T530" t="str">
            <v/>
          </cell>
          <cell r="U530" t="str">
            <v>N</v>
          </cell>
          <cell r="V530">
            <v>0</v>
          </cell>
          <cell r="W530" t="str">
            <v/>
          </cell>
          <cell r="X530" t="str">
            <v>N</v>
          </cell>
          <cell r="Y530">
            <v>0</v>
          </cell>
          <cell r="Z530">
            <v>0</v>
          </cell>
          <cell r="AA530">
            <v>0</v>
          </cell>
          <cell r="AB530">
            <v>118</v>
          </cell>
          <cell r="AC530">
            <v>415</v>
          </cell>
          <cell r="AD530" t="str">
            <v>IC207</v>
          </cell>
          <cell r="AE530" t="b">
            <v>0</v>
          </cell>
          <cell r="AG530" t="str">
            <v/>
          </cell>
          <cell r="AH530" t="str">
            <v>IC207</v>
          </cell>
        </row>
        <row r="531">
          <cell r="B531" t="str">
            <v>MH452</v>
          </cell>
          <cell r="C531" t="str">
            <v>Matthew</v>
          </cell>
          <cell r="D531" t="str">
            <v>Hoare</v>
          </cell>
          <cell r="E531" t="str">
            <v>Imperial</v>
          </cell>
          <cell r="F531" t="str">
            <v>Imperial</v>
          </cell>
          <cell r="G531" t="str">
            <v>Male</v>
          </cell>
          <cell r="H531" t="str">
            <v>N</v>
          </cell>
          <cell r="I531" t="str">
            <v>Student</v>
          </cell>
          <cell r="J531">
            <v>0</v>
          </cell>
          <cell r="K531" t="str">
            <v/>
          </cell>
          <cell r="L531" t="str">
            <v>N</v>
          </cell>
          <cell r="M531">
            <v>0</v>
          </cell>
          <cell r="N531" t="str">
            <v/>
          </cell>
          <cell r="O531" t="str">
            <v>N</v>
          </cell>
          <cell r="P531">
            <v>0</v>
          </cell>
          <cell r="Q531" t="str">
            <v/>
          </cell>
          <cell r="R531" t="str">
            <v>N</v>
          </cell>
          <cell r="S531">
            <v>0</v>
          </cell>
          <cell r="T531" t="str">
            <v/>
          </cell>
          <cell r="U531" t="str">
            <v>N</v>
          </cell>
          <cell r="V531">
            <v>0</v>
          </cell>
          <cell r="W531" t="str">
            <v/>
          </cell>
          <cell r="X531" t="str">
            <v>N</v>
          </cell>
          <cell r="Y531">
            <v>0</v>
          </cell>
          <cell r="Z531">
            <v>0</v>
          </cell>
          <cell r="AA531">
            <v>0</v>
          </cell>
          <cell r="AB531">
            <v>118</v>
          </cell>
          <cell r="AC531">
            <v>416</v>
          </cell>
          <cell r="AD531" t="str">
            <v>MH452</v>
          </cell>
          <cell r="AE531" t="b">
            <v>0</v>
          </cell>
          <cell r="AG531" t="str">
            <v/>
          </cell>
          <cell r="AH531" t="str">
            <v>MH452</v>
          </cell>
        </row>
        <row r="532">
          <cell r="B532" t="str">
            <v>JM260</v>
          </cell>
          <cell r="C532" t="str">
            <v>Jack</v>
          </cell>
          <cell r="D532" t="str">
            <v>Mitchell</v>
          </cell>
          <cell r="E532" t="str">
            <v>Imperial</v>
          </cell>
          <cell r="F532" t="str">
            <v>Imperial</v>
          </cell>
          <cell r="G532" t="str">
            <v>Male</v>
          </cell>
          <cell r="H532" t="str">
            <v>Y</v>
          </cell>
          <cell r="I532" t="str">
            <v>Student</v>
          </cell>
          <cell r="J532">
            <v>0</v>
          </cell>
          <cell r="K532" t="str">
            <v/>
          </cell>
          <cell r="L532" t="str">
            <v>N</v>
          </cell>
          <cell r="M532">
            <v>0</v>
          </cell>
          <cell r="N532" t="str">
            <v/>
          </cell>
          <cell r="O532" t="str">
            <v>N</v>
          </cell>
          <cell r="P532">
            <v>0</v>
          </cell>
          <cell r="Q532" t="str">
            <v/>
          </cell>
          <cell r="R532" t="str">
            <v>N</v>
          </cell>
          <cell r="S532">
            <v>0</v>
          </cell>
          <cell r="T532" t="str">
            <v/>
          </cell>
          <cell r="U532" t="str">
            <v>N</v>
          </cell>
          <cell r="V532">
            <v>0</v>
          </cell>
          <cell r="W532" t="str">
            <v/>
          </cell>
          <cell r="X532" t="str">
            <v>N</v>
          </cell>
          <cell r="Y532">
            <v>0</v>
          </cell>
          <cell r="Z532">
            <v>0</v>
          </cell>
          <cell r="AA532">
            <v>0</v>
          </cell>
          <cell r="AB532">
            <v>118</v>
          </cell>
          <cell r="AC532">
            <v>417</v>
          </cell>
          <cell r="AD532" t="str">
            <v>JM260</v>
          </cell>
          <cell r="AE532" t="b">
            <v>0</v>
          </cell>
          <cell r="AG532" t="str">
            <v/>
          </cell>
          <cell r="AH532" t="str">
            <v>JM260</v>
          </cell>
        </row>
        <row r="533">
          <cell r="B533" t="str">
            <v>GS416</v>
          </cell>
          <cell r="C533" t="str">
            <v>Gloria</v>
          </cell>
          <cell r="D533" t="str">
            <v>Schiavo</v>
          </cell>
          <cell r="E533" t="str">
            <v>LSE</v>
          </cell>
          <cell r="F533" t="str">
            <v>LSE</v>
          </cell>
          <cell r="G533" t="str">
            <v>Female</v>
          </cell>
          <cell r="H533" t="str">
            <v>N</v>
          </cell>
          <cell r="I533" t="str">
            <v>Student</v>
          </cell>
          <cell r="J533">
            <v>0</v>
          </cell>
          <cell r="K533" t="str">
            <v/>
          </cell>
          <cell r="L533" t="str">
            <v>N</v>
          </cell>
          <cell r="M533">
            <v>0</v>
          </cell>
          <cell r="N533" t="str">
            <v/>
          </cell>
          <cell r="O533" t="str">
            <v>N</v>
          </cell>
          <cell r="P533">
            <v>0</v>
          </cell>
          <cell r="Q533" t="str">
            <v/>
          </cell>
          <cell r="R533" t="str">
            <v>N</v>
          </cell>
          <cell r="S533">
            <v>0</v>
          </cell>
          <cell r="T533" t="str">
            <v/>
          </cell>
          <cell r="U533" t="str">
            <v>N</v>
          </cell>
          <cell r="V533">
            <v>0</v>
          </cell>
          <cell r="W533" t="str">
            <v/>
          </cell>
          <cell r="X533" t="str">
            <v>N</v>
          </cell>
          <cell r="Y533">
            <v>0</v>
          </cell>
          <cell r="Z533">
            <v>0</v>
          </cell>
          <cell r="AA533" t="b">
            <v>0</v>
          </cell>
          <cell r="AB533" t="str">
            <v/>
          </cell>
          <cell r="AC533" t="str">
            <v/>
          </cell>
          <cell r="AD533" t="str">
            <v>GS416</v>
          </cell>
          <cell r="AE533">
            <v>0</v>
          </cell>
          <cell r="AG533">
            <v>336</v>
          </cell>
          <cell r="AH533" t="str">
            <v>GS416</v>
          </cell>
        </row>
        <row r="534">
          <cell r="B534" t="str">
            <v>PW582</v>
          </cell>
          <cell r="C534" t="str">
            <v>Pierre</v>
          </cell>
          <cell r="D534" t="str">
            <v xml:space="preserve">Walker </v>
          </cell>
          <cell r="E534" t="str">
            <v>KCL</v>
          </cell>
          <cell r="F534" t="str">
            <v>King's</v>
          </cell>
          <cell r="G534" t="str">
            <v>Male</v>
          </cell>
          <cell r="H534" t="str">
            <v>N</v>
          </cell>
          <cell r="I534" t="str">
            <v>Student</v>
          </cell>
          <cell r="J534">
            <v>0</v>
          </cell>
          <cell r="K534" t="str">
            <v/>
          </cell>
          <cell r="L534" t="str">
            <v>N</v>
          </cell>
          <cell r="M534">
            <v>0</v>
          </cell>
          <cell r="N534" t="str">
            <v/>
          </cell>
          <cell r="O534" t="str">
            <v>N</v>
          </cell>
          <cell r="P534">
            <v>0</v>
          </cell>
          <cell r="Q534" t="str">
            <v/>
          </cell>
          <cell r="R534" t="str">
            <v>N</v>
          </cell>
          <cell r="S534">
            <v>0</v>
          </cell>
          <cell r="T534" t="str">
            <v/>
          </cell>
          <cell r="U534" t="str">
            <v>N</v>
          </cell>
          <cell r="V534">
            <v>0</v>
          </cell>
          <cell r="W534" t="str">
            <v/>
          </cell>
          <cell r="X534" t="str">
            <v>N</v>
          </cell>
          <cell r="Y534">
            <v>0</v>
          </cell>
          <cell r="Z534">
            <v>0</v>
          </cell>
          <cell r="AA534">
            <v>0</v>
          </cell>
          <cell r="AB534">
            <v>118</v>
          </cell>
          <cell r="AC534">
            <v>418</v>
          </cell>
          <cell r="AD534" t="str">
            <v>PW582</v>
          </cell>
          <cell r="AE534" t="b">
            <v>0</v>
          </cell>
          <cell r="AG534" t="str">
            <v/>
          </cell>
          <cell r="AH534" t="str">
            <v>PW582</v>
          </cell>
        </row>
        <row r="535">
          <cell r="B535" t="str">
            <v>SS286</v>
          </cell>
          <cell r="C535" t="str">
            <v>Solomon</v>
          </cell>
          <cell r="D535" t="str">
            <v>Stott</v>
          </cell>
          <cell r="E535" t="str">
            <v>St Georges</v>
          </cell>
          <cell r="F535" t="str">
            <v>St George's</v>
          </cell>
          <cell r="G535" t="str">
            <v>Male</v>
          </cell>
          <cell r="H535" t="str">
            <v>Y</v>
          </cell>
          <cell r="I535" t="str">
            <v>Student</v>
          </cell>
          <cell r="J535">
            <v>0</v>
          </cell>
          <cell r="K535" t="str">
            <v/>
          </cell>
          <cell r="L535" t="str">
            <v>N</v>
          </cell>
          <cell r="M535">
            <v>0</v>
          </cell>
          <cell r="N535" t="str">
            <v/>
          </cell>
          <cell r="O535" t="str">
            <v>N</v>
          </cell>
          <cell r="P535">
            <v>0</v>
          </cell>
          <cell r="Q535" t="str">
            <v/>
          </cell>
          <cell r="R535" t="str">
            <v>N</v>
          </cell>
          <cell r="S535">
            <v>0</v>
          </cell>
          <cell r="T535" t="str">
            <v/>
          </cell>
          <cell r="U535" t="str">
            <v>N</v>
          </cell>
          <cell r="V535">
            <v>0</v>
          </cell>
          <cell r="W535" t="str">
            <v/>
          </cell>
          <cell r="X535" t="str">
            <v>N</v>
          </cell>
          <cell r="Y535">
            <v>0</v>
          </cell>
          <cell r="Z535">
            <v>0</v>
          </cell>
          <cell r="AA535">
            <v>0</v>
          </cell>
          <cell r="AB535">
            <v>118</v>
          </cell>
          <cell r="AC535">
            <v>419</v>
          </cell>
          <cell r="AD535" t="str">
            <v>SS286</v>
          </cell>
          <cell r="AE535" t="b">
            <v>0</v>
          </cell>
          <cell r="AG535" t="str">
            <v/>
          </cell>
          <cell r="AH535" t="str">
            <v>SS286</v>
          </cell>
        </row>
        <row r="536">
          <cell r="B536" t="str">
            <v>AS727</v>
          </cell>
          <cell r="C536" t="str">
            <v>Aimee</v>
          </cell>
          <cell r="D536" t="str">
            <v>Savage</v>
          </cell>
          <cell r="E536" t="str">
            <v>RVC</v>
          </cell>
          <cell r="F536" t="str">
            <v>RVC</v>
          </cell>
          <cell r="G536" t="str">
            <v>Female</v>
          </cell>
          <cell r="H536" t="str">
            <v>Y</v>
          </cell>
          <cell r="I536" t="str">
            <v>Student</v>
          </cell>
          <cell r="J536">
            <v>0</v>
          </cell>
          <cell r="K536" t="str">
            <v/>
          </cell>
          <cell r="L536" t="str">
            <v>N</v>
          </cell>
          <cell r="M536">
            <v>0</v>
          </cell>
          <cell r="N536" t="str">
            <v/>
          </cell>
          <cell r="O536" t="str">
            <v>N</v>
          </cell>
          <cell r="P536">
            <v>0</v>
          </cell>
          <cell r="Q536" t="str">
            <v/>
          </cell>
          <cell r="R536" t="str">
            <v>N</v>
          </cell>
          <cell r="S536">
            <v>0</v>
          </cell>
          <cell r="T536" t="str">
            <v/>
          </cell>
          <cell r="U536" t="str">
            <v>N</v>
          </cell>
          <cell r="V536">
            <v>0</v>
          </cell>
          <cell r="W536" t="str">
            <v/>
          </cell>
          <cell r="X536" t="str">
            <v>N</v>
          </cell>
          <cell r="Y536">
            <v>0</v>
          </cell>
          <cell r="Z536">
            <v>0</v>
          </cell>
          <cell r="AA536" t="b">
            <v>0</v>
          </cell>
          <cell r="AB536" t="str">
            <v/>
          </cell>
          <cell r="AC536" t="str">
            <v/>
          </cell>
          <cell r="AD536" t="str">
            <v>AS727</v>
          </cell>
          <cell r="AE536">
            <v>0</v>
          </cell>
          <cell r="AG536">
            <v>337</v>
          </cell>
          <cell r="AH536" t="str">
            <v>AS727</v>
          </cell>
        </row>
        <row r="537">
          <cell r="B537" t="str">
            <v>sa544</v>
          </cell>
          <cell r="C537" t="str">
            <v>sheriffah</v>
          </cell>
          <cell r="D537" t="str">
            <v>arewa</v>
          </cell>
          <cell r="E537" t="str">
            <v>Goldsmiths</v>
          </cell>
          <cell r="F537" t="str">
            <v>Goldsmiths</v>
          </cell>
          <cell r="G537" t="str">
            <v>Female</v>
          </cell>
          <cell r="H537" t="str">
            <v>N</v>
          </cell>
          <cell r="I537" t="str">
            <v>Student</v>
          </cell>
          <cell r="J537">
            <v>0</v>
          </cell>
          <cell r="K537" t="str">
            <v/>
          </cell>
          <cell r="L537" t="str">
            <v>N</v>
          </cell>
          <cell r="M537">
            <v>0</v>
          </cell>
          <cell r="N537" t="str">
            <v/>
          </cell>
          <cell r="O537" t="str">
            <v>N</v>
          </cell>
          <cell r="P537">
            <v>0</v>
          </cell>
          <cell r="Q537" t="str">
            <v/>
          </cell>
          <cell r="R537" t="str">
            <v>N</v>
          </cell>
          <cell r="S537">
            <v>0</v>
          </cell>
          <cell r="T537" t="str">
            <v/>
          </cell>
          <cell r="U537" t="str">
            <v>N</v>
          </cell>
          <cell r="V537">
            <v>0</v>
          </cell>
          <cell r="W537" t="str">
            <v/>
          </cell>
          <cell r="X537" t="str">
            <v>N</v>
          </cell>
          <cell r="Y537">
            <v>0</v>
          </cell>
          <cell r="Z537">
            <v>0</v>
          </cell>
          <cell r="AA537" t="b">
            <v>0</v>
          </cell>
          <cell r="AB537" t="str">
            <v/>
          </cell>
          <cell r="AC537" t="str">
            <v/>
          </cell>
          <cell r="AD537" t="str">
            <v>sa544</v>
          </cell>
          <cell r="AE537">
            <v>0</v>
          </cell>
          <cell r="AG537">
            <v>338</v>
          </cell>
          <cell r="AH537" t="str">
            <v>sa544</v>
          </cell>
        </row>
        <row r="538">
          <cell r="B538" t="str">
            <v>AM540</v>
          </cell>
          <cell r="C538" t="str">
            <v>Antoine</v>
          </cell>
          <cell r="D538" t="str">
            <v>Millet</v>
          </cell>
          <cell r="E538" t="str">
            <v>Imperial</v>
          </cell>
          <cell r="F538" t="str">
            <v>Imperial</v>
          </cell>
          <cell r="G538" t="str">
            <v>Male</v>
          </cell>
          <cell r="H538" t="str">
            <v>N</v>
          </cell>
          <cell r="I538" t="str">
            <v>Student</v>
          </cell>
          <cell r="J538">
            <v>0</v>
          </cell>
          <cell r="K538" t="str">
            <v/>
          </cell>
          <cell r="L538" t="str">
            <v>N</v>
          </cell>
          <cell r="M538">
            <v>0</v>
          </cell>
          <cell r="N538" t="str">
            <v/>
          </cell>
          <cell r="O538" t="str">
            <v>N</v>
          </cell>
          <cell r="P538">
            <v>0</v>
          </cell>
          <cell r="Q538" t="str">
            <v/>
          </cell>
          <cell r="R538" t="str">
            <v>N</v>
          </cell>
          <cell r="S538">
            <v>0</v>
          </cell>
          <cell r="T538" t="str">
            <v/>
          </cell>
          <cell r="U538" t="str">
            <v>N</v>
          </cell>
          <cell r="V538">
            <v>0</v>
          </cell>
          <cell r="W538" t="str">
            <v/>
          </cell>
          <cell r="X538" t="str">
            <v>N</v>
          </cell>
          <cell r="Y538">
            <v>0</v>
          </cell>
          <cell r="Z538">
            <v>0</v>
          </cell>
          <cell r="AA538">
            <v>0</v>
          </cell>
          <cell r="AB538">
            <v>118</v>
          </cell>
          <cell r="AC538">
            <v>420</v>
          </cell>
          <cell r="AD538" t="str">
            <v>AM540</v>
          </cell>
          <cell r="AE538" t="b">
            <v>0</v>
          </cell>
          <cell r="AG538" t="str">
            <v/>
          </cell>
          <cell r="AH538" t="str">
            <v>AM540</v>
          </cell>
        </row>
        <row r="539">
          <cell r="B539" t="str">
            <v>DG340</v>
          </cell>
          <cell r="C539" t="str">
            <v>Dexter</v>
          </cell>
          <cell r="D539" t="str">
            <v>Gribble</v>
          </cell>
          <cell r="E539" t="str">
            <v>Brunel</v>
          </cell>
          <cell r="F539" t="str">
            <v>Brunel</v>
          </cell>
          <cell r="G539" t="str">
            <v>Male</v>
          </cell>
          <cell r="H539" t="str">
            <v>N</v>
          </cell>
          <cell r="I539" t="str">
            <v>Student</v>
          </cell>
          <cell r="J539">
            <v>0</v>
          </cell>
          <cell r="K539" t="str">
            <v/>
          </cell>
          <cell r="L539" t="str">
            <v>N</v>
          </cell>
          <cell r="M539">
            <v>0</v>
          </cell>
          <cell r="N539" t="str">
            <v/>
          </cell>
          <cell r="O539" t="str">
            <v>N</v>
          </cell>
          <cell r="P539">
            <v>0</v>
          </cell>
          <cell r="Q539" t="str">
            <v/>
          </cell>
          <cell r="R539" t="str">
            <v>N</v>
          </cell>
          <cell r="S539">
            <v>0</v>
          </cell>
          <cell r="T539" t="str">
            <v/>
          </cell>
          <cell r="U539" t="str">
            <v>N</v>
          </cell>
          <cell r="V539">
            <v>0</v>
          </cell>
          <cell r="W539" t="str">
            <v/>
          </cell>
          <cell r="X539" t="str">
            <v>N</v>
          </cell>
          <cell r="Y539">
            <v>0</v>
          </cell>
          <cell r="Z539">
            <v>0</v>
          </cell>
          <cell r="AA539">
            <v>0</v>
          </cell>
          <cell r="AB539">
            <v>118</v>
          </cell>
          <cell r="AC539">
            <v>421</v>
          </cell>
          <cell r="AD539" t="str">
            <v>DG340</v>
          </cell>
          <cell r="AE539" t="b">
            <v>0</v>
          </cell>
          <cell r="AG539" t="str">
            <v/>
          </cell>
          <cell r="AH539" t="str">
            <v>DG340</v>
          </cell>
        </row>
        <row r="540">
          <cell r="B540" t="str">
            <v>SJ597</v>
          </cell>
          <cell r="C540" t="str">
            <v>Shelly</v>
          </cell>
          <cell r="D540" t="str">
            <v>Jones</v>
          </cell>
          <cell r="E540" t="str">
            <v>RVC</v>
          </cell>
          <cell r="F540" t="str">
            <v>RVC</v>
          </cell>
          <cell r="G540" t="str">
            <v>Female</v>
          </cell>
          <cell r="H540" t="str">
            <v>Y</v>
          </cell>
          <cell r="I540" t="str">
            <v>Student</v>
          </cell>
          <cell r="J540">
            <v>0</v>
          </cell>
          <cell r="K540" t="str">
            <v/>
          </cell>
          <cell r="L540" t="str">
            <v>N</v>
          </cell>
          <cell r="M540">
            <v>0</v>
          </cell>
          <cell r="N540" t="str">
            <v/>
          </cell>
          <cell r="O540" t="str">
            <v>N</v>
          </cell>
          <cell r="P540">
            <v>0</v>
          </cell>
          <cell r="Q540" t="str">
            <v/>
          </cell>
          <cell r="R540" t="str">
            <v>N</v>
          </cell>
          <cell r="S540">
            <v>0</v>
          </cell>
          <cell r="T540" t="str">
            <v/>
          </cell>
          <cell r="U540" t="str">
            <v>N</v>
          </cell>
          <cell r="V540">
            <v>0</v>
          </cell>
          <cell r="W540" t="str">
            <v/>
          </cell>
          <cell r="X540" t="str">
            <v>N</v>
          </cell>
          <cell r="Y540">
            <v>0</v>
          </cell>
          <cell r="Z540">
            <v>0</v>
          </cell>
          <cell r="AA540" t="b">
            <v>0</v>
          </cell>
          <cell r="AB540" t="str">
            <v/>
          </cell>
          <cell r="AC540" t="str">
            <v/>
          </cell>
          <cell r="AD540" t="str">
            <v>SJ597</v>
          </cell>
          <cell r="AE540">
            <v>0</v>
          </cell>
          <cell r="AG540">
            <v>339</v>
          </cell>
          <cell r="AH540" t="str">
            <v>SJ597</v>
          </cell>
        </row>
        <row r="541">
          <cell r="B541" t="str">
            <v>CB763</v>
          </cell>
          <cell r="C541" t="str">
            <v>Clemency</v>
          </cell>
          <cell r="D541" t="str">
            <v>Britton</v>
          </cell>
          <cell r="E541" t="str">
            <v>Imperial</v>
          </cell>
          <cell r="F541" t="str">
            <v>Imperial</v>
          </cell>
          <cell r="G541" t="str">
            <v>Male</v>
          </cell>
          <cell r="H541" t="str">
            <v>N</v>
          </cell>
          <cell r="I541" t="str">
            <v>Student</v>
          </cell>
          <cell r="J541">
            <v>0</v>
          </cell>
          <cell r="K541" t="str">
            <v/>
          </cell>
          <cell r="L541" t="str">
            <v>N</v>
          </cell>
          <cell r="M541">
            <v>0</v>
          </cell>
          <cell r="N541" t="str">
            <v/>
          </cell>
          <cell r="O541" t="str">
            <v>N</v>
          </cell>
          <cell r="P541">
            <v>0</v>
          </cell>
          <cell r="Q541" t="str">
            <v/>
          </cell>
          <cell r="R541" t="str">
            <v>N</v>
          </cell>
          <cell r="S541">
            <v>0</v>
          </cell>
          <cell r="T541" t="str">
            <v/>
          </cell>
          <cell r="U541" t="str">
            <v>N</v>
          </cell>
          <cell r="V541">
            <v>0</v>
          </cell>
          <cell r="W541" t="str">
            <v/>
          </cell>
          <cell r="X541" t="str">
            <v>N</v>
          </cell>
          <cell r="Y541">
            <v>0</v>
          </cell>
          <cell r="Z541">
            <v>0</v>
          </cell>
          <cell r="AA541">
            <v>0</v>
          </cell>
          <cell r="AB541">
            <v>118</v>
          </cell>
          <cell r="AC541">
            <v>422</v>
          </cell>
          <cell r="AD541" t="str">
            <v>CB763</v>
          </cell>
          <cell r="AE541" t="b">
            <v>0</v>
          </cell>
          <cell r="AG541" t="str">
            <v/>
          </cell>
          <cell r="AH541" t="str">
            <v>CB763</v>
          </cell>
        </row>
        <row r="542">
          <cell r="B542" t="str">
            <v>CS497</v>
          </cell>
          <cell r="C542" t="str">
            <v>Charlotte</v>
          </cell>
          <cell r="D542" t="str">
            <v>Smith</v>
          </cell>
          <cell r="E542" t="str">
            <v>UCL</v>
          </cell>
          <cell r="F542" t="str">
            <v>UCL</v>
          </cell>
          <cell r="G542" t="str">
            <v>Female</v>
          </cell>
          <cell r="H542" t="str">
            <v>N</v>
          </cell>
          <cell r="I542" t="str">
            <v>Student</v>
          </cell>
          <cell r="J542">
            <v>0</v>
          </cell>
          <cell r="K542" t="str">
            <v/>
          </cell>
          <cell r="L542" t="str">
            <v>N</v>
          </cell>
          <cell r="M542">
            <v>0</v>
          </cell>
          <cell r="N542" t="str">
            <v/>
          </cell>
          <cell r="O542" t="str">
            <v>N</v>
          </cell>
          <cell r="P542">
            <v>0</v>
          </cell>
          <cell r="Q542" t="str">
            <v/>
          </cell>
          <cell r="R542" t="str">
            <v>N</v>
          </cell>
          <cell r="S542">
            <v>0</v>
          </cell>
          <cell r="T542" t="str">
            <v/>
          </cell>
          <cell r="U542" t="str">
            <v>N</v>
          </cell>
          <cell r="V542">
            <v>0</v>
          </cell>
          <cell r="W542" t="str">
            <v/>
          </cell>
          <cell r="X542" t="str">
            <v>N</v>
          </cell>
          <cell r="Y542">
            <v>0</v>
          </cell>
          <cell r="Z542">
            <v>0</v>
          </cell>
          <cell r="AA542" t="b">
            <v>0</v>
          </cell>
          <cell r="AB542" t="str">
            <v/>
          </cell>
          <cell r="AC542" t="str">
            <v/>
          </cell>
          <cell r="AD542" t="str">
            <v>CS497</v>
          </cell>
          <cell r="AE542">
            <v>0</v>
          </cell>
          <cell r="AG542">
            <v>340</v>
          </cell>
          <cell r="AH542" t="str">
            <v>CS497</v>
          </cell>
        </row>
        <row r="543">
          <cell r="B543" t="str">
            <v>AB325</v>
          </cell>
          <cell r="C543" t="str">
            <v>Abderrahim</v>
          </cell>
          <cell r="D543" t="str">
            <v>Boualam</v>
          </cell>
          <cell r="E543" t="str">
            <v>Imperial</v>
          </cell>
          <cell r="F543" t="str">
            <v>Imperial</v>
          </cell>
          <cell r="G543" t="str">
            <v>Male</v>
          </cell>
          <cell r="H543" t="str">
            <v>N</v>
          </cell>
          <cell r="I543" t="str">
            <v>Student</v>
          </cell>
          <cell r="J543">
            <v>0</v>
          </cell>
          <cell r="K543" t="str">
            <v/>
          </cell>
          <cell r="L543" t="str">
            <v>N</v>
          </cell>
          <cell r="M543">
            <v>0</v>
          </cell>
          <cell r="N543" t="str">
            <v/>
          </cell>
          <cell r="O543" t="str">
            <v>N</v>
          </cell>
          <cell r="P543">
            <v>0</v>
          </cell>
          <cell r="Q543" t="str">
            <v/>
          </cell>
          <cell r="R543" t="str">
            <v>N</v>
          </cell>
          <cell r="S543">
            <v>0</v>
          </cell>
          <cell r="T543" t="str">
            <v/>
          </cell>
          <cell r="U543" t="str">
            <v>N</v>
          </cell>
          <cell r="V543">
            <v>0</v>
          </cell>
          <cell r="W543" t="str">
            <v/>
          </cell>
          <cell r="X543" t="str">
            <v>N</v>
          </cell>
          <cell r="Y543">
            <v>0</v>
          </cell>
          <cell r="Z543">
            <v>0</v>
          </cell>
          <cell r="AA543">
            <v>0</v>
          </cell>
          <cell r="AB543">
            <v>118</v>
          </cell>
          <cell r="AC543">
            <v>423</v>
          </cell>
          <cell r="AD543" t="str">
            <v>AB325</v>
          </cell>
          <cell r="AE543" t="b">
            <v>0</v>
          </cell>
          <cell r="AG543" t="str">
            <v/>
          </cell>
          <cell r="AH543" t="str">
            <v>AB325</v>
          </cell>
        </row>
        <row r="544">
          <cell r="B544" t="str">
            <v>YC176</v>
          </cell>
          <cell r="C544" t="str">
            <v>Yeshwant</v>
          </cell>
          <cell r="D544" t="str">
            <v>Chillakuru</v>
          </cell>
          <cell r="E544" t="str">
            <v>UCL</v>
          </cell>
          <cell r="F544" t="str">
            <v>UCL</v>
          </cell>
          <cell r="G544" t="str">
            <v>Male</v>
          </cell>
          <cell r="H544" t="str">
            <v>N</v>
          </cell>
          <cell r="I544" t="str">
            <v>Student</v>
          </cell>
          <cell r="J544">
            <v>0</v>
          </cell>
          <cell r="K544" t="str">
            <v/>
          </cell>
          <cell r="L544" t="str">
            <v>N</v>
          </cell>
          <cell r="M544">
            <v>0</v>
          </cell>
          <cell r="N544" t="str">
            <v/>
          </cell>
          <cell r="O544" t="str">
            <v>N</v>
          </cell>
          <cell r="P544">
            <v>0</v>
          </cell>
          <cell r="Q544" t="str">
            <v/>
          </cell>
          <cell r="R544" t="str">
            <v>N</v>
          </cell>
          <cell r="S544">
            <v>0</v>
          </cell>
          <cell r="T544" t="str">
            <v/>
          </cell>
          <cell r="U544" t="str">
            <v>N</v>
          </cell>
          <cell r="V544">
            <v>0</v>
          </cell>
          <cell r="W544" t="str">
            <v/>
          </cell>
          <cell r="X544" t="str">
            <v>N</v>
          </cell>
          <cell r="Y544">
            <v>0</v>
          </cell>
          <cell r="Z544">
            <v>0</v>
          </cell>
          <cell r="AA544">
            <v>0</v>
          </cell>
          <cell r="AB544">
            <v>118</v>
          </cell>
          <cell r="AC544">
            <v>424</v>
          </cell>
          <cell r="AD544" t="str">
            <v>YC176</v>
          </cell>
          <cell r="AE544" t="b">
            <v>0</v>
          </cell>
          <cell r="AG544" t="str">
            <v/>
          </cell>
          <cell r="AH544" t="str">
            <v>YC176</v>
          </cell>
        </row>
        <row r="545">
          <cell r="B545" t="str">
            <v>AT982</v>
          </cell>
          <cell r="C545" t="str">
            <v>Alex</v>
          </cell>
          <cell r="D545" t="str">
            <v>Todd</v>
          </cell>
          <cell r="E545" t="str">
            <v>QMUL</v>
          </cell>
          <cell r="F545" t="str">
            <v>QMUL</v>
          </cell>
          <cell r="G545" t="str">
            <v>Male</v>
          </cell>
          <cell r="H545" t="str">
            <v>N</v>
          </cell>
          <cell r="I545" t="str">
            <v>Student</v>
          </cell>
          <cell r="J545">
            <v>0</v>
          </cell>
          <cell r="K545" t="str">
            <v/>
          </cell>
          <cell r="L545" t="str">
            <v>N</v>
          </cell>
          <cell r="M545">
            <v>0</v>
          </cell>
          <cell r="N545" t="str">
            <v/>
          </cell>
          <cell r="O545" t="str">
            <v>N</v>
          </cell>
          <cell r="P545">
            <v>0</v>
          </cell>
          <cell r="Q545" t="str">
            <v/>
          </cell>
          <cell r="R545" t="str">
            <v>N</v>
          </cell>
          <cell r="S545">
            <v>0</v>
          </cell>
          <cell r="T545" t="str">
            <v/>
          </cell>
          <cell r="U545" t="str">
            <v>N</v>
          </cell>
          <cell r="V545">
            <v>0</v>
          </cell>
          <cell r="W545" t="str">
            <v/>
          </cell>
          <cell r="X545" t="str">
            <v>N</v>
          </cell>
          <cell r="Y545">
            <v>0</v>
          </cell>
          <cell r="Z545">
            <v>0</v>
          </cell>
          <cell r="AA545">
            <v>0</v>
          </cell>
          <cell r="AB545">
            <v>118</v>
          </cell>
          <cell r="AC545">
            <v>425</v>
          </cell>
          <cell r="AD545" t="str">
            <v>AT982</v>
          </cell>
          <cell r="AE545" t="b">
            <v>0</v>
          </cell>
          <cell r="AG545" t="str">
            <v/>
          </cell>
          <cell r="AH545" t="str">
            <v>AT982</v>
          </cell>
        </row>
        <row r="546">
          <cell r="B546" t="str">
            <v>CC107</v>
          </cell>
          <cell r="C546" t="str">
            <v>Conrad</v>
          </cell>
          <cell r="D546" t="str">
            <v>Cronin-WEBB</v>
          </cell>
          <cell r="E546" t="str">
            <v>SOAS</v>
          </cell>
          <cell r="F546" t="str">
            <v>SOAS</v>
          </cell>
          <cell r="G546" t="str">
            <v>Male</v>
          </cell>
          <cell r="H546" t="str">
            <v>N</v>
          </cell>
          <cell r="I546" t="str">
            <v>Student</v>
          </cell>
          <cell r="J546">
            <v>0</v>
          </cell>
          <cell r="K546" t="str">
            <v/>
          </cell>
          <cell r="L546" t="str">
            <v>N</v>
          </cell>
          <cell r="M546">
            <v>0</v>
          </cell>
          <cell r="N546" t="str">
            <v/>
          </cell>
          <cell r="O546" t="str">
            <v>N</v>
          </cell>
          <cell r="P546">
            <v>0</v>
          </cell>
          <cell r="Q546" t="str">
            <v/>
          </cell>
          <cell r="R546" t="str">
            <v>N</v>
          </cell>
          <cell r="S546">
            <v>0</v>
          </cell>
          <cell r="T546" t="str">
            <v/>
          </cell>
          <cell r="U546" t="str">
            <v>N</v>
          </cell>
          <cell r="V546">
            <v>0</v>
          </cell>
          <cell r="W546" t="str">
            <v/>
          </cell>
          <cell r="X546" t="str">
            <v>N</v>
          </cell>
          <cell r="Y546">
            <v>0</v>
          </cell>
          <cell r="Z546">
            <v>0</v>
          </cell>
          <cell r="AA546">
            <v>0</v>
          </cell>
          <cell r="AB546">
            <v>118</v>
          </cell>
          <cell r="AC546">
            <v>426</v>
          </cell>
          <cell r="AD546" t="str">
            <v>CC107</v>
          </cell>
          <cell r="AE546" t="b">
            <v>0</v>
          </cell>
          <cell r="AG546" t="str">
            <v/>
          </cell>
          <cell r="AH546" t="str">
            <v>CC107</v>
          </cell>
        </row>
        <row r="547">
          <cell r="B547" t="str">
            <v>KB249</v>
          </cell>
          <cell r="C547" t="str">
            <v>Katrin</v>
          </cell>
          <cell r="D547" t="str">
            <v>Bialluch</v>
          </cell>
          <cell r="E547" t="str">
            <v>LSE</v>
          </cell>
          <cell r="F547" t="str">
            <v>LSE</v>
          </cell>
          <cell r="G547" t="str">
            <v>Female</v>
          </cell>
          <cell r="H547" t="str">
            <v>N</v>
          </cell>
          <cell r="I547" t="str">
            <v>Student</v>
          </cell>
          <cell r="J547">
            <v>0</v>
          </cell>
          <cell r="K547" t="str">
            <v/>
          </cell>
          <cell r="L547" t="str">
            <v>N</v>
          </cell>
          <cell r="M547">
            <v>0</v>
          </cell>
          <cell r="N547" t="str">
            <v/>
          </cell>
          <cell r="O547" t="str">
            <v>N</v>
          </cell>
          <cell r="P547">
            <v>0</v>
          </cell>
          <cell r="Q547" t="str">
            <v/>
          </cell>
          <cell r="R547" t="str">
            <v>N</v>
          </cell>
          <cell r="S547">
            <v>0</v>
          </cell>
          <cell r="T547" t="str">
            <v/>
          </cell>
          <cell r="U547" t="str">
            <v>N</v>
          </cell>
          <cell r="V547">
            <v>0</v>
          </cell>
          <cell r="W547" t="str">
            <v/>
          </cell>
          <cell r="X547" t="str">
            <v>N</v>
          </cell>
          <cell r="Y547">
            <v>0</v>
          </cell>
          <cell r="Z547">
            <v>0</v>
          </cell>
          <cell r="AA547" t="b">
            <v>0</v>
          </cell>
          <cell r="AB547" t="str">
            <v/>
          </cell>
          <cell r="AC547" t="str">
            <v/>
          </cell>
          <cell r="AD547" t="str">
            <v>KB249</v>
          </cell>
          <cell r="AE547">
            <v>0</v>
          </cell>
          <cell r="AG547">
            <v>341</v>
          </cell>
          <cell r="AH547" t="str">
            <v>KB249</v>
          </cell>
        </row>
        <row r="548">
          <cell r="B548" t="str">
            <v>AW287</v>
          </cell>
          <cell r="C548" t="str">
            <v>Anna</v>
          </cell>
          <cell r="D548" t="str">
            <v>Whitford</v>
          </cell>
          <cell r="E548" t="str">
            <v>UCL</v>
          </cell>
          <cell r="F548" t="str">
            <v>UCL</v>
          </cell>
          <cell r="G548" t="str">
            <v>Female</v>
          </cell>
          <cell r="H548" t="str">
            <v>N</v>
          </cell>
          <cell r="I548" t="str">
            <v>Student</v>
          </cell>
          <cell r="J548">
            <v>0</v>
          </cell>
          <cell r="K548" t="str">
            <v/>
          </cell>
          <cell r="L548" t="str">
            <v>N</v>
          </cell>
          <cell r="M548">
            <v>0</v>
          </cell>
          <cell r="N548" t="str">
            <v/>
          </cell>
          <cell r="O548" t="str">
            <v>N</v>
          </cell>
          <cell r="P548">
            <v>0</v>
          </cell>
          <cell r="Q548" t="str">
            <v/>
          </cell>
          <cell r="R548" t="str">
            <v>N</v>
          </cell>
          <cell r="S548">
            <v>0</v>
          </cell>
          <cell r="T548" t="str">
            <v/>
          </cell>
          <cell r="U548" t="str">
            <v>N</v>
          </cell>
          <cell r="V548">
            <v>0</v>
          </cell>
          <cell r="W548" t="str">
            <v/>
          </cell>
          <cell r="X548" t="str">
            <v>N</v>
          </cell>
          <cell r="Y548">
            <v>0</v>
          </cell>
          <cell r="Z548">
            <v>0</v>
          </cell>
          <cell r="AA548" t="b">
            <v>0</v>
          </cell>
          <cell r="AB548" t="str">
            <v/>
          </cell>
          <cell r="AC548" t="str">
            <v/>
          </cell>
          <cell r="AD548" t="str">
            <v>AW287</v>
          </cell>
          <cell r="AE548">
            <v>0</v>
          </cell>
          <cell r="AG548">
            <v>342</v>
          </cell>
          <cell r="AH548" t="str">
            <v>AW287</v>
          </cell>
        </row>
        <row r="549">
          <cell r="B549" t="str">
            <v>LK211</v>
          </cell>
          <cell r="C549" t="str">
            <v>Lorraine</v>
          </cell>
          <cell r="D549" t="str">
            <v>Kim</v>
          </cell>
          <cell r="E549" t="str">
            <v>UCL</v>
          </cell>
          <cell r="F549" t="str">
            <v>UCL</v>
          </cell>
          <cell r="G549" t="str">
            <v>Female</v>
          </cell>
          <cell r="H549" t="str">
            <v>N</v>
          </cell>
          <cell r="I549" t="str">
            <v>Student</v>
          </cell>
          <cell r="J549">
            <v>0</v>
          </cell>
          <cell r="K549" t="str">
            <v/>
          </cell>
          <cell r="L549" t="str">
            <v>N</v>
          </cell>
          <cell r="M549">
            <v>0</v>
          </cell>
          <cell r="N549" t="str">
            <v/>
          </cell>
          <cell r="O549" t="str">
            <v>N</v>
          </cell>
          <cell r="P549">
            <v>0</v>
          </cell>
          <cell r="Q549" t="str">
            <v/>
          </cell>
          <cell r="R549" t="str">
            <v>N</v>
          </cell>
          <cell r="S549">
            <v>0</v>
          </cell>
          <cell r="T549" t="str">
            <v/>
          </cell>
          <cell r="U549" t="str">
            <v>N</v>
          </cell>
          <cell r="V549">
            <v>0</v>
          </cell>
          <cell r="W549" t="str">
            <v/>
          </cell>
          <cell r="X549" t="str">
            <v>N</v>
          </cell>
          <cell r="Y549">
            <v>0</v>
          </cell>
          <cell r="Z549">
            <v>0</v>
          </cell>
          <cell r="AA549" t="b">
            <v>0</v>
          </cell>
          <cell r="AB549" t="str">
            <v/>
          </cell>
          <cell r="AC549" t="str">
            <v/>
          </cell>
          <cell r="AD549" t="str">
            <v>LK211</v>
          </cell>
          <cell r="AE549">
            <v>0</v>
          </cell>
          <cell r="AG549">
            <v>343</v>
          </cell>
          <cell r="AH549" t="str">
            <v>LK211</v>
          </cell>
        </row>
        <row r="550">
          <cell r="B550" t="str">
            <v>RP390</v>
          </cell>
          <cell r="C550" t="str">
            <v>Richard</v>
          </cell>
          <cell r="D550" t="str">
            <v>Partner</v>
          </cell>
          <cell r="E550" t="str">
            <v>UCL</v>
          </cell>
          <cell r="F550" t="str">
            <v>UCL</v>
          </cell>
          <cell r="G550" t="str">
            <v>Male</v>
          </cell>
          <cell r="H550" t="str">
            <v>N</v>
          </cell>
          <cell r="I550" t="str">
            <v>Student</v>
          </cell>
          <cell r="J550">
            <v>0</v>
          </cell>
          <cell r="K550" t="str">
            <v/>
          </cell>
          <cell r="L550" t="str">
            <v>N</v>
          </cell>
          <cell r="M550">
            <v>0</v>
          </cell>
          <cell r="N550" t="str">
            <v/>
          </cell>
          <cell r="O550" t="str">
            <v>N</v>
          </cell>
          <cell r="P550">
            <v>0</v>
          </cell>
          <cell r="Q550" t="str">
            <v/>
          </cell>
          <cell r="R550" t="str">
            <v>N</v>
          </cell>
          <cell r="S550">
            <v>0</v>
          </cell>
          <cell r="T550" t="str">
            <v/>
          </cell>
          <cell r="U550" t="str">
            <v>N</v>
          </cell>
          <cell r="V550">
            <v>0</v>
          </cell>
          <cell r="W550" t="str">
            <v/>
          </cell>
          <cell r="X550" t="str">
            <v>N</v>
          </cell>
          <cell r="Y550">
            <v>0</v>
          </cell>
          <cell r="Z550">
            <v>0</v>
          </cell>
          <cell r="AA550">
            <v>0</v>
          </cell>
          <cell r="AB550">
            <v>118</v>
          </cell>
          <cell r="AC550">
            <v>427</v>
          </cell>
          <cell r="AD550" t="str">
            <v>RP390</v>
          </cell>
          <cell r="AE550" t="b">
            <v>0</v>
          </cell>
          <cell r="AG550" t="str">
            <v/>
          </cell>
          <cell r="AH550" t="str">
            <v>RP390</v>
          </cell>
        </row>
        <row r="551">
          <cell r="B551" t="str">
            <v>TO208</v>
          </cell>
          <cell r="C551" t="str">
            <v>Toluwani</v>
          </cell>
          <cell r="D551" t="str">
            <v>Ojora</v>
          </cell>
          <cell r="E551" t="str">
            <v>QMUL</v>
          </cell>
          <cell r="F551" t="str">
            <v>QMUL</v>
          </cell>
          <cell r="G551" t="str">
            <v>Male</v>
          </cell>
          <cell r="H551" t="str">
            <v>N</v>
          </cell>
          <cell r="I551" t="str">
            <v>Student</v>
          </cell>
          <cell r="J551">
            <v>0</v>
          </cell>
          <cell r="K551" t="str">
            <v/>
          </cell>
          <cell r="L551" t="str">
            <v>N</v>
          </cell>
          <cell r="M551">
            <v>0</v>
          </cell>
          <cell r="N551" t="str">
            <v/>
          </cell>
          <cell r="O551" t="str">
            <v>N</v>
          </cell>
          <cell r="P551">
            <v>0</v>
          </cell>
          <cell r="Q551" t="str">
            <v/>
          </cell>
          <cell r="R551" t="str">
            <v>N</v>
          </cell>
          <cell r="S551">
            <v>0</v>
          </cell>
          <cell r="T551" t="str">
            <v/>
          </cell>
          <cell r="U551" t="str">
            <v>N</v>
          </cell>
          <cell r="V551">
            <v>0</v>
          </cell>
          <cell r="W551" t="str">
            <v/>
          </cell>
          <cell r="X551" t="str">
            <v>N</v>
          </cell>
          <cell r="Y551">
            <v>0</v>
          </cell>
          <cell r="Z551">
            <v>0</v>
          </cell>
          <cell r="AA551">
            <v>0</v>
          </cell>
          <cell r="AB551">
            <v>118</v>
          </cell>
          <cell r="AC551">
            <v>428</v>
          </cell>
          <cell r="AD551" t="str">
            <v>TO208</v>
          </cell>
          <cell r="AE551" t="b">
            <v>0</v>
          </cell>
          <cell r="AG551" t="str">
            <v/>
          </cell>
          <cell r="AH551" t="str">
            <v>TO208</v>
          </cell>
        </row>
        <row r="552">
          <cell r="B552" t="str">
            <v>LZ751</v>
          </cell>
          <cell r="C552" t="str">
            <v xml:space="preserve">Liudmila </v>
          </cell>
          <cell r="D552" t="str">
            <v xml:space="preserve">Zudina </v>
          </cell>
          <cell r="E552" t="str">
            <v>Imperial</v>
          </cell>
          <cell r="F552" t="str">
            <v>Imperial</v>
          </cell>
          <cell r="G552" t="str">
            <v>Male</v>
          </cell>
          <cell r="H552" t="str">
            <v>N</v>
          </cell>
          <cell r="I552" t="str">
            <v>Student</v>
          </cell>
          <cell r="J552">
            <v>0</v>
          </cell>
          <cell r="K552" t="str">
            <v/>
          </cell>
          <cell r="L552" t="str">
            <v>N</v>
          </cell>
          <cell r="M552">
            <v>0</v>
          </cell>
          <cell r="N552" t="str">
            <v/>
          </cell>
          <cell r="O552" t="str">
            <v>N</v>
          </cell>
          <cell r="P552">
            <v>0</v>
          </cell>
          <cell r="Q552" t="str">
            <v/>
          </cell>
          <cell r="R552" t="str">
            <v>N</v>
          </cell>
          <cell r="S552">
            <v>0</v>
          </cell>
          <cell r="T552" t="str">
            <v/>
          </cell>
          <cell r="U552" t="str">
            <v>N</v>
          </cell>
          <cell r="V552">
            <v>0</v>
          </cell>
          <cell r="W552" t="str">
            <v/>
          </cell>
          <cell r="X552" t="str">
            <v>N</v>
          </cell>
          <cell r="Y552">
            <v>0</v>
          </cell>
          <cell r="Z552">
            <v>0</v>
          </cell>
          <cell r="AA552">
            <v>0</v>
          </cell>
          <cell r="AB552">
            <v>118</v>
          </cell>
          <cell r="AC552">
            <v>429</v>
          </cell>
          <cell r="AD552" t="str">
            <v>LZ751</v>
          </cell>
          <cell r="AE552" t="b">
            <v>0</v>
          </cell>
          <cell r="AG552" t="str">
            <v/>
          </cell>
          <cell r="AH552" t="str">
            <v>LZ751</v>
          </cell>
        </row>
        <row r="553">
          <cell r="B553" t="str">
            <v>LS763</v>
          </cell>
          <cell r="C553" t="str">
            <v>Lucy</v>
          </cell>
          <cell r="D553" t="str">
            <v>Spencer</v>
          </cell>
          <cell r="E553" t="str">
            <v>KCL</v>
          </cell>
          <cell r="F553" t="str">
            <v>King's</v>
          </cell>
          <cell r="G553" t="str">
            <v>Female</v>
          </cell>
          <cell r="H553" t="str">
            <v>N</v>
          </cell>
          <cell r="I553" t="str">
            <v>Student</v>
          </cell>
          <cell r="J553">
            <v>0</v>
          </cell>
          <cell r="K553" t="str">
            <v/>
          </cell>
          <cell r="L553" t="str">
            <v>N</v>
          </cell>
          <cell r="M553">
            <v>0</v>
          </cell>
          <cell r="N553" t="str">
            <v/>
          </cell>
          <cell r="O553" t="str">
            <v>N</v>
          </cell>
          <cell r="P553">
            <v>0</v>
          </cell>
          <cell r="Q553" t="str">
            <v/>
          </cell>
          <cell r="R553" t="str">
            <v>N</v>
          </cell>
          <cell r="S553">
            <v>0</v>
          </cell>
          <cell r="T553" t="str">
            <v/>
          </cell>
          <cell r="U553" t="str">
            <v>N</v>
          </cell>
          <cell r="V553">
            <v>0</v>
          </cell>
          <cell r="W553" t="str">
            <v/>
          </cell>
          <cell r="X553" t="str">
            <v>N</v>
          </cell>
          <cell r="Y553">
            <v>0</v>
          </cell>
          <cell r="Z553">
            <v>0</v>
          </cell>
          <cell r="AA553" t="b">
            <v>0</v>
          </cell>
          <cell r="AB553" t="str">
            <v/>
          </cell>
          <cell r="AC553" t="str">
            <v/>
          </cell>
          <cell r="AD553" t="str">
            <v>LS763</v>
          </cell>
          <cell r="AE553">
            <v>0</v>
          </cell>
          <cell r="AG553">
            <v>344</v>
          </cell>
          <cell r="AH553" t="str">
            <v>LS763</v>
          </cell>
        </row>
        <row r="554">
          <cell r="B554" t="str">
            <v>TA133</v>
          </cell>
          <cell r="C554" t="str">
            <v>Thibault</v>
          </cell>
          <cell r="D554" t="str">
            <v>Audic</v>
          </cell>
          <cell r="E554" t="str">
            <v>Imperial</v>
          </cell>
          <cell r="F554" t="str">
            <v>Imperial</v>
          </cell>
          <cell r="G554" t="str">
            <v>Male</v>
          </cell>
          <cell r="H554" t="str">
            <v>N</v>
          </cell>
          <cell r="I554" t="str">
            <v>Student</v>
          </cell>
          <cell r="J554">
            <v>0</v>
          </cell>
          <cell r="K554" t="str">
            <v/>
          </cell>
          <cell r="L554" t="str">
            <v>N</v>
          </cell>
          <cell r="M554">
            <v>0</v>
          </cell>
          <cell r="N554" t="str">
            <v/>
          </cell>
          <cell r="O554" t="str">
            <v>N</v>
          </cell>
          <cell r="P554">
            <v>0</v>
          </cell>
          <cell r="Q554" t="str">
            <v/>
          </cell>
          <cell r="R554" t="str">
            <v>N</v>
          </cell>
          <cell r="S554">
            <v>0</v>
          </cell>
          <cell r="T554" t="str">
            <v/>
          </cell>
          <cell r="U554" t="str">
            <v>N</v>
          </cell>
          <cell r="V554">
            <v>0</v>
          </cell>
          <cell r="W554" t="str">
            <v/>
          </cell>
          <cell r="X554" t="str">
            <v>N</v>
          </cell>
          <cell r="Y554">
            <v>0</v>
          </cell>
          <cell r="Z554">
            <v>0</v>
          </cell>
          <cell r="AA554">
            <v>0</v>
          </cell>
          <cell r="AB554">
            <v>118</v>
          </cell>
          <cell r="AC554">
            <v>430</v>
          </cell>
          <cell r="AD554" t="str">
            <v>TA133</v>
          </cell>
          <cell r="AE554" t="b">
            <v>0</v>
          </cell>
          <cell r="AG554" t="str">
            <v/>
          </cell>
          <cell r="AH554" t="str">
            <v>TA133</v>
          </cell>
        </row>
        <row r="555">
          <cell r="B555" t="str">
            <v>Nd847</v>
          </cell>
          <cell r="C555" t="str">
            <v>Natasha</v>
          </cell>
          <cell r="D555" t="str">
            <v>de Winter</v>
          </cell>
          <cell r="E555" t="str">
            <v>Imperial</v>
          </cell>
          <cell r="F555" t="str">
            <v>Imperial</v>
          </cell>
          <cell r="G555" t="str">
            <v>Female</v>
          </cell>
          <cell r="H555" t="str">
            <v>N</v>
          </cell>
          <cell r="I555" t="str">
            <v>Student</v>
          </cell>
          <cell r="J555">
            <v>0</v>
          </cell>
          <cell r="K555" t="str">
            <v/>
          </cell>
          <cell r="L555" t="str">
            <v>N</v>
          </cell>
          <cell r="M555">
            <v>0</v>
          </cell>
          <cell r="N555" t="str">
            <v/>
          </cell>
          <cell r="O555" t="str">
            <v>N</v>
          </cell>
          <cell r="P555">
            <v>0</v>
          </cell>
          <cell r="Q555" t="str">
            <v/>
          </cell>
          <cell r="R555" t="str">
            <v>N</v>
          </cell>
          <cell r="S555">
            <v>0</v>
          </cell>
          <cell r="T555" t="str">
            <v/>
          </cell>
          <cell r="U555" t="str">
            <v>N</v>
          </cell>
          <cell r="V555">
            <v>0</v>
          </cell>
          <cell r="W555" t="str">
            <v/>
          </cell>
          <cell r="X555" t="str">
            <v>N</v>
          </cell>
          <cell r="Y555">
            <v>0</v>
          </cell>
          <cell r="Z555">
            <v>0</v>
          </cell>
          <cell r="AA555" t="b">
            <v>0</v>
          </cell>
          <cell r="AB555" t="str">
            <v/>
          </cell>
          <cell r="AC555" t="str">
            <v/>
          </cell>
          <cell r="AD555" t="str">
            <v>Nd847</v>
          </cell>
          <cell r="AE555">
            <v>0</v>
          </cell>
          <cell r="AG555">
            <v>345</v>
          </cell>
          <cell r="AH555" t="str">
            <v>Nd847</v>
          </cell>
        </row>
        <row r="556">
          <cell r="B556" t="str">
            <v>YH933</v>
          </cell>
          <cell r="C556" t="str">
            <v>Yan</v>
          </cell>
          <cell r="D556" t="str">
            <v>Hong</v>
          </cell>
          <cell r="E556" t="str">
            <v>UCL</v>
          </cell>
          <cell r="F556" t="str">
            <v>UCL</v>
          </cell>
          <cell r="G556" t="str">
            <v>Female</v>
          </cell>
          <cell r="H556" t="str">
            <v>N</v>
          </cell>
          <cell r="I556" t="str">
            <v>Student</v>
          </cell>
          <cell r="J556">
            <v>0</v>
          </cell>
          <cell r="K556" t="str">
            <v/>
          </cell>
          <cell r="L556" t="str">
            <v>N</v>
          </cell>
          <cell r="M556">
            <v>0</v>
          </cell>
          <cell r="N556" t="str">
            <v/>
          </cell>
          <cell r="O556" t="str">
            <v>N</v>
          </cell>
          <cell r="P556">
            <v>0</v>
          </cell>
          <cell r="Q556" t="str">
            <v/>
          </cell>
          <cell r="R556" t="str">
            <v>N</v>
          </cell>
          <cell r="S556">
            <v>0</v>
          </cell>
          <cell r="T556" t="str">
            <v/>
          </cell>
          <cell r="U556" t="str">
            <v>N</v>
          </cell>
          <cell r="V556">
            <v>0</v>
          </cell>
          <cell r="W556" t="str">
            <v/>
          </cell>
          <cell r="X556" t="str">
            <v>N</v>
          </cell>
          <cell r="Y556">
            <v>0</v>
          </cell>
          <cell r="Z556">
            <v>0</v>
          </cell>
          <cell r="AA556" t="b">
            <v>0</v>
          </cell>
          <cell r="AB556" t="str">
            <v/>
          </cell>
          <cell r="AC556" t="str">
            <v/>
          </cell>
          <cell r="AD556" t="str">
            <v>YH933</v>
          </cell>
          <cell r="AE556">
            <v>0</v>
          </cell>
          <cell r="AG556">
            <v>346</v>
          </cell>
          <cell r="AH556" t="str">
            <v>YH933</v>
          </cell>
        </row>
        <row r="557">
          <cell r="B557" t="str">
            <v>SA944</v>
          </cell>
          <cell r="C557" t="str">
            <v>Sakhr</v>
          </cell>
          <cell r="D557" t="str">
            <v>Alhuthali</v>
          </cell>
          <cell r="E557" t="str">
            <v>Imperial</v>
          </cell>
          <cell r="F557" t="str">
            <v>Imperial</v>
          </cell>
          <cell r="G557" t="str">
            <v>Male</v>
          </cell>
          <cell r="H557" t="str">
            <v>N</v>
          </cell>
          <cell r="I557" t="str">
            <v>Student</v>
          </cell>
          <cell r="J557">
            <v>0</v>
          </cell>
          <cell r="K557" t="str">
            <v/>
          </cell>
          <cell r="L557" t="str">
            <v>N</v>
          </cell>
          <cell r="M557">
            <v>0</v>
          </cell>
          <cell r="N557" t="str">
            <v/>
          </cell>
          <cell r="O557" t="str">
            <v>N</v>
          </cell>
          <cell r="P557">
            <v>0</v>
          </cell>
          <cell r="Q557" t="str">
            <v/>
          </cell>
          <cell r="R557" t="str">
            <v>N</v>
          </cell>
          <cell r="S557">
            <v>0</v>
          </cell>
          <cell r="T557" t="str">
            <v/>
          </cell>
          <cell r="U557" t="str">
            <v>N</v>
          </cell>
          <cell r="V557">
            <v>0</v>
          </cell>
          <cell r="W557" t="str">
            <v/>
          </cell>
          <cell r="X557" t="str">
            <v>N</v>
          </cell>
          <cell r="Y557">
            <v>0</v>
          </cell>
          <cell r="Z557">
            <v>0</v>
          </cell>
          <cell r="AA557">
            <v>0</v>
          </cell>
          <cell r="AB557">
            <v>118</v>
          </cell>
          <cell r="AC557">
            <v>431</v>
          </cell>
          <cell r="AD557" t="str">
            <v>SA944</v>
          </cell>
          <cell r="AE557" t="b">
            <v>0</v>
          </cell>
          <cell r="AG557" t="str">
            <v/>
          </cell>
          <cell r="AH557" t="str">
            <v>SA944</v>
          </cell>
        </row>
        <row r="558">
          <cell r="B558" t="str">
            <v>RK726</v>
          </cell>
          <cell r="C558" t="str">
            <v>Robertina</v>
          </cell>
          <cell r="D558" t="str">
            <v>Kidjekouchian</v>
          </cell>
          <cell r="E558" t="str">
            <v>Imperial</v>
          </cell>
          <cell r="F558" t="str">
            <v>Imperial</v>
          </cell>
          <cell r="G558" t="str">
            <v>Female</v>
          </cell>
          <cell r="H558" t="str">
            <v>N</v>
          </cell>
          <cell r="I558" t="str">
            <v>Student</v>
          </cell>
          <cell r="J558">
            <v>0</v>
          </cell>
          <cell r="K558" t="str">
            <v/>
          </cell>
          <cell r="L558" t="str">
            <v>N</v>
          </cell>
          <cell r="M558">
            <v>0</v>
          </cell>
          <cell r="N558" t="str">
            <v/>
          </cell>
          <cell r="O558" t="str">
            <v>N</v>
          </cell>
          <cell r="P558">
            <v>0</v>
          </cell>
          <cell r="Q558" t="str">
            <v/>
          </cell>
          <cell r="R558" t="str">
            <v>N</v>
          </cell>
          <cell r="S558">
            <v>0</v>
          </cell>
          <cell r="T558" t="str">
            <v/>
          </cell>
          <cell r="U558" t="str">
            <v>N</v>
          </cell>
          <cell r="V558">
            <v>0</v>
          </cell>
          <cell r="W558" t="str">
            <v/>
          </cell>
          <cell r="X558" t="str">
            <v>N</v>
          </cell>
          <cell r="Y558">
            <v>0</v>
          </cell>
          <cell r="Z558">
            <v>0</v>
          </cell>
          <cell r="AA558" t="b">
            <v>0</v>
          </cell>
          <cell r="AB558" t="str">
            <v/>
          </cell>
          <cell r="AC558" t="str">
            <v/>
          </cell>
          <cell r="AD558" t="str">
            <v>RK726</v>
          </cell>
          <cell r="AE558">
            <v>0</v>
          </cell>
          <cell r="AG558">
            <v>347</v>
          </cell>
          <cell r="AH558" t="str">
            <v>RK726</v>
          </cell>
        </row>
        <row r="559">
          <cell r="B559" t="str">
            <v>MG384</v>
          </cell>
          <cell r="C559" t="str">
            <v>Marena</v>
          </cell>
          <cell r="D559" t="str">
            <v>Gray</v>
          </cell>
          <cell r="E559" t="str">
            <v>Imperial</v>
          </cell>
          <cell r="F559" t="str">
            <v>Imperial</v>
          </cell>
          <cell r="G559" t="str">
            <v>Female</v>
          </cell>
          <cell r="H559" t="str">
            <v>Y</v>
          </cell>
          <cell r="I559" t="str">
            <v>Student</v>
          </cell>
          <cell r="J559">
            <v>0</v>
          </cell>
          <cell r="K559" t="str">
            <v/>
          </cell>
          <cell r="L559" t="str">
            <v>N</v>
          </cell>
          <cell r="M559">
            <v>0</v>
          </cell>
          <cell r="N559" t="str">
            <v/>
          </cell>
          <cell r="O559" t="str">
            <v>N</v>
          </cell>
          <cell r="P559">
            <v>0</v>
          </cell>
          <cell r="Q559" t="str">
            <v/>
          </cell>
          <cell r="R559" t="str">
            <v>N</v>
          </cell>
          <cell r="S559">
            <v>0</v>
          </cell>
          <cell r="T559" t="str">
            <v/>
          </cell>
          <cell r="U559" t="str">
            <v>N</v>
          </cell>
          <cell r="V559">
            <v>0</v>
          </cell>
          <cell r="W559" t="str">
            <v/>
          </cell>
          <cell r="X559" t="str">
            <v>N</v>
          </cell>
          <cell r="Y559">
            <v>0</v>
          </cell>
          <cell r="Z559">
            <v>0</v>
          </cell>
          <cell r="AA559" t="b">
            <v>0</v>
          </cell>
          <cell r="AB559" t="str">
            <v/>
          </cell>
          <cell r="AC559" t="str">
            <v/>
          </cell>
          <cell r="AD559" t="str">
            <v>MG384</v>
          </cell>
          <cell r="AE559">
            <v>0</v>
          </cell>
          <cell r="AG559">
            <v>348</v>
          </cell>
          <cell r="AH559" t="str">
            <v>MG384</v>
          </cell>
        </row>
        <row r="560">
          <cell r="B560" t="str">
            <v>EJ682</v>
          </cell>
          <cell r="C560" t="str">
            <v xml:space="preserve">Ebenezer </v>
          </cell>
          <cell r="D560" t="str">
            <v>Joseph</v>
          </cell>
          <cell r="E560" t="str">
            <v>Guest</v>
          </cell>
          <cell r="F560" t="str">
            <v>Guest</v>
          </cell>
          <cell r="G560" t="str">
            <v>Male</v>
          </cell>
          <cell r="H560" t="str">
            <v>N</v>
          </cell>
          <cell r="I560" t="str">
            <v>Guest</v>
          </cell>
          <cell r="J560">
            <v>0</v>
          </cell>
          <cell r="K560" t="str">
            <v/>
          </cell>
          <cell r="L560" t="str">
            <v>N</v>
          </cell>
          <cell r="M560">
            <v>0</v>
          </cell>
          <cell r="N560" t="str">
            <v/>
          </cell>
          <cell r="O560" t="str">
            <v>N</v>
          </cell>
          <cell r="P560">
            <v>0</v>
          </cell>
          <cell r="Q560" t="str">
            <v/>
          </cell>
          <cell r="R560" t="str">
            <v>N</v>
          </cell>
          <cell r="S560">
            <v>0</v>
          </cell>
          <cell r="T560" t="str">
            <v/>
          </cell>
          <cell r="U560" t="str">
            <v>N</v>
          </cell>
          <cell r="V560">
            <v>0</v>
          </cell>
          <cell r="W560" t="str">
            <v/>
          </cell>
          <cell r="X560" t="str">
            <v>N</v>
          </cell>
          <cell r="Y560">
            <v>0</v>
          </cell>
          <cell r="Z560">
            <v>0</v>
          </cell>
          <cell r="AA560">
            <v>0</v>
          </cell>
          <cell r="AB560">
            <v>118</v>
          </cell>
          <cell r="AC560">
            <v>432</v>
          </cell>
          <cell r="AD560" t="str">
            <v>EJ682</v>
          </cell>
          <cell r="AE560" t="b">
            <v>0</v>
          </cell>
          <cell r="AG560" t="str">
            <v/>
          </cell>
          <cell r="AH560" t="str">
            <v>EJ682</v>
          </cell>
        </row>
        <row r="561">
          <cell r="B561" t="str">
            <v>SC160</v>
          </cell>
          <cell r="C561" t="str">
            <v>Sachin</v>
          </cell>
          <cell r="D561" t="str">
            <v>Chopra</v>
          </cell>
          <cell r="E561" t="str">
            <v>Imperial</v>
          </cell>
          <cell r="F561" t="str">
            <v>Imperial</v>
          </cell>
          <cell r="G561" t="str">
            <v>Male</v>
          </cell>
          <cell r="H561" t="str">
            <v>N</v>
          </cell>
          <cell r="I561" t="str">
            <v>Student</v>
          </cell>
          <cell r="J561">
            <v>0</v>
          </cell>
          <cell r="K561" t="str">
            <v/>
          </cell>
          <cell r="L561" t="str">
            <v>N</v>
          </cell>
          <cell r="M561">
            <v>0</v>
          </cell>
          <cell r="N561" t="str">
            <v/>
          </cell>
          <cell r="O561" t="str">
            <v>N</v>
          </cell>
          <cell r="P561">
            <v>0</v>
          </cell>
          <cell r="Q561" t="str">
            <v/>
          </cell>
          <cell r="R561" t="str">
            <v>N</v>
          </cell>
          <cell r="S561">
            <v>0</v>
          </cell>
          <cell r="T561" t="str">
            <v/>
          </cell>
          <cell r="U561" t="str">
            <v>N</v>
          </cell>
          <cell r="V561">
            <v>0</v>
          </cell>
          <cell r="W561" t="str">
            <v/>
          </cell>
          <cell r="X561" t="str">
            <v>N</v>
          </cell>
          <cell r="Y561">
            <v>0</v>
          </cell>
          <cell r="Z561">
            <v>0</v>
          </cell>
          <cell r="AA561">
            <v>0</v>
          </cell>
          <cell r="AB561">
            <v>118</v>
          </cell>
          <cell r="AC561">
            <v>433</v>
          </cell>
          <cell r="AD561" t="str">
            <v>SC160</v>
          </cell>
          <cell r="AE561" t="b">
            <v>0</v>
          </cell>
          <cell r="AG561" t="str">
            <v/>
          </cell>
          <cell r="AH561" t="str">
            <v>SC160</v>
          </cell>
        </row>
        <row r="562">
          <cell r="B562" t="str">
            <v>OZ356</v>
          </cell>
          <cell r="C562" t="str">
            <v>Omar</v>
          </cell>
          <cell r="D562" t="str">
            <v>Zakieh</v>
          </cell>
          <cell r="E562" t="str">
            <v>Imperial</v>
          </cell>
          <cell r="F562" t="str">
            <v>Imperial</v>
          </cell>
          <cell r="G562" t="str">
            <v>Male</v>
          </cell>
          <cell r="H562" t="str">
            <v>N</v>
          </cell>
          <cell r="I562" t="str">
            <v>Student</v>
          </cell>
          <cell r="J562">
            <v>0</v>
          </cell>
          <cell r="K562" t="str">
            <v/>
          </cell>
          <cell r="L562" t="str">
            <v>N</v>
          </cell>
          <cell r="M562">
            <v>0</v>
          </cell>
          <cell r="N562" t="str">
            <v/>
          </cell>
          <cell r="O562" t="str">
            <v>N</v>
          </cell>
          <cell r="P562">
            <v>0</v>
          </cell>
          <cell r="Q562" t="str">
            <v/>
          </cell>
          <cell r="R562" t="str">
            <v>N</v>
          </cell>
          <cell r="S562">
            <v>0</v>
          </cell>
          <cell r="T562" t="str">
            <v/>
          </cell>
          <cell r="U562" t="str">
            <v>N</v>
          </cell>
          <cell r="V562">
            <v>0</v>
          </cell>
          <cell r="W562" t="str">
            <v/>
          </cell>
          <cell r="X562" t="str">
            <v>N</v>
          </cell>
          <cell r="Y562">
            <v>0</v>
          </cell>
          <cell r="Z562">
            <v>0</v>
          </cell>
          <cell r="AA562">
            <v>0</v>
          </cell>
          <cell r="AB562">
            <v>118</v>
          </cell>
          <cell r="AC562">
            <v>434</v>
          </cell>
          <cell r="AD562" t="str">
            <v>OZ356</v>
          </cell>
          <cell r="AE562" t="b">
            <v>0</v>
          </cell>
          <cell r="AG562" t="str">
            <v/>
          </cell>
          <cell r="AH562" t="str">
            <v>OZ356</v>
          </cell>
        </row>
        <row r="563">
          <cell r="B563" t="str">
            <v>DG293</v>
          </cell>
          <cell r="C563" t="str">
            <v xml:space="preserve">Dewi </v>
          </cell>
          <cell r="D563" t="str">
            <v>Gould</v>
          </cell>
          <cell r="E563" t="str">
            <v>Imperial</v>
          </cell>
          <cell r="F563" t="str">
            <v>Imperial</v>
          </cell>
          <cell r="G563" t="str">
            <v>Male</v>
          </cell>
          <cell r="H563" t="str">
            <v>N</v>
          </cell>
          <cell r="I563" t="str">
            <v>Student</v>
          </cell>
          <cell r="J563">
            <v>0</v>
          </cell>
          <cell r="K563" t="str">
            <v/>
          </cell>
          <cell r="L563" t="str">
            <v>N</v>
          </cell>
          <cell r="M563">
            <v>0</v>
          </cell>
          <cell r="N563" t="str">
            <v/>
          </cell>
          <cell r="O563" t="str">
            <v>N</v>
          </cell>
          <cell r="P563">
            <v>0</v>
          </cell>
          <cell r="Q563" t="str">
            <v/>
          </cell>
          <cell r="R563" t="str">
            <v>N</v>
          </cell>
          <cell r="S563">
            <v>0</v>
          </cell>
          <cell r="T563" t="str">
            <v/>
          </cell>
          <cell r="U563" t="str">
            <v>N</v>
          </cell>
          <cell r="V563">
            <v>0</v>
          </cell>
          <cell r="W563" t="str">
            <v/>
          </cell>
          <cell r="X563" t="str">
            <v>N</v>
          </cell>
          <cell r="Y563">
            <v>0</v>
          </cell>
          <cell r="Z563">
            <v>0</v>
          </cell>
          <cell r="AA563">
            <v>0</v>
          </cell>
          <cell r="AB563">
            <v>118</v>
          </cell>
          <cell r="AC563">
            <v>435</v>
          </cell>
          <cell r="AD563" t="str">
            <v>DG293</v>
          </cell>
          <cell r="AE563" t="b">
            <v>0</v>
          </cell>
          <cell r="AG563" t="str">
            <v/>
          </cell>
          <cell r="AH563" t="str">
            <v>DG293</v>
          </cell>
        </row>
        <row r="564">
          <cell r="B564" t="str">
            <v>JB539</v>
          </cell>
          <cell r="C564" t="str">
            <v>Jamie</v>
          </cell>
          <cell r="D564" t="str">
            <v>Brown</v>
          </cell>
          <cell r="E564" t="str">
            <v>UEL</v>
          </cell>
          <cell r="F564" t="str">
            <v>UEL</v>
          </cell>
          <cell r="G564" t="str">
            <v>Male</v>
          </cell>
          <cell r="H564" t="str">
            <v>N</v>
          </cell>
          <cell r="I564" t="str">
            <v>Student</v>
          </cell>
          <cell r="J564">
            <v>0</v>
          </cell>
          <cell r="K564" t="str">
            <v/>
          </cell>
          <cell r="L564" t="str">
            <v>N</v>
          </cell>
          <cell r="M564">
            <v>0</v>
          </cell>
          <cell r="N564" t="str">
            <v/>
          </cell>
          <cell r="O564" t="str">
            <v>N</v>
          </cell>
          <cell r="P564">
            <v>0</v>
          </cell>
          <cell r="Q564" t="str">
            <v/>
          </cell>
          <cell r="R564" t="str">
            <v>N</v>
          </cell>
          <cell r="S564">
            <v>0</v>
          </cell>
          <cell r="T564" t="str">
            <v/>
          </cell>
          <cell r="U564" t="str">
            <v>N</v>
          </cell>
          <cell r="V564">
            <v>0</v>
          </cell>
          <cell r="W564" t="str">
            <v/>
          </cell>
          <cell r="X564" t="str">
            <v>N</v>
          </cell>
          <cell r="Y564">
            <v>0</v>
          </cell>
          <cell r="Z564">
            <v>0</v>
          </cell>
          <cell r="AA564">
            <v>0</v>
          </cell>
          <cell r="AB564">
            <v>118</v>
          </cell>
          <cell r="AC564">
            <v>436</v>
          </cell>
          <cell r="AD564" t="str">
            <v>JB539</v>
          </cell>
          <cell r="AE564" t="b">
            <v>0</v>
          </cell>
          <cell r="AG564" t="str">
            <v/>
          </cell>
          <cell r="AH564" t="str">
            <v>JB539</v>
          </cell>
        </row>
        <row r="565">
          <cell r="B565" t="str">
            <v>OS104</v>
          </cell>
          <cell r="C565" t="str">
            <v>Olga</v>
          </cell>
          <cell r="D565" t="str">
            <v>Savic</v>
          </cell>
          <cell r="E565" t="str">
            <v>UEL</v>
          </cell>
          <cell r="F565" t="str">
            <v>UEL</v>
          </cell>
          <cell r="G565" t="str">
            <v>Female</v>
          </cell>
          <cell r="H565" t="str">
            <v>N</v>
          </cell>
          <cell r="I565" t="str">
            <v>Student</v>
          </cell>
          <cell r="J565">
            <v>0</v>
          </cell>
          <cell r="K565" t="str">
            <v/>
          </cell>
          <cell r="L565" t="str">
            <v>N</v>
          </cell>
          <cell r="M565">
            <v>0</v>
          </cell>
          <cell r="N565" t="str">
            <v/>
          </cell>
          <cell r="O565" t="str">
            <v>N</v>
          </cell>
          <cell r="P565">
            <v>0</v>
          </cell>
          <cell r="Q565" t="str">
            <v/>
          </cell>
          <cell r="R565" t="str">
            <v>N</v>
          </cell>
          <cell r="S565">
            <v>0</v>
          </cell>
          <cell r="T565" t="str">
            <v/>
          </cell>
          <cell r="U565" t="str">
            <v>N</v>
          </cell>
          <cell r="V565">
            <v>0</v>
          </cell>
          <cell r="W565" t="str">
            <v/>
          </cell>
          <cell r="X565" t="str">
            <v>N</v>
          </cell>
          <cell r="Y565">
            <v>0</v>
          </cell>
          <cell r="Z565">
            <v>0</v>
          </cell>
          <cell r="AA565" t="b">
            <v>0</v>
          </cell>
          <cell r="AB565" t="str">
            <v/>
          </cell>
          <cell r="AC565" t="str">
            <v/>
          </cell>
          <cell r="AD565" t="str">
            <v>OS104</v>
          </cell>
          <cell r="AE565">
            <v>0</v>
          </cell>
          <cell r="AG565">
            <v>349</v>
          </cell>
          <cell r="AH565" t="str">
            <v>OS104</v>
          </cell>
        </row>
        <row r="566">
          <cell r="B566" t="str">
            <v>MM288</v>
          </cell>
          <cell r="C566" t="str">
            <v>Maciej</v>
          </cell>
          <cell r="D566" t="str">
            <v>Marchwicki</v>
          </cell>
          <cell r="E566" t="str">
            <v>UEL</v>
          </cell>
          <cell r="F566" t="str">
            <v>UEL</v>
          </cell>
          <cell r="G566" t="str">
            <v>Male</v>
          </cell>
          <cell r="H566" t="str">
            <v>N</v>
          </cell>
          <cell r="I566" t="str">
            <v>Student</v>
          </cell>
          <cell r="J566">
            <v>0</v>
          </cell>
          <cell r="K566" t="str">
            <v/>
          </cell>
          <cell r="L566" t="str">
            <v>N</v>
          </cell>
          <cell r="M566">
            <v>0</v>
          </cell>
          <cell r="N566" t="str">
            <v/>
          </cell>
          <cell r="O566" t="str">
            <v>N</v>
          </cell>
          <cell r="P566">
            <v>0</v>
          </cell>
          <cell r="Q566" t="str">
            <v/>
          </cell>
          <cell r="R566" t="str">
            <v>N</v>
          </cell>
          <cell r="S566">
            <v>0</v>
          </cell>
          <cell r="T566" t="str">
            <v/>
          </cell>
          <cell r="U566" t="str">
            <v>N</v>
          </cell>
          <cell r="V566">
            <v>0</v>
          </cell>
          <cell r="W566" t="str">
            <v/>
          </cell>
          <cell r="X566" t="str">
            <v>N</v>
          </cell>
          <cell r="Y566">
            <v>0</v>
          </cell>
          <cell r="Z566">
            <v>0</v>
          </cell>
          <cell r="AA566">
            <v>0</v>
          </cell>
          <cell r="AB566">
            <v>118</v>
          </cell>
          <cell r="AC566">
            <v>437</v>
          </cell>
          <cell r="AD566" t="str">
            <v>MM288</v>
          </cell>
          <cell r="AE566" t="b">
            <v>0</v>
          </cell>
          <cell r="AG566" t="str">
            <v/>
          </cell>
          <cell r="AH566" t="str">
            <v>MM288</v>
          </cell>
        </row>
        <row r="567">
          <cell r="B567" t="str">
            <v>TM392</v>
          </cell>
          <cell r="C567" t="str">
            <v>Tereza</v>
          </cell>
          <cell r="D567" t="str">
            <v>Mateju</v>
          </cell>
          <cell r="E567" t="str">
            <v>UEL</v>
          </cell>
          <cell r="F567" t="str">
            <v>UEL</v>
          </cell>
          <cell r="G567" t="str">
            <v>Female</v>
          </cell>
          <cell r="H567" t="str">
            <v>N</v>
          </cell>
          <cell r="I567" t="str">
            <v>Student</v>
          </cell>
          <cell r="J567">
            <v>0</v>
          </cell>
          <cell r="K567" t="str">
            <v/>
          </cell>
          <cell r="L567" t="str">
            <v>N</v>
          </cell>
          <cell r="M567">
            <v>0</v>
          </cell>
          <cell r="N567" t="str">
            <v/>
          </cell>
          <cell r="O567" t="str">
            <v>N</v>
          </cell>
          <cell r="P567">
            <v>0</v>
          </cell>
          <cell r="Q567" t="str">
            <v/>
          </cell>
          <cell r="R567" t="str">
            <v>N</v>
          </cell>
          <cell r="S567">
            <v>0</v>
          </cell>
          <cell r="T567" t="str">
            <v/>
          </cell>
          <cell r="U567" t="str">
            <v>N</v>
          </cell>
          <cell r="V567">
            <v>0</v>
          </cell>
          <cell r="W567" t="str">
            <v/>
          </cell>
          <cell r="X567" t="str">
            <v>N</v>
          </cell>
          <cell r="Y567">
            <v>0</v>
          </cell>
          <cell r="Z567">
            <v>0</v>
          </cell>
          <cell r="AA567" t="b">
            <v>0</v>
          </cell>
          <cell r="AB567" t="str">
            <v/>
          </cell>
          <cell r="AC567" t="str">
            <v/>
          </cell>
          <cell r="AD567" t="str">
            <v>TM392</v>
          </cell>
          <cell r="AE567">
            <v>0</v>
          </cell>
          <cell r="AG567">
            <v>350</v>
          </cell>
          <cell r="AH567" t="str">
            <v>TM392</v>
          </cell>
        </row>
        <row r="568">
          <cell r="B568" t="str">
            <v>TB415</v>
          </cell>
          <cell r="C568" t="str">
            <v>Thomas</v>
          </cell>
          <cell r="D568" t="str">
            <v>Begel</v>
          </cell>
          <cell r="E568" t="str">
            <v>UEL</v>
          </cell>
          <cell r="F568" t="str">
            <v>UEL</v>
          </cell>
          <cell r="G568" t="str">
            <v>Male</v>
          </cell>
          <cell r="H568" t="str">
            <v>N</v>
          </cell>
          <cell r="I568" t="str">
            <v>Student</v>
          </cell>
          <cell r="J568">
            <v>0</v>
          </cell>
          <cell r="K568" t="str">
            <v/>
          </cell>
          <cell r="L568" t="str">
            <v>N</v>
          </cell>
          <cell r="M568">
            <v>0</v>
          </cell>
          <cell r="N568" t="str">
            <v/>
          </cell>
          <cell r="O568" t="str">
            <v>N</v>
          </cell>
          <cell r="P568">
            <v>0</v>
          </cell>
          <cell r="Q568" t="str">
            <v/>
          </cell>
          <cell r="R568" t="str">
            <v>N</v>
          </cell>
          <cell r="S568">
            <v>0</v>
          </cell>
          <cell r="T568" t="str">
            <v/>
          </cell>
          <cell r="U568" t="str">
            <v>N</v>
          </cell>
          <cell r="V568">
            <v>0</v>
          </cell>
          <cell r="W568" t="str">
            <v/>
          </cell>
          <cell r="X568" t="str">
            <v>N</v>
          </cell>
          <cell r="Y568">
            <v>0</v>
          </cell>
          <cell r="Z568">
            <v>0</v>
          </cell>
          <cell r="AA568">
            <v>0</v>
          </cell>
          <cell r="AB568">
            <v>118</v>
          </cell>
          <cell r="AC568">
            <v>438</v>
          </cell>
          <cell r="AD568" t="str">
            <v>TB415</v>
          </cell>
          <cell r="AE568" t="b">
            <v>0</v>
          </cell>
          <cell r="AG568" t="str">
            <v/>
          </cell>
          <cell r="AH568" t="str">
            <v>TB415</v>
          </cell>
        </row>
        <row r="569">
          <cell r="B569" t="str">
            <v>SL114</v>
          </cell>
          <cell r="C569" t="str">
            <v xml:space="preserve">Stevie </v>
          </cell>
          <cell r="D569" t="str">
            <v xml:space="preserve">Lawrence </v>
          </cell>
          <cell r="E569" t="str">
            <v>SMU</v>
          </cell>
          <cell r="F569" t="str">
            <v>SMU</v>
          </cell>
          <cell r="G569" t="str">
            <v>Female</v>
          </cell>
          <cell r="H569" t="str">
            <v>N</v>
          </cell>
          <cell r="I569" t="str">
            <v>Student</v>
          </cell>
          <cell r="J569">
            <v>0</v>
          </cell>
          <cell r="K569" t="str">
            <v/>
          </cell>
          <cell r="L569" t="str">
            <v>N</v>
          </cell>
          <cell r="M569">
            <v>0</v>
          </cell>
          <cell r="N569" t="str">
            <v/>
          </cell>
          <cell r="O569" t="str">
            <v>N</v>
          </cell>
          <cell r="P569">
            <v>0</v>
          </cell>
          <cell r="Q569" t="str">
            <v/>
          </cell>
          <cell r="R569" t="str">
            <v>N</v>
          </cell>
          <cell r="S569">
            <v>0</v>
          </cell>
          <cell r="T569" t="str">
            <v/>
          </cell>
          <cell r="U569" t="str">
            <v>N</v>
          </cell>
          <cell r="V569">
            <v>0</v>
          </cell>
          <cell r="W569" t="str">
            <v/>
          </cell>
          <cell r="X569" t="str">
            <v>N</v>
          </cell>
          <cell r="Y569">
            <v>0</v>
          </cell>
          <cell r="Z569">
            <v>0</v>
          </cell>
          <cell r="AA569" t="b">
            <v>0</v>
          </cell>
          <cell r="AB569" t="str">
            <v/>
          </cell>
          <cell r="AC569" t="str">
            <v/>
          </cell>
          <cell r="AD569" t="str">
            <v>SL114</v>
          </cell>
          <cell r="AE569">
            <v>0</v>
          </cell>
          <cell r="AG569">
            <v>351</v>
          </cell>
          <cell r="AH569" t="str">
            <v>SL114</v>
          </cell>
        </row>
        <row r="570">
          <cell r="B570" t="str">
            <v>OB619</v>
          </cell>
          <cell r="C570" t="str">
            <v>Otto</v>
          </cell>
          <cell r="D570" t="str">
            <v>Bolton</v>
          </cell>
          <cell r="E570" t="str">
            <v>UEL</v>
          </cell>
          <cell r="F570" t="str">
            <v>UEL</v>
          </cell>
          <cell r="G570" t="str">
            <v>Male</v>
          </cell>
          <cell r="H570" t="str">
            <v>N</v>
          </cell>
          <cell r="I570" t="str">
            <v>Student</v>
          </cell>
          <cell r="J570">
            <v>0</v>
          </cell>
          <cell r="K570" t="str">
            <v/>
          </cell>
          <cell r="L570" t="str">
            <v>N</v>
          </cell>
          <cell r="M570">
            <v>0</v>
          </cell>
          <cell r="N570" t="str">
            <v/>
          </cell>
          <cell r="O570" t="str">
            <v>N</v>
          </cell>
          <cell r="P570">
            <v>0</v>
          </cell>
          <cell r="Q570" t="str">
            <v/>
          </cell>
          <cell r="R570" t="str">
            <v>N</v>
          </cell>
          <cell r="S570">
            <v>0</v>
          </cell>
          <cell r="T570" t="str">
            <v/>
          </cell>
          <cell r="U570" t="str">
            <v>N</v>
          </cell>
          <cell r="V570">
            <v>0</v>
          </cell>
          <cell r="W570" t="str">
            <v/>
          </cell>
          <cell r="X570" t="str">
            <v>N</v>
          </cell>
          <cell r="Y570">
            <v>0</v>
          </cell>
          <cell r="Z570">
            <v>0</v>
          </cell>
          <cell r="AA570">
            <v>0</v>
          </cell>
          <cell r="AB570">
            <v>118</v>
          </cell>
          <cell r="AC570">
            <v>439</v>
          </cell>
          <cell r="AD570" t="str">
            <v>OB619</v>
          </cell>
          <cell r="AE570" t="b">
            <v>0</v>
          </cell>
          <cell r="AG570" t="str">
            <v/>
          </cell>
          <cell r="AH570" t="str">
            <v>OB619</v>
          </cell>
        </row>
        <row r="571">
          <cell r="B571" t="str">
            <v>CW599</v>
          </cell>
          <cell r="C571" t="str">
            <v>Cyril James</v>
          </cell>
          <cell r="D571" t="str">
            <v>Williamson</v>
          </cell>
          <cell r="E571" t="str">
            <v>St Georges</v>
          </cell>
          <cell r="F571" t="str">
            <v>St George's</v>
          </cell>
          <cell r="G571" t="str">
            <v>Male</v>
          </cell>
          <cell r="H571" t="str">
            <v>Y</v>
          </cell>
          <cell r="I571" t="str">
            <v>Student</v>
          </cell>
          <cell r="J571">
            <v>0</v>
          </cell>
          <cell r="K571" t="str">
            <v/>
          </cell>
          <cell r="L571" t="str">
            <v>N</v>
          </cell>
          <cell r="M571">
            <v>0</v>
          </cell>
          <cell r="N571" t="str">
            <v/>
          </cell>
          <cell r="O571" t="str">
            <v>N</v>
          </cell>
          <cell r="P571">
            <v>0</v>
          </cell>
          <cell r="Q571" t="str">
            <v/>
          </cell>
          <cell r="R571" t="str">
            <v>N</v>
          </cell>
          <cell r="S571">
            <v>0</v>
          </cell>
          <cell r="T571" t="str">
            <v/>
          </cell>
          <cell r="U571" t="str">
            <v>N</v>
          </cell>
          <cell r="V571">
            <v>0</v>
          </cell>
          <cell r="W571" t="str">
            <v/>
          </cell>
          <cell r="X571" t="str">
            <v>N</v>
          </cell>
          <cell r="Y571">
            <v>0</v>
          </cell>
          <cell r="Z571">
            <v>0</v>
          </cell>
          <cell r="AA571">
            <v>0</v>
          </cell>
          <cell r="AB571">
            <v>118</v>
          </cell>
          <cell r="AC571">
            <v>440</v>
          </cell>
          <cell r="AD571" t="str">
            <v>CW599</v>
          </cell>
          <cell r="AE571" t="b">
            <v>0</v>
          </cell>
          <cell r="AG571" t="str">
            <v/>
          </cell>
          <cell r="AH571" t="str">
            <v>CW599</v>
          </cell>
        </row>
        <row r="572">
          <cell r="B572" t="str">
            <v>HP437</v>
          </cell>
          <cell r="C572" t="str">
            <v>Harry</v>
          </cell>
          <cell r="D572" t="str">
            <v>Platts</v>
          </cell>
          <cell r="E572" t="str">
            <v>UCL</v>
          </cell>
          <cell r="F572" t="str">
            <v>UCL</v>
          </cell>
          <cell r="G572" t="str">
            <v>Male</v>
          </cell>
          <cell r="H572" t="str">
            <v>N</v>
          </cell>
          <cell r="I572" t="str">
            <v>Student</v>
          </cell>
          <cell r="J572">
            <v>0</v>
          </cell>
          <cell r="K572" t="str">
            <v/>
          </cell>
          <cell r="L572" t="str">
            <v>N</v>
          </cell>
          <cell r="M572">
            <v>0</v>
          </cell>
          <cell r="N572" t="str">
            <v/>
          </cell>
          <cell r="O572" t="str">
            <v>N</v>
          </cell>
          <cell r="P572">
            <v>0</v>
          </cell>
          <cell r="Q572" t="str">
            <v/>
          </cell>
          <cell r="R572" t="str">
            <v>N</v>
          </cell>
          <cell r="S572">
            <v>0</v>
          </cell>
          <cell r="T572" t="str">
            <v/>
          </cell>
          <cell r="U572" t="str">
            <v>N</v>
          </cell>
          <cell r="V572">
            <v>0</v>
          </cell>
          <cell r="W572" t="str">
            <v/>
          </cell>
          <cell r="X572" t="str">
            <v>N</v>
          </cell>
          <cell r="Y572">
            <v>0</v>
          </cell>
          <cell r="Z572">
            <v>0</v>
          </cell>
          <cell r="AA572">
            <v>0</v>
          </cell>
          <cell r="AB572">
            <v>118</v>
          </cell>
          <cell r="AC572">
            <v>441</v>
          </cell>
          <cell r="AD572" t="str">
            <v>HP437</v>
          </cell>
          <cell r="AE572" t="b">
            <v>0</v>
          </cell>
          <cell r="AG572" t="str">
            <v/>
          </cell>
          <cell r="AH572" t="str">
            <v>HP437</v>
          </cell>
        </row>
        <row r="573">
          <cell r="B573" t="str">
            <v>HG131</v>
          </cell>
          <cell r="C573" t="str">
            <v>Hugh</v>
          </cell>
          <cell r="D573" t="str">
            <v>Greatorex</v>
          </cell>
          <cell r="E573" t="str">
            <v>Imperial</v>
          </cell>
          <cell r="F573" t="str">
            <v>Imperial</v>
          </cell>
          <cell r="G573" t="str">
            <v>Male</v>
          </cell>
          <cell r="H573" t="str">
            <v>N</v>
          </cell>
          <cell r="I573" t="str">
            <v>Student</v>
          </cell>
          <cell r="J573">
            <v>0</v>
          </cell>
          <cell r="K573" t="str">
            <v/>
          </cell>
          <cell r="L573" t="str">
            <v>N</v>
          </cell>
          <cell r="M573">
            <v>0</v>
          </cell>
          <cell r="N573" t="str">
            <v/>
          </cell>
          <cell r="O573" t="str">
            <v>N</v>
          </cell>
          <cell r="P573">
            <v>0</v>
          </cell>
          <cell r="Q573" t="str">
            <v/>
          </cell>
          <cell r="R573" t="str">
            <v>N</v>
          </cell>
          <cell r="S573">
            <v>0</v>
          </cell>
          <cell r="T573" t="str">
            <v/>
          </cell>
          <cell r="U573" t="str">
            <v>N</v>
          </cell>
          <cell r="V573">
            <v>0</v>
          </cell>
          <cell r="W573" t="str">
            <v/>
          </cell>
          <cell r="X573" t="str">
            <v>N</v>
          </cell>
          <cell r="Y573">
            <v>0</v>
          </cell>
          <cell r="Z573">
            <v>0</v>
          </cell>
          <cell r="AA573">
            <v>0</v>
          </cell>
          <cell r="AB573">
            <v>118</v>
          </cell>
          <cell r="AC573">
            <v>442</v>
          </cell>
          <cell r="AD573" t="str">
            <v>HG131</v>
          </cell>
          <cell r="AE573" t="b">
            <v>0</v>
          </cell>
          <cell r="AG573" t="str">
            <v/>
          </cell>
          <cell r="AH573" t="str">
            <v>HG131</v>
          </cell>
        </row>
        <row r="574">
          <cell r="B574" t="str">
            <v>PP640</v>
          </cell>
          <cell r="C574" t="str">
            <v>Paloma</v>
          </cell>
          <cell r="D574" t="str">
            <v>Pinto</v>
          </cell>
          <cell r="E574" t="str">
            <v>UEL</v>
          </cell>
          <cell r="F574" t="str">
            <v>UEL</v>
          </cell>
          <cell r="G574" t="str">
            <v>Female</v>
          </cell>
          <cell r="H574" t="str">
            <v>N</v>
          </cell>
          <cell r="I574" t="str">
            <v>Student</v>
          </cell>
          <cell r="J574">
            <v>0</v>
          </cell>
          <cell r="K574" t="str">
            <v/>
          </cell>
          <cell r="L574" t="str">
            <v>N</v>
          </cell>
          <cell r="M574">
            <v>0</v>
          </cell>
          <cell r="N574" t="str">
            <v/>
          </cell>
          <cell r="O574" t="str">
            <v>N</v>
          </cell>
          <cell r="P574">
            <v>0</v>
          </cell>
          <cell r="Q574" t="str">
            <v/>
          </cell>
          <cell r="R574" t="str">
            <v>N</v>
          </cell>
          <cell r="S574">
            <v>0</v>
          </cell>
          <cell r="T574" t="str">
            <v/>
          </cell>
          <cell r="U574" t="str">
            <v>N</v>
          </cell>
          <cell r="V574">
            <v>0</v>
          </cell>
          <cell r="W574" t="str">
            <v/>
          </cell>
          <cell r="X574" t="str">
            <v>N</v>
          </cell>
          <cell r="Y574">
            <v>0</v>
          </cell>
          <cell r="Z574">
            <v>0</v>
          </cell>
          <cell r="AA574" t="b">
            <v>0</v>
          </cell>
          <cell r="AB574" t="str">
            <v/>
          </cell>
          <cell r="AC574" t="str">
            <v/>
          </cell>
          <cell r="AD574" t="str">
            <v>PP640</v>
          </cell>
          <cell r="AE574">
            <v>0</v>
          </cell>
          <cell r="AG574">
            <v>352</v>
          </cell>
          <cell r="AH574" t="str">
            <v>PP640</v>
          </cell>
        </row>
        <row r="575">
          <cell r="B575" t="str">
            <v>AH167</v>
          </cell>
          <cell r="C575" t="str">
            <v>Alexander</v>
          </cell>
          <cell r="D575" t="str">
            <v>Hawkings</v>
          </cell>
          <cell r="E575" t="str">
            <v>Imperial</v>
          </cell>
          <cell r="F575" t="str">
            <v>Imperial</v>
          </cell>
          <cell r="G575" t="str">
            <v>Male</v>
          </cell>
          <cell r="H575" t="str">
            <v>N</v>
          </cell>
          <cell r="I575" t="str">
            <v>Student</v>
          </cell>
          <cell r="J575">
            <v>0</v>
          </cell>
          <cell r="K575" t="str">
            <v/>
          </cell>
          <cell r="L575" t="str">
            <v>N</v>
          </cell>
          <cell r="M575">
            <v>0</v>
          </cell>
          <cell r="N575" t="str">
            <v/>
          </cell>
          <cell r="O575" t="str">
            <v>N</v>
          </cell>
          <cell r="P575">
            <v>0</v>
          </cell>
          <cell r="Q575" t="str">
            <v/>
          </cell>
          <cell r="R575" t="str">
            <v>N</v>
          </cell>
          <cell r="S575">
            <v>0</v>
          </cell>
          <cell r="T575" t="str">
            <v/>
          </cell>
          <cell r="U575" t="str">
            <v>N</v>
          </cell>
          <cell r="V575">
            <v>0</v>
          </cell>
          <cell r="W575" t="str">
            <v/>
          </cell>
          <cell r="X575" t="str">
            <v>N</v>
          </cell>
          <cell r="Y575">
            <v>0</v>
          </cell>
          <cell r="Z575">
            <v>0</v>
          </cell>
          <cell r="AA575">
            <v>0</v>
          </cell>
          <cell r="AB575">
            <v>118</v>
          </cell>
          <cell r="AC575">
            <v>443</v>
          </cell>
          <cell r="AD575" t="str">
            <v>AH167</v>
          </cell>
          <cell r="AE575" t="b">
            <v>0</v>
          </cell>
          <cell r="AG575" t="str">
            <v/>
          </cell>
          <cell r="AH575" t="str">
            <v>AH167</v>
          </cell>
        </row>
        <row r="576">
          <cell r="B576" t="str">
            <v>GS250</v>
          </cell>
          <cell r="C576" t="str">
            <v>Giovanni</v>
          </cell>
          <cell r="D576" t="str">
            <v>Sambuy</v>
          </cell>
          <cell r="E576" t="str">
            <v>UCL</v>
          </cell>
          <cell r="F576" t="str">
            <v>UCL</v>
          </cell>
          <cell r="G576" t="str">
            <v>Male</v>
          </cell>
          <cell r="H576" t="str">
            <v>N</v>
          </cell>
          <cell r="I576" t="str">
            <v>Student</v>
          </cell>
          <cell r="J576">
            <v>0</v>
          </cell>
          <cell r="K576" t="str">
            <v/>
          </cell>
          <cell r="L576" t="str">
            <v>N</v>
          </cell>
          <cell r="M576">
            <v>0</v>
          </cell>
          <cell r="N576" t="str">
            <v/>
          </cell>
          <cell r="O576" t="str">
            <v>N</v>
          </cell>
          <cell r="P576">
            <v>0</v>
          </cell>
          <cell r="Q576" t="str">
            <v/>
          </cell>
          <cell r="R576" t="str">
            <v>N</v>
          </cell>
          <cell r="S576">
            <v>0</v>
          </cell>
          <cell r="T576" t="str">
            <v/>
          </cell>
          <cell r="U576" t="str">
            <v>N</v>
          </cell>
          <cell r="V576">
            <v>0</v>
          </cell>
          <cell r="W576" t="str">
            <v/>
          </cell>
          <cell r="X576" t="str">
            <v>N</v>
          </cell>
          <cell r="Y576">
            <v>0</v>
          </cell>
          <cell r="Z576">
            <v>0</v>
          </cell>
          <cell r="AA576">
            <v>0</v>
          </cell>
          <cell r="AB576">
            <v>118</v>
          </cell>
          <cell r="AC576">
            <v>444</v>
          </cell>
          <cell r="AD576" t="str">
            <v>GS250</v>
          </cell>
          <cell r="AE576" t="b">
            <v>0</v>
          </cell>
          <cell r="AG576" t="str">
            <v/>
          </cell>
          <cell r="AH576" t="str">
            <v>GS250</v>
          </cell>
        </row>
        <row r="577">
          <cell r="B577" t="str">
            <v>LH451</v>
          </cell>
          <cell r="C577" t="str">
            <v>Lucy</v>
          </cell>
          <cell r="D577" t="str">
            <v>Hemmings</v>
          </cell>
          <cell r="E577" t="str">
            <v>RHUL</v>
          </cell>
          <cell r="F577" t="str">
            <v>RHUL</v>
          </cell>
          <cell r="G577" t="str">
            <v>Male</v>
          </cell>
          <cell r="H577" t="str">
            <v>N</v>
          </cell>
          <cell r="I577" t="str">
            <v>Student</v>
          </cell>
          <cell r="J577">
            <v>0</v>
          </cell>
          <cell r="K577" t="str">
            <v/>
          </cell>
          <cell r="L577" t="str">
            <v>N</v>
          </cell>
          <cell r="M577">
            <v>0</v>
          </cell>
          <cell r="N577" t="str">
            <v/>
          </cell>
          <cell r="O577" t="str">
            <v>N</v>
          </cell>
          <cell r="P577">
            <v>0</v>
          </cell>
          <cell r="Q577" t="str">
            <v/>
          </cell>
          <cell r="R577" t="str">
            <v>N</v>
          </cell>
          <cell r="S577">
            <v>0</v>
          </cell>
          <cell r="T577" t="str">
            <v/>
          </cell>
          <cell r="U577" t="str">
            <v>N</v>
          </cell>
          <cell r="V577">
            <v>0</v>
          </cell>
          <cell r="W577" t="str">
            <v/>
          </cell>
          <cell r="X577" t="str">
            <v>N</v>
          </cell>
          <cell r="Y577">
            <v>0</v>
          </cell>
          <cell r="Z577">
            <v>0</v>
          </cell>
          <cell r="AA577">
            <v>0</v>
          </cell>
          <cell r="AB577">
            <v>118</v>
          </cell>
          <cell r="AC577">
            <v>445</v>
          </cell>
          <cell r="AD577" t="str">
            <v>LH451</v>
          </cell>
          <cell r="AE577" t="b">
            <v>0</v>
          </cell>
          <cell r="AG577" t="str">
            <v/>
          </cell>
          <cell r="AH577" t="str">
            <v>LH451</v>
          </cell>
        </row>
        <row r="578">
          <cell r="B578" t="str">
            <v>SL342</v>
          </cell>
          <cell r="C578" t="str">
            <v>Sam</v>
          </cell>
          <cell r="D578" t="str">
            <v>Lovatt</v>
          </cell>
          <cell r="E578" t="str">
            <v>Imperial</v>
          </cell>
          <cell r="F578" t="str">
            <v>Imperial</v>
          </cell>
          <cell r="G578" t="str">
            <v>Male</v>
          </cell>
          <cell r="H578" t="str">
            <v>N</v>
          </cell>
          <cell r="I578" t="str">
            <v>Student</v>
          </cell>
          <cell r="J578">
            <v>0</v>
          </cell>
          <cell r="K578" t="str">
            <v/>
          </cell>
          <cell r="L578" t="str">
            <v>N</v>
          </cell>
          <cell r="M578">
            <v>0</v>
          </cell>
          <cell r="N578" t="str">
            <v/>
          </cell>
          <cell r="O578" t="str">
            <v>N</v>
          </cell>
          <cell r="P578">
            <v>0</v>
          </cell>
          <cell r="Q578" t="str">
            <v/>
          </cell>
          <cell r="R578" t="str">
            <v>N</v>
          </cell>
          <cell r="S578">
            <v>0</v>
          </cell>
          <cell r="T578" t="str">
            <v/>
          </cell>
          <cell r="U578" t="str">
            <v>N</v>
          </cell>
          <cell r="V578">
            <v>0</v>
          </cell>
          <cell r="W578" t="str">
            <v/>
          </cell>
          <cell r="X578" t="str">
            <v>N</v>
          </cell>
          <cell r="Y578">
            <v>0</v>
          </cell>
          <cell r="Z578">
            <v>0</v>
          </cell>
          <cell r="AA578">
            <v>0</v>
          </cell>
          <cell r="AB578">
            <v>118</v>
          </cell>
          <cell r="AC578">
            <v>446</v>
          </cell>
          <cell r="AD578" t="str">
            <v>SL342</v>
          </cell>
          <cell r="AE578" t="b">
            <v>0</v>
          </cell>
          <cell r="AG578" t="str">
            <v/>
          </cell>
          <cell r="AH578" t="str">
            <v>SL342</v>
          </cell>
        </row>
        <row r="579">
          <cell r="B579" t="str">
            <v>SF551</v>
          </cell>
          <cell r="C579" t="str">
            <v>Shona</v>
          </cell>
          <cell r="D579" t="str">
            <v>Farish</v>
          </cell>
          <cell r="E579" t="str">
            <v>RVC</v>
          </cell>
          <cell r="F579" t="str">
            <v>RVC</v>
          </cell>
          <cell r="G579" t="str">
            <v>Female</v>
          </cell>
          <cell r="H579" t="str">
            <v>Y</v>
          </cell>
          <cell r="I579" t="str">
            <v>Student</v>
          </cell>
          <cell r="J579">
            <v>0</v>
          </cell>
          <cell r="K579" t="str">
            <v/>
          </cell>
          <cell r="L579" t="str">
            <v>N</v>
          </cell>
          <cell r="M579">
            <v>0</v>
          </cell>
          <cell r="N579" t="str">
            <v/>
          </cell>
          <cell r="O579" t="str">
            <v>N</v>
          </cell>
          <cell r="P579">
            <v>0</v>
          </cell>
          <cell r="Q579" t="str">
            <v/>
          </cell>
          <cell r="R579" t="str">
            <v>N</v>
          </cell>
          <cell r="S579">
            <v>0</v>
          </cell>
          <cell r="T579" t="str">
            <v/>
          </cell>
          <cell r="U579" t="str">
            <v>N</v>
          </cell>
          <cell r="V579">
            <v>0</v>
          </cell>
          <cell r="W579" t="str">
            <v/>
          </cell>
          <cell r="X579" t="str">
            <v>N</v>
          </cell>
          <cell r="Y579">
            <v>0</v>
          </cell>
          <cell r="Z579">
            <v>0</v>
          </cell>
          <cell r="AA579" t="b">
            <v>0</v>
          </cell>
          <cell r="AB579" t="str">
            <v/>
          </cell>
          <cell r="AC579" t="str">
            <v/>
          </cell>
          <cell r="AD579" t="str">
            <v>SF551</v>
          </cell>
          <cell r="AE579">
            <v>0</v>
          </cell>
          <cell r="AG579">
            <v>353</v>
          </cell>
          <cell r="AH579" t="str">
            <v>SF551</v>
          </cell>
        </row>
        <row r="580">
          <cell r="B580" t="str">
            <v>cM866</v>
          </cell>
          <cell r="C580" t="str">
            <v>chris</v>
          </cell>
          <cell r="D580" t="str">
            <v>Moore</v>
          </cell>
          <cell r="E580" t="str">
            <v>Essex</v>
          </cell>
          <cell r="F580" t="str">
            <v>Essex</v>
          </cell>
          <cell r="G580" t="str">
            <v>Male</v>
          </cell>
          <cell r="H580" t="str">
            <v>N</v>
          </cell>
          <cell r="I580" t="str">
            <v>Student</v>
          </cell>
          <cell r="J580">
            <v>0</v>
          </cell>
          <cell r="K580" t="str">
            <v/>
          </cell>
          <cell r="L580" t="str">
            <v>N</v>
          </cell>
          <cell r="M580">
            <v>0</v>
          </cell>
          <cell r="N580" t="str">
            <v/>
          </cell>
          <cell r="O580" t="str">
            <v>N</v>
          </cell>
          <cell r="P580">
            <v>0</v>
          </cell>
          <cell r="Q580" t="str">
            <v/>
          </cell>
          <cell r="R580" t="str">
            <v>N</v>
          </cell>
          <cell r="S580">
            <v>0</v>
          </cell>
          <cell r="T580" t="str">
            <v/>
          </cell>
          <cell r="U580" t="str">
            <v>N</v>
          </cell>
          <cell r="V580">
            <v>0</v>
          </cell>
          <cell r="W580" t="str">
            <v/>
          </cell>
          <cell r="X580" t="str">
            <v>N</v>
          </cell>
          <cell r="Y580">
            <v>0</v>
          </cell>
          <cell r="Z580">
            <v>0</v>
          </cell>
          <cell r="AA580">
            <v>0</v>
          </cell>
          <cell r="AB580">
            <v>118</v>
          </cell>
          <cell r="AC580">
            <v>447</v>
          </cell>
          <cell r="AD580" t="str">
            <v>cM866</v>
          </cell>
          <cell r="AE580" t="b">
            <v>0</v>
          </cell>
          <cell r="AG580" t="str">
            <v/>
          </cell>
          <cell r="AH580" t="str">
            <v>cM866</v>
          </cell>
        </row>
        <row r="581">
          <cell r="B581" t="str">
            <v>KM330</v>
          </cell>
          <cell r="C581" t="str">
            <v>Kirsten</v>
          </cell>
          <cell r="D581" t="str">
            <v>McNally</v>
          </cell>
          <cell r="E581" t="str">
            <v>LSE</v>
          </cell>
          <cell r="F581" t="str">
            <v>LSE</v>
          </cell>
          <cell r="G581" t="str">
            <v>Female</v>
          </cell>
          <cell r="H581" t="str">
            <v>N</v>
          </cell>
          <cell r="I581" t="str">
            <v>Student</v>
          </cell>
          <cell r="J581">
            <v>0</v>
          </cell>
          <cell r="K581" t="str">
            <v/>
          </cell>
          <cell r="L581" t="str">
            <v>N</v>
          </cell>
          <cell r="M581">
            <v>0</v>
          </cell>
          <cell r="N581" t="str">
            <v/>
          </cell>
          <cell r="O581" t="str">
            <v>N</v>
          </cell>
          <cell r="P581">
            <v>0</v>
          </cell>
          <cell r="Q581" t="str">
            <v/>
          </cell>
          <cell r="R581" t="str">
            <v>N</v>
          </cell>
          <cell r="S581">
            <v>0</v>
          </cell>
          <cell r="T581" t="str">
            <v/>
          </cell>
          <cell r="U581" t="str">
            <v>N</v>
          </cell>
          <cell r="V581">
            <v>0</v>
          </cell>
          <cell r="W581" t="str">
            <v/>
          </cell>
          <cell r="X581" t="str">
            <v>N</v>
          </cell>
          <cell r="Y581">
            <v>0</v>
          </cell>
          <cell r="Z581">
            <v>0</v>
          </cell>
          <cell r="AA581" t="b">
            <v>0</v>
          </cell>
          <cell r="AB581" t="str">
            <v/>
          </cell>
          <cell r="AC581" t="str">
            <v/>
          </cell>
          <cell r="AD581" t="str">
            <v>KM330</v>
          </cell>
          <cell r="AE581">
            <v>0</v>
          </cell>
          <cell r="AG581">
            <v>354</v>
          </cell>
          <cell r="AH581" t="str">
            <v>KM330</v>
          </cell>
        </row>
        <row r="582">
          <cell r="B582" t="str">
            <v>ag207</v>
          </cell>
          <cell r="C582" t="str">
            <v>alejandra</v>
          </cell>
          <cell r="D582" t="str">
            <v>gutierrez</v>
          </cell>
          <cell r="E582" t="str">
            <v>Imperial</v>
          </cell>
          <cell r="F582" t="str">
            <v>Imperial</v>
          </cell>
          <cell r="G582" t="str">
            <v>Female</v>
          </cell>
          <cell r="H582" t="str">
            <v>N</v>
          </cell>
          <cell r="I582" t="str">
            <v>Student</v>
          </cell>
          <cell r="J582">
            <v>0</v>
          </cell>
          <cell r="K582" t="str">
            <v/>
          </cell>
          <cell r="L582" t="str">
            <v>N</v>
          </cell>
          <cell r="M582">
            <v>0</v>
          </cell>
          <cell r="N582" t="str">
            <v/>
          </cell>
          <cell r="O582" t="str">
            <v>N</v>
          </cell>
          <cell r="P582">
            <v>0</v>
          </cell>
          <cell r="Q582" t="str">
            <v/>
          </cell>
          <cell r="R582" t="str">
            <v>N</v>
          </cell>
          <cell r="S582">
            <v>0</v>
          </cell>
          <cell r="T582" t="str">
            <v/>
          </cell>
          <cell r="U582" t="str">
            <v>N</v>
          </cell>
          <cell r="V582">
            <v>0</v>
          </cell>
          <cell r="W582" t="str">
            <v/>
          </cell>
          <cell r="X582" t="str">
            <v>N</v>
          </cell>
          <cell r="Y582">
            <v>0</v>
          </cell>
          <cell r="Z582">
            <v>0</v>
          </cell>
          <cell r="AA582" t="b">
            <v>0</v>
          </cell>
          <cell r="AB582" t="str">
            <v/>
          </cell>
          <cell r="AC582" t="str">
            <v/>
          </cell>
          <cell r="AD582" t="str">
            <v>ag207</v>
          </cell>
          <cell r="AE582">
            <v>0</v>
          </cell>
          <cell r="AG582">
            <v>355</v>
          </cell>
          <cell r="AH582" t="str">
            <v>ag207</v>
          </cell>
        </row>
        <row r="583">
          <cell r="B583" t="str">
            <v>AV792</v>
          </cell>
          <cell r="C583" t="str">
            <v>Aelf</v>
          </cell>
          <cell r="D583" t="str">
            <v>Vandenbegin</v>
          </cell>
          <cell r="E583" t="str">
            <v>UCL</v>
          </cell>
          <cell r="F583" t="str">
            <v>UCL</v>
          </cell>
          <cell r="G583" t="str">
            <v>Male</v>
          </cell>
          <cell r="H583" t="str">
            <v>N</v>
          </cell>
          <cell r="I583" t="str">
            <v>Student</v>
          </cell>
          <cell r="J583">
            <v>0</v>
          </cell>
          <cell r="K583" t="str">
            <v/>
          </cell>
          <cell r="L583" t="str">
            <v>N</v>
          </cell>
          <cell r="M583">
            <v>0</v>
          </cell>
          <cell r="N583" t="str">
            <v/>
          </cell>
          <cell r="O583" t="str">
            <v>N</v>
          </cell>
          <cell r="P583">
            <v>0</v>
          </cell>
          <cell r="Q583" t="str">
            <v/>
          </cell>
          <cell r="R583" t="str">
            <v>N</v>
          </cell>
          <cell r="S583">
            <v>0</v>
          </cell>
          <cell r="T583" t="str">
            <v/>
          </cell>
          <cell r="U583" t="str">
            <v>N</v>
          </cell>
          <cell r="V583">
            <v>0</v>
          </cell>
          <cell r="W583" t="str">
            <v/>
          </cell>
          <cell r="X583" t="str">
            <v>N</v>
          </cell>
          <cell r="Y583">
            <v>0</v>
          </cell>
          <cell r="Z583">
            <v>0</v>
          </cell>
          <cell r="AA583">
            <v>0</v>
          </cell>
          <cell r="AB583">
            <v>118</v>
          </cell>
          <cell r="AC583">
            <v>448</v>
          </cell>
          <cell r="AD583" t="str">
            <v>AV792</v>
          </cell>
          <cell r="AE583" t="b">
            <v>0</v>
          </cell>
          <cell r="AG583" t="str">
            <v/>
          </cell>
          <cell r="AH583" t="str">
            <v>AV792</v>
          </cell>
        </row>
        <row r="584">
          <cell r="B584" t="str">
            <v>MS305</v>
          </cell>
          <cell r="C584" t="str">
            <v>Martin</v>
          </cell>
          <cell r="D584" t="str">
            <v>Seiffarth</v>
          </cell>
          <cell r="E584" t="str">
            <v>KCL</v>
          </cell>
          <cell r="F584" t="str">
            <v>King's</v>
          </cell>
          <cell r="G584" t="str">
            <v>Male</v>
          </cell>
          <cell r="H584" t="str">
            <v>N</v>
          </cell>
          <cell r="I584" t="str">
            <v>Student</v>
          </cell>
          <cell r="J584">
            <v>0</v>
          </cell>
          <cell r="K584" t="str">
            <v/>
          </cell>
          <cell r="L584" t="str">
            <v>N</v>
          </cell>
          <cell r="M584">
            <v>0</v>
          </cell>
          <cell r="N584" t="str">
            <v/>
          </cell>
          <cell r="O584" t="str">
            <v>N</v>
          </cell>
          <cell r="P584">
            <v>0</v>
          </cell>
          <cell r="Q584" t="str">
            <v/>
          </cell>
          <cell r="R584" t="str">
            <v>N</v>
          </cell>
          <cell r="S584">
            <v>0</v>
          </cell>
          <cell r="T584" t="str">
            <v/>
          </cell>
          <cell r="U584" t="str">
            <v>N</v>
          </cell>
          <cell r="V584">
            <v>0</v>
          </cell>
          <cell r="W584" t="str">
            <v/>
          </cell>
          <cell r="X584" t="str">
            <v>N</v>
          </cell>
          <cell r="Y584">
            <v>0</v>
          </cell>
          <cell r="Z584">
            <v>0</v>
          </cell>
          <cell r="AA584">
            <v>0</v>
          </cell>
          <cell r="AB584">
            <v>118</v>
          </cell>
          <cell r="AC584">
            <v>449</v>
          </cell>
          <cell r="AD584" t="str">
            <v>MS305</v>
          </cell>
          <cell r="AE584" t="b">
            <v>0</v>
          </cell>
          <cell r="AG584" t="str">
            <v/>
          </cell>
          <cell r="AH584" t="str">
            <v>MS305</v>
          </cell>
        </row>
        <row r="585">
          <cell r="B585" t="str">
            <v>ZJ993</v>
          </cell>
          <cell r="C585" t="str">
            <v>Zubair</v>
          </cell>
          <cell r="D585" t="str">
            <v>Junjunia</v>
          </cell>
          <cell r="E585" t="str">
            <v>UCL</v>
          </cell>
          <cell r="F585" t="str">
            <v>UCL</v>
          </cell>
          <cell r="G585" t="str">
            <v>Male</v>
          </cell>
          <cell r="H585" t="str">
            <v>N</v>
          </cell>
          <cell r="I585" t="str">
            <v>Student</v>
          </cell>
          <cell r="J585">
            <v>0</v>
          </cell>
          <cell r="K585" t="str">
            <v/>
          </cell>
          <cell r="L585" t="str">
            <v>N</v>
          </cell>
          <cell r="M585">
            <v>0</v>
          </cell>
          <cell r="N585" t="str">
            <v/>
          </cell>
          <cell r="O585" t="str">
            <v>N</v>
          </cell>
          <cell r="P585">
            <v>0</v>
          </cell>
          <cell r="Q585" t="str">
            <v/>
          </cell>
          <cell r="R585" t="str">
            <v>N</v>
          </cell>
          <cell r="S585">
            <v>0</v>
          </cell>
          <cell r="T585" t="str">
            <v/>
          </cell>
          <cell r="U585" t="str">
            <v>N</v>
          </cell>
          <cell r="V585">
            <v>0</v>
          </cell>
          <cell r="W585" t="str">
            <v/>
          </cell>
          <cell r="X585" t="str">
            <v>N</v>
          </cell>
          <cell r="Y585">
            <v>0</v>
          </cell>
          <cell r="Z585">
            <v>0</v>
          </cell>
          <cell r="AA585">
            <v>0</v>
          </cell>
          <cell r="AB585">
            <v>118</v>
          </cell>
          <cell r="AC585">
            <v>450</v>
          </cell>
          <cell r="AD585" t="str">
            <v>ZJ993</v>
          </cell>
          <cell r="AE585" t="b">
            <v>0</v>
          </cell>
          <cell r="AG585" t="str">
            <v/>
          </cell>
          <cell r="AH585" t="str">
            <v>ZJ993</v>
          </cell>
        </row>
        <row r="586">
          <cell r="B586" t="str">
            <v>FH916</v>
          </cell>
          <cell r="C586" t="str">
            <v>Francesca</v>
          </cell>
          <cell r="D586" t="str">
            <v>Hearn-Yeates</v>
          </cell>
          <cell r="E586" t="str">
            <v>Imperial</v>
          </cell>
          <cell r="F586" t="str">
            <v>Imperial</v>
          </cell>
          <cell r="G586" t="str">
            <v>Female</v>
          </cell>
          <cell r="H586" t="str">
            <v>N</v>
          </cell>
          <cell r="I586" t="str">
            <v>Student</v>
          </cell>
          <cell r="J586">
            <v>0</v>
          </cell>
          <cell r="K586" t="str">
            <v/>
          </cell>
          <cell r="L586" t="str">
            <v>N</v>
          </cell>
          <cell r="M586">
            <v>0</v>
          </cell>
          <cell r="N586" t="str">
            <v/>
          </cell>
          <cell r="O586" t="str">
            <v>N</v>
          </cell>
          <cell r="P586">
            <v>0</v>
          </cell>
          <cell r="Q586" t="str">
            <v/>
          </cell>
          <cell r="R586" t="str">
            <v>N</v>
          </cell>
          <cell r="S586">
            <v>0</v>
          </cell>
          <cell r="T586" t="str">
            <v/>
          </cell>
          <cell r="U586" t="str">
            <v>N</v>
          </cell>
          <cell r="V586">
            <v>0</v>
          </cell>
          <cell r="W586" t="str">
            <v/>
          </cell>
          <cell r="X586" t="str">
            <v>N</v>
          </cell>
          <cell r="Y586">
            <v>0</v>
          </cell>
          <cell r="Z586">
            <v>0</v>
          </cell>
          <cell r="AA586" t="b">
            <v>0</v>
          </cell>
          <cell r="AB586" t="str">
            <v/>
          </cell>
          <cell r="AC586" t="str">
            <v/>
          </cell>
          <cell r="AD586" t="str">
            <v>FH916</v>
          </cell>
          <cell r="AE586">
            <v>0</v>
          </cell>
          <cell r="AG586">
            <v>356</v>
          </cell>
          <cell r="AH586" t="str">
            <v>FH916</v>
          </cell>
        </row>
        <row r="587">
          <cell r="B587" t="str">
            <v>AN499</v>
          </cell>
          <cell r="C587" t="str">
            <v>Alexander</v>
          </cell>
          <cell r="D587" t="str">
            <v>Nicholson Thorpe</v>
          </cell>
          <cell r="E587" t="str">
            <v>RHUL</v>
          </cell>
          <cell r="F587" t="str">
            <v>RHUL</v>
          </cell>
          <cell r="G587" t="str">
            <v>Male</v>
          </cell>
          <cell r="H587" t="str">
            <v>N</v>
          </cell>
          <cell r="I587" t="str">
            <v>Student</v>
          </cell>
          <cell r="J587">
            <v>0</v>
          </cell>
          <cell r="K587" t="str">
            <v/>
          </cell>
          <cell r="L587" t="str">
            <v>N</v>
          </cell>
          <cell r="M587">
            <v>0</v>
          </cell>
          <cell r="N587" t="str">
            <v/>
          </cell>
          <cell r="O587" t="str">
            <v>N</v>
          </cell>
          <cell r="P587">
            <v>0</v>
          </cell>
          <cell r="Q587" t="str">
            <v/>
          </cell>
          <cell r="R587" t="str">
            <v>N</v>
          </cell>
          <cell r="S587">
            <v>0</v>
          </cell>
          <cell r="T587" t="str">
            <v/>
          </cell>
          <cell r="U587" t="str">
            <v>N</v>
          </cell>
          <cell r="V587">
            <v>0</v>
          </cell>
          <cell r="W587" t="str">
            <v/>
          </cell>
          <cell r="X587" t="str">
            <v>N</v>
          </cell>
          <cell r="Y587">
            <v>0</v>
          </cell>
          <cell r="Z587">
            <v>0</v>
          </cell>
          <cell r="AA587">
            <v>0</v>
          </cell>
          <cell r="AB587">
            <v>118</v>
          </cell>
          <cell r="AC587">
            <v>451</v>
          </cell>
          <cell r="AD587" t="str">
            <v>AN499</v>
          </cell>
          <cell r="AE587" t="b">
            <v>0</v>
          </cell>
          <cell r="AG587" t="str">
            <v/>
          </cell>
          <cell r="AH587" t="str">
            <v>AN499</v>
          </cell>
        </row>
        <row r="588">
          <cell r="B588" t="str">
            <v>IR820</v>
          </cell>
          <cell r="C588" t="str">
            <v>Isabella</v>
          </cell>
          <cell r="D588" t="str">
            <v>Rowcliffe</v>
          </cell>
          <cell r="E588" t="str">
            <v>KCL</v>
          </cell>
          <cell r="F588" t="str">
            <v>King's</v>
          </cell>
          <cell r="G588" t="str">
            <v>Female</v>
          </cell>
          <cell r="H588" t="str">
            <v>N</v>
          </cell>
          <cell r="I588" t="str">
            <v>Student</v>
          </cell>
          <cell r="J588">
            <v>0</v>
          </cell>
          <cell r="K588" t="str">
            <v/>
          </cell>
          <cell r="L588" t="str">
            <v>N</v>
          </cell>
          <cell r="M588">
            <v>0</v>
          </cell>
          <cell r="N588" t="str">
            <v/>
          </cell>
          <cell r="O588" t="str">
            <v>N</v>
          </cell>
          <cell r="P588">
            <v>0</v>
          </cell>
          <cell r="Q588" t="str">
            <v/>
          </cell>
          <cell r="R588" t="str">
            <v>N</v>
          </cell>
          <cell r="S588">
            <v>0</v>
          </cell>
          <cell r="T588" t="str">
            <v/>
          </cell>
          <cell r="U588" t="str">
            <v>N</v>
          </cell>
          <cell r="V588">
            <v>0</v>
          </cell>
          <cell r="W588" t="str">
            <v/>
          </cell>
          <cell r="X588" t="str">
            <v>N</v>
          </cell>
          <cell r="Y588">
            <v>0</v>
          </cell>
          <cell r="Z588">
            <v>0</v>
          </cell>
          <cell r="AA588" t="b">
            <v>0</v>
          </cell>
          <cell r="AB588" t="str">
            <v/>
          </cell>
          <cell r="AC588" t="str">
            <v/>
          </cell>
          <cell r="AD588" t="str">
            <v>IR820</v>
          </cell>
          <cell r="AE588">
            <v>0</v>
          </cell>
          <cell r="AG588">
            <v>357</v>
          </cell>
          <cell r="AH588" t="str">
            <v>IR820</v>
          </cell>
        </row>
        <row r="589">
          <cell r="B589" t="str">
            <v>IL796</v>
          </cell>
          <cell r="C589" t="str">
            <v>Iana</v>
          </cell>
          <cell r="D589" t="str">
            <v>Lobko</v>
          </cell>
          <cell r="E589" t="str">
            <v>LSE</v>
          </cell>
          <cell r="F589" t="str">
            <v>LSE</v>
          </cell>
          <cell r="G589" t="str">
            <v>Female</v>
          </cell>
          <cell r="H589" t="str">
            <v>N</v>
          </cell>
          <cell r="I589" t="str">
            <v>Student</v>
          </cell>
          <cell r="J589">
            <v>0</v>
          </cell>
          <cell r="K589" t="str">
            <v/>
          </cell>
          <cell r="L589" t="str">
            <v>N</v>
          </cell>
          <cell r="M589">
            <v>0</v>
          </cell>
          <cell r="N589" t="str">
            <v/>
          </cell>
          <cell r="O589" t="str">
            <v>N</v>
          </cell>
          <cell r="P589">
            <v>0</v>
          </cell>
          <cell r="Q589" t="str">
            <v/>
          </cell>
          <cell r="R589" t="str">
            <v>N</v>
          </cell>
          <cell r="S589">
            <v>0</v>
          </cell>
          <cell r="T589" t="str">
            <v/>
          </cell>
          <cell r="U589" t="str">
            <v>N</v>
          </cell>
          <cell r="V589">
            <v>0</v>
          </cell>
          <cell r="W589" t="str">
            <v/>
          </cell>
          <cell r="X589" t="str">
            <v>N</v>
          </cell>
          <cell r="Y589">
            <v>0</v>
          </cell>
          <cell r="Z589">
            <v>0</v>
          </cell>
          <cell r="AA589" t="b">
            <v>0</v>
          </cell>
          <cell r="AB589" t="str">
            <v/>
          </cell>
          <cell r="AC589" t="str">
            <v/>
          </cell>
          <cell r="AD589" t="str">
            <v>IL796</v>
          </cell>
          <cell r="AE589">
            <v>0</v>
          </cell>
          <cell r="AG589">
            <v>358</v>
          </cell>
          <cell r="AH589" t="str">
            <v>IL796</v>
          </cell>
        </row>
        <row r="590">
          <cell r="B590" t="str">
            <v>RK532</v>
          </cell>
          <cell r="C590" t="str">
            <v>Robert</v>
          </cell>
          <cell r="D590" t="str">
            <v>King</v>
          </cell>
          <cell r="E590" t="str">
            <v>Imperial</v>
          </cell>
          <cell r="F590" t="str">
            <v>Imperial</v>
          </cell>
          <cell r="G590" t="str">
            <v>Male</v>
          </cell>
          <cell r="H590" t="str">
            <v>N</v>
          </cell>
          <cell r="I590" t="str">
            <v>Student</v>
          </cell>
          <cell r="J590">
            <v>0</v>
          </cell>
          <cell r="K590" t="str">
            <v/>
          </cell>
          <cell r="L590" t="str">
            <v>N</v>
          </cell>
          <cell r="M590">
            <v>0</v>
          </cell>
          <cell r="N590" t="str">
            <v/>
          </cell>
          <cell r="O590" t="str">
            <v>N</v>
          </cell>
          <cell r="P590">
            <v>0</v>
          </cell>
          <cell r="Q590" t="str">
            <v/>
          </cell>
          <cell r="R590" t="str">
            <v>N</v>
          </cell>
          <cell r="S590">
            <v>0</v>
          </cell>
          <cell r="T590" t="str">
            <v/>
          </cell>
          <cell r="U590" t="str">
            <v>N</v>
          </cell>
          <cell r="V590">
            <v>0</v>
          </cell>
          <cell r="W590" t="str">
            <v/>
          </cell>
          <cell r="X590" t="str">
            <v>N</v>
          </cell>
          <cell r="Y590">
            <v>0</v>
          </cell>
          <cell r="Z590">
            <v>0</v>
          </cell>
          <cell r="AA590">
            <v>0</v>
          </cell>
          <cell r="AB590">
            <v>118</v>
          </cell>
          <cell r="AC590">
            <v>452</v>
          </cell>
          <cell r="AD590" t="str">
            <v>RK532</v>
          </cell>
          <cell r="AE590" t="b">
            <v>0</v>
          </cell>
          <cell r="AG590" t="str">
            <v/>
          </cell>
          <cell r="AH590" t="str">
            <v>RK532</v>
          </cell>
        </row>
        <row r="591">
          <cell r="B591" t="str">
            <v>LP560</v>
          </cell>
          <cell r="C591" t="str">
            <v>Luke</v>
          </cell>
          <cell r="D591" t="str">
            <v>Penney</v>
          </cell>
          <cell r="E591" t="str">
            <v>SMU</v>
          </cell>
          <cell r="F591" t="str">
            <v>SMU</v>
          </cell>
          <cell r="G591" t="str">
            <v>Male</v>
          </cell>
          <cell r="H591" t="str">
            <v>N</v>
          </cell>
          <cell r="I591" t="str">
            <v>Student</v>
          </cell>
          <cell r="J591">
            <v>0</v>
          </cell>
          <cell r="K591" t="str">
            <v/>
          </cell>
          <cell r="L591" t="str">
            <v>N</v>
          </cell>
          <cell r="M591">
            <v>0</v>
          </cell>
          <cell r="N591" t="str">
            <v/>
          </cell>
          <cell r="O591" t="str">
            <v>N</v>
          </cell>
          <cell r="P591">
            <v>0</v>
          </cell>
          <cell r="Q591" t="str">
            <v/>
          </cell>
          <cell r="R591" t="str">
            <v>N</v>
          </cell>
          <cell r="S591">
            <v>0</v>
          </cell>
          <cell r="T591" t="str">
            <v/>
          </cell>
          <cell r="U591" t="str">
            <v>N</v>
          </cell>
          <cell r="V591">
            <v>0</v>
          </cell>
          <cell r="W591" t="str">
            <v/>
          </cell>
          <cell r="X591" t="str">
            <v>N</v>
          </cell>
          <cell r="Y591">
            <v>0</v>
          </cell>
          <cell r="Z591">
            <v>0</v>
          </cell>
          <cell r="AA591">
            <v>0</v>
          </cell>
          <cell r="AB591">
            <v>118</v>
          </cell>
          <cell r="AC591">
            <v>453</v>
          </cell>
          <cell r="AD591" t="str">
            <v>LP560</v>
          </cell>
          <cell r="AE591" t="b">
            <v>0</v>
          </cell>
          <cell r="AG591" t="str">
            <v/>
          </cell>
          <cell r="AH591" t="str">
            <v>LP560</v>
          </cell>
        </row>
        <row r="592">
          <cell r="B592" t="str">
            <v>EC552</v>
          </cell>
          <cell r="C592" t="str">
            <v>Emma</v>
          </cell>
          <cell r="D592" t="str">
            <v>Casey</v>
          </cell>
          <cell r="E592" t="str">
            <v>St Georges</v>
          </cell>
          <cell r="F592" t="str">
            <v>St George's</v>
          </cell>
          <cell r="G592" t="str">
            <v>Female</v>
          </cell>
          <cell r="H592" t="str">
            <v>Y</v>
          </cell>
          <cell r="I592" t="str">
            <v>Student</v>
          </cell>
          <cell r="J592">
            <v>0</v>
          </cell>
          <cell r="K592" t="str">
            <v/>
          </cell>
          <cell r="L592" t="str">
            <v>N</v>
          </cell>
          <cell r="M592">
            <v>0</v>
          </cell>
          <cell r="N592" t="str">
            <v/>
          </cell>
          <cell r="O592" t="str">
            <v>N</v>
          </cell>
          <cell r="P592">
            <v>0</v>
          </cell>
          <cell r="Q592" t="str">
            <v/>
          </cell>
          <cell r="R592" t="str">
            <v>N</v>
          </cell>
          <cell r="S592">
            <v>0</v>
          </cell>
          <cell r="T592" t="str">
            <v/>
          </cell>
          <cell r="U592" t="str">
            <v>N</v>
          </cell>
          <cell r="V592">
            <v>0</v>
          </cell>
          <cell r="W592" t="str">
            <v/>
          </cell>
          <cell r="X592" t="str">
            <v>N</v>
          </cell>
          <cell r="Y592">
            <v>0</v>
          </cell>
          <cell r="Z592">
            <v>0</v>
          </cell>
          <cell r="AA592" t="b">
            <v>0</v>
          </cell>
          <cell r="AB592" t="str">
            <v/>
          </cell>
          <cell r="AC592" t="str">
            <v/>
          </cell>
          <cell r="AD592" t="str">
            <v>EC552</v>
          </cell>
          <cell r="AE592">
            <v>0</v>
          </cell>
          <cell r="AG592">
            <v>359</v>
          </cell>
          <cell r="AH592" t="str">
            <v>EC552</v>
          </cell>
        </row>
        <row r="593">
          <cell r="B593" t="str">
            <v>CF829</v>
          </cell>
          <cell r="C593" t="str">
            <v xml:space="preserve">Christopher Rettedal </v>
          </cell>
          <cell r="D593" t="str">
            <v>Fardan</v>
          </cell>
          <cell r="E593" t="str">
            <v>LSE</v>
          </cell>
          <cell r="F593" t="str">
            <v>LSE</v>
          </cell>
          <cell r="G593" t="str">
            <v>Male</v>
          </cell>
          <cell r="H593" t="str">
            <v>N</v>
          </cell>
          <cell r="I593" t="str">
            <v>Student</v>
          </cell>
          <cell r="J593">
            <v>0</v>
          </cell>
          <cell r="K593" t="str">
            <v/>
          </cell>
          <cell r="L593" t="str">
            <v>N</v>
          </cell>
          <cell r="M593">
            <v>0</v>
          </cell>
          <cell r="N593" t="str">
            <v/>
          </cell>
          <cell r="O593" t="str">
            <v>N</v>
          </cell>
          <cell r="P593">
            <v>0</v>
          </cell>
          <cell r="Q593" t="str">
            <v/>
          </cell>
          <cell r="R593" t="str">
            <v>N</v>
          </cell>
          <cell r="S593">
            <v>0</v>
          </cell>
          <cell r="T593" t="str">
            <v/>
          </cell>
          <cell r="U593" t="str">
            <v>N</v>
          </cell>
          <cell r="V593">
            <v>0</v>
          </cell>
          <cell r="W593" t="str">
            <v/>
          </cell>
          <cell r="X593" t="str">
            <v>N</v>
          </cell>
          <cell r="Y593">
            <v>0</v>
          </cell>
          <cell r="Z593">
            <v>0</v>
          </cell>
          <cell r="AA593">
            <v>0</v>
          </cell>
          <cell r="AB593">
            <v>118</v>
          </cell>
          <cell r="AC593">
            <v>454</v>
          </cell>
          <cell r="AD593" t="str">
            <v>CF829</v>
          </cell>
          <cell r="AE593" t="b">
            <v>0</v>
          </cell>
          <cell r="AG593" t="str">
            <v/>
          </cell>
          <cell r="AH593" t="str">
            <v>CF829</v>
          </cell>
        </row>
        <row r="594">
          <cell r="B594" t="str">
            <v>DC408</v>
          </cell>
          <cell r="C594" t="str">
            <v>Darius</v>
          </cell>
          <cell r="D594" t="str">
            <v>Chng</v>
          </cell>
          <cell r="E594" t="str">
            <v>Imperial</v>
          </cell>
          <cell r="F594" t="str">
            <v>Imperial</v>
          </cell>
          <cell r="G594" t="str">
            <v>Male</v>
          </cell>
          <cell r="H594" t="str">
            <v>N</v>
          </cell>
          <cell r="I594" t="str">
            <v>Student</v>
          </cell>
          <cell r="J594">
            <v>0</v>
          </cell>
          <cell r="K594" t="str">
            <v/>
          </cell>
          <cell r="L594" t="str">
            <v>N</v>
          </cell>
          <cell r="M594">
            <v>0</v>
          </cell>
          <cell r="N594" t="str">
            <v/>
          </cell>
          <cell r="O594" t="str">
            <v>N</v>
          </cell>
          <cell r="P594">
            <v>0</v>
          </cell>
          <cell r="Q594" t="str">
            <v/>
          </cell>
          <cell r="R594" t="str">
            <v>N</v>
          </cell>
          <cell r="S594">
            <v>0</v>
          </cell>
          <cell r="T594" t="str">
            <v/>
          </cell>
          <cell r="U594" t="str">
            <v>N</v>
          </cell>
          <cell r="V594">
            <v>0</v>
          </cell>
          <cell r="W594" t="str">
            <v/>
          </cell>
          <cell r="X594" t="str">
            <v>N</v>
          </cell>
          <cell r="Y594">
            <v>0</v>
          </cell>
          <cell r="Z594">
            <v>0</v>
          </cell>
          <cell r="AA594">
            <v>0</v>
          </cell>
          <cell r="AB594">
            <v>118</v>
          </cell>
          <cell r="AC594">
            <v>455</v>
          </cell>
          <cell r="AD594" t="str">
            <v>DC408</v>
          </cell>
          <cell r="AE594" t="b">
            <v>0</v>
          </cell>
          <cell r="AG594" t="str">
            <v/>
          </cell>
          <cell r="AH594" t="str">
            <v>DC408</v>
          </cell>
        </row>
        <row r="595">
          <cell r="B595" t="str">
            <v>OD264</v>
          </cell>
          <cell r="C595" t="str">
            <v>Oliver</v>
          </cell>
          <cell r="D595" t="str">
            <v>Dickinson</v>
          </cell>
          <cell r="E595" t="str">
            <v>SMU</v>
          </cell>
          <cell r="F595" t="str">
            <v>SMU</v>
          </cell>
          <cell r="G595" t="str">
            <v>Male</v>
          </cell>
          <cell r="H595" t="str">
            <v>N</v>
          </cell>
          <cell r="I595" t="str">
            <v>Student</v>
          </cell>
          <cell r="J595">
            <v>0</v>
          </cell>
          <cell r="K595" t="str">
            <v/>
          </cell>
          <cell r="L595" t="str">
            <v>N</v>
          </cell>
          <cell r="M595">
            <v>0</v>
          </cell>
          <cell r="N595" t="str">
            <v/>
          </cell>
          <cell r="O595" t="str">
            <v>N</v>
          </cell>
          <cell r="P595">
            <v>0</v>
          </cell>
          <cell r="Q595" t="str">
            <v/>
          </cell>
          <cell r="R595" t="str">
            <v>N</v>
          </cell>
          <cell r="S595">
            <v>0</v>
          </cell>
          <cell r="T595" t="str">
            <v/>
          </cell>
          <cell r="U595" t="str">
            <v>N</v>
          </cell>
          <cell r="V595">
            <v>0</v>
          </cell>
          <cell r="W595" t="str">
            <v/>
          </cell>
          <cell r="X595" t="str">
            <v>N</v>
          </cell>
          <cell r="Y595">
            <v>0</v>
          </cell>
          <cell r="Z595">
            <v>0</v>
          </cell>
          <cell r="AA595">
            <v>0</v>
          </cell>
          <cell r="AB595">
            <v>118</v>
          </cell>
          <cell r="AC595">
            <v>456</v>
          </cell>
          <cell r="AD595" t="str">
            <v>OD264</v>
          </cell>
          <cell r="AE595" t="b">
            <v>0</v>
          </cell>
          <cell r="AG595" t="str">
            <v/>
          </cell>
          <cell r="AH595" t="str">
            <v>OD264</v>
          </cell>
        </row>
        <row r="596">
          <cell r="B596" t="str">
            <v>EC818</v>
          </cell>
          <cell r="C596" t="str">
            <v>Ellis</v>
          </cell>
          <cell r="D596" t="str">
            <v>Cross</v>
          </cell>
          <cell r="E596" t="str">
            <v>SMU</v>
          </cell>
          <cell r="F596" t="str">
            <v>SMU</v>
          </cell>
          <cell r="G596" t="str">
            <v>Male</v>
          </cell>
          <cell r="H596" t="str">
            <v>N</v>
          </cell>
          <cell r="I596" t="str">
            <v>Student</v>
          </cell>
          <cell r="J596">
            <v>0</v>
          </cell>
          <cell r="K596" t="str">
            <v/>
          </cell>
          <cell r="L596" t="str">
            <v>N</v>
          </cell>
          <cell r="M596">
            <v>0</v>
          </cell>
          <cell r="N596" t="str">
            <v/>
          </cell>
          <cell r="O596" t="str">
            <v>N</v>
          </cell>
          <cell r="P596">
            <v>0</v>
          </cell>
          <cell r="Q596" t="str">
            <v/>
          </cell>
          <cell r="R596" t="str">
            <v>N</v>
          </cell>
          <cell r="S596">
            <v>0</v>
          </cell>
          <cell r="T596" t="str">
            <v/>
          </cell>
          <cell r="U596" t="str">
            <v>N</v>
          </cell>
          <cell r="V596">
            <v>0</v>
          </cell>
          <cell r="W596" t="str">
            <v/>
          </cell>
          <cell r="X596" t="str">
            <v>N</v>
          </cell>
          <cell r="Y596">
            <v>0</v>
          </cell>
          <cell r="Z596">
            <v>0</v>
          </cell>
          <cell r="AA596">
            <v>0</v>
          </cell>
          <cell r="AB596">
            <v>118</v>
          </cell>
          <cell r="AC596">
            <v>457</v>
          </cell>
          <cell r="AD596" t="str">
            <v>EC818</v>
          </cell>
          <cell r="AE596" t="b">
            <v>0</v>
          </cell>
          <cell r="AG596" t="str">
            <v/>
          </cell>
          <cell r="AH596" t="str">
            <v>EC818</v>
          </cell>
        </row>
        <row r="597">
          <cell r="B597" t="str">
            <v>EM390</v>
          </cell>
          <cell r="C597" t="str">
            <v>Ed</v>
          </cell>
          <cell r="D597" t="str">
            <v>Mason</v>
          </cell>
          <cell r="E597" t="str">
            <v>SMU</v>
          </cell>
          <cell r="F597" t="str">
            <v>SMU</v>
          </cell>
          <cell r="G597" t="str">
            <v>Male</v>
          </cell>
          <cell r="H597" t="str">
            <v>N</v>
          </cell>
          <cell r="I597" t="str">
            <v>Student</v>
          </cell>
          <cell r="J597">
            <v>0</v>
          </cell>
          <cell r="K597" t="str">
            <v/>
          </cell>
          <cell r="L597" t="str">
            <v>N</v>
          </cell>
          <cell r="M597">
            <v>0</v>
          </cell>
          <cell r="N597" t="str">
            <v/>
          </cell>
          <cell r="O597" t="str">
            <v>N</v>
          </cell>
          <cell r="P597">
            <v>0</v>
          </cell>
          <cell r="Q597" t="str">
            <v/>
          </cell>
          <cell r="R597" t="str">
            <v>N</v>
          </cell>
          <cell r="S597">
            <v>0</v>
          </cell>
          <cell r="T597" t="str">
            <v/>
          </cell>
          <cell r="U597" t="str">
            <v>N</v>
          </cell>
          <cell r="V597">
            <v>0</v>
          </cell>
          <cell r="W597" t="str">
            <v/>
          </cell>
          <cell r="X597" t="str">
            <v>N</v>
          </cell>
          <cell r="Y597">
            <v>0</v>
          </cell>
          <cell r="Z597">
            <v>0</v>
          </cell>
          <cell r="AA597">
            <v>0</v>
          </cell>
          <cell r="AB597">
            <v>118</v>
          </cell>
          <cell r="AC597">
            <v>458</v>
          </cell>
          <cell r="AD597" t="str">
            <v>EM390</v>
          </cell>
          <cell r="AE597" t="b">
            <v>0</v>
          </cell>
          <cell r="AG597" t="str">
            <v/>
          </cell>
          <cell r="AH597" t="str">
            <v>EM390</v>
          </cell>
        </row>
        <row r="598">
          <cell r="B598" t="str">
            <v>RW249</v>
          </cell>
          <cell r="C598" t="str">
            <v>Robert</v>
          </cell>
          <cell r="D598" t="str">
            <v>Waterhouse</v>
          </cell>
          <cell r="E598" t="str">
            <v>Imperial</v>
          </cell>
          <cell r="F598" t="str">
            <v>Imperial</v>
          </cell>
          <cell r="G598" t="str">
            <v>Male</v>
          </cell>
          <cell r="H598" t="str">
            <v>N</v>
          </cell>
          <cell r="I598" t="str">
            <v>Student</v>
          </cell>
          <cell r="J598">
            <v>0</v>
          </cell>
          <cell r="K598" t="str">
            <v/>
          </cell>
          <cell r="L598" t="str">
            <v>N</v>
          </cell>
          <cell r="M598">
            <v>0</v>
          </cell>
          <cell r="N598" t="str">
            <v/>
          </cell>
          <cell r="O598" t="str">
            <v>N</v>
          </cell>
          <cell r="P598">
            <v>0</v>
          </cell>
          <cell r="Q598" t="str">
            <v/>
          </cell>
          <cell r="R598" t="str">
            <v>N</v>
          </cell>
          <cell r="S598">
            <v>0</v>
          </cell>
          <cell r="T598" t="str">
            <v/>
          </cell>
          <cell r="U598" t="str">
            <v>N</v>
          </cell>
          <cell r="V598">
            <v>0</v>
          </cell>
          <cell r="W598" t="str">
            <v/>
          </cell>
          <cell r="X598" t="str">
            <v>N</v>
          </cell>
          <cell r="Y598">
            <v>0</v>
          </cell>
          <cell r="Z598">
            <v>0</v>
          </cell>
          <cell r="AA598">
            <v>0</v>
          </cell>
          <cell r="AB598">
            <v>118</v>
          </cell>
          <cell r="AC598">
            <v>459</v>
          </cell>
          <cell r="AD598" t="str">
            <v>RW249</v>
          </cell>
          <cell r="AE598" t="b">
            <v>0</v>
          </cell>
          <cell r="AG598" t="str">
            <v/>
          </cell>
          <cell r="AH598" t="str">
            <v>RW249</v>
          </cell>
        </row>
        <row r="599">
          <cell r="B599" t="str">
            <v>CC143</v>
          </cell>
          <cell r="C599" t="str">
            <v>Callum</v>
          </cell>
          <cell r="D599" t="str">
            <v>Charleston</v>
          </cell>
          <cell r="E599" t="str">
            <v>SMU</v>
          </cell>
          <cell r="F599" t="str">
            <v>SMU</v>
          </cell>
          <cell r="G599" t="str">
            <v>Male</v>
          </cell>
          <cell r="H599" t="str">
            <v>N</v>
          </cell>
          <cell r="I599" t="str">
            <v>Student</v>
          </cell>
          <cell r="J599">
            <v>0</v>
          </cell>
          <cell r="K599" t="str">
            <v/>
          </cell>
          <cell r="L599" t="str">
            <v>N</v>
          </cell>
          <cell r="M599">
            <v>0</v>
          </cell>
          <cell r="N599" t="str">
            <v/>
          </cell>
          <cell r="O599" t="str">
            <v>N</v>
          </cell>
          <cell r="P599">
            <v>0</v>
          </cell>
          <cell r="Q599" t="str">
            <v/>
          </cell>
          <cell r="R599" t="str">
            <v>N</v>
          </cell>
          <cell r="S599">
            <v>0</v>
          </cell>
          <cell r="T599" t="str">
            <v/>
          </cell>
          <cell r="U599" t="str">
            <v>N</v>
          </cell>
          <cell r="V599">
            <v>0</v>
          </cell>
          <cell r="W599" t="str">
            <v/>
          </cell>
          <cell r="X599" t="str">
            <v>N</v>
          </cell>
          <cell r="Y599">
            <v>0</v>
          </cell>
          <cell r="Z599">
            <v>0</v>
          </cell>
          <cell r="AA599">
            <v>0</v>
          </cell>
          <cell r="AB599">
            <v>118</v>
          </cell>
          <cell r="AC599">
            <v>460</v>
          </cell>
          <cell r="AD599" t="str">
            <v>CC143</v>
          </cell>
          <cell r="AE599" t="b">
            <v>0</v>
          </cell>
          <cell r="AG599" t="str">
            <v/>
          </cell>
          <cell r="AH599" t="str">
            <v>CC143</v>
          </cell>
        </row>
        <row r="600">
          <cell r="B600" t="str">
            <v>EC662</v>
          </cell>
          <cell r="C600" t="str">
            <v>Euan</v>
          </cell>
          <cell r="D600" t="str">
            <v>Campbell</v>
          </cell>
          <cell r="E600" t="str">
            <v>SMU</v>
          </cell>
          <cell r="F600" t="str">
            <v>SMU</v>
          </cell>
          <cell r="G600" t="str">
            <v>Male</v>
          </cell>
          <cell r="H600" t="str">
            <v>N</v>
          </cell>
          <cell r="I600" t="str">
            <v>Student</v>
          </cell>
          <cell r="J600">
            <v>0</v>
          </cell>
          <cell r="K600" t="str">
            <v/>
          </cell>
          <cell r="L600" t="str">
            <v>N</v>
          </cell>
          <cell r="M600">
            <v>0</v>
          </cell>
          <cell r="N600" t="str">
            <v/>
          </cell>
          <cell r="O600" t="str">
            <v>N</v>
          </cell>
          <cell r="P600">
            <v>0</v>
          </cell>
          <cell r="Q600" t="str">
            <v/>
          </cell>
          <cell r="R600" t="str">
            <v>N</v>
          </cell>
          <cell r="S600">
            <v>0</v>
          </cell>
          <cell r="T600" t="str">
            <v/>
          </cell>
          <cell r="U600" t="str">
            <v>N</v>
          </cell>
          <cell r="V600">
            <v>0</v>
          </cell>
          <cell r="W600" t="str">
            <v/>
          </cell>
          <cell r="X600" t="str">
            <v>N</v>
          </cell>
          <cell r="Y600">
            <v>0</v>
          </cell>
          <cell r="Z600">
            <v>0</v>
          </cell>
          <cell r="AA600">
            <v>0</v>
          </cell>
          <cell r="AB600">
            <v>118</v>
          </cell>
          <cell r="AC600">
            <v>461</v>
          </cell>
          <cell r="AD600" t="str">
            <v>EC662</v>
          </cell>
          <cell r="AE600" t="b">
            <v>0</v>
          </cell>
          <cell r="AG600" t="str">
            <v/>
          </cell>
          <cell r="AH600" t="str">
            <v>EC662</v>
          </cell>
        </row>
        <row r="601">
          <cell r="B601" t="str">
            <v>BS526</v>
          </cell>
          <cell r="C601" t="str">
            <v xml:space="preserve">Bikram </v>
          </cell>
          <cell r="D601" t="str">
            <v>Singh</v>
          </cell>
          <cell r="E601" t="str">
            <v>SMU</v>
          </cell>
          <cell r="F601" t="str">
            <v>SMU</v>
          </cell>
          <cell r="G601" t="str">
            <v>Male</v>
          </cell>
          <cell r="H601" t="str">
            <v>N</v>
          </cell>
          <cell r="I601" t="str">
            <v>Student</v>
          </cell>
          <cell r="J601">
            <v>0</v>
          </cell>
          <cell r="K601" t="str">
            <v/>
          </cell>
          <cell r="L601" t="str">
            <v>N</v>
          </cell>
          <cell r="M601">
            <v>0</v>
          </cell>
          <cell r="N601" t="str">
            <v/>
          </cell>
          <cell r="O601" t="str">
            <v>N</v>
          </cell>
          <cell r="P601">
            <v>0</v>
          </cell>
          <cell r="Q601" t="str">
            <v/>
          </cell>
          <cell r="R601" t="str">
            <v>N</v>
          </cell>
          <cell r="S601">
            <v>0</v>
          </cell>
          <cell r="T601" t="str">
            <v/>
          </cell>
          <cell r="U601" t="str">
            <v>N</v>
          </cell>
          <cell r="V601">
            <v>0</v>
          </cell>
          <cell r="W601" t="str">
            <v/>
          </cell>
          <cell r="X601" t="str">
            <v>N</v>
          </cell>
          <cell r="Y601">
            <v>0</v>
          </cell>
          <cell r="Z601">
            <v>0</v>
          </cell>
          <cell r="AA601">
            <v>0</v>
          </cell>
          <cell r="AB601">
            <v>118</v>
          </cell>
          <cell r="AC601">
            <v>462</v>
          </cell>
          <cell r="AD601" t="str">
            <v>BS526</v>
          </cell>
          <cell r="AE601" t="b">
            <v>0</v>
          </cell>
          <cell r="AG601" t="str">
            <v/>
          </cell>
          <cell r="AH601" t="str">
            <v>BS526</v>
          </cell>
        </row>
        <row r="602">
          <cell r="B602" t="str">
            <v>LR774</v>
          </cell>
          <cell r="C602" t="str">
            <v>Lucy</v>
          </cell>
          <cell r="D602" t="str">
            <v>Rochford</v>
          </cell>
          <cell r="E602" t="str">
            <v>SMU</v>
          </cell>
          <cell r="F602" t="str">
            <v>SMU</v>
          </cell>
          <cell r="G602" t="str">
            <v>Female</v>
          </cell>
          <cell r="H602" t="str">
            <v>N</v>
          </cell>
          <cell r="I602" t="str">
            <v>Student</v>
          </cell>
          <cell r="J602">
            <v>0</v>
          </cell>
          <cell r="K602" t="str">
            <v/>
          </cell>
          <cell r="L602" t="str">
            <v>N</v>
          </cell>
          <cell r="M602">
            <v>0</v>
          </cell>
          <cell r="N602" t="str">
            <v/>
          </cell>
          <cell r="O602" t="str">
            <v>N</v>
          </cell>
          <cell r="P602">
            <v>0</v>
          </cell>
          <cell r="Q602" t="str">
            <v/>
          </cell>
          <cell r="R602" t="str">
            <v>N</v>
          </cell>
          <cell r="S602">
            <v>0</v>
          </cell>
          <cell r="T602" t="str">
            <v/>
          </cell>
          <cell r="U602" t="str">
            <v>N</v>
          </cell>
          <cell r="V602">
            <v>0</v>
          </cell>
          <cell r="W602" t="str">
            <v/>
          </cell>
          <cell r="X602" t="str">
            <v>N</v>
          </cell>
          <cell r="Y602">
            <v>0</v>
          </cell>
          <cell r="Z602">
            <v>0</v>
          </cell>
          <cell r="AA602" t="b">
            <v>0</v>
          </cell>
          <cell r="AB602" t="str">
            <v/>
          </cell>
          <cell r="AC602" t="str">
            <v/>
          </cell>
          <cell r="AD602" t="str">
            <v>LR774</v>
          </cell>
          <cell r="AE602">
            <v>0</v>
          </cell>
          <cell r="AG602">
            <v>360</v>
          </cell>
          <cell r="AH602" t="str">
            <v>LR774</v>
          </cell>
        </row>
        <row r="603">
          <cell r="B603" t="str">
            <v>BS112</v>
          </cell>
          <cell r="C603" t="str">
            <v>Brandon</v>
          </cell>
          <cell r="D603" t="str">
            <v>Seah</v>
          </cell>
          <cell r="E603" t="str">
            <v>LSE</v>
          </cell>
          <cell r="F603" t="str">
            <v>LSE</v>
          </cell>
          <cell r="G603" t="str">
            <v>Male</v>
          </cell>
          <cell r="H603" t="str">
            <v>N</v>
          </cell>
          <cell r="I603" t="str">
            <v>Student</v>
          </cell>
          <cell r="J603">
            <v>0</v>
          </cell>
          <cell r="K603" t="str">
            <v/>
          </cell>
          <cell r="L603" t="str">
            <v>N</v>
          </cell>
          <cell r="M603">
            <v>0</v>
          </cell>
          <cell r="N603" t="str">
            <v/>
          </cell>
          <cell r="O603" t="str">
            <v>N</v>
          </cell>
          <cell r="P603">
            <v>0</v>
          </cell>
          <cell r="Q603" t="str">
            <v/>
          </cell>
          <cell r="R603" t="str">
            <v>N</v>
          </cell>
          <cell r="S603">
            <v>0</v>
          </cell>
          <cell r="T603" t="str">
            <v/>
          </cell>
          <cell r="U603" t="str">
            <v>N</v>
          </cell>
          <cell r="V603">
            <v>0</v>
          </cell>
          <cell r="W603" t="str">
            <v/>
          </cell>
          <cell r="X603" t="str">
            <v>N</v>
          </cell>
          <cell r="Y603">
            <v>0</v>
          </cell>
          <cell r="Z603">
            <v>0</v>
          </cell>
          <cell r="AA603">
            <v>0</v>
          </cell>
          <cell r="AB603">
            <v>118</v>
          </cell>
          <cell r="AC603">
            <v>463</v>
          </cell>
          <cell r="AD603" t="str">
            <v>BS112</v>
          </cell>
          <cell r="AE603" t="b">
            <v>0</v>
          </cell>
          <cell r="AG603" t="str">
            <v/>
          </cell>
          <cell r="AH603" t="str">
            <v>BS112</v>
          </cell>
        </row>
        <row r="604">
          <cell r="B604" t="str">
            <v>AL128</v>
          </cell>
          <cell r="C604" t="str">
            <v>Alison</v>
          </cell>
          <cell r="D604" t="str">
            <v>Lui</v>
          </cell>
          <cell r="E604" t="str">
            <v>KCL</v>
          </cell>
          <cell r="F604" t="str">
            <v>King's</v>
          </cell>
          <cell r="G604" t="str">
            <v>Female</v>
          </cell>
          <cell r="H604" t="str">
            <v>N</v>
          </cell>
          <cell r="I604" t="str">
            <v>Student</v>
          </cell>
          <cell r="J604">
            <v>0</v>
          </cell>
          <cell r="K604" t="str">
            <v/>
          </cell>
          <cell r="L604" t="str">
            <v>N</v>
          </cell>
          <cell r="M604">
            <v>0</v>
          </cell>
          <cell r="N604" t="str">
            <v/>
          </cell>
          <cell r="O604" t="str">
            <v>N</v>
          </cell>
          <cell r="P604">
            <v>0</v>
          </cell>
          <cell r="Q604" t="str">
            <v/>
          </cell>
          <cell r="R604" t="str">
            <v>N</v>
          </cell>
          <cell r="S604">
            <v>0</v>
          </cell>
          <cell r="T604" t="str">
            <v/>
          </cell>
          <cell r="U604" t="str">
            <v>N</v>
          </cell>
          <cell r="V604">
            <v>0</v>
          </cell>
          <cell r="W604" t="str">
            <v/>
          </cell>
          <cell r="X604" t="str">
            <v>N</v>
          </cell>
          <cell r="Y604">
            <v>0</v>
          </cell>
          <cell r="Z604">
            <v>0</v>
          </cell>
          <cell r="AA604" t="b">
            <v>0</v>
          </cell>
          <cell r="AB604" t="str">
            <v/>
          </cell>
          <cell r="AC604" t="str">
            <v/>
          </cell>
          <cell r="AD604" t="str">
            <v>AL128</v>
          </cell>
          <cell r="AE604">
            <v>0</v>
          </cell>
          <cell r="AG604">
            <v>361</v>
          </cell>
          <cell r="AH604" t="str">
            <v>AL128</v>
          </cell>
        </row>
        <row r="605">
          <cell r="B605" t="str">
            <v>JW711</v>
          </cell>
          <cell r="C605" t="str">
            <v>Jason</v>
          </cell>
          <cell r="D605" t="str">
            <v>Wilson</v>
          </cell>
          <cell r="E605" t="str">
            <v>Essex</v>
          </cell>
          <cell r="F605" t="str">
            <v>Essex</v>
          </cell>
          <cell r="G605" t="str">
            <v>Male</v>
          </cell>
          <cell r="H605" t="str">
            <v>N</v>
          </cell>
          <cell r="I605" t="str">
            <v>Student</v>
          </cell>
          <cell r="J605">
            <v>0</v>
          </cell>
          <cell r="K605" t="str">
            <v/>
          </cell>
          <cell r="L605" t="str">
            <v>N</v>
          </cell>
          <cell r="M605">
            <v>0</v>
          </cell>
          <cell r="N605" t="str">
            <v/>
          </cell>
          <cell r="O605" t="str">
            <v>N</v>
          </cell>
          <cell r="P605">
            <v>0</v>
          </cell>
          <cell r="Q605" t="str">
            <v/>
          </cell>
          <cell r="R605" t="str">
            <v>N</v>
          </cell>
          <cell r="S605">
            <v>0</v>
          </cell>
          <cell r="T605" t="str">
            <v/>
          </cell>
          <cell r="U605" t="str">
            <v>N</v>
          </cell>
          <cell r="V605">
            <v>0</v>
          </cell>
          <cell r="W605" t="str">
            <v/>
          </cell>
          <cell r="X605" t="str">
            <v>N</v>
          </cell>
          <cell r="Y605">
            <v>0</v>
          </cell>
          <cell r="Z605">
            <v>0</v>
          </cell>
          <cell r="AA605">
            <v>0</v>
          </cell>
          <cell r="AB605">
            <v>118</v>
          </cell>
          <cell r="AC605">
            <v>464</v>
          </cell>
          <cell r="AD605" t="str">
            <v>JW711</v>
          </cell>
          <cell r="AE605" t="b">
            <v>0</v>
          </cell>
          <cell r="AG605" t="str">
            <v/>
          </cell>
          <cell r="AH605" t="str">
            <v>JW711</v>
          </cell>
        </row>
        <row r="606">
          <cell r="B606" t="str">
            <v>TO141</v>
          </cell>
          <cell r="C606" t="str">
            <v>Toyin</v>
          </cell>
          <cell r="D606" t="str">
            <v>Olufemi</v>
          </cell>
          <cell r="E606" t="str">
            <v>Essex</v>
          </cell>
          <cell r="F606" t="str">
            <v>Essex</v>
          </cell>
          <cell r="G606" t="str">
            <v>Female</v>
          </cell>
          <cell r="H606" t="str">
            <v>N</v>
          </cell>
          <cell r="I606" t="str">
            <v>Student</v>
          </cell>
          <cell r="J606">
            <v>0</v>
          </cell>
          <cell r="K606" t="str">
            <v/>
          </cell>
          <cell r="L606" t="str">
            <v>N</v>
          </cell>
          <cell r="M606">
            <v>0</v>
          </cell>
          <cell r="N606" t="str">
            <v/>
          </cell>
          <cell r="O606" t="str">
            <v>N</v>
          </cell>
          <cell r="P606">
            <v>0</v>
          </cell>
          <cell r="Q606" t="str">
            <v/>
          </cell>
          <cell r="R606" t="str">
            <v>N</v>
          </cell>
          <cell r="S606">
            <v>0</v>
          </cell>
          <cell r="T606" t="str">
            <v/>
          </cell>
          <cell r="U606" t="str">
            <v>N</v>
          </cell>
          <cell r="V606">
            <v>0</v>
          </cell>
          <cell r="W606" t="str">
            <v/>
          </cell>
          <cell r="X606" t="str">
            <v>N</v>
          </cell>
          <cell r="Y606">
            <v>0</v>
          </cell>
          <cell r="Z606">
            <v>0</v>
          </cell>
          <cell r="AA606" t="b">
            <v>0</v>
          </cell>
          <cell r="AB606" t="str">
            <v/>
          </cell>
          <cell r="AC606" t="str">
            <v/>
          </cell>
          <cell r="AD606" t="str">
            <v>TO141</v>
          </cell>
          <cell r="AE606">
            <v>0</v>
          </cell>
          <cell r="AG606">
            <v>362</v>
          </cell>
          <cell r="AH606" t="str">
            <v>TO141</v>
          </cell>
        </row>
        <row r="607">
          <cell r="B607" t="str">
            <v>MB488</v>
          </cell>
          <cell r="C607" t="str">
            <v>Mike</v>
          </cell>
          <cell r="D607" t="str">
            <v>Boucher</v>
          </cell>
          <cell r="E607" t="str">
            <v>Guest</v>
          </cell>
          <cell r="F607" t="str">
            <v>Guest</v>
          </cell>
          <cell r="G607" t="str">
            <v>Male</v>
          </cell>
          <cell r="H607" t="str">
            <v>N</v>
          </cell>
          <cell r="I607" t="str">
            <v>Guest</v>
          </cell>
          <cell r="J607">
            <v>0</v>
          </cell>
          <cell r="K607" t="str">
            <v/>
          </cell>
          <cell r="L607" t="str">
            <v>N</v>
          </cell>
          <cell r="M607">
            <v>0</v>
          </cell>
          <cell r="N607" t="str">
            <v/>
          </cell>
          <cell r="O607" t="str">
            <v>N</v>
          </cell>
          <cell r="P607">
            <v>0</v>
          </cell>
          <cell r="Q607" t="str">
            <v/>
          </cell>
          <cell r="R607" t="str">
            <v>N</v>
          </cell>
          <cell r="S607">
            <v>0</v>
          </cell>
          <cell r="T607" t="str">
            <v/>
          </cell>
          <cell r="U607" t="str">
            <v>N</v>
          </cell>
          <cell r="V607">
            <v>0</v>
          </cell>
          <cell r="W607" t="str">
            <v/>
          </cell>
          <cell r="X607" t="str">
            <v>N</v>
          </cell>
          <cell r="Y607">
            <v>0</v>
          </cell>
          <cell r="Z607">
            <v>0</v>
          </cell>
          <cell r="AA607">
            <v>0</v>
          </cell>
          <cell r="AB607">
            <v>118</v>
          </cell>
          <cell r="AC607">
            <v>465</v>
          </cell>
          <cell r="AD607" t="str">
            <v>MB488</v>
          </cell>
          <cell r="AE607" t="b">
            <v>0</v>
          </cell>
          <cell r="AG607" t="str">
            <v/>
          </cell>
          <cell r="AH607" t="str">
            <v>MB488</v>
          </cell>
        </row>
        <row r="608">
          <cell r="B608" t="str">
            <v>HK171</v>
          </cell>
          <cell r="C608" t="str">
            <v>Hamad</v>
          </cell>
          <cell r="D608" t="str">
            <v>Khan</v>
          </cell>
          <cell r="E608" t="str">
            <v>UCL</v>
          </cell>
          <cell r="F608" t="str">
            <v>UCL</v>
          </cell>
          <cell r="G608" t="str">
            <v>Male</v>
          </cell>
          <cell r="H608" t="str">
            <v>N</v>
          </cell>
          <cell r="I608" t="str">
            <v>Student</v>
          </cell>
          <cell r="J608">
            <v>0</v>
          </cell>
          <cell r="K608" t="str">
            <v/>
          </cell>
          <cell r="L608" t="str">
            <v>N</v>
          </cell>
          <cell r="M608">
            <v>0</v>
          </cell>
          <cell r="N608" t="str">
            <v/>
          </cell>
          <cell r="O608" t="str">
            <v>N</v>
          </cell>
          <cell r="P608">
            <v>0</v>
          </cell>
          <cell r="Q608" t="str">
            <v/>
          </cell>
          <cell r="R608" t="str">
            <v>N</v>
          </cell>
          <cell r="S608">
            <v>0</v>
          </cell>
          <cell r="T608" t="str">
            <v/>
          </cell>
          <cell r="U608" t="str">
            <v>N</v>
          </cell>
          <cell r="V608">
            <v>0</v>
          </cell>
          <cell r="W608" t="str">
            <v/>
          </cell>
          <cell r="X608" t="str">
            <v>N</v>
          </cell>
          <cell r="Y608">
            <v>0</v>
          </cell>
          <cell r="Z608">
            <v>0</v>
          </cell>
          <cell r="AA608">
            <v>0</v>
          </cell>
          <cell r="AB608">
            <v>118</v>
          </cell>
          <cell r="AC608">
            <v>466</v>
          </cell>
          <cell r="AD608" t="str">
            <v>HK171</v>
          </cell>
          <cell r="AE608" t="b">
            <v>0</v>
          </cell>
          <cell r="AG608" t="str">
            <v/>
          </cell>
          <cell r="AH608" t="str">
            <v>HK171</v>
          </cell>
        </row>
        <row r="609">
          <cell r="B609" t="str">
            <v>JH746</v>
          </cell>
          <cell r="C609" t="str">
            <v>Joshua</v>
          </cell>
          <cell r="D609" t="str">
            <v>Hia</v>
          </cell>
          <cell r="E609" t="str">
            <v>UCL</v>
          </cell>
          <cell r="F609" t="str">
            <v>UCL</v>
          </cell>
          <cell r="G609" t="str">
            <v>Male</v>
          </cell>
          <cell r="H609" t="str">
            <v>N</v>
          </cell>
          <cell r="I609" t="str">
            <v>Student</v>
          </cell>
          <cell r="J609">
            <v>0</v>
          </cell>
          <cell r="K609" t="str">
            <v/>
          </cell>
          <cell r="L609" t="str">
            <v>N</v>
          </cell>
          <cell r="M609">
            <v>0</v>
          </cell>
          <cell r="N609" t="str">
            <v/>
          </cell>
          <cell r="O609" t="str">
            <v>N</v>
          </cell>
          <cell r="P609">
            <v>0</v>
          </cell>
          <cell r="Q609" t="str">
            <v/>
          </cell>
          <cell r="R609" t="str">
            <v>N</v>
          </cell>
          <cell r="S609">
            <v>0</v>
          </cell>
          <cell r="T609" t="str">
            <v/>
          </cell>
          <cell r="U609" t="str">
            <v>N</v>
          </cell>
          <cell r="V609">
            <v>0</v>
          </cell>
          <cell r="W609" t="str">
            <v/>
          </cell>
          <cell r="X609" t="str">
            <v>N</v>
          </cell>
          <cell r="Y609">
            <v>0</v>
          </cell>
          <cell r="Z609">
            <v>0</v>
          </cell>
          <cell r="AA609">
            <v>0</v>
          </cell>
          <cell r="AB609">
            <v>118</v>
          </cell>
          <cell r="AC609">
            <v>467</v>
          </cell>
          <cell r="AD609" t="str">
            <v>JH746</v>
          </cell>
          <cell r="AE609" t="b">
            <v>0</v>
          </cell>
          <cell r="AG609" t="str">
            <v/>
          </cell>
          <cell r="AH609" t="str">
            <v>JH746</v>
          </cell>
        </row>
        <row r="610">
          <cell r="B610" t="str">
            <v>AE745</v>
          </cell>
          <cell r="C610" t="str">
            <v>Aeron</v>
          </cell>
          <cell r="D610" t="str">
            <v>Evans</v>
          </cell>
          <cell r="E610" t="str">
            <v>UCL</v>
          </cell>
          <cell r="F610" t="str">
            <v>UCL</v>
          </cell>
          <cell r="G610" t="str">
            <v>Male</v>
          </cell>
          <cell r="H610" t="str">
            <v>N</v>
          </cell>
          <cell r="I610" t="str">
            <v>Student</v>
          </cell>
          <cell r="J610">
            <v>0</v>
          </cell>
          <cell r="K610" t="str">
            <v/>
          </cell>
          <cell r="L610" t="str">
            <v>N</v>
          </cell>
          <cell r="M610">
            <v>0</v>
          </cell>
          <cell r="N610" t="str">
            <v/>
          </cell>
          <cell r="O610" t="str">
            <v>N</v>
          </cell>
          <cell r="P610">
            <v>0</v>
          </cell>
          <cell r="Q610" t="str">
            <v/>
          </cell>
          <cell r="R610" t="str">
            <v>N</v>
          </cell>
          <cell r="S610">
            <v>0</v>
          </cell>
          <cell r="T610" t="str">
            <v/>
          </cell>
          <cell r="U610" t="str">
            <v>N</v>
          </cell>
          <cell r="V610">
            <v>0</v>
          </cell>
          <cell r="W610" t="str">
            <v/>
          </cell>
          <cell r="X610" t="str">
            <v>N</v>
          </cell>
          <cell r="Y610">
            <v>0</v>
          </cell>
          <cell r="Z610">
            <v>0</v>
          </cell>
          <cell r="AA610">
            <v>0</v>
          </cell>
          <cell r="AB610">
            <v>118</v>
          </cell>
          <cell r="AC610">
            <v>468</v>
          </cell>
          <cell r="AD610" t="str">
            <v>AE745</v>
          </cell>
          <cell r="AE610" t="b">
            <v>0</v>
          </cell>
          <cell r="AG610" t="str">
            <v/>
          </cell>
          <cell r="AH610" t="str">
            <v>AE745</v>
          </cell>
        </row>
        <row r="611">
          <cell r="B611" t="str">
            <v>CO897</v>
          </cell>
          <cell r="C611" t="str">
            <v>Chioma</v>
          </cell>
          <cell r="D611" t="str">
            <v>Okonji</v>
          </cell>
          <cell r="E611" t="str">
            <v>UCL</v>
          </cell>
          <cell r="F611" t="str">
            <v>UCL</v>
          </cell>
          <cell r="G611" t="str">
            <v>Female</v>
          </cell>
          <cell r="H611" t="str">
            <v>Y</v>
          </cell>
          <cell r="I611" t="str">
            <v>Student</v>
          </cell>
          <cell r="J611">
            <v>0</v>
          </cell>
          <cell r="K611" t="str">
            <v/>
          </cell>
          <cell r="L611" t="str">
            <v>N</v>
          </cell>
          <cell r="M611">
            <v>0</v>
          </cell>
          <cell r="N611" t="str">
            <v/>
          </cell>
          <cell r="O611" t="str">
            <v>N</v>
          </cell>
          <cell r="P611">
            <v>0</v>
          </cell>
          <cell r="Q611" t="str">
            <v/>
          </cell>
          <cell r="R611" t="str">
            <v>N</v>
          </cell>
          <cell r="S611">
            <v>0</v>
          </cell>
          <cell r="T611" t="str">
            <v/>
          </cell>
          <cell r="U611" t="str">
            <v>N</v>
          </cell>
          <cell r="V611">
            <v>0</v>
          </cell>
          <cell r="W611" t="str">
            <v/>
          </cell>
          <cell r="X611" t="str">
            <v>N</v>
          </cell>
          <cell r="Y611">
            <v>0</v>
          </cell>
          <cell r="Z611">
            <v>0</v>
          </cell>
          <cell r="AA611" t="b">
            <v>0</v>
          </cell>
          <cell r="AB611" t="str">
            <v/>
          </cell>
          <cell r="AC611" t="str">
            <v/>
          </cell>
          <cell r="AD611" t="str">
            <v>CO897</v>
          </cell>
          <cell r="AE611">
            <v>0</v>
          </cell>
          <cell r="AG611">
            <v>363</v>
          </cell>
          <cell r="AH611" t="str">
            <v>CO897</v>
          </cell>
        </row>
        <row r="612">
          <cell r="B612" t="str">
            <v>WT973</v>
          </cell>
          <cell r="C612" t="str">
            <v>Wen Han</v>
          </cell>
          <cell r="D612" t="str">
            <v>Tan</v>
          </cell>
          <cell r="E612" t="str">
            <v>UCL</v>
          </cell>
          <cell r="F612" t="str">
            <v>UCL</v>
          </cell>
          <cell r="G612" t="str">
            <v>Male</v>
          </cell>
          <cell r="H612" t="str">
            <v>N</v>
          </cell>
          <cell r="I612" t="str">
            <v>Student</v>
          </cell>
          <cell r="J612">
            <v>0</v>
          </cell>
          <cell r="K612" t="str">
            <v/>
          </cell>
          <cell r="L612" t="str">
            <v>N</v>
          </cell>
          <cell r="M612">
            <v>0</v>
          </cell>
          <cell r="N612" t="str">
            <v/>
          </cell>
          <cell r="O612" t="str">
            <v>N</v>
          </cell>
          <cell r="P612">
            <v>0</v>
          </cell>
          <cell r="Q612" t="str">
            <v/>
          </cell>
          <cell r="R612" t="str">
            <v>N</v>
          </cell>
          <cell r="S612">
            <v>0</v>
          </cell>
          <cell r="T612" t="str">
            <v/>
          </cell>
          <cell r="U612" t="str">
            <v>N</v>
          </cell>
          <cell r="V612">
            <v>0</v>
          </cell>
          <cell r="W612" t="str">
            <v/>
          </cell>
          <cell r="X612" t="str">
            <v>N</v>
          </cell>
          <cell r="Y612">
            <v>0</v>
          </cell>
          <cell r="Z612">
            <v>0</v>
          </cell>
          <cell r="AA612">
            <v>0</v>
          </cell>
          <cell r="AB612">
            <v>118</v>
          </cell>
          <cell r="AC612">
            <v>469</v>
          </cell>
          <cell r="AD612" t="str">
            <v>WT973</v>
          </cell>
          <cell r="AE612" t="b">
            <v>0</v>
          </cell>
          <cell r="AG612" t="str">
            <v/>
          </cell>
          <cell r="AH612" t="str">
            <v>WT973</v>
          </cell>
        </row>
        <row r="613">
          <cell r="B613" t="str">
            <v>NC504</v>
          </cell>
          <cell r="C613" t="str">
            <v>Nicholas</v>
          </cell>
          <cell r="D613" t="str">
            <v>Constantinou</v>
          </cell>
          <cell r="E613" t="str">
            <v>KCL</v>
          </cell>
          <cell r="F613" t="str">
            <v>King's</v>
          </cell>
          <cell r="G613" t="str">
            <v>Male</v>
          </cell>
          <cell r="H613" t="str">
            <v>Y</v>
          </cell>
          <cell r="I613" t="str">
            <v>Student</v>
          </cell>
          <cell r="J613">
            <v>0</v>
          </cell>
          <cell r="K613" t="str">
            <v/>
          </cell>
          <cell r="L613" t="str">
            <v>N</v>
          </cell>
          <cell r="M613">
            <v>0</v>
          </cell>
          <cell r="N613" t="str">
            <v/>
          </cell>
          <cell r="O613" t="str">
            <v>N</v>
          </cell>
          <cell r="P613">
            <v>0</v>
          </cell>
          <cell r="Q613" t="str">
            <v/>
          </cell>
          <cell r="R613" t="str">
            <v>N</v>
          </cell>
          <cell r="S613">
            <v>0</v>
          </cell>
          <cell r="T613" t="str">
            <v/>
          </cell>
          <cell r="U613" t="str">
            <v>N</v>
          </cell>
          <cell r="V613">
            <v>0</v>
          </cell>
          <cell r="W613" t="str">
            <v/>
          </cell>
          <cell r="X613" t="str">
            <v>N</v>
          </cell>
          <cell r="Y613">
            <v>0</v>
          </cell>
          <cell r="Z613">
            <v>0</v>
          </cell>
          <cell r="AA613">
            <v>0</v>
          </cell>
          <cell r="AB613">
            <v>118</v>
          </cell>
          <cell r="AC613">
            <v>470</v>
          </cell>
          <cell r="AD613" t="str">
            <v>NC504</v>
          </cell>
          <cell r="AE613" t="b">
            <v>0</v>
          </cell>
          <cell r="AG613" t="str">
            <v/>
          </cell>
          <cell r="AH613" t="str">
            <v>NC504</v>
          </cell>
        </row>
        <row r="614">
          <cell r="B614" t="str">
            <v>JC729</v>
          </cell>
          <cell r="C614" t="str">
            <v>Juliette</v>
          </cell>
          <cell r="D614" t="str">
            <v>Champaud</v>
          </cell>
          <cell r="E614" t="str">
            <v>UCL</v>
          </cell>
          <cell r="F614" t="str">
            <v>UCL</v>
          </cell>
          <cell r="G614" t="str">
            <v>Female</v>
          </cell>
          <cell r="H614" t="str">
            <v>N</v>
          </cell>
          <cell r="I614" t="str">
            <v>Student</v>
          </cell>
          <cell r="J614">
            <v>0</v>
          </cell>
          <cell r="K614" t="str">
            <v/>
          </cell>
          <cell r="L614" t="str">
            <v>N</v>
          </cell>
          <cell r="M614">
            <v>0</v>
          </cell>
          <cell r="N614" t="str">
            <v/>
          </cell>
          <cell r="O614" t="str">
            <v>N</v>
          </cell>
          <cell r="P614">
            <v>0</v>
          </cell>
          <cell r="Q614" t="str">
            <v/>
          </cell>
          <cell r="R614" t="str">
            <v>N</v>
          </cell>
          <cell r="S614">
            <v>0</v>
          </cell>
          <cell r="T614" t="str">
            <v/>
          </cell>
          <cell r="U614" t="str">
            <v>N</v>
          </cell>
          <cell r="V614">
            <v>0</v>
          </cell>
          <cell r="W614" t="str">
            <v/>
          </cell>
          <cell r="X614" t="str">
            <v>N</v>
          </cell>
          <cell r="Y614">
            <v>0</v>
          </cell>
          <cell r="Z614">
            <v>0</v>
          </cell>
          <cell r="AA614" t="b">
            <v>0</v>
          </cell>
          <cell r="AB614" t="str">
            <v/>
          </cell>
          <cell r="AC614" t="str">
            <v/>
          </cell>
          <cell r="AD614" t="str">
            <v>JC729</v>
          </cell>
          <cell r="AE614">
            <v>0</v>
          </cell>
          <cell r="AG614">
            <v>364</v>
          </cell>
          <cell r="AH614" t="str">
            <v>JC729</v>
          </cell>
        </row>
        <row r="615">
          <cell r="B615" t="str">
            <v>OE681</v>
          </cell>
          <cell r="C615" t="str">
            <v>Obi</v>
          </cell>
          <cell r="D615" t="str">
            <v>Ezi</v>
          </cell>
          <cell r="E615" t="str">
            <v>KCL</v>
          </cell>
          <cell r="F615" t="str">
            <v>King's</v>
          </cell>
          <cell r="G615" t="str">
            <v>Male</v>
          </cell>
          <cell r="H615" t="str">
            <v>Y</v>
          </cell>
          <cell r="I615" t="str">
            <v>Student</v>
          </cell>
          <cell r="J615">
            <v>0</v>
          </cell>
          <cell r="K615" t="str">
            <v/>
          </cell>
          <cell r="L615" t="str">
            <v>N</v>
          </cell>
          <cell r="M615">
            <v>0</v>
          </cell>
          <cell r="N615" t="str">
            <v/>
          </cell>
          <cell r="O615" t="str">
            <v>N</v>
          </cell>
          <cell r="P615">
            <v>0</v>
          </cell>
          <cell r="Q615" t="str">
            <v/>
          </cell>
          <cell r="R615" t="str">
            <v>N</v>
          </cell>
          <cell r="S615">
            <v>0</v>
          </cell>
          <cell r="T615" t="str">
            <v/>
          </cell>
          <cell r="U615" t="str">
            <v>N</v>
          </cell>
          <cell r="V615">
            <v>0</v>
          </cell>
          <cell r="W615" t="str">
            <v/>
          </cell>
          <cell r="X615" t="str">
            <v>N</v>
          </cell>
          <cell r="Y615">
            <v>0</v>
          </cell>
          <cell r="Z615">
            <v>0</v>
          </cell>
          <cell r="AA615">
            <v>0</v>
          </cell>
          <cell r="AB615">
            <v>118</v>
          </cell>
          <cell r="AC615">
            <v>471</v>
          </cell>
          <cell r="AD615" t="str">
            <v>OE681</v>
          </cell>
          <cell r="AE615" t="b">
            <v>0</v>
          </cell>
          <cell r="AG615" t="str">
            <v/>
          </cell>
          <cell r="AH615" t="str">
            <v>OE681</v>
          </cell>
        </row>
        <row r="616">
          <cell r="B616" t="str">
            <v>LH374</v>
          </cell>
          <cell r="C616" t="str">
            <v>Lisa</v>
          </cell>
          <cell r="D616" t="str">
            <v>Hey</v>
          </cell>
          <cell r="E616" t="str">
            <v>Imperial</v>
          </cell>
          <cell r="F616" t="str">
            <v>Imperial</v>
          </cell>
          <cell r="G616" t="str">
            <v>Female</v>
          </cell>
          <cell r="H616" t="str">
            <v>N</v>
          </cell>
          <cell r="I616" t="str">
            <v>Student</v>
          </cell>
          <cell r="J616">
            <v>0</v>
          </cell>
          <cell r="K616" t="str">
            <v/>
          </cell>
          <cell r="L616" t="str">
            <v>N</v>
          </cell>
          <cell r="M616">
            <v>0</v>
          </cell>
          <cell r="N616" t="str">
            <v/>
          </cell>
          <cell r="O616" t="str">
            <v>N</v>
          </cell>
          <cell r="P616">
            <v>0</v>
          </cell>
          <cell r="Q616" t="str">
            <v/>
          </cell>
          <cell r="R616" t="str">
            <v>N</v>
          </cell>
          <cell r="S616">
            <v>0</v>
          </cell>
          <cell r="T616" t="str">
            <v/>
          </cell>
          <cell r="U616" t="str">
            <v>N</v>
          </cell>
          <cell r="V616">
            <v>0</v>
          </cell>
          <cell r="W616" t="str">
            <v/>
          </cell>
          <cell r="X616" t="str">
            <v>N</v>
          </cell>
          <cell r="Y616">
            <v>0</v>
          </cell>
          <cell r="Z616">
            <v>0</v>
          </cell>
          <cell r="AA616" t="b">
            <v>0</v>
          </cell>
          <cell r="AB616" t="str">
            <v/>
          </cell>
          <cell r="AC616" t="str">
            <v/>
          </cell>
          <cell r="AD616" t="str">
            <v>LH374</v>
          </cell>
          <cell r="AE616">
            <v>0</v>
          </cell>
          <cell r="AG616">
            <v>365</v>
          </cell>
          <cell r="AH616" t="str">
            <v>LH374</v>
          </cell>
        </row>
        <row r="617">
          <cell r="B617" t="str">
            <v>MV163</v>
          </cell>
          <cell r="C617" t="str">
            <v>Marta</v>
          </cell>
          <cell r="D617" t="str">
            <v xml:space="preserve">Van Ginkel GonzÃ¡lez </v>
          </cell>
          <cell r="E617" t="str">
            <v>Imperial</v>
          </cell>
          <cell r="F617" t="str">
            <v>Imperial</v>
          </cell>
          <cell r="G617" t="str">
            <v>Female</v>
          </cell>
          <cell r="H617" t="str">
            <v>N</v>
          </cell>
          <cell r="I617" t="str">
            <v>Student</v>
          </cell>
          <cell r="J617">
            <v>0</v>
          </cell>
          <cell r="K617" t="str">
            <v/>
          </cell>
          <cell r="L617" t="str">
            <v>N</v>
          </cell>
          <cell r="M617">
            <v>0</v>
          </cell>
          <cell r="N617" t="str">
            <v/>
          </cell>
          <cell r="O617" t="str">
            <v>N</v>
          </cell>
          <cell r="P617">
            <v>0</v>
          </cell>
          <cell r="Q617" t="str">
            <v/>
          </cell>
          <cell r="R617" t="str">
            <v>N</v>
          </cell>
          <cell r="S617">
            <v>0</v>
          </cell>
          <cell r="T617" t="str">
            <v/>
          </cell>
          <cell r="U617" t="str">
            <v>N</v>
          </cell>
          <cell r="V617">
            <v>0</v>
          </cell>
          <cell r="W617" t="str">
            <v/>
          </cell>
          <cell r="X617" t="str">
            <v>N</v>
          </cell>
          <cell r="Y617">
            <v>0</v>
          </cell>
          <cell r="Z617">
            <v>0</v>
          </cell>
          <cell r="AA617" t="b">
            <v>0</v>
          </cell>
          <cell r="AB617" t="str">
            <v/>
          </cell>
          <cell r="AC617" t="str">
            <v/>
          </cell>
          <cell r="AD617" t="str">
            <v>MV163</v>
          </cell>
          <cell r="AE617">
            <v>0</v>
          </cell>
          <cell r="AG617">
            <v>366</v>
          </cell>
          <cell r="AH617" t="str">
            <v>MV163</v>
          </cell>
        </row>
        <row r="618">
          <cell r="B618" t="str">
            <v>DC813</v>
          </cell>
          <cell r="C618" t="str">
            <v>Darren</v>
          </cell>
          <cell r="D618" t="str">
            <v>Chan</v>
          </cell>
          <cell r="E618" t="str">
            <v>UCL</v>
          </cell>
          <cell r="F618" t="str">
            <v>UCL</v>
          </cell>
          <cell r="G618" t="str">
            <v>Male</v>
          </cell>
          <cell r="H618" t="str">
            <v>N</v>
          </cell>
          <cell r="I618" t="str">
            <v>Student</v>
          </cell>
          <cell r="J618">
            <v>0</v>
          </cell>
          <cell r="K618" t="str">
            <v/>
          </cell>
          <cell r="L618" t="str">
            <v>N</v>
          </cell>
          <cell r="M618">
            <v>0</v>
          </cell>
          <cell r="N618" t="str">
            <v/>
          </cell>
          <cell r="O618" t="str">
            <v>N</v>
          </cell>
          <cell r="P618">
            <v>0</v>
          </cell>
          <cell r="Q618" t="str">
            <v/>
          </cell>
          <cell r="R618" t="str">
            <v>N</v>
          </cell>
          <cell r="S618">
            <v>0</v>
          </cell>
          <cell r="T618" t="str">
            <v/>
          </cell>
          <cell r="U618" t="str">
            <v>N</v>
          </cell>
          <cell r="V618">
            <v>0</v>
          </cell>
          <cell r="W618" t="str">
            <v/>
          </cell>
          <cell r="X618" t="str">
            <v>N</v>
          </cell>
          <cell r="Y618">
            <v>0</v>
          </cell>
          <cell r="Z618">
            <v>0</v>
          </cell>
          <cell r="AA618">
            <v>0</v>
          </cell>
          <cell r="AB618">
            <v>118</v>
          </cell>
          <cell r="AC618">
            <v>472</v>
          </cell>
          <cell r="AD618" t="str">
            <v>DC813</v>
          </cell>
          <cell r="AE618" t="b">
            <v>0</v>
          </cell>
          <cell r="AG618" t="str">
            <v/>
          </cell>
          <cell r="AH618" t="str">
            <v>DC813</v>
          </cell>
        </row>
        <row r="619">
          <cell r="B619" t="str">
            <v>MS613</v>
          </cell>
          <cell r="C619" t="str">
            <v>Mikaela</v>
          </cell>
          <cell r="D619" t="str">
            <v>Svensson</v>
          </cell>
          <cell r="E619" t="str">
            <v>Imperial</v>
          </cell>
          <cell r="F619" t="str">
            <v>Imperial</v>
          </cell>
          <cell r="G619" t="str">
            <v>Female</v>
          </cell>
          <cell r="H619" t="str">
            <v>Y</v>
          </cell>
          <cell r="I619" t="str">
            <v>Student</v>
          </cell>
          <cell r="J619">
            <v>0</v>
          </cell>
          <cell r="K619" t="str">
            <v/>
          </cell>
          <cell r="L619" t="str">
            <v>N</v>
          </cell>
          <cell r="M619">
            <v>0</v>
          </cell>
          <cell r="N619" t="str">
            <v/>
          </cell>
          <cell r="O619" t="str">
            <v>N</v>
          </cell>
          <cell r="P619">
            <v>0</v>
          </cell>
          <cell r="Q619" t="str">
            <v/>
          </cell>
          <cell r="R619" t="str">
            <v>N</v>
          </cell>
          <cell r="S619">
            <v>0</v>
          </cell>
          <cell r="T619" t="str">
            <v/>
          </cell>
          <cell r="U619" t="str">
            <v>N</v>
          </cell>
          <cell r="V619">
            <v>0</v>
          </cell>
          <cell r="W619" t="str">
            <v/>
          </cell>
          <cell r="X619" t="str">
            <v>N</v>
          </cell>
          <cell r="Y619">
            <v>0</v>
          </cell>
          <cell r="Z619">
            <v>0</v>
          </cell>
          <cell r="AA619" t="b">
            <v>0</v>
          </cell>
          <cell r="AB619" t="str">
            <v/>
          </cell>
          <cell r="AC619" t="str">
            <v/>
          </cell>
          <cell r="AD619" t="str">
            <v>MS613</v>
          </cell>
          <cell r="AE619">
            <v>0</v>
          </cell>
          <cell r="AG619">
            <v>367</v>
          </cell>
          <cell r="AH619" t="str">
            <v>MS613</v>
          </cell>
        </row>
        <row r="620">
          <cell r="B620" t="str">
            <v>KN253</v>
          </cell>
          <cell r="C620" t="str">
            <v>Kingsley</v>
          </cell>
          <cell r="D620" t="str">
            <v>Nwefo</v>
          </cell>
          <cell r="E620" t="str">
            <v>UEL</v>
          </cell>
          <cell r="F620" t="str">
            <v>UEL</v>
          </cell>
          <cell r="G620" t="str">
            <v>Male</v>
          </cell>
          <cell r="H620" t="str">
            <v>N</v>
          </cell>
          <cell r="I620" t="str">
            <v>Student</v>
          </cell>
          <cell r="J620">
            <v>0</v>
          </cell>
          <cell r="K620" t="str">
            <v/>
          </cell>
          <cell r="L620" t="str">
            <v>N</v>
          </cell>
          <cell r="M620">
            <v>0</v>
          </cell>
          <cell r="N620" t="str">
            <v/>
          </cell>
          <cell r="O620" t="str">
            <v>N</v>
          </cell>
          <cell r="P620">
            <v>0</v>
          </cell>
          <cell r="Q620" t="str">
            <v/>
          </cell>
          <cell r="R620" t="str">
            <v>N</v>
          </cell>
          <cell r="S620">
            <v>0</v>
          </cell>
          <cell r="T620" t="str">
            <v/>
          </cell>
          <cell r="U620" t="str">
            <v>N</v>
          </cell>
          <cell r="V620">
            <v>0</v>
          </cell>
          <cell r="W620" t="str">
            <v/>
          </cell>
          <cell r="X620" t="str">
            <v>N</v>
          </cell>
          <cell r="Y620">
            <v>0</v>
          </cell>
          <cell r="Z620">
            <v>0</v>
          </cell>
          <cell r="AA620">
            <v>0</v>
          </cell>
          <cell r="AB620">
            <v>118</v>
          </cell>
          <cell r="AC620">
            <v>473</v>
          </cell>
          <cell r="AD620" t="str">
            <v>KN253</v>
          </cell>
          <cell r="AE620" t="b">
            <v>0</v>
          </cell>
          <cell r="AG620" t="str">
            <v/>
          </cell>
          <cell r="AH620" t="str">
            <v>KN253</v>
          </cell>
        </row>
        <row r="621">
          <cell r="B621" t="str">
            <v>AT162</v>
          </cell>
          <cell r="C621" t="str">
            <v>Alexander</v>
          </cell>
          <cell r="D621" t="str">
            <v>Tan</v>
          </cell>
          <cell r="E621" t="str">
            <v>KCL</v>
          </cell>
          <cell r="F621" t="str">
            <v>King's</v>
          </cell>
          <cell r="G621" t="str">
            <v>Male</v>
          </cell>
          <cell r="H621" t="str">
            <v>Y</v>
          </cell>
          <cell r="I621" t="str">
            <v>Student</v>
          </cell>
          <cell r="J621">
            <v>0</v>
          </cell>
          <cell r="K621" t="str">
            <v/>
          </cell>
          <cell r="L621" t="str">
            <v>N</v>
          </cell>
          <cell r="M621">
            <v>0</v>
          </cell>
          <cell r="N621" t="str">
            <v/>
          </cell>
          <cell r="O621" t="str">
            <v>N</v>
          </cell>
          <cell r="P621">
            <v>0</v>
          </cell>
          <cell r="Q621" t="str">
            <v/>
          </cell>
          <cell r="R621" t="str">
            <v>N</v>
          </cell>
          <cell r="S621">
            <v>0</v>
          </cell>
          <cell r="T621" t="str">
            <v/>
          </cell>
          <cell r="U621" t="str">
            <v>N</v>
          </cell>
          <cell r="V621">
            <v>0</v>
          </cell>
          <cell r="W621" t="str">
            <v/>
          </cell>
          <cell r="X621" t="str">
            <v>N</v>
          </cell>
          <cell r="Y621">
            <v>0</v>
          </cell>
          <cell r="Z621">
            <v>0</v>
          </cell>
          <cell r="AA621">
            <v>0</v>
          </cell>
          <cell r="AB621">
            <v>118</v>
          </cell>
          <cell r="AC621">
            <v>474</v>
          </cell>
          <cell r="AD621" t="str">
            <v>AT162</v>
          </cell>
          <cell r="AE621" t="b">
            <v>0</v>
          </cell>
          <cell r="AG621" t="str">
            <v/>
          </cell>
          <cell r="AH621" t="str">
            <v>AT162</v>
          </cell>
        </row>
        <row r="622">
          <cell r="B622" t="str">
            <v>an764</v>
          </cell>
          <cell r="C622" t="str">
            <v>agith</v>
          </cell>
          <cell r="D622" t="str">
            <v>navalan</v>
          </cell>
          <cell r="E622" t="str">
            <v>UCL</v>
          </cell>
          <cell r="F622" t="str">
            <v>UCL</v>
          </cell>
          <cell r="G622" t="str">
            <v>Male</v>
          </cell>
          <cell r="H622" t="str">
            <v>N</v>
          </cell>
          <cell r="I622" t="str">
            <v>Student</v>
          </cell>
          <cell r="J622">
            <v>0</v>
          </cell>
          <cell r="K622" t="str">
            <v/>
          </cell>
          <cell r="L622" t="str">
            <v>N</v>
          </cell>
          <cell r="M622">
            <v>0</v>
          </cell>
          <cell r="N622" t="str">
            <v/>
          </cell>
          <cell r="O622" t="str">
            <v>N</v>
          </cell>
          <cell r="P622">
            <v>0</v>
          </cell>
          <cell r="Q622" t="str">
            <v/>
          </cell>
          <cell r="R622" t="str">
            <v>N</v>
          </cell>
          <cell r="S622">
            <v>0</v>
          </cell>
          <cell r="T622" t="str">
            <v/>
          </cell>
          <cell r="U622" t="str">
            <v>N</v>
          </cell>
          <cell r="V622">
            <v>0</v>
          </cell>
          <cell r="W622" t="str">
            <v/>
          </cell>
          <cell r="X622" t="str">
            <v>N</v>
          </cell>
          <cell r="Y622">
            <v>0</v>
          </cell>
          <cell r="Z622">
            <v>0</v>
          </cell>
          <cell r="AA622">
            <v>0</v>
          </cell>
          <cell r="AB622">
            <v>118</v>
          </cell>
          <cell r="AC622">
            <v>475</v>
          </cell>
          <cell r="AD622" t="str">
            <v>an764</v>
          </cell>
          <cell r="AE622" t="b">
            <v>0</v>
          </cell>
          <cell r="AG622" t="str">
            <v/>
          </cell>
          <cell r="AH622" t="str">
            <v>an764</v>
          </cell>
        </row>
        <row r="623">
          <cell r="B623" t="str">
            <v>TJ925</v>
          </cell>
          <cell r="C623" t="str">
            <v xml:space="preserve">Tanya </v>
          </cell>
          <cell r="D623" t="str">
            <v xml:space="preserve">Joon </v>
          </cell>
          <cell r="E623" t="str">
            <v>KCL</v>
          </cell>
          <cell r="F623" t="str">
            <v>King's</v>
          </cell>
          <cell r="G623" t="str">
            <v>Female</v>
          </cell>
          <cell r="H623" t="str">
            <v>N</v>
          </cell>
          <cell r="I623" t="str">
            <v>Student</v>
          </cell>
          <cell r="J623">
            <v>0</v>
          </cell>
          <cell r="K623" t="str">
            <v/>
          </cell>
          <cell r="L623" t="str">
            <v>N</v>
          </cell>
          <cell r="M623">
            <v>0</v>
          </cell>
          <cell r="N623" t="str">
            <v/>
          </cell>
          <cell r="O623" t="str">
            <v>N</v>
          </cell>
          <cell r="P623">
            <v>0</v>
          </cell>
          <cell r="Q623" t="str">
            <v/>
          </cell>
          <cell r="R623" t="str">
            <v>N</v>
          </cell>
          <cell r="S623">
            <v>0</v>
          </cell>
          <cell r="T623" t="str">
            <v/>
          </cell>
          <cell r="U623" t="str">
            <v>N</v>
          </cell>
          <cell r="V623">
            <v>0</v>
          </cell>
          <cell r="W623" t="str">
            <v/>
          </cell>
          <cell r="X623" t="str">
            <v>N</v>
          </cell>
          <cell r="Y623">
            <v>0</v>
          </cell>
          <cell r="Z623">
            <v>0</v>
          </cell>
          <cell r="AA623" t="b">
            <v>0</v>
          </cell>
          <cell r="AB623" t="str">
            <v/>
          </cell>
          <cell r="AC623" t="str">
            <v/>
          </cell>
          <cell r="AD623" t="str">
            <v>TJ925</v>
          </cell>
          <cell r="AE623">
            <v>0</v>
          </cell>
          <cell r="AG623">
            <v>368</v>
          </cell>
          <cell r="AH623" t="str">
            <v>TJ925</v>
          </cell>
        </row>
        <row r="624">
          <cell r="B624" t="str">
            <v>US394</v>
          </cell>
          <cell r="C624" t="str">
            <v>Umar</v>
          </cell>
          <cell r="D624" t="str">
            <v>Shehzad</v>
          </cell>
          <cell r="E624" t="str">
            <v>KCL</v>
          </cell>
          <cell r="F624" t="str">
            <v>King's</v>
          </cell>
          <cell r="G624" t="str">
            <v>Male</v>
          </cell>
          <cell r="H624" t="str">
            <v>N</v>
          </cell>
          <cell r="I624" t="str">
            <v>Student</v>
          </cell>
          <cell r="J624">
            <v>0</v>
          </cell>
          <cell r="K624" t="str">
            <v/>
          </cell>
          <cell r="L624" t="str">
            <v>N</v>
          </cell>
          <cell r="M624">
            <v>0</v>
          </cell>
          <cell r="N624" t="str">
            <v/>
          </cell>
          <cell r="O624" t="str">
            <v>N</v>
          </cell>
          <cell r="P624">
            <v>0</v>
          </cell>
          <cell r="Q624" t="str">
            <v/>
          </cell>
          <cell r="R624" t="str">
            <v>N</v>
          </cell>
          <cell r="S624">
            <v>0</v>
          </cell>
          <cell r="T624" t="str">
            <v/>
          </cell>
          <cell r="U624" t="str">
            <v>N</v>
          </cell>
          <cell r="V624">
            <v>0</v>
          </cell>
          <cell r="W624" t="str">
            <v/>
          </cell>
          <cell r="X624" t="str">
            <v>N</v>
          </cell>
          <cell r="Y624">
            <v>0</v>
          </cell>
          <cell r="Z624">
            <v>0</v>
          </cell>
          <cell r="AA624">
            <v>0</v>
          </cell>
          <cell r="AB624">
            <v>118</v>
          </cell>
          <cell r="AC624">
            <v>476</v>
          </cell>
          <cell r="AD624" t="str">
            <v>US394</v>
          </cell>
          <cell r="AE624" t="b">
            <v>0</v>
          </cell>
          <cell r="AG624" t="str">
            <v/>
          </cell>
          <cell r="AH624" t="str">
            <v>US394</v>
          </cell>
        </row>
        <row r="625">
          <cell r="B625" t="str">
            <v>CH522</v>
          </cell>
          <cell r="C625" t="str">
            <v>Chloe</v>
          </cell>
          <cell r="D625" t="str">
            <v>Hill</v>
          </cell>
          <cell r="E625" t="str">
            <v>UEL</v>
          </cell>
          <cell r="F625" t="str">
            <v>UEL</v>
          </cell>
          <cell r="G625" t="str">
            <v>Female</v>
          </cell>
          <cell r="H625" t="str">
            <v>N</v>
          </cell>
          <cell r="I625" t="str">
            <v>Student</v>
          </cell>
          <cell r="J625">
            <v>0</v>
          </cell>
          <cell r="K625" t="str">
            <v/>
          </cell>
          <cell r="L625" t="str">
            <v>N</v>
          </cell>
          <cell r="M625">
            <v>0</v>
          </cell>
          <cell r="N625" t="str">
            <v/>
          </cell>
          <cell r="O625" t="str">
            <v>N</v>
          </cell>
          <cell r="P625">
            <v>0</v>
          </cell>
          <cell r="Q625" t="str">
            <v/>
          </cell>
          <cell r="R625" t="str">
            <v>N</v>
          </cell>
          <cell r="S625">
            <v>0</v>
          </cell>
          <cell r="T625" t="str">
            <v/>
          </cell>
          <cell r="U625" t="str">
            <v>N</v>
          </cell>
          <cell r="V625">
            <v>0</v>
          </cell>
          <cell r="W625" t="str">
            <v/>
          </cell>
          <cell r="X625" t="str">
            <v>N</v>
          </cell>
          <cell r="Y625">
            <v>0</v>
          </cell>
          <cell r="Z625">
            <v>0</v>
          </cell>
          <cell r="AA625" t="b">
            <v>0</v>
          </cell>
          <cell r="AB625" t="str">
            <v/>
          </cell>
          <cell r="AC625" t="str">
            <v/>
          </cell>
          <cell r="AD625" t="str">
            <v>CH522</v>
          </cell>
          <cell r="AE625">
            <v>0</v>
          </cell>
          <cell r="AG625">
            <v>369</v>
          </cell>
          <cell r="AH625" t="str">
            <v>CH522</v>
          </cell>
        </row>
        <row r="626">
          <cell r="B626" t="str">
            <v>JZ641</v>
          </cell>
          <cell r="C626" t="str">
            <v xml:space="preserve">Jianfei </v>
          </cell>
          <cell r="D626" t="str">
            <v>Zhu</v>
          </cell>
          <cell r="E626" t="str">
            <v>Imperial</v>
          </cell>
          <cell r="F626" t="str">
            <v>Imperial</v>
          </cell>
          <cell r="G626" t="str">
            <v>Male</v>
          </cell>
          <cell r="H626" t="str">
            <v>N</v>
          </cell>
          <cell r="I626" t="str">
            <v>Student</v>
          </cell>
          <cell r="J626">
            <v>0</v>
          </cell>
          <cell r="K626" t="str">
            <v/>
          </cell>
          <cell r="L626" t="str">
            <v>N</v>
          </cell>
          <cell r="M626">
            <v>0</v>
          </cell>
          <cell r="N626" t="str">
            <v/>
          </cell>
          <cell r="O626" t="str">
            <v>N</v>
          </cell>
          <cell r="P626">
            <v>0</v>
          </cell>
          <cell r="Q626" t="str">
            <v/>
          </cell>
          <cell r="R626" t="str">
            <v>N</v>
          </cell>
          <cell r="S626">
            <v>0</v>
          </cell>
          <cell r="T626" t="str">
            <v/>
          </cell>
          <cell r="U626" t="str">
            <v>N</v>
          </cell>
          <cell r="V626">
            <v>0</v>
          </cell>
          <cell r="W626" t="str">
            <v/>
          </cell>
          <cell r="X626" t="str">
            <v>N</v>
          </cell>
          <cell r="Y626">
            <v>0</v>
          </cell>
          <cell r="Z626">
            <v>0</v>
          </cell>
          <cell r="AA626">
            <v>0</v>
          </cell>
          <cell r="AB626">
            <v>118</v>
          </cell>
          <cell r="AC626">
            <v>477</v>
          </cell>
          <cell r="AD626" t="str">
            <v>JZ641</v>
          </cell>
          <cell r="AE626" t="b">
            <v>0</v>
          </cell>
          <cell r="AG626" t="str">
            <v/>
          </cell>
          <cell r="AH626" t="str">
            <v>JZ641</v>
          </cell>
        </row>
        <row r="627">
          <cell r="B627" t="str">
            <v>LN965</v>
          </cell>
          <cell r="C627" t="str">
            <v>Libby</v>
          </cell>
          <cell r="D627" t="str">
            <v>Naylor</v>
          </cell>
          <cell r="E627" t="str">
            <v>KCL</v>
          </cell>
          <cell r="F627" t="str">
            <v>King's</v>
          </cell>
          <cell r="G627" t="str">
            <v>Female</v>
          </cell>
          <cell r="H627" t="str">
            <v>N</v>
          </cell>
          <cell r="I627" t="str">
            <v>Student</v>
          </cell>
          <cell r="J627">
            <v>0</v>
          </cell>
          <cell r="K627" t="str">
            <v/>
          </cell>
          <cell r="L627" t="str">
            <v>N</v>
          </cell>
          <cell r="M627">
            <v>0</v>
          </cell>
          <cell r="N627" t="str">
            <v/>
          </cell>
          <cell r="O627" t="str">
            <v>N</v>
          </cell>
          <cell r="P627">
            <v>0</v>
          </cell>
          <cell r="Q627" t="str">
            <v/>
          </cell>
          <cell r="R627" t="str">
            <v>N</v>
          </cell>
          <cell r="S627">
            <v>0</v>
          </cell>
          <cell r="T627" t="str">
            <v/>
          </cell>
          <cell r="U627" t="str">
            <v>N</v>
          </cell>
          <cell r="V627">
            <v>0</v>
          </cell>
          <cell r="W627" t="str">
            <v/>
          </cell>
          <cell r="X627" t="str">
            <v>N</v>
          </cell>
          <cell r="Y627">
            <v>0</v>
          </cell>
          <cell r="Z627">
            <v>0</v>
          </cell>
          <cell r="AA627" t="b">
            <v>0</v>
          </cell>
          <cell r="AB627" t="str">
            <v/>
          </cell>
          <cell r="AC627" t="str">
            <v/>
          </cell>
          <cell r="AD627" t="str">
            <v>LN965</v>
          </cell>
          <cell r="AE627">
            <v>0</v>
          </cell>
          <cell r="AG627">
            <v>370</v>
          </cell>
          <cell r="AH627" t="str">
            <v>LN965</v>
          </cell>
        </row>
        <row r="628">
          <cell r="B628" t="str">
            <v>NB474</v>
          </cell>
          <cell r="C628" t="str">
            <v>Niamh</v>
          </cell>
          <cell r="D628" t="str">
            <v>Bothwell</v>
          </cell>
          <cell r="E628" t="str">
            <v>Reading</v>
          </cell>
          <cell r="F628" t="str">
            <v>Reading</v>
          </cell>
          <cell r="G628" t="str">
            <v>Female</v>
          </cell>
          <cell r="H628" t="str">
            <v>N</v>
          </cell>
          <cell r="I628" t="str">
            <v>Student</v>
          </cell>
          <cell r="J628">
            <v>0</v>
          </cell>
          <cell r="K628" t="str">
            <v/>
          </cell>
          <cell r="L628" t="str">
            <v>N</v>
          </cell>
          <cell r="M628">
            <v>0</v>
          </cell>
          <cell r="N628" t="str">
            <v/>
          </cell>
          <cell r="O628" t="str">
            <v>N</v>
          </cell>
          <cell r="P628">
            <v>0</v>
          </cell>
          <cell r="Q628" t="str">
            <v/>
          </cell>
          <cell r="R628" t="str">
            <v>N</v>
          </cell>
          <cell r="S628">
            <v>0</v>
          </cell>
          <cell r="T628" t="str">
            <v/>
          </cell>
          <cell r="U628" t="str">
            <v>N</v>
          </cell>
          <cell r="V628">
            <v>0</v>
          </cell>
          <cell r="W628" t="str">
            <v/>
          </cell>
          <cell r="X628" t="str">
            <v>N</v>
          </cell>
          <cell r="Y628">
            <v>0</v>
          </cell>
          <cell r="Z628">
            <v>0</v>
          </cell>
          <cell r="AA628" t="b">
            <v>0</v>
          </cell>
          <cell r="AB628" t="str">
            <v/>
          </cell>
          <cell r="AC628" t="str">
            <v/>
          </cell>
          <cell r="AD628" t="str">
            <v>NB474</v>
          </cell>
          <cell r="AE628">
            <v>0</v>
          </cell>
          <cell r="AG628">
            <v>371</v>
          </cell>
          <cell r="AH628" t="str">
            <v>NB474</v>
          </cell>
        </row>
        <row r="629">
          <cell r="B629" t="str">
            <v>JA661</v>
          </cell>
          <cell r="C629" t="str">
            <v>Jesse</v>
          </cell>
          <cell r="D629" t="str">
            <v>Allen</v>
          </cell>
          <cell r="E629" t="str">
            <v>UEL</v>
          </cell>
          <cell r="F629" t="str">
            <v>UEL</v>
          </cell>
          <cell r="G629" t="str">
            <v>Male</v>
          </cell>
          <cell r="H629" t="str">
            <v>N</v>
          </cell>
          <cell r="I629" t="str">
            <v>Student</v>
          </cell>
          <cell r="J629">
            <v>0</v>
          </cell>
          <cell r="K629" t="str">
            <v/>
          </cell>
          <cell r="L629" t="str">
            <v>N</v>
          </cell>
          <cell r="M629">
            <v>0</v>
          </cell>
          <cell r="N629" t="str">
            <v/>
          </cell>
          <cell r="O629" t="str">
            <v>N</v>
          </cell>
          <cell r="P629">
            <v>0</v>
          </cell>
          <cell r="Q629" t="str">
            <v/>
          </cell>
          <cell r="R629" t="str">
            <v>N</v>
          </cell>
          <cell r="S629">
            <v>0</v>
          </cell>
          <cell r="T629" t="str">
            <v/>
          </cell>
          <cell r="U629" t="str">
            <v>N</v>
          </cell>
          <cell r="V629">
            <v>0</v>
          </cell>
          <cell r="W629" t="str">
            <v/>
          </cell>
          <cell r="X629" t="str">
            <v>N</v>
          </cell>
          <cell r="Y629">
            <v>0</v>
          </cell>
          <cell r="Z629">
            <v>0</v>
          </cell>
          <cell r="AA629">
            <v>0</v>
          </cell>
          <cell r="AB629">
            <v>118</v>
          </cell>
          <cell r="AC629">
            <v>478</v>
          </cell>
          <cell r="AD629" t="str">
            <v>JA661</v>
          </cell>
          <cell r="AE629" t="b">
            <v>0</v>
          </cell>
          <cell r="AG629" t="str">
            <v/>
          </cell>
          <cell r="AH629" t="str">
            <v>JA661</v>
          </cell>
        </row>
        <row r="630">
          <cell r="B630" t="str">
            <v>IP362</v>
          </cell>
          <cell r="C630" t="str">
            <v>Ilias</v>
          </cell>
          <cell r="D630" t="str">
            <v>Paniaras</v>
          </cell>
          <cell r="E630" t="str">
            <v>UCL</v>
          </cell>
          <cell r="F630" t="str">
            <v>UCL</v>
          </cell>
          <cell r="G630" t="str">
            <v>Male</v>
          </cell>
          <cell r="H630" t="str">
            <v>Y</v>
          </cell>
          <cell r="I630" t="str">
            <v>Student</v>
          </cell>
          <cell r="J630">
            <v>0</v>
          </cell>
          <cell r="K630" t="str">
            <v/>
          </cell>
          <cell r="L630" t="str">
            <v>N</v>
          </cell>
          <cell r="M630">
            <v>0</v>
          </cell>
          <cell r="N630" t="str">
            <v/>
          </cell>
          <cell r="O630" t="str">
            <v>N</v>
          </cell>
          <cell r="P630">
            <v>0</v>
          </cell>
          <cell r="Q630" t="str">
            <v/>
          </cell>
          <cell r="R630" t="str">
            <v>N</v>
          </cell>
          <cell r="S630">
            <v>0</v>
          </cell>
          <cell r="T630" t="str">
            <v/>
          </cell>
          <cell r="U630" t="str">
            <v>N</v>
          </cell>
          <cell r="V630">
            <v>0</v>
          </cell>
          <cell r="W630" t="str">
            <v/>
          </cell>
          <cell r="X630" t="str">
            <v>N</v>
          </cell>
          <cell r="Y630">
            <v>0</v>
          </cell>
          <cell r="Z630">
            <v>0</v>
          </cell>
          <cell r="AA630">
            <v>0</v>
          </cell>
          <cell r="AB630">
            <v>118</v>
          </cell>
          <cell r="AC630">
            <v>479</v>
          </cell>
          <cell r="AD630" t="str">
            <v>IP362</v>
          </cell>
          <cell r="AE630" t="b">
            <v>0</v>
          </cell>
          <cell r="AG630" t="str">
            <v/>
          </cell>
          <cell r="AH630" t="str">
            <v>IP362</v>
          </cell>
        </row>
        <row r="631">
          <cell r="B631" t="str">
            <v>NM335</v>
          </cell>
          <cell r="C631" t="str">
            <v>Nicholas</v>
          </cell>
          <cell r="D631" t="str">
            <v>Magrane</v>
          </cell>
          <cell r="E631" t="str">
            <v>UCL</v>
          </cell>
          <cell r="F631" t="str">
            <v>UCL</v>
          </cell>
          <cell r="G631" t="str">
            <v>Male</v>
          </cell>
          <cell r="H631" t="str">
            <v>N</v>
          </cell>
          <cell r="I631" t="str">
            <v>Student</v>
          </cell>
          <cell r="J631">
            <v>0</v>
          </cell>
          <cell r="K631" t="str">
            <v/>
          </cell>
          <cell r="L631" t="str">
            <v>N</v>
          </cell>
          <cell r="M631">
            <v>0</v>
          </cell>
          <cell r="N631" t="str">
            <v/>
          </cell>
          <cell r="O631" t="str">
            <v>N</v>
          </cell>
          <cell r="P631">
            <v>0</v>
          </cell>
          <cell r="Q631" t="str">
            <v/>
          </cell>
          <cell r="R631" t="str">
            <v>N</v>
          </cell>
          <cell r="S631">
            <v>0</v>
          </cell>
          <cell r="T631" t="str">
            <v/>
          </cell>
          <cell r="U631" t="str">
            <v>N</v>
          </cell>
          <cell r="V631">
            <v>0</v>
          </cell>
          <cell r="W631" t="str">
            <v/>
          </cell>
          <cell r="X631" t="str">
            <v>N</v>
          </cell>
          <cell r="Y631">
            <v>0</v>
          </cell>
          <cell r="Z631">
            <v>0</v>
          </cell>
          <cell r="AA631">
            <v>0</v>
          </cell>
          <cell r="AB631">
            <v>118</v>
          </cell>
          <cell r="AC631">
            <v>480</v>
          </cell>
          <cell r="AD631" t="str">
            <v>NM335</v>
          </cell>
          <cell r="AE631" t="b">
            <v>0</v>
          </cell>
          <cell r="AG631" t="str">
            <v/>
          </cell>
          <cell r="AH631" t="str">
            <v>NM335</v>
          </cell>
        </row>
        <row r="632">
          <cell r="B632" t="str">
            <v>LG673</v>
          </cell>
          <cell r="C632" t="str">
            <v>Lara</v>
          </cell>
          <cell r="D632" t="str">
            <v>Gheriani</v>
          </cell>
          <cell r="E632" t="str">
            <v>KCL</v>
          </cell>
          <cell r="F632" t="str">
            <v>King's</v>
          </cell>
          <cell r="G632" t="str">
            <v>Female</v>
          </cell>
          <cell r="H632" t="str">
            <v>N</v>
          </cell>
          <cell r="I632" t="str">
            <v>Student</v>
          </cell>
          <cell r="J632">
            <v>0</v>
          </cell>
          <cell r="K632" t="str">
            <v/>
          </cell>
          <cell r="L632" t="str">
            <v>N</v>
          </cell>
          <cell r="M632">
            <v>0</v>
          </cell>
          <cell r="N632" t="str">
            <v/>
          </cell>
          <cell r="O632" t="str">
            <v>N</v>
          </cell>
          <cell r="P632">
            <v>0</v>
          </cell>
          <cell r="Q632" t="str">
            <v/>
          </cell>
          <cell r="R632" t="str">
            <v>N</v>
          </cell>
          <cell r="S632">
            <v>0</v>
          </cell>
          <cell r="T632" t="str">
            <v/>
          </cell>
          <cell r="U632" t="str">
            <v>N</v>
          </cell>
          <cell r="V632">
            <v>0</v>
          </cell>
          <cell r="W632" t="str">
            <v/>
          </cell>
          <cell r="X632" t="str">
            <v>N</v>
          </cell>
          <cell r="Y632">
            <v>0</v>
          </cell>
          <cell r="Z632">
            <v>0</v>
          </cell>
          <cell r="AA632" t="b">
            <v>0</v>
          </cell>
          <cell r="AB632" t="str">
            <v/>
          </cell>
          <cell r="AC632" t="str">
            <v/>
          </cell>
          <cell r="AD632" t="str">
            <v>LG673</v>
          </cell>
          <cell r="AE632">
            <v>0</v>
          </cell>
          <cell r="AG632">
            <v>372</v>
          </cell>
          <cell r="AH632" t="str">
            <v>LG673</v>
          </cell>
        </row>
        <row r="633">
          <cell r="B633" t="str">
            <v>NR988</v>
          </cell>
          <cell r="C633" t="str">
            <v>Noel</v>
          </cell>
          <cell r="D633" t="str">
            <v>Rimensberger</v>
          </cell>
          <cell r="E633" t="str">
            <v>Imperial</v>
          </cell>
          <cell r="F633" t="str">
            <v>Imperial</v>
          </cell>
          <cell r="G633" t="str">
            <v>Male</v>
          </cell>
          <cell r="H633" t="str">
            <v>N</v>
          </cell>
          <cell r="I633" t="str">
            <v>Student</v>
          </cell>
          <cell r="J633">
            <v>0</v>
          </cell>
          <cell r="K633" t="str">
            <v/>
          </cell>
          <cell r="L633" t="str">
            <v>N</v>
          </cell>
          <cell r="M633">
            <v>0</v>
          </cell>
          <cell r="N633" t="str">
            <v/>
          </cell>
          <cell r="O633" t="str">
            <v>N</v>
          </cell>
          <cell r="P633">
            <v>0</v>
          </cell>
          <cell r="Q633" t="str">
            <v/>
          </cell>
          <cell r="R633" t="str">
            <v>N</v>
          </cell>
          <cell r="S633">
            <v>0</v>
          </cell>
          <cell r="T633" t="str">
            <v/>
          </cell>
          <cell r="U633" t="str">
            <v>N</v>
          </cell>
          <cell r="V633">
            <v>0</v>
          </cell>
          <cell r="W633" t="str">
            <v/>
          </cell>
          <cell r="X633" t="str">
            <v>N</v>
          </cell>
          <cell r="Y633">
            <v>0</v>
          </cell>
          <cell r="Z633">
            <v>0</v>
          </cell>
          <cell r="AA633">
            <v>0</v>
          </cell>
          <cell r="AB633">
            <v>118</v>
          </cell>
          <cell r="AC633">
            <v>481</v>
          </cell>
          <cell r="AD633" t="str">
            <v>NR988</v>
          </cell>
          <cell r="AE633" t="b">
            <v>0</v>
          </cell>
          <cell r="AG633" t="str">
            <v/>
          </cell>
          <cell r="AH633" t="str">
            <v>NR988</v>
          </cell>
        </row>
        <row r="634">
          <cell r="B634" t="str">
            <v>CA682</v>
          </cell>
          <cell r="C634" t="str">
            <v>Clyde</v>
          </cell>
          <cell r="D634" t="str">
            <v>Anucha</v>
          </cell>
          <cell r="E634" t="str">
            <v>QMUL</v>
          </cell>
          <cell r="F634" t="str">
            <v>QMUL</v>
          </cell>
          <cell r="G634" t="str">
            <v>Male</v>
          </cell>
          <cell r="H634" t="str">
            <v>N</v>
          </cell>
          <cell r="I634" t="str">
            <v>Student</v>
          </cell>
          <cell r="J634">
            <v>0</v>
          </cell>
          <cell r="K634" t="str">
            <v/>
          </cell>
          <cell r="L634" t="str">
            <v>N</v>
          </cell>
          <cell r="M634">
            <v>0</v>
          </cell>
          <cell r="N634" t="str">
            <v/>
          </cell>
          <cell r="O634" t="str">
            <v>N</v>
          </cell>
          <cell r="P634">
            <v>0</v>
          </cell>
          <cell r="Q634" t="str">
            <v/>
          </cell>
          <cell r="R634" t="str">
            <v>N</v>
          </cell>
          <cell r="S634">
            <v>0</v>
          </cell>
          <cell r="T634" t="str">
            <v/>
          </cell>
          <cell r="U634" t="str">
            <v>N</v>
          </cell>
          <cell r="V634">
            <v>0</v>
          </cell>
          <cell r="W634" t="str">
            <v/>
          </cell>
          <cell r="X634" t="str">
            <v>N</v>
          </cell>
          <cell r="Y634">
            <v>0</v>
          </cell>
          <cell r="Z634">
            <v>0</v>
          </cell>
          <cell r="AA634">
            <v>0</v>
          </cell>
          <cell r="AB634">
            <v>118</v>
          </cell>
          <cell r="AC634">
            <v>482</v>
          </cell>
          <cell r="AD634" t="str">
            <v>CA682</v>
          </cell>
          <cell r="AE634" t="b">
            <v>0</v>
          </cell>
          <cell r="AG634" t="str">
            <v/>
          </cell>
          <cell r="AH634" t="str">
            <v>CA682</v>
          </cell>
        </row>
        <row r="635">
          <cell r="B635" t="str">
            <v>JF434</v>
          </cell>
          <cell r="C635" t="str">
            <v>James</v>
          </cell>
          <cell r="D635" t="str">
            <v>Formby</v>
          </cell>
          <cell r="E635" t="str">
            <v>Imperial</v>
          </cell>
          <cell r="F635" t="str">
            <v>Imperial</v>
          </cell>
          <cell r="G635" t="str">
            <v>Male</v>
          </cell>
          <cell r="H635" t="str">
            <v>N</v>
          </cell>
          <cell r="I635" t="str">
            <v>Student</v>
          </cell>
          <cell r="J635">
            <v>0</v>
          </cell>
          <cell r="K635" t="str">
            <v/>
          </cell>
          <cell r="L635" t="str">
            <v>N</v>
          </cell>
          <cell r="M635">
            <v>0</v>
          </cell>
          <cell r="N635" t="str">
            <v/>
          </cell>
          <cell r="O635" t="str">
            <v>N</v>
          </cell>
          <cell r="P635">
            <v>0</v>
          </cell>
          <cell r="Q635" t="str">
            <v/>
          </cell>
          <cell r="R635" t="str">
            <v>N</v>
          </cell>
          <cell r="S635">
            <v>0</v>
          </cell>
          <cell r="T635" t="str">
            <v/>
          </cell>
          <cell r="U635" t="str">
            <v>N</v>
          </cell>
          <cell r="V635">
            <v>0</v>
          </cell>
          <cell r="W635" t="str">
            <v/>
          </cell>
          <cell r="X635" t="str">
            <v>N</v>
          </cell>
          <cell r="Y635">
            <v>0</v>
          </cell>
          <cell r="Z635">
            <v>0</v>
          </cell>
          <cell r="AA635">
            <v>0</v>
          </cell>
          <cell r="AB635">
            <v>118</v>
          </cell>
          <cell r="AC635">
            <v>483</v>
          </cell>
          <cell r="AD635" t="str">
            <v>JF434</v>
          </cell>
          <cell r="AE635" t="b">
            <v>0</v>
          </cell>
          <cell r="AG635" t="str">
            <v/>
          </cell>
          <cell r="AH635" t="str">
            <v>JF434</v>
          </cell>
        </row>
        <row r="636">
          <cell r="B636" t="str">
            <v>MM151</v>
          </cell>
          <cell r="C636" t="str">
            <v>Michelle</v>
          </cell>
          <cell r="D636" t="str">
            <v>Madin</v>
          </cell>
          <cell r="E636" t="str">
            <v>Imperial</v>
          </cell>
          <cell r="F636" t="str">
            <v>Imperial</v>
          </cell>
          <cell r="G636" t="str">
            <v>Female</v>
          </cell>
          <cell r="H636" t="str">
            <v>N</v>
          </cell>
          <cell r="I636" t="str">
            <v>Student</v>
          </cell>
          <cell r="J636">
            <v>0</v>
          </cell>
          <cell r="K636" t="str">
            <v/>
          </cell>
          <cell r="L636" t="str">
            <v>N</v>
          </cell>
          <cell r="M636">
            <v>0</v>
          </cell>
          <cell r="N636" t="str">
            <v/>
          </cell>
          <cell r="O636" t="str">
            <v>N</v>
          </cell>
          <cell r="P636">
            <v>0</v>
          </cell>
          <cell r="Q636" t="str">
            <v/>
          </cell>
          <cell r="R636" t="str">
            <v>N</v>
          </cell>
          <cell r="S636">
            <v>0</v>
          </cell>
          <cell r="T636" t="str">
            <v/>
          </cell>
          <cell r="U636" t="str">
            <v>N</v>
          </cell>
          <cell r="V636">
            <v>0</v>
          </cell>
          <cell r="W636" t="str">
            <v/>
          </cell>
          <cell r="X636" t="str">
            <v>N</v>
          </cell>
          <cell r="Y636">
            <v>0</v>
          </cell>
          <cell r="Z636">
            <v>0</v>
          </cell>
          <cell r="AA636" t="b">
            <v>0</v>
          </cell>
          <cell r="AB636" t="str">
            <v/>
          </cell>
          <cell r="AC636" t="str">
            <v/>
          </cell>
          <cell r="AD636" t="str">
            <v>MM151</v>
          </cell>
          <cell r="AE636">
            <v>0</v>
          </cell>
          <cell r="AG636">
            <v>373</v>
          </cell>
          <cell r="AH636" t="str">
            <v>MM151</v>
          </cell>
        </row>
        <row r="637">
          <cell r="B637" t="str">
            <v>BR671</v>
          </cell>
          <cell r="C637" t="str">
            <v>Brendon</v>
          </cell>
          <cell r="D637" t="str">
            <v>Reynolds</v>
          </cell>
          <cell r="E637" t="str">
            <v>Reading</v>
          </cell>
          <cell r="F637" t="str">
            <v>Reading</v>
          </cell>
          <cell r="G637" t="str">
            <v>Male</v>
          </cell>
          <cell r="H637" t="str">
            <v>N</v>
          </cell>
          <cell r="I637" t="str">
            <v>Student</v>
          </cell>
          <cell r="J637">
            <v>0</v>
          </cell>
          <cell r="K637" t="str">
            <v/>
          </cell>
          <cell r="L637" t="str">
            <v>N</v>
          </cell>
          <cell r="M637">
            <v>0</v>
          </cell>
          <cell r="N637" t="str">
            <v/>
          </cell>
          <cell r="O637" t="str">
            <v>N</v>
          </cell>
          <cell r="P637">
            <v>0</v>
          </cell>
          <cell r="Q637" t="str">
            <v/>
          </cell>
          <cell r="R637" t="str">
            <v>N</v>
          </cell>
          <cell r="S637">
            <v>0</v>
          </cell>
          <cell r="T637" t="str">
            <v/>
          </cell>
          <cell r="U637" t="str">
            <v>N</v>
          </cell>
          <cell r="V637">
            <v>0</v>
          </cell>
          <cell r="W637" t="str">
            <v/>
          </cell>
          <cell r="X637" t="str">
            <v>N</v>
          </cell>
          <cell r="Y637">
            <v>0</v>
          </cell>
          <cell r="Z637">
            <v>0</v>
          </cell>
          <cell r="AA637">
            <v>0</v>
          </cell>
          <cell r="AB637">
            <v>118</v>
          </cell>
          <cell r="AC637">
            <v>484</v>
          </cell>
          <cell r="AD637" t="str">
            <v>BR671</v>
          </cell>
          <cell r="AE637" t="b">
            <v>0</v>
          </cell>
          <cell r="AG637" t="str">
            <v/>
          </cell>
          <cell r="AH637" t="str">
            <v>BR671</v>
          </cell>
        </row>
        <row r="638">
          <cell r="B638" t="str">
            <v>WO124</v>
          </cell>
          <cell r="C638" t="str">
            <v>Wisdom</v>
          </cell>
          <cell r="D638" t="str">
            <v>Onumbu</v>
          </cell>
          <cell r="E638" t="str">
            <v>Essex</v>
          </cell>
          <cell r="F638" t="str">
            <v>Essex</v>
          </cell>
          <cell r="G638" t="str">
            <v>Male</v>
          </cell>
          <cell r="H638" t="str">
            <v>N</v>
          </cell>
          <cell r="I638" t="str">
            <v>Student</v>
          </cell>
          <cell r="J638">
            <v>0</v>
          </cell>
          <cell r="K638" t="str">
            <v/>
          </cell>
          <cell r="L638" t="str">
            <v>N</v>
          </cell>
          <cell r="M638">
            <v>0</v>
          </cell>
          <cell r="N638" t="str">
            <v/>
          </cell>
          <cell r="O638" t="str">
            <v>N</v>
          </cell>
          <cell r="P638">
            <v>0</v>
          </cell>
          <cell r="Q638" t="str">
            <v/>
          </cell>
          <cell r="R638" t="str">
            <v>N</v>
          </cell>
          <cell r="S638">
            <v>0</v>
          </cell>
          <cell r="T638" t="str">
            <v/>
          </cell>
          <cell r="U638" t="str">
            <v>N</v>
          </cell>
          <cell r="V638">
            <v>0</v>
          </cell>
          <cell r="W638" t="str">
            <v/>
          </cell>
          <cell r="X638" t="str">
            <v>N</v>
          </cell>
          <cell r="Y638">
            <v>0</v>
          </cell>
          <cell r="Z638">
            <v>0</v>
          </cell>
          <cell r="AA638">
            <v>0</v>
          </cell>
          <cell r="AB638">
            <v>118</v>
          </cell>
          <cell r="AC638">
            <v>485</v>
          </cell>
          <cell r="AD638" t="str">
            <v>WO124</v>
          </cell>
          <cell r="AE638" t="b">
            <v>0</v>
          </cell>
          <cell r="AG638" t="str">
            <v/>
          </cell>
          <cell r="AH638" t="str">
            <v>WO124</v>
          </cell>
        </row>
        <row r="639">
          <cell r="B639" t="str">
            <v>DM181</v>
          </cell>
          <cell r="C639" t="str">
            <v xml:space="preserve">Darren </v>
          </cell>
          <cell r="D639" t="str">
            <v xml:space="preserve">Morson </v>
          </cell>
          <cell r="E639" t="str">
            <v>Guest</v>
          </cell>
          <cell r="F639" t="str">
            <v>Guest</v>
          </cell>
          <cell r="G639" t="str">
            <v>Male</v>
          </cell>
          <cell r="H639" t="str">
            <v>N</v>
          </cell>
          <cell r="I639" t="str">
            <v>Guest</v>
          </cell>
          <cell r="J639">
            <v>0</v>
          </cell>
          <cell r="K639" t="str">
            <v/>
          </cell>
          <cell r="L639" t="str">
            <v>N</v>
          </cell>
          <cell r="M639">
            <v>0</v>
          </cell>
          <cell r="N639" t="str">
            <v/>
          </cell>
          <cell r="O639" t="str">
            <v>N</v>
          </cell>
          <cell r="P639">
            <v>0</v>
          </cell>
          <cell r="Q639" t="str">
            <v/>
          </cell>
          <cell r="R639" t="str">
            <v>N</v>
          </cell>
          <cell r="S639">
            <v>0</v>
          </cell>
          <cell r="T639" t="str">
            <v/>
          </cell>
          <cell r="U639" t="str">
            <v>N</v>
          </cell>
          <cell r="V639">
            <v>0</v>
          </cell>
          <cell r="W639" t="str">
            <v/>
          </cell>
          <cell r="X639" t="str">
            <v>N</v>
          </cell>
          <cell r="Y639">
            <v>0</v>
          </cell>
          <cell r="Z639">
            <v>0</v>
          </cell>
          <cell r="AA639">
            <v>0</v>
          </cell>
          <cell r="AB639">
            <v>118</v>
          </cell>
          <cell r="AC639">
            <v>486</v>
          </cell>
          <cell r="AD639" t="str">
            <v>DM181</v>
          </cell>
          <cell r="AE639" t="b">
            <v>0</v>
          </cell>
          <cell r="AG639" t="str">
            <v/>
          </cell>
          <cell r="AH639" t="str">
            <v>DM181</v>
          </cell>
        </row>
        <row r="640">
          <cell r="B640" t="str">
            <v>SL278</v>
          </cell>
          <cell r="C640" t="str">
            <v>Simon</v>
          </cell>
          <cell r="D640" t="str">
            <v>Lee</v>
          </cell>
          <cell r="E640" t="str">
            <v>Reading</v>
          </cell>
          <cell r="F640" t="str">
            <v>Reading</v>
          </cell>
          <cell r="G640" t="str">
            <v>Male</v>
          </cell>
          <cell r="H640" t="str">
            <v>N</v>
          </cell>
          <cell r="I640" t="str">
            <v>Student</v>
          </cell>
          <cell r="J640">
            <v>0</v>
          </cell>
          <cell r="K640" t="str">
            <v/>
          </cell>
          <cell r="L640" t="str">
            <v>N</v>
          </cell>
          <cell r="M640">
            <v>0</v>
          </cell>
          <cell r="N640" t="str">
            <v/>
          </cell>
          <cell r="O640" t="str">
            <v>N</v>
          </cell>
          <cell r="P640">
            <v>0</v>
          </cell>
          <cell r="Q640" t="str">
            <v/>
          </cell>
          <cell r="R640" t="str">
            <v>N</v>
          </cell>
          <cell r="S640">
            <v>0</v>
          </cell>
          <cell r="T640" t="str">
            <v/>
          </cell>
          <cell r="U640" t="str">
            <v>N</v>
          </cell>
          <cell r="V640">
            <v>0</v>
          </cell>
          <cell r="W640" t="str">
            <v/>
          </cell>
          <cell r="X640" t="str">
            <v>N</v>
          </cell>
          <cell r="Y640">
            <v>0</v>
          </cell>
          <cell r="Z640">
            <v>0</v>
          </cell>
          <cell r="AA640">
            <v>0</v>
          </cell>
          <cell r="AB640">
            <v>118</v>
          </cell>
          <cell r="AC640">
            <v>487</v>
          </cell>
          <cell r="AD640" t="str">
            <v>SL278</v>
          </cell>
          <cell r="AE640" t="b">
            <v>0</v>
          </cell>
          <cell r="AG640" t="str">
            <v/>
          </cell>
          <cell r="AH640" t="str">
            <v>SL278</v>
          </cell>
        </row>
        <row r="641">
          <cell r="B641" t="str">
            <v>KF829</v>
          </cell>
          <cell r="C641" t="str">
            <v>Katie</v>
          </cell>
          <cell r="D641" t="str">
            <v>Fairman</v>
          </cell>
          <cell r="E641" t="str">
            <v>Guest</v>
          </cell>
          <cell r="F641" t="str">
            <v>Guest</v>
          </cell>
          <cell r="G641" t="str">
            <v>Female</v>
          </cell>
          <cell r="H641" t="str">
            <v>N</v>
          </cell>
          <cell r="I641" t="str">
            <v>Guest</v>
          </cell>
          <cell r="J641">
            <v>0</v>
          </cell>
          <cell r="K641" t="str">
            <v/>
          </cell>
          <cell r="L641" t="str">
            <v>N</v>
          </cell>
          <cell r="M641">
            <v>0</v>
          </cell>
          <cell r="N641" t="str">
            <v/>
          </cell>
          <cell r="O641" t="str">
            <v>N</v>
          </cell>
          <cell r="P641">
            <v>0</v>
          </cell>
          <cell r="Q641" t="str">
            <v/>
          </cell>
          <cell r="R641" t="str">
            <v>N</v>
          </cell>
          <cell r="S641">
            <v>0</v>
          </cell>
          <cell r="T641" t="str">
            <v/>
          </cell>
          <cell r="U641" t="str">
            <v>N</v>
          </cell>
          <cell r="V641">
            <v>0</v>
          </cell>
          <cell r="W641" t="str">
            <v/>
          </cell>
          <cell r="X641" t="str">
            <v>N</v>
          </cell>
          <cell r="Y641">
            <v>0</v>
          </cell>
          <cell r="Z641">
            <v>0</v>
          </cell>
          <cell r="AA641" t="b">
            <v>0</v>
          </cell>
          <cell r="AB641" t="str">
            <v/>
          </cell>
          <cell r="AC641" t="str">
            <v/>
          </cell>
          <cell r="AD641" t="str">
            <v>KF829</v>
          </cell>
          <cell r="AE641">
            <v>0</v>
          </cell>
          <cell r="AG641">
            <v>374</v>
          </cell>
          <cell r="AH641" t="str">
            <v>KF829</v>
          </cell>
        </row>
        <row r="642">
          <cell r="B642" t="str">
            <v>MW899</v>
          </cell>
          <cell r="C642" t="str">
            <v>Matt</v>
          </cell>
          <cell r="D642" t="str">
            <v>Wileman</v>
          </cell>
          <cell r="E642" t="str">
            <v>UCL</v>
          </cell>
          <cell r="F642" t="str">
            <v>UCL</v>
          </cell>
          <cell r="G642" t="str">
            <v>Male</v>
          </cell>
          <cell r="H642" t="str">
            <v>N</v>
          </cell>
          <cell r="I642" t="str">
            <v>Student</v>
          </cell>
          <cell r="J642">
            <v>0</v>
          </cell>
          <cell r="K642" t="str">
            <v/>
          </cell>
          <cell r="L642" t="str">
            <v>N</v>
          </cell>
          <cell r="M642">
            <v>0</v>
          </cell>
          <cell r="N642" t="str">
            <v/>
          </cell>
          <cell r="O642" t="str">
            <v>N</v>
          </cell>
          <cell r="P642">
            <v>0</v>
          </cell>
          <cell r="Q642" t="str">
            <v/>
          </cell>
          <cell r="R642" t="str">
            <v>N</v>
          </cell>
          <cell r="S642">
            <v>0</v>
          </cell>
          <cell r="T642" t="str">
            <v/>
          </cell>
          <cell r="U642" t="str">
            <v>N</v>
          </cell>
          <cell r="V642">
            <v>0</v>
          </cell>
          <cell r="W642" t="str">
            <v/>
          </cell>
          <cell r="X642" t="str">
            <v>N</v>
          </cell>
          <cell r="Y642">
            <v>0</v>
          </cell>
          <cell r="Z642">
            <v>0</v>
          </cell>
          <cell r="AA642">
            <v>0</v>
          </cell>
          <cell r="AB642">
            <v>118</v>
          </cell>
          <cell r="AC642">
            <v>488</v>
          </cell>
          <cell r="AD642" t="str">
            <v>MW899</v>
          </cell>
          <cell r="AE642" t="b">
            <v>0</v>
          </cell>
          <cell r="AG642" t="str">
            <v/>
          </cell>
          <cell r="AH642" t="str">
            <v>MW899</v>
          </cell>
        </row>
        <row r="643">
          <cell r="B643" t="str">
            <v>BP700</v>
          </cell>
          <cell r="C643" t="str">
            <v>Bartosz</v>
          </cell>
          <cell r="D643" t="str">
            <v>Porzuczek</v>
          </cell>
          <cell r="E643" t="str">
            <v>Guest</v>
          </cell>
          <cell r="F643" t="str">
            <v>Guest</v>
          </cell>
          <cell r="G643" t="str">
            <v>Male</v>
          </cell>
          <cell r="H643" t="str">
            <v>N</v>
          </cell>
          <cell r="I643" t="str">
            <v>Guest</v>
          </cell>
          <cell r="J643">
            <v>0</v>
          </cell>
          <cell r="K643" t="str">
            <v/>
          </cell>
          <cell r="L643" t="str">
            <v>N</v>
          </cell>
          <cell r="M643">
            <v>0</v>
          </cell>
          <cell r="N643" t="str">
            <v/>
          </cell>
          <cell r="O643" t="str">
            <v>N</v>
          </cell>
          <cell r="P643">
            <v>0</v>
          </cell>
          <cell r="Q643" t="str">
            <v/>
          </cell>
          <cell r="R643" t="str">
            <v>N</v>
          </cell>
          <cell r="S643">
            <v>0</v>
          </cell>
          <cell r="T643" t="str">
            <v/>
          </cell>
          <cell r="U643" t="str">
            <v>N</v>
          </cell>
          <cell r="V643">
            <v>0</v>
          </cell>
          <cell r="W643" t="str">
            <v/>
          </cell>
          <cell r="X643" t="str">
            <v>N</v>
          </cell>
          <cell r="Y643">
            <v>0</v>
          </cell>
          <cell r="Z643">
            <v>0</v>
          </cell>
          <cell r="AA643">
            <v>0</v>
          </cell>
          <cell r="AB643">
            <v>118</v>
          </cell>
          <cell r="AC643">
            <v>489</v>
          </cell>
          <cell r="AD643" t="str">
            <v>BP700</v>
          </cell>
          <cell r="AE643" t="b">
            <v>0</v>
          </cell>
          <cell r="AG643" t="str">
            <v/>
          </cell>
          <cell r="AH643" t="str">
            <v>BP700</v>
          </cell>
        </row>
        <row r="644">
          <cell r="B644" t="str">
            <v>FE118</v>
          </cell>
          <cell r="C644" t="str">
            <v>Fraser</v>
          </cell>
          <cell r="D644" t="str">
            <v xml:space="preserve">Embrey </v>
          </cell>
          <cell r="E644" t="str">
            <v>KCL</v>
          </cell>
          <cell r="F644" t="str">
            <v>King's</v>
          </cell>
          <cell r="G644" t="str">
            <v>Male</v>
          </cell>
          <cell r="H644" t="str">
            <v>N</v>
          </cell>
          <cell r="I644" t="str">
            <v>Student</v>
          </cell>
          <cell r="J644">
            <v>0</v>
          </cell>
          <cell r="K644" t="str">
            <v/>
          </cell>
          <cell r="L644" t="str">
            <v>N</v>
          </cell>
          <cell r="M644">
            <v>0</v>
          </cell>
          <cell r="N644" t="str">
            <v/>
          </cell>
          <cell r="O644" t="str">
            <v>N</v>
          </cell>
          <cell r="P644">
            <v>0</v>
          </cell>
          <cell r="Q644" t="str">
            <v/>
          </cell>
          <cell r="R644" t="str">
            <v>N</v>
          </cell>
          <cell r="S644">
            <v>0</v>
          </cell>
          <cell r="T644" t="str">
            <v/>
          </cell>
          <cell r="U644" t="str">
            <v>N</v>
          </cell>
          <cell r="V644">
            <v>0</v>
          </cell>
          <cell r="W644" t="str">
            <v/>
          </cell>
          <cell r="X644" t="str">
            <v>N</v>
          </cell>
          <cell r="Y644">
            <v>0</v>
          </cell>
          <cell r="Z644">
            <v>0</v>
          </cell>
          <cell r="AA644">
            <v>0</v>
          </cell>
          <cell r="AB644">
            <v>118</v>
          </cell>
          <cell r="AC644">
            <v>490</v>
          </cell>
          <cell r="AD644" t="str">
            <v>FE118</v>
          </cell>
          <cell r="AE644" t="b">
            <v>0</v>
          </cell>
          <cell r="AG644" t="str">
            <v/>
          </cell>
          <cell r="AH644" t="str">
            <v>FE118</v>
          </cell>
        </row>
        <row r="645">
          <cell r="B645" t="str">
            <v>LL455</v>
          </cell>
          <cell r="C645" t="str">
            <v>Lisa</v>
          </cell>
          <cell r="D645" t="str">
            <v>Lesowiec</v>
          </cell>
          <cell r="E645" t="str">
            <v>KCL</v>
          </cell>
          <cell r="F645" t="str">
            <v>King's</v>
          </cell>
          <cell r="G645" t="str">
            <v>Female</v>
          </cell>
          <cell r="H645" t="str">
            <v>N</v>
          </cell>
          <cell r="I645" t="str">
            <v>Student</v>
          </cell>
          <cell r="J645">
            <v>0</v>
          </cell>
          <cell r="K645" t="str">
            <v/>
          </cell>
          <cell r="L645" t="str">
            <v>N</v>
          </cell>
          <cell r="M645">
            <v>0</v>
          </cell>
          <cell r="N645" t="str">
            <v/>
          </cell>
          <cell r="O645" t="str">
            <v>N</v>
          </cell>
          <cell r="P645">
            <v>0</v>
          </cell>
          <cell r="Q645" t="str">
            <v/>
          </cell>
          <cell r="R645" t="str">
            <v>N</v>
          </cell>
          <cell r="S645">
            <v>0</v>
          </cell>
          <cell r="T645" t="str">
            <v/>
          </cell>
          <cell r="U645" t="str">
            <v>N</v>
          </cell>
          <cell r="V645">
            <v>0</v>
          </cell>
          <cell r="W645" t="str">
            <v/>
          </cell>
          <cell r="X645" t="str">
            <v>N</v>
          </cell>
          <cell r="Y645">
            <v>0</v>
          </cell>
          <cell r="Z645">
            <v>0</v>
          </cell>
          <cell r="AA645" t="b">
            <v>0</v>
          </cell>
          <cell r="AB645" t="str">
            <v/>
          </cell>
          <cell r="AC645" t="str">
            <v/>
          </cell>
          <cell r="AD645" t="str">
            <v>LL455</v>
          </cell>
          <cell r="AE645">
            <v>0</v>
          </cell>
          <cell r="AG645">
            <v>375</v>
          </cell>
          <cell r="AH645" t="str">
            <v>LL455</v>
          </cell>
        </row>
        <row r="646">
          <cell r="B646" t="str">
            <v>LD242</v>
          </cell>
          <cell r="C646" t="str">
            <v>Louise</v>
          </cell>
          <cell r="D646" t="str">
            <v>Dubreuil</v>
          </cell>
          <cell r="E646" t="str">
            <v>KCL</v>
          </cell>
          <cell r="F646" t="str">
            <v>King's</v>
          </cell>
          <cell r="G646" t="str">
            <v>Female</v>
          </cell>
          <cell r="H646" t="str">
            <v>N</v>
          </cell>
          <cell r="I646" t="str">
            <v>Student</v>
          </cell>
          <cell r="J646">
            <v>0</v>
          </cell>
          <cell r="K646" t="str">
            <v/>
          </cell>
          <cell r="L646" t="str">
            <v>N</v>
          </cell>
          <cell r="M646">
            <v>0</v>
          </cell>
          <cell r="N646" t="str">
            <v/>
          </cell>
          <cell r="O646" t="str">
            <v>N</v>
          </cell>
          <cell r="P646">
            <v>0</v>
          </cell>
          <cell r="Q646" t="str">
            <v/>
          </cell>
          <cell r="R646" t="str">
            <v>N</v>
          </cell>
          <cell r="S646">
            <v>0</v>
          </cell>
          <cell r="T646" t="str">
            <v/>
          </cell>
          <cell r="U646" t="str">
            <v>N</v>
          </cell>
          <cell r="V646">
            <v>0</v>
          </cell>
          <cell r="W646" t="str">
            <v/>
          </cell>
          <cell r="X646" t="str">
            <v>N</v>
          </cell>
          <cell r="Y646">
            <v>0</v>
          </cell>
          <cell r="Z646">
            <v>0</v>
          </cell>
          <cell r="AA646" t="b">
            <v>0</v>
          </cell>
          <cell r="AB646" t="str">
            <v/>
          </cell>
          <cell r="AC646" t="str">
            <v/>
          </cell>
          <cell r="AD646" t="str">
            <v>LD242</v>
          </cell>
          <cell r="AE646">
            <v>0</v>
          </cell>
          <cell r="AG646">
            <v>376</v>
          </cell>
          <cell r="AH646" t="str">
            <v>LD242</v>
          </cell>
        </row>
        <row r="647">
          <cell r="B647" t="str">
            <v>LL905</v>
          </cell>
          <cell r="C647" t="str">
            <v>Leonard</v>
          </cell>
          <cell r="D647" t="str">
            <v>Logaric</v>
          </cell>
          <cell r="E647" t="str">
            <v>Imperial</v>
          </cell>
          <cell r="F647" t="str">
            <v>Imperial</v>
          </cell>
          <cell r="G647" t="str">
            <v>Male</v>
          </cell>
          <cell r="H647" t="str">
            <v>N</v>
          </cell>
          <cell r="I647" t="str">
            <v>Student</v>
          </cell>
          <cell r="J647">
            <v>0</v>
          </cell>
          <cell r="K647" t="str">
            <v/>
          </cell>
          <cell r="L647" t="str">
            <v>N</v>
          </cell>
          <cell r="M647">
            <v>0</v>
          </cell>
          <cell r="N647" t="str">
            <v/>
          </cell>
          <cell r="O647" t="str">
            <v>N</v>
          </cell>
          <cell r="P647">
            <v>0</v>
          </cell>
          <cell r="Q647" t="str">
            <v/>
          </cell>
          <cell r="R647" t="str">
            <v>N</v>
          </cell>
          <cell r="S647">
            <v>0</v>
          </cell>
          <cell r="T647" t="str">
            <v/>
          </cell>
          <cell r="U647" t="str">
            <v>N</v>
          </cell>
          <cell r="V647">
            <v>0</v>
          </cell>
          <cell r="W647" t="str">
            <v/>
          </cell>
          <cell r="X647" t="str">
            <v>N</v>
          </cell>
          <cell r="Y647">
            <v>0</v>
          </cell>
          <cell r="Z647">
            <v>0</v>
          </cell>
          <cell r="AA647">
            <v>0</v>
          </cell>
          <cell r="AB647">
            <v>118</v>
          </cell>
          <cell r="AC647">
            <v>491</v>
          </cell>
          <cell r="AD647" t="str">
            <v>LL905</v>
          </cell>
          <cell r="AE647" t="b">
            <v>0</v>
          </cell>
          <cell r="AG647" t="str">
            <v/>
          </cell>
          <cell r="AH647" t="str">
            <v>LL905</v>
          </cell>
        </row>
        <row r="648">
          <cell r="B648" t="str">
            <v>OO836</v>
          </cell>
          <cell r="C648" t="str">
            <v>Okiki</v>
          </cell>
          <cell r="D648" t="str">
            <v>Olugunna</v>
          </cell>
          <cell r="E648" t="str">
            <v>Essex</v>
          </cell>
          <cell r="F648" t="str">
            <v>Essex</v>
          </cell>
          <cell r="G648" t="str">
            <v>Male</v>
          </cell>
          <cell r="H648" t="str">
            <v>N</v>
          </cell>
          <cell r="I648" t="str">
            <v>Student</v>
          </cell>
          <cell r="J648">
            <v>0</v>
          </cell>
          <cell r="K648" t="str">
            <v/>
          </cell>
          <cell r="L648" t="str">
            <v>N</v>
          </cell>
          <cell r="M648">
            <v>0</v>
          </cell>
          <cell r="N648" t="str">
            <v/>
          </cell>
          <cell r="O648" t="str">
            <v>N</v>
          </cell>
          <cell r="P648">
            <v>0</v>
          </cell>
          <cell r="Q648" t="str">
            <v/>
          </cell>
          <cell r="R648" t="str">
            <v>N</v>
          </cell>
          <cell r="S648">
            <v>0</v>
          </cell>
          <cell r="T648" t="str">
            <v/>
          </cell>
          <cell r="U648" t="str">
            <v>N</v>
          </cell>
          <cell r="V648">
            <v>0</v>
          </cell>
          <cell r="W648" t="str">
            <v/>
          </cell>
          <cell r="X648" t="str">
            <v>N</v>
          </cell>
          <cell r="Y648">
            <v>0</v>
          </cell>
          <cell r="Z648">
            <v>0</v>
          </cell>
          <cell r="AA648">
            <v>0</v>
          </cell>
          <cell r="AB648">
            <v>118</v>
          </cell>
          <cell r="AC648">
            <v>492</v>
          </cell>
          <cell r="AD648" t="str">
            <v>OO836</v>
          </cell>
          <cell r="AE648" t="b">
            <v>0</v>
          </cell>
          <cell r="AG648" t="str">
            <v/>
          </cell>
          <cell r="AH648" t="str">
            <v>OO836</v>
          </cell>
        </row>
        <row r="649">
          <cell r="B649" t="str">
            <v>JM225</v>
          </cell>
          <cell r="C649" t="str">
            <v>Joe</v>
          </cell>
          <cell r="D649" t="str">
            <v>Meegan</v>
          </cell>
          <cell r="E649" t="str">
            <v>Motspur</v>
          </cell>
          <cell r="F649" t="str">
            <v>Motspur</v>
          </cell>
          <cell r="G649" t="str">
            <v>Male</v>
          </cell>
          <cell r="H649" t="str">
            <v>N</v>
          </cell>
          <cell r="I649" t="str">
            <v>Motspur</v>
          </cell>
          <cell r="J649">
            <v>0</v>
          </cell>
          <cell r="K649" t="str">
            <v/>
          </cell>
          <cell r="L649" t="str">
            <v>N</v>
          </cell>
          <cell r="M649">
            <v>0</v>
          </cell>
          <cell r="N649" t="str">
            <v/>
          </cell>
          <cell r="O649" t="str">
            <v>N</v>
          </cell>
          <cell r="P649">
            <v>0</v>
          </cell>
          <cell r="Q649" t="str">
            <v/>
          </cell>
          <cell r="R649" t="str">
            <v>N</v>
          </cell>
          <cell r="S649">
            <v>0</v>
          </cell>
          <cell r="T649" t="str">
            <v/>
          </cell>
          <cell r="U649" t="str">
            <v>N</v>
          </cell>
          <cell r="V649">
            <v>0</v>
          </cell>
          <cell r="W649" t="str">
            <v/>
          </cell>
          <cell r="X649" t="str">
            <v>N</v>
          </cell>
          <cell r="Y649">
            <v>0</v>
          </cell>
          <cell r="Z649">
            <v>0</v>
          </cell>
          <cell r="AA649">
            <v>0</v>
          </cell>
          <cell r="AB649">
            <v>118</v>
          </cell>
          <cell r="AC649">
            <v>493</v>
          </cell>
          <cell r="AD649" t="str">
            <v>JM225</v>
          </cell>
          <cell r="AE649" t="b">
            <v>0</v>
          </cell>
          <cell r="AG649" t="str">
            <v/>
          </cell>
          <cell r="AH649" t="str">
            <v>JM225</v>
          </cell>
        </row>
        <row r="650">
          <cell r="B650" t="str">
            <v>JL372</v>
          </cell>
          <cell r="C650" t="str">
            <v>Jahrome</v>
          </cell>
          <cell r="D650" t="str">
            <v>Lamey</v>
          </cell>
          <cell r="E650" t="str">
            <v>Middlesex</v>
          </cell>
          <cell r="F650" t="str">
            <v>Middlesex</v>
          </cell>
          <cell r="G650" t="str">
            <v>Male</v>
          </cell>
          <cell r="H650" t="str">
            <v>N</v>
          </cell>
          <cell r="I650" t="str">
            <v>Student</v>
          </cell>
          <cell r="J650">
            <v>0</v>
          </cell>
          <cell r="K650" t="str">
            <v/>
          </cell>
          <cell r="L650" t="str">
            <v>N</v>
          </cell>
          <cell r="M650">
            <v>0</v>
          </cell>
          <cell r="N650" t="str">
            <v/>
          </cell>
          <cell r="O650" t="str">
            <v>N</v>
          </cell>
          <cell r="P650">
            <v>0</v>
          </cell>
          <cell r="Q650" t="str">
            <v/>
          </cell>
          <cell r="R650" t="str">
            <v>N</v>
          </cell>
          <cell r="S650">
            <v>0</v>
          </cell>
          <cell r="T650" t="str">
            <v/>
          </cell>
          <cell r="U650" t="str">
            <v>N</v>
          </cell>
          <cell r="V650">
            <v>0</v>
          </cell>
          <cell r="W650" t="str">
            <v/>
          </cell>
          <cell r="X650" t="str">
            <v>N</v>
          </cell>
          <cell r="Y650">
            <v>0</v>
          </cell>
          <cell r="Z650">
            <v>0</v>
          </cell>
          <cell r="AA650">
            <v>0</v>
          </cell>
          <cell r="AB650">
            <v>118</v>
          </cell>
          <cell r="AC650">
            <v>494</v>
          </cell>
          <cell r="AD650" t="str">
            <v>JL372</v>
          </cell>
          <cell r="AE650" t="b">
            <v>0</v>
          </cell>
          <cell r="AG650" t="str">
            <v/>
          </cell>
          <cell r="AH650" t="str">
            <v>JL372</v>
          </cell>
        </row>
        <row r="651">
          <cell r="B651" t="str">
            <v>JA102</v>
          </cell>
          <cell r="C651" t="str">
            <v>John</v>
          </cell>
          <cell r="D651" t="str">
            <v>Adediji-Johnson</v>
          </cell>
          <cell r="E651" t="str">
            <v>Middlesex</v>
          </cell>
          <cell r="F651" t="str">
            <v>Middlesex</v>
          </cell>
          <cell r="G651" t="str">
            <v>Male</v>
          </cell>
          <cell r="H651" t="str">
            <v>N</v>
          </cell>
          <cell r="I651" t="str">
            <v>Student</v>
          </cell>
          <cell r="J651">
            <v>0</v>
          </cell>
          <cell r="K651" t="str">
            <v/>
          </cell>
          <cell r="L651" t="str">
            <v>N</v>
          </cell>
          <cell r="M651">
            <v>0</v>
          </cell>
          <cell r="N651" t="str">
            <v/>
          </cell>
          <cell r="O651" t="str">
            <v>N</v>
          </cell>
          <cell r="P651">
            <v>0</v>
          </cell>
          <cell r="Q651" t="str">
            <v/>
          </cell>
          <cell r="R651" t="str">
            <v>N</v>
          </cell>
          <cell r="S651">
            <v>0</v>
          </cell>
          <cell r="T651" t="str">
            <v/>
          </cell>
          <cell r="U651" t="str">
            <v>N</v>
          </cell>
          <cell r="V651">
            <v>0</v>
          </cell>
          <cell r="W651" t="str">
            <v/>
          </cell>
          <cell r="X651" t="str">
            <v>N</v>
          </cell>
          <cell r="Y651">
            <v>0</v>
          </cell>
          <cell r="Z651">
            <v>0</v>
          </cell>
          <cell r="AA651">
            <v>0</v>
          </cell>
          <cell r="AB651">
            <v>118</v>
          </cell>
          <cell r="AC651">
            <v>495</v>
          </cell>
          <cell r="AD651" t="str">
            <v>JA102</v>
          </cell>
          <cell r="AE651" t="b">
            <v>0</v>
          </cell>
          <cell r="AG651" t="str">
            <v/>
          </cell>
          <cell r="AH651" t="str">
            <v>JA102</v>
          </cell>
        </row>
        <row r="652">
          <cell r="B652" t="str">
            <v>AO722</v>
          </cell>
          <cell r="C652" t="str">
            <v>Adeleke</v>
          </cell>
          <cell r="D652" t="str">
            <v>Osinaike</v>
          </cell>
          <cell r="E652" t="str">
            <v>Middlesex</v>
          </cell>
          <cell r="F652" t="str">
            <v>Middlesex</v>
          </cell>
          <cell r="G652" t="str">
            <v>Male</v>
          </cell>
          <cell r="H652" t="str">
            <v>N</v>
          </cell>
          <cell r="I652" t="str">
            <v>Student</v>
          </cell>
          <cell r="J652">
            <v>0</v>
          </cell>
          <cell r="K652" t="str">
            <v/>
          </cell>
          <cell r="L652" t="str">
            <v>N</v>
          </cell>
          <cell r="M652">
            <v>0</v>
          </cell>
          <cell r="N652" t="str">
            <v/>
          </cell>
          <cell r="O652" t="str">
            <v>N</v>
          </cell>
          <cell r="P652">
            <v>0</v>
          </cell>
          <cell r="Q652" t="str">
            <v/>
          </cell>
          <cell r="R652" t="str">
            <v>N</v>
          </cell>
          <cell r="S652">
            <v>0</v>
          </cell>
          <cell r="T652" t="str">
            <v/>
          </cell>
          <cell r="U652" t="str">
            <v>N</v>
          </cell>
          <cell r="V652">
            <v>0</v>
          </cell>
          <cell r="W652" t="str">
            <v/>
          </cell>
          <cell r="X652" t="str">
            <v>N</v>
          </cell>
          <cell r="Y652">
            <v>0</v>
          </cell>
          <cell r="Z652">
            <v>0</v>
          </cell>
          <cell r="AA652">
            <v>0</v>
          </cell>
          <cell r="AB652">
            <v>118</v>
          </cell>
          <cell r="AC652">
            <v>496</v>
          </cell>
          <cell r="AD652" t="str">
            <v>AO722</v>
          </cell>
          <cell r="AE652" t="b">
            <v>0</v>
          </cell>
          <cell r="AG652" t="str">
            <v/>
          </cell>
          <cell r="AH652" t="str">
            <v>AO722</v>
          </cell>
        </row>
        <row r="653">
          <cell r="B653" t="str">
            <v>CS432</v>
          </cell>
          <cell r="C653" t="str">
            <v>Caitlin</v>
          </cell>
          <cell r="D653" t="str">
            <v>Scott</v>
          </cell>
          <cell r="E653" t="str">
            <v>Middlesex</v>
          </cell>
          <cell r="F653" t="str">
            <v>Middlesex</v>
          </cell>
          <cell r="G653" t="str">
            <v>Female</v>
          </cell>
          <cell r="H653" t="str">
            <v>N</v>
          </cell>
          <cell r="I653" t="str">
            <v>Student</v>
          </cell>
          <cell r="J653">
            <v>0</v>
          </cell>
          <cell r="K653" t="str">
            <v/>
          </cell>
          <cell r="L653" t="str">
            <v>N</v>
          </cell>
          <cell r="M653">
            <v>0</v>
          </cell>
          <cell r="N653" t="str">
            <v/>
          </cell>
          <cell r="O653" t="str">
            <v>N</v>
          </cell>
          <cell r="P653">
            <v>0</v>
          </cell>
          <cell r="Q653" t="str">
            <v/>
          </cell>
          <cell r="R653" t="str">
            <v>N</v>
          </cell>
          <cell r="S653">
            <v>0</v>
          </cell>
          <cell r="T653" t="str">
            <v/>
          </cell>
          <cell r="U653" t="str">
            <v>N</v>
          </cell>
          <cell r="V653">
            <v>0</v>
          </cell>
          <cell r="W653" t="str">
            <v/>
          </cell>
          <cell r="X653" t="str">
            <v>N</v>
          </cell>
          <cell r="Y653">
            <v>0</v>
          </cell>
          <cell r="Z653">
            <v>0</v>
          </cell>
          <cell r="AA653" t="b">
            <v>0</v>
          </cell>
          <cell r="AB653" t="str">
            <v/>
          </cell>
          <cell r="AC653" t="str">
            <v/>
          </cell>
          <cell r="AD653" t="str">
            <v>CS432</v>
          </cell>
          <cell r="AE653">
            <v>0</v>
          </cell>
          <cell r="AG653">
            <v>377</v>
          </cell>
          <cell r="AH653" t="str">
            <v>CS432</v>
          </cell>
        </row>
        <row r="654">
          <cell r="B654" t="str">
            <v>WL114</v>
          </cell>
          <cell r="C654" t="str">
            <v>Will</v>
          </cell>
          <cell r="D654" t="str">
            <v>Lyon Tupman</v>
          </cell>
          <cell r="E654" t="str">
            <v>KCL</v>
          </cell>
          <cell r="F654" t="str">
            <v>King's</v>
          </cell>
          <cell r="G654" t="str">
            <v>Male</v>
          </cell>
          <cell r="H654" t="str">
            <v>N</v>
          </cell>
          <cell r="I654" t="str">
            <v>Student</v>
          </cell>
          <cell r="J654">
            <v>0</v>
          </cell>
          <cell r="K654" t="str">
            <v/>
          </cell>
          <cell r="L654" t="str">
            <v>N</v>
          </cell>
          <cell r="M654">
            <v>0</v>
          </cell>
          <cell r="N654" t="str">
            <v/>
          </cell>
          <cell r="O654" t="str">
            <v>N</v>
          </cell>
          <cell r="P654">
            <v>0</v>
          </cell>
          <cell r="Q654" t="str">
            <v/>
          </cell>
          <cell r="R654" t="str">
            <v>N</v>
          </cell>
          <cell r="S654">
            <v>0</v>
          </cell>
          <cell r="T654" t="str">
            <v/>
          </cell>
          <cell r="U654" t="str">
            <v>N</v>
          </cell>
          <cell r="V654">
            <v>0</v>
          </cell>
          <cell r="W654" t="str">
            <v/>
          </cell>
          <cell r="X654" t="str">
            <v>N</v>
          </cell>
          <cell r="Y654">
            <v>0</v>
          </cell>
          <cell r="Z654">
            <v>0</v>
          </cell>
          <cell r="AA654">
            <v>0</v>
          </cell>
          <cell r="AB654">
            <v>118</v>
          </cell>
          <cell r="AC654">
            <v>497</v>
          </cell>
          <cell r="AD654" t="str">
            <v>WL114</v>
          </cell>
          <cell r="AE654" t="b">
            <v>0</v>
          </cell>
          <cell r="AG654" t="str">
            <v/>
          </cell>
          <cell r="AH654" t="str">
            <v>WL114</v>
          </cell>
        </row>
        <row r="655">
          <cell r="B655" t="str">
            <v>MG931</v>
          </cell>
          <cell r="C655" t="str">
            <v>Maher</v>
          </cell>
          <cell r="D655" t="str">
            <v>Gazali</v>
          </cell>
          <cell r="E655" t="str">
            <v>Middlesex</v>
          </cell>
          <cell r="F655" t="str">
            <v>Middlesex</v>
          </cell>
          <cell r="G655" t="str">
            <v>Male</v>
          </cell>
          <cell r="H655" t="str">
            <v>N</v>
          </cell>
          <cell r="I655" t="str">
            <v>Student</v>
          </cell>
          <cell r="J655">
            <v>0</v>
          </cell>
          <cell r="K655" t="str">
            <v/>
          </cell>
          <cell r="L655" t="str">
            <v>N</v>
          </cell>
          <cell r="M655">
            <v>0</v>
          </cell>
          <cell r="N655" t="str">
            <v/>
          </cell>
          <cell r="O655" t="str">
            <v>N</v>
          </cell>
          <cell r="P655">
            <v>0</v>
          </cell>
          <cell r="Q655" t="str">
            <v/>
          </cell>
          <cell r="R655" t="str">
            <v>N</v>
          </cell>
          <cell r="S655">
            <v>0</v>
          </cell>
          <cell r="T655" t="str">
            <v/>
          </cell>
          <cell r="U655" t="str">
            <v>N</v>
          </cell>
          <cell r="V655">
            <v>0</v>
          </cell>
          <cell r="W655" t="str">
            <v/>
          </cell>
          <cell r="X655" t="str">
            <v>N</v>
          </cell>
          <cell r="Y655">
            <v>0</v>
          </cell>
          <cell r="Z655">
            <v>0</v>
          </cell>
          <cell r="AA655">
            <v>0</v>
          </cell>
          <cell r="AB655">
            <v>118</v>
          </cell>
          <cell r="AC655">
            <v>498</v>
          </cell>
          <cell r="AD655" t="str">
            <v>MG931</v>
          </cell>
          <cell r="AE655" t="b">
            <v>0</v>
          </cell>
          <cell r="AG655" t="str">
            <v/>
          </cell>
          <cell r="AH655" t="str">
            <v>MG931</v>
          </cell>
        </row>
        <row r="656">
          <cell r="B656" t="str">
            <v>PC834</v>
          </cell>
          <cell r="C656" t="str">
            <v>Pui Yin</v>
          </cell>
          <cell r="D656" t="str">
            <v>Cheung</v>
          </cell>
          <cell r="E656" t="str">
            <v>Middlesex</v>
          </cell>
          <cell r="F656" t="str">
            <v>Middlesex</v>
          </cell>
          <cell r="G656" t="str">
            <v>Male</v>
          </cell>
          <cell r="H656" t="str">
            <v>N</v>
          </cell>
          <cell r="I656" t="str">
            <v>Student</v>
          </cell>
          <cell r="J656">
            <v>0</v>
          </cell>
          <cell r="K656" t="str">
            <v/>
          </cell>
          <cell r="L656" t="str">
            <v>N</v>
          </cell>
          <cell r="M656">
            <v>0</v>
          </cell>
          <cell r="N656" t="str">
            <v/>
          </cell>
          <cell r="O656" t="str">
            <v>N</v>
          </cell>
          <cell r="P656">
            <v>0</v>
          </cell>
          <cell r="Q656" t="str">
            <v/>
          </cell>
          <cell r="R656" t="str">
            <v>N</v>
          </cell>
          <cell r="S656">
            <v>0</v>
          </cell>
          <cell r="T656" t="str">
            <v/>
          </cell>
          <cell r="U656" t="str">
            <v>N</v>
          </cell>
          <cell r="V656">
            <v>0</v>
          </cell>
          <cell r="W656" t="str">
            <v/>
          </cell>
          <cell r="X656" t="str">
            <v>N</v>
          </cell>
          <cell r="Y656">
            <v>0</v>
          </cell>
          <cell r="Z656">
            <v>0</v>
          </cell>
          <cell r="AA656">
            <v>0</v>
          </cell>
          <cell r="AB656">
            <v>118</v>
          </cell>
          <cell r="AC656">
            <v>499</v>
          </cell>
          <cell r="AD656" t="str">
            <v>PC834</v>
          </cell>
          <cell r="AE656" t="b">
            <v>0</v>
          </cell>
          <cell r="AG656" t="str">
            <v/>
          </cell>
          <cell r="AH656" t="str">
            <v>PC834</v>
          </cell>
        </row>
        <row r="657">
          <cell r="B657" t="str">
            <v>YT548</v>
          </cell>
          <cell r="C657" t="str">
            <v>Yi Ying</v>
          </cell>
          <cell r="D657" t="str">
            <v>Tan</v>
          </cell>
          <cell r="E657" t="str">
            <v>UCL</v>
          </cell>
          <cell r="F657" t="str">
            <v>UCL</v>
          </cell>
          <cell r="G657" t="str">
            <v>Female</v>
          </cell>
          <cell r="H657" t="str">
            <v>N</v>
          </cell>
          <cell r="I657" t="str">
            <v>Student</v>
          </cell>
          <cell r="J657">
            <v>0</v>
          </cell>
          <cell r="K657" t="str">
            <v/>
          </cell>
          <cell r="L657" t="str">
            <v>N</v>
          </cell>
          <cell r="M657">
            <v>0</v>
          </cell>
          <cell r="N657" t="str">
            <v/>
          </cell>
          <cell r="O657" t="str">
            <v>N</v>
          </cell>
          <cell r="P657">
            <v>0</v>
          </cell>
          <cell r="Q657" t="str">
            <v/>
          </cell>
          <cell r="R657" t="str">
            <v>N</v>
          </cell>
          <cell r="S657">
            <v>0</v>
          </cell>
          <cell r="T657" t="str">
            <v/>
          </cell>
          <cell r="U657" t="str">
            <v>N</v>
          </cell>
          <cell r="V657">
            <v>0</v>
          </cell>
          <cell r="W657" t="str">
            <v/>
          </cell>
          <cell r="X657" t="str">
            <v>N</v>
          </cell>
          <cell r="Y657">
            <v>0</v>
          </cell>
          <cell r="Z657">
            <v>0</v>
          </cell>
          <cell r="AA657" t="b">
            <v>0</v>
          </cell>
          <cell r="AB657" t="str">
            <v/>
          </cell>
          <cell r="AC657" t="str">
            <v/>
          </cell>
          <cell r="AD657" t="str">
            <v>YT548</v>
          </cell>
          <cell r="AE657">
            <v>0</v>
          </cell>
          <cell r="AG657">
            <v>378</v>
          </cell>
          <cell r="AH657" t="str">
            <v>YT548</v>
          </cell>
        </row>
        <row r="658">
          <cell r="B658" t="str">
            <v>S288</v>
          </cell>
          <cell r="C658" t="str">
            <v>Siren</v>
          </cell>
          <cell r="D658" t="str">
            <v>Ã“'DiothchÃ¡in</v>
          </cell>
          <cell r="E658" t="str">
            <v>Goldsmiths</v>
          </cell>
          <cell r="F658" t="str">
            <v>Goldsmiths</v>
          </cell>
          <cell r="G658" t="str">
            <v>Female</v>
          </cell>
          <cell r="H658" t="str">
            <v>N</v>
          </cell>
          <cell r="I658" t="str">
            <v>Student</v>
          </cell>
          <cell r="J658">
            <v>0</v>
          </cell>
          <cell r="K658" t="str">
            <v/>
          </cell>
          <cell r="L658" t="str">
            <v>N</v>
          </cell>
          <cell r="M658">
            <v>0</v>
          </cell>
          <cell r="N658" t="str">
            <v/>
          </cell>
          <cell r="O658" t="str">
            <v>N</v>
          </cell>
          <cell r="P658">
            <v>0</v>
          </cell>
          <cell r="Q658" t="str">
            <v/>
          </cell>
          <cell r="R658" t="str">
            <v>N</v>
          </cell>
          <cell r="S658">
            <v>0</v>
          </cell>
          <cell r="T658" t="str">
            <v/>
          </cell>
          <cell r="U658" t="str">
            <v>N</v>
          </cell>
          <cell r="V658">
            <v>0</v>
          </cell>
          <cell r="W658" t="str">
            <v/>
          </cell>
          <cell r="X658" t="str">
            <v>N</v>
          </cell>
          <cell r="Y658">
            <v>0</v>
          </cell>
          <cell r="Z658">
            <v>0</v>
          </cell>
          <cell r="AA658" t="b">
            <v>0</v>
          </cell>
          <cell r="AB658" t="str">
            <v/>
          </cell>
          <cell r="AC658" t="str">
            <v/>
          </cell>
          <cell r="AD658" t="str">
            <v>S288</v>
          </cell>
          <cell r="AE658">
            <v>0</v>
          </cell>
          <cell r="AG658">
            <v>379</v>
          </cell>
          <cell r="AH658" t="str">
            <v>S288</v>
          </cell>
        </row>
        <row r="659">
          <cell r="B659" t="str">
            <v>ND825</v>
          </cell>
          <cell r="C659" t="str">
            <v>Nick</v>
          </cell>
          <cell r="D659" t="str">
            <v>Davis</v>
          </cell>
          <cell r="E659" t="str">
            <v>St Georges</v>
          </cell>
          <cell r="F659" t="str">
            <v>St George's</v>
          </cell>
          <cell r="G659" t="str">
            <v>Male</v>
          </cell>
          <cell r="H659" t="str">
            <v>Y</v>
          </cell>
          <cell r="I659" t="str">
            <v>Student</v>
          </cell>
          <cell r="J659">
            <v>0</v>
          </cell>
          <cell r="K659" t="str">
            <v/>
          </cell>
          <cell r="L659" t="str">
            <v>N</v>
          </cell>
          <cell r="M659">
            <v>0</v>
          </cell>
          <cell r="N659" t="str">
            <v/>
          </cell>
          <cell r="O659" t="str">
            <v>N</v>
          </cell>
          <cell r="P659">
            <v>0</v>
          </cell>
          <cell r="Q659" t="str">
            <v/>
          </cell>
          <cell r="R659" t="str">
            <v>N</v>
          </cell>
          <cell r="S659">
            <v>0</v>
          </cell>
          <cell r="T659" t="str">
            <v/>
          </cell>
          <cell r="U659" t="str">
            <v>N</v>
          </cell>
          <cell r="V659">
            <v>0</v>
          </cell>
          <cell r="W659" t="str">
            <v/>
          </cell>
          <cell r="X659" t="str">
            <v>N</v>
          </cell>
          <cell r="Y659">
            <v>0</v>
          </cell>
          <cell r="Z659">
            <v>0</v>
          </cell>
          <cell r="AA659">
            <v>0</v>
          </cell>
          <cell r="AB659">
            <v>118</v>
          </cell>
          <cell r="AC659">
            <v>500</v>
          </cell>
          <cell r="AD659" t="str">
            <v>ND825</v>
          </cell>
          <cell r="AE659" t="b">
            <v>0</v>
          </cell>
          <cell r="AG659" t="str">
            <v/>
          </cell>
          <cell r="AH659" t="str">
            <v>ND825</v>
          </cell>
        </row>
        <row r="660">
          <cell r="B660" t="str">
            <v>CT545</v>
          </cell>
          <cell r="C660" t="str">
            <v>Cameron</v>
          </cell>
          <cell r="D660" t="str">
            <v>Touron</v>
          </cell>
          <cell r="E660" t="str">
            <v>KCL</v>
          </cell>
          <cell r="F660" t="str">
            <v>King's</v>
          </cell>
          <cell r="G660" t="str">
            <v>Male</v>
          </cell>
          <cell r="H660" t="str">
            <v>N</v>
          </cell>
          <cell r="I660" t="str">
            <v>Student</v>
          </cell>
          <cell r="J660">
            <v>0</v>
          </cell>
          <cell r="K660" t="str">
            <v/>
          </cell>
          <cell r="L660" t="str">
            <v>N</v>
          </cell>
          <cell r="M660">
            <v>0</v>
          </cell>
          <cell r="N660" t="str">
            <v/>
          </cell>
          <cell r="O660" t="str">
            <v>N</v>
          </cell>
          <cell r="P660">
            <v>0</v>
          </cell>
          <cell r="Q660" t="str">
            <v/>
          </cell>
          <cell r="R660" t="str">
            <v>N</v>
          </cell>
          <cell r="S660">
            <v>0</v>
          </cell>
          <cell r="T660" t="str">
            <v/>
          </cell>
          <cell r="U660" t="str">
            <v>N</v>
          </cell>
          <cell r="V660">
            <v>0</v>
          </cell>
          <cell r="W660" t="str">
            <v/>
          </cell>
          <cell r="X660" t="str">
            <v>N</v>
          </cell>
          <cell r="Y660">
            <v>0</v>
          </cell>
          <cell r="Z660">
            <v>0</v>
          </cell>
          <cell r="AA660">
            <v>0</v>
          </cell>
          <cell r="AB660">
            <v>118</v>
          </cell>
          <cell r="AC660">
            <v>501</v>
          </cell>
          <cell r="AD660" t="str">
            <v>CT545</v>
          </cell>
          <cell r="AE660" t="b">
            <v>0</v>
          </cell>
          <cell r="AG660" t="str">
            <v/>
          </cell>
          <cell r="AH660" t="str">
            <v>CT545</v>
          </cell>
        </row>
        <row r="661">
          <cell r="B661" t="str">
            <v>SB796</v>
          </cell>
          <cell r="C661" t="str">
            <v>Sarah</v>
          </cell>
          <cell r="D661" t="str">
            <v xml:space="preserve">Buckley </v>
          </cell>
          <cell r="E661" t="str">
            <v>Guest</v>
          </cell>
          <cell r="F661" t="str">
            <v>Guest</v>
          </cell>
          <cell r="G661" t="str">
            <v>Female</v>
          </cell>
          <cell r="H661" t="str">
            <v>N</v>
          </cell>
          <cell r="I661" t="str">
            <v>Guest</v>
          </cell>
          <cell r="J661">
            <v>0</v>
          </cell>
          <cell r="K661" t="str">
            <v/>
          </cell>
          <cell r="L661" t="str">
            <v>N</v>
          </cell>
          <cell r="M661">
            <v>0</v>
          </cell>
          <cell r="N661" t="str">
            <v/>
          </cell>
          <cell r="O661" t="str">
            <v>N</v>
          </cell>
          <cell r="P661">
            <v>0</v>
          </cell>
          <cell r="Q661" t="str">
            <v/>
          </cell>
          <cell r="R661" t="str">
            <v>N</v>
          </cell>
          <cell r="S661">
            <v>0</v>
          </cell>
          <cell r="T661" t="str">
            <v/>
          </cell>
          <cell r="U661" t="str">
            <v>N</v>
          </cell>
          <cell r="V661">
            <v>0</v>
          </cell>
          <cell r="W661" t="str">
            <v/>
          </cell>
          <cell r="X661" t="str">
            <v>N</v>
          </cell>
          <cell r="Y661">
            <v>0</v>
          </cell>
          <cell r="Z661">
            <v>0</v>
          </cell>
          <cell r="AA661" t="b">
            <v>0</v>
          </cell>
          <cell r="AB661" t="str">
            <v/>
          </cell>
          <cell r="AC661" t="str">
            <v/>
          </cell>
          <cell r="AD661" t="str">
            <v>SB796</v>
          </cell>
          <cell r="AE661">
            <v>0</v>
          </cell>
          <cell r="AG661">
            <v>380</v>
          </cell>
          <cell r="AH661" t="str">
            <v>SB796</v>
          </cell>
        </row>
        <row r="662">
          <cell r="B662" t="str">
            <v>LH145</v>
          </cell>
          <cell r="C662" t="str">
            <v>Leo</v>
          </cell>
          <cell r="D662" t="str">
            <v>Hinds</v>
          </cell>
          <cell r="E662" t="str">
            <v>St Georges</v>
          </cell>
          <cell r="F662" t="str">
            <v>St George's</v>
          </cell>
          <cell r="G662" t="str">
            <v>Male</v>
          </cell>
          <cell r="H662" t="str">
            <v>Y</v>
          </cell>
          <cell r="I662" t="str">
            <v>Student</v>
          </cell>
          <cell r="J662">
            <v>0</v>
          </cell>
          <cell r="K662" t="str">
            <v/>
          </cell>
          <cell r="L662" t="str">
            <v>N</v>
          </cell>
          <cell r="M662">
            <v>0</v>
          </cell>
          <cell r="N662" t="str">
            <v/>
          </cell>
          <cell r="O662" t="str">
            <v>N</v>
          </cell>
          <cell r="P662">
            <v>0</v>
          </cell>
          <cell r="Q662" t="str">
            <v/>
          </cell>
          <cell r="R662" t="str">
            <v>N</v>
          </cell>
          <cell r="S662">
            <v>0</v>
          </cell>
          <cell r="T662" t="str">
            <v/>
          </cell>
          <cell r="U662" t="str">
            <v>N</v>
          </cell>
          <cell r="V662">
            <v>0</v>
          </cell>
          <cell r="W662" t="str">
            <v/>
          </cell>
          <cell r="X662" t="str">
            <v>N</v>
          </cell>
          <cell r="Y662">
            <v>0</v>
          </cell>
          <cell r="Z662">
            <v>0</v>
          </cell>
          <cell r="AA662">
            <v>0</v>
          </cell>
          <cell r="AB662">
            <v>118</v>
          </cell>
          <cell r="AC662">
            <v>502</v>
          </cell>
          <cell r="AD662" t="str">
            <v>LH145</v>
          </cell>
          <cell r="AE662" t="b">
            <v>0</v>
          </cell>
          <cell r="AG662" t="str">
            <v/>
          </cell>
          <cell r="AH662" t="str">
            <v>LH145</v>
          </cell>
        </row>
        <row r="663">
          <cell r="B663" t="str">
            <v>AF752</v>
          </cell>
          <cell r="C663" t="str">
            <v>Ahmed</v>
          </cell>
          <cell r="D663" t="str">
            <v>Fouad</v>
          </cell>
          <cell r="E663" t="str">
            <v>UCL</v>
          </cell>
          <cell r="F663" t="str">
            <v>UCL</v>
          </cell>
          <cell r="G663" t="str">
            <v>Male</v>
          </cell>
          <cell r="H663" t="str">
            <v>N</v>
          </cell>
          <cell r="I663" t="str">
            <v>Student</v>
          </cell>
          <cell r="J663">
            <v>0</v>
          </cell>
          <cell r="K663" t="str">
            <v/>
          </cell>
          <cell r="L663" t="str">
            <v>N</v>
          </cell>
          <cell r="M663">
            <v>0</v>
          </cell>
          <cell r="N663" t="str">
            <v/>
          </cell>
          <cell r="O663" t="str">
            <v>N</v>
          </cell>
          <cell r="P663">
            <v>0</v>
          </cell>
          <cell r="Q663" t="str">
            <v/>
          </cell>
          <cell r="R663" t="str">
            <v>N</v>
          </cell>
          <cell r="S663">
            <v>0</v>
          </cell>
          <cell r="T663" t="str">
            <v/>
          </cell>
          <cell r="U663" t="str">
            <v>N</v>
          </cell>
          <cell r="V663">
            <v>0</v>
          </cell>
          <cell r="W663" t="str">
            <v/>
          </cell>
          <cell r="X663" t="str">
            <v>N</v>
          </cell>
          <cell r="Y663">
            <v>0</v>
          </cell>
          <cell r="Z663">
            <v>0</v>
          </cell>
          <cell r="AA663">
            <v>0</v>
          </cell>
          <cell r="AB663">
            <v>118</v>
          </cell>
          <cell r="AC663">
            <v>503</v>
          </cell>
          <cell r="AD663" t="str">
            <v>AF752</v>
          </cell>
          <cell r="AE663" t="b">
            <v>0</v>
          </cell>
          <cell r="AG663" t="str">
            <v/>
          </cell>
          <cell r="AH663" t="str">
            <v>AF752</v>
          </cell>
        </row>
        <row r="664">
          <cell r="B664" t="str">
            <v>NC134</v>
          </cell>
          <cell r="C664" t="str">
            <v>Nathan</v>
          </cell>
          <cell r="D664" t="str">
            <v>Cooper</v>
          </cell>
          <cell r="E664" t="str">
            <v>St Georges</v>
          </cell>
          <cell r="F664" t="str">
            <v>St George's</v>
          </cell>
          <cell r="G664" t="str">
            <v>Male</v>
          </cell>
          <cell r="H664" t="str">
            <v>Y</v>
          </cell>
          <cell r="I664" t="str">
            <v>Student</v>
          </cell>
          <cell r="J664">
            <v>0</v>
          </cell>
          <cell r="K664" t="str">
            <v/>
          </cell>
          <cell r="L664" t="str">
            <v>N</v>
          </cell>
          <cell r="M664">
            <v>0</v>
          </cell>
          <cell r="N664" t="str">
            <v/>
          </cell>
          <cell r="O664" t="str">
            <v>N</v>
          </cell>
          <cell r="P664">
            <v>0</v>
          </cell>
          <cell r="Q664" t="str">
            <v/>
          </cell>
          <cell r="R664" t="str">
            <v>N</v>
          </cell>
          <cell r="S664">
            <v>0</v>
          </cell>
          <cell r="T664" t="str">
            <v/>
          </cell>
          <cell r="U664" t="str">
            <v>N</v>
          </cell>
          <cell r="V664">
            <v>0</v>
          </cell>
          <cell r="W664" t="str">
            <v/>
          </cell>
          <cell r="X664" t="str">
            <v>N</v>
          </cell>
          <cell r="Y664">
            <v>0</v>
          </cell>
          <cell r="Z664">
            <v>0</v>
          </cell>
          <cell r="AA664">
            <v>0</v>
          </cell>
          <cell r="AB664">
            <v>118</v>
          </cell>
          <cell r="AC664">
            <v>504</v>
          </cell>
          <cell r="AD664" t="str">
            <v>NC134</v>
          </cell>
          <cell r="AE664" t="b">
            <v>0</v>
          </cell>
          <cell r="AG664" t="str">
            <v/>
          </cell>
          <cell r="AH664" t="str">
            <v>NC134</v>
          </cell>
        </row>
        <row r="665">
          <cell r="B665" t="str">
            <v>MN113</v>
          </cell>
          <cell r="C665" t="str">
            <v>Maximilian</v>
          </cell>
          <cell r="D665" t="str">
            <v>Nicholls</v>
          </cell>
          <cell r="E665" t="str">
            <v>KCL</v>
          </cell>
          <cell r="F665" t="str">
            <v>King's</v>
          </cell>
          <cell r="G665" t="str">
            <v>Male</v>
          </cell>
          <cell r="H665" t="str">
            <v>Y</v>
          </cell>
          <cell r="I665" t="str">
            <v>Student</v>
          </cell>
          <cell r="J665">
            <v>0</v>
          </cell>
          <cell r="K665" t="str">
            <v/>
          </cell>
          <cell r="L665" t="str">
            <v>N</v>
          </cell>
          <cell r="M665">
            <v>0</v>
          </cell>
          <cell r="N665" t="str">
            <v/>
          </cell>
          <cell r="O665" t="str">
            <v>N</v>
          </cell>
          <cell r="P665">
            <v>0</v>
          </cell>
          <cell r="Q665" t="str">
            <v/>
          </cell>
          <cell r="R665" t="str">
            <v>N</v>
          </cell>
          <cell r="S665">
            <v>0</v>
          </cell>
          <cell r="T665" t="str">
            <v/>
          </cell>
          <cell r="U665" t="str">
            <v>N</v>
          </cell>
          <cell r="V665">
            <v>0</v>
          </cell>
          <cell r="W665" t="str">
            <v/>
          </cell>
          <cell r="X665" t="str">
            <v>N</v>
          </cell>
          <cell r="Y665">
            <v>0</v>
          </cell>
          <cell r="Z665">
            <v>0</v>
          </cell>
          <cell r="AA665">
            <v>0</v>
          </cell>
          <cell r="AB665">
            <v>118</v>
          </cell>
          <cell r="AC665">
            <v>505</v>
          </cell>
          <cell r="AD665" t="str">
            <v>MN113</v>
          </cell>
          <cell r="AE665" t="b">
            <v>0</v>
          </cell>
          <cell r="AG665" t="str">
            <v/>
          </cell>
          <cell r="AH665" t="str">
            <v>MN113</v>
          </cell>
        </row>
        <row r="666">
          <cell r="B666" t="str">
            <v>ML934</v>
          </cell>
          <cell r="C666" t="str">
            <v>Maider</v>
          </cell>
          <cell r="D666" t="str">
            <v>Lizoain Cotanda</v>
          </cell>
          <cell r="E666" t="str">
            <v>Roehampton</v>
          </cell>
          <cell r="F666" t="str">
            <v>Roehampton</v>
          </cell>
          <cell r="G666" t="str">
            <v>Female</v>
          </cell>
          <cell r="H666" t="str">
            <v>N</v>
          </cell>
          <cell r="I666" t="str">
            <v>Student</v>
          </cell>
          <cell r="J666">
            <v>0</v>
          </cell>
          <cell r="K666" t="str">
            <v/>
          </cell>
          <cell r="L666" t="str">
            <v>N</v>
          </cell>
          <cell r="M666">
            <v>0</v>
          </cell>
          <cell r="N666" t="str">
            <v/>
          </cell>
          <cell r="O666" t="str">
            <v>N</v>
          </cell>
          <cell r="P666">
            <v>0</v>
          </cell>
          <cell r="Q666" t="str">
            <v/>
          </cell>
          <cell r="R666" t="str">
            <v>N</v>
          </cell>
          <cell r="S666">
            <v>0</v>
          </cell>
          <cell r="T666" t="str">
            <v/>
          </cell>
          <cell r="U666" t="str">
            <v>N</v>
          </cell>
          <cell r="V666">
            <v>0</v>
          </cell>
          <cell r="W666" t="str">
            <v/>
          </cell>
          <cell r="X666" t="str">
            <v>N</v>
          </cell>
          <cell r="Y666">
            <v>0</v>
          </cell>
          <cell r="Z666">
            <v>0</v>
          </cell>
          <cell r="AA666" t="b">
            <v>0</v>
          </cell>
          <cell r="AB666" t="str">
            <v/>
          </cell>
          <cell r="AC666" t="str">
            <v/>
          </cell>
          <cell r="AD666" t="str">
            <v>ML934</v>
          </cell>
          <cell r="AE666">
            <v>0</v>
          </cell>
          <cell r="AG666">
            <v>381</v>
          </cell>
          <cell r="AH666" t="str">
            <v>ML934</v>
          </cell>
        </row>
        <row r="667">
          <cell r="B667" t="str">
            <v>MK158</v>
          </cell>
          <cell r="C667" t="str">
            <v>Miles</v>
          </cell>
          <cell r="D667" t="str">
            <v>Kershaw</v>
          </cell>
          <cell r="E667" t="str">
            <v>Motspur</v>
          </cell>
          <cell r="F667" t="str">
            <v>Motspur</v>
          </cell>
          <cell r="G667" t="str">
            <v>Male</v>
          </cell>
          <cell r="H667" t="str">
            <v>N</v>
          </cell>
          <cell r="I667" t="str">
            <v>Motspur</v>
          </cell>
          <cell r="J667">
            <v>0</v>
          </cell>
          <cell r="K667" t="str">
            <v/>
          </cell>
          <cell r="L667" t="str">
            <v>N</v>
          </cell>
          <cell r="M667">
            <v>0</v>
          </cell>
          <cell r="N667" t="str">
            <v/>
          </cell>
          <cell r="O667" t="str">
            <v>N</v>
          </cell>
          <cell r="P667">
            <v>0</v>
          </cell>
          <cell r="Q667" t="str">
            <v/>
          </cell>
          <cell r="R667" t="str">
            <v>N</v>
          </cell>
          <cell r="S667">
            <v>0</v>
          </cell>
          <cell r="T667" t="str">
            <v/>
          </cell>
          <cell r="U667" t="str">
            <v>N</v>
          </cell>
          <cell r="V667">
            <v>0</v>
          </cell>
          <cell r="W667" t="str">
            <v/>
          </cell>
          <cell r="X667" t="str">
            <v>N</v>
          </cell>
          <cell r="Y667">
            <v>0</v>
          </cell>
          <cell r="Z667">
            <v>0</v>
          </cell>
          <cell r="AA667">
            <v>0</v>
          </cell>
          <cell r="AB667">
            <v>118</v>
          </cell>
          <cell r="AC667">
            <v>506</v>
          </cell>
          <cell r="AD667" t="str">
            <v>MK158</v>
          </cell>
          <cell r="AE667" t="b">
            <v>0</v>
          </cell>
          <cell r="AG667" t="str">
            <v/>
          </cell>
          <cell r="AH667" t="str">
            <v>MK158</v>
          </cell>
        </row>
        <row r="668">
          <cell r="B668" t="str">
            <v>EW204</v>
          </cell>
          <cell r="C668" t="str">
            <v>Emily</v>
          </cell>
          <cell r="D668" t="str">
            <v>Wass</v>
          </cell>
          <cell r="E668" t="str">
            <v>Barts</v>
          </cell>
          <cell r="F668" t="str">
            <v>Barts</v>
          </cell>
          <cell r="G668" t="str">
            <v>Female</v>
          </cell>
          <cell r="H668" t="str">
            <v>Y</v>
          </cell>
          <cell r="I668" t="str">
            <v>Student</v>
          </cell>
          <cell r="J668">
            <v>0</v>
          </cell>
          <cell r="K668" t="str">
            <v/>
          </cell>
          <cell r="L668" t="str">
            <v>N</v>
          </cell>
          <cell r="M668">
            <v>0</v>
          </cell>
          <cell r="N668" t="str">
            <v/>
          </cell>
          <cell r="O668" t="str">
            <v>N</v>
          </cell>
          <cell r="P668">
            <v>0</v>
          </cell>
          <cell r="Q668" t="str">
            <v/>
          </cell>
          <cell r="R668" t="str">
            <v>N</v>
          </cell>
          <cell r="S668">
            <v>0</v>
          </cell>
          <cell r="T668" t="str">
            <v/>
          </cell>
          <cell r="U668" t="str">
            <v>N</v>
          </cell>
          <cell r="V668">
            <v>0</v>
          </cell>
          <cell r="W668" t="str">
            <v/>
          </cell>
          <cell r="X668" t="str">
            <v>N</v>
          </cell>
          <cell r="Y668">
            <v>0</v>
          </cell>
          <cell r="Z668">
            <v>0</v>
          </cell>
          <cell r="AA668" t="b">
            <v>0</v>
          </cell>
          <cell r="AB668" t="str">
            <v/>
          </cell>
          <cell r="AC668" t="str">
            <v/>
          </cell>
          <cell r="AD668" t="str">
            <v>EW204</v>
          </cell>
          <cell r="AE668">
            <v>0</v>
          </cell>
          <cell r="AG668">
            <v>382</v>
          </cell>
          <cell r="AH668" t="str">
            <v>EW204</v>
          </cell>
        </row>
        <row r="669">
          <cell r="B669" t="str">
            <v>DS307</v>
          </cell>
          <cell r="C669" t="str">
            <v>Danielle</v>
          </cell>
          <cell r="D669" t="str">
            <v>Saunders</v>
          </cell>
          <cell r="E669" t="str">
            <v>St Georges</v>
          </cell>
          <cell r="F669" t="str">
            <v>St George's</v>
          </cell>
          <cell r="G669" t="str">
            <v>Female</v>
          </cell>
          <cell r="H669" t="str">
            <v>Y</v>
          </cell>
          <cell r="I669" t="str">
            <v>Student</v>
          </cell>
          <cell r="J669">
            <v>0</v>
          </cell>
          <cell r="K669" t="str">
            <v/>
          </cell>
          <cell r="L669" t="str">
            <v>N</v>
          </cell>
          <cell r="M669">
            <v>0</v>
          </cell>
          <cell r="N669" t="str">
            <v/>
          </cell>
          <cell r="O669" t="str">
            <v>N</v>
          </cell>
          <cell r="P669">
            <v>0</v>
          </cell>
          <cell r="Q669" t="str">
            <v/>
          </cell>
          <cell r="R669" t="str">
            <v>N</v>
          </cell>
          <cell r="S669">
            <v>0</v>
          </cell>
          <cell r="T669" t="str">
            <v/>
          </cell>
          <cell r="U669" t="str">
            <v>N</v>
          </cell>
          <cell r="V669">
            <v>0</v>
          </cell>
          <cell r="W669" t="str">
            <v/>
          </cell>
          <cell r="X669" t="str">
            <v>N</v>
          </cell>
          <cell r="Y669">
            <v>0</v>
          </cell>
          <cell r="Z669">
            <v>0</v>
          </cell>
          <cell r="AA669" t="b">
            <v>0</v>
          </cell>
          <cell r="AB669" t="str">
            <v/>
          </cell>
          <cell r="AC669" t="str">
            <v/>
          </cell>
          <cell r="AD669" t="str">
            <v>DS307</v>
          </cell>
          <cell r="AE669">
            <v>0</v>
          </cell>
          <cell r="AG669">
            <v>383</v>
          </cell>
          <cell r="AH669" t="str">
            <v>DS307</v>
          </cell>
        </row>
        <row r="670">
          <cell r="B670" t="str">
            <v>SB280</v>
          </cell>
          <cell r="C670" t="str">
            <v xml:space="preserve">Sophie </v>
          </cell>
          <cell r="D670" t="str">
            <v xml:space="preserve">Brockbank </v>
          </cell>
          <cell r="E670" t="str">
            <v>Roehampton</v>
          </cell>
          <cell r="F670" t="str">
            <v>Roehampton</v>
          </cell>
          <cell r="G670" t="str">
            <v>Female</v>
          </cell>
          <cell r="H670" t="str">
            <v>N</v>
          </cell>
          <cell r="I670" t="str">
            <v>Student</v>
          </cell>
          <cell r="J670">
            <v>0</v>
          </cell>
          <cell r="K670" t="str">
            <v/>
          </cell>
          <cell r="L670" t="str">
            <v>N</v>
          </cell>
          <cell r="M670">
            <v>0</v>
          </cell>
          <cell r="N670" t="str">
            <v/>
          </cell>
          <cell r="O670" t="str">
            <v>N</v>
          </cell>
          <cell r="P670">
            <v>0</v>
          </cell>
          <cell r="Q670" t="str">
            <v/>
          </cell>
          <cell r="R670" t="str">
            <v>N</v>
          </cell>
          <cell r="S670">
            <v>0</v>
          </cell>
          <cell r="T670" t="str">
            <v/>
          </cell>
          <cell r="U670" t="str">
            <v>N</v>
          </cell>
          <cell r="V670">
            <v>0</v>
          </cell>
          <cell r="W670" t="str">
            <v/>
          </cell>
          <cell r="X670" t="str">
            <v>N</v>
          </cell>
          <cell r="Y670">
            <v>0</v>
          </cell>
          <cell r="Z670">
            <v>0</v>
          </cell>
          <cell r="AA670" t="b">
            <v>0</v>
          </cell>
          <cell r="AB670" t="str">
            <v/>
          </cell>
          <cell r="AC670" t="str">
            <v/>
          </cell>
          <cell r="AD670" t="str">
            <v>SB280</v>
          </cell>
          <cell r="AE670">
            <v>0</v>
          </cell>
          <cell r="AG670">
            <v>384</v>
          </cell>
          <cell r="AH670" t="str">
            <v>SB280</v>
          </cell>
        </row>
        <row r="671">
          <cell r="B671" t="str">
            <v>MT276</v>
          </cell>
          <cell r="C671" t="str">
            <v xml:space="preserve">Marie </v>
          </cell>
          <cell r="D671" t="str">
            <v>Tarawallie</v>
          </cell>
          <cell r="E671" t="str">
            <v>KCL</v>
          </cell>
          <cell r="F671" t="str">
            <v>King's</v>
          </cell>
          <cell r="G671" t="str">
            <v>Female</v>
          </cell>
          <cell r="H671" t="str">
            <v>N</v>
          </cell>
          <cell r="I671" t="str">
            <v>Student</v>
          </cell>
          <cell r="J671">
            <v>0</v>
          </cell>
          <cell r="K671" t="str">
            <v/>
          </cell>
          <cell r="L671" t="str">
            <v>N</v>
          </cell>
          <cell r="M671">
            <v>0</v>
          </cell>
          <cell r="N671" t="str">
            <v/>
          </cell>
          <cell r="O671" t="str">
            <v>N</v>
          </cell>
          <cell r="P671">
            <v>0</v>
          </cell>
          <cell r="Q671" t="str">
            <v/>
          </cell>
          <cell r="R671" t="str">
            <v>N</v>
          </cell>
          <cell r="S671">
            <v>0</v>
          </cell>
          <cell r="T671" t="str">
            <v/>
          </cell>
          <cell r="U671" t="str">
            <v>N</v>
          </cell>
          <cell r="V671">
            <v>0</v>
          </cell>
          <cell r="W671" t="str">
            <v/>
          </cell>
          <cell r="X671" t="str">
            <v>N</v>
          </cell>
          <cell r="Y671">
            <v>0</v>
          </cell>
          <cell r="Z671">
            <v>0</v>
          </cell>
          <cell r="AA671" t="b">
            <v>0</v>
          </cell>
          <cell r="AB671" t="str">
            <v/>
          </cell>
          <cell r="AC671" t="str">
            <v/>
          </cell>
          <cell r="AD671" t="str">
            <v>MT276</v>
          </cell>
          <cell r="AE671">
            <v>0</v>
          </cell>
          <cell r="AG671">
            <v>385</v>
          </cell>
          <cell r="AH671" t="str">
            <v>MT276</v>
          </cell>
        </row>
        <row r="672">
          <cell r="B672" t="str">
            <v>JO556</v>
          </cell>
          <cell r="C672" t="str">
            <v>Jil</v>
          </cell>
          <cell r="D672" t="str">
            <v>Ong</v>
          </cell>
          <cell r="E672" t="str">
            <v>UCL</v>
          </cell>
          <cell r="F672" t="str">
            <v>UCL</v>
          </cell>
          <cell r="G672" t="str">
            <v>Female</v>
          </cell>
          <cell r="H672" t="str">
            <v>N</v>
          </cell>
          <cell r="I672" t="str">
            <v>Student</v>
          </cell>
          <cell r="J672">
            <v>0</v>
          </cell>
          <cell r="K672" t="str">
            <v/>
          </cell>
          <cell r="L672" t="str">
            <v>N</v>
          </cell>
          <cell r="M672">
            <v>0</v>
          </cell>
          <cell r="N672" t="str">
            <v/>
          </cell>
          <cell r="O672" t="str">
            <v>N</v>
          </cell>
          <cell r="P672">
            <v>0</v>
          </cell>
          <cell r="Q672" t="str">
            <v/>
          </cell>
          <cell r="R672" t="str">
            <v>N</v>
          </cell>
          <cell r="S672">
            <v>0</v>
          </cell>
          <cell r="T672" t="str">
            <v/>
          </cell>
          <cell r="U672" t="str">
            <v>N</v>
          </cell>
          <cell r="V672">
            <v>0</v>
          </cell>
          <cell r="W672" t="str">
            <v/>
          </cell>
          <cell r="X672" t="str">
            <v>N</v>
          </cell>
          <cell r="Y672">
            <v>0</v>
          </cell>
          <cell r="Z672">
            <v>0</v>
          </cell>
          <cell r="AA672" t="b">
            <v>0</v>
          </cell>
          <cell r="AB672" t="str">
            <v/>
          </cell>
          <cell r="AC672" t="str">
            <v/>
          </cell>
          <cell r="AD672" t="str">
            <v>JO556</v>
          </cell>
          <cell r="AE672">
            <v>0</v>
          </cell>
          <cell r="AG672">
            <v>386</v>
          </cell>
          <cell r="AH672" t="str">
            <v>JO556</v>
          </cell>
        </row>
        <row r="673">
          <cell r="B673" t="str">
            <v>JA531</v>
          </cell>
          <cell r="C673" t="str">
            <v>Joshua</v>
          </cell>
          <cell r="D673" t="str">
            <v>Addai - Dwomoh</v>
          </cell>
          <cell r="E673" t="str">
            <v>Essex</v>
          </cell>
          <cell r="F673" t="str">
            <v>Essex</v>
          </cell>
          <cell r="G673" t="str">
            <v>Male</v>
          </cell>
          <cell r="H673" t="str">
            <v>N</v>
          </cell>
          <cell r="I673" t="str">
            <v>Student</v>
          </cell>
          <cell r="J673">
            <v>0</v>
          </cell>
          <cell r="K673" t="str">
            <v/>
          </cell>
          <cell r="L673" t="str">
            <v>N</v>
          </cell>
          <cell r="M673">
            <v>0</v>
          </cell>
          <cell r="N673" t="str">
            <v/>
          </cell>
          <cell r="O673" t="str">
            <v>N</v>
          </cell>
          <cell r="P673">
            <v>0</v>
          </cell>
          <cell r="Q673" t="str">
            <v/>
          </cell>
          <cell r="R673" t="str">
            <v>N</v>
          </cell>
          <cell r="S673">
            <v>0</v>
          </cell>
          <cell r="T673" t="str">
            <v/>
          </cell>
          <cell r="U673" t="str">
            <v>N</v>
          </cell>
          <cell r="V673">
            <v>0</v>
          </cell>
          <cell r="W673" t="str">
            <v/>
          </cell>
          <cell r="X673" t="str">
            <v>N</v>
          </cell>
          <cell r="Y673">
            <v>0</v>
          </cell>
          <cell r="Z673">
            <v>0</v>
          </cell>
          <cell r="AA673">
            <v>0</v>
          </cell>
          <cell r="AB673">
            <v>118</v>
          </cell>
          <cell r="AC673">
            <v>507</v>
          </cell>
          <cell r="AD673" t="str">
            <v>JA531</v>
          </cell>
          <cell r="AE673" t="b">
            <v>0</v>
          </cell>
          <cell r="AG673" t="str">
            <v/>
          </cell>
          <cell r="AH673" t="str">
            <v>JA531</v>
          </cell>
        </row>
        <row r="674">
          <cell r="B674" t="str">
            <v>AV540</v>
          </cell>
          <cell r="C674" t="str">
            <v>Alberto</v>
          </cell>
          <cell r="D674" t="str">
            <v>Vitores</v>
          </cell>
          <cell r="E674" t="str">
            <v>St Georges</v>
          </cell>
          <cell r="F674" t="str">
            <v>St George's</v>
          </cell>
          <cell r="G674" t="str">
            <v>Male</v>
          </cell>
          <cell r="H674" t="str">
            <v>Y</v>
          </cell>
          <cell r="I674" t="str">
            <v>Student</v>
          </cell>
          <cell r="J674">
            <v>0</v>
          </cell>
          <cell r="K674" t="str">
            <v/>
          </cell>
          <cell r="L674" t="str">
            <v>N</v>
          </cell>
          <cell r="M674">
            <v>0</v>
          </cell>
          <cell r="N674" t="str">
            <v/>
          </cell>
          <cell r="O674" t="str">
            <v>N</v>
          </cell>
          <cell r="P674">
            <v>0</v>
          </cell>
          <cell r="Q674" t="str">
            <v/>
          </cell>
          <cell r="R674" t="str">
            <v>N</v>
          </cell>
          <cell r="S674">
            <v>0</v>
          </cell>
          <cell r="T674" t="str">
            <v/>
          </cell>
          <cell r="U674" t="str">
            <v>N</v>
          </cell>
          <cell r="V674">
            <v>0</v>
          </cell>
          <cell r="W674" t="str">
            <v/>
          </cell>
          <cell r="X674" t="str">
            <v>N</v>
          </cell>
          <cell r="Y674">
            <v>0</v>
          </cell>
          <cell r="Z674">
            <v>0</v>
          </cell>
          <cell r="AA674">
            <v>0</v>
          </cell>
          <cell r="AB674">
            <v>118</v>
          </cell>
          <cell r="AC674">
            <v>508</v>
          </cell>
          <cell r="AD674" t="str">
            <v>AV540</v>
          </cell>
          <cell r="AE674" t="b">
            <v>0</v>
          </cell>
          <cell r="AG674" t="str">
            <v/>
          </cell>
          <cell r="AH674" t="str">
            <v>AV540</v>
          </cell>
        </row>
        <row r="675">
          <cell r="B675" t="str">
            <v>as545</v>
          </cell>
          <cell r="C675" t="str">
            <v>ammar</v>
          </cell>
          <cell r="D675" t="str">
            <v>shaqeel</v>
          </cell>
          <cell r="E675" t="str">
            <v>UCL</v>
          </cell>
          <cell r="F675" t="str">
            <v>UCL</v>
          </cell>
          <cell r="G675" t="str">
            <v>Male</v>
          </cell>
          <cell r="H675" t="str">
            <v>N</v>
          </cell>
          <cell r="I675" t="str">
            <v>Student</v>
          </cell>
          <cell r="J675">
            <v>0</v>
          </cell>
          <cell r="K675" t="str">
            <v/>
          </cell>
          <cell r="L675" t="str">
            <v>N</v>
          </cell>
          <cell r="M675">
            <v>0</v>
          </cell>
          <cell r="N675" t="str">
            <v/>
          </cell>
          <cell r="O675" t="str">
            <v>N</v>
          </cell>
          <cell r="P675">
            <v>0</v>
          </cell>
          <cell r="Q675" t="str">
            <v/>
          </cell>
          <cell r="R675" t="str">
            <v>N</v>
          </cell>
          <cell r="S675">
            <v>0</v>
          </cell>
          <cell r="T675" t="str">
            <v/>
          </cell>
          <cell r="U675" t="str">
            <v>N</v>
          </cell>
          <cell r="V675">
            <v>0</v>
          </cell>
          <cell r="W675" t="str">
            <v/>
          </cell>
          <cell r="X675" t="str">
            <v>N</v>
          </cell>
          <cell r="Y675">
            <v>0</v>
          </cell>
          <cell r="Z675">
            <v>0</v>
          </cell>
          <cell r="AA675">
            <v>0</v>
          </cell>
          <cell r="AB675">
            <v>118</v>
          </cell>
          <cell r="AC675">
            <v>509</v>
          </cell>
          <cell r="AD675" t="str">
            <v>as545</v>
          </cell>
          <cell r="AE675" t="b">
            <v>0</v>
          </cell>
          <cell r="AG675" t="str">
            <v/>
          </cell>
          <cell r="AH675" t="str">
            <v>as545</v>
          </cell>
        </row>
        <row r="676">
          <cell r="B676" t="str">
            <v>AO192</v>
          </cell>
          <cell r="C676" t="str">
            <v>Ayoyinka</v>
          </cell>
          <cell r="D676" t="str">
            <v xml:space="preserve">Ololade </v>
          </cell>
          <cell r="E676" t="str">
            <v>KCL</v>
          </cell>
          <cell r="F676" t="str">
            <v>King's</v>
          </cell>
          <cell r="G676" t="str">
            <v>Female</v>
          </cell>
          <cell r="H676" t="str">
            <v>N</v>
          </cell>
          <cell r="I676" t="str">
            <v>Student</v>
          </cell>
          <cell r="J676">
            <v>0</v>
          </cell>
          <cell r="K676" t="str">
            <v/>
          </cell>
          <cell r="L676" t="str">
            <v>N</v>
          </cell>
          <cell r="M676">
            <v>0</v>
          </cell>
          <cell r="N676" t="str">
            <v/>
          </cell>
          <cell r="O676" t="str">
            <v>N</v>
          </cell>
          <cell r="P676">
            <v>0</v>
          </cell>
          <cell r="Q676" t="str">
            <v/>
          </cell>
          <cell r="R676" t="str">
            <v>N</v>
          </cell>
          <cell r="S676">
            <v>0</v>
          </cell>
          <cell r="T676" t="str">
            <v/>
          </cell>
          <cell r="U676" t="str">
            <v>N</v>
          </cell>
          <cell r="V676">
            <v>0</v>
          </cell>
          <cell r="W676" t="str">
            <v/>
          </cell>
          <cell r="X676" t="str">
            <v>N</v>
          </cell>
          <cell r="Y676">
            <v>0</v>
          </cell>
          <cell r="Z676">
            <v>0</v>
          </cell>
          <cell r="AA676" t="b">
            <v>0</v>
          </cell>
          <cell r="AB676" t="str">
            <v/>
          </cell>
          <cell r="AC676" t="str">
            <v/>
          </cell>
          <cell r="AD676" t="str">
            <v>AO192</v>
          </cell>
          <cell r="AE676">
            <v>0</v>
          </cell>
          <cell r="AG676">
            <v>387</v>
          </cell>
          <cell r="AH676" t="str">
            <v>AO192</v>
          </cell>
        </row>
        <row r="677">
          <cell r="B677" t="str">
            <v>JS533</v>
          </cell>
          <cell r="C677" t="str">
            <v>Johan Fredrik</v>
          </cell>
          <cell r="D677" t="str">
            <v>Svele</v>
          </cell>
          <cell r="E677" t="str">
            <v>Imperial</v>
          </cell>
          <cell r="F677" t="str">
            <v>Imperial</v>
          </cell>
          <cell r="G677" t="str">
            <v>Male</v>
          </cell>
          <cell r="H677" t="str">
            <v>N</v>
          </cell>
          <cell r="I677" t="str">
            <v>Student</v>
          </cell>
          <cell r="J677">
            <v>0</v>
          </cell>
          <cell r="K677" t="str">
            <v/>
          </cell>
          <cell r="L677" t="str">
            <v>N</v>
          </cell>
          <cell r="M677">
            <v>0</v>
          </cell>
          <cell r="N677" t="str">
            <v/>
          </cell>
          <cell r="O677" t="str">
            <v>N</v>
          </cell>
          <cell r="P677">
            <v>0</v>
          </cell>
          <cell r="Q677" t="str">
            <v/>
          </cell>
          <cell r="R677" t="str">
            <v>N</v>
          </cell>
          <cell r="S677">
            <v>0</v>
          </cell>
          <cell r="T677" t="str">
            <v/>
          </cell>
          <cell r="U677" t="str">
            <v>N</v>
          </cell>
          <cell r="V677">
            <v>0</v>
          </cell>
          <cell r="W677" t="str">
            <v/>
          </cell>
          <cell r="X677" t="str">
            <v>N</v>
          </cell>
          <cell r="Y677">
            <v>0</v>
          </cell>
          <cell r="Z677">
            <v>0</v>
          </cell>
          <cell r="AA677">
            <v>0</v>
          </cell>
          <cell r="AB677">
            <v>118</v>
          </cell>
          <cell r="AC677">
            <v>510</v>
          </cell>
          <cell r="AD677" t="str">
            <v>JS533</v>
          </cell>
          <cell r="AE677" t="b">
            <v>0</v>
          </cell>
          <cell r="AG677" t="str">
            <v/>
          </cell>
          <cell r="AH677" t="str">
            <v>JS533</v>
          </cell>
        </row>
        <row r="678">
          <cell r="B678" t="str">
            <v>RE777</v>
          </cell>
          <cell r="C678" t="str">
            <v>Rahmiah</v>
          </cell>
          <cell r="D678" t="str">
            <v>Ellington</v>
          </cell>
          <cell r="E678" t="str">
            <v>Essex</v>
          </cell>
          <cell r="F678" t="str">
            <v>Essex</v>
          </cell>
          <cell r="G678" t="str">
            <v>Male</v>
          </cell>
          <cell r="H678" t="str">
            <v>N</v>
          </cell>
          <cell r="I678" t="str">
            <v>Student</v>
          </cell>
          <cell r="J678">
            <v>0</v>
          </cell>
          <cell r="K678" t="str">
            <v/>
          </cell>
          <cell r="L678" t="str">
            <v>N</v>
          </cell>
          <cell r="M678">
            <v>0</v>
          </cell>
          <cell r="N678" t="str">
            <v/>
          </cell>
          <cell r="O678" t="str">
            <v>N</v>
          </cell>
          <cell r="P678">
            <v>0</v>
          </cell>
          <cell r="Q678" t="str">
            <v/>
          </cell>
          <cell r="R678" t="str">
            <v>N</v>
          </cell>
          <cell r="S678">
            <v>0</v>
          </cell>
          <cell r="T678" t="str">
            <v/>
          </cell>
          <cell r="U678" t="str">
            <v>N</v>
          </cell>
          <cell r="V678">
            <v>0</v>
          </cell>
          <cell r="W678" t="str">
            <v/>
          </cell>
          <cell r="X678" t="str">
            <v>N</v>
          </cell>
          <cell r="Y678">
            <v>0</v>
          </cell>
          <cell r="Z678">
            <v>0</v>
          </cell>
          <cell r="AA678">
            <v>0</v>
          </cell>
          <cell r="AB678">
            <v>118</v>
          </cell>
          <cell r="AC678">
            <v>511</v>
          </cell>
          <cell r="AD678" t="str">
            <v>RE777</v>
          </cell>
          <cell r="AE678" t="b">
            <v>0</v>
          </cell>
          <cell r="AG678" t="str">
            <v/>
          </cell>
          <cell r="AH678" t="str">
            <v>RE777</v>
          </cell>
        </row>
        <row r="679">
          <cell r="B679" t="str">
            <v>GB922</v>
          </cell>
          <cell r="C679" t="str">
            <v>Georgie</v>
          </cell>
          <cell r="D679" t="str">
            <v>Bowett</v>
          </cell>
          <cell r="E679" t="str">
            <v>Guest</v>
          </cell>
          <cell r="F679" t="str">
            <v>Guest</v>
          </cell>
          <cell r="G679" t="str">
            <v>Female</v>
          </cell>
          <cell r="H679" t="str">
            <v>N</v>
          </cell>
          <cell r="I679" t="str">
            <v>Guest</v>
          </cell>
          <cell r="J679">
            <v>0</v>
          </cell>
          <cell r="K679" t="str">
            <v/>
          </cell>
          <cell r="L679" t="str">
            <v>N</v>
          </cell>
          <cell r="M679">
            <v>0</v>
          </cell>
          <cell r="N679" t="str">
            <v/>
          </cell>
          <cell r="O679" t="str">
            <v>N</v>
          </cell>
          <cell r="P679">
            <v>0</v>
          </cell>
          <cell r="Q679" t="str">
            <v/>
          </cell>
          <cell r="R679" t="str">
            <v>N</v>
          </cell>
          <cell r="S679">
            <v>0</v>
          </cell>
          <cell r="T679" t="str">
            <v/>
          </cell>
          <cell r="U679" t="str">
            <v>N</v>
          </cell>
          <cell r="V679">
            <v>0</v>
          </cell>
          <cell r="W679" t="str">
            <v/>
          </cell>
          <cell r="X679" t="str">
            <v>N</v>
          </cell>
          <cell r="Y679">
            <v>0</v>
          </cell>
          <cell r="Z679">
            <v>0</v>
          </cell>
          <cell r="AA679" t="b">
            <v>0</v>
          </cell>
          <cell r="AB679" t="str">
            <v/>
          </cell>
          <cell r="AC679" t="str">
            <v/>
          </cell>
          <cell r="AD679" t="str">
            <v>GB922</v>
          </cell>
          <cell r="AE679">
            <v>0</v>
          </cell>
          <cell r="AG679">
            <v>388</v>
          </cell>
          <cell r="AH679" t="str">
            <v>GB922</v>
          </cell>
        </row>
        <row r="680">
          <cell r="B680" t="str">
            <v>RT448</v>
          </cell>
          <cell r="C680" t="str">
            <v>Rayan</v>
          </cell>
          <cell r="D680" t="str">
            <v>Tabet</v>
          </cell>
          <cell r="E680" t="str">
            <v>KCL</v>
          </cell>
          <cell r="F680" t="str">
            <v>King's</v>
          </cell>
          <cell r="G680" t="str">
            <v>Male</v>
          </cell>
          <cell r="H680" t="str">
            <v>N</v>
          </cell>
          <cell r="I680" t="str">
            <v>Student</v>
          </cell>
          <cell r="J680">
            <v>0</v>
          </cell>
          <cell r="K680" t="str">
            <v/>
          </cell>
          <cell r="L680" t="str">
            <v>N</v>
          </cell>
          <cell r="M680">
            <v>0</v>
          </cell>
          <cell r="N680" t="str">
            <v/>
          </cell>
          <cell r="O680" t="str">
            <v>N</v>
          </cell>
          <cell r="P680">
            <v>0</v>
          </cell>
          <cell r="Q680" t="str">
            <v/>
          </cell>
          <cell r="R680" t="str">
            <v>N</v>
          </cell>
          <cell r="S680">
            <v>0</v>
          </cell>
          <cell r="T680" t="str">
            <v/>
          </cell>
          <cell r="U680" t="str">
            <v>N</v>
          </cell>
          <cell r="V680">
            <v>0</v>
          </cell>
          <cell r="W680" t="str">
            <v/>
          </cell>
          <cell r="X680" t="str">
            <v>N</v>
          </cell>
          <cell r="Y680">
            <v>0</v>
          </cell>
          <cell r="Z680">
            <v>0</v>
          </cell>
          <cell r="AA680">
            <v>0</v>
          </cell>
          <cell r="AB680">
            <v>118</v>
          </cell>
          <cell r="AC680">
            <v>512</v>
          </cell>
          <cell r="AD680" t="str">
            <v>RT448</v>
          </cell>
          <cell r="AE680" t="b">
            <v>0</v>
          </cell>
          <cell r="AG680" t="str">
            <v/>
          </cell>
          <cell r="AH680" t="str">
            <v>RT448</v>
          </cell>
        </row>
        <row r="681">
          <cell r="B681" t="str">
            <v>DF458</v>
          </cell>
          <cell r="C681" t="str">
            <v>David</v>
          </cell>
          <cell r="D681" t="str">
            <v>Flanigan</v>
          </cell>
          <cell r="E681" t="str">
            <v>UofL</v>
          </cell>
          <cell r="F681" t="str">
            <v>UofL</v>
          </cell>
          <cell r="G681" t="str">
            <v>Male</v>
          </cell>
          <cell r="H681" t="str">
            <v>N</v>
          </cell>
          <cell r="I681" t="str">
            <v>Student</v>
          </cell>
          <cell r="J681">
            <v>0</v>
          </cell>
          <cell r="K681" t="str">
            <v/>
          </cell>
          <cell r="L681" t="str">
            <v>N</v>
          </cell>
          <cell r="M681">
            <v>0</v>
          </cell>
          <cell r="N681" t="str">
            <v/>
          </cell>
          <cell r="O681" t="str">
            <v>N</v>
          </cell>
          <cell r="P681">
            <v>0</v>
          </cell>
          <cell r="Q681" t="str">
            <v/>
          </cell>
          <cell r="R681" t="str">
            <v>N</v>
          </cell>
          <cell r="S681">
            <v>0</v>
          </cell>
          <cell r="T681" t="str">
            <v/>
          </cell>
          <cell r="U681" t="str">
            <v>N</v>
          </cell>
          <cell r="V681">
            <v>0</v>
          </cell>
          <cell r="W681" t="str">
            <v/>
          </cell>
          <cell r="X681" t="str">
            <v>N</v>
          </cell>
          <cell r="Y681">
            <v>0</v>
          </cell>
          <cell r="Z681">
            <v>0</v>
          </cell>
          <cell r="AA681">
            <v>0</v>
          </cell>
          <cell r="AB681">
            <v>118</v>
          </cell>
          <cell r="AC681">
            <v>513</v>
          </cell>
          <cell r="AD681" t="str">
            <v>DF458</v>
          </cell>
          <cell r="AE681" t="b">
            <v>0</v>
          </cell>
          <cell r="AG681" t="str">
            <v/>
          </cell>
          <cell r="AH681" t="str">
            <v>DF458</v>
          </cell>
        </row>
        <row r="682">
          <cell r="B682" t="str">
            <v>JE544</v>
          </cell>
          <cell r="C682" t="str">
            <v>Jessica</v>
          </cell>
          <cell r="D682" t="str">
            <v>Eichel</v>
          </cell>
          <cell r="E682" t="str">
            <v>Imperial</v>
          </cell>
          <cell r="F682" t="str">
            <v>Imperial</v>
          </cell>
          <cell r="G682" t="str">
            <v>Female</v>
          </cell>
          <cell r="H682" t="str">
            <v>N</v>
          </cell>
          <cell r="I682" t="str">
            <v>Student</v>
          </cell>
          <cell r="J682">
            <v>0</v>
          </cell>
          <cell r="K682" t="str">
            <v/>
          </cell>
          <cell r="L682" t="str">
            <v>N</v>
          </cell>
          <cell r="M682">
            <v>0</v>
          </cell>
          <cell r="N682" t="str">
            <v/>
          </cell>
          <cell r="O682" t="str">
            <v>N</v>
          </cell>
          <cell r="P682">
            <v>0</v>
          </cell>
          <cell r="Q682" t="str">
            <v/>
          </cell>
          <cell r="R682" t="str">
            <v>N</v>
          </cell>
          <cell r="S682">
            <v>0</v>
          </cell>
          <cell r="T682" t="str">
            <v/>
          </cell>
          <cell r="U682" t="str">
            <v>N</v>
          </cell>
          <cell r="V682">
            <v>0</v>
          </cell>
          <cell r="W682" t="str">
            <v/>
          </cell>
          <cell r="X682" t="str">
            <v>N</v>
          </cell>
          <cell r="Y682">
            <v>0</v>
          </cell>
          <cell r="Z682">
            <v>0</v>
          </cell>
          <cell r="AA682" t="b">
            <v>0</v>
          </cell>
          <cell r="AB682" t="str">
            <v/>
          </cell>
          <cell r="AC682" t="str">
            <v/>
          </cell>
          <cell r="AD682" t="str">
            <v>JE544</v>
          </cell>
          <cell r="AE682">
            <v>0</v>
          </cell>
          <cell r="AG682">
            <v>389</v>
          </cell>
          <cell r="AH682" t="str">
            <v>JE544</v>
          </cell>
        </row>
        <row r="683">
          <cell r="B683" t="str">
            <v>PC225</v>
          </cell>
          <cell r="C683" t="str">
            <v>Paulina</v>
          </cell>
          <cell r="D683" t="str">
            <v>CecuÅ‚a</v>
          </cell>
          <cell r="E683" t="str">
            <v>Imperial</v>
          </cell>
          <cell r="F683" t="str">
            <v>Imperial</v>
          </cell>
          <cell r="G683" t="str">
            <v>Female</v>
          </cell>
          <cell r="H683" t="str">
            <v>N</v>
          </cell>
          <cell r="I683" t="str">
            <v>Student</v>
          </cell>
          <cell r="J683">
            <v>0</v>
          </cell>
          <cell r="K683" t="str">
            <v/>
          </cell>
          <cell r="L683" t="str">
            <v>N</v>
          </cell>
          <cell r="M683">
            <v>0</v>
          </cell>
          <cell r="N683" t="str">
            <v/>
          </cell>
          <cell r="O683" t="str">
            <v>N</v>
          </cell>
          <cell r="P683">
            <v>0</v>
          </cell>
          <cell r="Q683" t="str">
            <v/>
          </cell>
          <cell r="R683" t="str">
            <v>N</v>
          </cell>
          <cell r="S683">
            <v>0</v>
          </cell>
          <cell r="T683" t="str">
            <v/>
          </cell>
          <cell r="U683" t="str">
            <v>N</v>
          </cell>
          <cell r="V683">
            <v>0</v>
          </cell>
          <cell r="W683" t="str">
            <v/>
          </cell>
          <cell r="X683" t="str">
            <v>N</v>
          </cell>
          <cell r="Y683">
            <v>0</v>
          </cell>
          <cell r="Z683">
            <v>0</v>
          </cell>
          <cell r="AA683" t="b">
            <v>0</v>
          </cell>
          <cell r="AB683" t="str">
            <v/>
          </cell>
          <cell r="AC683" t="str">
            <v/>
          </cell>
          <cell r="AD683" t="str">
            <v>PC225</v>
          </cell>
          <cell r="AE683">
            <v>0</v>
          </cell>
          <cell r="AG683">
            <v>390</v>
          </cell>
          <cell r="AH683" t="str">
            <v>PC225</v>
          </cell>
        </row>
        <row r="684">
          <cell r="B684" t="str">
            <v>DA191</v>
          </cell>
          <cell r="C684" t="str">
            <v>David</v>
          </cell>
          <cell r="D684" t="str">
            <v>Alexander</v>
          </cell>
          <cell r="E684" t="str">
            <v>KCL</v>
          </cell>
          <cell r="F684" t="str">
            <v>King's</v>
          </cell>
          <cell r="G684" t="str">
            <v>Male</v>
          </cell>
          <cell r="H684" t="str">
            <v>N</v>
          </cell>
          <cell r="I684" t="str">
            <v>Student</v>
          </cell>
          <cell r="J684">
            <v>0</v>
          </cell>
          <cell r="K684" t="str">
            <v/>
          </cell>
          <cell r="L684" t="str">
            <v>N</v>
          </cell>
          <cell r="M684">
            <v>0</v>
          </cell>
          <cell r="N684" t="str">
            <v/>
          </cell>
          <cell r="O684" t="str">
            <v>N</v>
          </cell>
          <cell r="P684">
            <v>0</v>
          </cell>
          <cell r="Q684" t="str">
            <v/>
          </cell>
          <cell r="R684" t="str">
            <v>N</v>
          </cell>
          <cell r="S684">
            <v>0</v>
          </cell>
          <cell r="T684" t="str">
            <v/>
          </cell>
          <cell r="U684" t="str">
            <v>N</v>
          </cell>
          <cell r="V684">
            <v>0</v>
          </cell>
          <cell r="W684" t="str">
            <v/>
          </cell>
          <cell r="X684" t="str">
            <v>N</v>
          </cell>
          <cell r="Y684">
            <v>0</v>
          </cell>
          <cell r="Z684">
            <v>0</v>
          </cell>
          <cell r="AA684">
            <v>0</v>
          </cell>
          <cell r="AB684">
            <v>118</v>
          </cell>
          <cell r="AC684">
            <v>514</v>
          </cell>
          <cell r="AD684" t="str">
            <v>DA191</v>
          </cell>
          <cell r="AE684" t="b">
            <v>0</v>
          </cell>
          <cell r="AG684" t="str">
            <v/>
          </cell>
          <cell r="AH684" t="str">
            <v>DA191</v>
          </cell>
        </row>
        <row r="685">
          <cell r="B685" t="str">
            <v>GH618</v>
          </cell>
          <cell r="C685" t="str">
            <v>Georgie</v>
          </cell>
          <cell r="D685" t="str">
            <v>Hartigan</v>
          </cell>
          <cell r="E685" t="str">
            <v>SMU</v>
          </cell>
          <cell r="F685" t="str">
            <v>SMU</v>
          </cell>
          <cell r="G685" t="str">
            <v>Female</v>
          </cell>
          <cell r="H685" t="str">
            <v>N</v>
          </cell>
          <cell r="I685" t="str">
            <v>Student</v>
          </cell>
          <cell r="J685">
            <v>0</v>
          </cell>
          <cell r="K685" t="str">
            <v/>
          </cell>
          <cell r="L685" t="str">
            <v>N</v>
          </cell>
          <cell r="M685">
            <v>0</v>
          </cell>
          <cell r="N685" t="str">
            <v/>
          </cell>
          <cell r="O685" t="str">
            <v>N</v>
          </cell>
          <cell r="P685">
            <v>0</v>
          </cell>
          <cell r="Q685" t="str">
            <v/>
          </cell>
          <cell r="R685" t="str">
            <v>N</v>
          </cell>
          <cell r="S685">
            <v>0</v>
          </cell>
          <cell r="T685" t="str">
            <v/>
          </cell>
          <cell r="U685" t="str">
            <v>N</v>
          </cell>
          <cell r="V685">
            <v>0</v>
          </cell>
          <cell r="W685" t="str">
            <v/>
          </cell>
          <cell r="X685" t="str">
            <v>N</v>
          </cell>
          <cell r="Y685">
            <v>0</v>
          </cell>
          <cell r="Z685">
            <v>0</v>
          </cell>
          <cell r="AA685" t="b">
            <v>0</v>
          </cell>
          <cell r="AB685" t="str">
            <v/>
          </cell>
          <cell r="AC685" t="str">
            <v/>
          </cell>
          <cell r="AD685" t="str">
            <v>GH618</v>
          </cell>
          <cell r="AE685">
            <v>0</v>
          </cell>
          <cell r="AG685">
            <v>391</v>
          </cell>
          <cell r="AH685" t="str">
            <v>GH618</v>
          </cell>
        </row>
        <row r="686">
          <cell r="B686" t="str">
            <v>SA499</v>
          </cell>
          <cell r="C686" t="str">
            <v>Shani-Marie</v>
          </cell>
          <cell r="D686" t="str">
            <v>Addison</v>
          </cell>
          <cell r="E686" t="str">
            <v>Middlesex</v>
          </cell>
          <cell r="F686" t="str">
            <v>Middlesex</v>
          </cell>
          <cell r="G686" t="str">
            <v>Female</v>
          </cell>
          <cell r="H686" t="str">
            <v>N</v>
          </cell>
          <cell r="I686" t="str">
            <v>Student</v>
          </cell>
          <cell r="J686">
            <v>0</v>
          </cell>
          <cell r="K686" t="str">
            <v/>
          </cell>
          <cell r="L686" t="str">
            <v>N</v>
          </cell>
          <cell r="M686">
            <v>0</v>
          </cell>
          <cell r="N686" t="str">
            <v/>
          </cell>
          <cell r="O686" t="str">
            <v>N</v>
          </cell>
          <cell r="P686">
            <v>0</v>
          </cell>
          <cell r="Q686" t="str">
            <v/>
          </cell>
          <cell r="R686" t="str">
            <v>N</v>
          </cell>
          <cell r="S686">
            <v>0</v>
          </cell>
          <cell r="T686" t="str">
            <v/>
          </cell>
          <cell r="U686" t="str">
            <v>N</v>
          </cell>
          <cell r="V686">
            <v>0</v>
          </cell>
          <cell r="W686" t="str">
            <v/>
          </cell>
          <cell r="X686" t="str">
            <v>N</v>
          </cell>
          <cell r="Y686">
            <v>0</v>
          </cell>
          <cell r="Z686">
            <v>0</v>
          </cell>
          <cell r="AA686" t="b">
            <v>0</v>
          </cell>
          <cell r="AB686" t="str">
            <v/>
          </cell>
          <cell r="AC686" t="str">
            <v/>
          </cell>
          <cell r="AD686" t="str">
            <v>SA499</v>
          </cell>
          <cell r="AE686">
            <v>0</v>
          </cell>
          <cell r="AG686">
            <v>392</v>
          </cell>
          <cell r="AH686" t="str">
            <v>SA499</v>
          </cell>
        </row>
        <row r="687">
          <cell r="B687" t="str">
            <v>AM376</v>
          </cell>
          <cell r="C687" t="str">
            <v>Alexis</v>
          </cell>
          <cell r="D687" t="str">
            <v>Marot-Achillas</v>
          </cell>
          <cell r="E687" t="str">
            <v>KCL</v>
          </cell>
          <cell r="F687" t="str">
            <v>King's</v>
          </cell>
          <cell r="G687" t="str">
            <v>Male</v>
          </cell>
          <cell r="H687" t="str">
            <v>N</v>
          </cell>
          <cell r="I687" t="str">
            <v>Student</v>
          </cell>
          <cell r="J687">
            <v>0</v>
          </cell>
          <cell r="K687" t="str">
            <v/>
          </cell>
          <cell r="L687" t="str">
            <v>N</v>
          </cell>
          <cell r="M687">
            <v>0</v>
          </cell>
          <cell r="N687" t="str">
            <v/>
          </cell>
          <cell r="O687" t="str">
            <v>N</v>
          </cell>
          <cell r="P687">
            <v>0</v>
          </cell>
          <cell r="Q687" t="str">
            <v/>
          </cell>
          <cell r="R687" t="str">
            <v>N</v>
          </cell>
          <cell r="S687">
            <v>0</v>
          </cell>
          <cell r="T687" t="str">
            <v/>
          </cell>
          <cell r="U687" t="str">
            <v>N</v>
          </cell>
          <cell r="V687">
            <v>0</v>
          </cell>
          <cell r="W687" t="str">
            <v/>
          </cell>
          <cell r="X687" t="str">
            <v>N</v>
          </cell>
          <cell r="Y687">
            <v>0</v>
          </cell>
          <cell r="Z687">
            <v>0</v>
          </cell>
          <cell r="AA687">
            <v>0</v>
          </cell>
          <cell r="AB687">
            <v>118</v>
          </cell>
          <cell r="AC687">
            <v>515</v>
          </cell>
          <cell r="AD687" t="str">
            <v>AM376</v>
          </cell>
          <cell r="AE687" t="b">
            <v>0</v>
          </cell>
          <cell r="AG687" t="str">
            <v/>
          </cell>
          <cell r="AH687" t="str">
            <v>AM376</v>
          </cell>
        </row>
        <row r="688">
          <cell r="B688" t="str">
            <v>VK660</v>
          </cell>
          <cell r="C688" t="str">
            <v>Viktoria</v>
          </cell>
          <cell r="D688" t="str">
            <v>Kern</v>
          </cell>
          <cell r="E688" t="str">
            <v>Imperial</v>
          </cell>
          <cell r="F688" t="str">
            <v>Imperial</v>
          </cell>
          <cell r="G688" t="str">
            <v>Female</v>
          </cell>
          <cell r="H688" t="str">
            <v>N</v>
          </cell>
          <cell r="I688" t="str">
            <v>Student</v>
          </cell>
          <cell r="J688">
            <v>0</v>
          </cell>
          <cell r="K688" t="str">
            <v/>
          </cell>
          <cell r="L688" t="str">
            <v>N</v>
          </cell>
          <cell r="M688">
            <v>0</v>
          </cell>
          <cell r="N688" t="str">
            <v/>
          </cell>
          <cell r="O688" t="str">
            <v>N</v>
          </cell>
          <cell r="P688">
            <v>0</v>
          </cell>
          <cell r="Q688" t="str">
            <v/>
          </cell>
          <cell r="R688" t="str">
            <v>N</v>
          </cell>
          <cell r="S688">
            <v>0</v>
          </cell>
          <cell r="T688" t="str">
            <v/>
          </cell>
          <cell r="U688" t="str">
            <v>N</v>
          </cell>
          <cell r="V688">
            <v>0</v>
          </cell>
          <cell r="W688" t="str">
            <v/>
          </cell>
          <cell r="X688" t="str">
            <v>N</v>
          </cell>
          <cell r="Y688">
            <v>0</v>
          </cell>
          <cell r="Z688">
            <v>0</v>
          </cell>
          <cell r="AA688" t="b">
            <v>0</v>
          </cell>
          <cell r="AB688" t="str">
            <v/>
          </cell>
          <cell r="AC688" t="str">
            <v/>
          </cell>
          <cell r="AD688" t="str">
            <v>VK660</v>
          </cell>
          <cell r="AE688">
            <v>0</v>
          </cell>
          <cell r="AG688">
            <v>393</v>
          </cell>
          <cell r="AH688" t="str">
            <v>VK660</v>
          </cell>
        </row>
        <row r="689">
          <cell r="B689" t="str">
            <v>KK684</v>
          </cell>
          <cell r="C689" t="str">
            <v>Katharina</v>
          </cell>
          <cell r="D689" t="str">
            <v>Kern</v>
          </cell>
          <cell r="E689" t="str">
            <v>Imperial</v>
          </cell>
          <cell r="F689" t="str">
            <v>Imperial</v>
          </cell>
          <cell r="G689" t="str">
            <v>Female</v>
          </cell>
          <cell r="H689" t="str">
            <v>N</v>
          </cell>
          <cell r="I689" t="str">
            <v>Student</v>
          </cell>
          <cell r="J689">
            <v>0</v>
          </cell>
          <cell r="K689" t="str">
            <v/>
          </cell>
          <cell r="L689" t="str">
            <v>N</v>
          </cell>
          <cell r="M689">
            <v>0</v>
          </cell>
          <cell r="N689" t="str">
            <v/>
          </cell>
          <cell r="O689" t="str">
            <v>N</v>
          </cell>
          <cell r="P689">
            <v>0</v>
          </cell>
          <cell r="Q689" t="str">
            <v/>
          </cell>
          <cell r="R689" t="str">
            <v>N</v>
          </cell>
          <cell r="S689">
            <v>0</v>
          </cell>
          <cell r="T689" t="str">
            <v/>
          </cell>
          <cell r="U689" t="str">
            <v>N</v>
          </cell>
          <cell r="V689">
            <v>0</v>
          </cell>
          <cell r="W689" t="str">
            <v/>
          </cell>
          <cell r="X689" t="str">
            <v>N</v>
          </cell>
          <cell r="Y689">
            <v>0</v>
          </cell>
          <cell r="Z689">
            <v>0</v>
          </cell>
          <cell r="AA689" t="b">
            <v>0</v>
          </cell>
          <cell r="AB689" t="str">
            <v/>
          </cell>
          <cell r="AC689" t="str">
            <v/>
          </cell>
          <cell r="AD689" t="str">
            <v>KK684</v>
          </cell>
          <cell r="AE689">
            <v>0</v>
          </cell>
          <cell r="AG689">
            <v>394</v>
          </cell>
          <cell r="AH689" t="str">
            <v>KK684</v>
          </cell>
        </row>
        <row r="690">
          <cell r="B690" t="str">
            <v>GE259</v>
          </cell>
          <cell r="C690" t="str">
            <v>Gaelle</v>
          </cell>
          <cell r="D690" t="str">
            <v>Elisha</v>
          </cell>
          <cell r="E690" t="str">
            <v>LSE</v>
          </cell>
          <cell r="F690" t="str">
            <v>LSE</v>
          </cell>
          <cell r="G690" t="str">
            <v>Female</v>
          </cell>
          <cell r="H690" t="str">
            <v>N</v>
          </cell>
          <cell r="I690" t="str">
            <v>Student</v>
          </cell>
          <cell r="J690">
            <v>0</v>
          </cell>
          <cell r="K690" t="str">
            <v/>
          </cell>
          <cell r="L690" t="str">
            <v>N</v>
          </cell>
          <cell r="M690">
            <v>0</v>
          </cell>
          <cell r="N690" t="str">
            <v/>
          </cell>
          <cell r="O690" t="str">
            <v>N</v>
          </cell>
          <cell r="P690">
            <v>0</v>
          </cell>
          <cell r="Q690" t="str">
            <v/>
          </cell>
          <cell r="R690" t="str">
            <v>N</v>
          </cell>
          <cell r="S690">
            <v>0</v>
          </cell>
          <cell r="T690" t="str">
            <v/>
          </cell>
          <cell r="U690" t="str">
            <v>N</v>
          </cell>
          <cell r="V690">
            <v>0</v>
          </cell>
          <cell r="W690" t="str">
            <v/>
          </cell>
          <cell r="X690" t="str">
            <v>N</v>
          </cell>
          <cell r="Y690">
            <v>0</v>
          </cell>
          <cell r="Z690">
            <v>0</v>
          </cell>
          <cell r="AA690" t="b">
            <v>0</v>
          </cell>
          <cell r="AB690" t="str">
            <v/>
          </cell>
          <cell r="AC690" t="str">
            <v/>
          </cell>
          <cell r="AD690" t="str">
            <v>GE259</v>
          </cell>
          <cell r="AE690">
            <v>0</v>
          </cell>
          <cell r="AG690">
            <v>395</v>
          </cell>
          <cell r="AH690" t="str">
            <v>GE259</v>
          </cell>
        </row>
        <row r="691">
          <cell r="B691" t="str">
            <v>RA368</v>
          </cell>
          <cell r="C691" t="str">
            <v>Romeo-collins</v>
          </cell>
          <cell r="D691" t="str">
            <v>Ahouzan</v>
          </cell>
          <cell r="E691" t="str">
            <v>Middlesex</v>
          </cell>
          <cell r="F691" t="str">
            <v>Middlesex</v>
          </cell>
          <cell r="G691" t="str">
            <v>Male</v>
          </cell>
          <cell r="H691" t="str">
            <v>N</v>
          </cell>
          <cell r="I691" t="str">
            <v>Student</v>
          </cell>
          <cell r="J691">
            <v>0</v>
          </cell>
          <cell r="K691" t="str">
            <v/>
          </cell>
          <cell r="L691" t="str">
            <v>N</v>
          </cell>
          <cell r="M691">
            <v>0</v>
          </cell>
          <cell r="N691" t="str">
            <v/>
          </cell>
          <cell r="O691" t="str">
            <v>N</v>
          </cell>
          <cell r="P691">
            <v>0</v>
          </cell>
          <cell r="Q691" t="str">
            <v/>
          </cell>
          <cell r="R691" t="str">
            <v>N</v>
          </cell>
          <cell r="S691">
            <v>0</v>
          </cell>
          <cell r="T691" t="str">
            <v/>
          </cell>
          <cell r="U691" t="str">
            <v>N</v>
          </cell>
          <cell r="V691">
            <v>0</v>
          </cell>
          <cell r="W691" t="str">
            <v/>
          </cell>
          <cell r="X691" t="str">
            <v>N</v>
          </cell>
          <cell r="Y691">
            <v>0</v>
          </cell>
          <cell r="Z691">
            <v>0</v>
          </cell>
          <cell r="AA691">
            <v>0</v>
          </cell>
          <cell r="AB691">
            <v>118</v>
          </cell>
          <cell r="AC691">
            <v>516</v>
          </cell>
          <cell r="AD691" t="str">
            <v>RA368</v>
          </cell>
          <cell r="AE691" t="b">
            <v>0</v>
          </cell>
          <cell r="AG691" t="str">
            <v/>
          </cell>
          <cell r="AH691" t="str">
            <v>RA368</v>
          </cell>
        </row>
        <row r="692">
          <cell r="B692" t="str">
            <v>RA278</v>
          </cell>
          <cell r="C692" t="str">
            <v>Radhika</v>
          </cell>
          <cell r="D692" t="str">
            <v>Agarwal</v>
          </cell>
          <cell r="E692" t="str">
            <v>QMUL</v>
          </cell>
          <cell r="F692" t="str">
            <v>QMUL</v>
          </cell>
          <cell r="G692" t="str">
            <v>Female</v>
          </cell>
          <cell r="H692" t="str">
            <v>N</v>
          </cell>
          <cell r="I692" t="str">
            <v>Student</v>
          </cell>
          <cell r="J692">
            <v>0</v>
          </cell>
          <cell r="K692" t="str">
            <v/>
          </cell>
          <cell r="L692" t="str">
            <v>N</v>
          </cell>
          <cell r="M692">
            <v>0</v>
          </cell>
          <cell r="N692" t="str">
            <v/>
          </cell>
          <cell r="O692" t="str">
            <v>N</v>
          </cell>
          <cell r="P692">
            <v>0</v>
          </cell>
          <cell r="Q692" t="str">
            <v/>
          </cell>
          <cell r="R692" t="str">
            <v>N</v>
          </cell>
          <cell r="S692">
            <v>0</v>
          </cell>
          <cell r="T692" t="str">
            <v/>
          </cell>
          <cell r="U692" t="str">
            <v>N</v>
          </cell>
          <cell r="V692">
            <v>0</v>
          </cell>
          <cell r="W692" t="str">
            <v/>
          </cell>
          <cell r="X692" t="str">
            <v>N</v>
          </cell>
          <cell r="Y692">
            <v>0</v>
          </cell>
          <cell r="Z692">
            <v>0</v>
          </cell>
          <cell r="AA692" t="b">
            <v>0</v>
          </cell>
          <cell r="AB692" t="str">
            <v/>
          </cell>
          <cell r="AC692" t="str">
            <v/>
          </cell>
          <cell r="AD692" t="str">
            <v>RA278</v>
          </cell>
          <cell r="AE692">
            <v>0</v>
          </cell>
          <cell r="AG692">
            <v>396</v>
          </cell>
          <cell r="AH692" t="str">
            <v>RA278</v>
          </cell>
        </row>
        <row r="693">
          <cell r="B693" t="str">
            <v>QB126</v>
          </cell>
          <cell r="C693" t="str">
            <v>Quintin</v>
          </cell>
          <cell r="D693" t="str">
            <v>Beer</v>
          </cell>
          <cell r="E693" t="str">
            <v>UofL</v>
          </cell>
          <cell r="F693" t="str">
            <v>UofL</v>
          </cell>
          <cell r="G693" t="str">
            <v>Male</v>
          </cell>
          <cell r="H693" t="str">
            <v>N</v>
          </cell>
          <cell r="I693" t="str">
            <v>Student</v>
          </cell>
          <cell r="J693">
            <v>0</v>
          </cell>
          <cell r="K693" t="str">
            <v/>
          </cell>
          <cell r="L693" t="str">
            <v>N</v>
          </cell>
          <cell r="M693">
            <v>0</v>
          </cell>
          <cell r="N693" t="str">
            <v/>
          </cell>
          <cell r="O693" t="str">
            <v>N</v>
          </cell>
          <cell r="P693">
            <v>0</v>
          </cell>
          <cell r="Q693" t="str">
            <v/>
          </cell>
          <cell r="R693" t="str">
            <v>N</v>
          </cell>
          <cell r="S693">
            <v>0</v>
          </cell>
          <cell r="T693" t="str">
            <v/>
          </cell>
          <cell r="U693" t="str">
            <v>N</v>
          </cell>
          <cell r="V693">
            <v>0</v>
          </cell>
          <cell r="W693" t="str">
            <v/>
          </cell>
          <cell r="X693" t="str">
            <v>N</v>
          </cell>
          <cell r="Y693">
            <v>0</v>
          </cell>
          <cell r="Z693">
            <v>0</v>
          </cell>
          <cell r="AA693">
            <v>0</v>
          </cell>
          <cell r="AB693">
            <v>118</v>
          </cell>
          <cell r="AC693">
            <v>517</v>
          </cell>
          <cell r="AD693" t="str">
            <v>QB126</v>
          </cell>
          <cell r="AE693" t="b">
            <v>0</v>
          </cell>
          <cell r="AG693" t="str">
            <v/>
          </cell>
          <cell r="AH693" t="str">
            <v>QB126</v>
          </cell>
        </row>
        <row r="694">
          <cell r="B694" t="str">
            <v>SW694</v>
          </cell>
          <cell r="C694" t="str">
            <v>Sam</v>
          </cell>
          <cell r="D694" t="str">
            <v>Watts</v>
          </cell>
          <cell r="E694" t="str">
            <v>Guest</v>
          </cell>
          <cell r="F694" t="str">
            <v>Guest</v>
          </cell>
          <cell r="G694" t="str">
            <v>Male</v>
          </cell>
          <cell r="H694" t="str">
            <v>N</v>
          </cell>
          <cell r="I694" t="str">
            <v>Guest</v>
          </cell>
          <cell r="J694">
            <v>0</v>
          </cell>
          <cell r="K694" t="str">
            <v/>
          </cell>
          <cell r="L694" t="str">
            <v>N</v>
          </cell>
          <cell r="M694">
            <v>0</v>
          </cell>
          <cell r="N694" t="str">
            <v/>
          </cell>
          <cell r="O694" t="str">
            <v>N</v>
          </cell>
          <cell r="P694">
            <v>0</v>
          </cell>
          <cell r="Q694" t="str">
            <v/>
          </cell>
          <cell r="R694" t="str">
            <v>N</v>
          </cell>
          <cell r="S694">
            <v>0</v>
          </cell>
          <cell r="T694" t="str">
            <v/>
          </cell>
          <cell r="U694" t="str">
            <v>N</v>
          </cell>
          <cell r="V694">
            <v>0</v>
          </cell>
          <cell r="W694" t="str">
            <v/>
          </cell>
          <cell r="X694" t="str">
            <v>N</v>
          </cell>
          <cell r="Y694">
            <v>0</v>
          </cell>
          <cell r="Z694">
            <v>0</v>
          </cell>
          <cell r="AA694">
            <v>0</v>
          </cell>
          <cell r="AB694">
            <v>118</v>
          </cell>
          <cell r="AC694">
            <v>518</v>
          </cell>
          <cell r="AD694" t="str">
            <v>SW694</v>
          </cell>
          <cell r="AE694" t="b">
            <v>0</v>
          </cell>
          <cell r="AG694" t="str">
            <v/>
          </cell>
          <cell r="AH694" t="str">
            <v>SW694</v>
          </cell>
        </row>
        <row r="695">
          <cell r="B695" t="str">
            <v>EC984</v>
          </cell>
          <cell r="C695" t="str">
            <v>Elin</v>
          </cell>
          <cell r="D695" t="str">
            <v>Clapton</v>
          </cell>
          <cell r="E695" t="str">
            <v>RVC</v>
          </cell>
          <cell r="F695" t="str">
            <v>RVC</v>
          </cell>
          <cell r="G695" t="str">
            <v>Female</v>
          </cell>
          <cell r="H695" t="str">
            <v>Y</v>
          </cell>
          <cell r="I695" t="str">
            <v>Student</v>
          </cell>
          <cell r="J695">
            <v>0</v>
          </cell>
          <cell r="K695" t="str">
            <v/>
          </cell>
          <cell r="L695" t="str">
            <v>N</v>
          </cell>
          <cell r="M695">
            <v>0</v>
          </cell>
          <cell r="N695" t="str">
            <v/>
          </cell>
          <cell r="O695" t="str">
            <v>N</v>
          </cell>
          <cell r="P695">
            <v>0</v>
          </cell>
          <cell r="Q695" t="str">
            <v/>
          </cell>
          <cell r="R695" t="str">
            <v>N</v>
          </cell>
          <cell r="S695">
            <v>0</v>
          </cell>
          <cell r="T695" t="str">
            <v/>
          </cell>
          <cell r="U695" t="str">
            <v>N</v>
          </cell>
          <cell r="V695">
            <v>0</v>
          </cell>
          <cell r="W695" t="str">
            <v/>
          </cell>
          <cell r="X695" t="str">
            <v>N</v>
          </cell>
          <cell r="Y695">
            <v>0</v>
          </cell>
          <cell r="Z695">
            <v>0</v>
          </cell>
          <cell r="AA695" t="b">
            <v>0</v>
          </cell>
          <cell r="AB695" t="str">
            <v/>
          </cell>
          <cell r="AC695" t="str">
            <v/>
          </cell>
          <cell r="AD695" t="str">
            <v>EC984</v>
          </cell>
          <cell r="AE695">
            <v>0</v>
          </cell>
          <cell r="AG695">
            <v>397</v>
          </cell>
          <cell r="AH695" t="str">
            <v>EC984</v>
          </cell>
        </row>
        <row r="696">
          <cell r="B696" t="str">
            <v>EA204</v>
          </cell>
          <cell r="C696" t="str">
            <v>Ezekiel</v>
          </cell>
          <cell r="D696" t="str">
            <v>Akinsola</v>
          </cell>
          <cell r="E696" t="str">
            <v>Middlesex</v>
          </cell>
          <cell r="F696" t="str">
            <v>Middlesex</v>
          </cell>
          <cell r="G696" t="str">
            <v>Male</v>
          </cell>
          <cell r="H696" t="str">
            <v>N</v>
          </cell>
          <cell r="I696" t="str">
            <v>Student</v>
          </cell>
          <cell r="J696">
            <v>0</v>
          </cell>
          <cell r="K696" t="str">
            <v/>
          </cell>
          <cell r="L696" t="str">
            <v>N</v>
          </cell>
          <cell r="M696">
            <v>0</v>
          </cell>
          <cell r="N696" t="str">
            <v/>
          </cell>
          <cell r="O696" t="str">
            <v>N</v>
          </cell>
          <cell r="P696">
            <v>0</v>
          </cell>
          <cell r="Q696" t="str">
            <v/>
          </cell>
          <cell r="R696" t="str">
            <v>N</v>
          </cell>
          <cell r="S696">
            <v>0</v>
          </cell>
          <cell r="T696" t="str">
            <v/>
          </cell>
          <cell r="U696" t="str">
            <v>N</v>
          </cell>
          <cell r="V696">
            <v>0</v>
          </cell>
          <cell r="W696" t="str">
            <v/>
          </cell>
          <cell r="X696" t="str">
            <v>N</v>
          </cell>
          <cell r="Y696">
            <v>0</v>
          </cell>
          <cell r="Z696">
            <v>0</v>
          </cell>
          <cell r="AA696">
            <v>0</v>
          </cell>
          <cell r="AB696">
            <v>118</v>
          </cell>
          <cell r="AC696">
            <v>519</v>
          </cell>
          <cell r="AD696" t="str">
            <v>EA204</v>
          </cell>
          <cell r="AE696" t="b">
            <v>0</v>
          </cell>
          <cell r="AG696" t="str">
            <v/>
          </cell>
          <cell r="AH696" t="str">
            <v>EA204</v>
          </cell>
        </row>
        <row r="697">
          <cell r="B697" t="str">
            <v>AT411</v>
          </cell>
          <cell r="C697" t="str">
            <v>Alexander</v>
          </cell>
          <cell r="D697" t="str">
            <v>Thompson</v>
          </cell>
          <cell r="E697" t="str">
            <v>Imperial</v>
          </cell>
          <cell r="F697" t="str">
            <v>Imperial</v>
          </cell>
          <cell r="G697" t="str">
            <v>Male</v>
          </cell>
          <cell r="H697" t="str">
            <v>N</v>
          </cell>
          <cell r="I697" t="str">
            <v>Student</v>
          </cell>
          <cell r="J697">
            <v>0</v>
          </cell>
          <cell r="K697" t="str">
            <v/>
          </cell>
          <cell r="L697" t="str">
            <v>N</v>
          </cell>
          <cell r="M697">
            <v>0</v>
          </cell>
          <cell r="N697" t="str">
            <v/>
          </cell>
          <cell r="O697" t="str">
            <v>N</v>
          </cell>
          <cell r="P697">
            <v>0</v>
          </cell>
          <cell r="Q697" t="str">
            <v/>
          </cell>
          <cell r="R697" t="str">
            <v>N</v>
          </cell>
          <cell r="S697">
            <v>0</v>
          </cell>
          <cell r="T697" t="str">
            <v/>
          </cell>
          <cell r="U697" t="str">
            <v>N</v>
          </cell>
          <cell r="V697">
            <v>0</v>
          </cell>
          <cell r="W697" t="str">
            <v/>
          </cell>
          <cell r="X697" t="str">
            <v>N</v>
          </cell>
          <cell r="Y697">
            <v>0</v>
          </cell>
          <cell r="Z697">
            <v>0</v>
          </cell>
          <cell r="AA697">
            <v>0</v>
          </cell>
          <cell r="AB697">
            <v>118</v>
          </cell>
          <cell r="AC697">
            <v>520</v>
          </cell>
          <cell r="AD697" t="str">
            <v>AT411</v>
          </cell>
          <cell r="AE697" t="b">
            <v>0</v>
          </cell>
          <cell r="AG697" t="str">
            <v/>
          </cell>
          <cell r="AH697" t="str">
            <v>AT411</v>
          </cell>
        </row>
        <row r="698">
          <cell r="B698" t="str">
            <v>OB920</v>
          </cell>
          <cell r="C698" t="str">
            <v>Oliver</v>
          </cell>
          <cell r="D698" t="str">
            <v>Brown</v>
          </cell>
          <cell r="E698" t="str">
            <v>QMUL</v>
          </cell>
          <cell r="F698" t="str">
            <v>QMUL</v>
          </cell>
          <cell r="G698" t="str">
            <v>Male</v>
          </cell>
          <cell r="H698" t="str">
            <v>N</v>
          </cell>
          <cell r="I698" t="str">
            <v>Student</v>
          </cell>
          <cell r="J698">
            <v>0</v>
          </cell>
          <cell r="K698" t="str">
            <v/>
          </cell>
          <cell r="L698" t="str">
            <v>N</v>
          </cell>
          <cell r="M698">
            <v>0</v>
          </cell>
          <cell r="N698" t="str">
            <v/>
          </cell>
          <cell r="O698" t="str">
            <v>N</v>
          </cell>
          <cell r="P698">
            <v>0</v>
          </cell>
          <cell r="Q698" t="str">
            <v/>
          </cell>
          <cell r="R698" t="str">
            <v>N</v>
          </cell>
          <cell r="S698">
            <v>0</v>
          </cell>
          <cell r="T698" t="str">
            <v/>
          </cell>
          <cell r="U698" t="str">
            <v>N</v>
          </cell>
          <cell r="V698">
            <v>0</v>
          </cell>
          <cell r="W698" t="str">
            <v/>
          </cell>
          <cell r="X698" t="str">
            <v>N</v>
          </cell>
          <cell r="Y698">
            <v>0</v>
          </cell>
          <cell r="Z698">
            <v>0</v>
          </cell>
          <cell r="AA698">
            <v>0</v>
          </cell>
          <cell r="AB698">
            <v>118</v>
          </cell>
          <cell r="AC698">
            <v>521</v>
          </cell>
          <cell r="AD698" t="str">
            <v>OB920</v>
          </cell>
          <cell r="AE698" t="b">
            <v>0</v>
          </cell>
          <cell r="AG698" t="str">
            <v/>
          </cell>
          <cell r="AH698" t="str">
            <v>OB920</v>
          </cell>
        </row>
        <row r="699">
          <cell r="B699" t="str">
            <v>TG706</v>
          </cell>
          <cell r="C699" t="str">
            <v>Talysia</v>
          </cell>
          <cell r="D699" t="str">
            <v>Gill</v>
          </cell>
          <cell r="E699" t="str">
            <v>LSE</v>
          </cell>
          <cell r="F699" t="str">
            <v>LSE</v>
          </cell>
          <cell r="G699" t="str">
            <v>Female</v>
          </cell>
          <cell r="H699" t="str">
            <v>N</v>
          </cell>
          <cell r="I699" t="str">
            <v>Student</v>
          </cell>
          <cell r="J699">
            <v>0</v>
          </cell>
          <cell r="K699" t="str">
            <v/>
          </cell>
          <cell r="L699" t="str">
            <v>N</v>
          </cell>
          <cell r="M699">
            <v>0</v>
          </cell>
          <cell r="N699" t="str">
            <v/>
          </cell>
          <cell r="O699" t="str">
            <v>N</v>
          </cell>
          <cell r="P699">
            <v>0</v>
          </cell>
          <cell r="Q699" t="str">
            <v/>
          </cell>
          <cell r="R699" t="str">
            <v>N</v>
          </cell>
          <cell r="S699">
            <v>0</v>
          </cell>
          <cell r="T699" t="str">
            <v/>
          </cell>
          <cell r="U699" t="str">
            <v>N</v>
          </cell>
          <cell r="V699">
            <v>0</v>
          </cell>
          <cell r="W699" t="str">
            <v/>
          </cell>
          <cell r="X699" t="str">
            <v>N</v>
          </cell>
          <cell r="Y699">
            <v>0</v>
          </cell>
          <cell r="Z699">
            <v>0</v>
          </cell>
          <cell r="AA699" t="b">
            <v>0</v>
          </cell>
          <cell r="AB699" t="str">
            <v/>
          </cell>
          <cell r="AC699" t="str">
            <v/>
          </cell>
          <cell r="AD699" t="str">
            <v>TG706</v>
          </cell>
          <cell r="AE699">
            <v>0</v>
          </cell>
          <cell r="AG699">
            <v>398</v>
          </cell>
          <cell r="AH699" t="str">
            <v>TG706</v>
          </cell>
        </row>
        <row r="700">
          <cell r="B700" t="str">
            <v>JS152</v>
          </cell>
          <cell r="C700" t="str">
            <v>Jaime</v>
          </cell>
          <cell r="D700" t="str">
            <v>Sim</v>
          </cell>
          <cell r="E700" t="str">
            <v>Barts</v>
          </cell>
          <cell r="F700" t="str">
            <v>Barts</v>
          </cell>
          <cell r="G700" t="str">
            <v>Female</v>
          </cell>
          <cell r="H700" t="str">
            <v>Y</v>
          </cell>
          <cell r="I700" t="str">
            <v>Student</v>
          </cell>
          <cell r="J700">
            <v>0</v>
          </cell>
          <cell r="K700" t="str">
            <v/>
          </cell>
          <cell r="L700" t="str">
            <v>N</v>
          </cell>
          <cell r="M700">
            <v>0</v>
          </cell>
          <cell r="N700" t="str">
            <v/>
          </cell>
          <cell r="O700" t="str">
            <v>N</v>
          </cell>
          <cell r="P700">
            <v>0</v>
          </cell>
          <cell r="Q700" t="str">
            <v/>
          </cell>
          <cell r="R700" t="str">
            <v>N</v>
          </cell>
          <cell r="S700">
            <v>0</v>
          </cell>
          <cell r="T700" t="str">
            <v/>
          </cell>
          <cell r="U700" t="str">
            <v>N</v>
          </cell>
          <cell r="V700">
            <v>0</v>
          </cell>
          <cell r="W700" t="str">
            <v/>
          </cell>
          <cell r="X700" t="str">
            <v>N</v>
          </cell>
          <cell r="Y700">
            <v>0</v>
          </cell>
          <cell r="Z700">
            <v>0</v>
          </cell>
          <cell r="AA700" t="b">
            <v>0</v>
          </cell>
          <cell r="AB700" t="str">
            <v/>
          </cell>
          <cell r="AC700" t="str">
            <v/>
          </cell>
          <cell r="AD700" t="str">
            <v>JS152</v>
          </cell>
          <cell r="AE700">
            <v>0</v>
          </cell>
          <cell r="AG700">
            <v>399</v>
          </cell>
          <cell r="AH700" t="str">
            <v>JS152</v>
          </cell>
        </row>
        <row r="701">
          <cell r="B701" t="str">
            <v>KH923</v>
          </cell>
          <cell r="C701" t="str">
            <v>Karis</v>
          </cell>
          <cell r="D701" t="str">
            <v>Hodgson</v>
          </cell>
          <cell r="E701" t="str">
            <v>Barts</v>
          </cell>
          <cell r="F701" t="str">
            <v>Barts</v>
          </cell>
          <cell r="G701" t="str">
            <v>Female</v>
          </cell>
          <cell r="H701" t="str">
            <v>Y</v>
          </cell>
          <cell r="I701" t="str">
            <v>Student</v>
          </cell>
          <cell r="J701">
            <v>0</v>
          </cell>
          <cell r="K701" t="str">
            <v/>
          </cell>
          <cell r="L701" t="str">
            <v>N</v>
          </cell>
          <cell r="M701">
            <v>0</v>
          </cell>
          <cell r="N701" t="str">
            <v/>
          </cell>
          <cell r="O701" t="str">
            <v>N</v>
          </cell>
          <cell r="P701">
            <v>0</v>
          </cell>
          <cell r="Q701" t="str">
            <v/>
          </cell>
          <cell r="R701" t="str">
            <v>N</v>
          </cell>
          <cell r="S701">
            <v>0</v>
          </cell>
          <cell r="T701" t="str">
            <v/>
          </cell>
          <cell r="U701" t="str">
            <v>N</v>
          </cell>
          <cell r="V701">
            <v>0</v>
          </cell>
          <cell r="W701" t="str">
            <v/>
          </cell>
          <cell r="X701" t="str">
            <v>N</v>
          </cell>
          <cell r="Y701">
            <v>0</v>
          </cell>
          <cell r="Z701">
            <v>0</v>
          </cell>
          <cell r="AA701" t="b">
            <v>0</v>
          </cell>
          <cell r="AB701" t="str">
            <v/>
          </cell>
          <cell r="AC701" t="str">
            <v/>
          </cell>
          <cell r="AD701" t="str">
            <v>KH923</v>
          </cell>
          <cell r="AE701">
            <v>0</v>
          </cell>
          <cell r="AG701">
            <v>400</v>
          </cell>
          <cell r="AH701" t="str">
            <v>KH923</v>
          </cell>
        </row>
        <row r="702">
          <cell r="B702" t="str">
            <v>WT196</v>
          </cell>
          <cell r="C702" t="str">
            <v>Wan Ashraf</v>
          </cell>
          <cell r="D702" t="str">
            <v>Tambrin</v>
          </cell>
          <cell r="E702" t="str">
            <v>Essex</v>
          </cell>
          <cell r="F702" t="str">
            <v>Essex</v>
          </cell>
          <cell r="G702" t="str">
            <v>Male</v>
          </cell>
          <cell r="H702" t="str">
            <v>N</v>
          </cell>
          <cell r="I702" t="str">
            <v>Student</v>
          </cell>
          <cell r="J702">
            <v>0</v>
          </cell>
          <cell r="K702" t="str">
            <v/>
          </cell>
          <cell r="L702" t="str">
            <v>N</v>
          </cell>
          <cell r="M702">
            <v>0</v>
          </cell>
          <cell r="N702" t="str">
            <v/>
          </cell>
          <cell r="O702" t="str">
            <v>N</v>
          </cell>
          <cell r="P702">
            <v>0</v>
          </cell>
          <cell r="Q702" t="str">
            <v/>
          </cell>
          <cell r="R702" t="str">
            <v>N</v>
          </cell>
          <cell r="S702">
            <v>0</v>
          </cell>
          <cell r="T702" t="str">
            <v/>
          </cell>
          <cell r="U702" t="str">
            <v>N</v>
          </cell>
          <cell r="V702">
            <v>0</v>
          </cell>
          <cell r="W702" t="str">
            <v/>
          </cell>
          <cell r="X702" t="str">
            <v>N</v>
          </cell>
          <cell r="Y702">
            <v>0</v>
          </cell>
          <cell r="Z702">
            <v>0</v>
          </cell>
          <cell r="AA702">
            <v>0</v>
          </cell>
          <cell r="AB702">
            <v>118</v>
          </cell>
          <cell r="AC702">
            <v>522</v>
          </cell>
          <cell r="AD702" t="str">
            <v>WT196</v>
          </cell>
          <cell r="AE702" t="b">
            <v>0</v>
          </cell>
          <cell r="AG702" t="str">
            <v/>
          </cell>
          <cell r="AH702" t="str">
            <v>WT196</v>
          </cell>
        </row>
        <row r="703">
          <cell r="B703" t="str">
            <v>HH726</v>
          </cell>
          <cell r="C703" t="str">
            <v>Hannah</v>
          </cell>
          <cell r="D703" t="str">
            <v>Hobbs</v>
          </cell>
          <cell r="E703" t="str">
            <v>St Georges</v>
          </cell>
          <cell r="F703" t="str">
            <v>St George's</v>
          </cell>
          <cell r="G703" t="str">
            <v>Female</v>
          </cell>
          <cell r="H703" t="str">
            <v>Y</v>
          </cell>
          <cell r="I703" t="str">
            <v>Student</v>
          </cell>
          <cell r="J703">
            <v>0</v>
          </cell>
          <cell r="K703" t="str">
            <v/>
          </cell>
          <cell r="L703" t="str">
            <v>N</v>
          </cell>
          <cell r="M703">
            <v>0</v>
          </cell>
          <cell r="N703" t="str">
            <v/>
          </cell>
          <cell r="O703" t="str">
            <v>N</v>
          </cell>
          <cell r="P703">
            <v>0</v>
          </cell>
          <cell r="Q703" t="str">
            <v/>
          </cell>
          <cell r="R703" t="str">
            <v>N</v>
          </cell>
          <cell r="S703">
            <v>0</v>
          </cell>
          <cell r="T703" t="str">
            <v/>
          </cell>
          <cell r="U703" t="str">
            <v>N</v>
          </cell>
          <cell r="V703">
            <v>0</v>
          </cell>
          <cell r="W703" t="str">
            <v/>
          </cell>
          <cell r="X703" t="str">
            <v>N</v>
          </cell>
          <cell r="Y703">
            <v>0</v>
          </cell>
          <cell r="Z703">
            <v>0</v>
          </cell>
          <cell r="AA703" t="b">
            <v>0</v>
          </cell>
          <cell r="AB703" t="str">
            <v/>
          </cell>
          <cell r="AC703" t="str">
            <v/>
          </cell>
          <cell r="AD703" t="str">
            <v>HH726</v>
          </cell>
          <cell r="AE703">
            <v>0</v>
          </cell>
          <cell r="AG703">
            <v>401</v>
          </cell>
          <cell r="AH703" t="str">
            <v>HH726</v>
          </cell>
        </row>
        <row r="704">
          <cell r="B704" t="str">
            <v>ML461</v>
          </cell>
          <cell r="C704" t="str">
            <v>Matt</v>
          </cell>
          <cell r="D704" t="str">
            <v>Lloyd-Ruck</v>
          </cell>
          <cell r="E704" t="str">
            <v>UCL</v>
          </cell>
          <cell r="F704" t="str">
            <v>UCL</v>
          </cell>
          <cell r="G704" t="str">
            <v>Male</v>
          </cell>
          <cell r="H704" t="str">
            <v>N</v>
          </cell>
          <cell r="I704" t="str">
            <v>Student</v>
          </cell>
          <cell r="J704">
            <v>0</v>
          </cell>
          <cell r="K704" t="str">
            <v/>
          </cell>
          <cell r="L704" t="str">
            <v>N</v>
          </cell>
          <cell r="M704">
            <v>0</v>
          </cell>
          <cell r="N704" t="str">
            <v/>
          </cell>
          <cell r="O704" t="str">
            <v>N</v>
          </cell>
          <cell r="P704">
            <v>0</v>
          </cell>
          <cell r="Q704" t="str">
            <v/>
          </cell>
          <cell r="R704" t="str">
            <v>N</v>
          </cell>
          <cell r="S704">
            <v>0</v>
          </cell>
          <cell r="T704" t="str">
            <v/>
          </cell>
          <cell r="U704" t="str">
            <v>N</v>
          </cell>
          <cell r="V704">
            <v>0</v>
          </cell>
          <cell r="W704" t="str">
            <v/>
          </cell>
          <cell r="X704" t="str">
            <v>N</v>
          </cell>
          <cell r="Y704">
            <v>0</v>
          </cell>
          <cell r="Z704">
            <v>0</v>
          </cell>
          <cell r="AA704">
            <v>0</v>
          </cell>
          <cell r="AB704">
            <v>118</v>
          </cell>
          <cell r="AC704">
            <v>523</v>
          </cell>
          <cell r="AD704" t="str">
            <v>ML461</v>
          </cell>
          <cell r="AE704" t="b">
            <v>0</v>
          </cell>
          <cell r="AG704" t="str">
            <v/>
          </cell>
          <cell r="AH704" t="str">
            <v>ML461</v>
          </cell>
        </row>
        <row r="705">
          <cell r="B705" t="str">
            <v>RH494</v>
          </cell>
          <cell r="C705" t="str">
            <v>Reuben</v>
          </cell>
          <cell r="D705" t="str">
            <v>Hoyte</v>
          </cell>
          <cell r="E705" t="str">
            <v>RHUL</v>
          </cell>
          <cell r="F705" t="str">
            <v>RHUL</v>
          </cell>
          <cell r="G705" t="str">
            <v>Male</v>
          </cell>
          <cell r="H705" t="str">
            <v>N</v>
          </cell>
          <cell r="I705" t="str">
            <v>Student</v>
          </cell>
          <cell r="J705">
            <v>0</v>
          </cell>
          <cell r="K705" t="str">
            <v/>
          </cell>
          <cell r="L705" t="str">
            <v>N</v>
          </cell>
          <cell r="M705">
            <v>0</v>
          </cell>
          <cell r="N705" t="str">
            <v/>
          </cell>
          <cell r="O705" t="str">
            <v>N</v>
          </cell>
          <cell r="P705">
            <v>0</v>
          </cell>
          <cell r="Q705" t="str">
            <v/>
          </cell>
          <cell r="R705" t="str">
            <v>N</v>
          </cell>
          <cell r="S705">
            <v>0</v>
          </cell>
          <cell r="T705" t="str">
            <v/>
          </cell>
          <cell r="U705" t="str">
            <v>N</v>
          </cell>
          <cell r="V705">
            <v>0</v>
          </cell>
          <cell r="W705" t="str">
            <v/>
          </cell>
          <cell r="X705" t="str">
            <v>N</v>
          </cell>
          <cell r="Y705">
            <v>0</v>
          </cell>
          <cell r="Z705">
            <v>0</v>
          </cell>
          <cell r="AA705">
            <v>0</v>
          </cell>
          <cell r="AB705">
            <v>118</v>
          </cell>
          <cell r="AC705">
            <v>524</v>
          </cell>
          <cell r="AD705" t="str">
            <v>RH494</v>
          </cell>
          <cell r="AE705" t="b">
            <v>0</v>
          </cell>
          <cell r="AG705" t="str">
            <v/>
          </cell>
          <cell r="AH705" t="str">
            <v>RH494</v>
          </cell>
        </row>
        <row r="706">
          <cell r="B706" t="str">
            <v>JB386</v>
          </cell>
          <cell r="C706" t="str">
            <v>Jake</v>
          </cell>
          <cell r="D706" t="str">
            <v>Berry</v>
          </cell>
          <cell r="E706" t="str">
            <v>SMU</v>
          </cell>
          <cell r="F706" t="str">
            <v>SMU</v>
          </cell>
          <cell r="G706" t="str">
            <v>Male</v>
          </cell>
          <cell r="H706" t="str">
            <v>N</v>
          </cell>
          <cell r="I706" t="str">
            <v>Student</v>
          </cell>
          <cell r="J706">
            <v>0</v>
          </cell>
          <cell r="K706" t="str">
            <v/>
          </cell>
          <cell r="L706" t="str">
            <v>N</v>
          </cell>
          <cell r="M706">
            <v>0</v>
          </cell>
          <cell r="N706" t="str">
            <v/>
          </cell>
          <cell r="O706" t="str">
            <v>N</v>
          </cell>
          <cell r="P706">
            <v>0</v>
          </cell>
          <cell r="Q706" t="str">
            <v/>
          </cell>
          <cell r="R706" t="str">
            <v>N</v>
          </cell>
          <cell r="S706">
            <v>0</v>
          </cell>
          <cell r="T706" t="str">
            <v/>
          </cell>
          <cell r="U706" t="str">
            <v>N</v>
          </cell>
          <cell r="V706">
            <v>0</v>
          </cell>
          <cell r="W706" t="str">
            <v/>
          </cell>
          <cell r="X706" t="str">
            <v>N</v>
          </cell>
          <cell r="Y706">
            <v>0</v>
          </cell>
          <cell r="Z706">
            <v>0</v>
          </cell>
          <cell r="AA706">
            <v>0</v>
          </cell>
          <cell r="AB706">
            <v>118</v>
          </cell>
          <cell r="AC706">
            <v>525</v>
          </cell>
          <cell r="AD706" t="str">
            <v>JB386</v>
          </cell>
          <cell r="AE706" t="b">
            <v>0</v>
          </cell>
          <cell r="AG706" t="str">
            <v/>
          </cell>
          <cell r="AH706" t="str">
            <v>JB386</v>
          </cell>
        </row>
        <row r="707">
          <cell r="B707" t="str">
            <v>SE838</v>
          </cell>
          <cell r="C707" t="str">
            <v>Somto</v>
          </cell>
          <cell r="D707" t="str">
            <v>Eruchie</v>
          </cell>
          <cell r="E707" t="str">
            <v>St Georges</v>
          </cell>
          <cell r="F707" t="str">
            <v>St George's</v>
          </cell>
          <cell r="G707" t="str">
            <v>Male</v>
          </cell>
          <cell r="H707" t="str">
            <v>Y</v>
          </cell>
          <cell r="I707" t="str">
            <v>Student</v>
          </cell>
          <cell r="J707">
            <v>0</v>
          </cell>
          <cell r="K707" t="str">
            <v/>
          </cell>
          <cell r="L707" t="str">
            <v>N</v>
          </cell>
          <cell r="M707">
            <v>0</v>
          </cell>
          <cell r="N707" t="str">
            <v/>
          </cell>
          <cell r="O707" t="str">
            <v>N</v>
          </cell>
          <cell r="P707">
            <v>0</v>
          </cell>
          <cell r="Q707" t="str">
            <v/>
          </cell>
          <cell r="R707" t="str">
            <v>N</v>
          </cell>
          <cell r="S707">
            <v>0</v>
          </cell>
          <cell r="T707" t="str">
            <v/>
          </cell>
          <cell r="U707" t="str">
            <v>N</v>
          </cell>
          <cell r="V707">
            <v>0</v>
          </cell>
          <cell r="W707" t="str">
            <v/>
          </cell>
          <cell r="X707" t="str">
            <v>N</v>
          </cell>
          <cell r="Y707">
            <v>0</v>
          </cell>
          <cell r="Z707">
            <v>0</v>
          </cell>
          <cell r="AA707">
            <v>0</v>
          </cell>
          <cell r="AB707">
            <v>118</v>
          </cell>
          <cell r="AC707">
            <v>526</v>
          </cell>
          <cell r="AD707" t="str">
            <v>SE838</v>
          </cell>
          <cell r="AE707" t="b">
            <v>0</v>
          </cell>
          <cell r="AG707" t="str">
            <v/>
          </cell>
          <cell r="AH707" t="str">
            <v>SE838</v>
          </cell>
        </row>
        <row r="708">
          <cell r="B708" t="str">
            <v>KM947</v>
          </cell>
          <cell r="C708" t="str">
            <v>Kingstone</v>
          </cell>
          <cell r="D708" t="str">
            <v>Matsekeza</v>
          </cell>
          <cell r="E708" t="str">
            <v>Reading</v>
          </cell>
          <cell r="F708" t="str">
            <v>Reading</v>
          </cell>
          <cell r="G708" t="str">
            <v>Male</v>
          </cell>
          <cell r="H708" t="str">
            <v>N</v>
          </cell>
          <cell r="I708" t="str">
            <v>Student</v>
          </cell>
          <cell r="J708">
            <v>0</v>
          </cell>
          <cell r="K708" t="str">
            <v/>
          </cell>
          <cell r="L708" t="str">
            <v>N</v>
          </cell>
          <cell r="M708">
            <v>0</v>
          </cell>
          <cell r="N708" t="str">
            <v/>
          </cell>
          <cell r="O708" t="str">
            <v>N</v>
          </cell>
          <cell r="P708">
            <v>0</v>
          </cell>
          <cell r="Q708" t="str">
            <v/>
          </cell>
          <cell r="R708" t="str">
            <v>N</v>
          </cell>
          <cell r="S708">
            <v>0</v>
          </cell>
          <cell r="T708" t="str">
            <v/>
          </cell>
          <cell r="U708" t="str">
            <v>N</v>
          </cell>
          <cell r="V708">
            <v>0</v>
          </cell>
          <cell r="W708" t="str">
            <v/>
          </cell>
          <cell r="X708" t="str">
            <v>N</v>
          </cell>
          <cell r="Y708">
            <v>0</v>
          </cell>
          <cell r="Z708">
            <v>0</v>
          </cell>
          <cell r="AA708">
            <v>0</v>
          </cell>
          <cell r="AB708">
            <v>118</v>
          </cell>
          <cell r="AC708">
            <v>527</v>
          </cell>
          <cell r="AD708" t="str">
            <v>KM947</v>
          </cell>
          <cell r="AE708" t="b">
            <v>0</v>
          </cell>
          <cell r="AG708" t="str">
            <v/>
          </cell>
          <cell r="AH708" t="str">
            <v>KM947</v>
          </cell>
        </row>
        <row r="709">
          <cell r="B709" t="str">
            <v>SL944</v>
          </cell>
          <cell r="C709" t="str">
            <v>Shakeel</v>
          </cell>
          <cell r="D709" t="str">
            <v>Lochun</v>
          </cell>
          <cell r="E709" t="str">
            <v>Reading</v>
          </cell>
          <cell r="F709" t="str">
            <v>Reading</v>
          </cell>
          <cell r="G709" t="str">
            <v>Male</v>
          </cell>
          <cell r="H709" t="str">
            <v>N</v>
          </cell>
          <cell r="I709" t="str">
            <v>Student</v>
          </cell>
          <cell r="J709">
            <v>0</v>
          </cell>
          <cell r="K709" t="str">
            <v/>
          </cell>
          <cell r="L709" t="str">
            <v>N</v>
          </cell>
          <cell r="M709">
            <v>0</v>
          </cell>
          <cell r="N709" t="str">
            <v/>
          </cell>
          <cell r="O709" t="str">
            <v>N</v>
          </cell>
          <cell r="P709">
            <v>0</v>
          </cell>
          <cell r="Q709" t="str">
            <v/>
          </cell>
          <cell r="R709" t="str">
            <v>N</v>
          </cell>
          <cell r="S709">
            <v>0</v>
          </cell>
          <cell r="T709" t="str">
            <v/>
          </cell>
          <cell r="U709" t="str">
            <v>N</v>
          </cell>
          <cell r="V709">
            <v>0</v>
          </cell>
          <cell r="W709" t="str">
            <v/>
          </cell>
          <cell r="X709" t="str">
            <v>N</v>
          </cell>
          <cell r="Y709">
            <v>0</v>
          </cell>
          <cell r="Z709">
            <v>0</v>
          </cell>
          <cell r="AA709">
            <v>0</v>
          </cell>
          <cell r="AB709">
            <v>118</v>
          </cell>
          <cell r="AC709">
            <v>528</v>
          </cell>
          <cell r="AD709" t="str">
            <v>SL944</v>
          </cell>
          <cell r="AE709" t="b">
            <v>0</v>
          </cell>
          <cell r="AG709" t="str">
            <v/>
          </cell>
          <cell r="AH709" t="str">
            <v>SL944</v>
          </cell>
        </row>
        <row r="710">
          <cell r="B710" t="str">
            <v>TC883</v>
          </cell>
          <cell r="C710" t="str">
            <v>Thomas</v>
          </cell>
          <cell r="D710" t="str">
            <v xml:space="preserve">Cavailhes </v>
          </cell>
          <cell r="E710" t="str">
            <v>KCL</v>
          </cell>
          <cell r="F710" t="str">
            <v>King's</v>
          </cell>
          <cell r="G710" t="str">
            <v>Male</v>
          </cell>
          <cell r="H710" t="str">
            <v>N</v>
          </cell>
          <cell r="I710" t="str">
            <v>Student</v>
          </cell>
          <cell r="J710">
            <v>0</v>
          </cell>
          <cell r="K710" t="str">
            <v/>
          </cell>
          <cell r="L710" t="str">
            <v>N</v>
          </cell>
          <cell r="M710">
            <v>0</v>
          </cell>
          <cell r="N710" t="str">
            <v/>
          </cell>
          <cell r="O710" t="str">
            <v>N</v>
          </cell>
          <cell r="P710">
            <v>0</v>
          </cell>
          <cell r="Q710" t="str">
            <v/>
          </cell>
          <cell r="R710" t="str">
            <v>N</v>
          </cell>
          <cell r="S710">
            <v>0</v>
          </cell>
          <cell r="T710" t="str">
            <v/>
          </cell>
          <cell r="U710" t="str">
            <v>N</v>
          </cell>
          <cell r="V710">
            <v>0</v>
          </cell>
          <cell r="W710" t="str">
            <v/>
          </cell>
          <cell r="X710" t="str">
            <v>N</v>
          </cell>
          <cell r="Y710">
            <v>0</v>
          </cell>
          <cell r="Z710">
            <v>0</v>
          </cell>
          <cell r="AA710">
            <v>0</v>
          </cell>
          <cell r="AB710">
            <v>118</v>
          </cell>
          <cell r="AC710">
            <v>529</v>
          </cell>
          <cell r="AD710" t="str">
            <v>TC883</v>
          </cell>
          <cell r="AE710" t="b">
            <v>0</v>
          </cell>
          <cell r="AG710" t="str">
            <v/>
          </cell>
          <cell r="AH710" t="str">
            <v>TC883</v>
          </cell>
        </row>
        <row r="711">
          <cell r="B711" t="str">
            <v>MR583</v>
          </cell>
          <cell r="C711" t="str">
            <v>Marius</v>
          </cell>
          <cell r="D711" t="str">
            <v>Razanauskas</v>
          </cell>
          <cell r="E711" t="str">
            <v>UEL</v>
          </cell>
          <cell r="F711" t="str">
            <v>UEL</v>
          </cell>
          <cell r="G711" t="str">
            <v>Male</v>
          </cell>
          <cell r="H711" t="str">
            <v>N</v>
          </cell>
          <cell r="I711" t="str">
            <v>Student</v>
          </cell>
          <cell r="J711">
            <v>0</v>
          </cell>
          <cell r="K711" t="str">
            <v/>
          </cell>
          <cell r="L711" t="str">
            <v>N</v>
          </cell>
          <cell r="M711">
            <v>0</v>
          </cell>
          <cell r="N711" t="str">
            <v/>
          </cell>
          <cell r="O711" t="str">
            <v>N</v>
          </cell>
          <cell r="P711">
            <v>0</v>
          </cell>
          <cell r="Q711" t="str">
            <v/>
          </cell>
          <cell r="R711" t="str">
            <v>N</v>
          </cell>
          <cell r="S711">
            <v>0</v>
          </cell>
          <cell r="T711" t="str">
            <v/>
          </cell>
          <cell r="U711" t="str">
            <v>N</v>
          </cell>
          <cell r="V711">
            <v>0</v>
          </cell>
          <cell r="W711" t="str">
            <v/>
          </cell>
          <cell r="X711" t="str">
            <v>N</v>
          </cell>
          <cell r="Y711">
            <v>0</v>
          </cell>
          <cell r="Z711">
            <v>0</v>
          </cell>
          <cell r="AA711">
            <v>0</v>
          </cell>
          <cell r="AB711">
            <v>118</v>
          </cell>
          <cell r="AC711">
            <v>530</v>
          </cell>
          <cell r="AD711" t="str">
            <v>MR583</v>
          </cell>
          <cell r="AE711" t="b">
            <v>0</v>
          </cell>
          <cell r="AG711" t="str">
            <v/>
          </cell>
          <cell r="AH711" t="str">
            <v>MR583</v>
          </cell>
        </row>
        <row r="712">
          <cell r="B712" t="str">
            <v>js744</v>
          </cell>
          <cell r="C712" t="str">
            <v>joseph</v>
          </cell>
          <cell r="D712" t="str">
            <v>smythe</v>
          </cell>
          <cell r="E712" t="str">
            <v>Guest</v>
          </cell>
          <cell r="F712" t="str">
            <v>Guest</v>
          </cell>
          <cell r="G712" t="str">
            <v>Male</v>
          </cell>
          <cell r="H712" t="str">
            <v>N</v>
          </cell>
          <cell r="I712" t="str">
            <v>Guest</v>
          </cell>
          <cell r="J712">
            <v>0</v>
          </cell>
          <cell r="K712" t="str">
            <v/>
          </cell>
          <cell r="L712" t="str">
            <v>N</v>
          </cell>
          <cell r="M712">
            <v>0</v>
          </cell>
          <cell r="N712" t="str">
            <v/>
          </cell>
          <cell r="O712" t="str">
            <v>N</v>
          </cell>
          <cell r="P712">
            <v>0</v>
          </cell>
          <cell r="Q712" t="str">
            <v/>
          </cell>
          <cell r="R712" t="str">
            <v>N</v>
          </cell>
          <cell r="S712">
            <v>0</v>
          </cell>
          <cell r="T712" t="str">
            <v/>
          </cell>
          <cell r="U712" t="str">
            <v>N</v>
          </cell>
          <cell r="V712">
            <v>0</v>
          </cell>
          <cell r="W712" t="str">
            <v/>
          </cell>
          <cell r="X712" t="str">
            <v>N</v>
          </cell>
          <cell r="Y712">
            <v>0</v>
          </cell>
          <cell r="Z712">
            <v>0</v>
          </cell>
          <cell r="AA712">
            <v>0</v>
          </cell>
          <cell r="AB712">
            <v>118</v>
          </cell>
          <cell r="AC712">
            <v>531</v>
          </cell>
          <cell r="AD712" t="str">
            <v>js744</v>
          </cell>
          <cell r="AE712" t="b">
            <v>0</v>
          </cell>
          <cell r="AG712" t="str">
            <v/>
          </cell>
          <cell r="AH712" t="str">
            <v>js744</v>
          </cell>
        </row>
        <row r="713">
          <cell r="B713" t="str">
            <v>DM328</v>
          </cell>
          <cell r="C713" t="str">
            <v>David</v>
          </cell>
          <cell r="D713" t="str">
            <v>Monk</v>
          </cell>
          <cell r="E713" t="str">
            <v>Imperial</v>
          </cell>
          <cell r="F713" t="str">
            <v>Imperial</v>
          </cell>
          <cell r="G713" t="str">
            <v>Male</v>
          </cell>
          <cell r="H713" t="str">
            <v>N</v>
          </cell>
          <cell r="I713" t="str">
            <v>Student</v>
          </cell>
          <cell r="J713">
            <v>0</v>
          </cell>
          <cell r="K713" t="str">
            <v/>
          </cell>
          <cell r="L713" t="str">
            <v>N</v>
          </cell>
          <cell r="M713">
            <v>0</v>
          </cell>
          <cell r="N713" t="str">
            <v/>
          </cell>
          <cell r="O713" t="str">
            <v>N</v>
          </cell>
          <cell r="P713">
            <v>0</v>
          </cell>
          <cell r="Q713" t="str">
            <v/>
          </cell>
          <cell r="R713" t="str">
            <v>N</v>
          </cell>
          <cell r="S713">
            <v>0</v>
          </cell>
          <cell r="T713" t="str">
            <v/>
          </cell>
          <cell r="U713" t="str">
            <v>N</v>
          </cell>
          <cell r="V713">
            <v>0</v>
          </cell>
          <cell r="W713" t="str">
            <v/>
          </cell>
          <cell r="X713" t="str">
            <v>N</v>
          </cell>
          <cell r="Y713">
            <v>0</v>
          </cell>
          <cell r="Z713">
            <v>0</v>
          </cell>
          <cell r="AA713">
            <v>0</v>
          </cell>
          <cell r="AB713">
            <v>118</v>
          </cell>
          <cell r="AC713">
            <v>532</v>
          </cell>
          <cell r="AD713" t="str">
            <v>DM328</v>
          </cell>
          <cell r="AE713" t="b">
            <v>0</v>
          </cell>
          <cell r="AG713" t="str">
            <v/>
          </cell>
          <cell r="AH713" t="str">
            <v>DM328</v>
          </cell>
        </row>
        <row r="714">
          <cell r="B714" t="str">
            <v>BP863</v>
          </cell>
          <cell r="C714" t="str">
            <v>Billy</v>
          </cell>
          <cell r="D714" t="str">
            <v>Praim-Singh-Singh</v>
          </cell>
          <cell r="E714" t="str">
            <v>Essex</v>
          </cell>
          <cell r="F714" t="str">
            <v>Essex</v>
          </cell>
          <cell r="G714" t="str">
            <v>Male</v>
          </cell>
          <cell r="H714" t="str">
            <v>N</v>
          </cell>
          <cell r="I714" t="str">
            <v>Student</v>
          </cell>
          <cell r="J714">
            <v>0</v>
          </cell>
          <cell r="K714" t="str">
            <v/>
          </cell>
          <cell r="L714" t="str">
            <v>N</v>
          </cell>
          <cell r="M714">
            <v>0</v>
          </cell>
          <cell r="N714" t="str">
            <v/>
          </cell>
          <cell r="O714" t="str">
            <v>N</v>
          </cell>
          <cell r="P714">
            <v>0</v>
          </cell>
          <cell r="Q714" t="str">
            <v/>
          </cell>
          <cell r="R714" t="str">
            <v>N</v>
          </cell>
          <cell r="S714">
            <v>0</v>
          </cell>
          <cell r="T714" t="str">
            <v/>
          </cell>
          <cell r="U714" t="str">
            <v>N</v>
          </cell>
          <cell r="V714">
            <v>0</v>
          </cell>
          <cell r="W714" t="str">
            <v/>
          </cell>
          <cell r="X714" t="str">
            <v>N</v>
          </cell>
          <cell r="Y714">
            <v>0</v>
          </cell>
          <cell r="Z714">
            <v>0</v>
          </cell>
          <cell r="AA714">
            <v>0</v>
          </cell>
          <cell r="AB714">
            <v>118</v>
          </cell>
          <cell r="AC714">
            <v>533</v>
          </cell>
          <cell r="AD714" t="str">
            <v>BP863</v>
          </cell>
          <cell r="AE714" t="b">
            <v>0</v>
          </cell>
          <cell r="AG714" t="str">
            <v/>
          </cell>
          <cell r="AH714" t="str">
            <v>BP863</v>
          </cell>
        </row>
        <row r="715">
          <cell r="B715" t="str">
            <v>HC295</v>
          </cell>
          <cell r="C715" t="str">
            <v>Hannah</v>
          </cell>
          <cell r="D715" t="str">
            <v>Czarnowski</v>
          </cell>
          <cell r="E715" t="str">
            <v>Imperial</v>
          </cell>
          <cell r="F715" t="str">
            <v>Imperial</v>
          </cell>
          <cell r="G715" t="str">
            <v>Female</v>
          </cell>
          <cell r="H715" t="str">
            <v>N</v>
          </cell>
          <cell r="I715" t="str">
            <v>Student</v>
          </cell>
          <cell r="J715">
            <v>0</v>
          </cell>
          <cell r="K715" t="str">
            <v/>
          </cell>
          <cell r="L715" t="str">
            <v>N</v>
          </cell>
          <cell r="M715">
            <v>0</v>
          </cell>
          <cell r="N715" t="str">
            <v/>
          </cell>
          <cell r="O715" t="str">
            <v>N</v>
          </cell>
          <cell r="P715">
            <v>0</v>
          </cell>
          <cell r="Q715" t="str">
            <v/>
          </cell>
          <cell r="R715" t="str">
            <v>N</v>
          </cell>
          <cell r="S715">
            <v>0</v>
          </cell>
          <cell r="T715" t="str">
            <v/>
          </cell>
          <cell r="U715" t="str">
            <v>N</v>
          </cell>
          <cell r="V715">
            <v>0</v>
          </cell>
          <cell r="W715" t="str">
            <v/>
          </cell>
          <cell r="X715" t="str">
            <v>N</v>
          </cell>
          <cell r="Y715">
            <v>0</v>
          </cell>
          <cell r="Z715">
            <v>0</v>
          </cell>
          <cell r="AA715" t="b">
            <v>0</v>
          </cell>
          <cell r="AB715" t="str">
            <v/>
          </cell>
          <cell r="AC715" t="str">
            <v/>
          </cell>
          <cell r="AD715" t="str">
            <v>HC295</v>
          </cell>
          <cell r="AE715">
            <v>0</v>
          </cell>
          <cell r="AG715">
            <v>402</v>
          </cell>
          <cell r="AH715" t="str">
            <v>HC295</v>
          </cell>
        </row>
        <row r="716">
          <cell r="B716" t="str">
            <v>RC150</v>
          </cell>
          <cell r="C716" t="str">
            <v>Raheem</v>
          </cell>
          <cell r="D716" t="str">
            <v>Creary</v>
          </cell>
          <cell r="E716" t="str">
            <v>UEL</v>
          </cell>
          <cell r="F716" t="str">
            <v>UEL</v>
          </cell>
          <cell r="G716" t="str">
            <v>Male</v>
          </cell>
          <cell r="H716" t="str">
            <v>N</v>
          </cell>
          <cell r="I716" t="str">
            <v>Student</v>
          </cell>
          <cell r="J716">
            <v>0</v>
          </cell>
          <cell r="K716" t="str">
            <v/>
          </cell>
          <cell r="L716" t="str">
            <v>N</v>
          </cell>
          <cell r="M716">
            <v>0</v>
          </cell>
          <cell r="N716" t="str">
            <v/>
          </cell>
          <cell r="O716" t="str">
            <v>N</v>
          </cell>
          <cell r="P716">
            <v>0</v>
          </cell>
          <cell r="Q716" t="str">
            <v/>
          </cell>
          <cell r="R716" t="str">
            <v>N</v>
          </cell>
          <cell r="S716">
            <v>0</v>
          </cell>
          <cell r="T716" t="str">
            <v/>
          </cell>
          <cell r="U716" t="str">
            <v>N</v>
          </cell>
          <cell r="V716">
            <v>0</v>
          </cell>
          <cell r="W716" t="str">
            <v/>
          </cell>
          <cell r="X716" t="str">
            <v>N</v>
          </cell>
          <cell r="Y716">
            <v>0</v>
          </cell>
          <cell r="Z716">
            <v>0</v>
          </cell>
          <cell r="AA716">
            <v>0</v>
          </cell>
          <cell r="AB716">
            <v>118</v>
          </cell>
          <cell r="AC716">
            <v>534</v>
          </cell>
          <cell r="AD716" t="str">
            <v>RC150</v>
          </cell>
          <cell r="AE716" t="b">
            <v>0</v>
          </cell>
          <cell r="AG716" t="str">
            <v/>
          </cell>
          <cell r="AH716" t="str">
            <v>RC150</v>
          </cell>
        </row>
        <row r="717">
          <cell r="B717" t="str">
            <v>JH470</v>
          </cell>
          <cell r="C717" t="str">
            <v>Jesse</v>
          </cell>
          <cell r="D717" t="str">
            <v>Haynes</v>
          </cell>
          <cell r="E717" t="str">
            <v>UEL</v>
          </cell>
          <cell r="F717" t="str">
            <v>UEL</v>
          </cell>
          <cell r="G717" t="str">
            <v>Male</v>
          </cell>
          <cell r="H717" t="str">
            <v>N</v>
          </cell>
          <cell r="I717" t="str">
            <v>Student</v>
          </cell>
          <cell r="J717">
            <v>0</v>
          </cell>
          <cell r="K717" t="str">
            <v/>
          </cell>
          <cell r="L717" t="str">
            <v>N</v>
          </cell>
          <cell r="M717">
            <v>0</v>
          </cell>
          <cell r="N717" t="str">
            <v/>
          </cell>
          <cell r="O717" t="str">
            <v>N</v>
          </cell>
          <cell r="P717">
            <v>0</v>
          </cell>
          <cell r="Q717" t="str">
            <v/>
          </cell>
          <cell r="R717" t="str">
            <v>N</v>
          </cell>
          <cell r="S717">
            <v>0</v>
          </cell>
          <cell r="T717" t="str">
            <v/>
          </cell>
          <cell r="U717" t="str">
            <v>N</v>
          </cell>
          <cell r="V717">
            <v>0</v>
          </cell>
          <cell r="W717" t="str">
            <v/>
          </cell>
          <cell r="X717" t="str">
            <v>N</v>
          </cell>
          <cell r="Y717">
            <v>0</v>
          </cell>
          <cell r="Z717">
            <v>0</v>
          </cell>
          <cell r="AA717">
            <v>0</v>
          </cell>
          <cell r="AB717">
            <v>118</v>
          </cell>
          <cell r="AC717">
            <v>535</v>
          </cell>
          <cell r="AD717" t="str">
            <v>JH470</v>
          </cell>
          <cell r="AE717" t="b">
            <v>0</v>
          </cell>
          <cell r="AG717" t="str">
            <v/>
          </cell>
          <cell r="AH717" t="str">
            <v>JH470</v>
          </cell>
        </row>
        <row r="718">
          <cell r="B718" t="str">
            <v>TM681</v>
          </cell>
          <cell r="C718" t="str">
            <v>Tom</v>
          </cell>
          <cell r="D718" t="str">
            <v>Miller</v>
          </cell>
          <cell r="E718" t="str">
            <v>Imperial</v>
          </cell>
          <cell r="F718" t="str">
            <v>Imperial</v>
          </cell>
          <cell r="G718" t="str">
            <v>Male</v>
          </cell>
          <cell r="H718" t="str">
            <v>N</v>
          </cell>
          <cell r="I718" t="str">
            <v>Student</v>
          </cell>
          <cell r="J718">
            <v>0</v>
          </cell>
          <cell r="K718" t="str">
            <v/>
          </cell>
          <cell r="L718" t="str">
            <v>N</v>
          </cell>
          <cell r="M718">
            <v>0</v>
          </cell>
          <cell r="N718" t="str">
            <v/>
          </cell>
          <cell r="O718" t="str">
            <v>N</v>
          </cell>
          <cell r="P718">
            <v>0</v>
          </cell>
          <cell r="Q718" t="str">
            <v/>
          </cell>
          <cell r="R718" t="str">
            <v>N</v>
          </cell>
          <cell r="S718">
            <v>0</v>
          </cell>
          <cell r="T718" t="str">
            <v/>
          </cell>
          <cell r="U718" t="str">
            <v>N</v>
          </cell>
          <cell r="V718">
            <v>0</v>
          </cell>
          <cell r="W718" t="str">
            <v/>
          </cell>
          <cell r="X718" t="str">
            <v>N</v>
          </cell>
          <cell r="Y718">
            <v>0</v>
          </cell>
          <cell r="Z718">
            <v>0</v>
          </cell>
          <cell r="AA718">
            <v>0</v>
          </cell>
          <cell r="AB718">
            <v>118</v>
          </cell>
          <cell r="AC718">
            <v>536</v>
          </cell>
          <cell r="AD718" t="str">
            <v>TM681</v>
          </cell>
          <cell r="AE718" t="b">
            <v>0</v>
          </cell>
          <cell r="AG718" t="str">
            <v/>
          </cell>
          <cell r="AH718" t="str">
            <v>TM681</v>
          </cell>
        </row>
        <row r="719">
          <cell r="B719" t="str">
            <v>EB168</v>
          </cell>
          <cell r="C719" t="str">
            <v>Euan</v>
          </cell>
          <cell r="D719" t="str">
            <v>Bell</v>
          </cell>
          <cell r="E719" t="str">
            <v>Imperial</v>
          </cell>
          <cell r="F719" t="str">
            <v>Imperial</v>
          </cell>
          <cell r="G719" t="str">
            <v>Male</v>
          </cell>
          <cell r="H719" t="str">
            <v>N</v>
          </cell>
          <cell r="I719" t="str">
            <v>Student</v>
          </cell>
          <cell r="J719">
            <v>0</v>
          </cell>
          <cell r="K719" t="str">
            <v/>
          </cell>
          <cell r="L719" t="str">
            <v>N</v>
          </cell>
          <cell r="M719">
            <v>0</v>
          </cell>
          <cell r="N719" t="str">
            <v/>
          </cell>
          <cell r="O719" t="str">
            <v>N</v>
          </cell>
          <cell r="P719">
            <v>0</v>
          </cell>
          <cell r="Q719" t="str">
            <v/>
          </cell>
          <cell r="R719" t="str">
            <v>N</v>
          </cell>
          <cell r="S719">
            <v>0</v>
          </cell>
          <cell r="T719" t="str">
            <v/>
          </cell>
          <cell r="U719" t="str">
            <v>N</v>
          </cell>
          <cell r="V719">
            <v>0</v>
          </cell>
          <cell r="W719" t="str">
            <v/>
          </cell>
          <cell r="X719" t="str">
            <v>N</v>
          </cell>
          <cell r="Y719">
            <v>0</v>
          </cell>
          <cell r="Z719">
            <v>0</v>
          </cell>
          <cell r="AA719">
            <v>0</v>
          </cell>
          <cell r="AB719">
            <v>118</v>
          </cell>
          <cell r="AC719">
            <v>537</v>
          </cell>
          <cell r="AD719" t="str">
            <v>EB168</v>
          </cell>
          <cell r="AE719" t="b">
            <v>0</v>
          </cell>
          <cell r="AG719" t="str">
            <v/>
          </cell>
          <cell r="AH719" t="str">
            <v>EB168</v>
          </cell>
        </row>
        <row r="720">
          <cell r="B720" t="str">
            <v>DA183</v>
          </cell>
          <cell r="C720" t="str">
            <v>Dario</v>
          </cell>
          <cell r="D720" t="str">
            <v>Arcos</v>
          </cell>
          <cell r="E720" t="str">
            <v>Imperial</v>
          </cell>
          <cell r="F720" t="str">
            <v>Imperial</v>
          </cell>
          <cell r="G720" t="str">
            <v>Male</v>
          </cell>
          <cell r="H720" t="str">
            <v>N</v>
          </cell>
          <cell r="I720" t="str">
            <v>Student</v>
          </cell>
          <cell r="J720">
            <v>0</v>
          </cell>
          <cell r="K720" t="str">
            <v/>
          </cell>
          <cell r="L720" t="str">
            <v>N</v>
          </cell>
          <cell r="M720">
            <v>0</v>
          </cell>
          <cell r="N720" t="str">
            <v/>
          </cell>
          <cell r="O720" t="str">
            <v>N</v>
          </cell>
          <cell r="P720">
            <v>0</v>
          </cell>
          <cell r="Q720" t="str">
            <v/>
          </cell>
          <cell r="R720" t="str">
            <v>N</v>
          </cell>
          <cell r="S720">
            <v>0</v>
          </cell>
          <cell r="T720" t="str">
            <v/>
          </cell>
          <cell r="U720" t="str">
            <v>N</v>
          </cell>
          <cell r="V720">
            <v>0</v>
          </cell>
          <cell r="W720" t="str">
            <v/>
          </cell>
          <cell r="X720" t="str">
            <v>N</v>
          </cell>
          <cell r="Y720">
            <v>0</v>
          </cell>
          <cell r="Z720">
            <v>0</v>
          </cell>
          <cell r="AA720">
            <v>0</v>
          </cell>
          <cell r="AB720">
            <v>118</v>
          </cell>
          <cell r="AC720">
            <v>538</v>
          </cell>
          <cell r="AD720" t="str">
            <v>DA183</v>
          </cell>
          <cell r="AE720" t="b">
            <v>0</v>
          </cell>
          <cell r="AG720" t="str">
            <v/>
          </cell>
          <cell r="AH720" t="str">
            <v>DA183</v>
          </cell>
        </row>
        <row r="721">
          <cell r="B721" t="str">
            <v>KS709</v>
          </cell>
          <cell r="C721" t="str">
            <v>Kareem</v>
          </cell>
          <cell r="D721" t="str">
            <v>Selman-Jackson</v>
          </cell>
          <cell r="E721" t="str">
            <v>KCL</v>
          </cell>
          <cell r="F721" t="str">
            <v>King's</v>
          </cell>
          <cell r="G721" t="str">
            <v>Male</v>
          </cell>
          <cell r="H721" t="str">
            <v>Y</v>
          </cell>
          <cell r="I721" t="str">
            <v>Student</v>
          </cell>
          <cell r="J721">
            <v>0</v>
          </cell>
          <cell r="K721" t="str">
            <v/>
          </cell>
          <cell r="L721" t="str">
            <v>N</v>
          </cell>
          <cell r="M721">
            <v>0</v>
          </cell>
          <cell r="N721" t="str">
            <v/>
          </cell>
          <cell r="O721" t="str">
            <v>N</v>
          </cell>
          <cell r="P721">
            <v>0</v>
          </cell>
          <cell r="Q721" t="str">
            <v/>
          </cell>
          <cell r="R721" t="str">
            <v>N</v>
          </cell>
          <cell r="S721">
            <v>0</v>
          </cell>
          <cell r="T721" t="str">
            <v/>
          </cell>
          <cell r="U721" t="str">
            <v>N</v>
          </cell>
          <cell r="V721">
            <v>0</v>
          </cell>
          <cell r="W721" t="str">
            <v/>
          </cell>
          <cell r="X721" t="str">
            <v>N</v>
          </cell>
          <cell r="Y721">
            <v>0</v>
          </cell>
          <cell r="Z721">
            <v>0</v>
          </cell>
          <cell r="AA721">
            <v>0</v>
          </cell>
          <cell r="AB721">
            <v>118</v>
          </cell>
          <cell r="AC721">
            <v>539</v>
          </cell>
          <cell r="AD721" t="str">
            <v>KS709</v>
          </cell>
          <cell r="AE721" t="b">
            <v>0</v>
          </cell>
          <cell r="AG721" t="str">
            <v/>
          </cell>
          <cell r="AH721" t="str">
            <v>KS709</v>
          </cell>
        </row>
        <row r="722">
          <cell r="B722" t="str">
            <v>PS125</v>
          </cell>
          <cell r="C722" t="str">
            <v>Peter</v>
          </cell>
          <cell r="D722" t="str">
            <v>Sarvari</v>
          </cell>
          <cell r="E722" t="str">
            <v>Imperial</v>
          </cell>
          <cell r="F722" t="str">
            <v>Imperial</v>
          </cell>
          <cell r="G722" t="str">
            <v>Male</v>
          </cell>
          <cell r="H722" t="str">
            <v>N</v>
          </cell>
          <cell r="I722" t="str">
            <v>Student</v>
          </cell>
          <cell r="J722">
            <v>0</v>
          </cell>
          <cell r="K722" t="str">
            <v/>
          </cell>
          <cell r="L722" t="str">
            <v>N</v>
          </cell>
          <cell r="M722">
            <v>0</v>
          </cell>
          <cell r="N722" t="str">
            <v/>
          </cell>
          <cell r="O722" t="str">
            <v>N</v>
          </cell>
          <cell r="P722">
            <v>0</v>
          </cell>
          <cell r="Q722" t="str">
            <v/>
          </cell>
          <cell r="R722" t="str">
            <v>N</v>
          </cell>
          <cell r="S722">
            <v>0</v>
          </cell>
          <cell r="T722" t="str">
            <v/>
          </cell>
          <cell r="U722" t="str">
            <v>N</v>
          </cell>
          <cell r="V722">
            <v>0</v>
          </cell>
          <cell r="W722" t="str">
            <v/>
          </cell>
          <cell r="X722" t="str">
            <v>N</v>
          </cell>
          <cell r="Y722">
            <v>0</v>
          </cell>
          <cell r="Z722">
            <v>0</v>
          </cell>
          <cell r="AA722">
            <v>0</v>
          </cell>
          <cell r="AB722">
            <v>118</v>
          </cell>
          <cell r="AC722">
            <v>540</v>
          </cell>
          <cell r="AD722" t="str">
            <v>PS125</v>
          </cell>
          <cell r="AE722" t="b">
            <v>0</v>
          </cell>
          <cell r="AG722" t="str">
            <v/>
          </cell>
          <cell r="AH722" t="str">
            <v>PS125</v>
          </cell>
        </row>
        <row r="723">
          <cell r="B723" t="str">
            <v>JL633</v>
          </cell>
          <cell r="C723" t="str">
            <v>Josh</v>
          </cell>
          <cell r="D723" t="str">
            <v xml:space="preserve">Lauer </v>
          </cell>
          <cell r="E723" t="str">
            <v>UCL</v>
          </cell>
          <cell r="F723" t="str">
            <v>UCL</v>
          </cell>
          <cell r="G723" t="str">
            <v>Male</v>
          </cell>
          <cell r="H723" t="str">
            <v>N</v>
          </cell>
          <cell r="I723" t="str">
            <v>Student</v>
          </cell>
          <cell r="J723">
            <v>0</v>
          </cell>
          <cell r="K723" t="str">
            <v/>
          </cell>
          <cell r="L723" t="str">
            <v>N</v>
          </cell>
          <cell r="M723">
            <v>0</v>
          </cell>
          <cell r="N723" t="str">
            <v/>
          </cell>
          <cell r="O723" t="str">
            <v>N</v>
          </cell>
          <cell r="P723">
            <v>0</v>
          </cell>
          <cell r="Q723" t="str">
            <v/>
          </cell>
          <cell r="R723" t="str">
            <v>N</v>
          </cell>
          <cell r="S723">
            <v>0</v>
          </cell>
          <cell r="T723" t="str">
            <v/>
          </cell>
          <cell r="U723" t="str">
            <v>N</v>
          </cell>
          <cell r="V723">
            <v>0</v>
          </cell>
          <cell r="W723" t="str">
            <v/>
          </cell>
          <cell r="X723" t="str">
            <v>N</v>
          </cell>
          <cell r="Y723">
            <v>0</v>
          </cell>
          <cell r="Z723">
            <v>0</v>
          </cell>
          <cell r="AA723">
            <v>0</v>
          </cell>
          <cell r="AB723">
            <v>118</v>
          </cell>
          <cell r="AC723">
            <v>541</v>
          </cell>
          <cell r="AD723" t="str">
            <v>JL633</v>
          </cell>
          <cell r="AE723" t="b">
            <v>0</v>
          </cell>
          <cell r="AG723" t="str">
            <v/>
          </cell>
          <cell r="AH723" t="str">
            <v>JL633</v>
          </cell>
        </row>
        <row r="724">
          <cell r="B724" t="str">
            <v>MS898</v>
          </cell>
          <cell r="C724" t="str">
            <v>Matthew</v>
          </cell>
          <cell r="D724" t="str">
            <v>Sibley</v>
          </cell>
          <cell r="E724" t="str">
            <v>Barts</v>
          </cell>
          <cell r="F724" t="str">
            <v>Barts</v>
          </cell>
          <cell r="G724" t="str">
            <v>Male</v>
          </cell>
          <cell r="H724" t="str">
            <v>Y</v>
          </cell>
          <cell r="I724" t="str">
            <v>Student</v>
          </cell>
          <cell r="J724">
            <v>0</v>
          </cell>
          <cell r="K724" t="str">
            <v/>
          </cell>
          <cell r="L724" t="str">
            <v>N</v>
          </cell>
          <cell r="M724">
            <v>0</v>
          </cell>
          <cell r="N724" t="str">
            <v/>
          </cell>
          <cell r="O724" t="str">
            <v>N</v>
          </cell>
          <cell r="P724">
            <v>0</v>
          </cell>
          <cell r="Q724" t="str">
            <v/>
          </cell>
          <cell r="R724" t="str">
            <v>N</v>
          </cell>
          <cell r="S724">
            <v>0</v>
          </cell>
          <cell r="T724" t="str">
            <v/>
          </cell>
          <cell r="U724" t="str">
            <v>N</v>
          </cell>
          <cell r="V724">
            <v>0</v>
          </cell>
          <cell r="W724" t="str">
            <v/>
          </cell>
          <cell r="X724" t="str">
            <v>N</v>
          </cell>
          <cell r="Y724">
            <v>0</v>
          </cell>
          <cell r="Z724">
            <v>0</v>
          </cell>
          <cell r="AA724">
            <v>0</v>
          </cell>
          <cell r="AB724">
            <v>118</v>
          </cell>
          <cell r="AC724">
            <v>542</v>
          </cell>
          <cell r="AD724" t="str">
            <v>MS898</v>
          </cell>
          <cell r="AE724" t="b">
            <v>0</v>
          </cell>
          <cell r="AG724" t="str">
            <v/>
          </cell>
          <cell r="AH724" t="str">
            <v>MS898</v>
          </cell>
        </row>
        <row r="725">
          <cell r="B725" t="str">
            <v>RS938</v>
          </cell>
          <cell r="C725" t="str">
            <v>Richard</v>
          </cell>
          <cell r="D725" t="str">
            <v>Sun</v>
          </cell>
          <cell r="E725" t="str">
            <v>Barts</v>
          </cell>
          <cell r="F725" t="str">
            <v>Barts</v>
          </cell>
          <cell r="G725" t="str">
            <v>Male</v>
          </cell>
          <cell r="H725" t="str">
            <v>Y</v>
          </cell>
          <cell r="I725" t="str">
            <v>Student</v>
          </cell>
          <cell r="J725">
            <v>0</v>
          </cell>
          <cell r="K725" t="str">
            <v/>
          </cell>
          <cell r="L725" t="str">
            <v>N</v>
          </cell>
          <cell r="M725">
            <v>0</v>
          </cell>
          <cell r="N725" t="str">
            <v/>
          </cell>
          <cell r="O725" t="str">
            <v>N</v>
          </cell>
          <cell r="P725">
            <v>0</v>
          </cell>
          <cell r="Q725" t="str">
            <v/>
          </cell>
          <cell r="R725" t="str">
            <v>N</v>
          </cell>
          <cell r="S725">
            <v>0</v>
          </cell>
          <cell r="T725" t="str">
            <v/>
          </cell>
          <cell r="U725" t="str">
            <v>N</v>
          </cell>
          <cell r="V725">
            <v>0</v>
          </cell>
          <cell r="W725" t="str">
            <v/>
          </cell>
          <cell r="X725" t="str">
            <v>N</v>
          </cell>
          <cell r="Y725">
            <v>0</v>
          </cell>
          <cell r="Z725">
            <v>0</v>
          </cell>
          <cell r="AA725">
            <v>0</v>
          </cell>
          <cell r="AB725">
            <v>118</v>
          </cell>
          <cell r="AC725">
            <v>543</v>
          </cell>
          <cell r="AD725" t="str">
            <v>RS938</v>
          </cell>
          <cell r="AE725" t="b">
            <v>0</v>
          </cell>
          <cell r="AG725" t="str">
            <v/>
          </cell>
          <cell r="AH725" t="str">
            <v>RS938</v>
          </cell>
        </row>
        <row r="726">
          <cell r="B726" t="str">
            <v>AJ204</v>
          </cell>
          <cell r="C726" t="str">
            <v>Angharad</v>
          </cell>
          <cell r="D726" t="str">
            <v>Jenkins</v>
          </cell>
          <cell r="E726" t="str">
            <v>RVC</v>
          </cell>
          <cell r="F726" t="str">
            <v>RVC</v>
          </cell>
          <cell r="G726" t="str">
            <v>Female</v>
          </cell>
          <cell r="H726" t="str">
            <v>Y</v>
          </cell>
          <cell r="I726" t="str">
            <v>Student</v>
          </cell>
          <cell r="J726">
            <v>0</v>
          </cell>
          <cell r="K726" t="str">
            <v/>
          </cell>
          <cell r="L726" t="str">
            <v>N</v>
          </cell>
          <cell r="M726">
            <v>0</v>
          </cell>
          <cell r="N726" t="str">
            <v/>
          </cell>
          <cell r="O726" t="str">
            <v>N</v>
          </cell>
          <cell r="P726">
            <v>0</v>
          </cell>
          <cell r="Q726" t="str">
            <v/>
          </cell>
          <cell r="R726" t="str">
            <v>N</v>
          </cell>
          <cell r="S726">
            <v>0</v>
          </cell>
          <cell r="T726" t="str">
            <v/>
          </cell>
          <cell r="U726" t="str">
            <v>N</v>
          </cell>
          <cell r="V726">
            <v>0</v>
          </cell>
          <cell r="W726" t="str">
            <v/>
          </cell>
          <cell r="X726" t="str">
            <v>N</v>
          </cell>
          <cell r="Y726">
            <v>0</v>
          </cell>
          <cell r="Z726">
            <v>0</v>
          </cell>
          <cell r="AA726" t="b">
            <v>0</v>
          </cell>
          <cell r="AB726" t="str">
            <v/>
          </cell>
          <cell r="AC726" t="str">
            <v/>
          </cell>
          <cell r="AD726" t="str">
            <v>AJ204</v>
          </cell>
          <cell r="AE726">
            <v>0</v>
          </cell>
          <cell r="AG726">
            <v>403</v>
          </cell>
          <cell r="AH726" t="str">
            <v>AJ204</v>
          </cell>
        </row>
        <row r="727">
          <cell r="B727" t="str">
            <v>Mc144</v>
          </cell>
          <cell r="C727" t="str">
            <v>Matthew</v>
          </cell>
          <cell r="D727" t="str">
            <v>cowley</v>
          </cell>
          <cell r="E727" t="str">
            <v>Imperial</v>
          </cell>
          <cell r="F727" t="str">
            <v>Imperial</v>
          </cell>
          <cell r="G727" t="str">
            <v>Male</v>
          </cell>
          <cell r="H727" t="str">
            <v>N</v>
          </cell>
          <cell r="I727" t="str">
            <v>Student</v>
          </cell>
          <cell r="J727">
            <v>0</v>
          </cell>
          <cell r="K727" t="str">
            <v/>
          </cell>
          <cell r="L727" t="str">
            <v>N</v>
          </cell>
          <cell r="M727">
            <v>0</v>
          </cell>
          <cell r="N727" t="str">
            <v/>
          </cell>
          <cell r="O727" t="str">
            <v>N</v>
          </cell>
          <cell r="P727">
            <v>0</v>
          </cell>
          <cell r="Q727" t="str">
            <v/>
          </cell>
          <cell r="R727" t="str">
            <v>N</v>
          </cell>
          <cell r="S727">
            <v>0</v>
          </cell>
          <cell r="T727" t="str">
            <v/>
          </cell>
          <cell r="U727" t="str">
            <v>N</v>
          </cell>
          <cell r="V727">
            <v>0</v>
          </cell>
          <cell r="W727" t="str">
            <v/>
          </cell>
          <cell r="X727" t="str">
            <v>N</v>
          </cell>
          <cell r="Y727">
            <v>0</v>
          </cell>
          <cell r="Z727">
            <v>0</v>
          </cell>
          <cell r="AA727">
            <v>0</v>
          </cell>
          <cell r="AB727">
            <v>118</v>
          </cell>
          <cell r="AC727">
            <v>544</v>
          </cell>
          <cell r="AD727" t="str">
            <v>Mc144</v>
          </cell>
          <cell r="AE727" t="b">
            <v>0</v>
          </cell>
          <cell r="AG727" t="str">
            <v/>
          </cell>
          <cell r="AH727" t="str">
            <v>Mc144</v>
          </cell>
        </row>
        <row r="728">
          <cell r="B728" t="str">
            <v>RP149</v>
          </cell>
          <cell r="C728" t="str">
            <v>Rowan</v>
          </cell>
          <cell r="D728" t="str">
            <v>Pritchett</v>
          </cell>
          <cell r="E728" t="str">
            <v>Imperial</v>
          </cell>
          <cell r="F728" t="str">
            <v>Imperial</v>
          </cell>
          <cell r="G728" t="str">
            <v>Male</v>
          </cell>
          <cell r="H728" t="str">
            <v>N</v>
          </cell>
          <cell r="I728" t="str">
            <v>Student</v>
          </cell>
          <cell r="J728">
            <v>0</v>
          </cell>
          <cell r="K728" t="str">
            <v/>
          </cell>
          <cell r="L728" t="str">
            <v>N</v>
          </cell>
          <cell r="M728">
            <v>0</v>
          </cell>
          <cell r="N728" t="str">
            <v/>
          </cell>
          <cell r="O728" t="str">
            <v>N</v>
          </cell>
          <cell r="P728">
            <v>0</v>
          </cell>
          <cell r="Q728" t="str">
            <v/>
          </cell>
          <cell r="R728" t="str">
            <v>N</v>
          </cell>
          <cell r="S728">
            <v>0</v>
          </cell>
          <cell r="T728" t="str">
            <v/>
          </cell>
          <cell r="U728" t="str">
            <v>N</v>
          </cell>
          <cell r="V728">
            <v>0</v>
          </cell>
          <cell r="W728" t="str">
            <v/>
          </cell>
          <cell r="X728" t="str">
            <v>N</v>
          </cell>
          <cell r="Y728">
            <v>0</v>
          </cell>
          <cell r="Z728">
            <v>0</v>
          </cell>
          <cell r="AA728">
            <v>0</v>
          </cell>
          <cell r="AB728">
            <v>118</v>
          </cell>
          <cell r="AC728">
            <v>545</v>
          </cell>
          <cell r="AD728" t="str">
            <v>RP149</v>
          </cell>
          <cell r="AE728" t="b">
            <v>0</v>
          </cell>
          <cell r="AG728" t="str">
            <v/>
          </cell>
          <cell r="AH728" t="str">
            <v>RP149</v>
          </cell>
        </row>
        <row r="729">
          <cell r="B729" t="str">
            <v>TG202</v>
          </cell>
          <cell r="C729" t="str">
            <v>Tom</v>
          </cell>
          <cell r="D729" t="str">
            <v>Guy</v>
          </cell>
          <cell r="E729" t="str">
            <v>SMU</v>
          </cell>
          <cell r="F729" t="str">
            <v>SMU</v>
          </cell>
          <cell r="G729" t="str">
            <v>Male</v>
          </cell>
          <cell r="H729" t="str">
            <v>N</v>
          </cell>
          <cell r="I729" t="str">
            <v>Student</v>
          </cell>
          <cell r="J729">
            <v>0</v>
          </cell>
          <cell r="K729" t="str">
            <v/>
          </cell>
          <cell r="L729" t="str">
            <v>N</v>
          </cell>
          <cell r="M729">
            <v>0</v>
          </cell>
          <cell r="N729" t="str">
            <v/>
          </cell>
          <cell r="O729" t="str">
            <v>N</v>
          </cell>
          <cell r="P729">
            <v>0</v>
          </cell>
          <cell r="Q729" t="str">
            <v/>
          </cell>
          <cell r="R729" t="str">
            <v>N</v>
          </cell>
          <cell r="S729">
            <v>0</v>
          </cell>
          <cell r="T729" t="str">
            <v/>
          </cell>
          <cell r="U729" t="str">
            <v>N</v>
          </cell>
          <cell r="V729">
            <v>0</v>
          </cell>
          <cell r="W729" t="str">
            <v/>
          </cell>
          <cell r="X729" t="str">
            <v>N</v>
          </cell>
          <cell r="Y729">
            <v>0</v>
          </cell>
          <cell r="Z729">
            <v>0</v>
          </cell>
          <cell r="AA729">
            <v>0</v>
          </cell>
          <cell r="AB729">
            <v>118</v>
          </cell>
          <cell r="AC729">
            <v>546</v>
          </cell>
          <cell r="AD729" t="str">
            <v>TG202</v>
          </cell>
          <cell r="AE729" t="b">
            <v>0</v>
          </cell>
          <cell r="AG729" t="str">
            <v/>
          </cell>
          <cell r="AH729" t="str">
            <v>TG202</v>
          </cell>
        </row>
        <row r="730">
          <cell r="B730" t="str">
            <v>FE770</v>
          </cell>
          <cell r="C730" t="str">
            <v>Fionn</v>
          </cell>
          <cell r="D730" t="str">
            <v>Elliot</v>
          </cell>
          <cell r="E730" t="str">
            <v>LSE</v>
          </cell>
          <cell r="F730" t="str">
            <v>LSE</v>
          </cell>
          <cell r="G730" t="str">
            <v>Female</v>
          </cell>
          <cell r="H730" t="str">
            <v>N</v>
          </cell>
          <cell r="I730" t="str">
            <v>Student</v>
          </cell>
          <cell r="J730">
            <v>0</v>
          </cell>
          <cell r="K730" t="str">
            <v/>
          </cell>
          <cell r="L730" t="str">
            <v>N</v>
          </cell>
          <cell r="M730">
            <v>0</v>
          </cell>
          <cell r="N730" t="str">
            <v/>
          </cell>
          <cell r="O730" t="str">
            <v>N</v>
          </cell>
          <cell r="P730">
            <v>0</v>
          </cell>
          <cell r="Q730" t="str">
            <v/>
          </cell>
          <cell r="R730" t="str">
            <v>N</v>
          </cell>
          <cell r="S730">
            <v>0</v>
          </cell>
          <cell r="T730" t="str">
            <v/>
          </cell>
          <cell r="U730" t="str">
            <v>N</v>
          </cell>
          <cell r="V730">
            <v>0</v>
          </cell>
          <cell r="W730" t="str">
            <v/>
          </cell>
          <cell r="X730" t="str">
            <v>N</v>
          </cell>
          <cell r="Y730">
            <v>0</v>
          </cell>
          <cell r="Z730">
            <v>0</v>
          </cell>
          <cell r="AA730" t="b">
            <v>0</v>
          </cell>
          <cell r="AB730" t="str">
            <v/>
          </cell>
          <cell r="AC730" t="str">
            <v/>
          </cell>
          <cell r="AD730" t="str">
            <v>FE770</v>
          </cell>
          <cell r="AE730">
            <v>0</v>
          </cell>
          <cell r="AG730">
            <v>404</v>
          </cell>
          <cell r="AH730" t="str">
            <v>FE770</v>
          </cell>
        </row>
        <row r="731">
          <cell r="B731" t="str">
            <v>TM598</v>
          </cell>
          <cell r="C731" t="str">
            <v>Tom</v>
          </cell>
          <cell r="D731" t="str">
            <v>Muddiman</v>
          </cell>
          <cell r="E731" t="str">
            <v>Goldsmiths</v>
          </cell>
          <cell r="F731" t="str">
            <v>Goldsmiths</v>
          </cell>
          <cell r="G731" t="str">
            <v>Male</v>
          </cell>
          <cell r="H731" t="str">
            <v>N</v>
          </cell>
          <cell r="I731" t="str">
            <v>Student</v>
          </cell>
          <cell r="J731">
            <v>0</v>
          </cell>
          <cell r="K731" t="str">
            <v/>
          </cell>
          <cell r="L731" t="str">
            <v>N</v>
          </cell>
          <cell r="M731">
            <v>0</v>
          </cell>
          <cell r="N731" t="str">
            <v/>
          </cell>
          <cell r="O731" t="str">
            <v>N</v>
          </cell>
          <cell r="P731">
            <v>0</v>
          </cell>
          <cell r="Q731" t="str">
            <v/>
          </cell>
          <cell r="R731" t="str">
            <v>N</v>
          </cell>
          <cell r="S731">
            <v>0</v>
          </cell>
          <cell r="T731" t="str">
            <v/>
          </cell>
          <cell r="U731" t="str">
            <v>N</v>
          </cell>
          <cell r="V731">
            <v>0</v>
          </cell>
          <cell r="W731" t="str">
            <v/>
          </cell>
          <cell r="X731" t="str">
            <v>N</v>
          </cell>
          <cell r="Y731">
            <v>0</v>
          </cell>
          <cell r="Z731">
            <v>0</v>
          </cell>
          <cell r="AA731">
            <v>0</v>
          </cell>
          <cell r="AB731">
            <v>118</v>
          </cell>
          <cell r="AC731">
            <v>547</v>
          </cell>
          <cell r="AD731" t="str">
            <v>TM598</v>
          </cell>
          <cell r="AE731" t="b">
            <v>0</v>
          </cell>
          <cell r="AG731" t="str">
            <v/>
          </cell>
          <cell r="AH731" t="str">
            <v>TM598</v>
          </cell>
        </row>
        <row r="732">
          <cell r="B732" t="str">
            <v>SJ132</v>
          </cell>
          <cell r="C732" t="str">
            <v>Sarah</v>
          </cell>
          <cell r="D732" t="str">
            <v>Jordan</v>
          </cell>
          <cell r="E732" t="str">
            <v>KCL</v>
          </cell>
          <cell r="F732" t="str">
            <v>King's</v>
          </cell>
          <cell r="G732" t="str">
            <v>Female</v>
          </cell>
          <cell r="H732" t="str">
            <v>N</v>
          </cell>
          <cell r="I732" t="str">
            <v>Student</v>
          </cell>
          <cell r="J732">
            <v>0</v>
          </cell>
          <cell r="K732" t="str">
            <v/>
          </cell>
          <cell r="L732" t="str">
            <v>N</v>
          </cell>
          <cell r="M732">
            <v>0</v>
          </cell>
          <cell r="N732" t="str">
            <v/>
          </cell>
          <cell r="O732" t="str">
            <v>N</v>
          </cell>
          <cell r="P732">
            <v>0</v>
          </cell>
          <cell r="Q732" t="str">
            <v/>
          </cell>
          <cell r="R732" t="str">
            <v>N</v>
          </cell>
          <cell r="S732">
            <v>0</v>
          </cell>
          <cell r="T732" t="str">
            <v/>
          </cell>
          <cell r="U732" t="str">
            <v>N</v>
          </cell>
          <cell r="V732">
            <v>0</v>
          </cell>
          <cell r="W732" t="str">
            <v/>
          </cell>
          <cell r="X732" t="str">
            <v>N</v>
          </cell>
          <cell r="Y732">
            <v>0</v>
          </cell>
          <cell r="Z732">
            <v>0</v>
          </cell>
          <cell r="AA732" t="b">
            <v>0</v>
          </cell>
          <cell r="AB732" t="str">
            <v/>
          </cell>
          <cell r="AC732" t="str">
            <v/>
          </cell>
          <cell r="AD732" t="str">
            <v>SJ132</v>
          </cell>
          <cell r="AE732">
            <v>0</v>
          </cell>
          <cell r="AG732">
            <v>405</v>
          </cell>
          <cell r="AH732" t="str">
            <v>SJ132</v>
          </cell>
        </row>
        <row r="733">
          <cell r="B733" t="str">
            <v>NZ380</v>
          </cell>
          <cell r="C733" t="str">
            <v>Nanxi</v>
          </cell>
          <cell r="D733" t="str">
            <v>Zhang</v>
          </cell>
          <cell r="E733" t="str">
            <v>UCL</v>
          </cell>
          <cell r="F733" t="str">
            <v>UCL</v>
          </cell>
          <cell r="G733" t="str">
            <v>Female</v>
          </cell>
          <cell r="H733" t="str">
            <v>N</v>
          </cell>
          <cell r="I733" t="str">
            <v>Student</v>
          </cell>
          <cell r="J733">
            <v>0</v>
          </cell>
          <cell r="K733" t="str">
            <v/>
          </cell>
          <cell r="L733" t="str">
            <v>N</v>
          </cell>
          <cell r="M733">
            <v>0</v>
          </cell>
          <cell r="N733" t="str">
            <v/>
          </cell>
          <cell r="O733" t="str">
            <v>N</v>
          </cell>
          <cell r="P733">
            <v>0</v>
          </cell>
          <cell r="Q733" t="str">
            <v/>
          </cell>
          <cell r="R733" t="str">
            <v>N</v>
          </cell>
          <cell r="S733">
            <v>0</v>
          </cell>
          <cell r="T733" t="str">
            <v/>
          </cell>
          <cell r="U733" t="str">
            <v>N</v>
          </cell>
          <cell r="V733">
            <v>0</v>
          </cell>
          <cell r="W733" t="str">
            <v/>
          </cell>
          <cell r="X733" t="str">
            <v>N</v>
          </cell>
          <cell r="Y733">
            <v>0</v>
          </cell>
          <cell r="Z733">
            <v>0</v>
          </cell>
          <cell r="AA733" t="b">
            <v>0</v>
          </cell>
          <cell r="AB733" t="str">
            <v/>
          </cell>
          <cell r="AC733" t="str">
            <v/>
          </cell>
          <cell r="AD733" t="str">
            <v>NZ380</v>
          </cell>
          <cell r="AE733">
            <v>0</v>
          </cell>
          <cell r="AG733">
            <v>406</v>
          </cell>
          <cell r="AH733" t="str">
            <v>NZ380</v>
          </cell>
        </row>
        <row r="734">
          <cell r="B734" t="str">
            <v>rw703</v>
          </cell>
          <cell r="C734" t="str">
            <v>ross</v>
          </cell>
          <cell r="D734" t="str">
            <v>walker</v>
          </cell>
          <cell r="E734" t="str">
            <v>UCL</v>
          </cell>
          <cell r="F734" t="str">
            <v>UCL</v>
          </cell>
          <cell r="G734" t="str">
            <v>Male</v>
          </cell>
          <cell r="H734" t="str">
            <v>N</v>
          </cell>
          <cell r="I734" t="str">
            <v>Student</v>
          </cell>
          <cell r="J734">
            <v>0</v>
          </cell>
          <cell r="K734" t="str">
            <v/>
          </cell>
          <cell r="L734" t="str">
            <v>N</v>
          </cell>
          <cell r="M734">
            <v>0</v>
          </cell>
          <cell r="N734" t="str">
            <v/>
          </cell>
          <cell r="O734" t="str">
            <v>N</v>
          </cell>
          <cell r="P734">
            <v>0</v>
          </cell>
          <cell r="Q734" t="str">
            <v/>
          </cell>
          <cell r="R734" t="str">
            <v>N</v>
          </cell>
          <cell r="S734">
            <v>0</v>
          </cell>
          <cell r="T734" t="str">
            <v/>
          </cell>
          <cell r="U734" t="str">
            <v>N</v>
          </cell>
          <cell r="V734">
            <v>0</v>
          </cell>
          <cell r="W734" t="str">
            <v/>
          </cell>
          <cell r="X734" t="str">
            <v>N</v>
          </cell>
          <cell r="Y734">
            <v>0</v>
          </cell>
          <cell r="Z734">
            <v>0</v>
          </cell>
          <cell r="AA734">
            <v>0</v>
          </cell>
          <cell r="AB734">
            <v>118</v>
          </cell>
          <cell r="AC734">
            <v>548</v>
          </cell>
          <cell r="AD734" t="str">
            <v>rw703</v>
          </cell>
          <cell r="AE734" t="b">
            <v>0</v>
          </cell>
          <cell r="AG734" t="str">
            <v/>
          </cell>
          <cell r="AH734" t="str">
            <v>rw703</v>
          </cell>
        </row>
        <row r="735">
          <cell r="B735" t="str">
            <v>SC581</v>
          </cell>
          <cell r="C735" t="str">
            <v>SalomÃ©</v>
          </cell>
          <cell r="D735" t="str">
            <v>Cavailhes</v>
          </cell>
          <cell r="E735" t="str">
            <v>KCL</v>
          </cell>
          <cell r="F735" t="str">
            <v>King's</v>
          </cell>
          <cell r="G735" t="str">
            <v>Female</v>
          </cell>
          <cell r="H735" t="str">
            <v>N</v>
          </cell>
          <cell r="I735" t="str">
            <v>Student</v>
          </cell>
          <cell r="J735">
            <v>0</v>
          </cell>
          <cell r="K735" t="str">
            <v/>
          </cell>
          <cell r="L735" t="str">
            <v>N</v>
          </cell>
          <cell r="M735">
            <v>0</v>
          </cell>
          <cell r="N735" t="str">
            <v/>
          </cell>
          <cell r="O735" t="str">
            <v>N</v>
          </cell>
          <cell r="P735">
            <v>0</v>
          </cell>
          <cell r="Q735" t="str">
            <v/>
          </cell>
          <cell r="R735" t="str">
            <v>N</v>
          </cell>
          <cell r="S735">
            <v>0</v>
          </cell>
          <cell r="T735" t="str">
            <v/>
          </cell>
          <cell r="U735" t="str">
            <v>N</v>
          </cell>
          <cell r="V735">
            <v>0</v>
          </cell>
          <cell r="W735" t="str">
            <v/>
          </cell>
          <cell r="X735" t="str">
            <v>N</v>
          </cell>
          <cell r="Y735">
            <v>0</v>
          </cell>
          <cell r="Z735">
            <v>0</v>
          </cell>
          <cell r="AA735" t="b">
            <v>0</v>
          </cell>
          <cell r="AB735" t="str">
            <v/>
          </cell>
          <cell r="AC735" t="str">
            <v/>
          </cell>
          <cell r="AD735" t="str">
            <v>SC581</v>
          </cell>
          <cell r="AE735">
            <v>0</v>
          </cell>
          <cell r="AG735">
            <v>407</v>
          </cell>
          <cell r="AH735" t="str">
            <v>SC581</v>
          </cell>
        </row>
        <row r="736">
          <cell r="B736" t="str">
            <v>EC634</v>
          </cell>
          <cell r="C736" t="str">
            <v>Eric-Emmanuel</v>
          </cell>
          <cell r="D736" t="str">
            <v>Colleu</v>
          </cell>
          <cell r="E736" t="str">
            <v>KCL</v>
          </cell>
          <cell r="F736" t="str">
            <v>King's</v>
          </cell>
          <cell r="G736" t="str">
            <v>Male</v>
          </cell>
          <cell r="H736" t="str">
            <v>N</v>
          </cell>
          <cell r="I736" t="str">
            <v>Student</v>
          </cell>
          <cell r="J736">
            <v>0</v>
          </cell>
          <cell r="K736" t="str">
            <v/>
          </cell>
          <cell r="L736" t="str">
            <v>N</v>
          </cell>
          <cell r="M736">
            <v>0</v>
          </cell>
          <cell r="N736" t="str">
            <v/>
          </cell>
          <cell r="O736" t="str">
            <v>N</v>
          </cell>
          <cell r="P736">
            <v>0</v>
          </cell>
          <cell r="Q736" t="str">
            <v/>
          </cell>
          <cell r="R736" t="str">
            <v>N</v>
          </cell>
          <cell r="S736">
            <v>0</v>
          </cell>
          <cell r="T736" t="str">
            <v/>
          </cell>
          <cell r="U736" t="str">
            <v>N</v>
          </cell>
          <cell r="V736">
            <v>0</v>
          </cell>
          <cell r="W736" t="str">
            <v/>
          </cell>
          <cell r="X736" t="str">
            <v>N</v>
          </cell>
          <cell r="Y736">
            <v>0</v>
          </cell>
          <cell r="Z736">
            <v>0</v>
          </cell>
          <cell r="AA736">
            <v>0</v>
          </cell>
          <cell r="AB736">
            <v>118</v>
          </cell>
          <cell r="AC736">
            <v>549</v>
          </cell>
          <cell r="AD736" t="str">
            <v>EC634</v>
          </cell>
          <cell r="AE736" t="b">
            <v>0</v>
          </cell>
          <cell r="AG736" t="str">
            <v/>
          </cell>
          <cell r="AH736" t="str">
            <v>EC634</v>
          </cell>
        </row>
        <row r="737">
          <cell r="B737" t="str">
            <v>CF950</v>
          </cell>
          <cell r="C737" t="str">
            <v>CELIA</v>
          </cell>
          <cell r="D737" t="str">
            <v>FARISSIER</v>
          </cell>
          <cell r="E737" t="str">
            <v>Essex</v>
          </cell>
          <cell r="F737" t="str">
            <v>Essex</v>
          </cell>
          <cell r="G737" t="str">
            <v>Female</v>
          </cell>
          <cell r="H737" t="str">
            <v>N</v>
          </cell>
          <cell r="I737" t="str">
            <v>Student</v>
          </cell>
          <cell r="J737">
            <v>0</v>
          </cell>
          <cell r="K737" t="str">
            <v/>
          </cell>
          <cell r="L737" t="str">
            <v>N</v>
          </cell>
          <cell r="M737">
            <v>0</v>
          </cell>
          <cell r="N737" t="str">
            <v/>
          </cell>
          <cell r="O737" t="str">
            <v>N</v>
          </cell>
          <cell r="P737">
            <v>0</v>
          </cell>
          <cell r="Q737" t="str">
            <v/>
          </cell>
          <cell r="R737" t="str">
            <v>N</v>
          </cell>
          <cell r="S737">
            <v>0</v>
          </cell>
          <cell r="T737" t="str">
            <v/>
          </cell>
          <cell r="U737" t="str">
            <v>N</v>
          </cell>
          <cell r="V737">
            <v>0</v>
          </cell>
          <cell r="W737" t="str">
            <v/>
          </cell>
          <cell r="X737" t="str">
            <v>N</v>
          </cell>
          <cell r="Y737">
            <v>0</v>
          </cell>
          <cell r="Z737">
            <v>0</v>
          </cell>
          <cell r="AA737" t="b">
            <v>0</v>
          </cell>
          <cell r="AB737" t="str">
            <v/>
          </cell>
          <cell r="AC737" t="str">
            <v/>
          </cell>
          <cell r="AD737" t="str">
            <v>CF950</v>
          </cell>
          <cell r="AE737">
            <v>0</v>
          </cell>
          <cell r="AG737">
            <v>408</v>
          </cell>
          <cell r="AH737" t="str">
            <v>CF950</v>
          </cell>
        </row>
        <row r="738">
          <cell r="B738" t="str">
            <v>JC216</v>
          </cell>
          <cell r="C738" t="str">
            <v>Jamal</v>
          </cell>
          <cell r="D738" t="str">
            <v>Craig</v>
          </cell>
          <cell r="E738" t="str">
            <v>Essex</v>
          </cell>
          <cell r="F738" t="str">
            <v>Essex</v>
          </cell>
          <cell r="G738" t="str">
            <v>Male</v>
          </cell>
          <cell r="H738" t="str">
            <v>N</v>
          </cell>
          <cell r="I738" t="str">
            <v>Student</v>
          </cell>
          <cell r="J738">
            <v>0</v>
          </cell>
          <cell r="K738" t="str">
            <v/>
          </cell>
          <cell r="L738" t="str">
            <v>N</v>
          </cell>
          <cell r="M738">
            <v>0</v>
          </cell>
          <cell r="N738" t="str">
            <v/>
          </cell>
          <cell r="O738" t="str">
            <v>N</v>
          </cell>
          <cell r="P738">
            <v>0</v>
          </cell>
          <cell r="Q738" t="str">
            <v/>
          </cell>
          <cell r="R738" t="str">
            <v>N</v>
          </cell>
          <cell r="S738">
            <v>0</v>
          </cell>
          <cell r="T738" t="str">
            <v/>
          </cell>
          <cell r="U738" t="str">
            <v>N</v>
          </cell>
          <cell r="V738">
            <v>0</v>
          </cell>
          <cell r="W738" t="str">
            <v/>
          </cell>
          <cell r="X738" t="str">
            <v>N</v>
          </cell>
          <cell r="Y738">
            <v>0</v>
          </cell>
          <cell r="Z738">
            <v>0</v>
          </cell>
          <cell r="AA738">
            <v>0</v>
          </cell>
          <cell r="AB738">
            <v>118</v>
          </cell>
          <cell r="AC738">
            <v>550</v>
          </cell>
          <cell r="AD738" t="str">
            <v>JC216</v>
          </cell>
          <cell r="AE738" t="b">
            <v>0</v>
          </cell>
          <cell r="AG738" t="str">
            <v/>
          </cell>
          <cell r="AH738" t="str">
            <v>JC216</v>
          </cell>
        </row>
        <row r="739">
          <cell r="B739" t="str">
            <v>CD254</v>
          </cell>
          <cell r="C739" t="str">
            <v>Callum</v>
          </cell>
          <cell r="D739" t="str">
            <v>Duffy</v>
          </cell>
          <cell r="E739" t="str">
            <v>Imperial</v>
          </cell>
          <cell r="F739" t="str">
            <v>Imperial</v>
          </cell>
          <cell r="G739" t="str">
            <v>Male</v>
          </cell>
          <cell r="H739" t="str">
            <v>N</v>
          </cell>
          <cell r="I739" t="str">
            <v>Student</v>
          </cell>
          <cell r="J739">
            <v>0</v>
          </cell>
          <cell r="K739" t="str">
            <v/>
          </cell>
          <cell r="L739" t="str">
            <v>N</v>
          </cell>
          <cell r="M739">
            <v>0</v>
          </cell>
          <cell r="N739" t="str">
            <v/>
          </cell>
          <cell r="O739" t="str">
            <v>N</v>
          </cell>
          <cell r="P739">
            <v>0</v>
          </cell>
          <cell r="Q739" t="str">
            <v/>
          </cell>
          <cell r="R739" t="str">
            <v>N</v>
          </cell>
          <cell r="S739">
            <v>0</v>
          </cell>
          <cell r="T739" t="str">
            <v/>
          </cell>
          <cell r="U739" t="str">
            <v>N</v>
          </cell>
          <cell r="V739">
            <v>0</v>
          </cell>
          <cell r="W739" t="str">
            <v/>
          </cell>
          <cell r="X739" t="str">
            <v>N</v>
          </cell>
          <cell r="Y739">
            <v>0</v>
          </cell>
          <cell r="Z739">
            <v>0</v>
          </cell>
          <cell r="AA739">
            <v>0</v>
          </cell>
          <cell r="AB739">
            <v>118</v>
          </cell>
          <cell r="AC739">
            <v>551</v>
          </cell>
          <cell r="AD739" t="str">
            <v>CD254</v>
          </cell>
          <cell r="AE739" t="b">
            <v>0</v>
          </cell>
          <cell r="AG739" t="str">
            <v/>
          </cell>
          <cell r="AH739" t="str">
            <v>CD254</v>
          </cell>
        </row>
        <row r="740">
          <cell r="B740" t="str">
            <v>JM641</v>
          </cell>
          <cell r="C740" t="str">
            <v>James</v>
          </cell>
          <cell r="D740" t="str">
            <v>Millett</v>
          </cell>
          <cell r="E740" t="str">
            <v>Imperial</v>
          </cell>
          <cell r="F740" t="str">
            <v>Imperial</v>
          </cell>
          <cell r="G740" t="str">
            <v>Male</v>
          </cell>
          <cell r="H740" t="str">
            <v>N</v>
          </cell>
          <cell r="I740" t="str">
            <v>Student</v>
          </cell>
          <cell r="J740">
            <v>0</v>
          </cell>
          <cell r="K740" t="str">
            <v/>
          </cell>
          <cell r="L740" t="str">
            <v>N</v>
          </cell>
          <cell r="M740">
            <v>0</v>
          </cell>
          <cell r="N740" t="str">
            <v/>
          </cell>
          <cell r="O740" t="str">
            <v>N</v>
          </cell>
          <cell r="P740">
            <v>0</v>
          </cell>
          <cell r="Q740" t="str">
            <v/>
          </cell>
          <cell r="R740" t="str">
            <v>N</v>
          </cell>
          <cell r="S740">
            <v>0</v>
          </cell>
          <cell r="T740" t="str">
            <v/>
          </cell>
          <cell r="U740" t="str">
            <v>N</v>
          </cell>
          <cell r="V740">
            <v>0</v>
          </cell>
          <cell r="W740" t="str">
            <v/>
          </cell>
          <cell r="X740" t="str">
            <v>N</v>
          </cell>
          <cell r="Y740">
            <v>0</v>
          </cell>
          <cell r="Z740">
            <v>0</v>
          </cell>
          <cell r="AA740">
            <v>0</v>
          </cell>
          <cell r="AB740">
            <v>118</v>
          </cell>
          <cell r="AC740">
            <v>552</v>
          </cell>
          <cell r="AD740" t="str">
            <v>JM641</v>
          </cell>
          <cell r="AE740" t="b">
            <v>0</v>
          </cell>
          <cell r="AG740" t="str">
            <v/>
          </cell>
          <cell r="AH740" t="str">
            <v>JM641</v>
          </cell>
        </row>
        <row r="741">
          <cell r="B741" t="str">
            <v>MM601</v>
          </cell>
          <cell r="C741" t="str">
            <v>Montel</v>
          </cell>
          <cell r="D741" t="str">
            <v>Maruziva</v>
          </cell>
          <cell r="E741" t="str">
            <v>Reading</v>
          </cell>
          <cell r="F741" t="str">
            <v>Reading</v>
          </cell>
          <cell r="G741" t="str">
            <v>Male</v>
          </cell>
          <cell r="H741" t="str">
            <v>N</v>
          </cell>
          <cell r="I741" t="str">
            <v>Student</v>
          </cell>
          <cell r="J741">
            <v>0</v>
          </cell>
          <cell r="K741" t="str">
            <v/>
          </cell>
          <cell r="L741" t="str">
            <v>N</v>
          </cell>
          <cell r="M741">
            <v>0</v>
          </cell>
          <cell r="N741" t="str">
            <v/>
          </cell>
          <cell r="O741" t="str">
            <v>N</v>
          </cell>
          <cell r="P741">
            <v>0</v>
          </cell>
          <cell r="Q741" t="str">
            <v/>
          </cell>
          <cell r="R741" t="str">
            <v>N</v>
          </cell>
          <cell r="S741">
            <v>0</v>
          </cell>
          <cell r="T741" t="str">
            <v/>
          </cell>
          <cell r="U741" t="str">
            <v>N</v>
          </cell>
          <cell r="V741">
            <v>0</v>
          </cell>
          <cell r="W741" t="str">
            <v/>
          </cell>
          <cell r="X741" t="str">
            <v>N</v>
          </cell>
          <cell r="Y741">
            <v>0</v>
          </cell>
          <cell r="Z741">
            <v>0</v>
          </cell>
          <cell r="AA741">
            <v>0</v>
          </cell>
          <cell r="AB741">
            <v>118</v>
          </cell>
          <cell r="AC741">
            <v>553</v>
          </cell>
          <cell r="AD741" t="str">
            <v>MM601</v>
          </cell>
          <cell r="AE741" t="b">
            <v>0</v>
          </cell>
          <cell r="AG741" t="str">
            <v/>
          </cell>
          <cell r="AH741" t="str">
            <v>MM601</v>
          </cell>
        </row>
        <row r="742">
          <cell r="B742" t="str">
            <v>AP672</v>
          </cell>
          <cell r="C742" t="str">
            <v>Anand</v>
          </cell>
          <cell r="D742" t="str">
            <v>Patel</v>
          </cell>
          <cell r="E742" t="str">
            <v>UCL</v>
          </cell>
          <cell r="F742" t="str">
            <v>UCL</v>
          </cell>
          <cell r="G742" t="str">
            <v>Male</v>
          </cell>
          <cell r="H742" t="str">
            <v>N</v>
          </cell>
          <cell r="I742" t="str">
            <v>Student</v>
          </cell>
          <cell r="J742">
            <v>0</v>
          </cell>
          <cell r="K742" t="str">
            <v/>
          </cell>
          <cell r="L742" t="str">
            <v>N</v>
          </cell>
          <cell r="M742">
            <v>0</v>
          </cell>
          <cell r="N742" t="str">
            <v/>
          </cell>
          <cell r="O742" t="str">
            <v>N</v>
          </cell>
          <cell r="P742">
            <v>0</v>
          </cell>
          <cell r="Q742" t="str">
            <v/>
          </cell>
          <cell r="R742" t="str">
            <v>N</v>
          </cell>
          <cell r="S742">
            <v>0</v>
          </cell>
          <cell r="T742" t="str">
            <v/>
          </cell>
          <cell r="U742" t="str">
            <v>N</v>
          </cell>
          <cell r="V742">
            <v>0</v>
          </cell>
          <cell r="W742" t="str">
            <v/>
          </cell>
          <cell r="X742" t="str">
            <v>N</v>
          </cell>
          <cell r="Y742">
            <v>0</v>
          </cell>
          <cell r="Z742">
            <v>0</v>
          </cell>
          <cell r="AA742">
            <v>0</v>
          </cell>
          <cell r="AB742">
            <v>118</v>
          </cell>
          <cell r="AC742">
            <v>554</v>
          </cell>
          <cell r="AD742" t="str">
            <v>AP672</v>
          </cell>
          <cell r="AE742" t="b">
            <v>0</v>
          </cell>
          <cell r="AG742" t="str">
            <v/>
          </cell>
          <cell r="AH742" t="str">
            <v>AP672</v>
          </cell>
        </row>
        <row r="743">
          <cell r="B743" t="str">
            <v>co515</v>
          </cell>
          <cell r="C743" t="str">
            <v>claudia</v>
          </cell>
          <cell r="D743" t="str">
            <v>oliver-cortadellas</v>
          </cell>
          <cell r="E743" t="str">
            <v>Imperial</v>
          </cell>
          <cell r="F743" t="str">
            <v>Imperial</v>
          </cell>
          <cell r="G743" t="str">
            <v>Female</v>
          </cell>
          <cell r="H743" t="str">
            <v>N</v>
          </cell>
          <cell r="I743" t="str">
            <v>Student</v>
          </cell>
          <cell r="J743">
            <v>0</v>
          </cell>
          <cell r="K743" t="str">
            <v/>
          </cell>
          <cell r="L743" t="str">
            <v>N</v>
          </cell>
          <cell r="M743">
            <v>0</v>
          </cell>
          <cell r="N743" t="str">
            <v/>
          </cell>
          <cell r="O743" t="str">
            <v>N</v>
          </cell>
          <cell r="P743">
            <v>0</v>
          </cell>
          <cell r="Q743" t="str">
            <v/>
          </cell>
          <cell r="R743" t="str">
            <v>N</v>
          </cell>
          <cell r="S743">
            <v>0</v>
          </cell>
          <cell r="T743" t="str">
            <v/>
          </cell>
          <cell r="U743" t="str">
            <v>N</v>
          </cell>
          <cell r="V743">
            <v>0</v>
          </cell>
          <cell r="W743" t="str">
            <v/>
          </cell>
          <cell r="X743" t="str">
            <v>N</v>
          </cell>
          <cell r="Y743">
            <v>0</v>
          </cell>
          <cell r="Z743">
            <v>0</v>
          </cell>
          <cell r="AA743" t="b">
            <v>0</v>
          </cell>
          <cell r="AB743" t="str">
            <v/>
          </cell>
          <cell r="AC743" t="str">
            <v/>
          </cell>
          <cell r="AD743" t="str">
            <v>co515</v>
          </cell>
          <cell r="AE743">
            <v>0</v>
          </cell>
          <cell r="AG743">
            <v>409</v>
          </cell>
          <cell r="AH743" t="str">
            <v>co515</v>
          </cell>
        </row>
        <row r="744">
          <cell r="B744" t="str">
            <v>DC373</v>
          </cell>
          <cell r="C744" t="str">
            <v>Dana</v>
          </cell>
          <cell r="D744" t="str">
            <v>Chow</v>
          </cell>
          <cell r="E744" t="str">
            <v>Imperial</v>
          </cell>
          <cell r="F744" t="str">
            <v>Imperial</v>
          </cell>
          <cell r="G744" t="str">
            <v>Female</v>
          </cell>
          <cell r="H744" t="str">
            <v>N</v>
          </cell>
          <cell r="I744" t="str">
            <v>Student</v>
          </cell>
          <cell r="J744">
            <v>0</v>
          </cell>
          <cell r="K744" t="str">
            <v/>
          </cell>
          <cell r="L744" t="str">
            <v>N</v>
          </cell>
          <cell r="M744">
            <v>0</v>
          </cell>
          <cell r="N744" t="str">
            <v/>
          </cell>
          <cell r="O744" t="str">
            <v>N</v>
          </cell>
          <cell r="P744">
            <v>0</v>
          </cell>
          <cell r="Q744" t="str">
            <v/>
          </cell>
          <cell r="R744" t="str">
            <v>N</v>
          </cell>
          <cell r="S744">
            <v>0</v>
          </cell>
          <cell r="T744" t="str">
            <v/>
          </cell>
          <cell r="U744" t="str">
            <v>N</v>
          </cell>
          <cell r="V744">
            <v>0</v>
          </cell>
          <cell r="W744" t="str">
            <v/>
          </cell>
          <cell r="X744" t="str">
            <v>N</v>
          </cell>
          <cell r="Y744">
            <v>0</v>
          </cell>
          <cell r="Z744">
            <v>0</v>
          </cell>
          <cell r="AA744" t="b">
            <v>0</v>
          </cell>
          <cell r="AB744" t="str">
            <v/>
          </cell>
          <cell r="AC744" t="str">
            <v/>
          </cell>
          <cell r="AD744" t="str">
            <v>DC373</v>
          </cell>
          <cell r="AE744">
            <v>0</v>
          </cell>
          <cell r="AG744">
            <v>410</v>
          </cell>
          <cell r="AH744" t="str">
            <v>DC373</v>
          </cell>
        </row>
        <row r="745">
          <cell r="B745" t="str">
            <v>PS511</v>
          </cell>
          <cell r="C745" t="str">
            <v>Paul</v>
          </cell>
          <cell r="D745" t="str">
            <v>Singleton</v>
          </cell>
          <cell r="E745" t="str">
            <v>Essex</v>
          </cell>
          <cell r="F745" t="str">
            <v>Essex</v>
          </cell>
          <cell r="G745" t="str">
            <v>Male</v>
          </cell>
          <cell r="H745" t="str">
            <v>N</v>
          </cell>
          <cell r="I745" t="str">
            <v>Student</v>
          </cell>
          <cell r="J745">
            <v>0</v>
          </cell>
          <cell r="K745" t="str">
            <v/>
          </cell>
          <cell r="L745" t="str">
            <v>N</v>
          </cell>
          <cell r="M745">
            <v>0</v>
          </cell>
          <cell r="N745" t="str">
            <v/>
          </cell>
          <cell r="O745" t="str">
            <v>N</v>
          </cell>
          <cell r="P745">
            <v>0</v>
          </cell>
          <cell r="Q745" t="str">
            <v/>
          </cell>
          <cell r="R745" t="str">
            <v>N</v>
          </cell>
          <cell r="S745">
            <v>0</v>
          </cell>
          <cell r="T745" t="str">
            <v/>
          </cell>
          <cell r="U745" t="str">
            <v>N</v>
          </cell>
          <cell r="V745">
            <v>0</v>
          </cell>
          <cell r="W745" t="str">
            <v/>
          </cell>
          <cell r="X745" t="str">
            <v>N</v>
          </cell>
          <cell r="Y745">
            <v>0</v>
          </cell>
          <cell r="Z745">
            <v>0</v>
          </cell>
          <cell r="AA745">
            <v>0</v>
          </cell>
          <cell r="AB745">
            <v>118</v>
          </cell>
          <cell r="AC745">
            <v>555</v>
          </cell>
          <cell r="AD745" t="str">
            <v>PS511</v>
          </cell>
          <cell r="AE745" t="b">
            <v>0</v>
          </cell>
          <cell r="AG745" t="str">
            <v/>
          </cell>
          <cell r="AH745" t="str">
            <v>PS511</v>
          </cell>
        </row>
        <row r="746">
          <cell r="B746" t="str">
            <v>XB842</v>
          </cell>
          <cell r="C746" t="str">
            <v>Xavier</v>
          </cell>
          <cell r="D746" t="str">
            <v>Brown</v>
          </cell>
          <cell r="E746" t="str">
            <v>UEL</v>
          </cell>
          <cell r="F746" t="str">
            <v>UEL</v>
          </cell>
          <cell r="G746" t="str">
            <v>Male</v>
          </cell>
          <cell r="H746" t="str">
            <v>N</v>
          </cell>
          <cell r="I746" t="str">
            <v>Student</v>
          </cell>
          <cell r="J746">
            <v>0</v>
          </cell>
          <cell r="K746" t="str">
            <v/>
          </cell>
          <cell r="L746" t="str">
            <v>N</v>
          </cell>
          <cell r="M746">
            <v>0</v>
          </cell>
          <cell r="N746" t="str">
            <v/>
          </cell>
          <cell r="O746" t="str">
            <v>N</v>
          </cell>
          <cell r="P746">
            <v>0</v>
          </cell>
          <cell r="Q746" t="str">
            <v/>
          </cell>
          <cell r="R746" t="str">
            <v>N</v>
          </cell>
          <cell r="S746">
            <v>0</v>
          </cell>
          <cell r="T746" t="str">
            <v/>
          </cell>
          <cell r="U746" t="str">
            <v>N</v>
          </cell>
          <cell r="V746">
            <v>0</v>
          </cell>
          <cell r="W746" t="str">
            <v/>
          </cell>
          <cell r="X746" t="str">
            <v>N</v>
          </cell>
          <cell r="Y746">
            <v>0</v>
          </cell>
          <cell r="Z746">
            <v>0</v>
          </cell>
          <cell r="AA746">
            <v>0</v>
          </cell>
          <cell r="AB746">
            <v>118</v>
          </cell>
          <cell r="AC746">
            <v>556</v>
          </cell>
          <cell r="AD746" t="str">
            <v>XB842</v>
          </cell>
          <cell r="AE746" t="b">
            <v>0</v>
          </cell>
          <cell r="AG746" t="str">
            <v/>
          </cell>
          <cell r="AH746" t="str">
            <v>XB842</v>
          </cell>
        </row>
        <row r="747">
          <cell r="B747" t="str">
            <v>JH158</v>
          </cell>
          <cell r="C747" t="str">
            <v>Jake</v>
          </cell>
          <cell r="D747" t="str">
            <v>Harrison</v>
          </cell>
          <cell r="E747" t="str">
            <v>Motspur</v>
          </cell>
          <cell r="F747" t="str">
            <v>Motspur</v>
          </cell>
          <cell r="G747" t="str">
            <v>Male</v>
          </cell>
          <cell r="H747" t="str">
            <v>N</v>
          </cell>
          <cell r="I747" t="str">
            <v>Motspur</v>
          </cell>
          <cell r="J747">
            <v>0</v>
          </cell>
          <cell r="K747" t="str">
            <v/>
          </cell>
          <cell r="L747" t="str">
            <v>N</v>
          </cell>
          <cell r="M747">
            <v>0</v>
          </cell>
          <cell r="N747" t="str">
            <v/>
          </cell>
          <cell r="O747" t="str">
            <v>N</v>
          </cell>
          <cell r="P747">
            <v>0</v>
          </cell>
          <cell r="Q747" t="str">
            <v/>
          </cell>
          <cell r="R747" t="str">
            <v>N</v>
          </cell>
          <cell r="S747">
            <v>0</v>
          </cell>
          <cell r="T747" t="str">
            <v/>
          </cell>
          <cell r="U747" t="str">
            <v>N</v>
          </cell>
          <cell r="V747">
            <v>0</v>
          </cell>
          <cell r="W747" t="str">
            <v/>
          </cell>
          <cell r="X747" t="str">
            <v>N</v>
          </cell>
          <cell r="Y747">
            <v>0</v>
          </cell>
          <cell r="Z747">
            <v>0</v>
          </cell>
          <cell r="AA747">
            <v>0</v>
          </cell>
          <cell r="AB747">
            <v>118</v>
          </cell>
          <cell r="AC747">
            <v>557</v>
          </cell>
          <cell r="AD747" t="str">
            <v>JH158</v>
          </cell>
          <cell r="AE747" t="b">
            <v>0</v>
          </cell>
          <cell r="AG747" t="str">
            <v/>
          </cell>
          <cell r="AH747" t="str">
            <v>JH158</v>
          </cell>
        </row>
        <row r="748">
          <cell r="B748" t="str">
            <v>CN890</v>
          </cell>
          <cell r="C748" t="str">
            <v>Christian</v>
          </cell>
          <cell r="D748" t="str">
            <v>Ng</v>
          </cell>
          <cell r="E748" t="str">
            <v>KCL</v>
          </cell>
          <cell r="F748" t="str">
            <v>King's</v>
          </cell>
          <cell r="G748" t="str">
            <v>Male</v>
          </cell>
          <cell r="H748" t="str">
            <v>N</v>
          </cell>
          <cell r="I748" t="str">
            <v>Student</v>
          </cell>
          <cell r="J748">
            <v>0</v>
          </cell>
          <cell r="K748" t="str">
            <v/>
          </cell>
          <cell r="L748" t="str">
            <v>N</v>
          </cell>
          <cell r="M748">
            <v>0</v>
          </cell>
          <cell r="N748" t="str">
            <v/>
          </cell>
          <cell r="O748" t="str">
            <v>N</v>
          </cell>
          <cell r="P748">
            <v>0</v>
          </cell>
          <cell r="Q748" t="str">
            <v/>
          </cell>
          <cell r="R748" t="str">
            <v>N</v>
          </cell>
          <cell r="S748">
            <v>0</v>
          </cell>
          <cell r="T748" t="str">
            <v/>
          </cell>
          <cell r="U748" t="str">
            <v>N</v>
          </cell>
          <cell r="V748">
            <v>0</v>
          </cell>
          <cell r="W748" t="str">
            <v/>
          </cell>
          <cell r="X748" t="str">
            <v>N</v>
          </cell>
          <cell r="Y748">
            <v>0</v>
          </cell>
          <cell r="Z748">
            <v>0</v>
          </cell>
          <cell r="AA748">
            <v>0</v>
          </cell>
          <cell r="AB748">
            <v>118</v>
          </cell>
          <cell r="AC748">
            <v>558</v>
          </cell>
          <cell r="AD748" t="str">
            <v>CN890</v>
          </cell>
          <cell r="AE748" t="b">
            <v>0</v>
          </cell>
          <cell r="AG748" t="str">
            <v/>
          </cell>
          <cell r="AH748" t="str">
            <v>CN890</v>
          </cell>
        </row>
        <row r="749">
          <cell r="B749" t="str">
            <v>DH629</v>
          </cell>
          <cell r="C749" t="str">
            <v>Dante</v>
          </cell>
          <cell r="D749" t="str">
            <v>Hall</v>
          </cell>
          <cell r="E749" t="str">
            <v>Guest</v>
          </cell>
          <cell r="F749" t="str">
            <v>Guest</v>
          </cell>
          <cell r="G749" t="str">
            <v>Male</v>
          </cell>
          <cell r="H749" t="str">
            <v>N</v>
          </cell>
          <cell r="I749" t="str">
            <v>Guest</v>
          </cell>
          <cell r="J749">
            <v>0</v>
          </cell>
          <cell r="K749" t="str">
            <v/>
          </cell>
          <cell r="L749" t="str">
            <v>N</v>
          </cell>
          <cell r="M749">
            <v>0</v>
          </cell>
          <cell r="N749" t="str">
            <v/>
          </cell>
          <cell r="O749" t="str">
            <v>N</v>
          </cell>
          <cell r="P749">
            <v>0</v>
          </cell>
          <cell r="Q749" t="str">
            <v/>
          </cell>
          <cell r="R749" t="str">
            <v>N</v>
          </cell>
          <cell r="S749">
            <v>0</v>
          </cell>
          <cell r="T749" t="str">
            <v/>
          </cell>
          <cell r="U749" t="str">
            <v>N</v>
          </cell>
          <cell r="V749">
            <v>0</v>
          </cell>
          <cell r="W749" t="str">
            <v/>
          </cell>
          <cell r="X749" t="str">
            <v>N</v>
          </cell>
          <cell r="Y749">
            <v>0</v>
          </cell>
          <cell r="Z749">
            <v>0</v>
          </cell>
          <cell r="AA749">
            <v>0</v>
          </cell>
          <cell r="AB749">
            <v>118</v>
          </cell>
          <cell r="AC749">
            <v>559</v>
          </cell>
          <cell r="AD749" t="str">
            <v>DH629</v>
          </cell>
          <cell r="AE749" t="b">
            <v>0</v>
          </cell>
          <cell r="AG749" t="str">
            <v/>
          </cell>
          <cell r="AH749" t="str">
            <v>DH629</v>
          </cell>
        </row>
        <row r="750">
          <cell r="B750" t="str">
            <v>SC786</v>
          </cell>
          <cell r="C750" t="str">
            <v>Sin Ping Natalie</v>
          </cell>
          <cell r="D750" t="str">
            <v>Chu</v>
          </cell>
          <cell r="E750" t="str">
            <v>UCL</v>
          </cell>
          <cell r="F750" t="str">
            <v>UCL</v>
          </cell>
          <cell r="G750" t="str">
            <v>Female</v>
          </cell>
          <cell r="H750" t="str">
            <v>N</v>
          </cell>
          <cell r="I750" t="str">
            <v>Student</v>
          </cell>
          <cell r="J750">
            <v>0</v>
          </cell>
          <cell r="K750" t="str">
            <v/>
          </cell>
          <cell r="L750" t="str">
            <v>N</v>
          </cell>
          <cell r="M750">
            <v>0</v>
          </cell>
          <cell r="N750" t="str">
            <v/>
          </cell>
          <cell r="O750" t="str">
            <v>N</v>
          </cell>
          <cell r="P750">
            <v>0</v>
          </cell>
          <cell r="Q750" t="str">
            <v/>
          </cell>
          <cell r="R750" t="str">
            <v>N</v>
          </cell>
          <cell r="S750">
            <v>0</v>
          </cell>
          <cell r="T750" t="str">
            <v/>
          </cell>
          <cell r="U750" t="str">
            <v>N</v>
          </cell>
          <cell r="V750">
            <v>0</v>
          </cell>
          <cell r="W750" t="str">
            <v/>
          </cell>
          <cell r="X750" t="str">
            <v>N</v>
          </cell>
          <cell r="Y750">
            <v>0</v>
          </cell>
          <cell r="Z750">
            <v>0</v>
          </cell>
          <cell r="AA750" t="b">
            <v>0</v>
          </cell>
          <cell r="AB750" t="str">
            <v/>
          </cell>
          <cell r="AC750" t="str">
            <v/>
          </cell>
          <cell r="AD750" t="str">
            <v>SC786</v>
          </cell>
          <cell r="AE750">
            <v>0</v>
          </cell>
          <cell r="AG750">
            <v>411</v>
          </cell>
          <cell r="AH750" t="str">
            <v>SC786</v>
          </cell>
        </row>
        <row r="751">
          <cell r="B751" t="str">
            <v>JM436</v>
          </cell>
          <cell r="C751" t="str">
            <v xml:space="preserve">James </v>
          </cell>
          <cell r="D751" t="str">
            <v>Mumford</v>
          </cell>
          <cell r="E751" t="str">
            <v>KCL</v>
          </cell>
          <cell r="F751" t="str">
            <v>King's</v>
          </cell>
          <cell r="G751" t="str">
            <v>Male</v>
          </cell>
          <cell r="H751" t="str">
            <v>N</v>
          </cell>
          <cell r="I751" t="str">
            <v>Student</v>
          </cell>
          <cell r="J751">
            <v>0</v>
          </cell>
          <cell r="K751" t="str">
            <v/>
          </cell>
          <cell r="L751" t="str">
            <v>N</v>
          </cell>
          <cell r="M751">
            <v>0</v>
          </cell>
          <cell r="N751" t="str">
            <v/>
          </cell>
          <cell r="O751" t="str">
            <v>N</v>
          </cell>
          <cell r="P751">
            <v>0</v>
          </cell>
          <cell r="Q751" t="str">
            <v/>
          </cell>
          <cell r="R751" t="str">
            <v>N</v>
          </cell>
          <cell r="S751">
            <v>0</v>
          </cell>
          <cell r="T751" t="str">
            <v/>
          </cell>
          <cell r="U751" t="str">
            <v>N</v>
          </cell>
          <cell r="V751">
            <v>0</v>
          </cell>
          <cell r="W751" t="str">
            <v/>
          </cell>
          <cell r="X751" t="str">
            <v>N</v>
          </cell>
          <cell r="Y751">
            <v>0</v>
          </cell>
          <cell r="Z751">
            <v>0</v>
          </cell>
          <cell r="AA751">
            <v>0</v>
          </cell>
          <cell r="AB751">
            <v>118</v>
          </cell>
          <cell r="AC751">
            <v>560</v>
          </cell>
          <cell r="AD751" t="str">
            <v>JM436</v>
          </cell>
          <cell r="AE751" t="b">
            <v>0</v>
          </cell>
          <cell r="AG751" t="str">
            <v/>
          </cell>
          <cell r="AH751" t="str">
            <v>JM436</v>
          </cell>
        </row>
        <row r="752">
          <cell r="B752" t="str">
            <v>CN970</v>
          </cell>
          <cell r="C752" t="str">
            <v>Chinelo</v>
          </cell>
          <cell r="D752" t="str">
            <v>Nnadi</v>
          </cell>
          <cell r="E752" t="str">
            <v>KCL</v>
          </cell>
          <cell r="F752" t="str">
            <v>King's</v>
          </cell>
          <cell r="G752" t="str">
            <v>Female</v>
          </cell>
          <cell r="H752" t="str">
            <v>Y</v>
          </cell>
          <cell r="I752" t="str">
            <v>Student</v>
          </cell>
          <cell r="J752">
            <v>0</v>
          </cell>
          <cell r="K752" t="str">
            <v/>
          </cell>
          <cell r="L752" t="str">
            <v>N</v>
          </cell>
          <cell r="M752">
            <v>0</v>
          </cell>
          <cell r="N752" t="str">
            <v/>
          </cell>
          <cell r="O752" t="str">
            <v>N</v>
          </cell>
          <cell r="P752">
            <v>0</v>
          </cell>
          <cell r="Q752" t="str">
            <v/>
          </cell>
          <cell r="R752" t="str">
            <v>N</v>
          </cell>
          <cell r="S752">
            <v>0</v>
          </cell>
          <cell r="T752" t="str">
            <v/>
          </cell>
          <cell r="U752" t="str">
            <v>N</v>
          </cell>
          <cell r="V752">
            <v>0</v>
          </cell>
          <cell r="W752" t="str">
            <v/>
          </cell>
          <cell r="X752" t="str">
            <v>N</v>
          </cell>
          <cell r="Y752">
            <v>0</v>
          </cell>
          <cell r="Z752">
            <v>0</v>
          </cell>
          <cell r="AA752" t="b">
            <v>0</v>
          </cell>
          <cell r="AB752" t="str">
            <v/>
          </cell>
          <cell r="AC752" t="str">
            <v/>
          </cell>
          <cell r="AD752" t="str">
            <v>CN970</v>
          </cell>
          <cell r="AE752">
            <v>0</v>
          </cell>
          <cell r="AG752">
            <v>412</v>
          </cell>
          <cell r="AH752" t="str">
            <v>CN970</v>
          </cell>
        </row>
        <row r="753">
          <cell r="B753" t="str">
            <v>TC191</v>
          </cell>
          <cell r="C753" t="str">
            <v>Tom</v>
          </cell>
          <cell r="D753" t="str">
            <v>Chandler</v>
          </cell>
          <cell r="E753" t="str">
            <v>Brunel</v>
          </cell>
          <cell r="F753" t="str">
            <v>Brunel</v>
          </cell>
          <cell r="G753" t="str">
            <v>Male</v>
          </cell>
          <cell r="H753" t="str">
            <v>N</v>
          </cell>
          <cell r="I753" t="str">
            <v>Student</v>
          </cell>
          <cell r="J753">
            <v>0</v>
          </cell>
          <cell r="K753" t="str">
            <v/>
          </cell>
          <cell r="L753" t="str">
            <v>N</v>
          </cell>
          <cell r="M753">
            <v>0</v>
          </cell>
          <cell r="N753" t="str">
            <v/>
          </cell>
          <cell r="O753" t="str">
            <v>N</v>
          </cell>
          <cell r="P753">
            <v>0</v>
          </cell>
          <cell r="Q753" t="str">
            <v/>
          </cell>
          <cell r="R753" t="str">
            <v>N</v>
          </cell>
          <cell r="S753">
            <v>0</v>
          </cell>
          <cell r="T753" t="str">
            <v/>
          </cell>
          <cell r="U753" t="str">
            <v>N</v>
          </cell>
          <cell r="V753">
            <v>0</v>
          </cell>
          <cell r="W753" t="str">
            <v/>
          </cell>
          <cell r="X753" t="str">
            <v>N</v>
          </cell>
          <cell r="Y753">
            <v>0</v>
          </cell>
          <cell r="Z753">
            <v>0</v>
          </cell>
          <cell r="AA753">
            <v>0</v>
          </cell>
          <cell r="AB753">
            <v>118</v>
          </cell>
          <cell r="AC753">
            <v>561</v>
          </cell>
          <cell r="AD753" t="str">
            <v>TC191</v>
          </cell>
          <cell r="AE753" t="b">
            <v>0</v>
          </cell>
          <cell r="AG753" t="str">
            <v/>
          </cell>
          <cell r="AH753" t="str">
            <v>TC191</v>
          </cell>
        </row>
        <row r="754">
          <cell r="B754" t="str">
            <v>GP733</v>
          </cell>
          <cell r="C754" t="str">
            <v>Gavin</v>
          </cell>
          <cell r="D754" t="str">
            <v>Phillips</v>
          </cell>
          <cell r="E754" t="str">
            <v>Brunel</v>
          </cell>
          <cell r="F754" t="str">
            <v>Brunel</v>
          </cell>
          <cell r="G754" t="str">
            <v>Male</v>
          </cell>
          <cell r="H754" t="str">
            <v>N</v>
          </cell>
          <cell r="I754" t="str">
            <v>Student</v>
          </cell>
          <cell r="J754">
            <v>0</v>
          </cell>
          <cell r="K754" t="str">
            <v/>
          </cell>
          <cell r="L754" t="str">
            <v>N</v>
          </cell>
          <cell r="M754">
            <v>0</v>
          </cell>
          <cell r="N754" t="str">
            <v/>
          </cell>
          <cell r="O754" t="str">
            <v>N</v>
          </cell>
          <cell r="P754">
            <v>0</v>
          </cell>
          <cell r="Q754" t="str">
            <v/>
          </cell>
          <cell r="R754" t="str">
            <v>N</v>
          </cell>
          <cell r="S754">
            <v>0</v>
          </cell>
          <cell r="T754" t="str">
            <v/>
          </cell>
          <cell r="U754" t="str">
            <v>N</v>
          </cell>
          <cell r="V754">
            <v>0</v>
          </cell>
          <cell r="W754" t="str">
            <v/>
          </cell>
          <cell r="X754" t="str">
            <v>N</v>
          </cell>
          <cell r="Y754">
            <v>0</v>
          </cell>
          <cell r="Z754">
            <v>0</v>
          </cell>
          <cell r="AA754">
            <v>0</v>
          </cell>
          <cell r="AB754">
            <v>118</v>
          </cell>
          <cell r="AC754">
            <v>562</v>
          </cell>
          <cell r="AD754" t="str">
            <v>GP733</v>
          </cell>
          <cell r="AE754" t="b">
            <v>0</v>
          </cell>
          <cell r="AG754" t="str">
            <v/>
          </cell>
          <cell r="AH754" t="str">
            <v>GP733</v>
          </cell>
        </row>
        <row r="755">
          <cell r="B755" t="str">
            <v>HH879</v>
          </cell>
          <cell r="C755" t="str">
            <v>Harry</v>
          </cell>
          <cell r="D755" t="str">
            <v>Hillman</v>
          </cell>
          <cell r="E755" t="str">
            <v>Brunel</v>
          </cell>
          <cell r="F755" t="str">
            <v>Brunel</v>
          </cell>
          <cell r="G755" t="str">
            <v>Male</v>
          </cell>
          <cell r="H755" t="str">
            <v>N</v>
          </cell>
          <cell r="I755" t="str">
            <v>Student</v>
          </cell>
          <cell r="J755">
            <v>0</v>
          </cell>
          <cell r="K755" t="str">
            <v/>
          </cell>
          <cell r="L755" t="str">
            <v>N</v>
          </cell>
          <cell r="M755">
            <v>0</v>
          </cell>
          <cell r="N755" t="str">
            <v/>
          </cell>
          <cell r="O755" t="str">
            <v>N</v>
          </cell>
          <cell r="P755">
            <v>0</v>
          </cell>
          <cell r="Q755" t="str">
            <v/>
          </cell>
          <cell r="R755" t="str">
            <v>N</v>
          </cell>
          <cell r="S755">
            <v>0</v>
          </cell>
          <cell r="T755" t="str">
            <v/>
          </cell>
          <cell r="U755" t="str">
            <v>N</v>
          </cell>
          <cell r="V755">
            <v>0</v>
          </cell>
          <cell r="W755" t="str">
            <v/>
          </cell>
          <cell r="X755" t="str">
            <v>N</v>
          </cell>
          <cell r="Y755">
            <v>0</v>
          </cell>
          <cell r="Z755">
            <v>0</v>
          </cell>
          <cell r="AA755">
            <v>0</v>
          </cell>
          <cell r="AB755">
            <v>118</v>
          </cell>
          <cell r="AC755">
            <v>563</v>
          </cell>
          <cell r="AD755" t="str">
            <v>HH879</v>
          </cell>
          <cell r="AE755" t="b">
            <v>0</v>
          </cell>
          <cell r="AG755" t="str">
            <v/>
          </cell>
          <cell r="AH755" t="str">
            <v>HH879</v>
          </cell>
        </row>
        <row r="756">
          <cell r="B756" t="str">
            <v>JS285</v>
          </cell>
          <cell r="C756" t="str">
            <v>Jake</v>
          </cell>
          <cell r="D756" t="str">
            <v xml:space="preserve">Storey </v>
          </cell>
          <cell r="E756" t="str">
            <v>Brunel</v>
          </cell>
          <cell r="F756" t="str">
            <v>Brunel</v>
          </cell>
          <cell r="G756" t="str">
            <v>Male</v>
          </cell>
          <cell r="H756" t="str">
            <v>N</v>
          </cell>
          <cell r="I756" t="str">
            <v>Student</v>
          </cell>
          <cell r="J756">
            <v>0</v>
          </cell>
          <cell r="K756" t="str">
            <v/>
          </cell>
          <cell r="L756" t="str">
            <v>N</v>
          </cell>
          <cell r="M756">
            <v>0</v>
          </cell>
          <cell r="N756" t="str">
            <v/>
          </cell>
          <cell r="O756" t="str">
            <v>N</v>
          </cell>
          <cell r="P756">
            <v>0</v>
          </cell>
          <cell r="Q756" t="str">
            <v/>
          </cell>
          <cell r="R756" t="str">
            <v>N</v>
          </cell>
          <cell r="S756">
            <v>0</v>
          </cell>
          <cell r="T756" t="str">
            <v/>
          </cell>
          <cell r="U756" t="str">
            <v>N</v>
          </cell>
          <cell r="V756">
            <v>0</v>
          </cell>
          <cell r="W756" t="str">
            <v/>
          </cell>
          <cell r="X756" t="str">
            <v>N</v>
          </cell>
          <cell r="Y756">
            <v>0</v>
          </cell>
          <cell r="Z756">
            <v>0</v>
          </cell>
          <cell r="AA756">
            <v>0</v>
          </cell>
          <cell r="AB756">
            <v>118</v>
          </cell>
          <cell r="AC756">
            <v>564</v>
          </cell>
          <cell r="AD756" t="str">
            <v>JS285</v>
          </cell>
          <cell r="AE756" t="b">
            <v>0</v>
          </cell>
          <cell r="AG756" t="str">
            <v/>
          </cell>
          <cell r="AH756" t="str">
            <v>JS285</v>
          </cell>
        </row>
        <row r="757">
          <cell r="B757" t="str">
            <v>CY265</v>
          </cell>
          <cell r="C757" t="str">
            <v>Claire</v>
          </cell>
          <cell r="D757" t="str">
            <v>Yuan</v>
          </cell>
          <cell r="E757" t="str">
            <v>KCL</v>
          </cell>
          <cell r="F757" t="str">
            <v>King's</v>
          </cell>
          <cell r="G757" t="str">
            <v>Female</v>
          </cell>
          <cell r="H757" t="str">
            <v>N</v>
          </cell>
          <cell r="I757" t="str">
            <v>Student</v>
          </cell>
          <cell r="J757">
            <v>0</v>
          </cell>
          <cell r="K757" t="str">
            <v/>
          </cell>
          <cell r="L757" t="str">
            <v>N</v>
          </cell>
          <cell r="M757">
            <v>0</v>
          </cell>
          <cell r="N757" t="str">
            <v/>
          </cell>
          <cell r="O757" t="str">
            <v>N</v>
          </cell>
          <cell r="P757">
            <v>0</v>
          </cell>
          <cell r="Q757" t="str">
            <v/>
          </cell>
          <cell r="R757" t="str">
            <v>N</v>
          </cell>
          <cell r="S757">
            <v>0</v>
          </cell>
          <cell r="T757" t="str">
            <v/>
          </cell>
          <cell r="U757" t="str">
            <v>N</v>
          </cell>
          <cell r="V757">
            <v>0</v>
          </cell>
          <cell r="W757" t="str">
            <v/>
          </cell>
          <cell r="X757" t="str">
            <v>N</v>
          </cell>
          <cell r="Y757">
            <v>0</v>
          </cell>
          <cell r="Z757">
            <v>0</v>
          </cell>
          <cell r="AA757" t="b">
            <v>0</v>
          </cell>
          <cell r="AB757" t="str">
            <v/>
          </cell>
          <cell r="AC757" t="str">
            <v/>
          </cell>
          <cell r="AD757" t="str">
            <v>CY265</v>
          </cell>
          <cell r="AE757">
            <v>0</v>
          </cell>
          <cell r="AG757">
            <v>413</v>
          </cell>
          <cell r="AH757" t="str">
            <v>CY265</v>
          </cell>
        </row>
        <row r="758">
          <cell r="B758" t="str">
            <v>ND705</v>
          </cell>
          <cell r="C758" t="str">
            <v>Nea</v>
          </cell>
          <cell r="D758" t="str">
            <v>Dacres</v>
          </cell>
          <cell r="E758" t="str">
            <v>Guest</v>
          </cell>
          <cell r="F758" t="str">
            <v>Guest</v>
          </cell>
          <cell r="G758" t="str">
            <v>Female</v>
          </cell>
          <cell r="H758" t="str">
            <v>N</v>
          </cell>
          <cell r="I758" t="str">
            <v>Guest</v>
          </cell>
          <cell r="J758">
            <v>0</v>
          </cell>
          <cell r="K758" t="str">
            <v/>
          </cell>
          <cell r="L758" t="str">
            <v>N</v>
          </cell>
          <cell r="M758">
            <v>0</v>
          </cell>
          <cell r="N758" t="str">
            <v/>
          </cell>
          <cell r="O758" t="str">
            <v>N</v>
          </cell>
          <cell r="P758">
            <v>0</v>
          </cell>
          <cell r="Q758" t="str">
            <v/>
          </cell>
          <cell r="R758" t="str">
            <v>N</v>
          </cell>
          <cell r="S758">
            <v>0</v>
          </cell>
          <cell r="T758" t="str">
            <v/>
          </cell>
          <cell r="U758" t="str">
            <v>N</v>
          </cell>
          <cell r="V758">
            <v>0</v>
          </cell>
          <cell r="W758" t="str">
            <v/>
          </cell>
          <cell r="X758" t="str">
            <v>N</v>
          </cell>
          <cell r="Y758">
            <v>0</v>
          </cell>
          <cell r="Z758">
            <v>0</v>
          </cell>
          <cell r="AA758" t="b">
            <v>0</v>
          </cell>
          <cell r="AB758" t="str">
            <v/>
          </cell>
          <cell r="AC758" t="str">
            <v/>
          </cell>
          <cell r="AD758" t="str">
            <v>ND705</v>
          </cell>
          <cell r="AE758">
            <v>0</v>
          </cell>
          <cell r="AG758">
            <v>414</v>
          </cell>
          <cell r="AH758" t="str">
            <v>ND705</v>
          </cell>
        </row>
        <row r="759">
          <cell r="B759" t="str">
            <v>JO100</v>
          </cell>
          <cell r="C759" t="str">
            <v>Jeffrey</v>
          </cell>
          <cell r="D759" t="str">
            <v>Oyinlola</v>
          </cell>
          <cell r="E759" t="str">
            <v>Brunel</v>
          </cell>
          <cell r="F759" t="str">
            <v>Brunel</v>
          </cell>
          <cell r="G759" t="str">
            <v>Male</v>
          </cell>
          <cell r="H759" t="str">
            <v>N</v>
          </cell>
          <cell r="I759" t="str">
            <v>Student</v>
          </cell>
          <cell r="J759">
            <v>0</v>
          </cell>
          <cell r="K759" t="str">
            <v/>
          </cell>
          <cell r="L759" t="str">
            <v>N</v>
          </cell>
          <cell r="M759">
            <v>0</v>
          </cell>
          <cell r="N759" t="str">
            <v/>
          </cell>
          <cell r="O759" t="str">
            <v>N</v>
          </cell>
          <cell r="P759">
            <v>0</v>
          </cell>
          <cell r="Q759" t="str">
            <v/>
          </cell>
          <cell r="R759" t="str">
            <v>N</v>
          </cell>
          <cell r="S759">
            <v>0</v>
          </cell>
          <cell r="T759" t="str">
            <v/>
          </cell>
          <cell r="U759" t="str">
            <v>N</v>
          </cell>
          <cell r="V759">
            <v>0</v>
          </cell>
          <cell r="W759" t="str">
            <v/>
          </cell>
          <cell r="X759" t="str">
            <v>N</v>
          </cell>
          <cell r="Y759">
            <v>0</v>
          </cell>
          <cell r="Z759">
            <v>0</v>
          </cell>
          <cell r="AA759">
            <v>0</v>
          </cell>
          <cell r="AB759">
            <v>118</v>
          </cell>
          <cell r="AC759">
            <v>565</v>
          </cell>
          <cell r="AD759" t="str">
            <v>JO100</v>
          </cell>
          <cell r="AE759" t="b">
            <v>0</v>
          </cell>
          <cell r="AG759" t="str">
            <v/>
          </cell>
          <cell r="AH759" t="str">
            <v>JO100</v>
          </cell>
        </row>
        <row r="760">
          <cell r="B760" t="str">
            <v>HA181</v>
          </cell>
          <cell r="C760" t="str">
            <v>Harry</v>
          </cell>
          <cell r="D760" t="str">
            <v>Ashcroft</v>
          </cell>
          <cell r="E760" t="str">
            <v>LSE</v>
          </cell>
          <cell r="F760" t="str">
            <v>LSE</v>
          </cell>
          <cell r="G760" t="str">
            <v>Male</v>
          </cell>
          <cell r="H760" t="str">
            <v>N</v>
          </cell>
          <cell r="I760" t="str">
            <v>Student</v>
          </cell>
          <cell r="J760">
            <v>0</v>
          </cell>
          <cell r="K760" t="str">
            <v/>
          </cell>
          <cell r="L760" t="str">
            <v>N</v>
          </cell>
          <cell r="M760">
            <v>0</v>
          </cell>
          <cell r="N760" t="str">
            <v/>
          </cell>
          <cell r="O760" t="str">
            <v>N</v>
          </cell>
          <cell r="P760">
            <v>0</v>
          </cell>
          <cell r="Q760" t="str">
            <v/>
          </cell>
          <cell r="R760" t="str">
            <v>N</v>
          </cell>
          <cell r="S760">
            <v>0</v>
          </cell>
          <cell r="T760" t="str">
            <v/>
          </cell>
          <cell r="U760" t="str">
            <v>N</v>
          </cell>
          <cell r="V760">
            <v>0</v>
          </cell>
          <cell r="W760" t="str">
            <v/>
          </cell>
          <cell r="X760" t="str">
            <v>N</v>
          </cell>
          <cell r="Y760">
            <v>0</v>
          </cell>
          <cell r="Z760">
            <v>0</v>
          </cell>
          <cell r="AA760">
            <v>0</v>
          </cell>
          <cell r="AB760">
            <v>118</v>
          </cell>
          <cell r="AC760">
            <v>566</v>
          </cell>
          <cell r="AD760" t="str">
            <v>HA181</v>
          </cell>
          <cell r="AE760" t="b">
            <v>0</v>
          </cell>
          <cell r="AG760" t="str">
            <v/>
          </cell>
          <cell r="AH760" t="str">
            <v>HA181</v>
          </cell>
        </row>
        <row r="761">
          <cell r="B761" t="str">
            <v>DR248</v>
          </cell>
          <cell r="C761" t="str">
            <v>Daniel</v>
          </cell>
          <cell r="D761" t="str">
            <v>Ryan</v>
          </cell>
          <cell r="E761" t="str">
            <v>Brunel</v>
          </cell>
          <cell r="F761" t="str">
            <v>Brunel</v>
          </cell>
          <cell r="G761" t="str">
            <v>Male</v>
          </cell>
          <cell r="H761" t="str">
            <v>N</v>
          </cell>
          <cell r="I761" t="str">
            <v>Student</v>
          </cell>
          <cell r="J761">
            <v>0</v>
          </cell>
          <cell r="K761" t="str">
            <v/>
          </cell>
          <cell r="L761" t="str">
            <v>N</v>
          </cell>
          <cell r="M761">
            <v>0</v>
          </cell>
          <cell r="N761" t="str">
            <v/>
          </cell>
          <cell r="O761" t="str">
            <v>N</v>
          </cell>
          <cell r="P761">
            <v>0</v>
          </cell>
          <cell r="Q761" t="str">
            <v/>
          </cell>
          <cell r="R761" t="str">
            <v>N</v>
          </cell>
          <cell r="S761">
            <v>0</v>
          </cell>
          <cell r="T761" t="str">
            <v/>
          </cell>
          <cell r="U761" t="str">
            <v>N</v>
          </cell>
          <cell r="V761">
            <v>0</v>
          </cell>
          <cell r="W761" t="str">
            <v/>
          </cell>
          <cell r="X761" t="str">
            <v>N</v>
          </cell>
          <cell r="Y761">
            <v>0</v>
          </cell>
          <cell r="Z761">
            <v>0</v>
          </cell>
          <cell r="AA761">
            <v>0</v>
          </cell>
          <cell r="AB761">
            <v>118</v>
          </cell>
          <cell r="AC761">
            <v>567</v>
          </cell>
          <cell r="AD761" t="str">
            <v>DR248</v>
          </cell>
          <cell r="AE761" t="b">
            <v>0</v>
          </cell>
          <cell r="AG761" t="str">
            <v/>
          </cell>
          <cell r="AH761" t="str">
            <v>DR248</v>
          </cell>
        </row>
        <row r="762">
          <cell r="B762" t="str">
            <v>JW918</v>
          </cell>
          <cell r="C762" t="str">
            <v>James</v>
          </cell>
          <cell r="D762" t="str">
            <v>Wei</v>
          </cell>
          <cell r="E762" t="str">
            <v>LSE</v>
          </cell>
          <cell r="F762" t="str">
            <v>LSE</v>
          </cell>
          <cell r="G762" t="str">
            <v>Male</v>
          </cell>
          <cell r="H762" t="str">
            <v>N</v>
          </cell>
          <cell r="I762" t="str">
            <v>Student</v>
          </cell>
          <cell r="J762">
            <v>0</v>
          </cell>
          <cell r="K762" t="str">
            <v/>
          </cell>
          <cell r="L762" t="str">
            <v>N</v>
          </cell>
          <cell r="M762">
            <v>0</v>
          </cell>
          <cell r="N762" t="str">
            <v/>
          </cell>
          <cell r="O762" t="str">
            <v>N</v>
          </cell>
          <cell r="P762">
            <v>0</v>
          </cell>
          <cell r="Q762" t="str">
            <v/>
          </cell>
          <cell r="R762" t="str">
            <v>N</v>
          </cell>
          <cell r="S762">
            <v>0</v>
          </cell>
          <cell r="T762" t="str">
            <v/>
          </cell>
          <cell r="U762" t="str">
            <v>N</v>
          </cell>
          <cell r="V762">
            <v>0</v>
          </cell>
          <cell r="W762" t="str">
            <v/>
          </cell>
          <cell r="X762" t="str">
            <v>N</v>
          </cell>
          <cell r="Y762">
            <v>0</v>
          </cell>
          <cell r="Z762">
            <v>0</v>
          </cell>
          <cell r="AA762">
            <v>0</v>
          </cell>
          <cell r="AB762">
            <v>118</v>
          </cell>
          <cell r="AC762">
            <v>568</v>
          </cell>
          <cell r="AD762" t="str">
            <v>JW918</v>
          </cell>
          <cell r="AE762" t="b">
            <v>0</v>
          </cell>
          <cell r="AG762" t="str">
            <v/>
          </cell>
          <cell r="AH762" t="str">
            <v>JW918</v>
          </cell>
        </row>
        <row r="763">
          <cell r="B763" t="str">
            <v>SW116</v>
          </cell>
          <cell r="C763" t="str">
            <v xml:space="preserve">Sydney </v>
          </cell>
          <cell r="D763" t="str">
            <v>Webb</v>
          </cell>
          <cell r="E763" t="str">
            <v>KCL</v>
          </cell>
          <cell r="F763" t="str">
            <v>King's</v>
          </cell>
          <cell r="G763" t="str">
            <v>Female</v>
          </cell>
          <cell r="H763" t="str">
            <v>N</v>
          </cell>
          <cell r="I763" t="str">
            <v>Student</v>
          </cell>
          <cell r="J763">
            <v>0</v>
          </cell>
          <cell r="K763" t="str">
            <v/>
          </cell>
          <cell r="L763" t="str">
            <v>N</v>
          </cell>
          <cell r="M763">
            <v>0</v>
          </cell>
          <cell r="N763" t="str">
            <v/>
          </cell>
          <cell r="O763" t="str">
            <v>N</v>
          </cell>
          <cell r="P763">
            <v>0</v>
          </cell>
          <cell r="Q763" t="str">
            <v/>
          </cell>
          <cell r="R763" t="str">
            <v>N</v>
          </cell>
          <cell r="S763">
            <v>0</v>
          </cell>
          <cell r="T763" t="str">
            <v/>
          </cell>
          <cell r="U763" t="str">
            <v>N</v>
          </cell>
          <cell r="V763">
            <v>0</v>
          </cell>
          <cell r="W763" t="str">
            <v/>
          </cell>
          <cell r="X763" t="str">
            <v>N</v>
          </cell>
          <cell r="Y763">
            <v>0</v>
          </cell>
          <cell r="Z763">
            <v>0</v>
          </cell>
          <cell r="AA763" t="b">
            <v>0</v>
          </cell>
          <cell r="AB763" t="str">
            <v/>
          </cell>
          <cell r="AC763" t="str">
            <v/>
          </cell>
          <cell r="AD763" t="str">
            <v>SW116</v>
          </cell>
          <cell r="AE763">
            <v>0</v>
          </cell>
          <cell r="AG763">
            <v>415</v>
          </cell>
          <cell r="AH763" t="str">
            <v>SW116</v>
          </cell>
        </row>
        <row r="764">
          <cell r="B764" t="str">
            <v>SC881</v>
          </cell>
          <cell r="C764" t="str">
            <v>Sally</v>
          </cell>
          <cell r="D764" t="str">
            <v>Cowler</v>
          </cell>
          <cell r="E764" t="str">
            <v>RVC</v>
          </cell>
          <cell r="F764" t="str">
            <v>RVC</v>
          </cell>
          <cell r="G764" t="str">
            <v>Female</v>
          </cell>
          <cell r="H764" t="str">
            <v>Y</v>
          </cell>
          <cell r="I764" t="str">
            <v>Student</v>
          </cell>
          <cell r="J764">
            <v>0</v>
          </cell>
          <cell r="K764" t="str">
            <v/>
          </cell>
          <cell r="L764" t="str">
            <v>N</v>
          </cell>
          <cell r="M764">
            <v>0</v>
          </cell>
          <cell r="N764" t="str">
            <v/>
          </cell>
          <cell r="O764" t="str">
            <v>N</v>
          </cell>
          <cell r="P764">
            <v>0</v>
          </cell>
          <cell r="Q764" t="str">
            <v/>
          </cell>
          <cell r="R764" t="str">
            <v>N</v>
          </cell>
          <cell r="S764">
            <v>0</v>
          </cell>
          <cell r="T764" t="str">
            <v/>
          </cell>
          <cell r="U764" t="str">
            <v>N</v>
          </cell>
          <cell r="V764">
            <v>0</v>
          </cell>
          <cell r="W764" t="str">
            <v/>
          </cell>
          <cell r="X764" t="str">
            <v>N</v>
          </cell>
          <cell r="Y764">
            <v>0</v>
          </cell>
          <cell r="Z764">
            <v>0</v>
          </cell>
          <cell r="AA764" t="b">
            <v>0</v>
          </cell>
          <cell r="AB764" t="str">
            <v/>
          </cell>
          <cell r="AC764" t="str">
            <v/>
          </cell>
          <cell r="AD764" t="str">
            <v>SC881</v>
          </cell>
          <cell r="AE764">
            <v>0</v>
          </cell>
          <cell r="AG764">
            <v>416</v>
          </cell>
          <cell r="AH764" t="str">
            <v>SC881</v>
          </cell>
        </row>
        <row r="765">
          <cell r="B765" t="str">
            <v>BW413</v>
          </cell>
          <cell r="C765" t="str">
            <v>Ben</v>
          </cell>
          <cell r="D765" t="str">
            <v>Waters</v>
          </cell>
          <cell r="E765" t="str">
            <v>LSE</v>
          </cell>
          <cell r="F765" t="str">
            <v>LSE</v>
          </cell>
          <cell r="G765" t="str">
            <v>Male</v>
          </cell>
          <cell r="H765" t="str">
            <v>N</v>
          </cell>
          <cell r="I765" t="str">
            <v>Student</v>
          </cell>
          <cell r="J765">
            <v>0</v>
          </cell>
          <cell r="K765" t="str">
            <v/>
          </cell>
          <cell r="L765" t="str">
            <v>N</v>
          </cell>
          <cell r="M765">
            <v>0</v>
          </cell>
          <cell r="N765" t="str">
            <v/>
          </cell>
          <cell r="O765" t="str">
            <v>N</v>
          </cell>
          <cell r="P765">
            <v>0</v>
          </cell>
          <cell r="Q765" t="str">
            <v/>
          </cell>
          <cell r="R765" t="str">
            <v>N</v>
          </cell>
          <cell r="S765">
            <v>0</v>
          </cell>
          <cell r="T765" t="str">
            <v/>
          </cell>
          <cell r="U765" t="str">
            <v>N</v>
          </cell>
          <cell r="V765">
            <v>0</v>
          </cell>
          <cell r="W765" t="str">
            <v/>
          </cell>
          <cell r="X765" t="str">
            <v>N</v>
          </cell>
          <cell r="Y765">
            <v>0</v>
          </cell>
          <cell r="Z765">
            <v>0</v>
          </cell>
          <cell r="AA765">
            <v>0</v>
          </cell>
          <cell r="AB765">
            <v>118</v>
          </cell>
          <cell r="AC765">
            <v>569</v>
          </cell>
          <cell r="AD765" t="str">
            <v>BW413</v>
          </cell>
          <cell r="AE765" t="b">
            <v>0</v>
          </cell>
          <cell r="AG765" t="str">
            <v/>
          </cell>
          <cell r="AH765" t="str">
            <v>BW413</v>
          </cell>
        </row>
        <row r="766">
          <cell r="B766" t="str">
            <v>HM187</v>
          </cell>
          <cell r="C766" t="str">
            <v xml:space="preserve">Hamish </v>
          </cell>
          <cell r="D766" t="str">
            <v>Mundell</v>
          </cell>
          <cell r="E766" t="str">
            <v>LSE</v>
          </cell>
          <cell r="F766" t="str">
            <v>LSE</v>
          </cell>
          <cell r="G766" t="str">
            <v>Male</v>
          </cell>
          <cell r="H766" t="str">
            <v>N</v>
          </cell>
          <cell r="I766" t="str">
            <v>Student</v>
          </cell>
          <cell r="J766">
            <v>0</v>
          </cell>
          <cell r="K766" t="str">
            <v/>
          </cell>
          <cell r="L766" t="str">
            <v>N</v>
          </cell>
          <cell r="M766">
            <v>0</v>
          </cell>
          <cell r="N766" t="str">
            <v/>
          </cell>
          <cell r="O766" t="str">
            <v>N</v>
          </cell>
          <cell r="P766">
            <v>0</v>
          </cell>
          <cell r="Q766" t="str">
            <v/>
          </cell>
          <cell r="R766" t="str">
            <v>N</v>
          </cell>
          <cell r="S766">
            <v>0</v>
          </cell>
          <cell r="T766" t="str">
            <v/>
          </cell>
          <cell r="U766" t="str">
            <v>N</v>
          </cell>
          <cell r="V766">
            <v>0</v>
          </cell>
          <cell r="W766" t="str">
            <v/>
          </cell>
          <cell r="X766" t="str">
            <v>N</v>
          </cell>
          <cell r="Y766">
            <v>0</v>
          </cell>
          <cell r="Z766">
            <v>0</v>
          </cell>
          <cell r="AA766">
            <v>0</v>
          </cell>
          <cell r="AB766">
            <v>118</v>
          </cell>
          <cell r="AC766">
            <v>570</v>
          </cell>
          <cell r="AD766" t="str">
            <v>HM187</v>
          </cell>
          <cell r="AE766" t="b">
            <v>0</v>
          </cell>
          <cell r="AG766" t="str">
            <v/>
          </cell>
          <cell r="AH766" t="str">
            <v>HM187</v>
          </cell>
        </row>
        <row r="767">
          <cell r="B767" t="str">
            <v>MF321</v>
          </cell>
          <cell r="C767" t="str">
            <v>Maia</v>
          </cell>
          <cell r="D767" t="str">
            <v>Forde</v>
          </cell>
          <cell r="E767" t="str">
            <v>St Georges</v>
          </cell>
          <cell r="F767" t="str">
            <v>St George's</v>
          </cell>
          <cell r="G767" t="str">
            <v>Female</v>
          </cell>
          <cell r="H767" t="str">
            <v>Y</v>
          </cell>
          <cell r="I767" t="str">
            <v>Student</v>
          </cell>
          <cell r="J767">
            <v>0</v>
          </cell>
          <cell r="K767" t="str">
            <v/>
          </cell>
          <cell r="L767" t="str">
            <v>N</v>
          </cell>
          <cell r="M767">
            <v>0</v>
          </cell>
          <cell r="N767" t="str">
            <v/>
          </cell>
          <cell r="O767" t="str">
            <v>N</v>
          </cell>
          <cell r="P767">
            <v>0</v>
          </cell>
          <cell r="Q767" t="str">
            <v/>
          </cell>
          <cell r="R767" t="str">
            <v>N</v>
          </cell>
          <cell r="S767">
            <v>0</v>
          </cell>
          <cell r="T767" t="str">
            <v/>
          </cell>
          <cell r="U767" t="str">
            <v>N</v>
          </cell>
          <cell r="V767">
            <v>0</v>
          </cell>
          <cell r="W767" t="str">
            <v/>
          </cell>
          <cell r="X767" t="str">
            <v>N</v>
          </cell>
          <cell r="Y767">
            <v>0</v>
          </cell>
          <cell r="Z767">
            <v>0</v>
          </cell>
          <cell r="AA767" t="b">
            <v>0</v>
          </cell>
          <cell r="AB767" t="str">
            <v/>
          </cell>
          <cell r="AC767" t="str">
            <v/>
          </cell>
          <cell r="AD767" t="str">
            <v>MF321</v>
          </cell>
          <cell r="AE767">
            <v>0</v>
          </cell>
          <cell r="AG767">
            <v>417</v>
          </cell>
          <cell r="AH767" t="str">
            <v>MF321</v>
          </cell>
        </row>
        <row r="768">
          <cell r="B768" t="str">
            <v>AH123</v>
          </cell>
          <cell r="C768" t="str">
            <v>Alan</v>
          </cell>
          <cell r="D768" t="str">
            <v>Hasanic</v>
          </cell>
          <cell r="E768" t="str">
            <v>St Georges</v>
          </cell>
          <cell r="F768" t="str">
            <v>St George's</v>
          </cell>
          <cell r="G768" t="str">
            <v>Male</v>
          </cell>
          <cell r="H768" t="str">
            <v>Y</v>
          </cell>
          <cell r="I768" t="str">
            <v>Student</v>
          </cell>
          <cell r="J768">
            <v>0</v>
          </cell>
          <cell r="K768" t="str">
            <v/>
          </cell>
          <cell r="L768" t="str">
            <v>N</v>
          </cell>
          <cell r="M768">
            <v>0</v>
          </cell>
          <cell r="N768" t="str">
            <v/>
          </cell>
          <cell r="O768" t="str">
            <v>N</v>
          </cell>
          <cell r="P768">
            <v>0</v>
          </cell>
          <cell r="Q768" t="str">
            <v/>
          </cell>
          <cell r="R768" t="str">
            <v>N</v>
          </cell>
          <cell r="S768">
            <v>0</v>
          </cell>
          <cell r="T768" t="str">
            <v/>
          </cell>
          <cell r="U768" t="str">
            <v>N</v>
          </cell>
          <cell r="V768">
            <v>0</v>
          </cell>
          <cell r="W768" t="str">
            <v/>
          </cell>
          <cell r="X768" t="str">
            <v>N</v>
          </cell>
          <cell r="Y768">
            <v>0</v>
          </cell>
          <cell r="Z768">
            <v>0</v>
          </cell>
          <cell r="AA768">
            <v>0</v>
          </cell>
          <cell r="AB768">
            <v>118</v>
          </cell>
          <cell r="AC768">
            <v>571</v>
          </cell>
          <cell r="AD768" t="str">
            <v>AH123</v>
          </cell>
          <cell r="AE768" t="b">
            <v>0</v>
          </cell>
          <cell r="AG768" t="str">
            <v/>
          </cell>
          <cell r="AH768" t="str">
            <v>AH123</v>
          </cell>
        </row>
        <row r="769">
          <cell r="B769" t="str">
            <v>WM613</v>
          </cell>
          <cell r="C769" t="str">
            <v>Waleed</v>
          </cell>
          <cell r="D769" t="str">
            <v>Malik</v>
          </cell>
          <cell r="E769" t="str">
            <v>LSE</v>
          </cell>
          <cell r="F769" t="str">
            <v>LSE</v>
          </cell>
          <cell r="G769" t="str">
            <v>Male</v>
          </cell>
          <cell r="H769" t="str">
            <v>N</v>
          </cell>
          <cell r="I769" t="str">
            <v>Student</v>
          </cell>
          <cell r="J769">
            <v>0</v>
          </cell>
          <cell r="K769" t="str">
            <v/>
          </cell>
          <cell r="L769" t="str">
            <v>N</v>
          </cell>
          <cell r="M769">
            <v>0</v>
          </cell>
          <cell r="N769" t="str">
            <v/>
          </cell>
          <cell r="O769" t="str">
            <v>N</v>
          </cell>
          <cell r="P769">
            <v>0</v>
          </cell>
          <cell r="Q769" t="str">
            <v/>
          </cell>
          <cell r="R769" t="str">
            <v>N</v>
          </cell>
          <cell r="S769">
            <v>0</v>
          </cell>
          <cell r="T769" t="str">
            <v/>
          </cell>
          <cell r="U769" t="str">
            <v>N</v>
          </cell>
          <cell r="V769">
            <v>0</v>
          </cell>
          <cell r="W769" t="str">
            <v/>
          </cell>
          <cell r="X769" t="str">
            <v>N</v>
          </cell>
          <cell r="Y769">
            <v>0</v>
          </cell>
          <cell r="Z769">
            <v>0</v>
          </cell>
          <cell r="AA769">
            <v>0</v>
          </cell>
          <cell r="AB769">
            <v>118</v>
          </cell>
          <cell r="AC769">
            <v>572</v>
          </cell>
          <cell r="AD769" t="str">
            <v>WM613</v>
          </cell>
          <cell r="AE769" t="b">
            <v>0</v>
          </cell>
          <cell r="AG769" t="str">
            <v/>
          </cell>
          <cell r="AH769" t="str">
            <v>WM613</v>
          </cell>
        </row>
        <row r="770">
          <cell r="B770" t="str">
            <v>JG858</v>
          </cell>
          <cell r="C770" t="str">
            <v>Jessica</v>
          </cell>
          <cell r="D770" t="str">
            <v>Gilchrist</v>
          </cell>
          <cell r="E770" t="str">
            <v>St Georges</v>
          </cell>
          <cell r="F770" t="str">
            <v>St George's</v>
          </cell>
          <cell r="G770" t="str">
            <v>Female</v>
          </cell>
          <cell r="H770" t="str">
            <v>Y</v>
          </cell>
          <cell r="I770" t="str">
            <v>Student</v>
          </cell>
          <cell r="J770">
            <v>0</v>
          </cell>
          <cell r="K770" t="str">
            <v/>
          </cell>
          <cell r="L770" t="str">
            <v>N</v>
          </cell>
          <cell r="M770">
            <v>0</v>
          </cell>
          <cell r="N770" t="str">
            <v/>
          </cell>
          <cell r="O770" t="str">
            <v>N</v>
          </cell>
          <cell r="P770">
            <v>0</v>
          </cell>
          <cell r="Q770" t="str">
            <v/>
          </cell>
          <cell r="R770" t="str">
            <v>N</v>
          </cell>
          <cell r="S770">
            <v>0</v>
          </cell>
          <cell r="T770" t="str">
            <v/>
          </cell>
          <cell r="U770" t="str">
            <v>N</v>
          </cell>
          <cell r="V770">
            <v>0</v>
          </cell>
          <cell r="W770" t="str">
            <v/>
          </cell>
          <cell r="X770" t="str">
            <v>N</v>
          </cell>
          <cell r="Y770">
            <v>0</v>
          </cell>
          <cell r="Z770">
            <v>0</v>
          </cell>
          <cell r="AA770" t="b">
            <v>0</v>
          </cell>
          <cell r="AB770" t="str">
            <v/>
          </cell>
          <cell r="AC770" t="str">
            <v/>
          </cell>
          <cell r="AD770" t="str">
            <v>JG858</v>
          </cell>
          <cell r="AE770">
            <v>0</v>
          </cell>
          <cell r="AG770">
            <v>418</v>
          </cell>
          <cell r="AH770" t="str">
            <v>JG858</v>
          </cell>
        </row>
        <row r="771">
          <cell r="B771" t="str">
            <v>TL323</v>
          </cell>
          <cell r="C771" t="str">
            <v>Tim</v>
          </cell>
          <cell r="D771" t="str">
            <v>Lee</v>
          </cell>
          <cell r="E771" t="str">
            <v>Barts</v>
          </cell>
          <cell r="F771" t="str">
            <v>Barts</v>
          </cell>
          <cell r="G771" t="str">
            <v>Male</v>
          </cell>
          <cell r="H771" t="str">
            <v>Y</v>
          </cell>
          <cell r="I771" t="str">
            <v>Student</v>
          </cell>
          <cell r="J771">
            <v>0</v>
          </cell>
          <cell r="K771" t="str">
            <v/>
          </cell>
          <cell r="L771" t="str">
            <v>N</v>
          </cell>
          <cell r="M771">
            <v>0</v>
          </cell>
          <cell r="N771" t="str">
            <v/>
          </cell>
          <cell r="O771" t="str">
            <v>N</v>
          </cell>
          <cell r="P771">
            <v>0</v>
          </cell>
          <cell r="Q771" t="str">
            <v/>
          </cell>
          <cell r="R771" t="str">
            <v>N</v>
          </cell>
          <cell r="S771">
            <v>0</v>
          </cell>
          <cell r="T771" t="str">
            <v/>
          </cell>
          <cell r="U771" t="str">
            <v>N</v>
          </cell>
          <cell r="V771">
            <v>0</v>
          </cell>
          <cell r="W771" t="str">
            <v/>
          </cell>
          <cell r="X771" t="str">
            <v>N</v>
          </cell>
          <cell r="Y771">
            <v>0</v>
          </cell>
          <cell r="Z771">
            <v>0</v>
          </cell>
          <cell r="AA771">
            <v>0</v>
          </cell>
          <cell r="AB771">
            <v>118</v>
          </cell>
          <cell r="AC771">
            <v>573</v>
          </cell>
          <cell r="AD771" t="str">
            <v>TL323</v>
          </cell>
          <cell r="AE771" t="b">
            <v>0</v>
          </cell>
          <cell r="AG771" t="str">
            <v/>
          </cell>
          <cell r="AH771" t="str">
            <v>TL323</v>
          </cell>
        </row>
        <row r="772">
          <cell r="B772" t="str">
            <v>CS810</v>
          </cell>
          <cell r="C772" t="str">
            <v>Charles</v>
          </cell>
          <cell r="D772" t="str">
            <v>Silvey</v>
          </cell>
          <cell r="E772" t="str">
            <v>LSE</v>
          </cell>
          <cell r="F772" t="str">
            <v>LSE</v>
          </cell>
          <cell r="G772" t="str">
            <v>Male</v>
          </cell>
          <cell r="H772" t="str">
            <v>N</v>
          </cell>
          <cell r="I772" t="str">
            <v>Student</v>
          </cell>
          <cell r="J772">
            <v>0</v>
          </cell>
          <cell r="K772" t="str">
            <v/>
          </cell>
          <cell r="L772" t="str">
            <v>N</v>
          </cell>
          <cell r="M772">
            <v>0</v>
          </cell>
          <cell r="N772" t="str">
            <v/>
          </cell>
          <cell r="O772" t="str">
            <v>N</v>
          </cell>
          <cell r="P772">
            <v>0</v>
          </cell>
          <cell r="Q772" t="str">
            <v/>
          </cell>
          <cell r="R772" t="str">
            <v>N</v>
          </cell>
          <cell r="S772">
            <v>0</v>
          </cell>
          <cell r="T772" t="str">
            <v/>
          </cell>
          <cell r="U772" t="str">
            <v>N</v>
          </cell>
          <cell r="V772">
            <v>0</v>
          </cell>
          <cell r="W772" t="str">
            <v/>
          </cell>
          <cell r="X772" t="str">
            <v>N</v>
          </cell>
          <cell r="Y772">
            <v>0</v>
          </cell>
          <cell r="Z772">
            <v>0</v>
          </cell>
          <cell r="AA772">
            <v>0</v>
          </cell>
          <cell r="AB772">
            <v>118</v>
          </cell>
          <cell r="AC772">
            <v>574</v>
          </cell>
          <cell r="AD772" t="str">
            <v>CS810</v>
          </cell>
          <cell r="AE772" t="b">
            <v>0</v>
          </cell>
          <cell r="AG772" t="str">
            <v/>
          </cell>
          <cell r="AH772" t="str">
            <v>CS810</v>
          </cell>
        </row>
        <row r="773">
          <cell r="B773" t="str">
            <v>LW793</v>
          </cell>
          <cell r="C773" t="str">
            <v>Layla</v>
          </cell>
          <cell r="D773" t="str">
            <v>Walker Lawrence</v>
          </cell>
          <cell r="E773" t="str">
            <v>St Georges</v>
          </cell>
          <cell r="F773" t="str">
            <v>St George's</v>
          </cell>
          <cell r="G773" t="str">
            <v>Female</v>
          </cell>
          <cell r="H773" t="str">
            <v>Y</v>
          </cell>
          <cell r="I773" t="str">
            <v>Student</v>
          </cell>
          <cell r="J773">
            <v>0</v>
          </cell>
          <cell r="K773" t="str">
            <v/>
          </cell>
          <cell r="L773" t="str">
            <v>N</v>
          </cell>
          <cell r="M773">
            <v>0</v>
          </cell>
          <cell r="N773" t="str">
            <v/>
          </cell>
          <cell r="O773" t="str">
            <v>N</v>
          </cell>
          <cell r="P773">
            <v>0</v>
          </cell>
          <cell r="Q773" t="str">
            <v/>
          </cell>
          <cell r="R773" t="str">
            <v>N</v>
          </cell>
          <cell r="S773">
            <v>0</v>
          </cell>
          <cell r="T773" t="str">
            <v/>
          </cell>
          <cell r="U773" t="str">
            <v>N</v>
          </cell>
          <cell r="V773">
            <v>0</v>
          </cell>
          <cell r="W773" t="str">
            <v/>
          </cell>
          <cell r="X773" t="str">
            <v>N</v>
          </cell>
          <cell r="Y773">
            <v>0</v>
          </cell>
          <cell r="Z773">
            <v>0</v>
          </cell>
          <cell r="AA773" t="b">
            <v>0</v>
          </cell>
          <cell r="AB773" t="str">
            <v/>
          </cell>
          <cell r="AC773" t="str">
            <v/>
          </cell>
          <cell r="AD773" t="str">
            <v>LW793</v>
          </cell>
          <cell r="AE773">
            <v>0</v>
          </cell>
          <cell r="AG773">
            <v>419</v>
          </cell>
          <cell r="AH773" t="str">
            <v>LW793</v>
          </cell>
        </row>
        <row r="774">
          <cell r="B774" t="str">
            <v>RA859</v>
          </cell>
          <cell r="C774" t="str">
            <v>Ramat</v>
          </cell>
          <cell r="D774" t="str">
            <v>Ayoola</v>
          </cell>
          <cell r="E774" t="str">
            <v>St Georges</v>
          </cell>
          <cell r="F774" t="str">
            <v>St George's</v>
          </cell>
          <cell r="G774" t="str">
            <v>Female</v>
          </cell>
          <cell r="H774" t="str">
            <v>Y</v>
          </cell>
          <cell r="I774" t="str">
            <v>Student</v>
          </cell>
          <cell r="J774">
            <v>0</v>
          </cell>
          <cell r="K774" t="str">
            <v/>
          </cell>
          <cell r="L774" t="str">
            <v>N</v>
          </cell>
          <cell r="M774">
            <v>0</v>
          </cell>
          <cell r="N774" t="str">
            <v/>
          </cell>
          <cell r="O774" t="str">
            <v>N</v>
          </cell>
          <cell r="P774">
            <v>0</v>
          </cell>
          <cell r="Q774" t="str">
            <v/>
          </cell>
          <cell r="R774" t="str">
            <v>N</v>
          </cell>
          <cell r="S774">
            <v>0</v>
          </cell>
          <cell r="T774" t="str">
            <v/>
          </cell>
          <cell r="U774" t="str">
            <v>N</v>
          </cell>
          <cell r="V774">
            <v>0</v>
          </cell>
          <cell r="W774" t="str">
            <v/>
          </cell>
          <cell r="X774" t="str">
            <v>N</v>
          </cell>
          <cell r="Y774">
            <v>0</v>
          </cell>
          <cell r="Z774">
            <v>0</v>
          </cell>
          <cell r="AA774" t="b">
            <v>0</v>
          </cell>
          <cell r="AB774" t="str">
            <v/>
          </cell>
          <cell r="AC774" t="str">
            <v/>
          </cell>
          <cell r="AD774" t="str">
            <v>RA859</v>
          </cell>
          <cell r="AE774">
            <v>0</v>
          </cell>
          <cell r="AG774">
            <v>420</v>
          </cell>
          <cell r="AH774" t="str">
            <v>RA859</v>
          </cell>
        </row>
        <row r="775">
          <cell r="B775" t="str">
            <v>SM308</v>
          </cell>
          <cell r="C775" t="str">
            <v>Sam</v>
          </cell>
          <cell r="D775" t="str">
            <v>Massias</v>
          </cell>
          <cell r="E775" t="str">
            <v>St Georges</v>
          </cell>
          <cell r="F775" t="str">
            <v>St George's</v>
          </cell>
          <cell r="G775" t="str">
            <v>Male</v>
          </cell>
          <cell r="H775" t="str">
            <v>Y</v>
          </cell>
          <cell r="I775" t="str">
            <v>Student</v>
          </cell>
          <cell r="J775">
            <v>0</v>
          </cell>
          <cell r="K775" t="str">
            <v/>
          </cell>
          <cell r="L775" t="str">
            <v>N</v>
          </cell>
          <cell r="M775">
            <v>0</v>
          </cell>
          <cell r="N775" t="str">
            <v/>
          </cell>
          <cell r="O775" t="str">
            <v>N</v>
          </cell>
          <cell r="P775">
            <v>0</v>
          </cell>
          <cell r="Q775" t="str">
            <v/>
          </cell>
          <cell r="R775" t="str">
            <v>N</v>
          </cell>
          <cell r="S775">
            <v>0</v>
          </cell>
          <cell r="T775" t="str">
            <v/>
          </cell>
          <cell r="U775" t="str">
            <v>N</v>
          </cell>
          <cell r="V775">
            <v>0</v>
          </cell>
          <cell r="W775" t="str">
            <v/>
          </cell>
          <cell r="X775" t="str">
            <v>N</v>
          </cell>
          <cell r="Y775">
            <v>0</v>
          </cell>
          <cell r="Z775">
            <v>0</v>
          </cell>
          <cell r="AA775">
            <v>0</v>
          </cell>
          <cell r="AB775">
            <v>118</v>
          </cell>
          <cell r="AC775">
            <v>575</v>
          </cell>
          <cell r="AD775" t="str">
            <v>SM308</v>
          </cell>
          <cell r="AE775" t="b">
            <v>0</v>
          </cell>
          <cell r="AG775" t="str">
            <v/>
          </cell>
          <cell r="AH775" t="str">
            <v>SM308</v>
          </cell>
        </row>
        <row r="776">
          <cell r="B776" t="str">
            <v>HL149</v>
          </cell>
          <cell r="C776" t="str">
            <v>Hannah</v>
          </cell>
          <cell r="D776" t="str">
            <v>Lidbetter</v>
          </cell>
          <cell r="E776" t="str">
            <v>St Georges</v>
          </cell>
          <cell r="F776" t="str">
            <v>St George's</v>
          </cell>
          <cell r="G776" t="str">
            <v>Female</v>
          </cell>
          <cell r="H776" t="str">
            <v>Y</v>
          </cell>
          <cell r="I776" t="str">
            <v>Student</v>
          </cell>
          <cell r="J776">
            <v>0</v>
          </cell>
          <cell r="K776" t="str">
            <v/>
          </cell>
          <cell r="L776" t="str">
            <v>N</v>
          </cell>
          <cell r="M776">
            <v>0</v>
          </cell>
          <cell r="N776" t="str">
            <v/>
          </cell>
          <cell r="O776" t="str">
            <v>N</v>
          </cell>
          <cell r="P776">
            <v>0</v>
          </cell>
          <cell r="Q776" t="str">
            <v/>
          </cell>
          <cell r="R776" t="str">
            <v>N</v>
          </cell>
          <cell r="S776">
            <v>0</v>
          </cell>
          <cell r="T776" t="str">
            <v/>
          </cell>
          <cell r="U776" t="str">
            <v>N</v>
          </cell>
          <cell r="V776">
            <v>0</v>
          </cell>
          <cell r="W776" t="str">
            <v/>
          </cell>
          <cell r="X776" t="str">
            <v>N</v>
          </cell>
          <cell r="Y776">
            <v>0</v>
          </cell>
          <cell r="Z776">
            <v>0</v>
          </cell>
          <cell r="AA776" t="b">
            <v>0</v>
          </cell>
          <cell r="AB776" t="str">
            <v/>
          </cell>
          <cell r="AC776" t="str">
            <v/>
          </cell>
          <cell r="AD776" t="str">
            <v>HL149</v>
          </cell>
          <cell r="AE776">
            <v>0</v>
          </cell>
          <cell r="AG776">
            <v>421</v>
          </cell>
          <cell r="AH776" t="str">
            <v>HL149</v>
          </cell>
        </row>
        <row r="777">
          <cell r="B777" t="str">
            <v>MO660</v>
          </cell>
          <cell r="C777" t="str">
            <v>Molly</v>
          </cell>
          <cell r="D777" t="str">
            <v>O'Donnell</v>
          </cell>
          <cell r="E777" t="str">
            <v>St Georges</v>
          </cell>
          <cell r="F777" t="str">
            <v>St George's</v>
          </cell>
          <cell r="G777" t="str">
            <v>Female</v>
          </cell>
          <cell r="H777" t="str">
            <v>Y</v>
          </cell>
          <cell r="I777" t="str">
            <v>Student</v>
          </cell>
          <cell r="J777">
            <v>0</v>
          </cell>
          <cell r="K777" t="str">
            <v/>
          </cell>
          <cell r="L777" t="str">
            <v>N</v>
          </cell>
          <cell r="M777">
            <v>0</v>
          </cell>
          <cell r="N777" t="str">
            <v/>
          </cell>
          <cell r="O777" t="str">
            <v>N</v>
          </cell>
          <cell r="P777">
            <v>0</v>
          </cell>
          <cell r="Q777" t="str">
            <v/>
          </cell>
          <cell r="R777" t="str">
            <v>N</v>
          </cell>
          <cell r="S777">
            <v>0</v>
          </cell>
          <cell r="T777" t="str">
            <v/>
          </cell>
          <cell r="U777" t="str">
            <v>N</v>
          </cell>
          <cell r="V777">
            <v>0</v>
          </cell>
          <cell r="W777" t="str">
            <v/>
          </cell>
          <cell r="X777" t="str">
            <v>N</v>
          </cell>
          <cell r="Y777">
            <v>0</v>
          </cell>
          <cell r="Z777">
            <v>0</v>
          </cell>
          <cell r="AA777" t="b">
            <v>0</v>
          </cell>
          <cell r="AB777" t="str">
            <v/>
          </cell>
          <cell r="AC777" t="str">
            <v/>
          </cell>
          <cell r="AD777" t="str">
            <v>MO660</v>
          </cell>
          <cell r="AE777">
            <v>0</v>
          </cell>
          <cell r="AG777">
            <v>422</v>
          </cell>
          <cell r="AH777" t="str">
            <v>MO660</v>
          </cell>
        </row>
        <row r="778">
          <cell r="B778" t="str">
            <v>OA819</v>
          </cell>
          <cell r="C778" t="str">
            <v>Olasoji</v>
          </cell>
          <cell r="D778" t="str">
            <v>Ajayi</v>
          </cell>
          <cell r="E778" t="str">
            <v>Guest</v>
          </cell>
          <cell r="F778" t="str">
            <v>Guest</v>
          </cell>
          <cell r="G778" t="str">
            <v>Male</v>
          </cell>
          <cell r="H778" t="str">
            <v>N</v>
          </cell>
          <cell r="I778" t="str">
            <v>Guest</v>
          </cell>
          <cell r="J778">
            <v>0</v>
          </cell>
          <cell r="K778" t="str">
            <v/>
          </cell>
          <cell r="L778" t="str">
            <v>N</v>
          </cell>
          <cell r="M778">
            <v>0</v>
          </cell>
          <cell r="N778" t="str">
            <v/>
          </cell>
          <cell r="O778" t="str">
            <v>N</v>
          </cell>
          <cell r="P778">
            <v>0</v>
          </cell>
          <cell r="Q778" t="str">
            <v/>
          </cell>
          <cell r="R778" t="str">
            <v>N</v>
          </cell>
          <cell r="S778">
            <v>0</v>
          </cell>
          <cell r="T778" t="str">
            <v/>
          </cell>
          <cell r="U778" t="str">
            <v>N</v>
          </cell>
          <cell r="V778">
            <v>0</v>
          </cell>
          <cell r="W778" t="str">
            <v/>
          </cell>
          <cell r="X778" t="str">
            <v>N</v>
          </cell>
          <cell r="Y778">
            <v>0</v>
          </cell>
          <cell r="Z778">
            <v>0</v>
          </cell>
          <cell r="AA778">
            <v>0</v>
          </cell>
          <cell r="AB778">
            <v>118</v>
          </cell>
          <cell r="AC778">
            <v>576</v>
          </cell>
          <cell r="AD778" t="str">
            <v>OA819</v>
          </cell>
          <cell r="AE778" t="b">
            <v>0</v>
          </cell>
          <cell r="AG778" t="str">
            <v/>
          </cell>
          <cell r="AH778" t="str">
            <v>OA819</v>
          </cell>
        </row>
        <row r="779">
          <cell r="B779" t="str">
            <v>AT933</v>
          </cell>
          <cell r="C779" t="str">
            <v>Alexander</v>
          </cell>
          <cell r="D779" t="str">
            <v>Thorne</v>
          </cell>
          <cell r="E779" t="str">
            <v>Guest</v>
          </cell>
          <cell r="F779" t="str">
            <v>Guest</v>
          </cell>
          <cell r="G779" t="str">
            <v>Male</v>
          </cell>
          <cell r="H779" t="str">
            <v>N</v>
          </cell>
          <cell r="I779" t="str">
            <v>Guest</v>
          </cell>
          <cell r="J779">
            <v>0</v>
          </cell>
          <cell r="K779" t="str">
            <v/>
          </cell>
          <cell r="L779" t="str">
            <v>N</v>
          </cell>
          <cell r="M779">
            <v>0</v>
          </cell>
          <cell r="N779" t="str">
            <v/>
          </cell>
          <cell r="O779" t="str">
            <v>N</v>
          </cell>
          <cell r="P779">
            <v>0</v>
          </cell>
          <cell r="Q779" t="str">
            <v/>
          </cell>
          <cell r="R779" t="str">
            <v>N</v>
          </cell>
          <cell r="S779">
            <v>0</v>
          </cell>
          <cell r="T779" t="str">
            <v/>
          </cell>
          <cell r="U779" t="str">
            <v>N</v>
          </cell>
          <cell r="V779">
            <v>0</v>
          </cell>
          <cell r="W779" t="str">
            <v/>
          </cell>
          <cell r="X779" t="str">
            <v>N</v>
          </cell>
          <cell r="Y779">
            <v>0</v>
          </cell>
          <cell r="Z779">
            <v>0</v>
          </cell>
          <cell r="AA779">
            <v>0</v>
          </cell>
          <cell r="AB779">
            <v>118</v>
          </cell>
          <cell r="AC779">
            <v>577</v>
          </cell>
          <cell r="AD779" t="str">
            <v>AT933</v>
          </cell>
          <cell r="AE779" t="b">
            <v>0</v>
          </cell>
          <cell r="AG779" t="str">
            <v/>
          </cell>
          <cell r="AH779" t="str">
            <v>AT933</v>
          </cell>
        </row>
        <row r="780">
          <cell r="B780" t="str">
            <v>SK894</v>
          </cell>
          <cell r="C780" t="str">
            <v>Seth</v>
          </cell>
          <cell r="D780" t="str">
            <v>Kennard</v>
          </cell>
          <cell r="E780" t="str">
            <v>RVC</v>
          </cell>
          <cell r="F780" t="str">
            <v>RVC</v>
          </cell>
          <cell r="G780" t="str">
            <v>Male</v>
          </cell>
          <cell r="H780" t="str">
            <v>Y</v>
          </cell>
          <cell r="I780" t="str">
            <v>Student</v>
          </cell>
          <cell r="J780">
            <v>0</v>
          </cell>
          <cell r="K780" t="str">
            <v/>
          </cell>
          <cell r="L780" t="str">
            <v>N</v>
          </cell>
          <cell r="M780">
            <v>0</v>
          </cell>
          <cell r="N780" t="str">
            <v/>
          </cell>
          <cell r="O780" t="str">
            <v>N</v>
          </cell>
          <cell r="P780">
            <v>0</v>
          </cell>
          <cell r="Q780" t="str">
            <v/>
          </cell>
          <cell r="R780" t="str">
            <v>N</v>
          </cell>
          <cell r="S780">
            <v>0</v>
          </cell>
          <cell r="T780" t="str">
            <v/>
          </cell>
          <cell r="U780" t="str">
            <v>N</v>
          </cell>
          <cell r="V780">
            <v>0</v>
          </cell>
          <cell r="W780" t="str">
            <v/>
          </cell>
          <cell r="X780" t="str">
            <v>N</v>
          </cell>
          <cell r="Y780">
            <v>0</v>
          </cell>
          <cell r="Z780">
            <v>0</v>
          </cell>
          <cell r="AA780">
            <v>0</v>
          </cell>
          <cell r="AB780">
            <v>118</v>
          </cell>
          <cell r="AC780">
            <v>578</v>
          </cell>
          <cell r="AD780" t="str">
            <v>SK894</v>
          </cell>
          <cell r="AE780" t="b">
            <v>0</v>
          </cell>
          <cell r="AG780" t="str">
            <v/>
          </cell>
          <cell r="AH780" t="str">
            <v>SK894</v>
          </cell>
        </row>
        <row r="781">
          <cell r="B781" t="str">
            <v>ZL539</v>
          </cell>
          <cell r="C781" t="str">
            <v>Zhi Ling</v>
          </cell>
          <cell r="D781" t="str">
            <v>Lim</v>
          </cell>
          <cell r="E781" t="str">
            <v>KCL</v>
          </cell>
          <cell r="F781" t="str">
            <v>King's</v>
          </cell>
          <cell r="G781" t="str">
            <v>Female</v>
          </cell>
          <cell r="H781" t="str">
            <v>N</v>
          </cell>
          <cell r="I781" t="str">
            <v>Student</v>
          </cell>
          <cell r="J781">
            <v>0</v>
          </cell>
          <cell r="K781" t="str">
            <v/>
          </cell>
          <cell r="L781" t="str">
            <v>N</v>
          </cell>
          <cell r="M781">
            <v>0</v>
          </cell>
          <cell r="N781" t="str">
            <v/>
          </cell>
          <cell r="O781" t="str">
            <v>N</v>
          </cell>
          <cell r="P781">
            <v>0</v>
          </cell>
          <cell r="Q781" t="str">
            <v/>
          </cell>
          <cell r="R781" t="str">
            <v>N</v>
          </cell>
          <cell r="S781">
            <v>0</v>
          </cell>
          <cell r="T781" t="str">
            <v/>
          </cell>
          <cell r="U781" t="str">
            <v>N</v>
          </cell>
          <cell r="V781">
            <v>0</v>
          </cell>
          <cell r="W781" t="str">
            <v/>
          </cell>
          <cell r="X781" t="str">
            <v>N</v>
          </cell>
          <cell r="Y781">
            <v>0</v>
          </cell>
          <cell r="Z781">
            <v>0</v>
          </cell>
          <cell r="AA781" t="b">
            <v>0</v>
          </cell>
          <cell r="AB781" t="str">
            <v/>
          </cell>
          <cell r="AC781" t="str">
            <v/>
          </cell>
          <cell r="AD781" t="str">
            <v>ZL539</v>
          </cell>
          <cell r="AE781">
            <v>0</v>
          </cell>
          <cell r="AG781">
            <v>423</v>
          </cell>
          <cell r="AH781" t="str">
            <v>ZL539</v>
          </cell>
        </row>
        <row r="782">
          <cell r="B782" t="str">
            <v>UO269</v>
          </cell>
          <cell r="C782" t="str">
            <v>Uche</v>
          </cell>
          <cell r="D782" t="str">
            <v>Obonna</v>
          </cell>
          <cell r="E782" t="str">
            <v>St Georges</v>
          </cell>
          <cell r="F782" t="str">
            <v>St George's</v>
          </cell>
          <cell r="G782" t="str">
            <v>Male</v>
          </cell>
          <cell r="H782" t="str">
            <v>Y</v>
          </cell>
          <cell r="I782" t="str">
            <v>Student</v>
          </cell>
          <cell r="J782">
            <v>0</v>
          </cell>
          <cell r="K782" t="str">
            <v/>
          </cell>
          <cell r="L782" t="str">
            <v>N</v>
          </cell>
          <cell r="M782">
            <v>0</v>
          </cell>
          <cell r="N782" t="str">
            <v/>
          </cell>
          <cell r="O782" t="str">
            <v>N</v>
          </cell>
          <cell r="P782">
            <v>0</v>
          </cell>
          <cell r="Q782" t="str">
            <v/>
          </cell>
          <cell r="R782" t="str">
            <v>N</v>
          </cell>
          <cell r="S782">
            <v>0</v>
          </cell>
          <cell r="T782" t="str">
            <v/>
          </cell>
          <cell r="U782" t="str">
            <v>N</v>
          </cell>
          <cell r="V782">
            <v>0</v>
          </cell>
          <cell r="W782" t="str">
            <v/>
          </cell>
          <cell r="X782" t="str">
            <v>N</v>
          </cell>
          <cell r="Y782">
            <v>0</v>
          </cell>
          <cell r="Z782">
            <v>0</v>
          </cell>
          <cell r="AA782">
            <v>0</v>
          </cell>
          <cell r="AB782">
            <v>118</v>
          </cell>
          <cell r="AC782">
            <v>579</v>
          </cell>
          <cell r="AD782" t="str">
            <v>UO269</v>
          </cell>
          <cell r="AE782" t="b">
            <v>0</v>
          </cell>
          <cell r="AG782" t="str">
            <v/>
          </cell>
          <cell r="AH782" t="str">
            <v>UO269</v>
          </cell>
        </row>
        <row r="783">
          <cell r="B783" t="str">
            <v>MV733</v>
          </cell>
          <cell r="C783" t="str">
            <v>Mathilde</v>
          </cell>
          <cell r="D783" t="str">
            <v>Valin</v>
          </cell>
          <cell r="E783" t="str">
            <v>KCL</v>
          </cell>
          <cell r="F783" t="str">
            <v>King's</v>
          </cell>
          <cell r="G783" t="str">
            <v>Female</v>
          </cell>
          <cell r="H783" t="str">
            <v>N</v>
          </cell>
          <cell r="I783" t="str">
            <v>Student</v>
          </cell>
          <cell r="J783">
            <v>0</v>
          </cell>
          <cell r="K783" t="str">
            <v/>
          </cell>
          <cell r="L783" t="str">
            <v>N</v>
          </cell>
          <cell r="M783">
            <v>0</v>
          </cell>
          <cell r="N783" t="str">
            <v/>
          </cell>
          <cell r="O783" t="str">
            <v>N</v>
          </cell>
          <cell r="P783">
            <v>0</v>
          </cell>
          <cell r="Q783" t="str">
            <v/>
          </cell>
          <cell r="R783" t="str">
            <v>N</v>
          </cell>
          <cell r="S783">
            <v>0</v>
          </cell>
          <cell r="T783" t="str">
            <v/>
          </cell>
          <cell r="U783" t="str">
            <v>N</v>
          </cell>
          <cell r="V783">
            <v>0</v>
          </cell>
          <cell r="W783" t="str">
            <v/>
          </cell>
          <cell r="X783" t="str">
            <v>N</v>
          </cell>
          <cell r="Y783">
            <v>0</v>
          </cell>
          <cell r="Z783">
            <v>0</v>
          </cell>
          <cell r="AA783" t="b">
            <v>0</v>
          </cell>
          <cell r="AB783" t="str">
            <v/>
          </cell>
          <cell r="AC783" t="str">
            <v/>
          </cell>
          <cell r="AD783" t="str">
            <v>MV733</v>
          </cell>
          <cell r="AE783">
            <v>0</v>
          </cell>
          <cell r="AG783">
            <v>424</v>
          </cell>
          <cell r="AH783" t="str">
            <v>MV733</v>
          </cell>
        </row>
        <row r="784">
          <cell r="B784" t="str">
            <v>AS948</v>
          </cell>
          <cell r="C784" t="str">
            <v>Alistair</v>
          </cell>
          <cell r="D784" t="str">
            <v>Sleeman</v>
          </cell>
          <cell r="E784" t="str">
            <v>UCL</v>
          </cell>
          <cell r="F784" t="str">
            <v>UCL</v>
          </cell>
          <cell r="G784" t="str">
            <v>Male</v>
          </cell>
          <cell r="H784" t="str">
            <v>Y</v>
          </cell>
          <cell r="I784" t="str">
            <v>Student</v>
          </cell>
          <cell r="J784">
            <v>0</v>
          </cell>
          <cell r="K784" t="str">
            <v/>
          </cell>
          <cell r="L784" t="str">
            <v>N</v>
          </cell>
          <cell r="M784">
            <v>0</v>
          </cell>
          <cell r="N784" t="str">
            <v/>
          </cell>
          <cell r="O784" t="str">
            <v>N</v>
          </cell>
          <cell r="P784">
            <v>0</v>
          </cell>
          <cell r="Q784" t="str">
            <v/>
          </cell>
          <cell r="R784" t="str">
            <v>N</v>
          </cell>
          <cell r="S784">
            <v>0</v>
          </cell>
          <cell r="T784" t="str">
            <v/>
          </cell>
          <cell r="U784" t="str">
            <v>N</v>
          </cell>
          <cell r="V784">
            <v>0</v>
          </cell>
          <cell r="W784" t="str">
            <v/>
          </cell>
          <cell r="X784" t="str">
            <v>N</v>
          </cell>
          <cell r="Y784">
            <v>0</v>
          </cell>
          <cell r="Z784">
            <v>0</v>
          </cell>
          <cell r="AA784">
            <v>0</v>
          </cell>
          <cell r="AB784">
            <v>118</v>
          </cell>
          <cell r="AC784">
            <v>580</v>
          </cell>
          <cell r="AD784" t="str">
            <v>AS948</v>
          </cell>
          <cell r="AE784" t="b">
            <v>0</v>
          </cell>
          <cell r="AG784" t="str">
            <v/>
          </cell>
          <cell r="AH784" t="str">
            <v>AS948</v>
          </cell>
        </row>
        <row r="785">
          <cell r="B785" t="str">
            <v>MW580</v>
          </cell>
          <cell r="C785" t="str">
            <v>Maelle</v>
          </cell>
          <cell r="D785" t="str">
            <v>Wache</v>
          </cell>
          <cell r="E785" t="str">
            <v>KCL</v>
          </cell>
          <cell r="F785" t="str">
            <v>King's</v>
          </cell>
          <cell r="G785" t="str">
            <v>Female</v>
          </cell>
          <cell r="H785" t="str">
            <v>N</v>
          </cell>
          <cell r="I785" t="str">
            <v>Student</v>
          </cell>
          <cell r="J785">
            <v>0</v>
          </cell>
          <cell r="K785" t="str">
            <v/>
          </cell>
          <cell r="L785" t="str">
            <v>N</v>
          </cell>
          <cell r="M785">
            <v>0</v>
          </cell>
          <cell r="N785" t="str">
            <v/>
          </cell>
          <cell r="O785" t="str">
            <v>N</v>
          </cell>
          <cell r="P785">
            <v>0</v>
          </cell>
          <cell r="Q785" t="str">
            <v/>
          </cell>
          <cell r="R785" t="str">
            <v>N</v>
          </cell>
          <cell r="S785">
            <v>0</v>
          </cell>
          <cell r="T785" t="str">
            <v/>
          </cell>
          <cell r="U785" t="str">
            <v>N</v>
          </cell>
          <cell r="V785">
            <v>0</v>
          </cell>
          <cell r="W785" t="str">
            <v/>
          </cell>
          <cell r="X785" t="str">
            <v>N</v>
          </cell>
          <cell r="Y785">
            <v>0</v>
          </cell>
          <cell r="Z785">
            <v>0</v>
          </cell>
          <cell r="AA785" t="b">
            <v>0</v>
          </cell>
          <cell r="AB785" t="str">
            <v/>
          </cell>
          <cell r="AC785" t="str">
            <v/>
          </cell>
          <cell r="AD785" t="str">
            <v>MW580</v>
          </cell>
          <cell r="AE785">
            <v>0</v>
          </cell>
          <cell r="AG785">
            <v>425</v>
          </cell>
          <cell r="AH785" t="str">
            <v>MW580</v>
          </cell>
        </row>
        <row r="786">
          <cell r="B786" t="str">
            <v>TH163</v>
          </cell>
          <cell r="C786" t="str">
            <v>Trevelyan</v>
          </cell>
          <cell r="D786" t="str">
            <v>Harper</v>
          </cell>
          <cell r="E786" t="str">
            <v>Guest</v>
          </cell>
          <cell r="F786" t="str">
            <v>Guest</v>
          </cell>
          <cell r="G786" t="str">
            <v>Male</v>
          </cell>
          <cell r="H786" t="str">
            <v>N</v>
          </cell>
          <cell r="I786" t="str">
            <v>Guest</v>
          </cell>
          <cell r="J786">
            <v>0</v>
          </cell>
          <cell r="K786" t="str">
            <v/>
          </cell>
          <cell r="L786" t="str">
            <v>N</v>
          </cell>
          <cell r="M786">
            <v>0</v>
          </cell>
          <cell r="N786" t="str">
            <v/>
          </cell>
          <cell r="O786" t="str">
            <v>N</v>
          </cell>
          <cell r="P786">
            <v>0</v>
          </cell>
          <cell r="Q786" t="str">
            <v/>
          </cell>
          <cell r="R786" t="str">
            <v>N</v>
          </cell>
          <cell r="S786">
            <v>0</v>
          </cell>
          <cell r="T786" t="str">
            <v/>
          </cell>
          <cell r="U786" t="str">
            <v>N</v>
          </cell>
          <cell r="V786">
            <v>0</v>
          </cell>
          <cell r="W786" t="str">
            <v/>
          </cell>
          <cell r="X786" t="str">
            <v>N</v>
          </cell>
          <cell r="Y786">
            <v>0</v>
          </cell>
          <cell r="Z786">
            <v>0</v>
          </cell>
          <cell r="AA786">
            <v>0</v>
          </cell>
          <cell r="AB786">
            <v>118</v>
          </cell>
          <cell r="AC786">
            <v>581</v>
          </cell>
          <cell r="AD786" t="str">
            <v>TH163</v>
          </cell>
          <cell r="AE786" t="b">
            <v>0</v>
          </cell>
          <cell r="AG786" t="str">
            <v/>
          </cell>
          <cell r="AH786" t="str">
            <v>TH163</v>
          </cell>
        </row>
        <row r="787">
          <cell r="B787" t="str">
            <v>SM602</v>
          </cell>
          <cell r="C787" t="str">
            <v>Sarah</v>
          </cell>
          <cell r="D787" t="str">
            <v>Melbourne</v>
          </cell>
          <cell r="E787" t="str">
            <v>Brunel</v>
          </cell>
          <cell r="F787" t="str">
            <v>Brunel</v>
          </cell>
          <cell r="G787" t="str">
            <v>Female</v>
          </cell>
          <cell r="H787" t="str">
            <v>N</v>
          </cell>
          <cell r="I787" t="str">
            <v>Student</v>
          </cell>
          <cell r="J787">
            <v>0</v>
          </cell>
          <cell r="K787" t="str">
            <v/>
          </cell>
          <cell r="L787" t="str">
            <v>N</v>
          </cell>
          <cell r="M787">
            <v>0</v>
          </cell>
          <cell r="N787" t="str">
            <v/>
          </cell>
          <cell r="O787" t="str">
            <v>N</v>
          </cell>
          <cell r="P787">
            <v>0</v>
          </cell>
          <cell r="Q787" t="str">
            <v/>
          </cell>
          <cell r="R787" t="str">
            <v>N</v>
          </cell>
          <cell r="S787">
            <v>0</v>
          </cell>
          <cell r="T787" t="str">
            <v/>
          </cell>
          <cell r="U787" t="str">
            <v>N</v>
          </cell>
          <cell r="V787">
            <v>0</v>
          </cell>
          <cell r="W787" t="str">
            <v/>
          </cell>
          <cell r="X787" t="str">
            <v>N</v>
          </cell>
          <cell r="Y787">
            <v>0</v>
          </cell>
          <cell r="Z787">
            <v>0</v>
          </cell>
          <cell r="AA787" t="b">
            <v>0</v>
          </cell>
          <cell r="AB787" t="str">
            <v/>
          </cell>
          <cell r="AC787" t="str">
            <v/>
          </cell>
          <cell r="AD787" t="str">
            <v>SM602</v>
          </cell>
          <cell r="AE787">
            <v>0</v>
          </cell>
          <cell r="AG787">
            <v>426</v>
          </cell>
          <cell r="AH787" t="str">
            <v>SM602</v>
          </cell>
        </row>
        <row r="788">
          <cell r="B788" t="str">
            <v>MS217</v>
          </cell>
          <cell r="C788" t="str">
            <v>Maryka</v>
          </cell>
          <cell r="D788" t="str">
            <v>Sennema</v>
          </cell>
          <cell r="E788" t="str">
            <v>SMU</v>
          </cell>
          <cell r="F788" t="str">
            <v>SMU</v>
          </cell>
          <cell r="G788" t="str">
            <v>Female</v>
          </cell>
          <cell r="H788" t="str">
            <v>N</v>
          </cell>
          <cell r="I788" t="str">
            <v>Student</v>
          </cell>
          <cell r="J788">
            <v>0</v>
          </cell>
          <cell r="K788" t="str">
            <v/>
          </cell>
          <cell r="L788" t="str">
            <v>N</v>
          </cell>
          <cell r="M788">
            <v>0</v>
          </cell>
          <cell r="N788" t="str">
            <v/>
          </cell>
          <cell r="O788" t="str">
            <v>N</v>
          </cell>
          <cell r="P788">
            <v>0</v>
          </cell>
          <cell r="Q788" t="str">
            <v/>
          </cell>
          <cell r="R788" t="str">
            <v>N</v>
          </cell>
          <cell r="S788">
            <v>0</v>
          </cell>
          <cell r="T788" t="str">
            <v/>
          </cell>
          <cell r="U788" t="str">
            <v>N</v>
          </cell>
          <cell r="V788">
            <v>0</v>
          </cell>
          <cell r="W788" t="str">
            <v/>
          </cell>
          <cell r="X788" t="str">
            <v>N</v>
          </cell>
          <cell r="Y788">
            <v>0</v>
          </cell>
          <cell r="Z788">
            <v>0</v>
          </cell>
          <cell r="AA788" t="b">
            <v>0</v>
          </cell>
          <cell r="AB788" t="str">
            <v/>
          </cell>
          <cell r="AC788" t="str">
            <v/>
          </cell>
          <cell r="AD788" t="str">
            <v>MS217</v>
          </cell>
          <cell r="AE788">
            <v>0</v>
          </cell>
          <cell r="AG788">
            <v>427</v>
          </cell>
          <cell r="AH788" t="str">
            <v>MS217</v>
          </cell>
        </row>
        <row r="789">
          <cell r="B789" t="str">
            <v>JL253</v>
          </cell>
          <cell r="C789" t="str">
            <v>Jiong How</v>
          </cell>
          <cell r="D789" t="str">
            <v>Lua</v>
          </cell>
          <cell r="E789" t="str">
            <v>KCL</v>
          </cell>
          <cell r="F789" t="str">
            <v>King's</v>
          </cell>
          <cell r="G789" t="str">
            <v>Male</v>
          </cell>
          <cell r="H789" t="str">
            <v>N</v>
          </cell>
          <cell r="I789" t="str">
            <v>Student</v>
          </cell>
          <cell r="J789">
            <v>0</v>
          </cell>
          <cell r="K789" t="str">
            <v/>
          </cell>
          <cell r="L789" t="str">
            <v>N</v>
          </cell>
          <cell r="M789">
            <v>0</v>
          </cell>
          <cell r="N789" t="str">
            <v/>
          </cell>
          <cell r="O789" t="str">
            <v>N</v>
          </cell>
          <cell r="P789">
            <v>0</v>
          </cell>
          <cell r="Q789" t="str">
            <v/>
          </cell>
          <cell r="R789" t="str">
            <v>N</v>
          </cell>
          <cell r="S789">
            <v>0</v>
          </cell>
          <cell r="T789" t="str">
            <v/>
          </cell>
          <cell r="U789" t="str">
            <v>N</v>
          </cell>
          <cell r="V789">
            <v>0</v>
          </cell>
          <cell r="W789" t="str">
            <v/>
          </cell>
          <cell r="X789" t="str">
            <v>N</v>
          </cell>
          <cell r="Y789">
            <v>0</v>
          </cell>
          <cell r="Z789">
            <v>0</v>
          </cell>
          <cell r="AA789">
            <v>0</v>
          </cell>
          <cell r="AB789">
            <v>118</v>
          </cell>
          <cell r="AC789">
            <v>582</v>
          </cell>
          <cell r="AD789" t="str">
            <v>JL253</v>
          </cell>
          <cell r="AE789" t="b">
            <v>0</v>
          </cell>
          <cell r="AG789" t="str">
            <v/>
          </cell>
          <cell r="AH789" t="str">
            <v>JL253</v>
          </cell>
        </row>
        <row r="790">
          <cell r="B790" t="str">
            <v>JL662</v>
          </cell>
          <cell r="C790" t="str">
            <v>Jiong How</v>
          </cell>
          <cell r="D790" t="str">
            <v>Lua</v>
          </cell>
          <cell r="E790" t="str">
            <v>Guest</v>
          </cell>
          <cell r="F790" t="str">
            <v>Guest</v>
          </cell>
          <cell r="G790" t="str">
            <v>Male</v>
          </cell>
          <cell r="H790" t="str">
            <v>N</v>
          </cell>
          <cell r="I790" t="str">
            <v>Guest</v>
          </cell>
          <cell r="J790">
            <v>0</v>
          </cell>
          <cell r="K790" t="str">
            <v/>
          </cell>
          <cell r="L790" t="str">
            <v>N</v>
          </cell>
          <cell r="M790">
            <v>0</v>
          </cell>
          <cell r="N790" t="str">
            <v/>
          </cell>
          <cell r="O790" t="str">
            <v>N</v>
          </cell>
          <cell r="P790">
            <v>0</v>
          </cell>
          <cell r="Q790" t="str">
            <v/>
          </cell>
          <cell r="R790" t="str">
            <v>N</v>
          </cell>
          <cell r="S790">
            <v>0</v>
          </cell>
          <cell r="T790" t="str">
            <v/>
          </cell>
          <cell r="U790" t="str">
            <v>N</v>
          </cell>
          <cell r="V790">
            <v>0</v>
          </cell>
          <cell r="W790" t="str">
            <v/>
          </cell>
          <cell r="X790" t="str">
            <v>N</v>
          </cell>
          <cell r="Y790">
            <v>0</v>
          </cell>
          <cell r="Z790">
            <v>0</v>
          </cell>
          <cell r="AA790">
            <v>0</v>
          </cell>
          <cell r="AB790">
            <v>118</v>
          </cell>
          <cell r="AC790">
            <v>583</v>
          </cell>
          <cell r="AD790" t="str">
            <v>JL662</v>
          </cell>
          <cell r="AE790" t="b">
            <v>0</v>
          </cell>
          <cell r="AG790" t="str">
            <v/>
          </cell>
          <cell r="AH790" t="str">
            <v>JL662</v>
          </cell>
        </row>
        <row r="791">
          <cell r="B791" t="str">
            <v>AC203</v>
          </cell>
          <cell r="C791" t="str">
            <v>Ana</v>
          </cell>
          <cell r="D791" t="str">
            <v>Cuteanu</v>
          </cell>
          <cell r="E791" t="str">
            <v>UCL</v>
          </cell>
          <cell r="F791" t="str">
            <v>UCL</v>
          </cell>
          <cell r="G791" t="str">
            <v>Female</v>
          </cell>
          <cell r="H791" t="str">
            <v>N</v>
          </cell>
          <cell r="I791" t="str">
            <v>Student</v>
          </cell>
          <cell r="J791">
            <v>0</v>
          </cell>
          <cell r="K791" t="str">
            <v/>
          </cell>
          <cell r="L791" t="str">
            <v>N</v>
          </cell>
          <cell r="M791">
            <v>0</v>
          </cell>
          <cell r="N791" t="str">
            <v/>
          </cell>
          <cell r="O791" t="str">
            <v>N</v>
          </cell>
          <cell r="P791">
            <v>0</v>
          </cell>
          <cell r="Q791" t="str">
            <v/>
          </cell>
          <cell r="R791" t="str">
            <v>N</v>
          </cell>
          <cell r="S791">
            <v>0</v>
          </cell>
          <cell r="T791" t="str">
            <v/>
          </cell>
          <cell r="U791" t="str">
            <v>N</v>
          </cell>
          <cell r="V791">
            <v>0</v>
          </cell>
          <cell r="W791" t="str">
            <v/>
          </cell>
          <cell r="X791" t="str">
            <v>N</v>
          </cell>
          <cell r="Y791">
            <v>0</v>
          </cell>
          <cell r="Z791">
            <v>0</v>
          </cell>
          <cell r="AA791" t="b">
            <v>0</v>
          </cell>
          <cell r="AB791" t="str">
            <v/>
          </cell>
          <cell r="AC791" t="str">
            <v/>
          </cell>
          <cell r="AD791" t="str">
            <v>AC203</v>
          </cell>
          <cell r="AE791">
            <v>0</v>
          </cell>
          <cell r="AG791">
            <v>428</v>
          </cell>
          <cell r="AH791" t="str">
            <v>AC203</v>
          </cell>
        </row>
        <row r="792">
          <cell r="B792" t="str">
            <v>PC782</v>
          </cell>
          <cell r="C792" t="str">
            <v>Philip</v>
          </cell>
          <cell r="D792" t="str">
            <v>Coales</v>
          </cell>
          <cell r="E792" t="str">
            <v>UCL</v>
          </cell>
          <cell r="F792" t="str">
            <v>UCL</v>
          </cell>
          <cell r="G792" t="str">
            <v>Male</v>
          </cell>
          <cell r="H792" t="str">
            <v>N</v>
          </cell>
          <cell r="I792" t="str">
            <v>Student</v>
          </cell>
          <cell r="J792">
            <v>0</v>
          </cell>
          <cell r="K792" t="str">
            <v/>
          </cell>
          <cell r="L792" t="str">
            <v>N</v>
          </cell>
          <cell r="M792">
            <v>0</v>
          </cell>
          <cell r="N792" t="str">
            <v/>
          </cell>
          <cell r="O792" t="str">
            <v>N</v>
          </cell>
          <cell r="P792">
            <v>0</v>
          </cell>
          <cell r="Q792" t="str">
            <v/>
          </cell>
          <cell r="R792" t="str">
            <v>N</v>
          </cell>
          <cell r="S792">
            <v>0</v>
          </cell>
          <cell r="T792" t="str">
            <v/>
          </cell>
          <cell r="U792" t="str">
            <v>N</v>
          </cell>
          <cell r="V792">
            <v>0</v>
          </cell>
          <cell r="W792" t="str">
            <v/>
          </cell>
          <cell r="X792" t="str">
            <v>N</v>
          </cell>
          <cell r="Y792">
            <v>0</v>
          </cell>
          <cell r="Z792">
            <v>0</v>
          </cell>
          <cell r="AA792">
            <v>0</v>
          </cell>
          <cell r="AB792">
            <v>118</v>
          </cell>
          <cell r="AC792">
            <v>584</v>
          </cell>
          <cell r="AD792" t="str">
            <v>PC782</v>
          </cell>
          <cell r="AE792" t="b">
            <v>0</v>
          </cell>
          <cell r="AG792" t="str">
            <v/>
          </cell>
          <cell r="AH792" t="str">
            <v>PC782</v>
          </cell>
        </row>
        <row r="793">
          <cell r="B793" t="str">
            <v>DH524</v>
          </cell>
          <cell r="C793" t="str">
            <v>Daniel</v>
          </cell>
          <cell r="D793" t="str">
            <v>Haile</v>
          </cell>
          <cell r="E793" t="str">
            <v>UCL</v>
          </cell>
          <cell r="F793" t="str">
            <v>UCL</v>
          </cell>
          <cell r="G793" t="str">
            <v>Male</v>
          </cell>
          <cell r="H793" t="str">
            <v>N</v>
          </cell>
          <cell r="I793" t="str">
            <v>Student</v>
          </cell>
          <cell r="J793">
            <v>0</v>
          </cell>
          <cell r="K793" t="str">
            <v/>
          </cell>
          <cell r="L793" t="str">
            <v>N</v>
          </cell>
          <cell r="M793">
            <v>0</v>
          </cell>
          <cell r="N793" t="str">
            <v/>
          </cell>
          <cell r="O793" t="str">
            <v>N</v>
          </cell>
          <cell r="P793">
            <v>0</v>
          </cell>
          <cell r="Q793" t="str">
            <v/>
          </cell>
          <cell r="R793" t="str">
            <v>N</v>
          </cell>
          <cell r="S793">
            <v>0</v>
          </cell>
          <cell r="T793" t="str">
            <v/>
          </cell>
          <cell r="U793" t="str">
            <v>N</v>
          </cell>
          <cell r="V793">
            <v>0</v>
          </cell>
          <cell r="W793" t="str">
            <v/>
          </cell>
          <cell r="X793" t="str">
            <v>N</v>
          </cell>
          <cell r="Y793">
            <v>0</v>
          </cell>
          <cell r="Z793">
            <v>0</v>
          </cell>
          <cell r="AA793">
            <v>0</v>
          </cell>
          <cell r="AB793">
            <v>118</v>
          </cell>
          <cell r="AC793">
            <v>585</v>
          </cell>
          <cell r="AD793" t="str">
            <v>DH524</v>
          </cell>
          <cell r="AE793" t="b">
            <v>0</v>
          </cell>
          <cell r="AG793" t="str">
            <v/>
          </cell>
          <cell r="AH793" t="str">
            <v>DH524</v>
          </cell>
        </row>
        <row r="794">
          <cell r="B794" t="str">
            <v>AF932</v>
          </cell>
          <cell r="C794" t="str">
            <v>Alex Javier</v>
          </cell>
          <cell r="D794" t="str">
            <v>Fuller</v>
          </cell>
          <cell r="E794" t="str">
            <v>UCL</v>
          </cell>
          <cell r="F794" t="str">
            <v>UCL</v>
          </cell>
          <cell r="G794" t="str">
            <v>Male</v>
          </cell>
          <cell r="H794" t="str">
            <v>N</v>
          </cell>
          <cell r="I794" t="str">
            <v>Student</v>
          </cell>
          <cell r="J794">
            <v>0</v>
          </cell>
          <cell r="K794" t="str">
            <v/>
          </cell>
          <cell r="L794" t="str">
            <v>N</v>
          </cell>
          <cell r="M794">
            <v>0</v>
          </cell>
          <cell r="N794" t="str">
            <v/>
          </cell>
          <cell r="O794" t="str">
            <v>N</v>
          </cell>
          <cell r="P794">
            <v>0</v>
          </cell>
          <cell r="Q794" t="str">
            <v/>
          </cell>
          <cell r="R794" t="str">
            <v>N</v>
          </cell>
          <cell r="S794">
            <v>0</v>
          </cell>
          <cell r="T794" t="str">
            <v/>
          </cell>
          <cell r="U794" t="str">
            <v>N</v>
          </cell>
          <cell r="V794">
            <v>0</v>
          </cell>
          <cell r="W794" t="str">
            <v/>
          </cell>
          <cell r="X794" t="str">
            <v>N</v>
          </cell>
          <cell r="Y794">
            <v>0</v>
          </cell>
          <cell r="Z794">
            <v>0</v>
          </cell>
          <cell r="AA794">
            <v>0</v>
          </cell>
          <cell r="AB794">
            <v>118</v>
          </cell>
          <cell r="AC794">
            <v>586</v>
          </cell>
          <cell r="AD794" t="str">
            <v>AF932</v>
          </cell>
          <cell r="AE794" t="b">
            <v>0</v>
          </cell>
          <cell r="AG794" t="str">
            <v/>
          </cell>
          <cell r="AH794" t="str">
            <v>AF932</v>
          </cell>
        </row>
        <row r="795">
          <cell r="B795" t="str">
            <v>CH519</v>
          </cell>
          <cell r="C795" t="str">
            <v>Capucine</v>
          </cell>
          <cell r="D795" t="str">
            <v>Hamon</v>
          </cell>
          <cell r="E795" t="str">
            <v>KCL</v>
          </cell>
          <cell r="F795" t="str">
            <v>King's</v>
          </cell>
          <cell r="G795" t="str">
            <v>Female</v>
          </cell>
          <cell r="H795" t="str">
            <v>N</v>
          </cell>
          <cell r="I795" t="str">
            <v>Student</v>
          </cell>
          <cell r="J795">
            <v>0</v>
          </cell>
          <cell r="K795" t="str">
            <v/>
          </cell>
          <cell r="L795" t="str">
            <v>N</v>
          </cell>
          <cell r="M795">
            <v>0</v>
          </cell>
          <cell r="N795" t="str">
            <v/>
          </cell>
          <cell r="O795" t="str">
            <v>N</v>
          </cell>
          <cell r="P795">
            <v>0</v>
          </cell>
          <cell r="Q795" t="str">
            <v/>
          </cell>
          <cell r="R795" t="str">
            <v>N</v>
          </cell>
          <cell r="S795">
            <v>0</v>
          </cell>
          <cell r="T795" t="str">
            <v/>
          </cell>
          <cell r="U795" t="str">
            <v>N</v>
          </cell>
          <cell r="V795">
            <v>0</v>
          </cell>
          <cell r="W795" t="str">
            <v/>
          </cell>
          <cell r="X795" t="str">
            <v>N</v>
          </cell>
          <cell r="Y795">
            <v>0</v>
          </cell>
          <cell r="Z795">
            <v>0</v>
          </cell>
          <cell r="AA795" t="b">
            <v>0</v>
          </cell>
          <cell r="AB795" t="str">
            <v/>
          </cell>
          <cell r="AC795" t="str">
            <v/>
          </cell>
          <cell r="AD795" t="str">
            <v>CH519</v>
          </cell>
          <cell r="AE795">
            <v>0</v>
          </cell>
          <cell r="AG795">
            <v>429</v>
          </cell>
          <cell r="AH795" t="str">
            <v>CH519</v>
          </cell>
        </row>
        <row r="796">
          <cell r="B796" t="str">
            <v>VC648</v>
          </cell>
          <cell r="C796" t="str">
            <v>Virginia</v>
          </cell>
          <cell r="D796" t="str">
            <v>Cisero</v>
          </cell>
          <cell r="E796" t="str">
            <v>UCL</v>
          </cell>
          <cell r="F796" t="str">
            <v>UCL</v>
          </cell>
          <cell r="G796" t="str">
            <v>Female</v>
          </cell>
          <cell r="H796" t="str">
            <v>N</v>
          </cell>
          <cell r="I796" t="str">
            <v>Student</v>
          </cell>
          <cell r="J796">
            <v>0</v>
          </cell>
          <cell r="K796" t="str">
            <v/>
          </cell>
          <cell r="L796" t="str">
            <v>N</v>
          </cell>
          <cell r="M796">
            <v>0</v>
          </cell>
          <cell r="N796" t="str">
            <v/>
          </cell>
          <cell r="O796" t="str">
            <v>N</v>
          </cell>
          <cell r="P796">
            <v>0</v>
          </cell>
          <cell r="Q796" t="str">
            <v/>
          </cell>
          <cell r="R796" t="str">
            <v>N</v>
          </cell>
          <cell r="S796">
            <v>0</v>
          </cell>
          <cell r="T796" t="str">
            <v/>
          </cell>
          <cell r="U796" t="str">
            <v>N</v>
          </cell>
          <cell r="V796">
            <v>0</v>
          </cell>
          <cell r="W796" t="str">
            <v/>
          </cell>
          <cell r="X796" t="str">
            <v>N</v>
          </cell>
          <cell r="Y796">
            <v>0</v>
          </cell>
          <cell r="Z796">
            <v>0</v>
          </cell>
          <cell r="AA796" t="b">
            <v>0</v>
          </cell>
          <cell r="AB796" t="str">
            <v/>
          </cell>
          <cell r="AC796" t="str">
            <v/>
          </cell>
          <cell r="AD796" t="str">
            <v>VC648</v>
          </cell>
          <cell r="AE796">
            <v>0</v>
          </cell>
          <cell r="AG796">
            <v>430</v>
          </cell>
          <cell r="AH796" t="str">
            <v>VC648</v>
          </cell>
        </row>
        <row r="797">
          <cell r="B797" t="str">
            <v>MG515</v>
          </cell>
          <cell r="C797" t="str">
            <v>Matthew</v>
          </cell>
          <cell r="D797" t="str">
            <v>Gibbons</v>
          </cell>
          <cell r="E797" t="str">
            <v>UCL</v>
          </cell>
          <cell r="F797" t="str">
            <v>UCL</v>
          </cell>
          <cell r="G797" t="str">
            <v>Male</v>
          </cell>
          <cell r="H797" t="str">
            <v>N</v>
          </cell>
          <cell r="I797" t="str">
            <v>Student</v>
          </cell>
          <cell r="J797">
            <v>0</v>
          </cell>
          <cell r="K797" t="str">
            <v/>
          </cell>
          <cell r="L797" t="str">
            <v>N</v>
          </cell>
          <cell r="M797">
            <v>0</v>
          </cell>
          <cell r="N797" t="str">
            <v/>
          </cell>
          <cell r="O797" t="str">
            <v>N</v>
          </cell>
          <cell r="P797">
            <v>0</v>
          </cell>
          <cell r="Q797" t="str">
            <v/>
          </cell>
          <cell r="R797" t="str">
            <v>N</v>
          </cell>
          <cell r="S797">
            <v>0</v>
          </cell>
          <cell r="T797" t="str">
            <v/>
          </cell>
          <cell r="U797" t="str">
            <v>N</v>
          </cell>
          <cell r="V797">
            <v>0</v>
          </cell>
          <cell r="W797" t="str">
            <v/>
          </cell>
          <cell r="X797" t="str">
            <v>N</v>
          </cell>
          <cell r="Y797">
            <v>0</v>
          </cell>
          <cell r="Z797">
            <v>0</v>
          </cell>
          <cell r="AA797">
            <v>0</v>
          </cell>
          <cell r="AB797">
            <v>118</v>
          </cell>
          <cell r="AC797">
            <v>587</v>
          </cell>
          <cell r="AD797" t="str">
            <v>MG515</v>
          </cell>
          <cell r="AE797" t="b">
            <v>0</v>
          </cell>
          <cell r="AG797" t="str">
            <v/>
          </cell>
          <cell r="AH797" t="str">
            <v>MG515</v>
          </cell>
        </row>
        <row r="798">
          <cell r="B798" t="str">
            <v>SB772</v>
          </cell>
          <cell r="C798" t="str">
            <v>Sam</v>
          </cell>
          <cell r="D798" t="str">
            <v>Birch-Machin</v>
          </cell>
          <cell r="E798" t="str">
            <v>Barts</v>
          </cell>
          <cell r="F798" t="str">
            <v>Barts</v>
          </cell>
          <cell r="G798" t="str">
            <v>Male</v>
          </cell>
          <cell r="H798" t="str">
            <v>Y</v>
          </cell>
          <cell r="I798" t="str">
            <v>Student</v>
          </cell>
          <cell r="J798">
            <v>0</v>
          </cell>
          <cell r="K798" t="str">
            <v/>
          </cell>
          <cell r="L798" t="str">
            <v>N</v>
          </cell>
          <cell r="M798">
            <v>0</v>
          </cell>
          <cell r="N798" t="str">
            <v/>
          </cell>
          <cell r="O798" t="str">
            <v>N</v>
          </cell>
          <cell r="P798">
            <v>0</v>
          </cell>
          <cell r="Q798" t="str">
            <v/>
          </cell>
          <cell r="R798" t="str">
            <v>N</v>
          </cell>
          <cell r="S798">
            <v>0</v>
          </cell>
          <cell r="T798" t="str">
            <v/>
          </cell>
          <cell r="U798" t="str">
            <v>N</v>
          </cell>
          <cell r="V798">
            <v>0</v>
          </cell>
          <cell r="W798" t="str">
            <v/>
          </cell>
          <cell r="X798" t="str">
            <v>N</v>
          </cell>
          <cell r="Y798">
            <v>0</v>
          </cell>
          <cell r="Z798">
            <v>0</v>
          </cell>
          <cell r="AA798">
            <v>0</v>
          </cell>
          <cell r="AB798">
            <v>118</v>
          </cell>
          <cell r="AC798">
            <v>588</v>
          </cell>
          <cell r="AD798" t="str">
            <v>SB772</v>
          </cell>
          <cell r="AE798" t="b">
            <v>0</v>
          </cell>
          <cell r="AG798" t="str">
            <v/>
          </cell>
          <cell r="AH798" t="str">
            <v>SB772</v>
          </cell>
        </row>
        <row r="799">
          <cell r="B799" t="str">
            <v>WK890</v>
          </cell>
          <cell r="C799" t="str">
            <v>Walker</v>
          </cell>
          <cell r="D799" t="str">
            <v>Knauss</v>
          </cell>
          <cell r="E799" t="str">
            <v>UCL</v>
          </cell>
          <cell r="F799" t="str">
            <v>UCL</v>
          </cell>
          <cell r="G799" t="str">
            <v>Male</v>
          </cell>
          <cell r="H799" t="str">
            <v>N</v>
          </cell>
          <cell r="I799" t="str">
            <v>Student</v>
          </cell>
          <cell r="J799">
            <v>0</v>
          </cell>
          <cell r="K799" t="str">
            <v/>
          </cell>
          <cell r="L799" t="str">
            <v>N</v>
          </cell>
          <cell r="M799">
            <v>0</v>
          </cell>
          <cell r="N799" t="str">
            <v/>
          </cell>
          <cell r="O799" t="str">
            <v>N</v>
          </cell>
          <cell r="P799">
            <v>0</v>
          </cell>
          <cell r="Q799" t="str">
            <v/>
          </cell>
          <cell r="R799" t="str">
            <v>N</v>
          </cell>
          <cell r="S799">
            <v>0</v>
          </cell>
          <cell r="T799" t="str">
            <v/>
          </cell>
          <cell r="U799" t="str">
            <v>N</v>
          </cell>
          <cell r="V799">
            <v>0</v>
          </cell>
          <cell r="W799" t="str">
            <v/>
          </cell>
          <cell r="X799" t="str">
            <v>N</v>
          </cell>
          <cell r="Y799">
            <v>0</v>
          </cell>
          <cell r="Z799">
            <v>0</v>
          </cell>
          <cell r="AA799">
            <v>0</v>
          </cell>
          <cell r="AB799">
            <v>118</v>
          </cell>
          <cell r="AC799">
            <v>589</v>
          </cell>
          <cell r="AD799" t="str">
            <v>WK890</v>
          </cell>
          <cell r="AE799" t="b">
            <v>0</v>
          </cell>
          <cell r="AG799" t="str">
            <v/>
          </cell>
          <cell r="AH799" t="str">
            <v>WK890</v>
          </cell>
        </row>
        <row r="800">
          <cell r="B800" t="str">
            <v>LB879</v>
          </cell>
          <cell r="C800" t="str">
            <v>Lucy</v>
          </cell>
          <cell r="D800" t="str">
            <v>Bather</v>
          </cell>
          <cell r="E800" t="str">
            <v>UCL</v>
          </cell>
          <cell r="F800" t="str">
            <v>UCL</v>
          </cell>
          <cell r="G800" t="str">
            <v>Female</v>
          </cell>
          <cell r="H800" t="str">
            <v>N</v>
          </cell>
          <cell r="I800" t="str">
            <v>Student</v>
          </cell>
          <cell r="J800">
            <v>0</v>
          </cell>
          <cell r="K800" t="str">
            <v/>
          </cell>
          <cell r="L800" t="str">
            <v>N</v>
          </cell>
          <cell r="M800">
            <v>0</v>
          </cell>
          <cell r="N800" t="str">
            <v/>
          </cell>
          <cell r="O800" t="str">
            <v>N</v>
          </cell>
          <cell r="P800">
            <v>0</v>
          </cell>
          <cell r="Q800" t="str">
            <v/>
          </cell>
          <cell r="R800" t="str">
            <v>N</v>
          </cell>
          <cell r="S800">
            <v>0</v>
          </cell>
          <cell r="T800" t="str">
            <v/>
          </cell>
          <cell r="U800" t="str">
            <v>N</v>
          </cell>
          <cell r="V800">
            <v>0</v>
          </cell>
          <cell r="W800" t="str">
            <v/>
          </cell>
          <cell r="X800" t="str">
            <v>N</v>
          </cell>
          <cell r="Y800">
            <v>0</v>
          </cell>
          <cell r="Z800">
            <v>0</v>
          </cell>
          <cell r="AA800" t="b">
            <v>0</v>
          </cell>
          <cell r="AB800" t="str">
            <v/>
          </cell>
          <cell r="AC800" t="str">
            <v/>
          </cell>
          <cell r="AD800" t="str">
            <v>LB879</v>
          </cell>
          <cell r="AE800">
            <v>0</v>
          </cell>
          <cell r="AG800">
            <v>431</v>
          </cell>
          <cell r="AH800" t="str">
            <v>LB879</v>
          </cell>
        </row>
        <row r="801">
          <cell r="B801" t="str">
            <v>HC320</v>
          </cell>
          <cell r="C801" t="str">
            <v xml:space="preserve">Harry </v>
          </cell>
          <cell r="D801" t="str">
            <v>Clayton</v>
          </cell>
          <cell r="E801" t="str">
            <v>RHUL</v>
          </cell>
          <cell r="F801" t="str">
            <v>RHUL</v>
          </cell>
          <cell r="G801" t="str">
            <v>Male</v>
          </cell>
          <cell r="H801" t="str">
            <v>N</v>
          </cell>
          <cell r="I801" t="str">
            <v>Student</v>
          </cell>
          <cell r="J801">
            <v>0</v>
          </cell>
          <cell r="K801" t="str">
            <v/>
          </cell>
          <cell r="L801" t="str">
            <v>N</v>
          </cell>
          <cell r="M801">
            <v>0</v>
          </cell>
          <cell r="N801" t="str">
            <v/>
          </cell>
          <cell r="O801" t="str">
            <v>N</v>
          </cell>
          <cell r="P801">
            <v>0</v>
          </cell>
          <cell r="Q801" t="str">
            <v/>
          </cell>
          <cell r="R801" t="str">
            <v>N</v>
          </cell>
          <cell r="S801">
            <v>0</v>
          </cell>
          <cell r="T801" t="str">
            <v/>
          </cell>
          <cell r="U801" t="str">
            <v>N</v>
          </cell>
          <cell r="V801">
            <v>0</v>
          </cell>
          <cell r="W801" t="str">
            <v/>
          </cell>
          <cell r="X801" t="str">
            <v>N</v>
          </cell>
          <cell r="Y801">
            <v>0</v>
          </cell>
          <cell r="Z801">
            <v>0</v>
          </cell>
          <cell r="AA801">
            <v>0</v>
          </cell>
          <cell r="AB801">
            <v>118</v>
          </cell>
          <cell r="AC801">
            <v>590</v>
          </cell>
          <cell r="AD801" t="str">
            <v>HC320</v>
          </cell>
          <cell r="AE801" t="b">
            <v>0</v>
          </cell>
          <cell r="AG801" t="str">
            <v/>
          </cell>
          <cell r="AH801" t="str">
            <v>HC320</v>
          </cell>
        </row>
        <row r="802">
          <cell r="B802" t="str">
            <v>NR972</v>
          </cell>
          <cell r="C802" t="str">
            <v>Niloy</v>
          </cell>
          <cell r="D802" t="str">
            <v>Rahman</v>
          </cell>
          <cell r="E802" t="str">
            <v>UCL</v>
          </cell>
          <cell r="F802" t="str">
            <v>UCL</v>
          </cell>
          <cell r="G802" t="str">
            <v>Male</v>
          </cell>
          <cell r="H802" t="str">
            <v>N</v>
          </cell>
          <cell r="I802" t="str">
            <v>Student</v>
          </cell>
          <cell r="J802">
            <v>0</v>
          </cell>
          <cell r="K802" t="str">
            <v/>
          </cell>
          <cell r="L802" t="str">
            <v>N</v>
          </cell>
          <cell r="M802">
            <v>0</v>
          </cell>
          <cell r="N802" t="str">
            <v/>
          </cell>
          <cell r="O802" t="str">
            <v>N</v>
          </cell>
          <cell r="P802">
            <v>0</v>
          </cell>
          <cell r="Q802" t="str">
            <v/>
          </cell>
          <cell r="R802" t="str">
            <v>N</v>
          </cell>
          <cell r="S802">
            <v>0</v>
          </cell>
          <cell r="T802" t="str">
            <v/>
          </cell>
          <cell r="U802" t="str">
            <v>N</v>
          </cell>
          <cell r="V802">
            <v>0</v>
          </cell>
          <cell r="W802" t="str">
            <v/>
          </cell>
          <cell r="X802" t="str">
            <v>N</v>
          </cell>
          <cell r="Y802">
            <v>0</v>
          </cell>
          <cell r="Z802">
            <v>0</v>
          </cell>
          <cell r="AA802">
            <v>0</v>
          </cell>
          <cell r="AB802">
            <v>118</v>
          </cell>
          <cell r="AC802">
            <v>591</v>
          </cell>
          <cell r="AD802" t="str">
            <v>NR972</v>
          </cell>
          <cell r="AE802" t="b">
            <v>0</v>
          </cell>
          <cell r="AG802" t="str">
            <v/>
          </cell>
          <cell r="AH802" t="str">
            <v>NR972</v>
          </cell>
        </row>
        <row r="803">
          <cell r="B803" t="str">
            <v>AP335</v>
          </cell>
          <cell r="C803" t="str">
            <v>Andrew</v>
          </cell>
          <cell r="D803" t="str">
            <v>Popov</v>
          </cell>
          <cell r="E803" t="str">
            <v>UCL</v>
          </cell>
          <cell r="F803" t="str">
            <v>UCL</v>
          </cell>
          <cell r="G803" t="str">
            <v>Male</v>
          </cell>
          <cell r="H803" t="str">
            <v>N</v>
          </cell>
          <cell r="I803" t="str">
            <v>Student</v>
          </cell>
          <cell r="J803">
            <v>0</v>
          </cell>
          <cell r="K803" t="str">
            <v/>
          </cell>
          <cell r="L803" t="str">
            <v>N</v>
          </cell>
          <cell r="M803">
            <v>0</v>
          </cell>
          <cell r="N803" t="str">
            <v/>
          </cell>
          <cell r="O803" t="str">
            <v>N</v>
          </cell>
          <cell r="P803">
            <v>0</v>
          </cell>
          <cell r="Q803" t="str">
            <v/>
          </cell>
          <cell r="R803" t="str">
            <v>N</v>
          </cell>
          <cell r="S803">
            <v>0</v>
          </cell>
          <cell r="T803" t="str">
            <v/>
          </cell>
          <cell r="U803" t="str">
            <v>N</v>
          </cell>
          <cell r="V803">
            <v>0</v>
          </cell>
          <cell r="W803" t="str">
            <v/>
          </cell>
          <cell r="X803" t="str">
            <v>N</v>
          </cell>
          <cell r="Y803">
            <v>0</v>
          </cell>
          <cell r="Z803">
            <v>0</v>
          </cell>
          <cell r="AA803">
            <v>0</v>
          </cell>
          <cell r="AB803">
            <v>118</v>
          </cell>
          <cell r="AC803">
            <v>592</v>
          </cell>
          <cell r="AD803" t="str">
            <v>AP335</v>
          </cell>
          <cell r="AE803" t="b">
            <v>0</v>
          </cell>
          <cell r="AG803" t="str">
            <v/>
          </cell>
          <cell r="AH803" t="str">
            <v>AP335</v>
          </cell>
        </row>
        <row r="804">
          <cell r="B804" t="str">
            <v>TM666</v>
          </cell>
          <cell r="C804" t="str">
            <v>Dean</v>
          </cell>
          <cell r="D804" t="str">
            <v>Thomas</v>
          </cell>
          <cell r="E804" t="str">
            <v>Imperial</v>
          </cell>
          <cell r="F804" t="str">
            <v>Imperial</v>
          </cell>
          <cell r="G804" t="str">
            <v>Female</v>
          </cell>
          <cell r="H804" t="str">
            <v>N</v>
          </cell>
          <cell r="I804" t="str">
            <v>Student</v>
          </cell>
          <cell r="J804">
            <v>0</v>
          </cell>
          <cell r="K804" t="str">
            <v/>
          </cell>
          <cell r="L804" t="str">
            <v>N</v>
          </cell>
          <cell r="M804">
            <v>0</v>
          </cell>
          <cell r="N804" t="str">
            <v/>
          </cell>
          <cell r="O804" t="str">
            <v>N</v>
          </cell>
          <cell r="P804">
            <v>0</v>
          </cell>
          <cell r="Q804" t="str">
            <v/>
          </cell>
          <cell r="R804" t="str">
            <v>N</v>
          </cell>
          <cell r="S804">
            <v>0</v>
          </cell>
          <cell r="T804" t="str">
            <v/>
          </cell>
          <cell r="U804" t="str">
            <v>N</v>
          </cell>
          <cell r="V804">
            <v>0</v>
          </cell>
          <cell r="W804" t="str">
            <v/>
          </cell>
          <cell r="X804" t="str">
            <v>N</v>
          </cell>
          <cell r="Y804">
            <v>0</v>
          </cell>
          <cell r="Z804">
            <v>0</v>
          </cell>
          <cell r="AA804" t="b">
            <v>0</v>
          </cell>
          <cell r="AB804" t="str">
            <v/>
          </cell>
          <cell r="AC804" t="str">
            <v/>
          </cell>
          <cell r="AD804" t="str">
            <v>TM666</v>
          </cell>
          <cell r="AE804">
            <v>0</v>
          </cell>
          <cell r="AG804">
            <v>432</v>
          </cell>
          <cell r="AH804" t="str">
            <v>TM666</v>
          </cell>
        </row>
        <row r="805">
          <cell r="B805" t="str">
            <v>TM155</v>
          </cell>
          <cell r="C805" t="str">
            <v>Tudor</v>
          </cell>
          <cell r="D805" t="str">
            <v>Morariu-Brinzei</v>
          </cell>
          <cell r="E805" t="str">
            <v>UCL</v>
          </cell>
          <cell r="F805" t="str">
            <v>UCL</v>
          </cell>
          <cell r="G805" t="str">
            <v>Male</v>
          </cell>
          <cell r="H805" t="str">
            <v>N</v>
          </cell>
          <cell r="I805" t="str">
            <v>Student</v>
          </cell>
          <cell r="J805">
            <v>0</v>
          </cell>
          <cell r="K805" t="str">
            <v/>
          </cell>
          <cell r="L805" t="str">
            <v>N</v>
          </cell>
          <cell r="M805">
            <v>0</v>
          </cell>
          <cell r="N805" t="str">
            <v/>
          </cell>
          <cell r="O805" t="str">
            <v>N</v>
          </cell>
          <cell r="P805">
            <v>0</v>
          </cell>
          <cell r="Q805" t="str">
            <v/>
          </cell>
          <cell r="R805" t="str">
            <v>N</v>
          </cell>
          <cell r="S805">
            <v>0</v>
          </cell>
          <cell r="T805" t="str">
            <v/>
          </cell>
          <cell r="U805" t="str">
            <v>N</v>
          </cell>
          <cell r="V805">
            <v>0</v>
          </cell>
          <cell r="W805" t="str">
            <v/>
          </cell>
          <cell r="X805" t="str">
            <v>N</v>
          </cell>
          <cell r="Y805">
            <v>0</v>
          </cell>
          <cell r="Z805">
            <v>0</v>
          </cell>
          <cell r="AA805">
            <v>0</v>
          </cell>
          <cell r="AB805">
            <v>118</v>
          </cell>
          <cell r="AC805">
            <v>593</v>
          </cell>
          <cell r="AD805" t="str">
            <v>TM155</v>
          </cell>
          <cell r="AE805" t="b">
            <v>0</v>
          </cell>
          <cell r="AG805" t="str">
            <v/>
          </cell>
          <cell r="AH805" t="str">
            <v>TM155</v>
          </cell>
        </row>
        <row r="806">
          <cell r="B806" t="str">
            <v>MH409</v>
          </cell>
          <cell r="C806" t="str">
            <v>Megan</v>
          </cell>
          <cell r="D806" t="str">
            <v>Horn</v>
          </cell>
          <cell r="E806" t="str">
            <v>UofL</v>
          </cell>
          <cell r="F806" t="str">
            <v>UofL</v>
          </cell>
          <cell r="G806" t="str">
            <v>Female</v>
          </cell>
          <cell r="H806" t="str">
            <v>N</v>
          </cell>
          <cell r="I806" t="str">
            <v>Student</v>
          </cell>
          <cell r="J806">
            <v>0</v>
          </cell>
          <cell r="K806" t="str">
            <v/>
          </cell>
          <cell r="L806" t="str">
            <v>N</v>
          </cell>
          <cell r="M806">
            <v>0</v>
          </cell>
          <cell r="N806" t="str">
            <v/>
          </cell>
          <cell r="O806" t="str">
            <v>N</v>
          </cell>
          <cell r="P806">
            <v>0</v>
          </cell>
          <cell r="Q806" t="str">
            <v/>
          </cell>
          <cell r="R806" t="str">
            <v>N</v>
          </cell>
          <cell r="S806">
            <v>0</v>
          </cell>
          <cell r="T806" t="str">
            <v/>
          </cell>
          <cell r="U806" t="str">
            <v>N</v>
          </cell>
          <cell r="V806">
            <v>0</v>
          </cell>
          <cell r="W806" t="str">
            <v/>
          </cell>
          <cell r="X806" t="str">
            <v>N</v>
          </cell>
          <cell r="Y806">
            <v>0</v>
          </cell>
          <cell r="Z806">
            <v>0</v>
          </cell>
          <cell r="AA806" t="b">
            <v>0</v>
          </cell>
          <cell r="AB806" t="str">
            <v/>
          </cell>
          <cell r="AC806" t="str">
            <v/>
          </cell>
          <cell r="AD806" t="str">
            <v>MH409</v>
          </cell>
          <cell r="AE806">
            <v>0</v>
          </cell>
          <cell r="AG806">
            <v>433</v>
          </cell>
          <cell r="AH806" t="str">
            <v>MH409</v>
          </cell>
        </row>
        <row r="807">
          <cell r="B807" t="str">
            <v>JF496</v>
          </cell>
          <cell r="C807" t="str">
            <v>Jordan</v>
          </cell>
          <cell r="D807" t="str">
            <v>Fisher</v>
          </cell>
          <cell r="E807" t="str">
            <v>RVC</v>
          </cell>
          <cell r="F807" t="str">
            <v>RVC</v>
          </cell>
          <cell r="G807" t="str">
            <v>Female</v>
          </cell>
          <cell r="H807" t="str">
            <v>Y</v>
          </cell>
          <cell r="I807" t="str">
            <v>Student</v>
          </cell>
          <cell r="J807">
            <v>0</v>
          </cell>
          <cell r="K807" t="str">
            <v/>
          </cell>
          <cell r="L807" t="str">
            <v>N</v>
          </cell>
          <cell r="M807">
            <v>0</v>
          </cell>
          <cell r="N807" t="str">
            <v/>
          </cell>
          <cell r="O807" t="str">
            <v>N</v>
          </cell>
          <cell r="P807">
            <v>0</v>
          </cell>
          <cell r="Q807" t="str">
            <v/>
          </cell>
          <cell r="R807" t="str">
            <v>N</v>
          </cell>
          <cell r="S807">
            <v>0</v>
          </cell>
          <cell r="T807" t="str">
            <v/>
          </cell>
          <cell r="U807" t="str">
            <v>N</v>
          </cell>
          <cell r="V807">
            <v>0</v>
          </cell>
          <cell r="W807" t="str">
            <v/>
          </cell>
          <cell r="X807" t="str">
            <v>N</v>
          </cell>
          <cell r="Y807">
            <v>0</v>
          </cell>
          <cell r="Z807">
            <v>0</v>
          </cell>
          <cell r="AA807" t="b">
            <v>0</v>
          </cell>
          <cell r="AB807" t="str">
            <v/>
          </cell>
          <cell r="AC807" t="str">
            <v/>
          </cell>
          <cell r="AD807" t="str">
            <v>JF496</v>
          </cell>
          <cell r="AE807">
            <v>0</v>
          </cell>
          <cell r="AG807">
            <v>434</v>
          </cell>
          <cell r="AH807" t="str">
            <v>JF496</v>
          </cell>
        </row>
        <row r="808">
          <cell r="B808" t="str">
            <v>CO424</v>
          </cell>
          <cell r="C808" t="str">
            <v>Christian</v>
          </cell>
          <cell r="D808" t="str">
            <v>O'Brien</v>
          </cell>
          <cell r="E808" t="str">
            <v>Brunel</v>
          </cell>
          <cell r="F808" t="str">
            <v>Brunel</v>
          </cell>
          <cell r="G808" t="str">
            <v>Male</v>
          </cell>
          <cell r="H808" t="str">
            <v>N</v>
          </cell>
          <cell r="I808" t="str">
            <v>Student</v>
          </cell>
          <cell r="J808">
            <v>0</v>
          </cell>
          <cell r="K808" t="str">
            <v/>
          </cell>
          <cell r="L808" t="str">
            <v>N</v>
          </cell>
          <cell r="M808">
            <v>0</v>
          </cell>
          <cell r="N808" t="str">
            <v/>
          </cell>
          <cell r="O808" t="str">
            <v>N</v>
          </cell>
          <cell r="P808">
            <v>0</v>
          </cell>
          <cell r="Q808" t="str">
            <v/>
          </cell>
          <cell r="R808" t="str">
            <v>N</v>
          </cell>
          <cell r="S808">
            <v>0</v>
          </cell>
          <cell r="T808" t="str">
            <v/>
          </cell>
          <cell r="U808" t="str">
            <v>N</v>
          </cell>
          <cell r="V808">
            <v>0</v>
          </cell>
          <cell r="W808" t="str">
            <v/>
          </cell>
          <cell r="X808" t="str">
            <v>N</v>
          </cell>
          <cell r="Y808">
            <v>0</v>
          </cell>
          <cell r="Z808">
            <v>0</v>
          </cell>
          <cell r="AA808">
            <v>0</v>
          </cell>
          <cell r="AB808">
            <v>118</v>
          </cell>
          <cell r="AC808">
            <v>594</v>
          </cell>
          <cell r="AD808" t="str">
            <v>CO424</v>
          </cell>
          <cell r="AE808" t="b">
            <v>0</v>
          </cell>
          <cell r="AG808" t="str">
            <v/>
          </cell>
          <cell r="AH808" t="str">
            <v>CO424</v>
          </cell>
        </row>
        <row r="809">
          <cell r="B809" t="str">
            <v>JH200</v>
          </cell>
          <cell r="C809" t="str">
            <v>Joanne</v>
          </cell>
          <cell r="D809" t="str">
            <v>Humphrey</v>
          </cell>
          <cell r="E809" t="str">
            <v>RVC</v>
          </cell>
          <cell r="F809" t="str">
            <v>RVC</v>
          </cell>
          <cell r="G809" t="str">
            <v>Female</v>
          </cell>
          <cell r="H809" t="str">
            <v>Y</v>
          </cell>
          <cell r="I809" t="str">
            <v>Student</v>
          </cell>
          <cell r="J809">
            <v>0</v>
          </cell>
          <cell r="K809" t="str">
            <v/>
          </cell>
          <cell r="L809" t="str">
            <v>N</v>
          </cell>
          <cell r="M809">
            <v>0</v>
          </cell>
          <cell r="N809" t="str">
            <v/>
          </cell>
          <cell r="O809" t="str">
            <v>N</v>
          </cell>
          <cell r="P809">
            <v>0</v>
          </cell>
          <cell r="Q809" t="str">
            <v/>
          </cell>
          <cell r="R809" t="str">
            <v>N</v>
          </cell>
          <cell r="S809">
            <v>0</v>
          </cell>
          <cell r="T809" t="str">
            <v/>
          </cell>
          <cell r="U809" t="str">
            <v>N</v>
          </cell>
          <cell r="V809">
            <v>0</v>
          </cell>
          <cell r="W809" t="str">
            <v/>
          </cell>
          <cell r="X809" t="str">
            <v>N</v>
          </cell>
          <cell r="Y809">
            <v>0</v>
          </cell>
          <cell r="Z809">
            <v>0</v>
          </cell>
          <cell r="AA809" t="b">
            <v>0</v>
          </cell>
          <cell r="AB809" t="str">
            <v/>
          </cell>
          <cell r="AC809" t="str">
            <v/>
          </cell>
          <cell r="AD809" t="str">
            <v>JH200</v>
          </cell>
          <cell r="AE809">
            <v>0</v>
          </cell>
          <cell r="AG809">
            <v>435</v>
          </cell>
          <cell r="AH809" t="str">
            <v>JH200</v>
          </cell>
        </row>
        <row r="810">
          <cell r="B810" t="str">
            <v>EE265</v>
          </cell>
          <cell r="C810" t="str">
            <v>Eleanor</v>
          </cell>
          <cell r="D810" t="str">
            <v>Evans</v>
          </cell>
          <cell r="E810" t="str">
            <v>RVC</v>
          </cell>
          <cell r="F810" t="str">
            <v>RVC</v>
          </cell>
          <cell r="G810" t="str">
            <v>Female</v>
          </cell>
          <cell r="H810" t="str">
            <v>Y</v>
          </cell>
          <cell r="I810" t="str">
            <v>Student</v>
          </cell>
          <cell r="J810">
            <v>0</v>
          </cell>
          <cell r="K810" t="str">
            <v/>
          </cell>
          <cell r="L810" t="str">
            <v>N</v>
          </cell>
          <cell r="M810">
            <v>0</v>
          </cell>
          <cell r="N810" t="str">
            <v/>
          </cell>
          <cell r="O810" t="str">
            <v>N</v>
          </cell>
          <cell r="P810">
            <v>0</v>
          </cell>
          <cell r="Q810" t="str">
            <v/>
          </cell>
          <cell r="R810" t="str">
            <v>N</v>
          </cell>
          <cell r="S810">
            <v>0</v>
          </cell>
          <cell r="T810" t="str">
            <v/>
          </cell>
          <cell r="U810" t="str">
            <v>N</v>
          </cell>
          <cell r="V810">
            <v>0</v>
          </cell>
          <cell r="W810" t="str">
            <v/>
          </cell>
          <cell r="X810" t="str">
            <v>N</v>
          </cell>
          <cell r="Y810">
            <v>0</v>
          </cell>
          <cell r="Z810">
            <v>0</v>
          </cell>
          <cell r="AA810" t="b">
            <v>0</v>
          </cell>
          <cell r="AB810" t="str">
            <v/>
          </cell>
          <cell r="AC810" t="str">
            <v/>
          </cell>
          <cell r="AD810" t="str">
            <v>EE265</v>
          </cell>
          <cell r="AE810">
            <v>0</v>
          </cell>
          <cell r="AG810">
            <v>436</v>
          </cell>
          <cell r="AH810" t="str">
            <v>EE265</v>
          </cell>
        </row>
        <row r="811">
          <cell r="B811" t="str">
            <v>ES312</v>
          </cell>
          <cell r="C811" t="str">
            <v>Eleanor</v>
          </cell>
          <cell r="D811" t="str">
            <v>Springham</v>
          </cell>
          <cell r="E811" t="str">
            <v>KCL</v>
          </cell>
          <cell r="F811" t="str">
            <v>King's</v>
          </cell>
          <cell r="G811" t="str">
            <v>Female</v>
          </cell>
          <cell r="H811" t="str">
            <v>N</v>
          </cell>
          <cell r="I811" t="str">
            <v>Student</v>
          </cell>
          <cell r="J811">
            <v>0</v>
          </cell>
          <cell r="K811" t="str">
            <v/>
          </cell>
          <cell r="L811" t="str">
            <v>N</v>
          </cell>
          <cell r="M811">
            <v>0</v>
          </cell>
          <cell r="N811" t="str">
            <v/>
          </cell>
          <cell r="O811" t="str">
            <v>N</v>
          </cell>
          <cell r="P811">
            <v>0</v>
          </cell>
          <cell r="Q811" t="str">
            <v/>
          </cell>
          <cell r="R811" t="str">
            <v>N</v>
          </cell>
          <cell r="S811">
            <v>0</v>
          </cell>
          <cell r="T811" t="str">
            <v/>
          </cell>
          <cell r="U811" t="str">
            <v>N</v>
          </cell>
          <cell r="V811">
            <v>0</v>
          </cell>
          <cell r="W811" t="str">
            <v/>
          </cell>
          <cell r="X811" t="str">
            <v>N</v>
          </cell>
          <cell r="Y811">
            <v>0</v>
          </cell>
          <cell r="Z811">
            <v>0</v>
          </cell>
          <cell r="AA811" t="b">
            <v>0</v>
          </cell>
          <cell r="AB811" t="str">
            <v/>
          </cell>
          <cell r="AC811" t="str">
            <v/>
          </cell>
          <cell r="AD811" t="str">
            <v>ES312</v>
          </cell>
          <cell r="AE811">
            <v>0</v>
          </cell>
          <cell r="AG811">
            <v>437</v>
          </cell>
          <cell r="AH811" t="str">
            <v>ES312</v>
          </cell>
        </row>
        <row r="812">
          <cell r="B812" t="str">
            <v>PN574</v>
          </cell>
          <cell r="C812" t="str">
            <v>Pinelopi</v>
          </cell>
          <cell r="D812" t="str">
            <v>Nika</v>
          </cell>
          <cell r="E812" t="str">
            <v>UCL</v>
          </cell>
          <cell r="F812" t="str">
            <v>UCL</v>
          </cell>
          <cell r="G812" t="str">
            <v>Female</v>
          </cell>
          <cell r="H812" t="str">
            <v>N</v>
          </cell>
          <cell r="I812" t="str">
            <v>Student</v>
          </cell>
          <cell r="J812">
            <v>0</v>
          </cell>
          <cell r="K812" t="str">
            <v/>
          </cell>
          <cell r="L812" t="str">
            <v>N</v>
          </cell>
          <cell r="M812">
            <v>0</v>
          </cell>
          <cell r="N812" t="str">
            <v/>
          </cell>
          <cell r="O812" t="str">
            <v>N</v>
          </cell>
          <cell r="P812">
            <v>0</v>
          </cell>
          <cell r="Q812" t="str">
            <v/>
          </cell>
          <cell r="R812" t="str">
            <v>N</v>
          </cell>
          <cell r="S812">
            <v>0</v>
          </cell>
          <cell r="T812" t="str">
            <v/>
          </cell>
          <cell r="U812" t="str">
            <v>N</v>
          </cell>
          <cell r="V812">
            <v>0</v>
          </cell>
          <cell r="W812" t="str">
            <v/>
          </cell>
          <cell r="X812" t="str">
            <v>N</v>
          </cell>
          <cell r="Y812">
            <v>0</v>
          </cell>
          <cell r="Z812">
            <v>0</v>
          </cell>
          <cell r="AA812" t="b">
            <v>0</v>
          </cell>
          <cell r="AB812" t="str">
            <v/>
          </cell>
          <cell r="AC812" t="str">
            <v/>
          </cell>
          <cell r="AD812" t="str">
            <v>PN574</v>
          </cell>
          <cell r="AE812">
            <v>0</v>
          </cell>
          <cell r="AG812">
            <v>438</v>
          </cell>
          <cell r="AH812" t="str">
            <v>PN574</v>
          </cell>
        </row>
        <row r="813">
          <cell r="B813" t="str">
            <v>DM592</v>
          </cell>
          <cell r="C813" t="str">
            <v>Dominique</v>
          </cell>
          <cell r="D813" t="str">
            <v>Masia</v>
          </cell>
          <cell r="E813" t="str">
            <v>UCL</v>
          </cell>
          <cell r="F813" t="str">
            <v>UCL</v>
          </cell>
          <cell r="G813" t="str">
            <v>Female</v>
          </cell>
          <cell r="H813" t="str">
            <v>N</v>
          </cell>
          <cell r="I813" t="str">
            <v>Student</v>
          </cell>
          <cell r="J813">
            <v>0</v>
          </cell>
          <cell r="K813" t="str">
            <v/>
          </cell>
          <cell r="L813" t="str">
            <v>N</v>
          </cell>
          <cell r="M813">
            <v>0</v>
          </cell>
          <cell r="N813" t="str">
            <v/>
          </cell>
          <cell r="O813" t="str">
            <v>N</v>
          </cell>
          <cell r="P813">
            <v>0</v>
          </cell>
          <cell r="Q813" t="str">
            <v/>
          </cell>
          <cell r="R813" t="str">
            <v>N</v>
          </cell>
          <cell r="S813">
            <v>0</v>
          </cell>
          <cell r="T813" t="str">
            <v/>
          </cell>
          <cell r="U813" t="str">
            <v>N</v>
          </cell>
          <cell r="V813">
            <v>0</v>
          </cell>
          <cell r="W813" t="str">
            <v/>
          </cell>
          <cell r="X813" t="str">
            <v>N</v>
          </cell>
          <cell r="Y813">
            <v>0</v>
          </cell>
          <cell r="Z813">
            <v>0</v>
          </cell>
          <cell r="AA813" t="b">
            <v>0</v>
          </cell>
          <cell r="AB813" t="str">
            <v/>
          </cell>
          <cell r="AC813" t="str">
            <v/>
          </cell>
          <cell r="AD813" t="str">
            <v>DM592</v>
          </cell>
          <cell r="AE813">
            <v>0</v>
          </cell>
          <cell r="AG813">
            <v>439</v>
          </cell>
          <cell r="AH813" t="str">
            <v>DM592</v>
          </cell>
        </row>
        <row r="814">
          <cell r="B814" t="str">
            <v>YM609</v>
          </cell>
          <cell r="C814" t="str">
            <v>Yuan</v>
          </cell>
          <cell r="D814" t="str">
            <v>Meng</v>
          </cell>
          <cell r="E814" t="str">
            <v>LSE</v>
          </cell>
          <cell r="F814" t="str">
            <v>LSE</v>
          </cell>
          <cell r="G814" t="str">
            <v>Female</v>
          </cell>
          <cell r="H814" t="str">
            <v>N</v>
          </cell>
          <cell r="I814" t="str">
            <v>Student</v>
          </cell>
          <cell r="J814">
            <v>0</v>
          </cell>
          <cell r="K814" t="str">
            <v/>
          </cell>
          <cell r="L814" t="str">
            <v>N</v>
          </cell>
          <cell r="M814">
            <v>0</v>
          </cell>
          <cell r="N814" t="str">
            <v/>
          </cell>
          <cell r="O814" t="str">
            <v>N</v>
          </cell>
          <cell r="P814">
            <v>0</v>
          </cell>
          <cell r="Q814" t="str">
            <v/>
          </cell>
          <cell r="R814" t="str">
            <v>N</v>
          </cell>
          <cell r="S814">
            <v>0</v>
          </cell>
          <cell r="T814" t="str">
            <v/>
          </cell>
          <cell r="U814" t="str">
            <v>N</v>
          </cell>
          <cell r="V814">
            <v>0</v>
          </cell>
          <cell r="W814" t="str">
            <v/>
          </cell>
          <cell r="X814" t="str">
            <v>N</v>
          </cell>
          <cell r="Y814">
            <v>0</v>
          </cell>
          <cell r="Z814">
            <v>0</v>
          </cell>
          <cell r="AA814" t="b">
            <v>0</v>
          </cell>
          <cell r="AB814" t="str">
            <v/>
          </cell>
          <cell r="AC814" t="str">
            <v/>
          </cell>
          <cell r="AD814" t="str">
            <v>YM609</v>
          </cell>
          <cell r="AE814">
            <v>0</v>
          </cell>
          <cell r="AG814">
            <v>440</v>
          </cell>
          <cell r="AH814" t="str">
            <v>YM609</v>
          </cell>
        </row>
        <row r="815">
          <cell r="B815" t="str">
            <v>SR668</v>
          </cell>
          <cell r="C815" t="str">
            <v>Sara</v>
          </cell>
          <cell r="D815" t="str">
            <v xml:space="preserve">Rosenfield </v>
          </cell>
          <cell r="E815" t="str">
            <v>Motspur</v>
          </cell>
          <cell r="F815" t="str">
            <v>Motspur</v>
          </cell>
          <cell r="G815" t="str">
            <v>Male</v>
          </cell>
          <cell r="H815" t="str">
            <v>N</v>
          </cell>
          <cell r="I815" t="str">
            <v>Motspur</v>
          </cell>
          <cell r="J815">
            <v>0</v>
          </cell>
          <cell r="K815" t="str">
            <v/>
          </cell>
          <cell r="L815" t="str">
            <v>N</v>
          </cell>
          <cell r="M815">
            <v>0</v>
          </cell>
          <cell r="N815" t="str">
            <v/>
          </cell>
          <cell r="O815" t="str">
            <v>N</v>
          </cell>
          <cell r="P815">
            <v>0</v>
          </cell>
          <cell r="Q815" t="str">
            <v/>
          </cell>
          <cell r="R815" t="str">
            <v>N</v>
          </cell>
          <cell r="S815">
            <v>0</v>
          </cell>
          <cell r="T815" t="str">
            <v/>
          </cell>
          <cell r="U815" t="str">
            <v>N</v>
          </cell>
          <cell r="V815">
            <v>0</v>
          </cell>
          <cell r="W815" t="str">
            <v/>
          </cell>
          <cell r="X815" t="str">
            <v>N</v>
          </cell>
          <cell r="Y815">
            <v>0</v>
          </cell>
          <cell r="Z815">
            <v>0</v>
          </cell>
          <cell r="AA815">
            <v>0</v>
          </cell>
          <cell r="AB815">
            <v>118</v>
          </cell>
          <cell r="AC815">
            <v>595</v>
          </cell>
          <cell r="AD815" t="str">
            <v>SR668</v>
          </cell>
          <cell r="AE815" t="b">
            <v>0</v>
          </cell>
          <cell r="AG815" t="str">
            <v/>
          </cell>
          <cell r="AH815" t="str">
            <v>SR668</v>
          </cell>
        </row>
        <row r="816">
          <cell r="B816" t="str">
            <v>MR930</v>
          </cell>
          <cell r="C816" t="str">
            <v>Marcus</v>
          </cell>
          <cell r="D816" t="str">
            <v>Roworth</v>
          </cell>
          <cell r="E816" t="str">
            <v>RHUL</v>
          </cell>
          <cell r="F816" t="str">
            <v>RHUL</v>
          </cell>
          <cell r="G816" t="str">
            <v>Male</v>
          </cell>
          <cell r="H816" t="str">
            <v>N</v>
          </cell>
          <cell r="I816" t="str">
            <v>Student</v>
          </cell>
          <cell r="J816">
            <v>0</v>
          </cell>
          <cell r="K816" t="str">
            <v/>
          </cell>
          <cell r="L816" t="str">
            <v>N</v>
          </cell>
          <cell r="M816">
            <v>0</v>
          </cell>
          <cell r="N816" t="str">
            <v/>
          </cell>
          <cell r="O816" t="str">
            <v>N</v>
          </cell>
          <cell r="P816">
            <v>0</v>
          </cell>
          <cell r="Q816" t="str">
            <v/>
          </cell>
          <cell r="R816" t="str">
            <v>N</v>
          </cell>
          <cell r="S816">
            <v>0</v>
          </cell>
          <cell r="T816" t="str">
            <v/>
          </cell>
          <cell r="U816" t="str">
            <v>N</v>
          </cell>
          <cell r="V816">
            <v>0</v>
          </cell>
          <cell r="W816" t="str">
            <v/>
          </cell>
          <cell r="X816" t="str">
            <v>N</v>
          </cell>
          <cell r="Y816">
            <v>0</v>
          </cell>
          <cell r="Z816">
            <v>0</v>
          </cell>
          <cell r="AA816">
            <v>0</v>
          </cell>
          <cell r="AB816">
            <v>118</v>
          </cell>
          <cell r="AC816">
            <v>596</v>
          </cell>
          <cell r="AD816" t="str">
            <v>MR930</v>
          </cell>
          <cell r="AE816" t="b">
            <v>0</v>
          </cell>
          <cell r="AG816" t="str">
            <v/>
          </cell>
          <cell r="AH816" t="str">
            <v>MR930</v>
          </cell>
        </row>
        <row r="817">
          <cell r="B817" t="str">
            <v>ZC537</v>
          </cell>
          <cell r="C817" t="str">
            <v>Zhangqi</v>
          </cell>
          <cell r="D817" t="str">
            <v>Cao</v>
          </cell>
          <cell r="E817" t="str">
            <v>UCL</v>
          </cell>
          <cell r="F817" t="str">
            <v>UCL</v>
          </cell>
          <cell r="G817" t="str">
            <v>Female</v>
          </cell>
          <cell r="H817" t="str">
            <v>N</v>
          </cell>
          <cell r="I817" t="str">
            <v>Student</v>
          </cell>
          <cell r="J817">
            <v>0</v>
          </cell>
          <cell r="K817" t="str">
            <v/>
          </cell>
          <cell r="L817" t="str">
            <v>N</v>
          </cell>
          <cell r="M817">
            <v>0</v>
          </cell>
          <cell r="N817" t="str">
            <v/>
          </cell>
          <cell r="O817" t="str">
            <v>N</v>
          </cell>
          <cell r="P817">
            <v>0</v>
          </cell>
          <cell r="Q817" t="str">
            <v/>
          </cell>
          <cell r="R817" t="str">
            <v>N</v>
          </cell>
          <cell r="S817">
            <v>0</v>
          </cell>
          <cell r="T817" t="str">
            <v/>
          </cell>
          <cell r="U817" t="str">
            <v>N</v>
          </cell>
          <cell r="V817">
            <v>0</v>
          </cell>
          <cell r="W817" t="str">
            <v/>
          </cell>
          <cell r="X817" t="str">
            <v>N</v>
          </cell>
          <cell r="Y817">
            <v>0</v>
          </cell>
          <cell r="Z817">
            <v>0</v>
          </cell>
          <cell r="AA817" t="b">
            <v>0</v>
          </cell>
          <cell r="AB817" t="str">
            <v/>
          </cell>
          <cell r="AC817" t="str">
            <v/>
          </cell>
          <cell r="AD817" t="str">
            <v>ZC537</v>
          </cell>
          <cell r="AE817">
            <v>0</v>
          </cell>
          <cell r="AG817">
            <v>441</v>
          </cell>
          <cell r="AH817" t="str">
            <v>ZC537</v>
          </cell>
        </row>
        <row r="818">
          <cell r="B818" t="str">
            <v>JW702</v>
          </cell>
          <cell r="C818" t="str">
            <v>Jack</v>
          </cell>
          <cell r="D818" t="str">
            <v>Winterton</v>
          </cell>
          <cell r="E818" t="str">
            <v>LSE</v>
          </cell>
          <cell r="F818" t="str">
            <v>LSE</v>
          </cell>
          <cell r="G818" t="str">
            <v>Male</v>
          </cell>
          <cell r="H818" t="str">
            <v>N</v>
          </cell>
          <cell r="I818" t="str">
            <v>Student</v>
          </cell>
          <cell r="J818">
            <v>0</v>
          </cell>
          <cell r="K818" t="str">
            <v/>
          </cell>
          <cell r="L818" t="str">
            <v>N</v>
          </cell>
          <cell r="M818">
            <v>0</v>
          </cell>
          <cell r="N818" t="str">
            <v/>
          </cell>
          <cell r="O818" t="str">
            <v>N</v>
          </cell>
          <cell r="P818">
            <v>0</v>
          </cell>
          <cell r="Q818" t="str">
            <v/>
          </cell>
          <cell r="R818" t="str">
            <v>N</v>
          </cell>
          <cell r="S818">
            <v>0</v>
          </cell>
          <cell r="T818" t="str">
            <v/>
          </cell>
          <cell r="U818" t="str">
            <v>N</v>
          </cell>
          <cell r="V818">
            <v>0</v>
          </cell>
          <cell r="W818" t="str">
            <v/>
          </cell>
          <cell r="X818" t="str">
            <v>N</v>
          </cell>
          <cell r="Y818">
            <v>0</v>
          </cell>
          <cell r="Z818">
            <v>0</v>
          </cell>
          <cell r="AA818">
            <v>0</v>
          </cell>
          <cell r="AB818">
            <v>118</v>
          </cell>
          <cell r="AC818">
            <v>597</v>
          </cell>
          <cell r="AD818" t="str">
            <v>JW702</v>
          </cell>
          <cell r="AE818" t="b">
            <v>0</v>
          </cell>
          <cell r="AG818" t="str">
            <v/>
          </cell>
          <cell r="AH818" t="str">
            <v>JW702</v>
          </cell>
        </row>
        <row r="819">
          <cell r="B819" t="str">
            <v>LM365</v>
          </cell>
          <cell r="C819" t="str">
            <v>Luc</v>
          </cell>
          <cell r="D819" t="str">
            <v>Moseley</v>
          </cell>
          <cell r="E819" t="str">
            <v>UCL</v>
          </cell>
          <cell r="F819" t="str">
            <v>UCL</v>
          </cell>
          <cell r="G819" t="str">
            <v>Male</v>
          </cell>
          <cell r="H819" t="str">
            <v>N</v>
          </cell>
          <cell r="I819" t="str">
            <v>Student</v>
          </cell>
          <cell r="J819">
            <v>0</v>
          </cell>
          <cell r="K819" t="str">
            <v/>
          </cell>
          <cell r="L819" t="str">
            <v>N</v>
          </cell>
          <cell r="M819">
            <v>0</v>
          </cell>
          <cell r="N819" t="str">
            <v/>
          </cell>
          <cell r="O819" t="str">
            <v>N</v>
          </cell>
          <cell r="P819">
            <v>0</v>
          </cell>
          <cell r="Q819" t="str">
            <v/>
          </cell>
          <cell r="R819" t="str">
            <v>N</v>
          </cell>
          <cell r="S819">
            <v>0</v>
          </cell>
          <cell r="T819" t="str">
            <v/>
          </cell>
          <cell r="U819" t="str">
            <v>N</v>
          </cell>
          <cell r="V819">
            <v>0</v>
          </cell>
          <cell r="W819" t="str">
            <v/>
          </cell>
          <cell r="X819" t="str">
            <v>N</v>
          </cell>
          <cell r="Y819">
            <v>0</v>
          </cell>
          <cell r="Z819">
            <v>0</v>
          </cell>
          <cell r="AA819">
            <v>0</v>
          </cell>
          <cell r="AB819">
            <v>118</v>
          </cell>
          <cell r="AC819">
            <v>598</v>
          </cell>
          <cell r="AD819" t="str">
            <v>LM365</v>
          </cell>
          <cell r="AE819" t="b">
            <v>0</v>
          </cell>
          <cell r="AG819" t="str">
            <v/>
          </cell>
          <cell r="AH819" t="str">
            <v>LM365</v>
          </cell>
        </row>
        <row r="820">
          <cell r="B820" t="str">
            <v>LN323</v>
          </cell>
          <cell r="C820" t="str">
            <v>Louise</v>
          </cell>
          <cell r="D820" t="str">
            <v>Nash</v>
          </cell>
          <cell r="E820" t="str">
            <v>SMU</v>
          </cell>
          <cell r="F820" t="str">
            <v>SMU</v>
          </cell>
          <cell r="G820" t="str">
            <v>Female</v>
          </cell>
          <cell r="H820" t="str">
            <v>N</v>
          </cell>
          <cell r="I820" t="str">
            <v>Student</v>
          </cell>
          <cell r="J820">
            <v>0</v>
          </cell>
          <cell r="K820" t="str">
            <v/>
          </cell>
          <cell r="L820" t="str">
            <v>N</v>
          </cell>
          <cell r="M820">
            <v>0</v>
          </cell>
          <cell r="N820" t="str">
            <v/>
          </cell>
          <cell r="O820" t="str">
            <v>N</v>
          </cell>
          <cell r="P820">
            <v>0</v>
          </cell>
          <cell r="Q820" t="str">
            <v/>
          </cell>
          <cell r="R820" t="str">
            <v>N</v>
          </cell>
          <cell r="S820">
            <v>0</v>
          </cell>
          <cell r="T820" t="str">
            <v/>
          </cell>
          <cell r="U820" t="str">
            <v>N</v>
          </cell>
          <cell r="V820">
            <v>0</v>
          </cell>
          <cell r="W820" t="str">
            <v/>
          </cell>
          <cell r="X820" t="str">
            <v>N</v>
          </cell>
          <cell r="Y820">
            <v>0</v>
          </cell>
          <cell r="Z820">
            <v>0</v>
          </cell>
          <cell r="AA820" t="b">
            <v>0</v>
          </cell>
          <cell r="AB820" t="str">
            <v/>
          </cell>
          <cell r="AC820" t="str">
            <v/>
          </cell>
          <cell r="AD820" t="str">
            <v>LN323</v>
          </cell>
          <cell r="AE820">
            <v>0</v>
          </cell>
          <cell r="AG820">
            <v>442</v>
          </cell>
          <cell r="AH820" t="str">
            <v>LN323</v>
          </cell>
        </row>
        <row r="821">
          <cell r="B821" t="str">
            <v>AH418</v>
          </cell>
          <cell r="C821" t="str">
            <v>Abigail</v>
          </cell>
          <cell r="D821" t="str">
            <v>Hunter</v>
          </cell>
          <cell r="E821" t="str">
            <v>UCL</v>
          </cell>
          <cell r="F821" t="str">
            <v>UCL</v>
          </cell>
          <cell r="G821" t="str">
            <v>Female</v>
          </cell>
          <cell r="H821" t="str">
            <v>N</v>
          </cell>
          <cell r="I821" t="str">
            <v>Student</v>
          </cell>
          <cell r="J821">
            <v>0</v>
          </cell>
          <cell r="K821" t="str">
            <v/>
          </cell>
          <cell r="L821" t="str">
            <v>N</v>
          </cell>
          <cell r="M821">
            <v>0</v>
          </cell>
          <cell r="N821" t="str">
            <v/>
          </cell>
          <cell r="O821" t="str">
            <v>N</v>
          </cell>
          <cell r="P821">
            <v>0</v>
          </cell>
          <cell r="Q821" t="str">
            <v/>
          </cell>
          <cell r="R821" t="str">
            <v>N</v>
          </cell>
          <cell r="S821">
            <v>0</v>
          </cell>
          <cell r="T821" t="str">
            <v/>
          </cell>
          <cell r="U821" t="str">
            <v>N</v>
          </cell>
          <cell r="V821">
            <v>0</v>
          </cell>
          <cell r="W821" t="str">
            <v/>
          </cell>
          <cell r="X821" t="str">
            <v>N</v>
          </cell>
          <cell r="Y821">
            <v>0</v>
          </cell>
          <cell r="Z821">
            <v>0</v>
          </cell>
          <cell r="AA821" t="b">
            <v>0</v>
          </cell>
          <cell r="AB821" t="str">
            <v/>
          </cell>
          <cell r="AC821" t="str">
            <v/>
          </cell>
          <cell r="AD821" t="str">
            <v>AH418</v>
          </cell>
          <cell r="AE821">
            <v>0</v>
          </cell>
          <cell r="AG821">
            <v>443</v>
          </cell>
          <cell r="AH821" t="str">
            <v>AH418</v>
          </cell>
        </row>
        <row r="822">
          <cell r="B822" t="str">
            <v>BR997</v>
          </cell>
          <cell r="C822" t="str">
            <v>Ben</v>
          </cell>
          <cell r="D822" t="str">
            <v>Rochford</v>
          </cell>
          <cell r="E822" t="str">
            <v>SMU</v>
          </cell>
          <cell r="F822" t="str">
            <v>SMU</v>
          </cell>
          <cell r="G822" t="str">
            <v>Male</v>
          </cell>
          <cell r="H822" t="str">
            <v>N</v>
          </cell>
          <cell r="I822" t="str">
            <v>Student</v>
          </cell>
          <cell r="J822">
            <v>0</v>
          </cell>
          <cell r="K822" t="str">
            <v/>
          </cell>
          <cell r="L822" t="str">
            <v>N</v>
          </cell>
          <cell r="M822">
            <v>0</v>
          </cell>
          <cell r="N822" t="str">
            <v/>
          </cell>
          <cell r="O822" t="str">
            <v>N</v>
          </cell>
          <cell r="P822">
            <v>0</v>
          </cell>
          <cell r="Q822" t="str">
            <v/>
          </cell>
          <cell r="R822" t="str">
            <v>N</v>
          </cell>
          <cell r="S822">
            <v>0</v>
          </cell>
          <cell r="T822" t="str">
            <v/>
          </cell>
          <cell r="U822" t="str">
            <v>N</v>
          </cell>
          <cell r="V822">
            <v>0</v>
          </cell>
          <cell r="W822" t="str">
            <v/>
          </cell>
          <cell r="X822" t="str">
            <v>N</v>
          </cell>
          <cell r="Y822">
            <v>0</v>
          </cell>
          <cell r="Z822">
            <v>0</v>
          </cell>
          <cell r="AA822">
            <v>0</v>
          </cell>
          <cell r="AB822">
            <v>118</v>
          </cell>
          <cell r="AC822">
            <v>599</v>
          </cell>
          <cell r="AD822" t="str">
            <v>BR997</v>
          </cell>
          <cell r="AE822" t="b">
            <v>0</v>
          </cell>
          <cell r="AG822" t="str">
            <v/>
          </cell>
          <cell r="AH822" t="str">
            <v>BR997</v>
          </cell>
        </row>
        <row r="823">
          <cell r="B823" t="str">
            <v>AG795</v>
          </cell>
          <cell r="C823" t="str">
            <v>Anna</v>
          </cell>
          <cell r="D823" t="str">
            <v xml:space="preserve">Gould </v>
          </cell>
          <cell r="E823" t="str">
            <v>Barts</v>
          </cell>
          <cell r="F823" t="str">
            <v>Barts</v>
          </cell>
          <cell r="G823" t="str">
            <v>Male</v>
          </cell>
          <cell r="H823" t="str">
            <v>Y</v>
          </cell>
          <cell r="I823" t="str">
            <v>Student</v>
          </cell>
          <cell r="J823">
            <v>0</v>
          </cell>
          <cell r="K823" t="str">
            <v/>
          </cell>
          <cell r="L823" t="str">
            <v>N</v>
          </cell>
          <cell r="M823">
            <v>0</v>
          </cell>
          <cell r="N823" t="str">
            <v/>
          </cell>
          <cell r="O823" t="str">
            <v>N</v>
          </cell>
          <cell r="P823">
            <v>0</v>
          </cell>
          <cell r="Q823" t="str">
            <v/>
          </cell>
          <cell r="R823" t="str">
            <v>N</v>
          </cell>
          <cell r="S823">
            <v>0</v>
          </cell>
          <cell r="T823" t="str">
            <v/>
          </cell>
          <cell r="U823" t="str">
            <v>N</v>
          </cell>
          <cell r="V823">
            <v>0</v>
          </cell>
          <cell r="W823" t="str">
            <v/>
          </cell>
          <cell r="X823" t="str">
            <v>N</v>
          </cell>
          <cell r="Y823">
            <v>0</v>
          </cell>
          <cell r="Z823">
            <v>0</v>
          </cell>
          <cell r="AA823">
            <v>0</v>
          </cell>
          <cell r="AB823">
            <v>118</v>
          </cell>
          <cell r="AC823">
            <v>600</v>
          </cell>
          <cell r="AD823" t="str">
            <v>AG795</v>
          </cell>
          <cell r="AE823" t="b">
            <v>0</v>
          </cell>
          <cell r="AG823" t="str">
            <v/>
          </cell>
          <cell r="AH823" t="str">
            <v>AG795</v>
          </cell>
        </row>
        <row r="824">
          <cell r="B824" t="str">
            <v>EA229</v>
          </cell>
          <cell r="C824" t="str">
            <v>Elisa</v>
          </cell>
          <cell r="D824" t="str">
            <v>Andre</v>
          </cell>
          <cell r="E824" t="str">
            <v>Guest</v>
          </cell>
          <cell r="F824" t="str">
            <v>Guest</v>
          </cell>
          <cell r="G824" t="str">
            <v>Female</v>
          </cell>
          <cell r="H824" t="str">
            <v>N</v>
          </cell>
          <cell r="I824" t="str">
            <v>Guest</v>
          </cell>
          <cell r="J824">
            <v>0</v>
          </cell>
          <cell r="K824" t="str">
            <v/>
          </cell>
          <cell r="L824" t="str">
            <v>N</v>
          </cell>
          <cell r="M824">
            <v>0</v>
          </cell>
          <cell r="N824" t="str">
            <v/>
          </cell>
          <cell r="O824" t="str">
            <v>N</v>
          </cell>
          <cell r="P824">
            <v>0</v>
          </cell>
          <cell r="Q824" t="str">
            <v/>
          </cell>
          <cell r="R824" t="str">
            <v>N</v>
          </cell>
          <cell r="S824">
            <v>0</v>
          </cell>
          <cell r="T824" t="str">
            <v/>
          </cell>
          <cell r="U824" t="str">
            <v>N</v>
          </cell>
          <cell r="V824">
            <v>0</v>
          </cell>
          <cell r="W824" t="str">
            <v/>
          </cell>
          <cell r="X824" t="str">
            <v>N</v>
          </cell>
          <cell r="Y824">
            <v>0</v>
          </cell>
          <cell r="Z824">
            <v>0</v>
          </cell>
          <cell r="AA824" t="b">
            <v>0</v>
          </cell>
          <cell r="AB824" t="str">
            <v/>
          </cell>
          <cell r="AC824" t="str">
            <v/>
          </cell>
          <cell r="AD824" t="str">
            <v>EA229</v>
          </cell>
          <cell r="AE824">
            <v>0</v>
          </cell>
          <cell r="AG824">
            <v>444</v>
          </cell>
          <cell r="AH824" t="str">
            <v>EA229</v>
          </cell>
        </row>
        <row r="825">
          <cell r="B825" t="str">
            <v>SB535</v>
          </cell>
          <cell r="C825" t="str">
            <v>Simone</v>
          </cell>
          <cell r="D825" t="str">
            <v>Baxter</v>
          </cell>
          <cell r="E825" t="str">
            <v>SMU</v>
          </cell>
          <cell r="F825" t="str">
            <v>SMU</v>
          </cell>
          <cell r="G825" t="str">
            <v>Female</v>
          </cell>
          <cell r="H825" t="str">
            <v>N</v>
          </cell>
          <cell r="I825" t="str">
            <v>Student</v>
          </cell>
          <cell r="J825">
            <v>0</v>
          </cell>
          <cell r="K825" t="str">
            <v/>
          </cell>
          <cell r="L825" t="str">
            <v>N</v>
          </cell>
          <cell r="M825">
            <v>0</v>
          </cell>
          <cell r="N825" t="str">
            <v/>
          </cell>
          <cell r="O825" t="str">
            <v>N</v>
          </cell>
          <cell r="P825">
            <v>0</v>
          </cell>
          <cell r="Q825" t="str">
            <v/>
          </cell>
          <cell r="R825" t="str">
            <v>N</v>
          </cell>
          <cell r="S825">
            <v>0</v>
          </cell>
          <cell r="T825" t="str">
            <v/>
          </cell>
          <cell r="U825" t="str">
            <v>N</v>
          </cell>
          <cell r="V825">
            <v>0</v>
          </cell>
          <cell r="W825" t="str">
            <v/>
          </cell>
          <cell r="X825" t="str">
            <v>N</v>
          </cell>
          <cell r="Y825">
            <v>0</v>
          </cell>
          <cell r="Z825">
            <v>0</v>
          </cell>
          <cell r="AA825" t="b">
            <v>0</v>
          </cell>
          <cell r="AB825" t="str">
            <v/>
          </cell>
          <cell r="AC825" t="str">
            <v/>
          </cell>
          <cell r="AD825" t="str">
            <v>SB535</v>
          </cell>
          <cell r="AE825">
            <v>0</v>
          </cell>
          <cell r="AG825">
            <v>445</v>
          </cell>
          <cell r="AH825" t="str">
            <v>SB535</v>
          </cell>
        </row>
        <row r="826">
          <cell r="B826" t="str">
            <v>KP560</v>
          </cell>
          <cell r="C826" t="str">
            <v>Kuran</v>
          </cell>
          <cell r="D826" t="str">
            <v>Pathak</v>
          </cell>
          <cell r="E826" t="str">
            <v>KCL</v>
          </cell>
          <cell r="F826" t="str">
            <v>King's</v>
          </cell>
          <cell r="G826" t="str">
            <v>Male</v>
          </cell>
          <cell r="H826" t="str">
            <v>N</v>
          </cell>
          <cell r="I826" t="str">
            <v>Student</v>
          </cell>
          <cell r="J826">
            <v>0</v>
          </cell>
          <cell r="K826" t="str">
            <v/>
          </cell>
          <cell r="L826" t="str">
            <v>N</v>
          </cell>
          <cell r="M826">
            <v>0</v>
          </cell>
          <cell r="N826" t="str">
            <v/>
          </cell>
          <cell r="O826" t="str">
            <v>N</v>
          </cell>
          <cell r="P826">
            <v>0</v>
          </cell>
          <cell r="Q826" t="str">
            <v/>
          </cell>
          <cell r="R826" t="str">
            <v>N</v>
          </cell>
          <cell r="S826">
            <v>0</v>
          </cell>
          <cell r="T826" t="str">
            <v/>
          </cell>
          <cell r="U826" t="str">
            <v>N</v>
          </cell>
          <cell r="V826">
            <v>0</v>
          </cell>
          <cell r="W826" t="str">
            <v/>
          </cell>
          <cell r="X826" t="str">
            <v>N</v>
          </cell>
          <cell r="Y826">
            <v>0</v>
          </cell>
          <cell r="Z826">
            <v>0</v>
          </cell>
          <cell r="AA826">
            <v>0</v>
          </cell>
          <cell r="AB826">
            <v>118</v>
          </cell>
          <cell r="AC826">
            <v>601</v>
          </cell>
          <cell r="AD826" t="str">
            <v>KP560</v>
          </cell>
          <cell r="AE826" t="b">
            <v>0</v>
          </cell>
          <cell r="AG826" t="str">
            <v/>
          </cell>
          <cell r="AH826" t="str">
            <v>KP560</v>
          </cell>
        </row>
        <row r="827">
          <cell r="B827" t="str">
            <v>AF148</v>
          </cell>
          <cell r="C827" t="str">
            <v>Agnes</v>
          </cell>
          <cell r="D827" t="str">
            <v>Fitzpatrick</v>
          </cell>
          <cell r="E827" t="str">
            <v>KCL</v>
          </cell>
          <cell r="F827" t="str">
            <v>King's</v>
          </cell>
          <cell r="G827" t="str">
            <v>Female</v>
          </cell>
          <cell r="H827" t="str">
            <v>N</v>
          </cell>
          <cell r="I827" t="str">
            <v>Student</v>
          </cell>
          <cell r="J827">
            <v>0</v>
          </cell>
          <cell r="K827" t="str">
            <v/>
          </cell>
          <cell r="L827" t="str">
            <v>N</v>
          </cell>
          <cell r="M827">
            <v>0</v>
          </cell>
          <cell r="N827" t="str">
            <v/>
          </cell>
          <cell r="O827" t="str">
            <v>N</v>
          </cell>
          <cell r="P827">
            <v>0</v>
          </cell>
          <cell r="Q827" t="str">
            <v/>
          </cell>
          <cell r="R827" t="str">
            <v>N</v>
          </cell>
          <cell r="S827">
            <v>0</v>
          </cell>
          <cell r="T827" t="str">
            <v/>
          </cell>
          <cell r="U827" t="str">
            <v>N</v>
          </cell>
          <cell r="V827">
            <v>0</v>
          </cell>
          <cell r="W827" t="str">
            <v/>
          </cell>
          <cell r="X827" t="str">
            <v>N</v>
          </cell>
          <cell r="Y827">
            <v>0</v>
          </cell>
          <cell r="Z827">
            <v>0</v>
          </cell>
          <cell r="AA827" t="b">
            <v>0</v>
          </cell>
          <cell r="AB827" t="str">
            <v/>
          </cell>
          <cell r="AC827" t="str">
            <v/>
          </cell>
          <cell r="AD827" t="str">
            <v>AF148</v>
          </cell>
          <cell r="AE827">
            <v>0</v>
          </cell>
          <cell r="AG827">
            <v>446</v>
          </cell>
          <cell r="AH827" t="str">
            <v>AF148</v>
          </cell>
        </row>
        <row r="828">
          <cell r="B828" t="str">
            <v>NA122</v>
          </cell>
          <cell r="C828" t="str">
            <v>Naomi</v>
          </cell>
          <cell r="D828" t="str">
            <v>Ahmed</v>
          </cell>
          <cell r="E828" t="str">
            <v>KCL</v>
          </cell>
          <cell r="F828" t="str">
            <v>King's</v>
          </cell>
          <cell r="G828" t="str">
            <v>Female</v>
          </cell>
          <cell r="H828" t="str">
            <v>N</v>
          </cell>
          <cell r="I828" t="str">
            <v>Student</v>
          </cell>
          <cell r="J828">
            <v>0</v>
          </cell>
          <cell r="K828" t="str">
            <v/>
          </cell>
          <cell r="L828" t="str">
            <v>N</v>
          </cell>
          <cell r="M828">
            <v>0</v>
          </cell>
          <cell r="N828" t="str">
            <v/>
          </cell>
          <cell r="O828" t="str">
            <v>N</v>
          </cell>
          <cell r="P828">
            <v>0</v>
          </cell>
          <cell r="Q828" t="str">
            <v/>
          </cell>
          <cell r="R828" t="str">
            <v>N</v>
          </cell>
          <cell r="S828">
            <v>0</v>
          </cell>
          <cell r="T828" t="str">
            <v/>
          </cell>
          <cell r="U828" t="str">
            <v>N</v>
          </cell>
          <cell r="V828">
            <v>0</v>
          </cell>
          <cell r="W828" t="str">
            <v/>
          </cell>
          <cell r="X828" t="str">
            <v>N</v>
          </cell>
          <cell r="Y828">
            <v>0</v>
          </cell>
          <cell r="Z828">
            <v>0</v>
          </cell>
          <cell r="AA828" t="b">
            <v>0</v>
          </cell>
          <cell r="AB828" t="str">
            <v/>
          </cell>
          <cell r="AC828" t="str">
            <v/>
          </cell>
          <cell r="AD828" t="str">
            <v>NA122</v>
          </cell>
          <cell r="AE828">
            <v>0</v>
          </cell>
          <cell r="AG828">
            <v>447</v>
          </cell>
          <cell r="AH828" t="str">
            <v>NA122</v>
          </cell>
        </row>
        <row r="829">
          <cell r="B829" t="str">
            <v>MT268</v>
          </cell>
          <cell r="C829" t="str">
            <v>Max</v>
          </cell>
          <cell r="D829" t="str">
            <v>Tory</v>
          </cell>
          <cell r="E829" t="str">
            <v>St Georges</v>
          </cell>
          <cell r="F829" t="str">
            <v>St George's</v>
          </cell>
          <cell r="G829" t="str">
            <v>Male</v>
          </cell>
          <cell r="H829" t="str">
            <v>Y</v>
          </cell>
          <cell r="I829" t="str">
            <v>Student</v>
          </cell>
          <cell r="J829">
            <v>0</v>
          </cell>
          <cell r="K829" t="str">
            <v/>
          </cell>
          <cell r="L829" t="str">
            <v>N</v>
          </cell>
          <cell r="M829">
            <v>0</v>
          </cell>
          <cell r="N829" t="str">
            <v/>
          </cell>
          <cell r="O829" t="str">
            <v>N</v>
          </cell>
          <cell r="P829">
            <v>0</v>
          </cell>
          <cell r="Q829" t="str">
            <v/>
          </cell>
          <cell r="R829" t="str">
            <v>N</v>
          </cell>
          <cell r="S829">
            <v>0</v>
          </cell>
          <cell r="T829" t="str">
            <v/>
          </cell>
          <cell r="U829" t="str">
            <v>N</v>
          </cell>
          <cell r="V829">
            <v>0</v>
          </cell>
          <cell r="W829" t="str">
            <v/>
          </cell>
          <cell r="X829" t="str">
            <v>N</v>
          </cell>
          <cell r="Y829">
            <v>0</v>
          </cell>
          <cell r="Z829">
            <v>0</v>
          </cell>
          <cell r="AA829">
            <v>0</v>
          </cell>
          <cell r="AB829">
            <v>118</v>
          </cell>
          <cell r="AC829">
            <v>602</v>
          </cell>
          <cell r="AD829" t="str">
            <v>MT268</v>
          </cell>
          <cell r="AE829" t="b">
            <v>0</v>
          </cell>
          <cell r="AG829" t="str">
            <v/>
          </cell>
          <cell r="AH829" t="str">
            <v>MT268</v>
          </cell>
        </row>
        <row r="830">
          <cell r="B830" t="str">
            <v>WA477</v>
          </cell>
          <cell r="C830" t="str">
            <v>Will</v>
          </cell>
          <cell r="D830" t="str">
            <v>Amobi</v>
          </cell>
          <cell r="E830" t="str">
            <v>SMU</v>
          </cell>
          <cell r="F830" t="str">
            <v>SMU</v>
          </cell>
          <cell r="G830" t="str">
            <v>Male</v>
          </cell>
          <cell r="H830" t="str">
            <v>N</v>
          </cell>
          <cell r="I830" t="str">
            <v>Student</v>
          </cell>
          <cell r="J830">
            <v>0</v>
          </cell>
          <cell r="K830" t="str">
            <v/>
          </cell>
          <cell r="L830" t="str">
            <v>N</v>
          </cell>
          <cell r="M830">
            <v>0</v>
          </cell>
          <cell r="N830" t="str">
            <v/>
          </cell>
          <cell r="O830" t="str">
            <v>N</v>
          </cell>
          <cell r="P830">
            <v>0</v>
          </cell>
          <cell r="Q830" t="str">
            <v/>
          </cell>
          <cell r="R830" t="str">
            <v>N</v>
          </cell>
          <cell r="S830">
            <v>0</v>
          </cell>
          <cell r="T830" t="str">
            <v/>
          </cell>
          <cell r="U830" t="str">
            <v>N</v>
          </cell>
          <cell r="V830">
            <v>0</v>
          </cell>
          <cell r="W830" t="str">
            <v/>
          </cell>
          <cell r="X830" t="str">
            <v>N</v>
          </cell>
          <cell r="Y830">
            <v>0</v>
          </cell>
          <cell r="Z830">
            <v>0</v>
          </cell>
          <cell r="AA830">
            <v>0</v>
          </cell>
          <cell r="AB830">
            <v>118</v>
          </cell>
          <cell r="AC830">
            <v>603</v>
          </cell>
          <cell r="AD830" t="str">
            <v>WA477</v>
          </cell>
          <cell r="AE830" t="b">
            <v>0</v>
          </cell>
          <cell r="AG830" t="str">
            <v/>
          </cell>
          <cell r="AH830" t="str">
            <v>WA477</v>
          </cell>
        </row>
        <row r="831">
          <cell r="B831" t="str">
            <v>KP110</v>
          </cell>
          <cell r="C831" t="str">
            <v>Keano-Elliott</v>
          </cell>
          <cell r="D831" t="str">
            <v>Paris-Samuel</v>
          </cell>
          <cell r="E831" t="str">
            <v>SMU</v>
          </cell>
          <cell r="F831" t="str">
            <v>SMU</v>
          </cell>
          <cell r="G831" t="str">
            <v>Male</v>
          </cell>
          <cell r="H831" t="str">
            <v>N</v>
          </cell>
          <cell r="I831" t="str">
            <v>Student</v>
          </cell>
          <cell r="J831">
            <v>0</v>
          </cell>
          <cell r="K831" t="str">
            <v/>
          </cell>
          <cell r="L831" t="str">
            <v>N</v>
          </cell>
          <cell r="M831">
            <v>0</v>
          </cell>
          <cell r="N831" t="str">
            <v/>
          </cell>
          <cell r="O831" t="str">
            <v>N</v>
          </cell>
          <cell r="P831">
            <v>0</v>
          </cell>
          <cell r="Q831" t="str">
            <v/>
          </cell>
          <cell r="R831" t="str">
            <v>N</v>
          </cell>
          <cell r="S831">
            <v>0</v>
          </cell>
          <cell r="T831" t="str">
            <v/>
          </cell>
          <cell r="U831" t="str">
            <v>N</v>
          </cell>
          <cell r="V831">
            <v>0</v>
          </cell>
          <cell r="W831" t="str">
            <v/>
          </cell>
          <cell r="X831" t="str">
            <v>N</v>
          </cell>
          <cell r="Y831">
            <v>0</v>
          </cell>
          <cell r="Z831">
            <v>0</v>
          </cell>
          <cell r="AA831">
            <v>0</v>
          </cell>
          <cell r="AB831">
            <v>118</v>
          </cell>
          <cell r="AC831">
            <v>604</v>
          </cell>
          <cell r="AD831" t="str">
            <v>KP110</v>
          </cell>
          <cell r="AE831" t="b">
            <v>0</v>
          </cell>
          <cell r="AG831" t="str">
            <v/>
          </cell>
          <cell r="AH831" t="str">
            <v>KP110</v>
          </cell>
        </row>
        <row r="832">
          <cell r="B832" t="str">
            <v>sh333</v>
          </cell>
          <cell r="C832" t="str">
            <v>sam</v>
          </cell>
          <cell r="D832" t="str">
            <v>hawken</v>
          </cell>
          <cell r="E832" t="str">
            <v>SMU</v>
          </cell>
          <cell r="F832" t="str">
            <v>SMU</v>
          </cell>
          <cell r="G832" t="str">
            <v>Male</v>
          </cell>
          <cell r="H832" t="str">
            <v>N</v>
          </cell>
          <cell r="I832" t="str">
            <v>Student</v>
          </cell>
          <cell r="J832">
            <v>0</v>
          </cell>
          <cell r="K832" t="str">
            <v/>
          </cell>
          <cell r="L832" t="str">
            <v>N</v>
          </cell>
          <cell r="M832">
            <v>0</v>
          </cell>
          <cell r="N832" t="str">
            <v/>
          </cell>
          <cell r="O832" t="str">
            <v>N</v>
          </cell>
          <cell r="P832">
            <v>0</v>
          </cell>
          <cell r="Q832" t="str">
            <v/>
          </cell>
          <cell r="R832" t="str">
            <v>N</v>
          </cell>
          <cell r="S832">
            <v>0</v>
          </cell>
          <cell r="T832" t="str">
            <v/>
          </cell>
          <cell r="U832" t="str">
            <v>N</v>
          </cell>
          <cell r="V832">
            <v>0</v>
          </cell>
          <cell r="W832" t="str">
            <v/>
          </cell>
          <cell r="X832" t="str">
            <v>N</v>
          </cell>
          <cell r="Y832">
            <v>0</v>
          </cell>
          <cell r="Z832">
            <v>0</v>
          </cell>
          <cell r="AA832">
            <v>0</v>
          </cell>
          <cell r="AB832">
            <v>118</v>
          </cell>
          <cell r="AC832">
            <v>605</v>
          </cell>
          <cell r="AD832" t="str">
            <v>sh333</v>
          </cell>
          <cell r="AE832" t="b">
            <v>0</v>
          </cell>
          <cell r="AG832" t="str">
            <v/>
          </cell>
          <cell r="AH832" t="str">
            <v>sh333</v>
          </cell>
        </row>
        <row r="833">
          <cell r="B833" t="str">
            <v>RW585</v>
          </cell>
          <cell r="C833" t="str">
            <v>Rebecca</v>
          </cell>
          <cell r="D833" t="str">
            <v>Wade</v>
          </cell>
          <cell r="E833" t="str">
            <v>SMU</v>
          </cell>
          <cell r="F833" t="str">
            <v>SMU</v>
          </cell>
          <cell r="G833" t="str">
            <v>Female</v>
          </cell>
          <cell r="H833" t="str">
            <v>N</v>
          </cell>
          <cell r="I833" t="str">
            <v>Student</v>
          </cell>
          <cell r="J833">
            <v>0</v>
          </cell>
          <cell r="K833" t="str">
            <v/>
          </cell>
          <cell r="L833" t="str">
            <v>N</v>
          </cell>
          <cell r="M833">
            <v>0</v>
          </cell>
          <cell r="N833" t="str">
            <v/>
          </cell>
          <cell r="O833" t="str">
            <v>N</v>
          </cell>
          <cell r="P833">
            <v>0</v>
          </cell>
          <cell r="Q833" t="str">
            <v/>
          </cell>
          <cell r="R833" t="str">
            <v>N</v>
          </cell>
          <cell r="S833">
            <v>0</v>
          </cell>
          <cell r="T833" t="str">
            <v/>
          </cell>
          <cell r="U833" t="str">
            <v>N</v>
          </cell>
          <cell r="V833">
            <v>0</v>
          </cell>
          <cell r="W833" t="str">
            <v/>
          </cell>
          <cell r="X833" t="str">
            <v>N</v>
          </cell>
          <cell r="Y833">
            <v>0</v>
          </cell>
          <cell r="Z833">
            <v>0</v>
          </cell>
          <cell r="AA833" t="b">
            <v>0</v>
          </cell>
          <cell r="AB833" t="str">
            <v/>
          </cell>
          <cell r="AC833" t="str">
            <v/>
          </cell>
          <cell r="AD833" t="str">
            <v>RW585</v>
          </cell>
          <cell r="AE833">
            <v>0</v>
          </cell>
          <cell r="AG833">
            <v>448</v>
          </cell>
          <cell r="AH833" t="str">
            <v>RW585</v>
          </cell>
        </row>
        <row r="834">
          <cell r="B834" t="str">
            <v>JA158</v>
          </cell>
          <cell r="C834" t="str">
            <v>Jamie</v>
          </cell>
          <cell r="D834" t="str">
            <v>Adams</v>
          </cell>
          <cell r="E834" t="str">
            <v>Imperial</v>
          </cell>
          <cell r="F834" t="str">
            <v>Imperial</v>
          </cell>
          <cell r="G834" t="str">
            <v>Male</v>
          </cell>
          <cell r="H834" t="str">
            <v>N</v>
          </cell>
          <cell r="I834" t="str">
            <v>Student</v>
          </cell>
          <cell r="J834">
            <v>0</v>
          </cell>
          <cell r="K834" t="str">
            <v/>
          </cell>
          <cell r="L834" t="str">
            <v>N</v>
          </cell>
          <cell r="M834">
            <v>0</v>
          </cell>
          <cell r="N834" t="str">
            <v/>
          </cell>
          <cell r="O834" t="str">
            <v>N</v>
          </cell>
          <cell r="P834">
            <v>0</v>
          </cell>
          <cell r="Q834" t="str">
            <v/>
          </cell>
          <cell r="R834" t="str">
            <v>N</v>
          </cell>
          <cell r="S834">
            <v>0</v>
          </cell>
          <cell r="T834" t="str">
            <v/>
          </cell>
          <cell r="U834" t="str">
            <v>N</v>
          </cell>
          <cell r="V834">
            <v>0</v>
          </cell>
          <cell r="W834" t="str">
            <v/>
          </cell>
          <cell r="X834" t="str">
            <v>N</v>
          </cell>
          <cell r="Y834">
            <v>0</v>
          </cell>
          <cell r="Z834">
            <v>0</v>
          </cell>
          <cell r="AA834">
            <v>0</v>
          </cell>
          <cell r="AB834">
            <v>118</v>
          </cell>
          <cell r="AC834">
            <v>606</v>
          </cell>
          <cell r="AD834" t="str">
            <v>JA158</v>
          </cell>
          <cell r="AE834" t="b">
            <v>0</v>
          </cell>
          <cell r="AG834" t="str">
            <v/>
          </cell>
          <cell r="AH834" t="str">
            <v>JA158</v>
          </cell>
        </row>
        <row r="835">
          <cell r="B835" t="str">
            <v>SA631</v>
          </cell>
          <cell r="C835" t="str">
            <v>Shannon</v>
          </cell>
          <cell r="D835" t="str">
            <v>Anderson</v>
          </cell>
          <cell r="E835" t="str">
            <v>SMU</v>
          </cell>
          <cell r="F835" t="str">
            <v>SMU</v>
          </cell>
          <cell r="G835" t="str">
            <v>Female</v>
          </cell>
          <cell r="H835" t="str">
            <v>N</v>
          </cell>
          <cell r="I835" t="str">
            <v>Student</v>
          </cell>
          <cell r="J835">
            <v>0</v>
          </cell>
          <cell r="K835" t="str">
            <v/>
          </cell>
          <cell r="L835" t="str">
            <v>N</v>
          </cell>
          <cell r="M835">
            <v>0</v>
          </cell>
          <cell r="N835" t="str">
            <v/>
          </cell>
          <cell r="O835" t="str">
            <v>N</v>
          </cell>
          <cell r="P835">
            <v>0</v>
          </cell>
          <cell r="Q835" t="str">
            <v/>
          </cell>
          <cell r="R835" t="str">
            <v>N</v>
          </cell>
          <cell r="S835">
            <v>0</v>
          </cell>
          <cell r="T835" t="str">
            <v/>
          </cell>
          <cell r="U835" t="str">
            <v>N</v>
          </cell>
          <cell r="V835">
            <v>0</v>
          </cell>
          <cell r="W835" t="str">
            <v/>
          </cell>
          <cell r="X835" t="str">
            <v>N</v>
          </cell>
          <cell r="Y835">
            <v>0</v>
          </cell>
          <cell r="Z835">
            <v>0</v>
          </cell>
          <cell r="AA835" t="b">
            <v>0</v>
          </cell>
          <cell r="AB835" t="str">
            <v/>
          </cell>
          <cell r="AC835" t="str">
            <v/>
          </cell>
          <cell r="AD835" t="str">
            <v>SA631</v>
          </cell>
          <cell r="AE835">
            <v>0</v>
          </cell>
          <cell r="AG835">
            <v>449</v>
          </cell>
          <cell r="AH835" t="str">
            <v>SA631</v>
          </cell>
        </row>
        <row r="836">
          <cell r="B836" t="str">
            <v>ka908</v>
          </cell>
          <cell r="C836" t="str">
            <v>kayo</v>
          </cell>
          <cell r="D836" t="str">
            <v>alao</v>
          </cell>
          <cell r="E836" t="str">
            <v>RHUL</v>
          </cell>
          <cell r="F836" t="str">
            <v>RHUL</v>
          </cell>
          <cell r="G836" t="str">
            <v>Male</v>
          </cell>
          <cell r="H836" t="str">
            <v>N</v>
          </cell>
          <cell r="I836" t="str">
            <v>Student</v>
          </cell>
          <cell r="J836">
            <v>0</v>
          </cell>
          <cell r="K836" t="str">
            <v/>
          </cell>
          <cell r="L836" t="str">
            <v>N</v>
          </cell>
          <cell r="M836">
            <v>0</v>
          </cell>
          <cell r="N836" t="str">
            <v/>
          </cell>
          <cell r="O836" t="str">
            <v>N</v>
          </cell>
          <cell r="P836">
            <v>0</v>
          </cell>
          <cell r="Q836" t="str">
            <v/>
          </cell>
          <cell r="R836" t="str">
            <v>N</v>
          </cell>
          <cell r="S836">
            <v>0</v>
          </cell>
          <cell r="T836" t="str">
            <v/>
          </cell>
          <cell r="U836" t="str">
            <v>N</v>
          </cell>
          <cell r="V836">
            <v>0</v>
          </cell>
          <cell r="W836" t="str">
            <v/>
          </cell>
          <cell r="X836" t="str">
            <v>N</v>
          </cell>
          <cell r="Y836">
            <v>0</v>
          </cell>
          <cell r="Z836">
            <v>0</v>
          </cell>
          <cell r="AA836">
            <v>0</v>
          </cell>
          <cell r="AB836">
            <v>118</v>
          </cell>
          <cell r="AC836">
            <v>607</v>
          </cell>
          <cell r="AD836" t="str">
            <v>ka908</v>
          </cell>
          <cell r="AE836" t="b">
            <v>0</v>
          </cell>
          <cell r="AG836" t="str">
            <v/>
          </cell>
          <cell r="AH836" t="str">
            <v>ka908</v>
          </cell>
        </row>
        <row r="837">
          <cell r="B837" t="str">
            <v>SC471</v>
          </cell>
          <cell r="C837" t="str">
            <v>Simeon</v>
          </cell>
          <cell r="D837" t="str">
            <v>Cousins</v>
          </cell>
          <cell r="E837" t="str">
            <v>SMU</v>
          </cell>
          <cell r="F837" t="str">
            <v>SMU</v>
          </cell>
          <cell r="G837" t="str">
            <v>Male</v>
          </cell>
          <cell r="H837" t="str">
            <v>N</v>
          </cell>
          <cell r="I837" t="str">
            <v>Student</v>
          </cell>
          <cell r="J837">
            <v>0</v>
          </cell>
          <cell r="K837" t="str">
            <v/>
          </cell>
          <cell r="L837" t="str">
            <v>N</v>
          </cell>
          <cell r="M837">
            <v>0</v>
          </cell>
          <cell r="N837" t="str">
            <v/>
          </cell>
          <cell r="O837" t="str">
            <v>N</v>
          </cell>
          <cell r="P837">
            <v>0</v>
          </cell>
          <cell r="Q837" t="str">
            <v/>
          </cell>
          <cell r="R837" t="str">
            <v>N</v>
          </cell>
          <cell r="S837">
            <v>0</v>
          </cell>
          <cell r="T837" t="str">
            <v/>
          </cell>
          <cell r="U837" t="str">
            <v>N</v>
          </cell>
          <cell r="V837">
            <v>0</v>
          </cell>
          <cell r="W837" t="str">
            <v/>
          </cell>
          <cell r="X837" t="str">
            <v>N</v>
          </cell>
          <cell r="Y837">
            <v>0</v>
          </cell>
          <cell r="Z837">
            <v>0</v>
          </cell>
          <cell r="AA837">
            <v>0</v>
          </cell>
          <cell r="AB837">
            <v>118</v>
          </cell>
          <cell r="AC837">
            <v>608</v>
          </cell>
          <cell r="AD837" t="str">
            <v>SC471</v>
          </cell>
          <cell r="AE837" t="b">
            <v>0</v>
          </cell>
          <cell r="AG837" t="str">
            <v/>
          </cell>
          <cell r="AH837" t="str">
            <v>SC471</v>
          </cell>
        </row>
        <row r="838">
          <cell r="B838" t="str">
            <v>SS220</v>
          </cell>
          <cell r="C838" t="str">
            <v>Scott</v>
          </cell>
          <cell r="D838" t="str">
            <v>Stoll</v>
          </cell>
          <cell r="E838" t="str">
            <v>Guest</v>
          </cell>
          <cell r="F838" t="str">
            <v>Guest</v>
          </cell>
          <cell r="G838" t="str">
            <v>Male</v>
          </cell>
          <cell r="H838" t="str">
            <v>N</v>
          </cell>
          <cell r="I838" t="str">
            <v>Guest</v>
          </cell>
          <cell r="J838">
            <v>0</v>
          </cell>
          <cell r="K838" t="str">
            <v/>
          </cell>
          <cell r="L838" t="str">
            <v>N</v>
          </cell>
          <cell r="M838">
            <v>0</v>
          </cell>
          <cell r="N838" t="str">
            <v/>
          </cell>
          <cell r="O838" t="str">
            <v>N</v>
          </cell>
          <cell r="P838">
            <v>0</v>
          </cell>
          <cell r="Q838" t="str">
            <v/>
          </cell>
          <cell r="R838" t="str">
            <v>N</v>
          </cell>
          <cell r="S838">
            <v>0</v>
          </cell>
          <cell r="T838" t="str">
            <v/>
          </cell>
          <cell r="U838" t="str">
            <v>N</v>
          </cell>
          <cell r="V838">
            <v>0</v>
          </cell>
          <cell r="W838" t="str">
            <v/>
          </cell>
          <cell r="X838" t="str">
            <v>N</v>
          </cell>
          <cell r="Y838">
            <v>0</v>
          </cell>
          <cell r="Z838">
            <v>0</v>
          </cell>
          <cell r="AA838">
            <v>0</v>
          </cell>
          <cell r="AB838">
            <v>118</v>
          </cell>
          <cell r="AC838">
            <v>609</v>
          </cell>
          <cell r="AD838" t="str">
            <v>SS220</v>
          </cell>
          <cell r="AE838" t="b">
            <v>0</v>
          </cell>
          <cell r="AG838" t="str">
            <v/>
          </cell>
          <cell r="AH838" t="str">
            <v>SS220</v>
          </cell>
        </row>
        <row r="839">
          <cell r="B839" t="str">
            <v>AS827</v>
          </cell>
          <cell r="C839" t="str">
            <v>AndrÃ©s</v>
          </cell>
          <cell r="D839" t="str">
            <v>Sierra</v>
          </cell>
          <cell r="E839" t="str">
            <v>KCL</v>
          </cell>
          <cell r="F839" t="str">
            <v>King's</v>
          </cell>
          <cell r="G839" t="str">
            <v>Male</v>
          </cell>
          <cell r="H839" t="str">
            <v>N</v>
          </cell>
          <cell r="I839" t="str">
            <v>Student</v>
          </cell>
          <cell r="J839">
            <v>0</v>
          </cell>
          <cell r="K839" t="str">
            <v/>
          </cell>
          <cell r="L839" t="str">
            <v>N</v>
          </cell>
          <cell r="M839">
            <v>0</v>
          </cell>
          <cell r="N839" t="str">
            <v/>
          </cell>
          <cell r="O839" t="str">
            <v>N</v>
          </cell>
          <cell r="P839">
            <v>0</v>
          </cell>
          <cell r="Q839" t="str">
            <v/>
          </cell>
          <cell r="R839" t="str">
            <v>N</v>
          </cell>
          <cell r="S839">
            <v>0</v>
          </cell>
          <cell r="T839" t="str">
            <v/>
          </cell>
          <cell r="U839" t="str">
            <v>N</v>
          </cell>
          <cell r="V839">
            <v>0</v>
          </cell>
          <cell r="W839" t="str">
            <v/>
          </cell>
          <cell r="X839" t="str">
            <v>N</v>
          </cell>
          <cell r="Y839">
            <v>0</v>
          </cell>
          <cell r="Z839">
            <v>0</v>
          </cell>
          <cell r="AA839">
            <v>0</v>
          </cell>
          <cell r="AB839">
            <v>118</v>
          </cell>
          <cell r="AC839">
            <v>610</v>
          </cell>
          <cell r="AD839" t="str">
            <v>AS827</v>
          </cell>
          <cell r="AE839" t="b">
            <v>0</v>
          </cell>
          <cell r="AG839" t="str">
            <v/>
          </cell>
          <cell r="AH839" t="str">
            <v>AS827</v>
          </cell>
        </row>
        <row r="840">
          <cell r="B840" t="str">
            <v>YH714</v>
          </cell>
          <cell r="C840" t="str">
            <v xml:space="preserve">Yevgeniy </v>
          </cell>
          <cell r="D840" t="str">
            <v xml:space="preserve">Hildebrandt </v>
          </cell>
          <cell r="E840" t="str">
            <v>UCL</v>
          </cell>
          <cell r="F840" t="str">
            <v>UCL</v>
          </cell>
          <cell r="G840" t="str">
            <v>Male</v>
          </cell>
          <cell r="H840" t="str">
            <v>N</v>
          </cell>
          <cell r="I840" t="str">
            <v>Student</v>
          </cell>
          <cell r="J840">
            <v>0</v>
          </cell>
          <cell r="K840" t="str">
            <v/>
          </cell>
          <cell r="L840" t="str">
            <v>N</v>
          </cell>
          <cell r="M840">
            <v>0</v>
          </cell>
          <cell r="N840" t="str">
            <v/>
          </cell>
          <cell r="O840" t="str">
            <v>N</v>
          </cell>
          <cell r="P840">
            <v>0</v>
          </cell>
          <cell r="Q840" t="str">
            <v/>
          </cell>
          <cell r="R840" t="str">
            <v>N</v>
          </cell>
          <cell r="S840">
            <v>0</v>
          </cell>
          <cell r="T840" t="str">
            <v/>
          </cell>
          <cell r="U840" t="str">
            <v>N</v>
          </cell>
          <cell r="V840">
            <v>0</v>
          </cell>
          <cell r="W840" t="str">
            <v/>
          </cell>
          <cell r="X840" t="str">
            <v>N</v>
          </cell>
          <cell r="Y840">
            <v>0</v>
          </cell>
          <cell r="Z840">
            <v>0</v>
          </cell>
          <cell r="AA840">
            <v>0</v>
          </cell>
          <cell r="AB840">
            <v>118</v>
          </cell>
          <cell r="AC840">
            <v>611</v>
          </cell>
          <cell r="AD840" t="str">
            <v>YH714</v>
          </cell>
          <cell r="AE840" t="b">
            <v>0</v>
          </cell>
          <cell r="AG840" t="str">
            <v/>
          </cell>
          <cell r="AH840" t="str">
            <v>YH714</v>
          </cell>
        </row>
        <row r="841">
          <cell r="B841" t="str">
            <v>LR271</v>
          </cell>
          <cell r="C841" t="str">
            <v>LATOYA</v>
          </cell>
          <cell r="D841" t="str">
            <v>RIDLEY</v>
          </cell>
          <cell r="E841" t="str">
            <v>KCL</v>
          </cell>
          <cell r="F841" t="str">
            <v>King's</v>
          </cell>
          <cell r="G841" t="str">
            <v>Male</v>
          </cell>
          <cell r="H841" t="str">
            <v>N</v>
          </cell>
          <cell r="I841" t="str">
            <v>Student</v>
          </cell>
          <cell r="J841">
            <v>0</v>
          </cell>
          <cell r="K841" t="str">
            <v/>
          </cell>
          <cell r="L841" t="str">
            <v>N</v>
          </cell>
          <cell r="M841">
            <v>0</v>
          </cell>
          <cell r="N841" t="str">
            <v/>
          </cell>
          <cell r="O841" t="str">
            <v>N</v>
          </cell>
          <cell r="P841">
            <v>0</v>
          </cell>
          <cell r="Q841" t="str">
            <v/>
          </cell>
          <cell r="R841" t="str">
            <v>N</v>
          </cell>
          <cell r="S841">
            <v>0</v>
          </cell>
          <cell r="T841" t="str">
            <v/>
          </cell>
          <cell r="U841" t="str">
            <v>N</v>
          </cell>
          <cell r="V841">
            <v>0</v>
          </cell>
          <cell r="W841" t="str">
            <v/>
          </cell>
          <cell r="X841" t="str">
            <v>N</v>
          </cell>
          <cell r="Y841">
            <v>0</v>
          </cell>
          <cell r="Z841">
            <v>0</v>
          </cell>
          <cell r="AA841">
            <v>0</v>
          </cell>
          <cell r="AB841">
            <v>118</v>
          </cell>
          <cell r="AC841">
            <v>612</v>
          </cell>
          <cell r="AD841" t="str">
            <v>LR271</v>
          </cell>
          <cell r="AE841" t="b">
            <v>0</v>
          </cell>
          <cell r="AG841" t="str">
            <v/>
          </cell>
          <cell r="AH841" t="str">
            <v>LR271</v>
          </cell>
        </row>
        <row r="842">
          <cell r="B842" t="str">
            <v>JJ533</v>
          </cell>
          <cell r="C842" t="str">
            <v>JJ</v>
          </cell>
          <cell r="D842" t="str">
            <v>Jegede</v>
          </cell>
          <cell r="E842" t="str">
            <v>UEL</v>
          </cell>
          <cell r="F842" t="str">
            <v>UEL</v>
          </cell>
          <cell r="G842" t="str">
            <v>Male</v>
          </cell>
          <cell r="H842" t="str">
            <v>N</v>
          </cell>
          <cell r="I842" t="str">
            <v>Student</v>
          </cell>
          <cell r="J842">
            <v>0</v>
          </cell>
          <cell r="K842" t="str">
            <v/>
          </cell>
          <cell r="L842" t="str">
            <v>N</v>
          </cell>
          <cell r="M842">
            <v>0</v>
          </cell>
          <cell r="N842" t="str">
            <v/>
          </cell>
          <cell r="O842" t="str">
            <v>N</v>
          </cell>
          <cell r="P842">
            <v>0</v>
          </cell>
          <cell r="Q842" t="str">
            <v/>
          </cell>
          <cell r="R842" t="str">
            <v>N</v>
          </cell>
          <cell r="S842">
            <v>0</v>
          </cell>
          <cell r="T842" t="str">
            <v/>
          </cell>
          <cell r="U842" t="str">
            <v>N</v>
          </cell>
          <cell r="V842">
            <v>0</v>
          </cell>
          <cell r="W842" t="str">
            <v/>
          </cell>
          <cell r="X842" t="str">
            <v>N</v>
          </cell>
          <cell r="Y842">
            <v>0</v>
          </cell>
          <cell r="Z842">
            <v>0</v>
          </cell>
          <cell r="AA842">
            <v>0</v>
          </cell>
          <cell r="AB842">
            <v>118</v>
          </cell>
          <cell r="AC842">
            <v>613</v>
          </cell>
          <cell r="AD842" t="str">
            <v>JJ533</v>
          </cell>
          <cell r="AE842" t="b">
            <v>0</v>
          </cell>
          <cell r="AG842" t="str">
            <v/>
          </cell>
          <cell r="AH842" t="str">
            <v>JJ533</v>
          </cell>
        </row>
        <row r="843">
          <cell r="B843" t="str">
            <v>sa695</v>
          </cell>
          <cell r="C843" t="str">
            <v>shad</v>
          </cell>
          <cell r="D843" t="str">
            <v>aaron</v>
          </cell>
          <cell r="E843" t="str">
            <v>UEL</v>
          </cell>
          <cell r="F843" t="str">
            <v>UEL</v>
          </cell>
          <cell r="G843" t="str">
            <v>Male</v>
          </cell>
          <cell r="H843" t="str">
            <v>N</v>
          </cell>
          <cell r="I843" t="str">
            <v>Student</v>
          </cell>
          <cell r="J843">
            <v>0</v>
          </cell>
          <cell r="K843" t="str">
            <v/>
          </cell>
          <cell r="L843" t="str">
            <v>N</v>
          </cell>
          <cell r="M843">
            <v>0</v>
          </cell>
          <cell r="N843" t="str">
            <v/>
          </cell>
          <cell r="O843" t="str">
            <v>N</v>
          </cell>
          <cell r="P843">
            <v>0</v>
          </cell>
          <cell r="Q843" t="str">
            <v/>
          </cell>
          <cell r="R843" t="str">
            <v>N</v>
          </cell>
          <cell r="S843">
            <v>0</v>
          </cell>
          <cell r="T843" t="str">
            <v/>
          </cell>
          <cell r="U843" t="str">
            <v>N</v>
          </cell>
          <cell r="V843">
            <v>0</v>
          </cell>
          <cell r="W843" t="str">
            <v/>
          </cell>
          <cell r="X843" t="str">
            <v>N</v>
          </cell>
          <cell r="Y843">
            <v>0</v>
          </cell>
          <cell r="Z843">
            <v>0</v>
          </cell>
          <cell r="AA843">
            <v>0</v>
          </cell>
          <cell r="AB843">
            <v>118</v>
          </cell>
          <cell r="AC843">
            <v>614</v>
          </cell>
          <cell r="AD843" t="str">
            <v>sa695</v>
          </cell>
          <cell r="AE843" t="b">
            <v>0</v>
          </cell>
          <cell r="AG843" t="str">
            <v/>
          </cell>
          <cell r="AH843" t="str">
            <v>sa695</v>
          </cell>
        </row>
        <row r="844">
          <cell r="B844" t="str">
            <v>WL907</v>
          </cell>
          <cell r="C844" t="str">
            <v>Wendy</v>
          </cell>
          <cell r="D844" t="str">
            <v>Lu Chen</v>
          </cell>
          <cell r="E844" t="str">
            <v>Imperial</v>
          </cell>
          <cell r="F844" t="str">
            <v>Imperial</v>
          </cell>
          <cell r="G844" t="str">
            <v>Female</v>
          </cell>
          <cell r="H844" t="str">
            <v>N</v>
          </cell>
          <cell r="I844" t="str">
            <v>Student</v>
          </cell>
          <cell r="J844">
            <v>0</v>
          </cell>
          <cell r="K844" t="str">
            <v/>
          </cell>
          <cell r="L844" t="str">
            <v>N</v>
          </cell>
          <cell r="M844">
            <v>0</v>
          </cell>
          <cell r="N844" t="str">
            <v/>
          </cell>
          <cell r="O844" t="str">
            <v>N</v>
          </cell>
          <cell r="P844">
            <v>0</v>
          </cell>
          <cell r="Q844" t="str">
            <v/>
          </cell>
          <cell r="R844" t="str">
            <v>N</v>
          </cell>
          <cell r="S844">
            <v>0</v>
          </cell>
          <cell r="T844" t="str">
            <v/>
          </cell>
          <cell r="U844" t="str">
            <v>N</v>
          </cell>
          <cell r="V844">
            <v>0</v>
          </cell>
          <cell r="W844" t="str">
            <v/>
          </cell>
          <cell r="X844" t="str">
            <v>N</v>
          </cell>
          <cell r="Y844">
            <v>0</v>
          </cell>
          <cell r="Z844">
            <v>0</v>
          </cell>
          <cell r="AA844" t="b">
            <v>0</v>
          </cell>
          <cell r="AB844" t="str">
            <v/>
          </cell>
          <cell r="AC844" t="str">
            <v/>
          </cell>
          <cell r="AD844" t="str">
            <v>WL907</v>
          </cell>
          <cell r="AE844">
            <v>0</v>
          </cell>
          <cell r="AG844">
            <v>450</v>
          </cell>
          <cell r="AH844" t="str">
            <v>WL907</v>
          </cell>
        </row>
        <row r="845">
          <cell r="B845" t="str">
            <v>GJ968</v>
          </cell>
          <cell r="C845" t="str">
            <v>Greg</v>
          </cell>
          <cell r="D845" t="str">
            <v>Jones</v>
          </cell>
          <cell r="E845" t="str">
            <v>Imperial</v>
          </cell>
          <cell r="F845" t="str">
            <v>Imperial</v>
          </cell>
          <cell r="G845" t="str">
            <v>Male</v>
          </cell>
          <cell r="H845" t="str">
            <v>N</v>
          </cell>
          <cell r="I845" t="str">
            <v>Student</v>
          </cell>
          <cell r="J845">
            <v>0</v>
          </cell>
          <cell r="K845" t="str">
            <v/>
          </cell>
          <cell r="L845" t="str">
            <v>N</v>
          </cell>
          <cell r="M845">
            <v>0</v>
          </cell>
          <cell r="N845" t="str">
            <v/>
          </cell>
          <cell r="O845" t="str">
            <v>N</v>
          </cell>
          <cell r="P845">
            <v>0</v>
          </cell>
          <cell r="Q845" t="str">
            <v/>
          </cell>
          <cell r="R845" t="str">
            <v>N</v>
          </cell>
          <cell r="S845">
            <v>0</v>
          </cell>
          <cell r="T845" t="str">
            <v/>
          </cell>
          <cell r="U845" t="str">
            <v>N</v>
          </cell>
          <cell r="V845">
            <v>0</v>
          </cell>
          <cell r="W845" t="str">
            <v/>
          </cell>
          <cell r="X845" t="str">
            <v>N</v>
          </cell>
          <cell r="Y845">
            <v>0</v>
          </cell>
          <cell r="Z845">
            <v>0</v>
          </cell>
          <cell r="AA845">
            <v>0</v>
          </cell>
          <cell r="AB845">
            <v>118</v>
          </cell>
          <cell r="AC845">
            <v>615</v>
          </cell>
          <cell r="AD845" t="str">
            <v>GJ968</v>
          </cell>
          <cell r="AE845" t="b">
            <v>0</v>
          </cell>
          <cell r="AG845" t="str">
            <v/>
          </cell>
          <cell r="AH845" t="str">
            <v>GJ968</v>
          </cell>
        </row>
        <row r="846">
          <cell r="B846" t="str">
            <v>BD625</v>
          </cell>
          <cell r="C846" t="str">
            <v>Ben</v>
          </cell>
          <cell r="D846" t="str">
            <v>Dunscombe</v>
          </cell>
          <cell r="E846" t="str">
            <v>KCL</v>
          </cell>
          <cell r="F846" t="str">
            <v>King's</v>
          </cell>
          <cell r="G846" t="str">
            <v>Male</v>
          </cell>
          <cell r="H846" t="str">
            <v>N</v>
          </cell>
          <cell r="I846" t="str">
            <v>Student</v>
          </cell>
          <cell r="J846">
            <v>0</v>
          </cell>
          <cell r="K846" t="str">
            <v/>
          </cell>
          <cell r="L846" t="str">
            <v>N</v>
          </cell>
          <cell r="M846">
            <v>0</v>
          </cell>
          <cell r="N846" t="str">
            <v/>
          </cell>
          <cell r="O846" t="str">
            <v>N</v>
          </cell>
          <cell r="P846">
            <v>0</v>
          </cell>
          <cell r="Q846" t="str">
            <v/>
          </cell>
          <cell r="R846" t="str">
            <v>N</v>
          </cell>
          <cell r="S846">
            <v>0</v>
          </cell>
          <cell r="T846" t="str">
            <v/>
          </cell>
          <cell r="U846" t="str">
            <v>N</v>
          </cell>
          <cell r="V846">
            <v>0</v>
          </cell>
          <cell r="W846" t="str">
            <v/>
          </cell>
          <cell r="X846" t="str">
            <v>N</v>
          </cell>
          <cell r="Y846">
            <v>0</v>
          </cell>
          <cell r="Z846">
            <v>0</v>
          </cell>
          <cell r="AA846">
            <v>0</v>
          </cell>
          <cell r="AB846">
            <v>118</v>
          </cell>
          <cell r="AC846">
            <v>616</v>
          </cell>
          <cell r="AD846" t="str">
            <v>BD625</v>
          </cell>
          <cell r="AE846" t="b">
            <v>0</v>
          </cell>
          <cell r="AG846" t="str">
            <v/>
          </cell>
          <cell r="AH846" t="str">
            <v>BD625</v>
          </cell>
        </row>
        <row r="847">
          <cell r="B847" t="str">
            <v>EO825</v>
          </cell>
          <cell r="C847" t="str">
            <v>Emmanuel</v>
          </cell>
          <cell r="D847" t="str">
            <v>Owolabi</v>
          </cell>
          <cell r="E847" t="str">
            <v>SMU</v>
          </cell>
          <cell r="F847" t="str">
            <v>SMU</v>
          </cell>
          <cell r="G847" t="str">
            <v>Male</v>
          </cell>
          <cell r="H847" t="str">
            <v>N</v>
          </cell>
          <cell r="I847" t="str">
            <v>Student</v>
          </cell>
          <cell r="J847">
            <v>0</v>
          </cell>
          <cell r="K847" t="str">
            <v/>
          </cell>
          <cell r="L847" t="str">
            <v>N</v>
          </cell>
          <cell r="M847">
            <v>0</v>
          </cell>
          <cell r="N847" t="str">
            <v/>
          </cell>
          <cell r="O847" t="str">
            <v>N</v>
          </cell>
          <cell r="P847">
            <v>0</v>
          </cell>
          <cell r="Q847" t="str">
            <v/>
          </cell>
          <cell r="R847" t="str">
            <v>N</v>
          </cell>
          <cell r="S847">
            <v>0</v>
          </cell>
          <cell r="T847" t="str">
            <v/>
          </cell>
          <cell r="U847" t="str">
            <v>N</v>
          </cell>
          <cell r="V847">
            <v>0</v>
          </cell>
          <cell r="W847" t="str">
            <v/>
          </cell>
          <cell r="X847" t="str">
            <v>N</v>
          </cell>
          <cell r="Y847">
            <v>0</v>
          </cell>
          <cell r="Z847">
            <v>0</v>
          </cell>
          <cell r="AA847">
            <v>0</v>
          </cell>
          <cell r="AB847">
            <v>118</v>
          </cell>
          <cell r="AC847">
            <v>617</v>
          </cell>
          <cell r="AD847" t="str">
            <v>EO825</v>
          </cell>
          <cell r="AE847" t="b">
            <v>0</v>
          </cell>
          <cell r="AG847" t="str">
            <v/>
          </cell>
          <cell r="AH847" t="str">
            <v>EO825</v>
          </cell>
        </row>
        <row r="848">
          <cell r="B848" t="str">
            <v>SB829</v>
          </cell>
          <cell r="C848" t="str">
            <v>Sean</v>
          </cell>
          <cell r="D848" t="str">
            <v>Bazanye-Lutu</v>
          </cell>
          <cell r="E848" t="str">
            <v>Imperial</v>
          </cell>
          <cell r="F848" t="str">
            <v>Imperial</v>
          </cell>
          <cell r="G848" t="str">
            <v>Male</v>
          </cell>
          <cell r="H848" t="str">
            <v>N</v>
          </cell>
          <cell r="I848" t="str">
            <v>Student</v>
          </cell>
          <cell r="J848">
            <v>0</v>
          </cell>
          <cell r="K848" t="str">
            <v/>
          </cell>
          <cell r="L848" t="str">
            <v>N</v>
          </cell>
          <cell r="M848">
            <v>0</v>
          </cell>
          <cell r="N848" t="str">
            <v/>
          </cell>
          <cell r="O848" t="str">
            <v>N</v>
          </cell>
          <cell r="P848">
            <v>0</v>
          </cell>
          <cell r="Q848" t="str">
            <v/>
          </cell>
          <cell r="R848" t="str">
            <v>N</v>
          </cell>
          <cell r="S848">
            <v>0</v>
          </cell>
          <cell r="T848" t="str">
            <v/>
          </cell>
          <cell r="U848" t="str">
            <v>N</v>
          </cell>
          <cell r="V848">
            <v>0</v>
          </cell>
          <cell r="W848" t="str">
            <v/>
          </cell>
          <cell r="X848" t="str">
            <v>N</v>
          </cell>
          <cell r="Y848">
            <v>0</v>
          </cell>
          <cell r="Z848">
            <v>0</v>
          </cell>
          <cell r="AA848">
            <v>0</v>
          </cell>
          <cell r="AB848">
            <v>118</v>
          </cell>
          <cell r="AC848">
            <v>618</v>
          </cell>
          <cell r="AD848" t="str">
            <v>SB829</v>
          </cell>
          <cell r="AE848" t="b">
            <v>0</v>
          </cell>
          <cell r="AG848" t="str">
            <v/>
          </cell>
          <cell r="AH848" t="str">
            <v>SB829</v>
          </cell>
        </row>
        <row r="849">
          <cell r="B849" t="str">
            <v>RH634</v>
          </cell>
          <cell r="C849" t="str">
            <v>Ridwan</v>
          </cell>
          <cell r="D849" t="str">
            <v>Hassan</v>
          </cell>
          <cell r="E849" t="str">
            <v>RHUL</v>
          </cell>
          <cell r="F849" t="str">
            <v>RHUL</v>
          </cell>
          <cell r="G849" t="str">
            <v>Male</v>
          </cell>
          <cell r="H849" t="str">
            <v>N</v>
          </cell>
          <cell r="I849" t="str">
            <v>Student</v>
          </cell>
          <cell r="J849">
            <v>0</v>
          </cell>
          <cell r="K849" t="str">
            <v/>
          </cell>
          <cell r="L849" t="str">
            <v>N</v>
          </cell>
          <cell r="M849">
            <v>0</v>
          </cell>
          <cell r="N849" t="str">
            <v/>
          </cell>
          <cell r="O849" t="str">
            <v>N</v>
          </cell>
          <cell r="P849">
            <v>0</v>
          </cell>
          <cell r="Q849" t="str">
            <v/>
          </cell>
          <cell r="R849" t="str">
            <v>N</v>
          </cell>
          <cell r="S849">
            <v>0</v>
          </cell>
          <cell r="T849" t="str">
            <v/>
          </cell>
          <cell r="U849" t="str">
            <v>N</v>
          </cell>
          <cell r="V849">
            <v>0</v>
          </cell>
          <cell r="W849" t="str">
            <v/>
          </cell>
          <cell r="X849" t="str">
            <v>N</v>
          </cell>
          <cell r="Y849">
            <v>0</v>
          </cell>
          <cell r="Z849">
            <v>0</v>
          </cell>
          <cell r="AA849">
            <v>0</v>
          </cell>
          <cell r="AB849">
            <v>118</v>
          </cell>
          <cell r="AC849">
            <v>619</v>
          </cell>
          <cell r="AD849" t="str">
            <v>RH634</v>
          </cell>
          <cell r="AE849" t="b">
            <v>0</v>
          </cell>
          <cell r="AG849" t="str">
            <v/>
          </cell>
          <cell r="AH849" t="str">
            <v>RH634</v>
          </cell>
        </row>
        <row r="850">
          <cell r="B850" t="str">
            <v>MA152</v>
          </cell>
          <cell r="C850" t="str">
            <v>Marion</v>
          </cell>
          <cell r="D850" t="str">
            <v>Artigaut</v>
          </cell>
          <cell r="E850" t="str">
            <v>Imperial</v>
          </cell>
          <cell r="F850" t="str">
            <v>Imperial</v>
          </cell>
          <cell r="G850" t="str">
            <v>Female</v>
          </cell>
          <cell r="H850" t="str">
            <v>N</v>
          </cell>
          <cell r="I850" t="str">
            <v>Student</v>
          </cell>
          <cell r="J850">
            <v>0</v>
          </cell>
          <cell r="K850" t="str">
            <v/>
          </cell>
          <cell r="L850" t="str">
            <v>N</v>
          </cell>
          <cell r="M850">
            <v>0</v>
          </cell>
          <cell r="N850" t="str">
            <v/>
          </cell>
          <cell r="O850" t="str">
            <v>N</v>
          </cell>
          <cell r="P850">
            <v>0</v>
          </cell>
          <cell r="Q850" t="str">
            <v/>
          </cell>
          <cell r="R850" t="str">
            <v>N</v>
          </cell>
          <cell r="S850">
            <v>0</v>
          </cell>
          <cell r="T850" t="str">
            <v/>
          </cell>
          <cell r="U850" t="str">
            <v>N</v>
          </cell>
          <cell r="V850">
            <v>0</v>
          </cell>
          <cell r="W850" t="str">
            <v/>
          </cell>
          <cell r="X850" t="str">
            <v>N</v>
          </cell>
          <cell r="Y850">
            <v>0</v>
          </cell>
          <cell r="Z850">
            <v>0</v>
          </cell>
          <cell r="AA850" t="b">
            <v>0</v>
          </cell>
          <cell r="AB850" t="str">
            <v/>
          </cell>
          <cell r="AC850" t="str">
            <v/>
          </cell>
          <cell r="AD850" t="str">
            <v>MA152</v>
          </cell>
          <cell r="AE850">
            <v>0</v>
          </cell>
          <cell r="AG850">
            <v>451</v>
          </cell>
          <cell r="AH850" t="str">
            <v>MA152</v>
          </cell>
        </row>
        <row r="851">
          <cell r="B851" t="str">
            <v>GM817</v>
          </cell>
          <cell r="C851" t="str">
            <v>Georgi</v>
          </cell>
          <cell r="D851" t="str">
            <v>Murphy</v>
          </cell>
          <cell r="E851" t="str">
            <v>RHUL</v>
          </cell>
          <cell r="F851" t="str">
            <v>RHUL</v>
          </cell>
          <cell r="G851" t="str">
            <v>Female</v>
          </cell>
          <cell r="H851" t="str">
            <v>N</v>
          </cell>
          <cell r="I851" t="str">
            <v>Student</v>
          </cell>
          <cell r="J851">
            <v>0</v>
          </cell>
          <cell r="K851" t="str">
            <v/>
          </cell>
          <cell r="L851" t="str">
            <v>N</v>
          </cell>
          <cell r="M851">
            <v>0</v>
          </cell>
          <cell r="N851" t="str">
            <v/>
          </cell>
          <cell r="O851" t="str">
            <v>N</v>
          </cell>
          <cell r="P851">
            <v>0</v>
          </cell>
          <cell r="Q851" t="str">
            <v/>
          </cell>
          <cell r="R851" t="str">
            <v>N</v>
          </cell>
          <cell r="S851">
            <v>0</v>
          </cell>
          <cell r="T851" t="str">
            <v/>
          </cell>
          <cell r="U851" t="str">
            <v>N</v>
          </cell>
          <cell r="V851">
            <v>0</v>
          </cell>
          <cell r="W851" t="str">
            <v/>
          </cell>
          <cell r="X851" t="str">
            <v>N</v>
          </cell>
          <cell r="Y851">
            <v>0</v>
          </cell>
          <cell r="Z851">
            <v>0</v>
          </cell>
          <cell r="AA851" t="b">
            <v>0</v>
          </cell>
          <cell r="AB851" t="str">
            <v/>
          </cell>
          <cell r="AC851" t="str">
            <v/>
          </cell>
          <cell r="AD851" t="str">
            <v>GM817</v>
          </cell>
          <cell r="AE851">
            <v>0</v>
          </cell>
          <cell r="AG851">
            <v>452</v>
          </cell>
          <cell r="AH851" t="str">
            <v>GM817</v>
          </cell>
        </row>
        <row r="852">
          <cell r="B852" t="str">
            <v>JM626</v>
          </cell>
          <cell r="C852" t="str">
            <v>James</v>
          </cell>
          <cell r="D852" t="str">
            <v>Mead</v>
          </cell>
          <cell r="E852" t="str">
            <v>Guest</v>
          </cell>
          <cell r="F852" t="str">
            <v>Guest</v>
          </cell>
          <cell r="G852" t="str">
            <v>Male</v>
          </cell>
          <cell r="H852" t="str">
            <v>N</v>
          </cell>
          <cell r="I852" t="str">
            <v>Guest</v>
          </cell>
          <cell r="J852">
            <v>0</v>
          </cell>
          <cell r="K852" t="str">
            <v/>
          </cell>
          <cell r="L852" t="str">
            <v>N</v>
          </cell>
          <cell r="M852">
            <v>0</v>
          </cell>
          <cell r="N852" t="str">
            <v/>
          </cell>
          <cell r="O852" t="str">
            <v>N</v>
          </cell>
          <cell r="P852">
            <v>0</v>
          </cell>
          <cell r="Q852" t="str">
            <v/>
          </cell>
          <cell r="R852" t="str">
            <v>N</v>
          </cell>
          <cell r="S852">
            <v>0</v>
          </cell>
          <cell r="T852" t="str">
            <v/>
          </cell>
          <cell r="U852" t="str">
            <v>N</v>
          </cell>
          <cell r="V852">
            <v>0</v>
          </cell>
          <cell r="W852" t="str">
            <v/>
          </cell>
          <cell r="X852" t="str">
            <v>N</v>
          </cell>
          <cell r="Y852">
            <v>0</v>
          </cell>
          <cell r="Z852">
            <v>0</v>
          </cell>
          <cell r="AA852">
            <v>0</v>
          </cell>
          <cell r="AB852">
            <v>118</v>
          </cell>
          <cell r="AC852">
            <v>620</v>
          </cell>
          <cell r="AD852" t="str">
            <v>JM626</v>
          </cell>
          <cell r="AE852" t="b">
            <v>0</v>
          </cell>
          <cell r="AG852" t="str">
            <v/>
          </cell>
          <cell r="AH852" t="str">
            <v>JM626</v>
          </cell>
        </row>
        <row r="853">
          <cell r="B853" t="str">
            <v>SC221</v>
          </cell>
          <cell r="C853" t="str">
            <v>Sidney</v>
          </cell>
          <cell r="D853" t="str">
            <v>Chan</v>
          </cell>
          <cell r="E853" t="str">
            <v>Imperial</v>
          </cell>
          <cell r="F853" t="str">
            <v>Imperial</v>
          </cell>
          <cell r="G853" t="str">
            <v>Male</v>
          </cell>
          <cell r="H853" t="str">
            <v>N</v>
          </cell>
          <cell r="I853" t="str">
            <v>Student</v>
          </cell>
          <cell r="J853">
            <v>0</v>
          </cell>
          <cell r="K853" t="str">
            <v/>
          </cell>
          <cell r="L853" t="str">
            <v>N</v>
          </cell>
          <cell r="M853">
            <v>0</v>
          </cell>
          <cell r="N853" t="str">
            <v/>
          </cell>
          <cell r="O853" t="str">
            <v>N</v>
          </cell>
          <cell r="P853">
            <v>0</v>
          </cell>
          <cell r="Q853" t="str">
            <v/>
          </cell>
          <cell r="R853" t="str">
            <v>N</v>
          </cell>
          <cell r="S853">
            <v>0</v>
          </cell>
          <cell r="T853" t="str">
            <v/>
          </cell>
          <cell r="U853" t="str">
            <v>N</v>
          </cell>
          <cell r="V853">
            <v>0</v>
          </cell>
          <cell r="W853" t="str">
            <v/>
          </cell>
          <cell r="X853" t="str">
            <v>N</v>
          </cell>
          <cell r="Y853">
            <v>0</v>
          </cell>
          <cell r="Z853">
            <v>0</v>
          </cell>
          <cell r="AA853">
            <v>0</v>
          </cell>
          <cell r="AB853">
            <v>118</v>
          </cell>
          <cell r="AC853">
            <v>621</v>
          </cell>
          <cell r="AD853" t="str">
            <v>SC221</v>
          </cell>
          <cell r="AE853" t="b">
            <v>0</v>
          </cell>
          <cell r="AG853" t="str">
            <v/>
          </cell>
          <cell r="AH853" t="str">
            <v>SC221</v>
          </cell>
        </row>
        <row r="854">
          <cell r="B854" t="str">
            <v>AJ427</v>
          </cell>
          <cell r="C854" t="str">
            <v>Artur</v>
          </cell>
          <cell r="D854" t="str">
            <v>Jurgenson</v>
          </cell>
          <cell r="E854" t="str">
            <v>Imperial</v>
          </cell>
          <cell r="F854" t="str">
            <v>Imperial</v>
          </cell>
          <cell r="G854" t="str">
            <v>Male</v>
          </cell>
          <cell r="H854" t="str">
            <v>N</v>
          </cell>
          <cell r="I854" t="str">
            <v>Student</v>
          </cell>
          <cell r="J854">
            <v>0</v>
          </cell>
          <cell r="K854" t="str">
            <v/>
          </cell>
          <cell r="L854" t="str">
            <v>N</v>
          </cell>
          <cell r="M854">
            <v>0</v>
          </cell>
          <cell r="N854" t="str">
            <v/>
          </cell>
          <cell r="O854" t="str">
            <v>N</v>
          </cell>
          <cell r="P854">
            <v>0</v>
          </cell>
          <cell r="Q854" t="str">
            <v/>
          </cell>
          <cell r="R854" t="str">
            <v>N</v>
          </cell>
          <cell r="S854">
            <v>0</v>
          </cell>
          <cell r="T854" t="str">
            <v/>
          </cell>
          <cell r="U854" t="str">
            <v>N</v>
          </cell>
          <cell r="V854">
            <v>0</v>
          </cell>
          <cell r="W854" t="str">
            <v/>
          </cell>
          <cell r="X854" t="str">
            <v>N</v>
          </cell>
          <cell r="Y854">
            <v>0</v>
          </cell>
          <cell r="Z854">
            <v>0</v>
          </cell>
          <cell r="AA854">
            <v>0</v>
          </cell>
          <cell r="AB854">
            <v>118</v>
          </cell>
          <cell r="AC854">
            <v>622</v>
          </cell>
          <cell r="AD854" t="str">
            <v>AJ427</v>
          </cell>
          <cell r="AE854" t="b">
            <v>0</v>
          </cell>
          <cell r="AG854" t="str">
            <v/>
          </cell>
          <cell r="AH854" t="str">
            <v>AJ427</v>
          </cell>
        </row>
        <row r="855">
          <cell r="B855" t="str">
            <v>NS817</v>
          </cell>
          <cell r="C855" t="str">
            <v>Nathan</v>
          </cell>
          <cell r="D855" t="str">
            <v>Standing</v>
          </cell>
          <cell r="E855" t="str">
            <v>SMU</v>
          </cell>
          <cell r="F855" t="str">
            <v>SMU</v>
          </cell>
          <cell r="G855" t="str">
            <v>Male</v>
          </cell>
          <cell r="H855" t="str">
            <v>N</v>
          </cell>
          <cell r="I855" t="str">
            <v>Student</v>
          </cell>
          <cell r="J855">
            <v>0</v>
          </cell>
          <cell r="K855" t="str">
            <v/>
          </cell>
          <cell r="L855" t="str">
            <v>N</v>
          </cell>
          <cell r="M855">
            <v>0</v>
          </cell>
          <cell r="N855" t="str">
            <v/>
          </cell>
          <cell r="O855" t="str">
            <v>N</v>
          </cell>
          <cell r="P855">
            <v>0</v>
          </cell>
          <cell r="Q855" t="str">
            <v/>
          </cell>
          <cell r="R855" t="str">
            <v>N</v>
          </cell>
          <cell r="S855">
            <v>0</v>
          </cell>
          <cell r="T855" t="str">
            <v/>
          </cell>
          <cell r="U855" t="str">
            <v>N</v>
          </cell>
          <cell r="V855">
            <v>0</v>
          </cell>
          <cell r="W855" t="str">
            <v/>
          </cell>
          <cell r="X855" t="str">
            <v>N</v>
          </cell>
          <cell r="Y855">
            <v>0</v>
          </cell>
          <cell r="Z855">
            <v>0</v>
          </cell>
          <cell r="AA855">
            <v>0</v>
          </cell>
          <cell r="AB855">
            <v>118</v>
          </cell>
          <cell r="AC855">
            <v>623</v>
          </cell>
          <cell r="AD855" t="str">
            <v>NS817</v>
          </cell>
          <cell r="AE855" t="b">
            <v>0</v>
          </cell>
          <cell r="AG855" t="str">
            <v/>
          </cell>
          <cell r="AH855" t="str">
            <v>NS817</v>
          </cell>
        </row>
        <row r="856">
          <cell r="B856" t="str">
            <v>MS556</v>
          </cell>
          <cell r="C856" t="str">
            <v>Maya</v>
          </cell>
          <cell r="D856" t="str">
            <v>Smith</v>
          </cell>
          <cell r="E856" t="str">
            <v>SMU</v>
          </cell>
          <cell r="F856" t="str">
            <v>SMU</v>
          </cell>
          <cell r="G856" t="str">
            <v>Female</v>
          </cell>
          <cell r="H856" t="str">
            <v>N</v>
          </cell>
          <cell r="I856" t="str">
            <v>Student</v>
          </cell>
          <cell r="J856">
            <v>0</v>
          </cell>
          <cell r="K856" t="str">
            <v/>
          </cell>
          <cell r="L856" t="str">
            <v>N</v>
          </cell>
          <cell r="M856">
            <v>0</v>
          </cell>
          <cell r="N856" t="str">
            <v/>
          </cell>
          <cell r="O856" t="str">
            <v>N</v>
          </cell>
          <cell r="P856">
            <v>0</v>
          </cell>
          <cell r="Q856" t="str">
            <v/>
          </cell>
          <cell r="R856" t="str">
            <v>N</v>
          </cell>
          <cell r="S856">
            <v>0</v>
          </cell>
          <cell r="T856" t="str">
            <v/>
          </cell>
          <cell r="U856" t="str">
            <v>N</v>
          </cell>
          <cell r="V856">
            <v>0</v>
          </cell>
          <cell r="W856" t="str">
            <v/>
          </cell>
          <cell r="X856" t="str">
            <v>N</v>
          </cell>
          <cell r="Y856">
            <v>0</v>
          </cell>
          <cell r="Z856">
            <v>0</v>
          </cell>
          <cell r="AA856" t="b">
            <v>0</v>
          </cell>
          <cell r="AB856" t="str">
            <v/>
          </cell>
          <cell r="AC856" t="str">
            <v/>
          </cell>
          <cell r="AD856" t="str">
            <v>MS556</v>
          </cell>
          <cell r="AE856">
            <v>0</v>
          </cell>
          <cell r="AG856">
            <v>453</v>
          </cell>
          <cell r="AH856" t="str">
            <v>MS556</v>
          </cell>
        </row>
        <row r="857">
          <cell r="B857" t="str">
            <v>MM658</v>
          </cell>
          <cell r="C857" t="str">
            <v>Marie</v>
          </cell>
          <cell r="D857" t="str">
            <v>Merien</v>
          </cell>
          <cell r="E857" t="str">
            <v>KCL</v>
          </cell>
          <cell r="F857" t="str">
            <v>King's</v>
          </cell>
          <cell r="G857" t="str">
            <v>Female</v>
          </cell>
          <cell r="H857" t="str">
            <v>N</v>
          </cell>
          <cell r="I857" t="str">
            <v>Student</v>
          </cell>
          <cell r="J857">
            <v>0</v>
          </cell>
          <cell r="K857" t="str">
            <v/>
          </cell>
          <cell r="L857" t="str">
            <v>N</v>
          </cell>
          <cell r="M857">
            <v>0</v>
          </cell>
          <cell r="N857" t="str">
            <v/>
          </cell>
          <cell r="O857" t="str">
            <v>N</v>
          </cell>
          <cell r="P857">
            <v>0</v>
          </cell>
          <cell r="Q857" t="str">
            <v/>
          </cell>
          <cell r="R857" t="str">
            <v>N</v>
          </cell>
          <cell r="S857">
            <v>0</v>
          </cell>
          <cell r="T857" t="str">
            <v/>
          </cell>
          <cell r="U857" t="str">
            <v>N</v>
          </cell>
          <cell r="V857">
            <v>0</v>
          </cell>
          <cell r="W857" t="str">
            <v/>
          </cell>
          <cell r="X857" t="str">
            <v>N</v>
          </cell>
          <cell r="Y857">
            <v>0</v>
          </cell>
          <cell r="Z857">
            <v>0</v>
          </cell>
          <cell r="AA857" t="b">
            <v>0</v>
          </cell>
          <cell r="AB857" t="str">
            <v/>
          </cell>
          <cell r="AC857" t="str">
            <v/>
          </cell>
          <cell r="AD857" t="str">
            <v>MM658</v>
          </cell>
          <cell r="AE857">
            <v>0</v>
          </cell>
          <cell r="AG857">
            <v>454</v>
          </cell>
          <cell r="AH857" t="str">
            <v>MM658</v>
          </cell>
        </row>
        <row r="858">
          <cell r="B858" t="str">
            <v>JK756</v>
          </cell>
          <cell r="C858" t="str">
            <v>Jonas</v>
          </cell>
          <cell r="D858" t="str">
            <v>Kaufmann</v>
          </cell>
          <cell r="E858" t="str">
            <v>LSE</v>
          </cell>
          <cell r="F858" t="str">
            <v>LSE</v>
          </cell>
          <cell r="G858" t="str">
            <v>Male</v>
          </cell>
          <cell r="H858" t="str">
            <v>N</v>
          </cell>
          <cell r="I858" t="str">
            <v>Student</v>
          </cell>
          <cell r="J858">
            <v>0</v>
          </cell>
          <cell r="K858" t="str">
            <v/>
          </cell>
          <cell r="L858" t="str">
            <v>N</v>
          </cell>
          <cell r="M858">
            <v>0</v>
          </cell>
          <cell r="N858" t="str">
            <v/>
          </cell>
          <cell r="O858" t="str">
            <v>N</v>
          </cell>
          <cell r="P858">
            <v>0</v>
          </cell>
          <cell r="Q858" t="str">
            <v/>
          </cell>
          <cell r="R858" t="str">
            <v>N</v>
          </cell>
          <cell r="S858">
            <v>0</v>
          </cell>
          <cell r="T858" t="str">
            <v/>
          </cell>
          <cell r="U858" t="str">
            <v>N</v>
          </cell>
          <cell r="V858">
            <v>0</v>
          </cell>
          <cell r="W858" t="str">
            <v/>
          </cell>
          <cell r="X858" t="str">
            <v>N</v>
          </cell>
          <cell r="Y858">
            <v>0</v>
          </cell>
          <cell r="Z858">
            <v>0</v>
          </cell>
          <cell r="AA858">
            <v>0</v>
          </cell>
          <cell r="AB858">
            <v>118</v>
          </cell>
          <cell r="AC858">
            <v>624</v>
          </cell>
          <cell r="AD858" t="str">
            <v>JK756</v>
          </cell>
          <cell r="AE858" t="b">
            <v>0</v>
          </cell>
          <cell r="AG858" t="str">
            <v/>
          </cell>
          <cell r="AH858" t="str">
            <v>JK756</v>
          </cell>
        </row>
        <row r="859">
          <cell r="B859" t="str">
            <v>CN261</v>
          </cell>
          <cell r="C859" t="str">
            <v>Charlotte</v>
          </cell>
          <cell r="D859" t="str">
            <v>Nicholls</v>
          </cell>
          <cell r="E859" t="str">
            <v>Guest</v>
          </cell>
          <cell r="F859" t="str">
            <v>Guest</v>
          </cell>
          <cell r="G859" t="str">
            <v>Female</v>
          </cell>
          <cell r="H859" t="str">
            <v>N</v>
          </cell>
          <cell r="I859" t="str">
            <v>Guest</v>
          </cell>
          <cell r="J859">
            <v>0</v>
          </cell>
          <cell r="K859" t="str">
            <v/>
          </cell>
          <cell r="L859" t="str">
            <v>N</v>
          </cell>
          <cell r="M859">
            <v>0</v>
          </cell>
          <cell r="N859" t="str">
            <v/>
          </cell>
          <cell r="O859" t="str">
            <v>N</v>
          </cell>
          <cell r="P859">
            <v>0</v>
          </cell>
          <cell r="Q859" t="str">
            <v/>
          </cell>
          <cell r="R859" t="str">
            <v>N</v>
          </cell>
          <cell r="S859">
            <v>0</v>
          </cell>
          <cell r="T859" t="str">
            <v/>
          </cell>
          <cell r="U859" t="str">
            <v>N</v>
          </cell>
          <cell r="V859">
            <v>0</v>
          </cell>
          <cell r="W859" t="str">
            <v/>
          </cell>
          <cell r="X859" t="str">
            <v>N</v>
          </cell>
          <cell r="Y859">
            <v>0</v>
          </cell>
          <cell r="Z859">
            <v>0</v>
          </cell>
          <cell r="AA859" t="b">
            <v>0</v>
          </cell>
          <cell r="AB859" t="str">
            <v/>
          </cell>
          <cell r="AC859" t="str">
            <v/>
          </cell>
          <cell r="AD859" t="str">
            <v>CN261</v>
          </cell>
          <cell r="AE859">
            <v>0</v>
          </cell>
          <cell r="AG859">
            <v>455</v>
          </cell>
          <cell r="AH859" t="str">
            <v>CN261</v>
          </cell>
        </row>
        <row r="860">
          <cell r="B860" t="str">
            <v>OA568</v>
          </cell>
          <cell r="C860" t="str">
            <v>Omid</v>
          </cell>
          <cell r="D860" t="str">
            <v>Aminnia</v>
          </cell>
          <cell r="E860" t="str">
            <v>LSE</v>
          </cell>
          <cell r="F860" t="str">
            <v>LSE</v>
          </cell>
          <cell r="G860" t="str">
            <v>Male</v>
          </cell>
          <cell r="H860" t="str">
            <v>N</v>
          </cell>
          <cell r="I860" t="str">
            <v>Student</v>
          </cell>
          <cell r="J860">
            <v>0</v>
          </cell>
          <cell r="K860" t="str">
            <v/>
          </cell>
          <cell r="L860" t="str">
            <v>N</v>
          </cell>
          <cell r="M860">
            <v>0</v>
          </cell>
          <cell r="N860" t="str">
            <v/>
          </cell>
          <cell r="O860" t="str">
            <v>N</v>
          </cell>
          <cell r="P860">
            <v>0</v>
          </cell>
          <cell r="Q860" t="str">
            <v/>
          </cell>
          <cell r="R860" t="str">
            <v>N</v>
          </cell>
          <cell r="S860">
            <v>0</v>
          </cell>
          <cell r="T860" t="str">
            <v/>
          </cell>
          <cell r="U860" t="str">
            <v>N</v>
          </cell>
          <cell r="V860">
            <v>0</v>
          </cell>
          <cell r="W860" t="str">
            <v/>
          </cell>
          <cell r="X860" t="str">
            <v>N</v>
          </cell>
          <cell r="Y860">
            <v>0</v>
          </cell>
          <cell r="Z860">
            <v>0</v>
          </cell>
          <cell r="AA860">
            <v>0</v>
          </cell>
          <cell r="AB860">
            <v>118</v>
          </cell>
          <cell r="AC860">
            <v>625</v>
          </cell>
          <cell r="AD860" t="str">
            <v>OA568</v>
          </cell>
          <cell r="AE860" t="b">
            <v>0</v>
          </cell>
          <cell r="AG860" t="str">
            <v/>
          </cell>
          <cell r="AH860" t="str">
            <v>OA568</v>
          </cell>
        </row>
        <row r="861">
          <cell r="B861" t="str">
            <v>DD909</v>
          </cell>
          <cell r="C861" t="str">
            <v>Davide</v>
          </cell>
          <cell r="D861" t="str">
            <v>De Santis</v>
          </cell>
          <cell r="E861" t="str">
            <v>LSE</v>
          </cell>
          <cell r="F861" t="str">
            <v>LSE</v>
          </cell>
          <cell r="G861" t="str">
            <v>Male</v>
          </cell>
          <cell r="H861" t="str">
            <v>N</v>
          </cell>
          <cell r="I861" t="str">
            <v>Student</v>
          </cell>
          <cell r="J861">
            <v>0</v>
          </cell>
          <cell r="K861" t="str">
            <v/>
          </cell>
          <cell r="L861" t="str">
            <v>N</v>
          </cell>
          <cell r="M861">
            <v>0</v>
          </cell>
          <cell r="N861" t="str">
            <v/>
          </cell>
          <cell r="O861" t="str">
            <v>N</v>
          </cell>
          <cell r="P861">
            <v>0</v>
          </cell>
          <cell r="Q861" t="str">
            <v/>
          </cell>
          <cell r="R861" t="str">
            <v>N</v>
          </cell>
          <cell r="S861">
            <v>0</v>
          </cell>
          <cell r="T861" t="str">
            <v/>
          </cell>
          <cell r="U861" t="str">
            <v>N</v>
          </cell>
          <cell r="V861">
            <v>0</v>
          </cell>
          <cell r="W861" t="str">
            <v/>
          </cell>
          <cell r="X861" t="str">
            <v>N</v>
          </cell>
          <cell r="Y861">
            <v>0</v>
          </cell>
          <cell r="Z861">
            <v>0</v>
          </cell>
          <cell r="AA861">
            <v>0</v>
          </cell>
          <cell r="AB861">
            <v>118</v>
          </cell>
          <cell r="AC861">
            <v>626</v>
          </cell>
          <cell r="AD861" t="str">
            <v>DD909</v>
          </cell>
          <cell r="AE861" t="b">
            <v>0</v>
          </cell>
          <cell r="AG861" t="str">
            <v/>
          </cell>
          <cell r="AH861" t="str">
            <v>DD909</v>
          </cell>
        </row>
        <row r="862">
          <cell r="B862" t="str">
            <v>FB166</v>
          </cell>
          <cell r="C862" t="str">
            <v>Franziska</v>
          </cell>
          <cell r="D862" t="str">
            <v>BrÃ¶ker</v>
          </cell>
          <cell r="E862" t="str">
            <v>UCL</v>
          </cell>
          <cell r="F862" t="str">
            <v>UCL</v>
          </cell>
          <cell r="G862" t="str">
            <v>Female</v>
          </cell>
          <cell r="H862" t="str">
            <v>N</v>
          </cell>
          <cell r="I862" t="str">
            <v>Student</v>
          </cell>
          <cell r="J862">
            <v>0</v>
          </cell>
          <cell r="K862" t="str">
            <v/>
          </cell>
          <cell r="L862" t="str">
            <v>N</v>
          </cell>
          <cell r="M862">
            <v>0</v>
          </cell>
          <cell r="N862" t="str">
            <v/>
          </cell>
          <cell r="O862" t="str">
            <v>N</v>
          </cell>
          <cell r="P862">
            <v>0</v>
          </cell>
          <cell r="Q862" t="str">
            <v/>
          </cell>
          <cell r="R862" t="str">
            <v>N</v>
          </cell>
          <cell r="S862">
            <v>0</v>
          </cell>
          <cell r="T862" t="str">
            <v/>
          </cell>
          <cell r="U862" t="str">
            <v>N</v>
          </cell>
          <cell r="V862">
            <v>0</v>
          </cell>
          <cell r="W862" t="str">
            <v/>
          </cell>
          <cell r="X862" t="str">
            <v>N</v>
          </cell>
          <cell r="Y862">
            <v>0</v>
          </cell>
          <cell r="Z862">
            <v>0</v>
          </cell>
          <cell r="AA862" t="b">
            <v>0</v>
          </cell>
          <cell r="AB862" t="str">
            <v/>
          </cell>
          <cell r="AC862" t="str">
            <v/>
          </cell>
          <cell r="AD862" t="str">
            <v>FB166</v>
          </cell>
          <cell r="AE862">
            <v>0</v>
          </cell>
          <cell r="AG862">
            <v>456</v>
          </cell>
          <cell r="AH862" t="str">
            <v>FB166</v>
          </cell>
        </row>
        <row r="863">
          <cell r="B863" t="str">
            <v>HR335</v>
          </cell>
          <cell r="C863" t="str">
            <v>Hazel</v>
          </cell>
          <cell r="D863" t="str">
            <v>Robertson</v>
          </cell>
          <cell r="E863" t="str">
            <v>Guest</v>
          </cell>
          <cell r="F863" t="str">
            <v>Guest</v>
          </cell>
          <cell r="G863" t="str">
            <v>Female</v>
          </cell>
          <cell r="H863" t="str">
            <v>N</v>
          </cell>
          <cell r="I863" t="str">
            <v>Guest</v>
          </cell>
          <cell r="J863">
            <v>0</v>
          </cell>
          <cell r="K863" t="str">
            <v/>
          </cell>
          <cell r="L863" t="str">
            <v>N</v>
          </cell>
          <cell r="M863">
            <v>0</v>
          </cell>
          <cell r="N863" t="str">
            <v/>
          </cell>
          <cell r="O863" t="str">
            <v>N</v>
          </cell>
          <cell r="P863">
            <v>0</v>
          </cell>
          <cell r="Q863" t="str">
            <v/>
          </cell>
          <cell r="R863" t="str">
            <v>N</v>
          </cell>
          <cell r="S863">
            <v>0</v>
          </cell>
          <cell r="T863" t="str">
            <v/>
          </cell>
          <cell r="U863" t="str">
            <v>N</v>
          </cell>
          <cell r="V863">
            <v>0</v>
          </cell>
          <cell r="W863" t="str">
            <v/>
          </cell>
          <cell r="X863" t="str">
            <v>N</v>
          </cell>
          <cell r="Y863">
            <v>0</v>
          </cell>
          <cell r="Z863">
            <v>0</v>
          </cell>
          <cell r="AA863" t="b">
            <v>0</v>
          </cell>
          <cell r="AB863" t="str">
            <v/>
          </cell>
          <cell r="AC863" t="str">
            <v/>
          </cell>
          <cell r="AD863" t="str">
            <v>HR335</v>
          </cell>
          <cell r="AE863">
            <v>0</v>
          </cell>
          <cell r="AG863">
            <v>457</v>
          </cell>
          <cell r="AH863" t="str">
            <v>HR335</v>
          </cell>
        </row>
        <row r="864">
          <cell r="B864" t="str">
            <v>GH331</v>
          </cell>
          <cell r="C864" t="str">
            <v>Gabriella</v>
          </cell>
          <cell r="D864" t="str">
            <v>Hakim</v>
          </cell>
          <cell r="E864" t="str">
            <v>UCL</v>
          </cell>
          <cell r="F864" t="str">
            <v>UCL</v>
          </cell>
          <cell r="G864" t="str">
            <v>Female</v>
          </cell>
          <cell r="H864" t="str">
            <v>N</v>
          </cell>
          <cell r="I864" t="str">
            <v>Student</v>
          </cell>
          <cell r="J864">
            <v>0</v>
          </cell>
          <cell r="K864" t="str">
            <v/>
          </cell>
          <cell r="L864" t="str">
            <v>N</v>
          </cell>
          <cell r="M864">
            <v>0</v>
          </cell>
          <cell r="N864" t="str">
            <v/>
          </cell>
          <cell r="O864" t="str">
            <v>N</v>
          </cell>
          <cell r="P864">
            <v>0</v>
          </cell>
          <cell r="Q864" t="str">
            <v/>
          </cell>
          <cell r="R864" t="str">
            <v>N</v>
          </cell>
          <cell r="S864">
            <v>0</v>
          </cell>
          <cell r="T864" t="str">
            <v/>
          </cell>
          <cell r="U864" t="str">
            <v>N</v>
          </cell>
          <cell r="V864">
            <v>0</v>
          </cell>
          <cell r="W864" t="str">
            <v/>
          </cell>
          <cell r="X864" t="str">
            <v>N</v>
          </cell>
          <cell r="Y864">
            <v>0</v>
          </cell>
          <cell r="Z864">
            <v>0</v>
          </cell>
          <cell r="AA864" t="b">
            <v>0</v>
          </cell>
          <cell r="AB864" t="str">
            <v/>
          </cell>
          <cell r="AC864" t="str">
            <v/>
          </cell>
          <cell r="AD864" t="str">
            <v>GH331</v>
          </cell>
          <cell r="AE864">
            <v>0</v>
          </cell>
          <cell r="AG864">
            <v>458</v>
          </cell>
          <cell r="AH864" t="str">
            <v>GH331</v>
          </cell>
        </row>
        <row r="865">
          <cell r="B865" t="str">
            <v>MW123</v>
          </cell>
          <cell r="C865" t="str">
            <v>Milena</v>
          </cell>
          <cell r="D865" t="str">
            <v>Wuerth Struemper</v>
          </cell>
          <cell r="E865" t="str">
            <v>LSE</v>
          </cell>
          <cell r="F865" t="str">
            <v>LSE</v>
          </cell>
          <cell r="G865" t="str">
            <v>Female</v>
          </cell>
          <cell r="H865" t="str">
            <v>N</v>
          </cell>
          <cell r="I865" t="str">
            <v>Student</v>
          </cell>
          <cell r="J865">
            <v>0</v>
          </cell>
          <cell r="K865" t="str">
            <v/>
          </cell>
          <cell r="L865" t="str">
            <v>N</v>
          </cell>
          <cell r="M865">
            <v>0</v>
          </cell>
          <cell r="N865" t="str">
            <v/>
          </cell>
          <cell r="O865" t="str">
            <v>N</v>
          </cell>
          <cell r="P865">
            <v>0</v>
          </cell>
          <cell r="Q865" t="str">
            <v/>
          </cell>
          <cell r="R865" t="str">
            <v>N</v>
          </cell>
          <cell r="S865">
            <v>0</v>
          </cell>
          <cell r="T865" t="str">
            <v/>
          </cell>
          <cell r="U865" t="str">
            <v>N</v>
          </cell>
          <cell r="V865">
            <v>0</v>
          </cell>
          <cell r="W865" t="str">
            <v/>
          </cell>
          <cell r="X865" t="str">
            <v>N</v>
          </cell>
          <cell r="Y865">
            <v>0</v>
          </cell>
          <cell r="Z865">
            <v>0</v>
          </cell>
          <cell r="AA865" t="b">
            <v>0</v>
          </cell>
          <cell r="AB865" t="str">
            <v/>
          </cell>
          <cell r="AC865" t="str">
            <v/>
          </cell>
          <cell r="AD865" t="str">
            <v>MW123</v>
          </cell>
          <cell r="AE865">
            <v>0</v>
          </cell>
          <cell r="AG865">
            <v>459</v>
          </cell>
          <cell r="AH865" t="str">
            <v>MW123</v>
          </cell>
        </row>
        <row r="866">
          <cell r="B866" t="str">
            <v>UC710</v>
          </cell>
          <cell r="C866" t="str">
            <v>Urysla</v>
          </cell>
          <cell r="D866" t="str">
            <v>Cotton</v>
          </cell>
          <cell r="E866" t="str">
            <v>UEL</v>
          </cell>
          <cell r="F866" t="str">
            <v>UEL</v>
          </cell>
          <cell r="G866" t="str">
            <v>Female</v>
          </cell>
          <cell r="H866" t="str">
            <v>N</v>
          </cell>
          <cell r="I866" t="str">
            <v>Student</v>
          </cell>
          <cell r="J866">
            <v>0</v>
          </cell>
          <cell r="K866" t="str">
            <v/>
          </cell>
          <cell r="L866" t="str">
            <v>N</v>
          </cell>
          <cell r="M866">
            <v>0</v>
          </cell>
          <cell r="N866" t="str">
            <v/>
          </cell>
          <cell r="O866" t="str">
            <v>N</v>
          </cell>
          <cell r="P866">
            <v>0</v>
          </cell>
          <cell r="Q866" t="str">
            <v/>
          </cell>
          <cell r="R866" t="str">
            <v>N</v>
          </cell>
          <cell r="S866">
            <v>0</v>
          </cell>
          <cell r="T866" t="str">
            <v/>
          </cell>
          <cell r="U866" t="str">
            <v>N</v>
          </cell>
          <cell r="V866">
            <v>0</v>
          </cell>
          <cell r="W866" t="str">
            <v/>
          </cell>
          <cell r="X866" t="str">
            <v>N</v>
          </cell>
          <cell r="Y866">
            <v>0</v>
          </cell>
          <cell r="Z866">
            <v>0</v>
          </cell>
          <cell r="AA866" t="b">
            <v>0</v>
          </cell>
          <cell r="AB866" t="str">
            <v/>
          </cell>
          <cell r="AC866" t="str">
            <v/>
          </cell>
          <cell r="AD866" t="str">
            <v>UC710</v>
          </cell>
          <cell r="AE866">
            <v>0</v>
          </cell>
          <cell r="AG866">
            <v>460</v>
          </cell>
          <cell r="AH866" t="str">
            <v>UC710</v>
          </cell>
        </row>
        <row r="867">
          <cell r="B867" t="str">
            <v>JM307</v>
          </cell>
          <cell r="C867" t="str">
            <v>Jovian</v>
          </cell>
          <cell r="D867" t="str">
            <v>Ma</v>
          </cell>
          <cell r="E867" t="str">
            <v>UCL</v>
          </cell>
          <cell r="F867" t="str">
            <v>UCL</v>
          </cell>
          <cell r="G867" t="str">
            <v>Male</v>
          </cell>
          <cell r="H867" t="str">
            <v>N</v>
          </cell>
          <cell r="I867" t="str">
            <v>Student</v>
          </cell>
          <cell r="J867">
            <v>0</v>
          </cell>
          <cell r="K867" t="str">
            <v/>
          </cell>
          <cell r="L867" t="str">
            <v>N</v>
          </cell>
          <cell r="M867">
            <v>0</v>
          </cell>
          <cell r="N867" t="str">
            <v/>
          </cell>
          <cell r="O867" t="str">
            <v>N</v>
          </cell>
          <cell r="P867">
            <v>0</v>
          </cell>
          <cell r="Q867" t="str">
            <v/>
          </cell>
          <cell r="R867" t="str">
            <v>N</v>
          </cell>
          <cell r="S867">
            <v>0</v>
          </cell>
          <cell r="T867" t="str">
            <v/>
          </cell>
          <cell r="U867" t="str">
            <v>N</v>
          </cell>
          <cell r="V867">
            <v>0</v>
          </cell>
          <cell r="W867" t="str">
            <v/>
          </cell>
          <cell r="X867" t="str">
            <v>N</v>
          </cell>
          <cell r="Y867">
            <v>0</v>
          </cell>
          <cell r="Z867">
            <v>0</v>
          </cell>
          <cell r="AA867">
            <v>0</v>
          </cell>
          <cell r="AB867">
            <v>118</v>
          </cell>
          <cell r="AC867">
            <v>627</v>
          </cell>
          <cell r="AD867" t="str">
            <v>JM307</v>
          </cell>
          <cell r="AE867" t="b">
            <v>0</v>
          </cell>
          <cell r="AG867" t="str">
            <v/>
          </cell>
          <cell r="AH867" t="str">
            <v>JM307</v>
          </cell>
        </row>
        <row r="868">
          <cell r="B868" t="str">
            <v>JM170</v>
          </cell>
          <cell r="C868" t="str">
            <v>J Patrick</v>
          </cell>
          <cell r="D868" t="str">
            <v>Mathewson</v>
          </cell>
          <cell r="E868" t="str">
            <v>LSE</v>
          </cell>
          <cell r="F868" t="str">
            <v>LSE</v>
          </cell>
          <cell r="G868" t="str">
            <v>Male</v>
          </cell>
          <cell r="H868" t="str">
            <v>N</v>
          </cell>
          <cell r="I868" t="str">
            <v>Student</v>
          </cell>
          <cell r="J868">
            <v>0</v>
          </cell>
          <cell r="K868" t="str">
            <v/>
          </cell>
          <cell r="L868" t="str">
            <v>N</v>
          </cell>
          <cell r="M868">
            <v>0</v>
          </cell>
          <cell r="N868" t="str">
            <v/>
          </cell>
          <cell r="O868" t="str">
            <v>N</v>
          </cell>
          <cell r="P868">
            <v>0</v>
          </cell>
          <cell r="Q868" t="str">
            <v/>
          </cell>
          <cell r="R868" t="str">
            <v>N</v>
          </cell>
          <cell r="S868">
            <v>0</v>
          </cell>
          <cell r="T868" t="str">
            <v/>
          </cell>
          <cell r="U868" t="str">
            <v>N</v>
          </cell>
          <cell r="V868">
            <v>0</v>
          </cell>
          <cell r="W868" t="str">
            <v/>
          </cell>
          <cell r="X868" t="str">
            <v>N</v>
          </cell>
          <cell r="Y868">
            <v>0</v>
          </cell>
          <cell r="Z868">
            <v>0</v>
          </cell>
          <cell r="AA868">
            <v>0</v>
          </cell>
          <cell r="AB868">
            <v>118</v>
          </cell>
          <cell r="AC868">
            <v>628</v>
          </cell>
          <cell r="AD868" t="str">
            <v>JM170</v>
          </cell>
          <cell r="AE868" t="b">
            <v>0</v>
          </cell>
          <cell r="AG868" t="str">
            <v/>
          </cell>
          <cell r="AH868" t="str">
            <v>JM170</v>
          </cell>
        </row>
        <row r="869">
          <cell r="B869" t="str">
            <v>RS349</v>
          </cell>
          <cell r="C869" t="str">
            <v>Reiss</v>
          </cell>
          <cell r="D869" t="str">
            <v>Senior</v>
          </cell>
          <cell r="E869" t="str">
            <v>LSE</v>
          </cell>
          <cell r="F869" t="str">
            <v>LSE</v>
          </cell>
          <cell r="G869" t="str">
            <v>Male</v>
          </cell>
          <cell r="H869" t="str">
            <v>N</v>
          </cell>
          <cell r="I869" t="str">
            <v>Student</v>
          </cell>
          <cell r="J869">
            <v>0</v>
          </cell>
          <cell r="K869" t="str">
            <v/>
          </cell>
          <cell r="L869" t="str">
            <v>N</v>
          </cell>
          <cell r="M869">
            <v>0</v>
          </cell>
          <cell r="N869" t="str">
            <v/>
          </cell>
          <cell r="O869" t="str">
            <v>N</v>
          </cell>
          <cell r="P869">
            <v>0</v>
          </cell>
          <cell r="Q869" t="str">
            <v/>
          </cell>
          <cell r="R869" t="str">
            <v>N</v>
          </cell>
          <cell r="S869">
            <v>0</v>
          </cell>
          <cell r="T869" t="str">
            <v/>
          </cell>
          <cell r="U869" t="str">
            <v>N</v>
          </cell>
          <cell r="V869">
            <v>0</v>
          </cell>
          <cell r="W869" t="str">
            <v/>
          </cell>
          <cell r="X869" t="str">
            <v>N</v>
          </cell>
          <cell r="Y869">
            <v>0</v>
          </cell>
          <cell r="Z869">
            <v>0</v>
          </cell>
          <cell r="AA869">
            <v>0</v>
          </cell>
          <cell r="AB869">
            <v>118</v>
          </cell>
          <cell r="AC869">
            <v>629</v>
          </cell>
          <cell r="AD869" t="str">
            <v>RS349</v>
          </cell>
          <cell r="AE869" t="b">
            <v>0</v>
          </cell>
          <cell r="AG869" t="str">
            <v/>
          </cell>
          <cell r="AH869" t="str">
            <v>RS349</v>
          </cell>
        </row>
        <row r="870">
          <cell r="B870" t="str">
            <v>RA579</v>
          </cell>
          <cell r="C870" t="str">
            <v>Rilwan</v>
          </cell>
          <cell r="D870" t="str">
            <v>Adewoyin</v>
          </cell>
          <cell r="E870" t="str">
            <v>LSE</v>
          </cell>
          <cell r="F870" t="str">
            <v>LSE</v>
          </cell>
          <cell r="G870" t="str">
            <v>Male</v>
          </cell>
          <cell r="H870" t="str">
            <v>N</v>
          </cell>
          <cell r="I870" t="str">
            <v>Student</v>
          </cell>
          <cell r="J870">
            <v>0</v>
          </cell>
          <cell r="K870" t="str">
            <v/>
          </cell>
          <cell r="L870" t="str">
            <v>N</v>
          </cell>
          <cell r="M870">
            <v>0</v>
          </cell>
          <cell r="N870" t="str">
            <v/>
          </cell>
          <cell r="O870" t="str">
            <v>N</v>
          </cell>
          <cell r="P870">
            <v>0</v>
          </cell>
          <cell r="Q870" t="str">
            <v/>
          </cell>
          <cell r="R870" t="str">
            <v>N</v>
          </cell>
          <cell r="S870">
            <v>0</v>
          </cell>
          <cell r="T870" t="str">
            <v/>
          </cell>
          <cell r="U870" t="str">
            <v>N</v>
          </cell>
          <cell r="V870">
            <v>0</v>
          </cell>
          <cell r="W870" t="str">
            <v/>
          </cell>
          <cell r="X870" t="str">
            <v>N</v>
          </cell>
          <cell r="Y870">
            <v>0</v>
          </cell>
          <cell r="Z870">
            <v>0</v>
          </cell>
          <cell r="AA870">
            <v>0</v>
          </cell>
          <cell r="AB870">
            <v>118</v>
          </cell>
          <cell r="AC870">
            <v>630</v>
          </cell>
          <cell r="AD870" t="str">
            <v>RA579</v>
          </cell>
          <cell r="AE870" t="b">
            <v>0</v>
          </cell>
          <cell r="AG870" t="str">
            <v/>
          </cell>
          <cell r="AH870" t="str">
            <v>RA579</v>
          </cell>
        </row>
        <row r="871">
          <cell r="B871" t="str">
            <v>CR954</v>
          </cell>
          <cell r="C871" t="str">
            <v>Chris</v>
          </cell>
          <cell r="D871" t="str">
            <v xml:space="preserve"> Reistle </v>
          </cell>
          <cell r="E871" t="str">
            <v>UCL</v>
          </cell>
          <cell r="F871" t="str">
            <v>UCL</v>
          </cell>
          <cell r="G871" t="str">
            <v>Male</v>
          </cell>
          <cell r="H871" t="str">
            <v>N</v>
          </cell>
          <cell r="I871" t="str">
            <v>Student</v>
          </cell>
          <cell r="J871">
            <v>0</v>
          </cell>
          <cell r="K871" t="str">
            <v/>
          </cell>
          <cell r="L871" t="str">
            <v>N</v>
          </cell>
          <cell r="M871">
            <v>0</v>
          </cell>
          <cell r="N871" t="str">
            <v/>
          </cell>
          <cell r="O871" t="str">
            <v>N</v>
          </cell>
          <cell r="P871">
            <v>0</v>
          </cell>
          <cell r="Q871" t="str">
            <v/>
          </cell>
          <cell r="R871" t="str">
            <v>N</v>
          </cell>
          <cell r="S871">
            <v>0</v>
          </cell>
          <cell r="T871" t="str">
            <v/>
          </cell>
          <cell r="U871" t="str">
            <v>N</v>
          </cell>
          <cell r="V871">
            <v>0</v>
          </cell>
          <cell r="W871" t="str">
            <v/>
          </cell>
          <cell r="X871" t="str">
            <v>N</v>
          </cell>
          <cell r="Y871">
            <v>0</v>
          </cell>
          <cell r="Z871">
            <v>0</v>
          </cell>
          <cell r="AA871">
            <v>0</v>
          </cell>
          <cell r="AB871">
            <v>118</v>
          </cell>
          <cell r="AC871">
            <v>631</v>
          </cell>
          <cell r="AD871" t="str">
            <v>CR954</v>
          </cell>
          <cell r="AE871" t="b">
            <v>0</v>
          </cell>
          <cell r="AG871" t="str">
            <v/>
          </cell>
          <cell r="AH871" t="str">
            <v>CR954</v>
          </cell>
        </row>
        <row r="872">
          <cell r="B872" t="str">
            <v>MA668</v>
          </cell>
          <cell r="C872" t="str">
            <v>Meera</v>
          </cell>
          <cell r="D872" t="str">
            <v>Al Omrani</v>
          </cell>
          <cell r="E872" t="str">
            <v>UCL</v>
          </cell>
          <cell r="F872" t="str">
            <v>UCL</v>
          </cell>
          <cell r="G872" t="str">
            <v>Female</v>
          </cell>
          <cell r="H872" t="str">
            <v>N</v>
          </cell>
          <cell r="I872" t="str">
            <v>Student</v>
          </cell>
          <cell r="J872">
            <v>0</v>
          </cell>
          <cell r="K872" t="str">
            <v/>
          </cell>
          <cell r="L872" t="str">
            <v>N</v>
          </cell>
          <cell r="M872">
            <v>0</v>
          </cell>
          <cell r="N872" t="str">
            <v/>
          </cell>
          <cell r="O872" t="str">
            <v>N</v>
          </cell>
          <cell r="P872">
            <v>0</v>
          </cell>
          <cell r="Q872" t="str">
            <v/>
          </cell>
          <cell r="R872" t="str">
            <v>N</v>
          </cell>
          <cell r="S872">
            <v>0</v>
          </cell>
          <cell r="T872" t="str">
            <v/>
          </cell>
          <cell r="U872" t="str">
            <v>N</v>
          </cell>
          <cell r="V872">
            <v>0</v>
          </cell>
          <cell r="W872" t="str">
            <v/>
          </cell>
          <cell r="X872" t="str">
            <v>N</v>
          </cell>
          <cell r="Y872">
            <v>0</v>
          </cell>
          <cell r="Z872">
            <v>0</v>
          </cell>
          <cell r="AA872" t="b">
            <v>0</v>
          </cell>
          <cell r="AB872" t="str">
            <v/>
          </cell>
          <cell r="AC872" t="str">
            <v/>
          </cell>
          <cell r="AD872" t="str">
            <v>MA668</v>
          </cell>
          <cell r="AE872">
            <v>0</v>
          </cell>
          <cell r="AG872">
            <v>461</v>
          </cell>
          <cell r="AH872" t="str">
            <v>MA668</v>
          </cell>
        </row>
        <row r="873">
          <cell r="B873" t="str">
            <v>VD848</v>
          </cell>
          <cell r="C873" t="str">
            <v>Vivian</v>
          </cell>
          <cell r="D873" t="str">
            <v>Dai</v>
          </cell>
          <cell r="E873" t="str">
            <v>UCL</v>
          </cell>
          <cell r="F873" t="str">
            <v>UCL</v>
          </cell>
          <cell r="G873" t="str">
            <v>Female</v>
          </cell>
          <cell r="H873" t="str">
            <v>N</v>
          </cell>
          <cell r="I873" t="str">
            <v>Student</v>
          </cell>
          <cell r="J873">
            <v>0</v>
          </cell>
          <cell r="K873" t="str">
            <v/>
          </cell>
          <cell r="L873" t="str">
            <v>N</v>
          </cell>
          <cell r="M873">
            <v>0</v>
          </cell>
          <cell r="N873" t="str">
            <v/>
          </cell>
          <cell r="O873" t="str">
            <v>N</v>
          </cell>
          <cell r="P873">
            <v>0</v>
          </cell>
          <cell r="Q873" t="str">
            <v/>
          </cell>
          <cell r="R873" t="str">
            <v>N</v>
          </cell>
          <cell r="S873">
            <v>0</v>
          </cell>
          <cell r="T873" t="str">
            <v/>
          </cell>
          <cell r="U873" t="str">
            <v>N</v>
          </cell>
          <cell r="V873">
            <v>0</v>
          </cell>
          <cell r="W873" t="str">
            <v/>
          </cell>
          <cell r="X873" t="str">
            <v>N</v>
          </cell>
          <cell r="Y873">
            <v>0</v>
          </cell>
          <cell r="Z873">
            <v>0</v>
          </cell>
          <cell r="AA873" t="b">
            <v>0</v>
          </cell>
          <cell r="AB873" t="str">
            <v/>
          </cell>
          <cell r="AC873" t="str">
            <v/>
          </cell>
          <cell r="AD873" t="str">
            <v>VD848</v>
          </cell>
          <cell r="AE873">
            <v>0</v>
          </cell>
          <cell r="AG873">
            <v>462</v>
          </cell>
          <cell r="AH873" t="str">
            <v>VD848</v>
          </cell>
        </row>
        <row r="874">
          <cell r="B874" t="str">
            <v>fA564</v>
          </cell>
          <cell r="C874" t="str">
            <v>finette</v>
          </cell>
          <cell r="D874" t="str">
            <v>Agyapong</v>
          </cell>
          <cell r="E874" t="str">
            <v>Brunel</v>
          </cell>
          <cell r="F874" t="str">
            <v>Brunel</v>
          </cell>
          <cell r="G874" t="str">
            <v>Female</v>
          </cell>
          <cell r="H874" t="str">
            <v>N</v>
          </cell>
          <cell r="I874" t="str">
            <v>Student</v>
          </cell>
          <cell r="J874">
            <v>0</v>
          </cell>
          <cell r="K874" t="str">
            <v/>
          </cell>
          <cell r="L874" t="str">
            <v>N</v>
          </cell>
          <cell r="M874">
            <v>0</v>
          </cell>
          <cell r="N874" t="str">
            <v/>
          </cell>
          <cell r="O874" t="str">
            <v>N</v>
          </cell>
          <cell r="P874">
            <v>0</v>
          </cell>
          <cell r="Q874" t="str">
            <v/>
          </cell>
          <cell r="R874" t="str">
            <v>N</v>
          </cell>
          <cell r="S874">
            <v>0</v>
          </cell>
          <cell r="T874" t="str">
            <v/>
          </cell>
          <cell r="U874" t="str">
            <v>N</v>
          </cell>
          <cell r="V874">
            <v>0</v>
          </cell>
          <cell r="W874" t="str">
            <v/>
          </cell>
          <cell r="X874" t="str">
            <v>N</v>
          </cell>
          <cell r="Y874">
            <v>0</v>
          </cell>
          <cell r="Z874">
            <v>0</v>
          </cell>
          <cell r="AA874" t="b">
            <v>0</v>
          </cell>
          <cell r="AB874" t="str">
            <v/>
          </cell>
          <cell r="AC874" t="str">
            <v/>
          </cell>
          <cell r="AD874" t="str">
            <v>fA564</v>
          </cell>
          <cell r="AE874">
            <v>0</v>
          </cell>
          <cell r="AG874">
            <v>463</v>
          </cell>
          <cell r="AH874" t="str">
            <v>fA564</v>
          </cell>
        </row>
        <row r="875">
          <cell r="B875" t="str">
            <v>EC596</v>
          </cell>
          <cell r="C875" t="str">
            <v>Elliott</v>
          </cell>
          <cell r="D875" t="str">
            <v>Chard</v>
          </cell>
          <cell r="E875" t="str">
            <v>Reading</v>
          </cell>
          <cell r="F875" t="str">
            <v>Reading</v>
          </cell>
          <cell r="G875" t="str">
            <v>Male</v>
          </cell>
          <cell r="H875" t="str">
            <v>N</v>
          </cell>
          <cell r="I875" t="str">
            <v>Student</v>
          </cell>
          <cell r="J875">
            <v>0</v>
          </cell>
          <cell r="K875" t="str">
            <v/>
          </cell>
          <cell r="L875" t="str">
            <v>N</v>
          </cell>
          <cell r="M875">
            <v>0</v>
          </cell>
          <cell r="N875" t="str">
            <v/>
          </cell>
          <cell r="O875" t="str">
            <v>N</v>
          </cell>
          <cell r="P875">
            <v>0</v>
          </cell>
          <cell r="Q875" t="str">
            <v/>
          </cell>
          <cell r="R875" t="str">
            <v>N</v>
          </cell>
          <cell r="S875">
            <v>0</v>
          </cell>
          <cell r="T875" t="str">
            <v/>
          </cell>
          <cell r="U875" t="str">
            <v>N</v>
          </cell>
          <cell r="V875">
            <v>0</v>
          </cell>
          <cell r="W875" t="str">
            <v/>
          </cell>
          <cell r="X875" t="str">
            <v>N</v>
          </cell>
          <cell r="Y875">
            <v>0</v>
          </cell>
          <cell r="Z875">
            <v>0</v>
          </cell>
          <cell r="AA875">
            <v>0</v>
          </cell>
          <cell r="AB875">
            <v>118</v>
          </cell>
          <cell r="AC875">
            <v>632</v>
          </cell>
          <cell r="AD875" t="str">
            <v>EC596</v>
          </cell>
          <cell r="AE875" t="b">
            <v>0</v>
          </cell>
          <cell r="AG875" t="str">
            <v/>
          </cell>
          <cell r="AH875" t="str">
            <v>EC596</v>
          </cell>
        </row>
        <row r="876">
          <cell r="B876" t="str">
            <v>KS823</v>
          </cell>
          <cell r="C876" t="str">
            <v>Kulwinder</v>
          </cell>
          <cell r="D876" t="str">
            <v>Singh</v>
          </cell>
          <cell r="E876" t="str">
            <v>KCL</v>
          </cell>
          <cell r="F876" t="str">
            <v>King's</v>
          </cell>
          <cell r="G876" t="str">
            <v>Male</v>
          </cell>
          <cell r="H876" t="str">
            <v>N</v>
          </cell>
          <cell r="I876" t="str">
            <v>Student</v>
          </cell>
          <cell r="J876">
            <v>0</v>
          </cell>
          <cell r="K876" t="str">
            <v/>
          </cell>
          <cell r="L876" t="str">
            <v>N</v>
          </cell>
          <cell r="M876">
            <v>0</v>
          </cell>
          <cell r="N876" t="str">
            <v/>
          </cell>
          <cell r="O876" t="str">
            <v>N</v>
          </cell>
          <cell r="P876">
            <v>0</v>
          </cell>
          <cell r="Q876" t="str">
            <v/>
          </cell>
          <cell r="R876" t="str">
            <v>N</v>
          </cell>
          <cell r="S876">
            <v>0</v>
          </cell>
          <cell r="T876" t="str">
            <v/>
          </cell>
          <cell r="U876" t="str">
            <v>N</v>
          </cell>
          <cell r="V876">
            <v>0</v>
          </cell>
          <cell r="W876" t="str">
            <v/>
          </cell>
          <cell r="X876" t="str">
            <v>N</v>
          </cell>
          <cell r="Y876">
            <v>0</v>
          </cell>
          <cell r="Z876">
            <v>0</v>
          </cell>
          <cell r="AA876">
            <v>0</v>
          </cell>
          <cell r="AB876">
            <v>118</v>
          </cell>
          <cell r="AC876">
            <v>633</v>
          </cell>
          <cell r="AD876" t="str">
            <v>KS823</v>
          </cell>
          <cell r="AE876" t="b">
            <v>0</v>
          </cell>
          <cell r="AG876" t="str">
            <v/>
          </cell>
          <cell r="AH876" t="str">
            <v>KS823</v>
          </cell>
        </row>
        <row r="877">
          <cell r="B877" t="str">
            <v>MH213</v>
          </cell>
          <cell r="C877" t="str">
            <v>Megan</v>
          </cell>
          <cell r="D877" t="str">
            <v>Hutchinson</v>
          </cell>
          <cell r="E877" t="str">
            <v>Imperial</v>
          </cell>
          <cell r="F877" t="str">
            <v>Imperial</v>
          </cell>
          <cell r="G877" t="str">
            <v>Female</v>
          </cell>
          <cell r="H877" t="str">
            <v>N</v>
          </cell>
          <cell r="I877" t="str">
            <v>Student</v>
          </cell>
          <cell r="J877">
            <v>0</v>
          </cell>
          <cell r="K877" t="str">
            <v/>
          </cell>
          <cell r="L877" t="str">
            <v>N</v>
          </cell>
          <cell r="M877">
            <v>0</v>
          </cell>
          <cell r="N877" t="str">
            <v/>
          </cell>
          <cell r="O877" t="str">
            <v>N</v>
          </cell>
          <cell r="P877">
            <v>0</v>
          </cell>
          <cell r="Q877" t="str">
            <v/>
          </cell>
          <cell r="R877" t="str">
            <v>N</v>
          </cell>
          <cell r="S877">
            <v>0</v>
          </cell>
          <cell r="T877" t="str">
            <v/>
          </cell>
          <cell r="U877" t="str">
            <v>N</v>
          </cell>
          <cell r="V877">
            <v>0</v>
          </cell>
          <cell r="W877" t="str">
            <v/>
          </cell>
          <cell r="X877" t="str">
            <v>N</v>
          </cell>
          <cell r="Y877">
            <v>0</v>
          </cell>
          <cell r="Z877">
            <v>0</v>
          </cell>
          <cell r="AA877" t="b">
            <v>0</v>
          </cell>
          <cell r="AB877" t="str">
            <v/>
          </cell>
          <cell r="AC877" t="str">
            <v/>
          </cell>
          <cell r="AD877" t="str">
            <v>MH213</v>
          </cell>
          <cell r="AE877">
            <v>0</v>
          </cell>
          <cell r="AG877">
            <v>464</v>
          </cell>
          <cell r="AH877" t="str">
            <v>MH213</v>
          </cell>
        </row>
        <row r="878">
          <cell r="B878" t="str">
            <v>CB650</v>
          </cell>
          <cell r="C878" t="str">
            <v>Chirjeev</v>
          </cell>
          <cell r="D878" t="str">
            <v>Bajwa</v>
          </cell>
          <cell r="E878" t="str">
            <v>Guest</v>
          </cell>
          <cell r="F878" t="str">
            <v>Guest</v>
          </cell>
          <cell r="G878" t="str">
            <v>Male</v>
          </cell>
          <cell r="H878" t="str">
            <v>N</v>
          </cell>
          <cell r="I878" t="str">
            <v>Guest</v>
          </cell>
          <cell r="J878">
            <v>0</v>
          </cell>
          <cell r="K878" t="str">
            <v/>
          </cell>
          <cell r="L878" t="str">
            <v>N</v>
          </cell>
          <cell r="M878">
            <v>0</v>
          </cell>
          <cell r="N878" t="str">
            <v/>
          </cell>
          <cell r="O878" t="str">
            <v>N</v>
          </cell>
          <cell r="P878">
            <v>0</v>
          </cell>
          <cell r="Q878" t="str">
            <v/>
          </cell>
          <cell r="R878" t="str">
            <v>N</v>
          </cell>
          <cell r="S878">
            <v>0</v>
          </cell>
          <cell r="T878" t="str">
            <v/>
          </cell>
          <cell r="U878" t="str">
            <v>N</v>
          </cell>
          <cell r="V878">
            <v>0</v>
          </cell>
          <cell r="W878" t="str">
            <v/>
          </cell>
          <cell r="X878" t="str">
            <v>N</v>
          </cell>
          <cell r="Y878">
            <v>0</v>
          </cell>
          <cell r="Z878">
            <v>0</v>
          </cell>
          <cell r="AA878">
            <v>0</v>
          </cell>
          <cell r="AB878">
            <v>118</v>
          </cell>
          <cell r="AC878">
            <v>634</v>
          </cell>
          <cell r="AD878" t="str">
            <v>CB650</v>
          </cell>
          <cell r="AE878" t="b">
            <v>0</v>
          </cell>
          <cell r="AG878" t="str">
            <v/>
          </cell>
          <cell r="AH878" t="str">
            <v>CB650</v>
          </cell>
        </row>
        <row r="879">
          <cell r="B879" t="str">
            <v>TB938</v>
          </cell>
          <cell r="C879" t="str">
            <v>Thomas</v>
          </cell>
          <cell r="D879" t="str">
            <v>Binnie</v>
          </cell>
          <cell r="E879" t="str">
            <v>Imperial</v>
          </cell>
          <cell r="F879" t="str">
            <v>Imperial</v>
          </cell>
          <cell r="G879" t="str">
            <v>Male</v>
          </cell>
          <cell r="H879" t="str">
            <v>N</v>
          </cell>
          <cell r="I879" t="str">
            <v>Student</v>
          </cell>
          <cell r="J879">
            <v>0</v>
          </cell>
          <cell r="K879" t="str">
            <v/>
          </cell>
          <cell r="L879" t="str">
            <v>N</v>
          </cell>
          <cell r="M879">
            <v>0</v>
          </cell>
          <cell r="N879" t="str">
            <v/>
          </cell>
          <cell r="O879" t="str">
            <v>N</v>
          </cell>
          <cell r="P879">
            <v>0</v>
          </cell>
          <cell r="Q879" t="str">
            <v/>
          </cell>
          <cell r="R879" t="str">
            <v>N</v>
          </cell>
          <cell r="S879">
            <v>0</v>
          </cell>
          <cell r="T879" t="str">
            <v/>
          </cell>
          <cell r="U879" t="str">
            <v>N</v>
          </cell>
          <cell r="V879">
            <v>0</v>
          </cell>
          <cell r="W879" t="str">
            <v/>
          </cell>
          <cell r="X879" t="str">
            <v>N</v>
          </cell>
          <cell r="Y879">
            <v>0</v>
          </cell>
          <cell r="Z879">
            <v>0</v>
          </cell>
          <cell r="AA879">
            <v>0</v>
          </cell>
          <cell r="AB879">
            <v>118</v>
          </cell>
          <cell r="AC879">
            <v>635</v>
          </cell>
          <cell r="AD879" t="str">
            <v>TB938</v>
          </cell>
          <cell r="AE879" t="b">
            <v>0</v>
          </cell>
          <cell r="AG879" t="str">
            <v/>
          </cell>
          <cell r="AH879" t="str">
            <v>TB938</v>
          </cell>
        </row>
        <row r="880">
          <cell r="B880" t="str">
            <v>CS891</v>
          </cell>
          <cell r="C880" t="str">
            <v>Christina</v>
          </cell>
          <cell r="D880" t="str">
            <v>St Clair</v>
          </cell>
          <cell r="E880" t="str">
            <v>KCL</v>
          </cell>
          <cell r="F880" t="str">
            <v>King's</v>
          </cell>
          <cell r="G880" t="str">
            <v>Female</v>
          </cell>
          <cell r="H880" t="str">
            <v>Y</v>
          </cell>
          <cell r="I880" t="str">
            <v>Student</v>
          </cell>
          <cell r="J880">
            <v>0</v>
          </cell>
          <cell r="K880" t="str">
            <v/>
          </cell>
          <cell r="L880" t="str">
            <v>N</v>
          </cell>
          <cell r="M880">
            <v>0</v>
          </cell>
          <cell r="N880" t="str">
            <v/>
          </cell>
          <cell r="O880" t="str">
            <v>N</v>
          </cell>
          <cell r="P880">
            <v>0</v>
          </cell>
          <cell r="Q880" t="str">
            <v/>
          </cell>
          <cell r="R880" t="str">
            <v>N</v>
          </cell>
          <cell r="S880">
            <v>0</v>
          </cell>
          <cell r="T880" t="str">
            <v/>
          </cell>
          <cell r="U880" t="str">
            <v>N</v>
          </cell>
          <cell r="V880">
            <v>0</v>
          </cell>
          <cell r="W880" t="str">
            <v/>
          </cell>
          <cell r="X880" t="str">
            <v>N</v>
          </cell>
          <cell r="Y880">
            <v>0</v>
          </cell>
          <cell r="Z880">
            <v>0</v>
          </cell>
          <cell r="AA880" t="b">
            <v>0</v>
          </cell>
          <cell r="AB880" t="str">
            <v/>
          </cell>
          <cell r="AC880" t="str">
            <v/>
          </cell>
          <cell r="AD880" t="str">
            <v>CS891</v>
          </cell>
          <cell r="AE880">
            <v>0</v>
          </cell>
          <cell r="AG880">
            <v>465</v>
          </cell>
          <cell r="AH880" t="str">
            <v>CS891</v>
          </cell>
        </row>
        <row r="881">
          <cell r="B881" t="str">
            <v>FS444</v>
          </cell>
          <cell r="C881" t="str">
            <v>Filip</v>
          </cell>
          <cell r="D881" t="str">
            <v>Sebest</v>
          </cell>
          <cell r="E881" t="str">
            <v>Imperial</v>
          </cell>
          <cell r="F881" t="str">
            <v>Imperial</v>
          </cell>
          <cell r="G881" t="str">
            <v>Male</v>
          </cell>
          <cell r="H881" t="str">
            <v>N</v>
          </cell>
          <cell r="I881" t="str">
            <v>Student</v>
          </cell>
          <cell r="J881">
            <v>0</v>
          </cell>
          <cell r="K881" t="str">
            <v/>
          </cell>
          <cell r="L881" t="str">
            <v>N</v>
          </cell>
          <cell r="M881">
            <v>0</v>
          </cell>
          <cell r="N881" t="str">
            <v/>
          </cell>
          <cell r="O881" t="str">
            <v>N</v>
          </cell>
          <cell r="P881">
            <v>0</v>
          </cell>
          <cell r="Q881" t="str">
            <v/>
          </cell>
          <cell r="R881" t="str">
            <v>N</v>
          </cell>
          <cell r="S881">
            <v>0</v>
          </cell>
          <cell r="T881" t="str">
            <v/>
          </cell>
          <cell r="U881" t="str">
            <v>N</v>
          </cell>
          <cell r="V881">
            <v>0</v>
          </cell>
          <cell r="W881" t="str">
            <v/>
          </cell>
          <cell r="X881" t="str">
            <v>N</v>
          </cell>
          <cell r="Y881">
            <v>0</v>
          </cell>
          <cell r="Z881">
            <v>0</v>
          </cell>
          <cell r="AA881">
            <v>0</v>
          </cell>
          <cell r="AB881">
            <v>118</v>
          </cell>
          <cell r="AC881">
            <v>636</v>
          </cell>
          <cell r="AD881" t="str">
            <v>FS444</v>
          </cell>
          <cell r="AE881" t="b">
            <v>0</v>
          </cell>
          <cell r="AG881" t="str">
            <v/>
          </cell>
          <cell r="AH881" t="str">
            <v>FS444</v>
          </cell>
        </row>
        <row r="882">
          <cell r="B882" t="str">
            <v>TW711</v>
          </cell>
          <cell r="C882" t="str">
            <v>Tom</v>
          </cell>
          <cell r="D882" t="str">
            <v>Watts</v>
          </cell>
          <cell r="E882" t="str">
            <v>SMU</v>
          </cell>
          <cell r="F882" t="str">
            <v>SMU</v>
          </cell>
          <cell r="G882" t="str">
            <v>Male</v>
          </cell>
          <cell r="H882" t="str">
            <v>N</v>
          </cell>
          <cell r="I882" t="str">
            <v>Student</v>
          </cell>
          <cell r="J882">
            <v>0</v>
          </cell>
          <cell r="K882" t="str">
            <v/>
          </cell>
          <cell r="L882" t="str">
            <v>N</v>
          </cell>
          <cell r="M882">
            <v>0</v>
          </cell>
          <cell r="N882" t="str">
            <v/>
          </cell>
          <cell r="O882" t="str">
            <v>N</v>
          </cell>
          <cell r="P882">
            <v>0</v>
          </cell>
          <cell r="Q882" t="str">
            <v/>
          </cell>
          <cell r="R882" t="str">
            <v>N</v>
          </cell>
          <cell r="S882">
            <v>0</v>
          </cell>
          <cell r="T882" t="str">
            <v/>
          </cell>
          <cell r="U882" t="str">
            <v>N</v>
          </cell>
          <cell r="V882">
            <v>0</v>
          </cell>
          <cell r="W882" t="str">
            <v/>
          </cell>
          <cell r="X882" t="str">
            <v>N</v>
          </cell>
          <cell r="Y882">
            <v>0</v>
          </cell>
          <cell r="Z882">
            <v>0</v>
          </cell>
          <cell r="AA882">
            <v>0</v>
          </cell>
          <cell r="AB882">
            <v>118</v>
          </cell>
          <cell r="AC882">
            <v>637</v>
          </cell>
          <cell r="AD882" t="str">
            <v>TW711</v>
          </cell>
          <cell r="AE882" t="b">
            <v>0</v>
          </cell>
          <cell r="AG882" t="str">
            <v/>
          </cell>
          <cell r="AH882" t="str">
            <v>TW711</v>
          </cell>
        </row>
        <row r="883">
          <cell r="B883" t="str">
            <v>BH704</v>
          </cell>
          <cell r="C883" t="str">
            <v>Brody</v>
          </cell>
          <cell r="D883" t="str">
            <v>Hannan</v>
          </cell>
          <cell r="E883" t="str">
            <v>KCL</v>
          </cell>
          <cell r="F883" t="str">
            <v>King's</v>
          </cell>
          <cell r="G883" t="str">
            <v>Male</v>
          </cell>
          <cell r="H883" t="str">
            <v>N</v>
          </cell>
          <cell r="I883" t="str">
            <v>Student</v>
          </cell>
          <cell r="J883">
            <v>0</v>
          </cell>
          <cell r="K883" t="str">
            <v/>
          </cell>
          <cell r="L883" t="str">
            <v>N</v>
          </cell>
          <cell r="M883">
            <v>0</v>
          </cell>
          <cell r="N883" t="str">
            <v/>
          </cell>
          <cell r="O883" t="str">
            <v>N</v>
          </cell>
          <cell r="P883">
            <v>0</v>
          </cell>
          <cell r="Q883" t="str">
            <v/>
          </cell>
          <cell r="R883" t="str">
            <v>N</v>
          </cell>
          <cell r="S883">
            <v>0</v>
          </cell>
          <cell r="T883" t="str">
            <v/>
          </cell>
          <cell r="U883" t="str">
            <v>N</v>
          </cell>
          <cell r="V883">
            <v>0</v>
          </cell>
          <cell r="W883" t="str">
            <v/>
          </cell>
          <cell r="X883" t="str">
            <v>N</v>
          </cell>
          <cell r="Y883">
            <v>0</v>
          </cell>
          <cell r="Z883">
            <v>0</v>
          </cell>
          <cell r="AA883">
            <v>0</v>
          </cell>
          <cell r="AB883">
            <v>118</v>
          </cell>
          <cell r="AC883">
            <v>638</v>
          </cell>
          <cell r="AD883" t="str">
            <v>BH704</v>
          </cell>
          <cell r="AE883" t="b">
            <v>0</v>
          </cell>
          <cell r="AG883" t="str">
            <v/>
          </cell>
          <cell r="AH883" t="str">
            <v>BH704</v>
          </cell>
        </row>
        <row r="884">
          <cell r="B884" t="str">
            <v>SA741</v>
          </cell>
          <cell r="C884" t="str">
            <v>Sakhr</v>
          </cell>
          <cell r="D884" t="str">
            <v>Alhuthali</v>
          </cell>
          <cell r="E884" t="str">
            <v>Imperial</v>
          </cell>
          <cell r="F884" t="str">
            <v>Imperial</v>
          </cell>
          <cell r="G884" t="str">
            <v>Male</v>
          </cell>
          <cell r="H884" t="str">
            <v>N</v>
          </cell>
          <cell r="I884" t="str">
            <v>Student</v>
          </cell>
          <cell r="J884">
            <v>0</v>
          </cell>
          <cell r="K884" t="str">
            <v/>
          </cell>
          <cell r="L884" t="str">
            <v>N</v>
          </cell>
          <cell r="M884">
            <v>0</v>
          </cell>
          <cell r="N884" t="str">
            <v/>
          </cell>
          <cell r="O884" t="str">
            <v>N</v>
          </cell>
          <cell r="P884">
            <v>0</v>
          </cell>
          <cell r="Q884" t="str">
            <v/>
          </cell>
          <cell r="R884" t="str">
            <v>N</v>
          </cell>
          <cell r="S884">
            <v>0</v>
          </cell>
          <cell r="T884" t="str">
            <v/>
          </cell>
          <cell r="U884" t="str">
            <v>N</v>
          </cell>
          <cell r="V884">
            <v>0</v>
          </cell>
          <cell r="W884" t="str">
            <v/>
          </cell>
          <cell r="X884" t="str">
            <v>N</v>
          </cell>
          <cell r="Y884">
            <v>0</v>
          </cell>
          <cell r="Z884">
            <v>0</v>
          </cell>
          <cell r="AA884">
            <v>0</v>
          </cell>
          <cell r="AB884">
            <v>118</v>
          </cell>
          <cell r="AC884">
            <v>639</v>
          </cell>
          <cell r="AD884" t="str">
            <v>SA741</v>
          </cell>
          <cell r="AE884" t="b">
            <v>0</v>
          </cell>
          <cell r="AG884" t="str">
            <v/>
          </cell>
          <cell r="AH884" t="str">
            <v>SA741</v>
          </cell>
        </row>
        <row r="885">
          <cell r="B885" t="str">
            <v>KB422</v>
          </cell>
          <cell r="C885" t="str">
            <v>Kirsty</v>
          </cell>
          <cell r="D885" t="str">
            <v>Benham</v>
          </cell>
          <cell r="E885" t="str">
            <v>Guest</v>
          </cell>
          <cell r="F885" t="str">
            <v>Guest</v>
          </cell>
          <cell r="G885" t="str">
            <v>Female</v>
          </cell>
          <cell r="H885" t="str">
            <v>N</v>
          </cell>
          <cell r="I885" t="str">
            <v>Guest</v>
          </cell>
          <cell r="J885">
            <v>0</v>
          </cell>
          <cell r="K885" t="str">
            <v/>
          </cell>
          <cell r="L885" t="str">
            <v>N</v>
          </cell>
          <cell r="M885">
            <v>0</v>
          </cell>
          <cell r="N885" t="str">
            <v/>
          </cell>
          <cell r="O885" t="str">
            <v>N</v>
          </cell>
          <cell r="P885">
            <v>0</v>
          </cell>
          <cell r="Q885" t="str">
            <v/>
          </cell>
          <cell r="R885" t="str">
            <v>N</v>
          </cell>
          <cell r="S885">
            <v>0</v>
          </cell>
          <cell r="T885" t="str">
            <v/>
          </cell>
          <cell r="U885" t="str">
            <v>N</v>
          </cell>
          <cell r="V885">
            <v>0</v>
          </cell>
          <cell r="W885" t="str">
            <v/>
          </cell>
          <cell r="X885" t="str">
            <v>N</v>
          </cell>
          <cell r="Y885">
            <v>0</v>
          </cell>
          <cell r="Z885">
            <v>0</v>
          </cell>
          <cell r="AA885" t="b">
            <v>0</v>
          </cell>
          <cell r="AB885" t="str">
            <v/>
          </cell>
          <cell r="AC885" t="str">
            <v/>
          </cell>
          <cell r="AD885" t="str">
            <v>KB422</v>
          </cell>
          <cell r="AE885">
            <v>0</v>
          </cell>
          <cell r="AG885">
            <v>466</v>
          </cell>
          <cell r="AH885" t="str">
            <v>KB422</v>
          </cell>
        </row>
        <row r="886">
          <cell r="B886" t="str">
            <v>MM541</v>
          </cell>
          <cell r="C886" t="str">
            <v>Michael</v>
          </cell>
          <cell r="D886" t="str">
            <v>McCagh</v>
          </cell>
          <cell r="E886" t="str">
            <v>Motspur</v>
          </cell>
          <cell r="F886" t="str">
            <v>Motspur</v>
          </cell>
          <cell r="G886" t="str">
            <v>Male</v>
          </cell>
          <cell r="H886" t="str">
            <v>N</v>
          </cell>
          <cell r="I886" t="str">
            <v>Motspur</v>
          </cell>
          <cell r="J886">
            <v>0</v>
          </cell>
          <cell r="K886" t="str">
            <v/>
          </cell>
          <cell r="L886" t="str">
            <v>N</v>
          </cell>
          <cell r="M886">
            <v>0</v>
          </cell>
          <cell r="N886" t="str">
            <v/>
          </cell>
          <cell r="O886" t="str">
            <v>N</v>
          </cell>
          <cell r="P886">
            <v>0</v>
          </cell>
          <cell r="Q886" t="str">
            <v/>
          </cell>
          <cell r="R886" t="str">
            <v>N</v>
          </cell>
          <cell r="S886">
            <v>0</v>
          </cell>
          <cell r="T886" t="str">
            <v/>
          </cell>
          <cell r="U886" t="str">
            <v>N</v>
          </cell>
          <cell r="V886">
            <v>0</v>
          </cell>
          <cell r="W886" t="str">
            <v/>
          </cell>
          <cell r="X886" t="str">
            <v>N</v>
          </cell>
          <cell r="Y886">
            <v>0</v>
          </cell>
          <cell r="Z886">
            <v>0</v>
          </cell>
          <cell r="AA886">
            <v>0</v>
          </cell>
          <cell r="AB886">
            <v>118</v>
          </cell>
          <cell r="AC886">
            <v>640</v>
          </cell>
          <cell r="AD886" t="str">
            <v>MM541</v>
          </cell>
          <cell r="AE886" t="b">
            <v>0</v>
          </cell>
          <cell r="AG886" t="str">
            <v/>
          </cell>
          <cell r="AH886" t="str">
            <v>MM541</v>
          </cell>
        </row>
        <row r="887">
          <cell r="B887" t="str">
            <v>fs555</v>
          </cell>
          <cell r="C887" t="str">
            <v>funke</v>
          </cell>
          <cell r="D887" t="str">
            <v>smith</v>
          </cell>
          <cell r="E887" t="str">
            <v>KCL</v>
          </cell>
          <cell r="F887" t="str">
            <v>King's</v>
          </cell>
          <cell r="G887" t="str">
            <v>Female</v>
          </cell>
          <cell r="H887" t="str">
            <v>N</v>
          </cell>
          <cell r="I887" t="str">
            <v>Student</v>
          </cell>
          <cell r="J887">
            <v>0</v>
          </cell>
          <cell r="K887" t="str">
            <v/>
          </cell>
          <cell r="L887" t="str">
            <v>N</v>
          </cell>
          <cell r="M887">
            <v>0</v>
          </cell>
          <cell r="N887" t="str">
            <v/>
          </cell>
          <cell r="O887" t="str">
            <v>N</v>
          </cell>
          <cell r="P887">
            <v>0</v>
          </cell>
          <cell r="Q887" t="str">
            <v/>
          </cell>
          <cell r="R887" t="str">
            <v>N</v>
          </cell>
          <cell r="S887">
            <v>0</v>
          </cell>
          <cell r="T887" t="str">
            <v/>
          </cell>
          <cell r="U887" t="str">
            <v>N</v>
          </cell>
          <cell r="V887">
            <v>0</v>
          </cell>
          <cell r="W887" t="str">
            <v/>
          </cell>
          <cell r="X887" t="str">
            <v>N</v>
          </cell>
          <cell r="Y887">
            <v>0</v>
          </cell>
          <cell r="Z887">
            <v>0</v>
          </cell>
          <cell r="AA887" t="b">
            <v>0</v>
          </cell>
          <cell r="AB887" t="str">
            <v/>
          </cell>
          <cell r="AC887" t="str">
            <v/>
          </cell>
          <cell r="AD887" t="str">
            <v>fs555</v>
          </cell>
          <cell r="AE887">
            <v>0</v>
          </cell>
          <cell r="AG887">
            <v>467</v>
          </cell>
          <cell r="AH887" t="str">
            <v>fs555</v>
          </cell>
        </row>
        <row r="888">
          <cell r="B888" t="str">
            <v>MN756</v>
          </cell>
          <cell r="C888" t="str">
            <v>Michael</v>
          </cell>
          <cell r="D888" t="str">
            <v>Nicholls</v>
          </cell>
          <cell r="E888" t="str">
            <v>Guest</v>
          </cell>
          <cell r="F888" t="str">
            <v>Guest</v>
          </cell>
          <cell r="G888" t="str">
            <v>Male</v>
          </cell>
          <cell r="H888" t="str">
            <v>N</v>
          </cell>
          <cell r="I888" t="str">
            <v>Guest</v>
          </cell>
          <cell r="J888">
            <v>0</v>
          </cell>
          <cell r="K888" t="str">
            <v/>
          </cell>
          <cell r="L888" t="str">
            <v>N</v>
          </cell>
          <cell r="M888">
            <v>0</v>
          </cell>
          <cell r="N888" t="str">
            <v/>
          </cell>
          <cell r="O888" t="str">
            <v>N</v>
          </cell>
          <cell r="P888">
            <v>0</v>
          </cell>
          <cell r="Q888" t="str">
            <v/>
          </cell>
          <cell r="R888" t="str">
            <v>N</v>
          </cell>
          <cell r="S888">
            <v>0</v>
          </cell>
          <cell r="T888" t="str">
            <v/>
          </cell>
          <cell r="U888" t="str">
            <v>N</v>
          </cell>
          <cell r="V888">
            <v>0</v>
          </cell>
          <cell r="W888" t="str">
            <v/>
          </cell>
          <cell r="X888" t="str">
            <v>N</v>
          </cell>
          <cell r="Y888">
            <v>0</v>
          </cell>
          <cell r="Z888">
            <v>0</v>
          </cell>
          <cell r="AA888">
            <v>0</v>
          </cell>
          <cell r="AB888">
            <v>118</v>
          </cell>
          <cell r="AC888">
            <v>641</v>
          </cell>
          <cell r="AD888" t="str">
            <v>MN756</v>
          </cell>
          <cell r="AE888" t="b">
            <v>0</v>
          </cell>
          <cell r="AG888" t="str">
            <v/>
          </cell>
          <cell r="AH888" t="str">
            <v>MN756</v>
          </cell>
        </row>
        <row r="889">
          <cell r="B889" t="str">
            <v>DN315</v>
          </cell>
          <cell r="C889" t="str">
            <v>Daniela</v>
          </cell>
          <cell r="D889" t="str">
            <v>Nolan</v>
          </cell>
          <cell r="E889" t="str">
            <v>Guest</v>
          </cell>
          <cell r="F889" t="str">
            <v>Guest</v>
          </cell>
          <cell r="G889" t="str">
            <v>Female</v>
          </cell>
          <cell r="H889" t="str">
            <v>N</v>
          </cell>
          <cell r="I889" t="str">
            <v>Guest</v>
          </cell>
          <cell r="J889">
            <v>0</v>
          </cell>
          <cell r="K889" t="str">
            <v/>
          </cell>
          <cell r="L889" t="str">
            <v>N</v>
          </cell>
          <cell r="M889">
            <v>0</v>
          </cell>
          <cell r="N889" t="str">
            <v/>
          </cell>
          <cell r="O889" t="str">
            <v>N</v>
          </cell>
          <cell r="P889">
            <v>0</v>
          </cell>
          <cell r="Q889" t="str">
            <v/>
          </cell>
          <cell r="R889" t="str">
            <v>N</v>
          </cell>
          <cell r="S889">
            <v>0</v>
          </cell>
          <cell r="T889" t="str">
            <v/>
          </cell>
          <cell r="U889" t="str">
            <v>N</v>
          </cell>
          <cell r="V889">
            <v>0</v>
          </cell>
          <cell r="W889" t="str">
            <v/>
          </cell>
          <cell r="X889" t="str">
            <v>N</v>
          </cell>
          <cell r="Y889">
            <v>0</v>
          </cell>
          <cell r="Z889">
            <v>0</v>
          </cell>
          <cell r="AA889" t="b">
            <v>0</v>
          </cell>
          <cell r="AB889" t="str">
            <v/>
          </cell>
          <cell r="AC889" t="str">
            <v/>
          </cell>
          <cell r="AD889" t="str">
            <v>DN315</v>
          </cell>
          <cell r="AE889">
            <v>0</v>
          </cell>
          <cell r="AG889">
            <v>468</v>
          </cell>
          <cell r="AH889" t="str">
            <v>DN315</v>
          </cell>
        </row>
        <row r="890">
          <cell r="B890" t="str">
            <v>AD933</v>
          </cell>
          <cell r="C890" t="str">
            <v>Alexander</v>
          </cell>
          <cell r="D890" t="str">
            <v>Davis</v>
          </cell>
          <cell r="E890" t="str">
            <v>KCL</v>
          </cell>
          <cell r="F890" t="str">
            <v>King's</v>
          </cell>
          <cell r="G890" t="str">
            <v>Male</v>
          </cell>
          <cell r="H890" t="str">
            <v>N</v>
          </cell>
          <cell r="I890" t="str">
            <v>Student</v>
          </cell>
          <cell r="J890">
            <v>0</v>
          </cell>
          <cell r="K890" t="str">
            <v/>
          </cell>
          <cell r="L890" t="str">
            <v>N</v>
          </cell>
          <cell r="M890">
            <v>0</v>
          </cell>
          <cell r="N890" t="str">
            <v/>
          </cell>
          <cell r="O890" t="str">
            <v>N</v>
          </cell>
          <cell r="P890">
            <v>0</v>
          </cell>
          <cell r="Q890" t="str">
            <v/>
          </cell>
          <cell r="R890" t="str">
            <v>N</v>
          </cell>
          <cell r="S890">
            <v>0</v>
          </cell>
          <cell r="T890" t="str">
            <v/>
          </cell>
          <cell r="U890" t="str">
            <v>N</v>
          </cell>
          <cell r="V890">
            <v>0</v>
          </cell>
          <cell r="W890" t="str">
            <v/>
          </cell>
          <cell r="X890" t="str">
            <v>N</v>
          </cell>
          <cell r="Y890">
            <v>0</v>
          </cell>
          <cell r="Z890">
            <v>0</v>
          </cell>
          <cell r="AA890">
            <v>0</v>
          </cell>
          <cell r="AB890">
            <v>118</v>
          </cell>
          <cell r="AC890">
            <v>642</v>
          </cell>
          <cell r="AD890" t="str">
            <v>AD933</v>
          </cell>
          <cell r="AE890" t="b">
            <v>0</v>
          </cell>
          <cell r="AG890" t="str">
            <v/>
          </cell>
          <cell r="AH890" t="str">
            <v>AD933</v>
          </cell>
        </row>
        <row r="891">
          <cell r="B891" t="str">
            <v>FF385</v>
          </cell>
          <cell r="C891" t="str">
            <v>Federico</v>
          </cell>
          <cell r="D891" t="str">
            <v>Favia</v>
          </cell>
          <cell r="E891" t="str">
            <v>KCL</v>
          </cell>
          <cell r="F891" t="str">
            <v>King's</v>
          </cell>
          <cell r="G891" t="str">
            <v>Male</v>
          </cell>
          <cell r="H891" t="str">
            <v>N</v>
          </cell>
          <cell r="I891" t="str">
            <v>Student</v>
          </cell>
          <cell r="J891">
            <v>0</v>
          </cell>
          <cell r="K891" t="str">
            <v/>
          </cell>
          <cell r="L891" t="str">
            <v>N</v>
          </cell>
          <cell r="M891">
            <v>0</v>
          </cell>
          <cell r="N891" t="str">
            <v/>
          </cell>
          <cell r="O891" t="str">
            <v>N</v>
          </cell>
          <cell r="P891">
            <v>0</v>
          </cell>
          <cell r="Q891" t="str">
            <v/>
          </cell>
          <cell r="R891" t="str">
            <v>N</v>
          </cell>
          <cell r="S891">
            <v>0</v>
          </cell>
          <cell r="T891" t="str">
            <v/>
          </cell>
          <cell r="U891" t="str">
            <v>N</v>
          </cell>
          <cell r="V891">
            <v>0</v>
          </cell>
          <cell r="W891" t="str">
            <v/>
          </cell>
          <cell r="X891" t="str">
            <v>N</v>
          </cell>
          <cell r="Y891">
            <v>0</v>
          </cell>
          <cell r="Z891">
            <v>0</v>
          </cell>
          <cell r="AA891">
            <v>0</v>
          </cell>
          <cell r="AB891">
            <v>118</v>
          </cell>
          <cell r="AC891">
            <v>643</v>
          </cell>
          <cell r="AD891" t="str">
            <v>FF385</v>
          </cell>
          <cell r="AE891" t="b">
            <v>0</v>
          </cell>
          <cell r="AG891" t="str">
            <v/>
          </cell>
          <cell r="AH891" t="str">
            <v>FF385</v>
          </cell>
        </row>
        <row r="892">
          <cell r="B892" t="str">
            <v>KH865</v>
          </cell>
          <cell r="C892" t="str">
            <v>Kitti</v>
          </cell>
          <cell r="D892" t="str">
            <v>Horvath</v>
          </cell>
          <cell r="E892" t="str">
            <v>KCL</v>
          </cell>
          <cell r="F892" t="str">
            <v>King's</v>
          </cell>
          <cell r="G892" t="str">
            <v>Female</v>
          </cell>
          <cell r="H892" t="str">
            <v>N</v>
          </cell>
          <cell r="I892" t="str">
            <v>Student</v>
          </cell>
          <cell r="J892">
            <v>0</v>
          </cell>
          <cell r="K892" t="str">
            <v/>
          </cell>
          <cell r="L892" t="str">
            <v>N</v>
          </cell>
          <cell r="M892">
            <v>0</v>
          </cell>
          <cell r="N892" t="str">
            <v/>
          </cell>
          <cell r="O892" t="str">
            <v>N</v>
          </cell>
          <cell r="P892">
            <v>0</v>
          </cell>
          <cell r="Q892" t="str">
            <v/>
          </cell>
          <cell r="R892" t="str">
            <v>N</v>
          </cell>
          <cell r="S892">
            <v>0</v>
          </cell>
          <cell r="T892" t="str">
            <v/>
          </cell>
          <cell r="U892" t="str">
            <v>N</v>
          </cell>
          <cell r="V892">
            <v>0</v>
          </cell>
          <cell r="W892" t="str">
            <v/>
          </cell>
          <cell r="X892" t="str">
            <v>N</v>
          </cell>
          <cell r="Y892">
            <v>0</v>
          </cell>
          <cell r="Z892">
            <v>0</v>
          </cell>
          <cell r="AA892" t="b">
            <v>0</v>
          </cell>
          <cell r="AB892" t="str">
            <v/>
          </cell>
          <cell r="AC892" t="str">
            <v/>
          </cell>
          <cell r="AD892" t="str">
            <v>KH865</v>
          </cell>
          <cell r="AE892">
            <v>0</v>
          </cell>
          <cell r="AG892">
            <v>469</v>
          </cell>
          <cell r="AH892" t="str">
            <v>KH865</v>
          </cell>
        </row>
        <row r="893">
          <cell r="B893" t="str">
            <v>BA115</v>
          </cell>
          <cell r="C893" t="str">
            <v>Bettina</v>
          </cell>
          <cell r="D893" t="str">
            <v>Asothan</v>
          </cell>
          <cell r="E893" t="str">
            <v>RVC</v>
          </cell>
          <cell r="F893" t="str">
            <v>RVC</v>
          </cell>
          <cell r="G893" t="str">
            <v>Female</v>
          </cell>
          <cell r="H893" t="str">
            <v>Y</v>
          </cell>
          <cell r="I893" t="str">
            <v>Student</v>
          </cell>
          <cell r="J893">
            <v>0</v>
          </cell>
          <cell r="K893" t="str">
            <v/>
          </cell>
          <cell r="L893" t="str">
            <v>N</v>
          </cell>
          <cell r="M893">
            <v>0</v>
          </cell>
          <cell r="N893" t="str">
            <v/>
          </cell>
          <cell r="O893" t="str">
            <v>N</v>
          </cell>
          <cell r="P893">
            <v>0</v>
          </cell>
          <cell r="Q893" t="str">
            <v/>
          </cell>
          <cell r="R893" t="str">
            <v>N</v>
          </cell>
          <cell r="S893">
            <v>0</v>
          </cell>
          <cell r="T893" t="str">
            <v/>
          </cell>
          <cell r="U893" t="str">
            <v>N</v>
          </cell>
          <cell r="V893">
            <v>0</v>
          </cell>
          <cell r="W893" t="str">
            <v/>
          </cell>
          <cell r="X893" t="str">
            <v>N</v>
          </cell>
          <cell r="Y893">
            <v>0</v>
          </cell>
          <cell r="Z893">
            <v>0</v>
          </cell>
          <cell r="AA893" t="b">
            <v>0</v>
          </cell>
          <cell r="AB893" t="str">
            <v/>
          </cell>
          <cell r="AC893" t="str">
            <v/>
          </cell>
          <cell r="AD893" t="str">
            <v>BA115</v>
          </cell>
          <cell r="AE893">
            <v>0</v>
          </cell>
          <cell r="AG893">
            <v>470</v>
          </cell>
          <cell r="AH893" t="str">
            <v>BA115</v>
          </cell>
        </row>
        <row r="894">
          <cell r="B894" t="str">
            <v>RF218</v>
          </cell>
          <cell r="C894" t="str">
            <v>Ryan</v>
          </cell>
          <cell r="D894" t="str">
            <v>Faulkner</v>
          </cell>
          <cell r="E894" t="str">
            <v>Guest</v>
          </cell>
          <cell r="F894" t="str">
            <v>Guest</v>
          </cell>
          <cell r="G894" t="str">
            <v>Male</v>
          </cell>
          <cell r="H894" t="str">
            <v>N</v>
          </cell>
          <cell r="I894" t="str">
            <v>Guest</v>
          </cell>
          <cell r="J894">
            <v>0</v>
          </cell>
          <cell r="K894" t="str">
            <v/>
          </cell>
          <cell r="L894" t="str">
            <v>N</v>
          </cell>
          <cell r="M894">
            <v>0</v>
          </cell>
          <cell r="N894" t="str">
            <v/>
          </cell>
          <cell r="O894" t="str">
            <v>N</v>
          </cell>
          <cell r="P894">
            <v>0</v>
          </cell>
          <cell r="Q894" t="str">
            <v/>
          </cell>
          <cell r="R894" t="str">
            <v>N</v>
          </cell>
          <cell r="S894">
            <v>0</v>
          </cell>
          <cell r="T894" t="str">
            <v/>
          </cell>
          <cell r="U894" t="str">
            <v>N</v>
          </cell>
          <cell r="V894">
            <v>0</v>
          </cell>
          <cell r="W894" t="str">
            <v/>
          </cell>
          <cell r="X894" t="str">
            <v>N</v>
          </cell>
          <cell r="Y894">
            <v>0</v>
          </cell>
          <cell r="Z894">
            <v>0</v>
          </cell>
          <cell r="AA894">
            <v>0</v>
          </cell>
          <cell r="AB894">
            <v>118</v>
          </cell>
          <cell r="AC894">
            <v>644</v>
          </cell>
          <cell r="AD894" t="str">
            <v>RF218</v>
          </cell>
          <cell r="AE894" t="b">
            <v>0</v>
          </cell>
          <cell r="AG894" t="str">
            <v/>
          </cell>
          <cell r="AH894" t="str">
            <v>RF218</v>
          </cell>
        </row>
        <row r="895">
          <cell r="B895" t="str">
            <v>JK422</v>
          </cell>
          <cell r="C895" t="str">
            <v>Jessica</v>
          </cell>
          <cell r="D895" t="str">
            <v>Kenyon</v>
          </cell>
          <cell r="E895" t="str">
            <v>RVC</v>
          </cell>
          <cell r="F895" t="str">
            <v>RVC</v>
          </cell>
          <cell r="G895" t="str">
            <v>Female</v>
          </cell>
          <cell r="H895" t="str">
            <v>Y</v>
          </cell>
          <cell r="I895" t="str">
            <v>Student</v>
          </cell>
          <cell r="J895">
            <v>0</v>
          </cell>
          <cell r="K895" t="str">
            <v/>
          </cell>
          <cell r="L895" t="str">
            <v>N</v>
          </cell>
          <cell r="M895">
            <v>0</v>
          </cell>
          <cell r="N895" t="str">
            <v/>
          </cell>
          <cell r="O895" t="str">
            <v>N</v>
          </cell>
          <cell r="P895">
            <v>0</v>
          </cell>
          <cell r="Q895" t="str">
            <v/>
          </cell>
          <cell r="R895" t="str">
            <v>N</v>
          </cell>
          <cell r="S895">
            <v>0</v>
          </cell>
          <cell r="T895" t="str">
            <v/>
          </cell>
          <cell r="U895" t="str">
            <v>N</v>
          </cell>
          <cell r="V895">
            <v>0</v>
          </cell>
          <cell r="W895" t="str">
            <v/>
          </cell>
          <cell r="X895" t="str">
            <v>N</v>
          </cell>
          <cell r="Y895">
            <v>0</v>
          </cell>
          <cell r="Z895">
            <v>0</v>
          </cell>
          <cell r="AA895" t="b">
            <v>0</v>
          </cell>
          <cell r="AB895" t="str">
            <v/>
          </cell>
          <cell r="AC895" t="str">
            <v/>
          </cell>
          <cell r="AD895" t="str">
            <v>JK422</v>
          </cell>
          <cell r="AE895">
            <v>0</v>
          </cell>
          <cell r="AG895">
            <v>471</v>
          </cell>
          <cell r="AH895" t="str">
            <v>JK422</v>
          </cell>
        </row>
        <row r="896">
          <cell r="B896" t="str">
            <v>RM863</v>
          </cell>
          <cell r="C896" t="str">
            <v>Remi</v>
          </cell>
          <cell r="D896" t="str">
            <v>Munn</v>
          </cell>
          <cell r="E896" t="str">
            <v>RVC</v>
          </cell>
          <cell r="F896" t="str">
            <v>RVC</v>
          </cell>
          <cell r="G896" t="str">
            <v>Female</v>
          </cell>
          <cell r="H896" t="str">
            <v>Y</v>
          </cell>
          <cell r="I896" t="str">
            <v>Student</v>
          </cell>
          <cell r="J896">
            <v>0</v>
          </cell>
          <cell r="K896" t="str">
            <v/>
          </cell>
          <cell r="L896" t="str">
            <v>N</v>
          </cell>
          <cell r="M896">
            <v>0</v>
          </cell>
          <cell r="N896" t="str">
            <v/>
          </cell>
          <cell r="O896" t="str">
            <v>N</v>
          </cell>
          <cell r="P896">
            <v>0</v>
          </cell>
          <cell r="Q896" t="str">
            <v/>
          </cell>
          <cell r="R896" t="str">
            <v>N</v>
          </cell>
          <cell r="S896">
            <v>0</v>
          </cell>
          <cell r="T896" t="str">
            <v/>
          </cell>
          <cell r="U896" t="str">
            <v>N</v>
          </cell>
          <cell r="V896">
            <v>0</v>
          </cell>
          <cell r="W896" t="str">
            <v/>
          </cell>
          <cell r="X896" t="str">
            <v>N</v>
          </cell>
          <cell r="Y896">
            <v>0</v>
          </cell>
          <cell r="Z896">
            <v>0</v>
          </cell>
          <cell r="AA896" t="b">
            <v>0</v>
          </cell>
          <cell r="AB896" t="str">
            <v/>
          </cell>
          <cell r="AC896" t="str">
            <v/>
          </cell>
          <cell r="AD896" t="str">
            <v>RM863</v>
          </cell>
          <cell r="AE896">
            <v>0</v>
          </cell>
          <cell r="AG896">
            <v>472</v>
          </cell>
          <cell r="AH896" t="str">
            <v>RM863</v>
          </cell>
        </row>
        <row r="897">
          <cell r="B897" t="str">
            <v>HM313</v>
          </cell>
          <cell r="C897" t="str">
            <v>Hannah</v>
          </cell>
          <cell r="D897" t="str">
            <v>Mallon</v>
          </cell>
          <cell r="E897" t="str">
            <v>RVC</v>
          </cell>
          <cell r="F897" t="str">
            <v>RVC</v>
          </cell>
          <cell r="G897" t="str">
            <v>Female</v>
          </cell>
          <cell r="H897" t="str">
            <v>Y</v>
          </cell>
          <cell r="I897" t="str">
            <v>Student</v>
          </cell>
          <cell r="J897">
            <v>0</v>
          </cell>
          <cell r="K897" t="str">
            <v/>
          </cell>
          <cell r="L897" t="str">
            <v>N</v>
          </cell>
          <cell r="M897">
            <v>0</v>
          </cell>
          <cell r="N897" t="str">
            <v/>
          </cell>
          <cell r="O897" t="str">
            <v>N</v>
          </cell>
          <cell r="P897">
            <v>0</v>
          </cell>
          <cell r="Q897" t="str">
            <v/>
          </cell>
          <cell r="R897" t="str">
            <v>N</v>
          </cell>
          <cell r="S897">
            <v>0</v>
          </cell>
          <cell r="T897" t="str">
            <v/>
          </cell>
          <cell r="U897" t="str">
            <v>N</v>
          </cell>
          <cell r="V897">
            <v>0</v>
          </cell>
          <cell r="W897" t="str">
            <v/>
          </cell>
          <cell r="X897" t="str">
            <v>N</v>
          </cell>
          <cell r="Y897">
            <v>0</v>
          </cell>
          <cell r="Z897">
            <v>0</v>
          </cell>
          <cell r="AA897" t="b">
            <v>0</v>
          </cell>
          <cell r="AB897" t="str">
            <v/>
          </cell>
          <cell r="AC897" t="str">
            <v/>
          </cell>
          <cell r="AD897" t="str">
            <v>HM313</v>
          </cell>
          <cell r="AE897">
            <v>0</v>
          </cell>
          <cell r="AG897">
            <v>473</v>
          </cell>
          <cell r="AH897" t="str">
            <v>HM313</v>
          </cell>
        </row>
        <row r="898">
          <cell r="B898" t="str">
            <v>CS276</v>
          </cell>
          <cell r="C898" t="str">
            <v>Camille</v>
          </cell>
          <cell r="D898" t="str">
            <v>Stables</v>
          </cell>
          <cell r="E898" t="str">
            <v>RVC</v>
          </cell>
          <cell r="F898" t="str">
            <v>RVC</v>
          </cell>
          <cell r="G898" t="str">
            <v>Female</v>
          </cell>
          <cell r="H898" t="str">
            <v>Y</v>
          </cell>
          <cell r="I898" t="str">
            <v>Student</v>
          </cell>
          <cell r="J898">
            <v>0</v>
          </cell>
          <cell r="K898" t="str">
            <v/>
          </cell>
          <cell r="L898" t="str">
            <v>N</v>
          </cell>
          <cell r="M898">
            <v>0</v>
          </cell>
          <cell r="N898" t="str">
            <v/>
          </cell>
          <cell r="O898" t="str">
            <v>N</v>
          </cell>
          <cell r="P898">
            <v>0</v>
          </cell>
          <cell r="Q898" t="str">
            <v/>
          </cell>
          <cell r="R898" t="str">
            <v>N</v>
          </cell>
          <cell r="S898">
            <v>0</v>
          </cell>
          <cell r="T898" t="str">
            <v/>
          </cell>
          <cell r="U898" t="str">
            <v>N</v>
          </cell>
          <cell r="V898">
            <v>0</v>
          </cell>
          <cell r="W898" t="str">
            <v/>
          </cell>
          <cell r="X898" t="str">
            <v>N</v>
          </cell>
          <cell r="Y898">
            <v>0</v>
          </cell>
          <cell r="Z898">
            <v>0</v>
          </cell>
          <cell r="AA898" t="b">
            <v>0</v>
          </cell>
          <cell r="AB898" t="str">
            <v/>
          </cell>
          <cell r="AC898" t="str">
            <v/>
          </cell>
          <cell r="AD898" t="str">
            <v>CS276</v>
          </cell>
          <cell r="AE898">
            <v>0</v>
          </cell>
          <cell r="AG898">
            <v>474</v>
          </cell>
          <cell r="AH898" t="str">
            <v>CS276</v>
          </cell>
        </row>
        <row r="899">
          <cell r="B899" t="str">
            <v>IH650</v>
          </cell>
          <cell r="C899" t="str">
            <v>Ines</v>
          </cell>
          <cell r="D899" t="str">
            <v>Huc</v>
          </cell>
          <cell r="E899" t="str">
            <v>RVC</v>
          </cell>
          <cell r="F899" t="str">
            <v>RVC</v>
          </cell>
          <cell r="G899" t="str">
            <v>Male</v>
          </cell>
          <cell r="H899" t="str">
            <v>Y</v>
          </cell>
          <cell r="I899" t="str">
            <v>Student</v>
          </cell>
          <cell r="J899">
            <v>0</v>
          </cell>
          <cell r="K899" t="str">
            <v/>
          </cell>
          <cell r="L899" t="str">
            <v>N</v>
          </cell>
          <cell r="M899">
            <v>0</v>
          </cell>
          <cell r="N899" t="str">
            <v/>
          </cell>
          <cell r="O899" t="str">
            <v>N</v>
          </cell>
          <cell r="P899">
            <v>0</v>
          </cell>
          <cell r="Q899" t="str">
            <v/>
          </cell>
          <cell r="R899" t="str">
            <v>N</v>
          </cell>
          <cell r="S899">
            <v>0</v>
          </cell>
          <cell r="T899" t="str">
            <v/>
          </cell>
          <cell r="U899" t="str">
            <v>N</v>
          </cell>
          <cell r="V899">
            <v>0</v>
          </cell>
          <cell r="W899" t="str">
            <v/>
          </cell>
          <cell r="X899" t="str">
            <v>N</v>
          </cell>
          <cell r="Y899">
            <v>0</v>
          </cell>
          <cell r="Z899">
            <v>0</v>
          </cell>
          <cell r="AA899">
            <v>0</v>
          </cell>
          <cell r="AB899">
            <v>118</v>
          </cell>
          <cell r="AC899">
            <v>645</v>
          </cell>
          <cell r="AD899" t="str">
            <v>IH650</v>
          </cell>
          <cell r="AE899" t="b">
            <v>0</v>
          </cell>
          <cell r="AG899" t="str">
            <v/>
          </cell>
          <cell r="AH899" t="str">
            <v>IH650</v>
          </cell>
        </row>
        <row r="900">
          <cell r="B900" t="str">
            <v>JM316</v>
          </cell>
          <cell r="C900" t="str">
            <v>Jenny</v>
          </cell>
          <cell r="D900" t="str">
            <v>Moorcroft</v>
          </cell>
          <cell r="E900" t="str">
            <v>RVC</v>
          </cell>
          <cell r="F900" t="str">
            <v>RVC</v>
          </cell>
          <cell r="G900" t="str">
            <v>Female</v>
          </cell>
          <cell r="H900" t="str">
            <v>Y</v>
          </cell>
          <cell r="I900" t="str">
            <v>Student</v>
          </cell>
          <cell r="J900">
            <v>0</v>
          </cell>
          <cell r="K900" t="str">
            <v/>
          </cell>
          <cell r="L900" t="str">
            <v>N</v>
          </cell>
          <cell r="M900">
            <v>0</v>
          </cell>
          <cell r="N900" t="str">
            <v/>
          </cell>
          <cell r="O900" t="str">
            <v>N</v>
          </cell>
          <cell r="P900">
            <v>0</v>
          </cell>
          <cell r="Q900" t="str">
            <v/>
          </cell>
          <cell r="R900" t="str">
            <v>N</v>
          </cell>
          <cell r="S900">
            <v>0</v>
          </cell>
          <cell r="T900" t="str">
            <v/>
          </cell>
          <cell r="U900" t="str">
            <v>N</v>
          </cell>
          <cell r="V900">
            <v>0</v>
          </cell>
          <cell r="W900" t="str">
            <v/>
          </cell>
          <cell r="X900" t="str">
            <v>N</v>
          </cell>
          <cell r="Y900">
            <v>0</v>
          </cell>
          <cell r="Z900">
            <v>0</v>
          </cell>
          <cell r="AA900" t="b">
            <v>0</v>
          </cell>
          <cell r="AB900" t="str">
            <v/>
          </cell>
          <cell r="AC900" t="str">
            <v/>
          </cell>
          <cell r="AD900" t="str">
            <v>JM316</v>
          </cell>
          <cell r="AE900">
            <v>0</v>
          </cell>
          <cell r="AG900">
            <v>475</v>
          </cell>
          <cell r="AH900" t="str">
            <v>JM316</v>
          </cell>
        </row>
        <row r="901">
          <cell r="B901" t="str">
            <v>AP688</v>
          </cell>
          <cell r="C901" t="str">
            <v>Aidan</v>
          </cell>
          <cell r="D901" t="str">
            <v>Poles</v>
          </cell>
          <cell r="E901" t="str">
            <v>RHUL</v>
          </cell>
          <cell r="F901" t="str">
            <v>RHUL</v>
          </cell>
          <cell r="G901" t="str">
            <v>Male</v>
          </cell>
          <cell r="H901" t="str">
            <v>N</v>
          </cell>
          <cell r="I901" t="str">
            <v>Student</v>
          </cell>
          <cell r="J901">
            <v>0</v>
          </cell>
          <cell r="K901" t="str">
            <v/>
          </cell>
          <cell r="L901" t="str">
            <v>N</v>
          </cell>
          <cell r="M901">
            <v>0</v>
          </cell>
          <cell r="N901" t="str">
            <v/>
          </cell>
          <cell r="O901" t="str">
            <v>N</v>
          </cell>
          <cell r="P901">
            <v>0</v>
          </cell>
          <cell r="Q901" t="str">
            <v/>
          </cell>
          <cell r="R901" t="str">
            <v>N</v>
          </cell>
          <cell r="S901">
            <v>0</v>
          </cell>
          <cell r="T901" t="str">
            <v/>
          </cell>
          <cell r="U901" t="str">
            <v>N</v>
          </cell>
          <cell r="V901">
            <v>0</v>
          </cell>
          <cell r="W901" t="str">
            <v/>
          </cell>
          <cell r="X901" t="str">
            <v>N</v>
          </cell>
          <cell r="Y901">
            <v>0</v>
          </cell>
          <cell r="Z901">
            <v>0</v>
          </cell>
          <cell r="AA901">
            <v>0</v>
          </cell>
          <cell r="AB901">
            <v>118</v>
          </cell>
          <cell r="AC901">
            <v>646</v>
          </cell>
          <cell r="AD901" t="str">
            <v>AP688</v>
          </cell>
          <cell r="AE901" t="b">
            <v>0</v>
          </cell>
          <cell r="AG901" t="str">
            <v/>
          </cell>
          <cell r="AH901" t="str">
            <v>AP688</v>
          </cell>
        </row>
        <row r="902">
          <cell r="B902" t="str">
            <v>LD541</v>
          </cell>
          <cell r="C902" t="str">
            <v>Lisa</v>
          </cell>
          <cell r="D902" t="str">
            <v>Da Silva</v>
          </cell>
          <cell r="E902" t="str">
            <v>Guest</v>
          </cell>
          <cell r="F902" t="str">
            <v>Guest</v>
          </cell>
          <cell r="G902" t="str">
            <v>Female</v>
          </cell>
          <cell r="H902" t="str">
            <v>N</v>
          </cell>
          <cell r="I902" t="str">
            <v>Guest</v>
          </cell>
          <cell r="J902">
            <v>0</v>
          </cell>
          <cell r="K902" t="str">
            <v/>
          </cell>
          <cell r="L902" t="str">
            <v>N</v>
          </cell>
          <cell r="M902">
            <v>0</v>
          </cell>
          <cell r="N902" t="str">
            <v/>
          </cell>
          <cell r="O902" t="str">
            <v>N</v>
          </cell>
          <cell r="P902">
            <v>0</v>
          </cell>
          <cell r="Q902" t="str">
            <v/>
          </cell>
          <cell r="R902" t="str">
            <v>N</v>
          </cell>
          <cell r="S902">
            <v>0</v>
          </cell>
          <cell r="T902" t="str">
            <v/>
          </cell>
          <cell r="U902" t="str">
            <v>N</v>
          </cell>
          <cell r="V902">
            <v>0</v>
          </cell>
          <cell r="W902" t="str">
            <v/>
          </cell>
          <cell r="X902" t="str">
            <v>N</v>
          </cell>
          <cell r="Y902">
            <v>0</v>
          </cell>
          <cell r="Z902">
            <v>0</v>
          </cell>
          <cell r="AA902" t="b">
            <v>0</v>
          </cell>
          <cell r="AB902" t="str">
            <v/>
          </cell>
          <cell r="AC902" t="str">
            <v/>
          </cell>
          <cell r="AD902" t="str">
            <v>LD541</v>
          </cell>
          <cell r="AE902">
            <v>0</v>
          </cell>
          <cell r="AG902">
            <v>476</v>
          </cell>
          <cell r="AH902" t="str">
            <v>LD541</v>
          </cell>
        </row>
        <row r="903">
          <cell r="B903" t="str">
            <v>SH170</v>
          </cell>
          <cell r="C903" t="str">
            <v>Sam</v>
          </cell>
          <cell r="D903" t="str">
            <v xml:space="preserve">Hackwood </v>
          </cell>
          <cell r="E903" t="str">
            <v>QMUL</v>
          </cell>
          <cell r="F903" t="str">
            <v>QMUL</v>
          </cell>
          <cell r="G903" t="str">
            <v>Male</v>
          </cell>
          <cell r="H903" t="str">
            <v>N</v>
          </cell>
          <cell r="I903" t="str">
            <v>Student</v>
          </cell>
          <cell r="J903">
            <v>0</v>
          </cell>
          <cell r="K903" t="str">
            <v/>
          </cell>
          <cell r="L903" t="str">
            <v>N</v>
          </cell>
          <cell r="M903">
            <v>0</v>
          </cell>
          <cell r="N903" t="str">
            <v/>
          </cell>
          <cell r="O903" t="str">
            <v>N</v>
          </cell>
          <cell r="P903">
            <v>0</v>
          </cell>
          <cell r="Q903" t="str">
            <v/>
          </cell>
          <cell r="R903" t="str">
            <v>N</v>
          </cell>
          <cell r="S903">
            <v>0</v>
          </cell>
          <cell r="T903" t="str">
            <v/>
          </cell>
          <cell r="U903" t="str">
            <v>N</v>
          </cell>
          <cell r="V903">
            <v>0</v>
          </cell>
          <cell r="W903" t="str">
            <v/>
          </cell>
          <cell r="X903" t="str">
            <v>N</v>
          </cell>
          <cell r="Y903">
            <v>0</v>
          </cell>
          <cell r="Z903">
            <v>0</v>
          </cell>
          <cell r="AA903">
            <v>0</v>
          </cell>
          <cell r="AB903">
            <v>118</v>
          </cell>
          <cell r="AC903">
            <v>647</v>
          </cell>
          <cell r="AD903" t="str">
            <v>SH170</v>
          </cell>
          <cell r="AE903" t="b">
            <v>0</v>
          </cell>
          <cell r="AG903" t="str">
            <v/>
          </cell>
          <cell r="AH903" t="str">
            <v>SH170</v>
          </cell>
        </row>
        <row r="904">
          <cell r="B904" t="str">
            <v>TC787</v>
          </cell>
          <cell r="C904" t="str">
            <v>Tayla</v>
          </cell>
          <cell r="D904" t="str">
            <v>Carter</v>
          </cell>
          <cell r="E904" t="str">
            <v>UEL</v>
          </cell>
          <cell r="F904" t="str">
            <v>UEL</v>
          </cell>
          <cell r="G904" t="str">
            <v>Female</v>
          </cell>
          <cell r="H904" t="str">
            <v>N</v>
          </cell>
          <cell r="I904" t="str">
            <v>Student</v>
          </cell>
          <cell r="J904">
            <v>0</v>
          </cell>
          <cell r="K904" t="str">
            <v/>
          </cell>
          <cell r="L904" t="str">
            <v>N</v>
          </cell>
          <cell r="M904">
            <v>0</v>
          </cell>
          <cell r="N904" t="str">
            <v/>
          </cell>
          <cell r="O904" t="str">
            <v>N</v>
          </cell>
          <cell r="P904">
            <v>0</v>
          </cell>
          <cell r="Q904" t="str">
            <v/>
          </cell>
          <cell r="R904" t="str">
            <v>N</v>
          </cell>
          <cell r="S904">
            <v>0</v>
          </cell>
          <cell r="T904" t="str">
            <v/>
          </cell>
          <cell r="U904" t="str">
            <v>N</v>
          </cell>
          <cell r="V904">
            <v>0</v>
          </cell>
          <cell r="W904" t="str">
            <v/>
          </cell>
          <cell r="X904" t="str">
            <v>N</v>
          </cell>
          <cell r="Y904">
            <v>0</v>
          </cell>
          <cell r="Z904">
            <v>0</v>
          </cell>
          <cell r="AA904" t="b">
            <v>0</v>
          </cell>
          <cell r="AB904" t="str">
            <v/>
          </cell>
          <cell r="AC904" t="str">
            <v/>
          </cell>
          <cell r="AD904" t="str">
            <v>TC787</v>
          </cell>
          <cell r="AE904">
            <v>0</v>
          </cell>
          <cell r="AG904">
            <v>477</v>
          </cell>
          <cell r="AH904" t="str">
            <v>TC787</v>
          </cell>
        </row>
        <row r="905">
          <cell r="B905" t="str">
            <v>BN134</v>
          </cell>
          <cell r="C905" t="str">
            <v>Bethany</v>
          </cell>
          <cell r="D905" t="str">
            <v>Nasrallah</v>
          </cell>
          <cell r="E905" t="str">
            <v>Reading</v>
          </cell>
          <cell r="F905" t="str">
            <v>Reading</v>
          </cell>
          <cell r="G905" t="str">
            <v>Female</v>
          </cell>
          <cell r="H905" t="str">
            <v>N</v>
          </cell>
          <cell r="I905" t="str">
            <v>Student</v>
          </cell>
          <cell r="J905">
            <v>0</v>
          </cell>
          <cell r="K905" t="str">
            <v/>
          </cell>
          <cell r="L905" t="str">
            <v>N</v>
          </cell>
          <cell r="M905">
            <v>0</v>
          </cell>
          <cell r="N905" t="str">
            <v/>
          </cell>
          <cell r="O905" t="str">
            <v>N</v>
          </cell>
          <cell r="P905">
            <v>0</v>
          </cell>
          <cell r="Q905" t="str">
            <v/>
          </cell>
          <cell r="R905" t="str">
            <v>N</v>
          </cell>
          <cell r="S905">
            <v>0</v>
          </cell>
          <cell r="T905" t="str">
            <v/>
          </cell>
          <cell r="U905" t="str">
            <v>N</v>
          </cell>
          <cell r="V905">
            <v>0</v>
          </cell>
          <cell r="W905" t="str">
            <v/>
          </cell>
          <cell r="X905" t="str">
            <v>N</v>
          </cell>
          <cell r="Y905">
            <v>0</v>
          </cell>
          <cell r="Z905">
            <v>0</v>
          </cell>
          <cell r="AA905" t="b">
            <v>0</v>
          </cell>
          <cell r="AB905" t="str">
            <v/>
          </cell>
          <cell r="AC905" t="str">
            <v/>
          </cell>
          <cell r="AD905" t="str">
            <v>BN134</v>
          </cell>
          <cell r="AE905">
            <v>0</v>
          </cell>
          <cell r="AG905">
            <v>478</v>
          </cell>
          <cell r="AH905" t="str">
            <v>BN134</v>
          </cell>
        </row>
        <row r="906">
          <cell r="B906" t="str">
            <v>SC279</v>
          </cell>
          <cell r="C906" t="str">
            <v>Simon</v>
          </cell>
          <cell r="D906" t="str">
            <v>Carty</v>
          </cell>
          <cell r="E906" t="str">
            <v>Guest</v>
          </cell>
          <cell r="F906" t="str">
            <v>Guest</v>
          </cell>
          <cell r="G906" t="str">
            <v>Male</v>
          </cell>
          <cell r="H906" t="str">
            <v>N</v>
          </cell>
          <cell r="I906" t="str">
            <v>Guest</v>
          </cell>
          <cell r="J906">
            <v>0</v>
          </cell>
          <cell r="K906" t="str">
            <v/>
          </cell>
          <cell r="L906" t="str">
            <v>N</v>
          </cell>
          <cell r="M906">
            <v>0</v>
          </cell>
          <cell r="N906" t="str">
            <v/>
          </cell>
          <cell r="O906" t="str">
            <v>N</v>
          </cell>
          <cell r="P906">
            <v>0</v>
          </cell>
          <cell r="Q906" t="str">
            <v/>
          </cell>
          <cell r="R906" t="str">
            <v>N</v>
          </cell>
          <cell r="S906">
            <v>0</v>
          </cell>
          <cell r="T906" t="str">
            <v/>
          </cell>
          <cell r="U906" t="str">
            <v>N</v>
          </cell>
          <cell r="V906">
            <v>0</v>
          </cell>
          <cell r="W906" t="str">
            <v/>
          </cell>
          <cell r="X906" t="str">
            <v>N</v>
          </cell>
          <cell r="Y906">
            <v>0</v>
          </cell>
          <cell r="Z906">
            <v>0</v>
          </cell>
          <cell r="AA906">
            <v>0</v>
          </cell>
          <cell r="AB906">
            <v>118</v>
          </cell>
          <cell r="AC906">
            <v>648</v>
          </cell>
          <cell r="AD906" t="str">
            <v>SC279</v>
          </cell>
          <cell r="AE906" t="b">
            <v>0</v>
          </cell>
          <cell r="AG906" t="str">
            <v/>
          </cell>
          <cell r="AH906" t="str">
            <v>SC279</v>
          </cell>
        </row>
        <row r="907">
          <cell r="B907" t="str">
            <v>SA216</v>
          </cell>
          <cell r="C907" t="str">
            <v>Sarah</v>
          </cell>
          <cell r="D907" t="str">
            <v>Abrams</v>
          </cell>
          <cell r="E907" t="str">
            <v>Imperial</v>
          </cell>
          <cell r="F907" t="str">
            <v>Imperial</v>
          </cell>
          <cell r="G907" t="str">
            <v>Female</v>
          </cell>
          <cell r="H907" t="str">
            <v>N</v>
          </cell>
          <cell r="I907" t="str">
            <v>Student</v>
          </cell>
          <cell r="J907">
            <v>0</v>
          </cell>
          <cell r="K907" t="str">
            <v/>
          </cell>
          <cell r="L907" t="str">
            <v>N</v>
          </cell>
          <cell r="M907">
            <v>0</v>
          </cell>
          <cell r="N907" t="str">
            <v/>
          </cell>
          <cell r="O907" t="str">
            <v>N</v>
          </cell>
          <cell r="P907">
            <v>0</v>
          </cell>
          <cell r="Q907" t="str">
            <v/>
          </cell>
          <cell r="R907" t="str">
            <v>N</v>
          </cell>
          <cell r="S907">
            <v>0</v>
          </cell>
          <cell r="T907" t="str">
            <v/>
          </cell>
          <cell r="U907" t="str">
            <v>N</v>
          </cell>
          <cell r="V907">
            <v>0</v>
          </cell>
          <cell r="W907" t="str">
            <v/>
          </cell>
          <cell r="X907" t="str">
            <v>N</v>
          </cell>
          <cell r="Y907">
            <v>0</v>
          </cell>
          <cell r="Z907">
            <v>0</v>
          </cell>
          <cell r="AA907" t="b">
            <v>0</v>
          </cell>
          <cell r="AB907" t="str">
            <v/>
          </cell>
          <cell r="AC907" t="str">
            <v/>
          </cell>
          <cell r="AD907" t="str">
            <v>SA216</v>
          </cell>
          <cell r="AE907">
            <v>0</v>
          </cell>
          <cell r="AG907">
            <v>479</v>
          </cell>
          <cell r="AH907" t="str">
            <v>SA216</v>
          </cell>
        </row>
        <row r="908">
          <cell r="B908" t="str">
            <v>DG688</v>
          </cell>
          <cell r="C908" t="str">
            <v>Daniel</v>
          </cell>
          <cell r="D908" t="str">
            <v>Garcia Rasines</v>
          </cell>
          <cell r="E908" t="str">
            <v>Imperial</v>
          </cell>
          <cell r="F908" t="str">
            <v>Imperial</v>
          </cell>
          <cell r="G908" t="str">
            <v>Male</v>
          </cell>
          <cell r="H908" t="str">
            <v>N</v>
          </cell>
          <cell r="I908" t="str">
            <v>Student</v>
          </cell>
          <cell r="J908">
            <v>0</v>
          </cell>
          <cell r="K908" t="str">
            <v/>
          </cell>
          <cell r="L908" t="str">
            <v>N</v>
          </cell>
          <cell r="M908">
            <v>0</v>
          </cell>
          <cell r="N908" t="str">
            <v/>
          </cell>
          <cell r="O908" t="str">
            <v>N</v>
          </cell>
          <cell r="P908">
            <v>0</v>
          </cell>
          <cell r="Q908" t="str">
            <v/>
          </cell>
          <cell r="R908" t="str">
            <v>N</v>
          </cell>
          <cell r="S908">
            <v>0</v>
          </cell>
          <cell r="T908" t="str">
            <v/>
          </cell>
          <cell r="U908" t="str">
            <v>N</v>
          </cell>
          <cell r="V908">
            <v>0</v>
          </cell>
          <cell r="W908" t="str">
            <v/>
          </cell>
          <cell r="X908" t="str">
            <v>N</v>
          </cell>
          <cell r="Y908">
            <v>0</v>
          </cell>
          <cell r="Z908">
            <v>0</v>
          </cell>
          <cell r="AA908">
            <v>0</v>
          </cell>
          <cell r="AB908">
            <v>118</v>
          </cell>
          <cell r="AC908">
            <v>649</v>
          </cell>
          <cell r="AD908" t="str">
            <v>DG688</v>
          </cell>
          <cell r="AE908" t="b">
            <v>0</v>
          </cell>
          <cell r="AG908" t="str">
            <v/>
          </cell>
          <cell r="AH908" t="str">
            <v>DG688</v>
          </cell>
        </row>
        <row r="909">
          <cell r="B909" t="str">
            <v>MB626</v>
          </cell>
          <cell r="C909" t="str">
            <v>Miriam</v>
          </cell>
          <cell r="D909" t="str">
            <v xml:space="preserve">Bouhafs </v>
          </cell>
          <cell r="E909" t="str">
            <v>KCL</v>
          </cell>
          <cell r="F909" t="str">
            <v>King's</v>
          </cell>
          <cell r="G909" t="str">
            <v>Female</v>
          </cell>
          <cell r="H909" t="str">
            <v>N</v>
          </cell>
          <cell r="I909" t="str">
            <v>Student</v>
          </cell>
          <cell r="J909">
            <v>0</v>
          </cell>
          <cell r="K909" t="str">
            <v/>
          </cell>
          <cell r="L909" t="str">
            <v>N</v>
          </cell>
          <cell r="M909">
            <v>0</v>
          </cell>
          <cell r="N909" t="str">
            <v/>
          </cell>
          <cell r="O909" t="str">
            <v>N</v>
          </cell>
          <cell r="P909">
            <v>0</v>
          </cell>
          <cell r="Q909" t="str">
            <v/>
          </cell>
          <cell r="R909" t="str">
            <v>N</v>
          </cell>
          <cell r="S909">
            <v>0</v>
          </cell>
          <cell r="T909" t="str">
            <v/>
          </cell>
          <cell r="U909" t="str">
            <v>N</v>
          </cell>
          <cell r="V909">
            <v>0</v>
          </cell>
          <cell r="W909" t="str">
            <v/>
          </cell>
          <cell r="X909" t="str">
            <v>N</v>
          </cell>
          <cell r="Y909">
            <v>0</v>
          </cell>
          <cell r="Z909">
            <v>0</v>
          </cell>
          <cell r="AA909" t="b">
            <v>0</v>
          </cell>
          <cell r="AB909" t="str">
            <v/>
          </cell>
          <cell r="AC909" t="str">
            <v/>
          </cell>
          <cell r="AD909" t="str">
            <v>MB626</v>
          </cell>
          <cell r="AE909">
            <v>0</v>
          </cell>
          <cell r="AG909">
            <v>480</v>
          </cell>
          <cell r="AH909" t="str">
            <v>MB626</v>
          </cell>
        </row>
        <row r="910">
          <cell r="B910" t="str">
            <v>SK248</v>
          </cell>
          <cell r="C910" t="str">
            <v>Seyon</v>
          </cell>
          <cell r="D910" t="str">
            <v>Kugendradas</v>
          </cell>
          <cell r="E910" t="str">
            <v>RVC</v>
          </cell>
          <cell r="F910" t="str">
            <v>RVC</v>
          </cell>
          <cell r="G910" t="str">
            <v>Male</v>
          </cell>
          <cell r="H910" t="str">
            <v>Y</v>
          </cell>
          <cell r="I910" t="str">
            <v>Student</v>
          </cell>
          <cell r="J910">
            <v>0</v>
          </cell>
          <cell r="K910" t="str">
            <v/>
          </cell>
          <cell r="L910" t="str">
            <v>N</v>
          </cell>
          <cell r="M910">
            <v>0</v>
          </cell>
          <cell r="N910" t="str">
            <v/>
          </cell>
          <cell r="O910" t="str">
            <v>N</v>
          </cell>
          <cell r="P910">
            <v>0</v>
          </cell>
          <cell r="Q910" t="str">
            <v/>
          </cell>
          <cell r="R910" t="str">
            <v>N</v>
          </cell>
          <cell r="S910">
            <v>0</v>
          </cell>
          <cell r="T910" t="str">
            <v/>
          </cell>
          <cell r="U910" t="str">
            <v>N</v>
          </cell>
          <cell r="V910">
            <v>0</v>
          </cell>
          <cell r="W910" t="str">
            <v/>
          </cell>
          <cell r="X910" t="str">
            <v>N</v>
          </cell>
          <cell r="Y910">
            <v>0</v>
          </cell>
          <cell r="Z910">
            <v>0</v>
          </cell>
          <cell r="AA910">
            <v>0</v>
          </cell>
          <cell r="AB910">
            <v>118</v>
          </cell>
          <cell r="AC910">
            <v>650</v>
          </cell>
          <cell r="AD910" t="str">
            <v>SK248</v>
          </cell>
          <cell r="AE910" t="b">
            <v>0</v>
          </cell>
          <cell r="AG910" t="str">
            <v/>
          </cell>
          <cell r="AH910" t="str">
            <v>SK248</v>
          </cell>
        </row>
        <row r="911">
          <cell r="B911" t="str">
            <v>MW132</v>
          </cell>
          <cell r="C911" t="str">
            <v>Mollie-Rae</v>
          </cell>
          <cell r="D911" t="str">
            <v>Walker</v>
          </cell>
          <cell r="E911" t="str">
            <v>RVC</v>
          </cell>
          <cell r="F911" t="str">
            <v>RVC</v>
          </cell>
          <cell r="G911" t="str">
            <v>Female</v>
          </cell>
          <cell r="H911" t="str">
            <v>Y</v>
          </cell>
          <cell r="I911" t="str">
            <v>Student</v>
          </cell>
          <cell r="J911">
            <v>0</v>
          </cell>
          <cell r="K911" t="str">
            <v/>
          </cell>
          <cell r="L911" t="str">
            <v>N</v>
          </cell>
          <cell r="M911">
            <v>0</v>
          </cell>
          <cell r="N911" t="str">
            <v/>
          </cell>
          <cell r="O911" t="str">
            <v>N</v>
          </cell>
          <cell r="P911">
            <v>0</v>
          </cell>
          <cell r="Q911" t="str">
            <v/>
          </cell>
          <cell r="R911" t="str">
            <v>N</v>
          </cell>
          <cell r="S911">
            <v>0</v>
          </cell>
          <cell r="T911" t="str">
            <v/>
          </cell>
          <cell r="U911" t="str">
            <v>N</v>
          </cell>
          <cell r="V911">
            <v>0</v>
          </cell>
          <cell r="W911" t="str">
            <v/>
          </cell>
          <cell r="X911" t="str">
            <v>N</v>
          </cell>
          <cell r="Y911">
            <v>0</v>
          </cell>
          <cell r="Z911">
            <v>0</v>
          </cell>
          <cell r="AA911" t="b">
            <v>0</v>
          </cell>
          <cell r="AB911" t="str">
            <v/>
          </cell>
          <cell r="AC911" t="str">
            <v/>
          </cell>
          <cell r="AD911" t="str">
            <v>MW132</v>
          </cell>
          <cell r="AE911">
            <v>0</v>
          </cell>
          <cell r="AG911">
            <v>481</v>
          </cell>
          <cell r="AH911" t="str">
            <v>MW132</v>
          </cell>
        </row>
        <row r="912">
          <cell r="B912" t="str">
            <v>ED571</v>
          </cell>
          <cell r="C912" t="str">
            <v>Elena</v>
          </cell>
          <cell r="D912" t="str">
            <v>Dennis</v>
          </cell>
          <cell r="E912" t="str">
            <v>UCL</v>
          </cell>
          <cell r="F912" t="str">
            <v>UCL</v>
          </cell>
          <cell r="G912" t="str">
            <v>Female</v>
          </cell>
          <cell r="H912" t="str">
            <v>N</v>
          </cell>
          <cell r="I912" t="str">
            <v>Student</v>
          </cell>
          <cell r="J912">
            <v>0</v>
          </cell>
          <cell r="K912" t="str">
            <v/>
          </cell>
          <cell r="L912" t="str">
            <v>N</v>
          </cell>
          <cell r="M912">
            <v>0</v>
          </cell>
          <cell r="N912" t="str">
            <v/>
          </cell>
          <cell r="O912" t="str">
            <v>N</v>
          </cell>
          <cell r="P912">
            <v>0</v>
          </cell>
          <cell r="Q912" t="str">
            <v/>
          </cell>
          <cell r="R912" t="str">
            <v>N</v>
          </cell>
          <cell r="S912">
            <v>0</v>
          </cell>
          <cell r="T912" t="str">
            <v/>
          </cell>
          <cell r="U912" t="str">
            <v>N</v>
          </cell>
          <cell r="V912">
            <v>0</v>
          </cell>
          <cell r="W912" t="str">
            <v/>
          </cell>
          <cell r="X912" t="str">
            <v>N</v>
          </cell>
          <cell r="Y912">
            <v>0</v>
          </cell>
          <cell r="Z912">
            <v>0</v>
          </cell>
          <cell r="AA912" t="b">
            <v>0</v>
          </cell>
          <cell r="AB912" t="str">
            <v/>
          </cell>
          <cell r="AC912" t="str">
            <v/>
          </cell>
          <cell r="AD912" t="str">
            <v>ED571</v>
          </cell>
          <cell r="AE912">
            <v>0</v>
          </cell>
          <cell r="AG912">
            <v>482</v>
          </cell>
          <cell r="AH912" t="str">
            <v>ED571</v>
          </cell>
        </row>
        <row r="913">
          <cell r="B913" t="str">
            <v>VP187</v>
          </cell>
          <cell r="C913" t="str">
            <v>Vincent</v>
          </cell>
          <cell r="D913" t="str">
            <v>Picton</v>
          </cell>
          <cell r="E913" t="str">
            <v>Imperial</v>
          </cell>
          <cell r="F913" t="str">
            <v>Imperial</v>
          </cell>
          <cell r="G913" t="str">
            <v>Male</v>
          </cell>
          <cell r="H913" t="str">
            <v>N</v>
          </cell>
          <cell r="I913" t="str">
            <v>Student</v>
          </cell>
          <cell r="J913">
            <v>0</v>
          </cell>
          <cell r="K913" t="str">
            <v/>
          </cell>
          <cell r="L913" t="str">
            <v>N</v>
          </cell>
          <cell r="M913">
            <v>0</v>
          </cell>
          <cell r="N913" t="str">
            <v/>
          </cell>
          <cell r="O913" t="str">
            <v>N</v>
          </cell>
          <cell r="P913">
            <v>0</v>
          </cell>
          <cell r="Q913" t="str">
            <v/>
          </cell>
          <cell r="R913" t="str">
            <v>N</v>
          </cell>
          <cell r="S913">
            <v>0</v>
          </cell>
          <cell r="T913" t="str">
            <v/>
          </cell>
          <cell r="U913" t="str">
            <v>N</v>
          </cell>
          <cell r="V913">
            <v>0</v>
          </cell>
          <cell r="W913" t="str">
            <v/>
          </cell>
          <cell r="X913" t="str">
            <v>N</v>
          </cell>
          <cell r="Y913">
            <v>0</v>
          </cell>
          <cell r="Z913">
            <v>0</v>
          </cell>
          <cell r="AA913">
            <v>0</v>
          </cell>
          <cell r="AB913">
            <v>118</v>
          </cell>
          <cell r="AC913">
            <v>651</v>
          </cell>
          <cell r="AD913" t="str">
            <v>VP187</v>
          </cell>
          <cell r="AE913" t="b">
            <v>0</v>
          </cell>
          <cell r="AG913" t="str">
            <v/>
          </cell>
          <cell r="AH913" t="str">
            <v>VP187</v>
          </cell>
        </row>
        <row r="914">
          <cell r="B914" t="str">
            <v>SS170</v>
          </cell>
          <cell r="C914" t="str">
            <v>Shane</v>
          </cell>
          <cell r="D914" t="str">
            <v>Spence-Hudson</v>
          </cell>
          <cell r="E914" t="str">
            <v>Guest</v>
          </cell>
          <cell r="F914" t="str">
            <v>Guest</v>
          </cell>
          <cell r="G914" t="str">
            <v>Male</v>
          </cell>
          <cell r="H914" t="str">
            <v>N</v>
          </cell>
          <cell r="I914" t="str">
            <v>Guest</v>
          </cell>
          <cell r="J914">
            <v>0</v>
          </cell>
          <cell r="K914" t="str">
            <v/>
          </cell>
          <cell r="L914" t="str">
            <v>N</v>
          </cell>
          <cell r="M914">
            <v>0</v>
          </cell>
          <cell r="N914" t="str">
            <v/>
          </cell>
          <cell r="O914" t="str">
            <v>N</v>
          </cell>
          <cell r="P914">
            <v>0</v>
          </cell>
          <cell r="Q914" t="str">
            <v/>
          </cell>
          <cell r="R914" t="str">
            <v>N</v>
          </cell>
          <cell r="S914">
            <v>0</v>
          </cell>
          <cell r="T914" t="str">
            <v/>
          </cell>
          <cell r="U914" t="str">
            <v>N</v>
          </cell>
          <cell r="V914">
            <v>0</v>
          </cell>
          <cell r="W914" t="str">
            <v/>
          </cell>
          <cell r="X914" t="str">
            <v>N</v>
          </cell>
          <cell r="Y914">
            <v>0</v>
          </cell>
          <cell r="Z914">
            <v>0</v>
          </cell>
          <cell r="AA914">
            <v>0</v>
          </cell>
          <cell r="AB914">
            <v>118</v>
          </cell>
          <cell r="AC914">
            <v>652</v>
          </cell>
          <cell r="AD914" t="str">
            <v>SS170</v>
          </cell>
          <cell r="AE914" t="b">
            <v>0</v>
          </cell>
          <cell r="AG914" t="str">
            <v/>
          </cell>
          <cell r="AH914" t="str">
            <v>SS170</v>
          </cell>
        </row>
        <row r="915">
          <cell r="B915" t="str">
            <v>TM307</v>
          </cell>
          <cell r="C915" t="str">
            <v>Thomas</v>
          </cell>
          <cell r="D915" t="str">
            <v>Martini</v>
          </cell>
          <cell r="E915" t="str">
            <v>Motspur</v>
          </cell>
          <cell r="F915" t="str">
            <v>Motspur</v>
          </cell>
          <cell r="G915" t="str">
            <v>Male</v>
          </cell>
          <cell r="H915" t="str">
            <v>N</v>
          </cell>
          <cell r="I915" t="str">
            <v>Motspur</v>
          </cell>
          <cell r="J915">
            <v>0</v>
          </cell>
          <cell r="K915" t="str">
            <v/>
          </cell>
          <cell r="L915" t="str">
            <v>N</v>
          </cell>
          <cell r="M915">
            <v>0</v>
          </cell>
          <cell r="N915" t="str">
            <v/>
          </cell>
          <cell r="O915" t="str">
            <v>N</v>
          </cell>
          <cell r="P915">
            <v>0</v>
          </cell>
          <cell r="Q915" t="str">
            <v/>
          </cell>
          <cell r="R915" t="str">
            <v>N</v>
          </cell>
          <cell r="S915">
            <v>0</v>
          </cell>
          <cell r="T915" t="str">
            <v/>
          </cell>
          <cell r="U915" t="str">
            <v>N</v>
          </cell>
          <cell r="V915">
            <v>0</v>
          </cell>
          <cell r="W915" t="str">
            <v/>
          </cell>
          <cell r="X915" t="str">
            <v>N</v>
          </cell>
          <cell r="Y915">
            <v>0</v>
          </cell>
          <cell r="Z915">
            <v>0</v>
          </cell>
          <cell r="AA915">
            <v>0</v>
          </cell>
          <cell r="AB915">
            <v>118</v>
          </cell>
          <cell r="AC915">
            <v>653</v>
          </cell>
          <cell r="AD915" t="str">
            <v>TM307</v>
          </cell>
          <cell r="AE915" t="b">
            <v>0</v>
          </cell>
          <cell r="AG915" t="str">
            <v/>
          </cell>
          <cell r="AH915" t="str">
            <v>TM307</v>
          </cell>
        </row>
        <row r="916">
          <cell r="B916" t="str">
            <v>KT809</v>
          </cell>
          <cell r="C916" t="str">
            <v>Karl</v>
          </cell>
          <cell r="D916" t="str">
            <v>Tucker</v>
          </cell>
          <cell r="E916" t="str">
            <v>Guest</v>
          </cell>
          <cell r="F916" t="str">
            <v>Guest</v>
          </cell>
          <cell r="G916" t="str">
            <v>Male</v>
          </cell>
          <cell r="H916" t="str">
            <v>N</v>
          </cell>
          <cell r="I916" t="str">
            <v>Guest</v>
          </cell>
          <cell r="J916">
            <v>0</v>
          </cell>
          <cell r="K916" t="str">
            <v/>
          </cell>
          <cell r="L916" t="str">
            <v>N</v>
          </cell>
          <cell r="M916">
            <v>0</v>
          </cell>
          <cell r="N916" t="str">
            <v/>
          </cell>
          <cell r="O916" t="str">
            <v>N</v>
          </cell>
          <cell r="P916">
            <v>0</v>
          </cell>
          <cell r="Q916" t="str">
            <v/>
          </cell>
          <cell r="R916" t="str">
            <v>N</v>
          </cell>
          <cell r="S916">
            <v>0</v>
          </cell>
          <cell r="T916" t="str">
            <v/>
          </cell>
          <cell r="U916" t="str">
            <v>N</v>
          </cell>
          <cell r="V916">
            <v>0</v>
          </cell>
          <cell r="W916" t="str">
            <v/>
          </cell>
          <cell r="X916" t="str">
            <v>N</v>
          </cell>
          <cell r="Y916">
            <v>0</v>
          </cell>
          <cell r="Z916">
            <v>0</v>
          </cell>
          <cell r="AA916">
            <v>0</v>
          </cell>
          <cell r="AB916">
            <v>118</v>
          </cell>
          <cell r="AC916">
            <v>654</v>
          </cell>
          <cell r="AD916" t="str">
            <v>KT809</v>
          </cell>
          <cell r="AE916" t="b">
            <v>0</v>
          </cell>
          <cell r="AG916" t="str">
            <v/>
          </cell>
          <cell r="AH916" t="str">
            <v>KT809</v>
          </cell>
        </row>
        <row r="917">
          <cell r="B917" t="str">
            <v>OV272</v>
          </cell>
          <cell r="C917" t="str">
            <v>Olivia Artemis</v>
          </cell>
          <cell r="D917" t="str">
            <v>Vatmanides</v>
          </cell>
          <cell r="E917" t="str">
            <v>KCL</v>
          </cell>
          <cell r="F917" t="str">
            <v>King's</v>
          </cell>
          <cell r="G917" t="str">
            <v>Female</v>
          </cell>
          <cell r="H917" t="str">
            <v>N</v>
          </cell>
          <cell r="I917" t="str">
            <v>Student</v>
          </cell>
          <cell r="J917">
            <v>0</v>
          </cell>
          <cell r="K917" t="str">
            <v/>
          </cell>
          <cell r="L917" t="str">
            <v>N</v>
          </cell>
          <cell r="M917">
            <v>0</v>
          </cell>
          <cell r="N917" t="str">
            <v/>
          </cell>
          <cell r="O917" t="str">
            <v>N</v>
          </cell>
          <cell r="P917">
            <v>0</v>
          </cell>
          <cell r="Q917" t="str">
            <v/>
          </cell>
          <cell r="R917" t="str">
            <v>N</v>
          </cell>
          <cell r="S917">
            <v>0</v>
          </cell>
          <cell r="T917" t="str">
            <v/>
          </cell>
          <cell r="U917" t="str">
            <v>N</v>
          </cell>
          <cell r="V917">
            <v>0</v>
          </cell>
          <cell r="W917" t="str">
            <v/>
          </cell>
          <cell r="X917" t="str">
            <v>N</v>
          </cell>
          <cell r="Y917">
            <v>0</v>
          </cell>
          <cell r="Z917">
            <v>0</v>
          </cell>
          <cell r="AA917" t="b">
            <v>0</v>
          </cell>
          <cell r="AB917" t="str">
            <v/>
          </cell>
          <cell r="AC917" t="str">
            <v/>
          </cell>
          <cell r="AD917" t="str">
            <v>OV272</v>
          </cell>
          <cell r="AE917">
            <v>0</v>
          </cell>
          <cell r="AG917">
            <v>483</v>
          </cell>
          <cell r="AH917" t="str">
            <v>OV272</v>
          </cell>
        </row>
        <row r="918">
          <cell r="B918" t="str">
            <v>PS875</v>
          </cell>
          <cell r="C918" t="str">
            <v>Peter</v>
          </cell>
          <cell r="D918" t="str">
            <v>Sarvari</v>
          </cell>
          <cell r="E918" t="str">
            <v>Imperial</v>
          </cell>
          <cell r="F918" t="str">
            <v>Imperial</v>
          </cell>
          <cell r="G918" t="str">
            <v>Male</v>
          </cell>
          <cell r="H918" t="str">
            <v>N</v>
          </cell>
          <cell r="I918" t="str">
            <v>Student</v>
          </cell>
          <cell r="J918">
            <v>0</v>
          </cell>
          <cell r="K918" t="str">
            <v/>
          </cell>
          <cell r="L918" t="str">
            <v>N</v>
          </cell>
          <cell r="M918">
            <v>0</v>
          </cell>
          <cell r="N918" t="str">
            <v/>
          </cell>
          <cell r="O918" t="str">
            <v>N</v>
          </cell>
          <cell r="P918">
            <v>0</v>
          </cell>
          <cell r="Q918" t="str">
            <v/>
          </cell>
          <cell r="R918" t="str">
            <v>N</v>
          </cell>
          <cell r="S918">
            <v>0</v>
          </cell>
          <cell r="T918" t="str">
            <v/>
          </cell>
          <cell r="U918" t="str">
            <v>N</v>
          </cell>
          <cell r="V918">
            <v>0</v>
          </cell>
          <cell r="W918" t="str">
            <v/>
          </cell>
          <cell r="X918" t="str">
            <v>N</v>
          </cell>
          <cell r="Y918">
            <v>0</v>
          </cell>
          <cell r="Z918">
            <v>0</v>
          </cell>
          <cell r="AA918">
            <v>0</v>
          </cell>
          <cell r="AB918">
            <v>118</v>
          </cell>
          <cell r="AC918">
            <v>655</v>
          </cell>
          <cell r="AD918" t="str">
            <v>PS875</v>
          </cell>
          <cell r="AE918" t="b">
            <v>0</v>
          </cell>
          <cell r="AG918" t="str">
            <v/>
          </cell>
          <cell r="AH918" t="str">
            <v>PS875</v>
          </cell>
        </row>
        <row r="919">
          <cell r="B919" t="str">
            <v>SR112</v>
          </cell>
          <cell r="C919" t="str">
            <v>Stefan</v>
          </cell>
          <cell r="D919" t="str">
            <v>Renstrom</v>
          </cell>
          <cell r="E919" t="str">
            <v>Imperial</v>
          </cell>
          <cell r="F919" t="str">
            <v>Imperial</v>
          </cell>
          <cell r="G919" t="str">
            <v>Male</v>
          </cell>
          <cell r="H919" t="str">
            <v>N</v>
          </cell>
          <cell r="I919" t="str">
            <v>Student</v>
          </cell>
          <cell r="J919">
            <v>0</v>
          </cell>
          <cell r="K919" t="str">
            <v/>
          </cell>
          <cell r="L919" t="str">
            <v>N</v>
          </cell>
          <cell r="M919">
            <v>0</v>
          </cell>
          <cell r="N919" t="str">
            <v/>
          </cell>
          <cell r="O919" t="str">
            <v>N</v>
          </cell>
          <cell r="P919">
            <v>0</v>
          </cell>
          <cell r="Q919" t="str">
            <v/>
          </cell>
          <cell r="R919" t="str">
            <v>N</v>
          </cell>
          <cell r="S919">
            <v>0</v>
          </cell>
          <cell r="T919" t="str">
            <v/>
          </cell>
          <cell r="U919" t="str">
            <v>N</v>
          </cell>
          <cell r="V919">
            <v>0</v>
          </cell>
          <cell r="W919" t="str">
            <v/>
          </cell>
          <cell r="X919" t="str">
            <v>N</v>
          </cell>
          <cell r="Y919">
            <v>0</v>
          </cell>
          <cell r="Z919">
            <v>0</v>
          </cell>
          <cell r="AA919">
            <v>0</v>
          </cell>
          <cell r="AB919">
            <v>118</v>
          </cell>
          <cell r="AC919">
            <v>656</v>
          </cell>
          <cell r="AD919" t="str">
            <v>SR112</v>
          </cell>
          <cell r="AE919" t="b">
            <v>0</v>
          </cell>
          <cell r="AG919" t="str">
            <v/>
          </cell>
          <cell r="AH919" t="str">
            <v>SR112</v>
          </cell>
        </row>
        <row r="920">
          <cell r="B920" t="str">
            <v>MW857</v>
          </cell>
          <cell r="C920" t="str">
            <v>Megan ZoÃ«</v>
          </cell>
          <cell r="D920" t="str">
            <v>Wilson</v>
          </cell>
          <cell r="E920" t="str">
            <v>UCL</v>
          </cell>
          <cell r="F920" t="str">
            <v>UCL</v>
          </cell>
          <cell r="G920" t="str">
            <v>Female</v>
          </cell>
          <cell r="H920" t="str">
            <v>N</v>
          </cell>
          <cell r="I920" t="str">
            <v>Student</v>
          </cell>
          <cell r="J920">
            <v>0</v>
          </cell>
          <cell r="K920" t="str">
            <v/>
          </cell>
          <cell r="L920" t="str">
            <v>N</v>
          </cell>
          <cell r="M920">
            <v>0</v>
          </cell>
          <cell r="N920" t="str">
            <v/>
          </cell>
          <cell r="O920" t="str">
            <v>N</v>
          </cell>
          <cell r="P920">
            <v>0</v>
          </cell>
          <cell r="Q920" t="str">
            <v/>
          </cell>
          <cell r="R920" t="str">
            <v>N</v>
          </cell>
          <cell r="S920">
            <v>0</v>
          </cell>
          <cell r="T920" t="str">
            <v/>
          </cell>
          <cell r="U920" t="str">
            <v>N</v>
          </cell>
          <cell r="V920">
            <v>0</v>
          </cell>
          <cell r="W920" t="str">
            <v/>
          </cell>
          <cell r="X920" t="str">
            <v>N</v>
          </cell>
          <cell r="Y920">
            <v>0</v>
          </cell>
          <cell r="Z920">
            <v>0</v>
          </cell>
          <cell r="AA920" t="b">
            <v>0</v>
          </cell>
          <cell r="AB920" t="str">
            <v/>
          </cell>
          <cell r="AC920" t="str">
            <v/>
          </cell>
          <cell r="AD920" t="str">
            <v>MW857</v>
          </cell>
          <cell r="AE920">
            <v>0</v>
          </cell>
          <cell r="AG920">
            <v>484</v>
          </cell>
          <cell r="AH920" t="str">
            <v>MW857</v>
          </cell>
        </row>
        <row r="921">
          <cell r="B921" t="str">
            <v>JC999</v>
          </cell>
          <cell r="C921" t="str">
            <v>Julia</v>
          </cell>
          <cell r="D921" t="str">
            <v>Cook</v>
          </cell>
          <cell r="E921" t="str">
            <v>Guest</v>
          </cell>
          <cell r="F921" t="str">
            <v>Guest</v>
          </cell>
          <cell r="G921" t="str">
            <v>Female</v>
          </cell>
          <cell r="H921" t="str">
            <v>N</v>
          </cell>
          <cell r="I921" t="str">
            <v>Guest</v>
          </cell>
          <cell r="J921">
            <v>0</v>
          </cell>
          <cell r="K921" t="str">
            <v/>
          </cell>
          <cell r="L921" t="str">
            <v>N</v>
          </cell>
          <cell r="M921">
            <v>0</v>
          </cell>
          <cell r="N921" t="str">
            <v/>
          </cell>
          <cell r="O921" t="str">
            <v>N</v>
          </cell>
          <cell r="P921">
            <v>0</v>
          </cell>
          <cell r="Q921" t="str">
            <v/>
          </cell>
          <cell r="R921" t="str">
            <v>N</v>
          </cell>
          <cell r="S921">
            <v>0</v>
          </cell>
          <cell r="T921" t="str">
            <v/>
          </cell>
          <cell r="U921" t="str">
            <v>N</v>
          </cell>
          <cell r="V921">
            <v>0</v>
          </cell>
          <cell r="W921" t="str">
            <v/>
          </cell>
          <cell r="X921" t="str">
            <v>N</v>
          </cell>
          <cell r="Y921">
            <v>0</v>
          </cell>
          <cell r="Z921">
            <v>0</v>
          </cell>
          <cell r="AA921" t="b">
            <v>0</v>
          </cell>
          <cell r="AB921" t="str">
            <v/>
          </cell>
          <cell r="AC921" t="str">
            <v/>
          </cell>
          <cell r="AD921" t="str">
            <v>JC999</v>
          </cell>
          <cell r="AE921">
            <v>0</v>
          </cell>
          <cell r="AG921">
            <v>485</v>
          </cell>
          <cell r="AH921" t="str">
            <v>JC999</v>
          </cell>
        </row>
        <row r="922">
          <cell r="B922" t="str">
            <v>MD584</v>
          </cell>
          <cell r="C922" t="str">
            <v>Matt</v>
          </cell>
          <cell r="D922" t="str">
            <v>Dawe</v>
          </cell>
          <cell r="E922" t="str">
            <v>Guest</v>
          </cell>
          <cell r="F922" t="str">
            <v>Guest</v>
          </cell>
          <cell r="G922" t="str">
            <v>Male</v>
          </cell>
          <cell r="H922" t="str">
            <v>N</v>
          </cell>
          <cell r="I922" t="str">
            <v>Guest</v>
          </cell>
          <cell r="J922">
            <v>0</v>
          </cell>
          <cell r="K922" t="str">
            <v/>
          </cell>
          <cell r="L922" t="str">
            <v>N</v>
          </cell>
          <cell r="M922">
            <v>0</v>
          </cell>
          <cell r="N922" t="str">
            <v/>
          </cell>
          <cell r="O922" t="str">
            <v>N</v>
          </cell>
          <cell r="P922">
            <v>0</v>
          </cell>
          <cell r="Q922" t="str">
            <v/>
          </cell>
          <cell r="R922" t="str">
            <v>N</v>
          </cell>
          <cell r="S922">
            <v>0</v>
          </cell>
          <cell r="T922" t="str">
            <v/>
          </cell>
          <cell r="U922" t="str">
            <v>N</v>
          </cell>
          <cell r="V922">
            <v>0</v>
          </cell>
          <cell r="W922" t="str">
            <v/>
          </cell>
          <cell r="X922" t="str">
            <v>N</v>
          </cell>
          <cell r="Y922">
            <v>0</v>
          </cell>
          <cell r="Z922">
            <v>0</v>
          </cell>
          <cell r="AA922">
            <v>0</v>
          </cell>
          <cell r="AB922">
            <v>118</v>
          </cell>
          <cell r="AC922">
            <v>657</v>
          </cell>
          <cell r="AD922" t="str">
            <v>MD584</v>
          </cell>
          <cell r="AE922" t="b">
            <v>0</v>
          </cell>
          <cell r="AG922" t="str">
            <v/>
          </cell>
          <cell r="AH922" t="str">
            <v>MD584</v>
          </cell>
        </row>
        <row r="923">
          <cell r="B923" t="str">
            <v>LO403</v>
          </cell>
          <cell r="C923" t="str">
            <v>Laurence</v>
          </cell>
          <cell r="D923" t="str">
            <v>Owen</v>
          </cell>
          <cell r="E923" t="str">
            <v>Guest</v>
          </cell>
          <cell r="F923" t="str">
            <v>Guest</v>
          </cell>
          <cell r="G923" t="str">
            <v>Male</v>
          </cell>
          <cell r="H923" t="str">
            <v>N</v>
          </cell>
          <cell r="I923" t="str">
            <v>Guest</v>
          </cell>
          <cell r="J923">
            <v>0</v>
          </cell>
          <cell r="K923" t="str">
            <v/>
          </cell>
          <cell r="L923" t="str">
            <v>N</v>
          </cell>
          <cell r="M923">
            <v>0</v>
          </cell>
          <cell r="N923" t="str">
            <v/>
          </cell>
          <cell r="O923" t="str">
            <v>N</v>
          </cell>
          <cell r="P923">
            <v>0</v>
          </cell>
          <cell r="Q923" t="str">
            <v/>
          </cell>
          <cell r="R923" t="str">
            <v>N</v>
          </cell>
          <cell r="S923">
            <v>0</v>
          </cell>
          <cell r="T923" t="str">
            <v/>
          </cell>
          <cell r="U923" t="str">
            <v>N</v>
          </cell>
          <cell r="V923">
            <v>0</v>
          </cell>
          <cell r="W923" t="str">
            <v/>
          </cell>
          <cell r="X923" t="str">
            <v>N</v>
          </cell>
          <cell r="Y923">
            <v>0</v>
          </cell>
          <cell r="Z923">
            <v>0</v>
          </cell>
          <cell r="AA923">
            <v>0</v>
          </cell>
          <cell r="AB923">
            <v>118</v>
          </cell>
          <cell r="AC923">
            <v>658</v>
          </cell>
          <cell r="AD923" t="str">
            <v>LO403</v>
          </cell>
          <cell r="AE923" t="b">
            <v>0</v>
          </cell>
          <cell r="AG923" t="str">
            <v/>
          </cell>
          <cell r="AH923" t="str">
            <v>LO403</v>
          </cell>
        </row>
        <row r="924">
          <cell r="B924" t="str">
            <v>ME685</v>
          </cell>
          <cell r="C924" t="str">
            <v>Manuel</v>
          </cell>
          <cell r="D924" t="str">
            <v>Extremera</v>
          </cell>
          <cell r="E924" t="str">
            <v>Imperial</v>
          </cell>
          <cell r="F924" t="str">
            <v>Imperial</v>
          </cell>
          <cell r="G924" t="str">
            <v>Male</v>
          </cell>
          <cell r="H924" t="str">
            <v>N</v>
          </cell>
          <cell r="I924" t="str">
            <v>Student</v>
          </cell>
          <cell r="J924">
            <v>0</v>
          </cell>
          <cell r="K924" t="str">
            <v/>
          </cell>
          <cell r="L924" t="str">
            <v>N</v>
          </cell>
          <cell r="M924">
            <v>0</v>
          </cell>
          <cell r="N924" t="str">
            <v/>
          </cell>
          <cell r="O924" t="str">
            <v>N</v>
          </cell>
          <cell r="P924">
            <v>0</v>
          </cell>
          <cell r="Q924" t="str">
            <v/>
          </cell>
          <cell r="R924" t="str">
            <v>N</v>
          </cell>
          <cell r="S924">
            <v>0</v>
          </cell>
          <cell r="T924" t="str">
            <v/>
          </cell>
          <cell r="U924" t="str">
            <v>N</v>
          </cell>
          <cell r="V924">
            <v>0</v>
          </cell>
          <cell r="W924" t="str">
            <v/>
          </cell>
          <cell r="X924" t="str">
            <v>N</v>
          </cell>
          <cell r="Y924">
            <v>0</v>
          </cell>
          <cell r="Z924">
            <v>0</v>
          </cell>
          <cell r="AA924">
            <v>0</v>
          </cell>
          <cell r="AB924">
            <v>118</v>
          </cell>
          <cell r="AC924">
            <v>659</v>
          </cell>
          <cell r="AD924" t="str">
            <v>ME685</v>
          </cell>
          <cell r="AE924" t="b">
            <v>0</v>
          </cell>
          <cell r="AG924" t="str">
            <v/>
          </cell>
          <cell r="AH924" t="str">
            <v>ME685</v>
          </cell>
        </row>
        <row r="925">
          <cell r="B925" t="str">
            <v>CE385</v>
          </cell>
          <cell r="C925" t="str">
            <v>Charles</v>
          </cell>
          <cell r="D925" t="str">
            <v>Eddy</v>
          </cell>
          <cell r="E925" t="str">
            <v>Barts</v>
          </cell>
          <cell r="F925" t="str">
            <v>Barts</v>
          </cell>
          <cell r="G925" t="str">
            <v>Male</v>
          </cell>
          <cell r="H925" t="str">
            <v>Y</v>
          </cell>
          <cell r="I925" t="str">
            <v>Student</v>
          </cell>
          <cell r="J925">
            <v>0</v>
          </cell>
          <cell r="K925" t="str">
            <v/>
          </cell>
          <cell r="L925" t="str">
            <v>N</v>
          </cell>
          <cell r="M925">
            <v>0</v>
          </cell>
          <cell r="N925" t="str">
            <v/>
          </cell>
          <cell r="O925" t="str">
            <v>N</v>
          </cell>
          <cell r="P925">
            <v>0</v>
          </cell>
          <cell r="Q925" t="str">
            <v/>
          </cell>
          <cell r="R925" t="str">
            <v>N</v>
          </cell>
          <cell r="S925">
            <v>0</v>
          </cell>
          <cell r="T925" t="str">
            <v/>
          </cell>
          <cell r="U925" t="str">
            <v>N</v>
          </cell>
          <cell r="V925">
            <v>0</v>
          </cell>
          <cell r="W925" t="str">
            <v/>
          </cell>
          <cell r="X925" t="str">
            <v>N</v>
          </cell>
          <cell r="Y925">
            <v>0</v>
          </cell>
          <cell r="Z925">
            <v>0</v>
          </cell>
          <cell r="AA925">
            <v>0</v>
          </cell>
          <cell r="AB925">
            <v>118</v>
          </cell>
          <cell r="AC925">
            <v>660</v>
          </cell>
          <cell r="AD925" t="str">
            <v>CE385</v>
          </cell>
          <cell r="AE925" t="b">
            <v>0</v>
          </cell>
          <cell r="AG925" t="str">
            <v/>
          </cell>
          <cell r="AH925" t="str">
            <v>CE385</v>
          </cell>
        </row>
        <row r="926">
          <cell r="B926" t="str">
            <v>RS403</v>
          </cell>
          <cell r="C926" t="str">
            <v>Romasha</v>
          </cell>
          <cell r="D926" t="str">
            <v>Sanyal</v>
          </cell>
          <cell r="E926" t="str">
            <v>UCL</v>
          </cell>
          <cell r="F926" t="str">
            <v>UCL</v>
          </cell>
          <cell r="G926" t="str">
            <v>Female</v>
          </cell>
          <cell r="H926" t="str">
            <v>N</v>
          </cell>
          <cell r="I926" t="str">
            <v>Student</v>
          </cell>
          <cell r="J926">
            <v>0</v>
          </cell>
          <cell r="K926" t="str">
            <v/>
          </cell>
          <cell r="L926" t="str">
            <v>N</v>
          </cell>
          <cell r="M926">
            <v>0</v>
          </cell>
          <cell r="N926" t="str">
            <v/>
          </cell>
          <cell r="O926" t="str">
            <v>N</v>
          </cell>
          <cell r="P926">
            <v>0</v>
          </cell>
          <cell r="Q926" t="str">
            <v/>
          </cell>
          <cell r="R926" t="str">
            <v>N</v>
          </cell>
          <cell r="S926">
            <v>0</v>
          </cell>
          <cell r="T926" t="str">
            <v/>
          </cell>
          <cell r="U926" t="str">
            <v>N</v>
          </cell>
          <cell r="V926">
            <v>0</v>
          </cell>
          <cell r="W926" t="str">
            <v/>
          </cell>
          <cell r="X926" t="str">
            <v>N</v>
          </cell>
          <cell r="Y926">
            <v>0</v>
          </cell>
          <cell r="Z926">
            <v>0</v>
          </cell>
          <cell r="AA926" t="b">
            <v>0</v>
          </cell>
          <cell r="AB926" t="str">
            <v/>
          </cell>
          <cell r="AC926" t="str">
            <v/>
          </cell>
          <cell r="AD926" t="str">
            <v>RS403</v>
          </cell>
          <cell r="AE926">
            <v>0</v>
          </cell>
          <cell r="AG926">
            <v>486</v>
          </cell>
          <cell r="AH926" t="str">
            <v>RS403</v>
          </cell>
        </row>
        <row r="927">
          <cell r="B927" t="str">
            <v>ML178</v>
          </cell>
          <cell r="C927" t="str">
            <v>MICHAEL</v>
          </cell>
          <cell r="D927" t="str">
            <v>LOUISE</v>
          </cell>
          <cell r="E927" t="str">
            <v>Guest</v>
          </cell>
          <cell r="F927" t="str">
            <v>Guest</v>
          </cell>
          <cell r="G927" t="str">
            <v>Male</v>
          </cell>
          <cell r="H927" t="str">
            <v>N</v>
          </cell>
          <cell r="I927" t="str">
            <v>Guest</v>
          </cell>
          <cell r="J927">
            <v>0</v>
          </cell>
          <cell r="K927" t="str">
            <v/>
          </cell>
          <cell r="L927" t="str">
            <v>N</v>
          </cell>
          <cell r="M927">
            <v>0</v>
          </cell>
          <cell r="N927" t="str">
            <v/>
          </cell>
          <cell r="O927" t="str">
            <v>N</v>
          </cell>
          <cell r="P927">
            <v>0</v>
          </cell>
          <cell r="Q927" t="str">
            <v/>
          </cell>
          <cell r="R927" t="str">
            <v>N</v>
          </cell>
          <cell r="S927">
            <v>0</v>
          </cell>
          <cell r="T927" t="str">
            <v/>
          </cell>
          <cell r="U927" t="str">
            <v>N</v>
          </cell>
          <cell r="V927">
            <v>0</v>
          </cell>
          <cell r="W927" t="str">
            <v/>
          </cell>
          <cell r="X927" t="str">
            <v>N</v>
          </cell>
          <cell r="Y927">
            <v>0</v>
          </cell>
          <cell r="Z927">
            <v>0</v>
          </cell>
          <cell r="AA927">
            <v>0</v>
          </cell>
          <cell r="AB927">
            <v>118</v>
          </cell>
          <cell r="AC927">
            <v>661</v>
          </cell>
          <cell r="AD927" t="str">
            <v>ML178</v>
          </cell>
          <cell r="AE927" t="b">
            <v>0</v>
          </cell>
          <cell r="AG927" t="str">
            <v/>
          </cell>
          <cell r="AH927" t="str">
            <v>ML178</v>
          </cell>
        </row>
        <row r="928">
          <cell r="B928" t="str">
            <v>AD291</v>
          </cell>
          <cell r="C928" t="str">
            <v>Anthony</v>
          </cell>
          <cell r="D928" t="str">
            <v>Duke</v>
          </cell>
          <cell r="E928" t="str">
            <v>QMUL</v>
          </cell>
          <cell r="F928" t="str">
            <v>QMUL</v>
          </cell>
          <cell r="G928" t="str">
            <v>Male</v>
          </cell>
          <cell r="H928" t="str">
            <v>N</v>
          </cell>
          <cell r="I928" t="str">
            <v>Student</v>
          </cell>
          <cell r="J928">
            <v>0</v>
          </cell>
          <cell r="K928" t="str">
            <v/>
          </cell>
          <cell r="L928" t="str">
            <v>N</v>
          </cell>
          <cell r="M928">
            <v>0</v>
          </cell>
          <cell r="N928" t="str">
            <v/>
          </cell>
          <cell r="O928" t="str">
            <v>N</v>
          </cell>
          <cell r="P928">
            <v>0</v>
          </cell>
          <cell r="Q928" t="str">
            <v/>
          </cell>
          <cell r="R928" t="str">
            <v>N</v>
          </cell>
          <cell r="S928">
            <v>0</v>
          </cell>
          <cell r="T928" t="str">
            <v/>
          </cell>
          <cell r="U928" t="str">
            <v>N</v>
          </cell>
          <cell r="V928">
            <v>0</v>
          </cell>
          <cell r="W928" t="str">
            <v/>
          </cell>
          <cell r="X928" t="str">
            <v>N</v>
          </cell>
          <cell r="Y928">
            <v>0</v>
          </cell>
          <cell r="Z928">
            <v>0</v>
          </cell>
          <cell r="AA928">
            <v>0</v>
          </cell>
          <cell r="AB928">
            <v>118</v>
          </cell>
          <cell r="AC928">
            <v>662</v>
          </cell>
          <cell r="AD928" t="str">
            <v>AD291</v>
          </cell>
          <cell r="AE928" t="b">
            <v>0</v>
          </cell>
          <cell r="AG928" t="str">
            <v/>
          </cell>
          <cell r="AH928" t="str">
            <v>AD291</v>
          </cell>
        </row>
        <row r="929">
          <cell r="B929" t="str">
            <v>JD872</v>
          </cell>
          <cell r="C929" t="str">
            <v xml:space="preserve">Jean Claude </v>
          </cell>
          <cell r="D929" t="str">
            <v>Doukrou</v>
          </cell>
          <cell r="E929" t="str">
            <v>St Georges</v>
          </cell>
          <cell r="F929" t="str">
            <v>St George's</v>
          </cell>
          <cell r="G929" t="str">
            <v>Male</v>
          </cell>
          <cell r="H929" t="str">
            <v>Y</v>
          </cell>
          <cell r="I929" t="str">
            <v>Student</v>
          </cell>
          <cell r="J929">
            <v>0</v>
          </cell>
          <cell r="K929" t="str">
            <v/>
          </cell>
          <cell r="L929" t="str">
            <v>N</v>
          </cell>
          <cell r="M929">
            <v>0</v>
          </cell>
          <cell r="N929" t="str">
            <v/>
          </cell>
          <cell r="O929" t="str">
            <v>N</v>
          </cell>
          <cell r="P929">
            <v>0</v>
          </cell>
          <cell r="Q929" t="str">
            <v/>
          </cell>
          <cell r="R929" t="str">
            <v>N</v>
          </cell>
          <cell r="S929">
            <v>0</v>
          </cell>
          <cell r="T929" t="str">
            <v/>
          </cell>
          <cell r="U929" t="str">
            <v>N</v>
          </cell>
          <cell r="V929">
            <v>0</v>
          </cell>
          <cell r="W929" t="str">
            <v/>
          </cell>
          <cell r="X929" t="str">
            <v>N</v>
          </cell>
          <cell r="Y929">
            <v>0</v>
          </cell>
          <cell r="Z929">
            <v>0</v>
          </cell>
          <cell r="AA929">
            <v>0</v>
          </cell>
          <cell r="AB929">
            <v>118</v>
          </cell>
          <cell r="AC929">
            <v>663</v>
          </cell>
          <cell r="AD929" t="str">
            <v>JD872</v>
          </cell>
          <cell r="AE929" t="b">
            <v>0</v>
          </cell>
          <cell r="AG929" t="str">
            <v/>
          </cell>
          <cell r="AH929" t="str">
            <v>JD872</v>
          </cell>
        </row>
        <row r="930">
          <cell r="B930" t="str">
            <v>AW403</v>
          </cell>
          <cell r="C930" t="str">
            <v>Alexandra</v>
          </cell>
          <cell r="D930" t="str">
            <v>Wallitt</v>
          </cell>
          <cell r="E930" t="str">
            <v>UCL</v>
          </cell>
          <cell r="F930" t="str">
            <v>UCL</v>
          </cell>
          <cell r="G930" t="str">
            <v>Female</v>
          </cell>
          <cell r="H930" t="str">
            <v>N</v>
          </cell>
          <cell r="I930" t="str">
            <v>Student</v>
          </cell>
          <cell r="J930">
            <v>0</v>
          </cell>
          <cell r="K930" t="str">
            <v/>
          </cell>
          <cell r="L930" t="str">
            <v>N</v>
          </cell>
          <cell r="M930">
            <v>0</v>
          </cell>
          <cell r="N930" t="str">
            <v/>
          </cell>
          <cell r="O930" t="str">
            <v>N</v>
          </cell>
          <cell r="P930">
            <v>0</v>
          </cell>
          <cell r="Q930" t="str">
            <v/>
          </cell>
          <cell r="R930" t="str">
            <v>N</v>
          </cell>
          <cell r="S930">
            <v>0</v>
          </cell>
          <cell r="T930" t="str">
            <v/>
          </cell>
          <cell r="U930" t="str">
            <v>N</v>
          </cell>
          <cell r="V930">
            <v>0</v>
          </cell>
          <cell r="W930" t="str">
            <v/>
          </cell>
          <cell r="X930" t="str">
            <v>N</v>
          </cell>
          <cell r="Y930">
            <v>0</v>
          </cell>
          <cell r="Z930">
            <v>0</v>
          </cell>
          <cell r="AA930" t="b">
            <v>0</v>
          </cell>
          <cell r="AB930" t="str">
            <v/>
          </cell>
          <cell r="AC930" t="str">
            <v/>
          </cell>
          <cell r="AD930" t="str">
            <v>AW403</v>
          </cell>
          <cell r="AE930">
            <v>0</v>
          </cell>
          <cell r="AG930">
            <v>487</v>
          </cell>
          <cell r="AH930" t="str">
            <v>AW403</v>
          </cell>
        </row>
        <row r="931">
          <cell r="B931" t="str">
            <v>BB817</v>
          </cell>
          <cell r="C931" t="str">
            <v>Berne-Thomas</v>
          </cell>
          <cell r="D931" t="str">
            <v>Berry</v>
          </cell>
          <cell r="E931" t="str">
            <v>UCL</v>
          </cell>
          <cell r="F931" t="str">
            <v>UCL</v>
          </cell>
          <cell r="G931" t="str">
            <v>Male</v>
          </cell>
          <cell r="H931" t="str">
            <v>N</v>
          </cell>
          <cell r="I931" t="str">
            <v>Student</v>
          </cell>
          <cell r="J931">
            <v>0</v>
          </cell>
          <cell r="K931" t="str">
            <v/>
          </cell>
          <cell r="L931" t="str">
            <v>N</v>
          </cell>
          <cell r="M931">
            <v>0</v>
          </cell>
          <cell r="N931" t="str">
            <v/>
          </cell>
          <cell r="O931" t="str">
            <v>N</v>
          </cell>
          <cell r="P931">
            <v>0</v>
          </cell>
          <cell r="Q931" t="str">
            <v/>
          </cell>
          <cell r="R931" t="str">
            <v>N</v>
          </cell>
          <cell r="S931">
            <v>0</v>
          </cell>
          <cell r="T931" t="str">
            <v/>
          </cell>
          <cell r="U931" t="str">
            <v>N</v>
          </cell>
          <cell r="V931">
            <v>0</v>
          </cell>
          <cell r="W931" t="str">
            <v/>
          </cell>
          <cell r="X931" t="str">
            <v>N</v>
          </cell>
          <cell r="Y931">
            <v>0</v>
          </cell>
          <cell r="Z931">
            <v>0</v>
          </cell>
          <cell r="AA931">
            <v>0</v>
          </cell>
          <cell r="AB931">
            <v>118</v>
          </cell>
          <cell r="AC931">
            <v>664</v>
          </cell>
          <cell r="AD931" t="str">
            <v>BB817</v>
          </cell>
          <cell r="AE931" t="b">
            <v>0</v>
          </cell>
          <cell r="AG931" t="str">
            <v/>
          </cell>
          <cell r="AH931" t="str">
            <v>BB817</v>
          </cell>
        </row>
        <row r="932">
          <cell r="B932" t="str">
            <v>EB281</v>
          </cell>
          <cell r="C932" t="str">
            <v>Eleanor</v>
          </cell>
          <cell r="D932" t="str">
            <v>Butt</v>
          </cell>
          <cell r="E932" t="str">
            <v>Guest</v>
          </cell>
          <cell r="F932" t="str">
            <v>Guest</v>
          </cell>
          <cell r="G932" t="str">
            <v>Female</v>
          </cell>
          <cell r="H932" t="str">
            <v>N</v>
          </cell>
          <cell r="I932" t="str">
            <v>Guest</v>
          </cell>
          <cell r="J932">
            <v>0</v>
          </cell>
          <cell r="K932" t="str">
            <v/>
          </cell>
          <cell r="L932" t="str">
            <v>N</v>
          </cell>
          <cell r="M932">
            <v>0</v>
          </cell>
          <cell r="N932" t="str">
            <v/>
          </cell>
          <cell r="O932" t="str">
            <v>N</v>
          </cell>
          <cell r="P932">
            <v>0</v>
          </cell>
          <cell r="Q932" t="str">
            <v/>
          </cell>
          <cell r="R932" t="str">
            <v>N</v>
          </cell>
          <cell r="S932">
            <v>0</v>
          </cell>
          <cell r="T932" t="str">
            <v/>
          </cell>
          <cell r="U932" t="str">
            <v>N</v>
          </cell>
          <cell r="V932">
            <v>0</v>
          </cell>
          <cell r="W932" t="str">
            <v/>
          </cell>
          <cell r="X932" t="str">
            <v>N</v>
          </cell>
          <cell r="Y932">
            <v>0</v>
          </cell>
          <cell r="Z932">
            <v>0</v>
          </cell>
          <cell r="AA932" t="b">
            <v>0</v>
          </cell>
          <cell r="AB932" t="str">
            <v/>
          </cell>
          <cell r="AC932" t="str">
            <v/>
          </cell>
          <cell r="AD932" t="str">
            <v>EB281</v>
          </cell>
          <cell r="AE932">
            <v>0</v>
          </cell>
          <cell r="AG932">
            <v>488</v>
          </cell>
          <cell r="AH932" t="str">
            <v>EB281</v>
          </cell>
        </row>
        <row r="933">
          <cell r="B933" t="str">
            <v>JD762</v>
          </cell>
          <cell r="C933" t="str">
            <v>Jonathan</v>
          </cell>
          <cell r="D933" t="str">
            <v>Devaux</v>
          </cell>
          <cell r="E933" t="str">
            <v>Essex</v>
          </cell>
          <cell r="F933" t="str">
            <v>Essex</v>
          </cell>
          <cell r="G933" t="str">
            <v>Male</v>
          </cell>
          <cell r="H933" t="str">
            <v>N</v>
          </cell>
          <cell r="I933" t="str">
            <v>Student</v>
          </cell>
          <cell r="J933">
            <v>0</v>
          </cell>
          <cell r="K933" t="str">
            <v/>
          </cell>
          <cell r="L933" t="str">
            <v>N</v>
          </cell>
          <cell r="M933">
            <v>0</v>
          </cell>
          <cell r="N933" t="str">
            <v/>
          </cell>
          <cell r="O933" t="str">
            <v>N</v>
          </cell>
          <cell r="P933">
            <v>0</v>
          </cell>
          <cell r="Q933" t="str">
            <v/>
          </cell>
          <cell r="R933" t="str">
            <v>N</v>
          </cell>
          <cell r="S933">
            <v>0</v>
          </cell>
          <cell r="T933" t="str">
            <v/>
          </cell>
          <cell r="U933" t="str">
            <v>N</v>
          </cell>
          <cell r="V933">
            <v>0</v>
          </cell>
          <cell r="W933" t="str">
            <v/>
          </cell>
          <cell r="X933" t="str">
            <v>N</v>
          </cell>
          <cell r="Y933">
            <v>0</v>
          </cell>
          <cell r="Z933">
            <v>0</v>
          </cell>
          <cell r="AA933">
            <v>0</v>
          </cell>
          <cell r="AB933">
            <v>118</v>
          </cell>
          <cell r="AC933">
            <v>665</v>
          </cell>
          <cell r="AD933" t="str">
            <v>JD762</v>
          </cell>
          <cell r="AE933" t="b">
            <v>0</v>
          </cell>
          <cell r="AG933" t="str">
            <v/>
          </cell>
          <cell r="AH933" t="str">
            <v>JD762</v>
          </cell>
        </row>
        <row r="934">
          <cell r="B934" t="str">
            <v>TO268</v>
          </cell>
          <cell r="C934" t="str">
            <v>Tobechukwu</v>
          </cell>
          <cell r="D934" t="str">
            <v>Obi</v>
          </cell>
          <cell r="E934" t="str">
            <v>Essex</v>
          </cell>
          <cell r="F934" t="str">
            <v>Essex</v>
          </cell>
          <cell r="G934" t="str">
            <v>Male</v>
          </cell>
          <cell r="H934" t="str">
            <v>N</v>
          </cell>
          <cell r="I934" t="str">
            <v>Student</v>
          </cell>
          <cell r="J934">
            <v>0</v>
          </cell>
          <cell r="K934" t="str">
            <v/>
          </cell>
          <cell r="L934" t="str">
            <v>N</v>
          </cell>
          <cell r="M934">
            <v>0</v>
          </cell>
          <cell r="N934" t="str">
            <v/>
          </cell>
          <cell r="O934" t="str">
            <v>N</v>
          </cell>
          <cell r="P934">
            <v>0</v>
          </cell>
          <cell r="Q934" t="str">
            <v/>
          </cell>
          <cell r="R934" t="str">
            <v>N</v>
          </cell>
          <cell r="S934">
            <v>0</v>
          </cell>
          <cell r="T934" t="str">
            <v/>
          </cell>
          <cell r="U934" t="str">
            <v>N</v>
          </cell>
          <cell r="V934">
            <v>0</v>
          </cell>
          <cell r="W934" t="str">
            <v/>
          </cell>
          <cell r="X934" t="str">
            <v>N</v>
          </cell>
          <cell r="Y934">
            <v>0</v>
          </cell>
          <cell r="Z934">
            <v>0</v>
          </cell>
          <cell r="AA934">
            <v>0</v>
          </cell>
          <cell r="AB934">
            <v>118</v>
          </cell>
          <cell r="AC934">
            <v>666</v>
          </cell>
          <cell r="AD934" t="str">
            <v>TO268</v>
          </cell>
          <cell r="AE934" t="b">
            <v>0</v>
          </cell>
          <cell r="AG934" t="str">
            <v/>
          </cell>
          <cell r="AH934" t="str">
            <v>TO268</v>
          </cell>
        </row>
        <row r="935">
          <cell r="B935" t="str">
            <v>CD761</v>
          </cell>
          <cell r="C935" t="str">
            <v>Chloe</v>
          </cell>
          <cell r="D935" t="str">
            <v>Dearman</v>
          </cell>
          <cell r="E935" t="str">
            <v>Reading</v>
          </cell>
          <cell r="F935" t="str">
            <v>Reading</v>
          </cell>
          <cell r="G935" t="str">
            <v>Female</v>
          </cell>
          <cell r="H935" t="str">
            <v>N</v>
          </cell>
          <cell r="I935" t="str">
            <v>Student</v>
          </cell>
          <cell r="J935">
            <v>0</v>
          </cell>
          <cell r="K935" t="str">
            <v/>
          </cell>
          <cell r="L935" t="str">
            <v>N</v>
          </cell>
          <cell r="M935">
            <v>0</v>
          </cell>
          <cell r="N935" t="str">
            <v/>
          </cell>
          <cell r="O935" t="str">
            <v>N</v>
          </cell>
          <cell r="P935">
            <v>0</v>
          </cell>
          <cell r="Q935" t="str">
            <v/>
          </cell>
          <cell r="R935" t="str">
            <v>N</v>
          </cell>
          <cell r="S935">
            <v>0</v>
          </cell>
          <cell r="T935" t="str">
            <v/>
          </cell>
          <cell r="U935" t="str">
            <v>N</v>
          </cell>
          <cell r="V935">
            <v>0</v>
          </cell>
          <cell r="W935" t="str">
            <v/>
          </cell>
          <cell r="X935" t="str">
            <v>N</v>
          </cell>
          <cell r="Y935">
            <v>0</v>
          </cell>
          <cell r="Z935">
            <v>0</v>
          </cell>
          <cell r="AA935" t="b">
            <v>0</v>
          </cell>
          <cell r="AB935" t="str">
            <v/>
          </cell>
          <cell r="AC935" t="str">
            <v/>
          </cell>
          <cell r="AD935" t="str">
            <v>CD761</v>
          </cell>
          <cell r="AE935">
            <v>0</v>
          </cell>
          <cell r="AG935">
            <v>489</v>
          </cell>
          <cell r="AH935" t="str">
            <v>CD761</v>
          </cell>
        </row>
        <row r="936">
          <cell r="B936" t="str">
            <v>LW282</v>
          </cell>
          <cell r="C936" t="str">
            <v>Lenka</v>
          </cell>
          <cell r="D936" t="str">
            <v>Wiedenova</v>
          </cell>
          <cell r="E936" t="str">
            <v>Guest</v>
          </cell>
          <cell r="F936" t="str">
            <v>Guest</v>
          </cell>
          <cell r="G936" t="str">
            <v>Female</v>
          </cell>
          <cell r="H936" t="str">
            <v>N</v>
          </cell>
          <cell r="I936" t="str">
            <v>Guest</v>
          </cell>
          <cell r="J936">
            <v>0</v>
          </cell>
          <cell r="K936" t="str">
            <v/>
          </cell>
          <cell r="L936" t="str">
            <v>N</v>
          </cell>
          <cell r="M936">
            <v>0</v>
          </cell>
          <cell r="N936" t="str">
            <v/>
          </cell>
          <cell r="O936" t="str">
            <v>N</v>
          </cell>
          <cell r="P936">
            <v>0</v>
          </cell>
          <cell r="Q936" t="str">
            <v/>
          </cell>
          <cell r="R936" t="str">
            <v>N</v>
          </cell>
          <cell r="S936">
            <v>0</v>
          </cell>
          <cell r="T936" t="str">
            <v/>
          </cell>
          <cell r="U936" t="str">
            <v>N</v>
          </cell>
          <cell r="V936">
            <v>0</v>
          </cell>
          <cell r="W936" t="str">
            <v/>
          </cell>
          <cell r="X936" t="str">
            <v>N</v>
          </cell>
          <cell r="Y936">
            <v>0</v>
          </cell>
          <cell r="Z936">
            <v>0</v>
          </cell>
          <cell r="AA936" t="b">
            <v>0</v>
          </cell>
          <cell r="AB936" t="str">
            <v/>
          </cell>
          <cell r="AC936" t="str">
            <v/>
          </cell>
          <cell r="AD936" t="str">
            <v>LW282</v>
          </cell>
          <cell r="AE936">
            <v>0</v>
          </cell>
          <cell r="AG936">
            <v>490</v>
          </cell>
          <cell r="AH936" t="str">
            <v>LW282</v>
          </cell>
        </row>
        <row r="937">
          <cell r="B937" t="str">
            <v>CD648</v>
          </cell>
          <cell r="C937" t="str">
            <v>Chris</v>
          </cell>
          <cell r="D937" t="str">
            <v>Dyke</v>
          </cell>
          <cell r="E937" t="str">
            <v>UCL</v>
          </cell>
          <cell r="F937" t="str">
            <v>UCL</v>
          </cell>
          <cell r="G937" t="str">
            <v>Male</v>
          </cell>
          <cell r="H937" t="str">
            <v>N</v>
          </cell>
          <cell r="I937" t="str">
            <v>Student</v>
          </cell>
          <cell r="J937">
            <v>0</v>
          </cell>
          <cell r="K937" t="str">
            <v/>
          </cell>
          <cell r="L937" t="str">
            <v>N</v>
          </cell>
          <cell r="M937">
            <v>0</v>
          </cell>
          <cell r="N937" t="str">
            <v/>
          </cell>
          <cell r="O937" t="str">
            <v>N</v>
          </cell>
          <cell r="P937">
            <v>0</v>
          </cell>
          <cell r="Q937" t="str">
            <v/>
          </cell>
          <cell r="R937" t="str">
            <v>N</v>
          </cell>
          <cell r="S937">
            <v>0</v>
          </cell>
          <cell r="T937" t="str">
            <v/>
          </cell>
          <cell r="U937" t="str">
            <v>N</v>
          </cell>
          <cell r="V937">
            <v>0</v>
          </cell>
          <cell r="W937" t="str">
            <v/>
          </cell>
          <cell r="X937" t="str">
            <v>N</v>
          </cell>
          <cell r="Y937">
            <v>0</v>
          </cell>
          <cell r="Z937">
            <v>0</v>
          </cell>
          <cell r="AA937">
            <v>0</v>
          </cell>
          <cell r="AB937">
            <v>118</v>
          </cell>
          <cell r="AC937">
            <v>667</v>
          </cell>
          <cell r="AD937" t="str">
            <v>CD648</v>
          </cell>
          <cell r="AE937" t="b">
            <v>0</v>
          </cell>
          <cell r="AG937" t="str">
            <v/>
          </cell>
          <cell r="AH937" t="str">
            <v>CD648</v>
          </cell>
        </row>
        <row r="938">
          <cell r="B938" t="str">
            <v>RE691</v>
          </cell>
          <cell r="C938" t="str">
            <v>Rob</v>
          </cell>
          <cell r="D938" t="str">
            <v>Eveson</v>
          </cell>
          <cell r="E938" t="str">
            <v>UCL</v>
          </cell>
          <cell r="F938" t="str">
            <v>UCL</v>
          </cell>
          <cell r="G938" t="str">
            <v>Male</v>
          </cell>
          <cell r="H938" t="str">
            <v>N</v>
          </cell>
          <cell r="I938" t="str">
            <v>Student</v>
          </cell>
          <cell r="J938">
            <v>0</v>
          </cell>
          <cell r="K938" t="str">
            <v/>
          </cell>
          <cell r="L938" t="str">
            <v>N</v>
          </cell>
          <cell r="M938">
            <v>0</v>
          </cell>
          <cell r="N938" t="str">
            <v/>
          </cell>
          <cell r="O938" t="str">
            <v>N</v>
          </cell>
          <cell r="P938">
            <v>0</v>
          </cell>
          <cell r="Q938" t="str">
            <v/>
          </cell>
          <cell r="R938" t="str">
            <v>N</v>
          </cell>
          <cell r="S938">
            <v>0</v>
          </cell>
          <cell r="T938" t="str">
            <v/>
          </cell>
          <cell r="U938" t="str">
            <v>N</v>
          </cell>
          <cell r="V938">
            <v>0</v>
          </cell>
          <cell r="W938" t="str">
            <v/>
          </cell>
          <cell r="X938" t="str">
            <v>N</v>
          </cell>
          <cell r="Y938">
            <v>0</v>
          </cell>
          <cell r="Z938">
            <v>0</v>
          </cell>
          <cell r="AA938">
            <v>0</v>
          </cell>
          <cell r="AB938">
            <v>118</v>
          </cell>
          <cell r="AC938">
            <v>668</v>
          </cell>
          <cell r="AD938" t="str">
            <v>RE691</v>
          </cell>
          <cell r="AE938" t="b">
            <v>0</v>
          </cell>
          <cell r="AG938" t="str">
            <v/>
          </cell>
          <cell r="AH938" t="str">
            <v>RE691</v>
          </cell>
        </row>
        <row r="939">
          <cell r="B939" t="str">
            <v>JB534</v>
          </cell>
          <cell r="C939" t="str">
            <v>Jorge</v>
          </cell>
          <cell r="D939" t="str">
            <v>Bustamante</v>
          </cell>
          <cell r="E939" t="str">
            <v>UCL</v>
          </cell>
          <cell r="F939" t="str">
            <v>UCL</v>
          </cell>
          <cell r="G939" t="str">
            <v>Male</v>
          </cell>
          <cell r="H939" t="str">
            <v>N</v>
          </cell>
          <cell r="I939" t="str">
            <v>Student</v>
          </cell>
          <cell r="J939">
            <v>0</v>
          </cell>
          <cell r="K939" t="str">
            <v/>
          </cell>
          <cell r="L939" t="str">
            <v>N</v>
          </cell>
          <cell r="M939">
            <v>0</v>
          </cell>
          <cell r="N939" t="str">
            <v/>
          </cell>
          <cell r="O939" t="str">
            <v>N</v>
          </cell>
          <cell r="P939">
            <v>0</v>
          </cell>
          <cell r="Q939" t="str">
            <v/>
          </cell>
          <cell r="R939" t="str">
            <v>N</v>
          </cell>
          <cell r="S939">
            <v>0</v>
          </cell>
          <cell r="T939" t="str">
            <v/>
          </cell>
          <cell r="U939" t="str">
            <v>N</v>
          </cell>
          <cell r="V939">
            <v>0</v>
          </cell>
          <cell r="W939" t="str">
            <v/>
          </cell>
          <cell r="X939" t="str">
            <v>N</v>
          </cell>
          <cell r="Y939">
            <v>0</v>
          </cell>
          <cell r="Z939">
            <v>0</v>
          </cell>
          <cell r="AA939">
            <v>0</v>
          </cell>
          <cell r="AB939">
            <v>118</v>
          </cell>
          <cell r="AC939">
            <v>669</v>
          </cell>
          <cell r="AD939" t="str">
            <v>JB534</v>
          </cell>
          <cell r="AE939" t="b">
            <v>0</v>
          </cell>
          <cell r="AG939" t="str">
            <v/>
          </cell>
          <cell r="AH939" t="str">
            <v>JB534</v>
          </cell>
        </row>
        <row r="940">
          <cell r="B940" t="str">
            <v>CT910</v>
          </cell>
          <cell r="C940" t="str">
            <v>Constantinos</v>
          </cell>
          <cell r="D940" t="str">
            <v>Timinis</v>
          </cell>
          <cell r="E940" t="str">
            <v>UCL</v>
          </cell>
          <cell r="F940" t="str">
            <v>UCL</v>
          </cell>
          <cell r="G940" t="str">
            <v>Male</v>
          </cell>
          <cell r="H940" t="str">
            <v>N</v>
          </cell>
          <cell r="I940" t="str">
            <v>Student</v>
          </cell>
          <cell r="J940">
            <v>0</v>
          </cell>
          <cell r="K940" t="str">
            <v/>
          </cell>
          <cell r="L940" t="str">
            <v>N</v>
          </cell>
          <cell r="M940">
            <v>0</v>
          </cell>
          <cell r="N940" t="str">
            <v/>
          </cell>
          <cell r="O940" t="str">
            <v>N</v>
          </cell>
          <cell r="P940">
            <v>0</v>
          </cell>
          <cell r="Q940" t="str">
            <v/>
          </cell>
          <cell r="R940" t="str">
            <v>N</v>
          </cell>
          <cell r="S940">
            <v>0</v>
          </cell>
          <cell r="T940" t="str">
            <v/>
          </cell>
          <cell r="U940" t="str">
            <v>N</v>
          </cell>
          <cell r="V940">
            <v>0</v>
          </cell>
          <cell r="W940" t="str">
            <v/>
          </cell>
          <cell r="X940" t="str">
            <v>N</v>
          </cell>
          <cell r="Y940">
            <v>0</v>
          </cell>
          <cell r="Z940">
            <v>0</v>
          </cell>
          <cell r="AA940">
            <v>0</v>
          </cell>
          <cell r="AB940">
            <v>118</v>
          </cell>
          <cell r="AC940">
            <v>670</v>
          </cell>
          <cell r="AD940" t="str">
            <v>CT910</v>
          </cell>
          <cell r="AE940" t="b">
            <v>0</v>
          </cell>
          <cell r="AG940" t="str">
            <v/>
          </cell>
          <cell r="AH940" t="str">
            <v>CT910</v>
          </cell>
        </row>
        <row r="941">
          <cell r="B941" t="str">
            <v>MG322</v>
          </cell>
          <cell r="C941" t="str">
            <v>Michal</v>
          </cell>
          <cell r="D941" t="str">
            <v>Grabowski</v>
          </cell>
          <cell r="E941" t="str">
            <v>UCL</v>
          </cell>
          <cell r="F941" t="str">
            <v>UCL</v>
          </cell>
          <cell r="G941" t="str">
            <v>Male</v>
          </cell>
          <cell r="H941" t="str">
            <v>N</v>
          </cell>
          <cell r="I941" t="str">
            <v>Student</v>
          </cell>
          <cell r="J941">
            <v>0</v>
          </cell>
          <cell r="K941" t="str">
            <v/>
          </cell>
          <cell r="L941" t="str">
            <v>N</v>
          </cell>
          <cell r="M941">
            <v>0</v>
          </cell>
          <cell r="N941" t="str">
            <v/>
          </cell>
          <cell r="O941" t="str">
            <v>N</v>
          </cell>
          <cell r="P941">
            <v>0</v>
          </cell>
          <cell r="Q941" t="str">
            <v/>
          </cell>
          <cell r="R941" t="str">
            <v>N</v>
          </cell>
          <cell r="S941">
            <v>0</v>
          </cell>
          <cell r="T941" t="str">
            <v/>
          </cell>
          <cell r="U941" t="str">
            <v>N</v>
          </cell>
          <cell r="V941">
            <v>0</v>
          </cell>
          <cell r="W941" t="str">
            <v/>
          </cell>
          <cell r="X941" t="str">
            <v>N</v>
          </cell>
          <cell r="Y941">
            <v>0</v>
          </cell>
          <cell r="Z941">
            <v>0</v>
          </cell>
          <cell r="AA941">
            <v>0</v>
          </cell>
          <cell r="AB941">
            <v>118</v>
          </cell>
          <cell r="AC941">
            <v>671</v>
          </cell>
          <cell r="AD941" t="str">
            <v>MG322</v>
          </cell>
          <cell r="AE941" t="b">
            <v>0</v>
          </cell>
          <cell r="AG941" t="str">
            <v/>
          </cell>
          <cell r="AH941" t="str">
            <v>MG322</v>
          </cell>
        </row>
        <row r="942">
          <cell r="B942" t="str">
            <v>SK933</v>
          </cell>
          <cell r="C942" t="str">
            <v>Sammie</v>
          </cell>
          <cell r="D942" t="str">
            <v>Kwnog</v>
          </cell>
          <cell r="E942" t="str">
            <v>UCL</v>
          </cell>
          <cell r="F942" t="str">
            <v>UCL</v>
          </cell>
          <cell r="G942" t="str">
            <v>Female</v>
          </cell>
          <cell r="H942" t="str">
            <v>N</v>
          </cell>
          <cell r="I942" t="str">
            <v>Student</v>
          </cell>
          <cell r="J942">
            <v>0</v>
          </cell>
          <cell r="K942" t="str">
            <v/>
          </cell>
          <cell r="L942" t="str">
            <v>N</v>
          </cell>
          <cell r="M942">
            <v>0</v>
          </cell>
          <cell r="N942" t="str">
            <v/>
          </cell>
          <cell r="O942" t="str">
            <v>N</v>
          </cell>
          <cell r="P942">
            <v>0</v>
          </cell>
          <cell r="Q942" t="str">
            <v/>
          </cell>
          <cell r="R942" t="str">
            <v>N</v>
          </cell>
          <cell r="S942">
            <v>0</v>
          </cell>
          <cell r="T942" t="str">
            <v/>
          </cell>
          <cell r="U942" t="str">
            <v>N</v>
          </cell>
          <cell r="V942">
            <v>0</v>
          </cell>
          <cell r="W942" t="str">
            <v/>
          </cell>
          <cell r="X942" t="str">
            <v>N</v>
          </cell>
          <cell r="Y942">
            <v>0</v>
          </cell>
          <cell r="Z942">
            <v>0</v>
          </cell>
          <cell r="AA942" t="b">
            <v>0</v>
          </cell>
          <cell r="AB942" t="str">
            <v/>
          </cell>
          <cell r="AC942" t="str">
            <v/>
          </cell>
          <cell r="AD942" t="str">
            <v>SK933</v>
          </cell>
          <cell r="AE942">
            <v>0</v>
          </cell>
          <cell r="AG942">
            <v>491</v>
          </cell>
          <cell r="AH942" t="str">
            <v>SK933</v>
          </cell>
        </row>
        <row r="943">
          <cell r="B943" t="str">
            <v>OB868</v>
          </cell>
          <cell r="C943" t="str">
            <v>Oscar</v>
          </cell>
          <cell r="D943" t="str">
            <v>Bell</v>
          </cell>
          <cell r="E943" t="str">
            <v>UCL</v>
          </cell>
          <cell r="F943" t="str">
            <v>UCL</v>
          </cell>
          <cell r="G943" t="str">
            <v>Male</v>
          </cell>
          <cell r="H943" t="str">
            <v>N</v>
          </cell>
          <cell r="I943" t="str">
            <v>Student</v>
          </cell>
          <cell r="J943">
            <v>0</v>
          </cell>
          <cell r="K943" t="str">
            <v/>
          </cell>
          <cell r="L943" t="str">
            <v>N</v>
          </cell>
          <cell r="M943">
            <v>0</v>
          </cell>
          <cell r="N943" t="str">
            <v/>
          </cell>
          <cell r="O943" t="str">
            <v>N</v>
          </cell>
          <cell r="P943">
            <v>0</v>
          </cell>
          <cell r="Q943" t="str">
            <v/>
          </cell>
          <cell r="R943" t="str">
            <v>N</v>
          </cell>
          <cell r="S943">
            <v>0</v>
          </cell>
          <cell r="T943" t="str">
            <v/>
          </cell>
          <cell r="U943" t="str">
            <v>N</v>
          </cell>
          <cell r="V943">
            <v>0</v>
          </cell>
          <cell r="W943" t="str">
            <v/>
          </cell>
          <cell r="X943" t="str">
            <v>N</v>
          </cell>
          <cell r="Y943">
            <v>0</v>
          </cell>
          <cell r="Z943">
            <v>0</v>
          </cell>
          <cell r="AA943">
            <v>0</v>
          </cell>
          <cell r="AB943">
            <v>118</v>
          </cell>
          <cell r="AC943">
            <v>672</v>
          </cell>
          <cell r="AD943" t="str">
            <v>OB868</v>
          </cell>
          <cell r="AE943" t="b">
            <v>0</v>
          </cell>
          <cell r="AG943" t="str">
            <v/>
          </cell>
          <cell r="AH943" t="str">
            <v>OB868</v>
          </cell>
        </row>
        <row r="944">
          <cell r="B944" t="str">
            <v>EV766</v>
          </cell>
          <cell r="C944" t="str">
            <v>Emilia</v>
          </cell>
          <cell r="D944" t="str">
            <v>Vandamme</v>
          </cell>
          <cell r="E944" t="str">
            <v>UCL</v>
          </cell>
          <cell r="F944" t="str">
            <v>UCL</v>
          </cell>
          <cell r="G944" t="str">
            <v>Female</v>
          </cell>
          <cell r="H944" t="str">
            <v>N</v>
          </cell>
          <cell r="I944" t="str">
            <v>Student</v>
          </cell>
          <cell r="J944">
            <v>0</v>
          </cell>
          <cell r="K944" t="str">
            <v/>
          </cell>
          <cell r="L944" t="str">
            <v>N</v>
          </cell>
          <cell r="M944">
            <v>0</v>
          </cell>
          <cell r="N944" t="str">
            <v/>
          </cell>
          <cell r="O944" t="str">
            <v>N</v>
          </cell>
          <cell r="P944">
            <v>0</v>
          </cell>
          <cell r="Q944" t="str">
            <v/>
          </cell>
          <cell r="R944" t="str">
            <v>N</v>
          </cell>
          <cell r="S944">
            <v>0</v>
          </cell>
          <cell r="T944" t="str">
            <v/>
          </cell>
          <cell r="U944" t="str">
            <v>N</v>
          </cell>
          <cell r="V944">
            <v>0</v>
          </cell>
          <cell r="W944" t="str">
            <v/>
          </cell>
          <cell r="X944" t="str">
            <v>N</v>
          </cell>
          <cell r="Y944">
            <v>0</v>
          </cell>
          <cell r="Z944">
            <v>0</v>
          </cell>
          <cell r="AA944" t="b">
            <v>0</v>
          </cell>
          <cell r="AB944" t="str">
            <v/>
          </cell>
          <cell r="AC944" t="str">
            <v/>
          </cell>
          <cell r="AD944" t="str">
            <v>EV766</v>
          </cell>
          <cell r="AE944">
            <v>0</v>
          </cell>
          <cell r="AG944">
            <v>492</v>
          </cell>
          <cell r="AH944" t="str">
            <v>EV766</v>
          </cell>
        </row>
        <row r="945">
          <cell r="B945" t="str">
            <v>EG704</v>
          </cell>
          <cell r="C945" t="str">
            <v>Ekaterina</v>
          </cell>
          <cell r="D945" t="str">
            <v>Guryeva</v>
          </cell>
          <cell r="E945" t="str">
            <v>UCL</v>
          </cell>
          <cell r="F945" t="str">
            <v>UCL</v>
          </cell>
          <cell r="G945" t="str">
            <v>Female</v>
          </cell>
          <cell r="H945" t="str">
            <v>N</v>
          </cell>
          <cell r="I945" t="str">
            <v>Student</v>
          </cell>
          <cell r="J945">
            <v>0</v>
          </cell>
          <cell r="K945" t="str">
            <v/>
          </cell>
          <cell r="L945" t="str">
            <v>N</v>
          </cell>
          <cell r="M945">
            <v>0</v>
          </cell>
          <cell r="N945" t="str">
            <v/>
          </cell>
          <cell r="O945" t="str">
            <v>N</v>
          </cell>
          <cell r="P945">
            <v>0</v>
          </cell>
          <cell r="Q945" t="str">
            <v/>
          </cell>
          <cell r="R945" t="str">
            <v>N</v>
          </cell>
          <cell r="S945">
            <v>0</v>
          </cell>
          <cell r="T945" t="str">
            <v/>
          </cell>
          <cell r="U945" t="str">
            <v>N</v>
          </cell>
          <cell r="V945">
            <v>0</v>
          </cell>
          <cell r="W945" t="str">
            <v/>
          </cell>
          <cell r="X945" t="str">
            <v>N</v>
          </cell>
          <cell r="Y945">
            <v>0</v>
          </cell>
          <cell r="Z945">
            <v>0</v>
          </cell>
          <cell r="AA945" t="b">
            <v>0</v>
          </cell>
          <cell r="AB945" t="str">
            <v/>
          </cell>
          <cell r="AC945" t="str">
            <v/>
          </cell>
          <cell r="AD945" t="str">
            <v>EG704</v>
          </cell>
          <cell r="AE945">
            <v>0</v>
          </cell>
          <cell r="AG945">
            <v>493</v>
          </cell>
          <cell r="AH945" t="str">
            <v>EG704</v>
          </cell>
        </row>
        <row r="946">
          <cell r="B946" t="str">
            <v>AH456</v>
          </cell>
          <cell r="C946" t="str">
            <v>Allie</v>
          </cell>
          <cell r="D946" t="str">
            <v>Hearne</v>
          </cell>
          <cell r="E946" t="str">
            <v>UCL</v>
          </cell>
          <cell r="F946" t="str">
            <v>UCL</v>
          </cell>
          <cell r="G946" t="str">
            <v>Female</v>
          </cell>
          <cell r="H946" t="str">
            <v>N</v>
          </cell>
          <cell r="I946" t="str">
            <v>Student</v>
          </cell>
          <cell r="J946">
            <v>0</v>
          </cell>
          <cell r="K946" t="str">
            <v/>
          </cell>
          <cell r="L946" t="str">
            <v>N</v>
          </cell>
          <cell r="M946">
            <v>0</v>
          </cell>
          <cell r="N946" t="str">
            <v/>
          </cell>
          <cell r="O946" t="str">
            <v>N</v>
          </cell>
          <cell r="P946">
            <v>0</v>
          </cell>
          <cell r="Q946" t="str">
            <v/>
          </cell>
          <cell r="R946" t="str">
            <v>N</v>
          </cell>
          <cell r="S946">
            <v>0</v>
          </cell>
          <cell r="T946" t="str">
            <v/>
          </cell>
          <cell r="U946" t="str">
            <v>N</v>
          </cell>
          <cell r="V946">
            <v>0</v>
          </cell>
          <cell r="W946" t="str">
            <v/>
          </cell>
          <cell r="X946" t="str">
            <v>N</v>
          </cell>
          <cell r="Y946">
            <v>0</v>
          </cell>
          <cell r="Z946">
            <v>0</v>
          </cell>
          <cell r="AA946" t="b">
            <v>0</v>
          </cell>
          <cell r="AB946" t="str">
            <v/>
          </cell>
          <cell r="AC946" t="str">
            <v/>
          </cell>
          <cell r="AD946" t="str">
            <v>AH456</v>
          </cell>
          <cell r="AE946">
            <v>0</v>
          </cell>
          <cell r="AG946">
            <v>494</v>
          </cell>
          <cell r="AH946" t="str">
            <v>AH456</v>
          </cell>
        </row>
        <row r="947">
          <cell r="B947" t="str">
            <v>JJ264</v>
          </cell>
          <cell r="C947" t="str">
            <v>Jasper</v>
          </cell>
          <cell r="D947" t="str">
            <v>Johnson</v>
          </cell>
          <cell r="E947" t="str">
            <v>Brunel</v>
          </cell>
          <cell r="F947" t="str">
            <v>Brunel</v>
          </cell>
          <cell r="G947" t="str">
            <v>Male</v>
          </cell>
          <cell r="H947" t="str">
            <v>N</v>
          </cell>
          <cell r="I947" t="str">
            <v>Student</v>
          </cell>
          <cell r="J947">
            <v>0</v>
          </cell>
          <cell r="K947" t="str">
            <v/>
          </cell>
          <cell r="L947" t="str">
            <v>N</v>
          </cell>
          <cell r="M947">
            <v>0</v>
          </cell>
          <cell r="N947" t="str">
            <v/>
          </cell>
          <cell r="O947" t="str">
            <v>N</v>
          </cell>
          <cell r="P947">
            <v>0</v>
          </cell>
          <cell r="Q947" t="str">
            <v/>
          </cell>
          <cell r="R947" t="str">
            <v>N</v>
          </cell>
          <cell r="S947">
            <v>0</v>
          </cell>
          <cell r="T947" t="str">
            <v/>
          </cell>
          <cell r="U947" t="str">
            <v>N</v>
          </cell>
          <cell r="V947">
            <v>0</v>
          </cell>
          <cell r="W947" t="str">
            <v/>
          </cell>
          <cell r="X947" t="str">
            <v>N</v>
          </cell>
          <cell r="Y947">
            <v>0</v>
          </cell>
          <cell r="Z947">
            <v>0</v>
          </cell>
          <cell r="AA947">
            <v>0</v>
          </cell>
          <cell r="AB947">
            <v>118</v>
          </cell>
          <cell r="AC947">
            <v>673</v>
          </cell>
          <cell r="AD947" t="str">
            <v>JJ264</v>
          </cell>
          <cell r="AE947" t="b">
            <v>0</v>
          </cell>
          <cell r="AG947" t="str">
            <v/>
          </cell>
          <cell r="AH947" t="str">
            <v>JJ264</v>
          </cell>
        </row>
        <row r="948">
          <cell r="B948" t="str">
            <v>CP616</v>
          </cell>
          <cell r="C948" t="str">
            <v>Charlotte</v>
          </cell>
          <cell r="D948" t="str">
            <v>Paisley</v>
          </cell>
          <cell r="E948" t="str">
            <v>UCL</v>
          </cell>
          <cell r="F948" t="str">
            <v>UCL</v>
          </cell>
          <cell r="G948" t="str">
            <v>Female</v>
          </cell>
          <cell r="H948" t="str">
            <v>N</v>
          </cell>
          <cell r="I948" t="str">
            <v>Student</v>
          </cell>
          <cell r="J948">
            <v>0</v>
          </cell>
          <cell r="K948" t="str">
            <v/>
          </cell>
          <cell r="L948" t="str">
            <v>N</v>
          </cell>
          <cell r="M948">
            <v>0</v>
          </cell>
          <cell r="N948" t="str">
            <v/>
          </cell>
          <cell r="O948" t="str">
            <v>N</v>
          </cell>
          <cell r="P948">
            <v>0</v>
          </cell>
          <cell r="Q948" t="str">
            <v/>
          </cell>
          <cell r="R948" t="str">
            <v>N</v>
          </cell>
          <cell r="S948">
            <v>0</v>
          </cell>
          <cell r="T948" t="str">
            <v/>
          </cell>
          <cell r="U948" t="str">
            <v>N</v>
          </cell>
          <cell r="V948">
            <v>0</v>
          </cell>
          <cell r="W948" t="str">
            <v/>
          </cell>
          <cell r="X948" t="str">
            <v>N</v>
          </cell>
          <cell r="Y948">
            <v>0</v>
          </cell>
          <cell r="Z948">
            <v>0</v>
          </cell>
          <cell r="AA948" t="b">
            <v>0</v>
          </cell>
          <cell r="AB948" t="str">
            <v/>
          </cell>
          <cell r="AC948" t="str">
            <v/>
          </cell>
          <cell r="AD948" t="str">
            <v>CP616</v>
          </cell>
          <cell r="AE948">
            <v>0</v>
          </cell>
          <cell r="AG948">
            <v>495</v>
          </cell>
          <cell r="AH948" t="str">
            <v>CP616</v>
          </cell>
        </row>
        <row r="949">
          <cell r="B949" t="str">
            <v>WH435</v>
          </cell>
          <cell r="C949" t="str">
            <v>William</v>
          </cell>
          <cell r="D949" t="str">
            <v>Hayward</v>
          </cell>
          <cell r="E949" t="str">
            <v>Reading</v>
          </cell>
          <cell r="F949" t="str">
            <v>Reading</v>
          </cell>
          <cell r="G949" t="str">
            <v>Male</v>
          </cell>
          <cell r="H949" t="str">
            <v>N</v>
          </cell>
          <cell r="I949" t="str">
            <v>Student</v>
          </cell>
          <cell r="J949">
            <v>0</v>
          </cell>
          <cell r="K949" t="str">
            <v/>
          </cell>
          <cell r="L949" t="str">
            <v>N</v>
          </cell>
          <cell r="M949">
            <v>0</v>
          </cell>
          <cell r="N949" t="str">
            <v/>
          </cell>
          <cell r="O949" t="str">
            <v>N</v>
          </cell>
          <cell r="P949">
            <v>0</v>
          </cell>
          <cell r="Q949" t="str">
            <v/>
          </cell>
          <cell r="R949" t="str">
            <v>N</v>
          </cell>
          <cell r="S949">
            <v>0</v>
          </cell>
          <cell r="T949" t="str">
            <v/>
          </cell>
          <cell r="U949" t="str">
            <v>N</v>
          </cell>
          <cell r="V949">
            <v>0</v>
          </cell>
          <cell r="W949" t="str">
            <v/>
          </cell>
          <cell r="X949" t="str">
            <v>N</v>
          </cell>
          <cell r="Y949">
            <v>0</v>
          </cell>
          <cell r="Z949">
            <v>0</v>
          </cell>
          <cell r="AA949">
            <v>0</v>
          </cell>
          <cell r="AB949">
            <v>118</v>
          </cell>
          <cell r="AC949">
            <v>674</v>
          </cell>
          <cell r="AD949" t="str">
            <v>WH435</v>
          </cell>
          <cell r="AE949" t="b">
            <v>0</v>
          </cell>
          <cell r="AG949" t="str">
            <v/>
          </cell>
          <cell r="AH949" t="str">
            <v>WH435</v>
          </cell>
        </row>
        <row r="950">
          <cell r="B950" t="str">
            <v>DE396</v>
          </cell>
          <cell r="C950" t="str">
            <v>Douglas</v>
          </cell>
          <cell r="D950" t="str">
            <v>Eveleigh</v>
          </cell>
          <cell r="E950" t="str">
            <v>KCL</v>
          </cell>
          <cell r="F950" t="str">
            <v>King's</v>
          </cell>
          <cell r="G950" t="str">
            <v>Male</v>
          </cell>
          <cell r="H950" t="str">
            <v>N</v>
          </cell>
          <cell r="I950" t="str">
            <v>Student</v>
          </cell>
          <cell r="J950">
            <v>0</v>
          </cell>
          <cell r="K950" t="str">
            <v/>
          </cell>
          <cell r="L950" t="str">
            <v>N</v>
          </cell>
          <cell r="M950">
            <v>0</v>
          </cell>
          <cell r="N950" t="str">
            <v/>
          </cell>
          <cell r="O950" t="str">
            <v>N</v>
          </cell>
          <cell r="P950">
            <v>0</v>
          </cell>
          <cell r="Q950" t="str">
            <v/>
          </cell>
          <cell r="R950" t="str">
            <v>N</v>
          </cell>
          <cell r="S950">
            <v>0</v>
          </cell>
          <cell r="T950" t="str">
            <v/>
          </cell>
          <cell r="U950" t="str">
            <v>N</v>
          </cell>
          <cell r="V950">
            <v>0</v>
          </cell>
          <cell r="W950" t="str">
            <v/>
          </cell>
          <cell r="X950" t="str">
            <v>N</v>
          </cell>
          <cell r="Y950">
            <v>0</v>
          </cell>
          <cell r="Z950">
            <v>0</v>
          </cell>
          <cell r="AA950">
            <v>0</v>
          </cell>
          <cell r="AB950">
            <v>118</v>
          </cell>
          <cell r="AC950">
            <v>675</v>
          </cell>
          <cell r="AD950" t="str">
            <v>DE396</v>
          </cell>
          <cell r="AE950" t="b">
            <v>0</v>
          </cell>
          <cell r="AG950" t="str">
            <v/>
          </cell>
          <cell r="AH950" t="str">
            <v>DE396</v>
          </cell>
        </row>
        <row r="951">
          <cell r="B951" t="str">
            <v>AT423</v>
          </cell>
          <cell r="C951" t="str">
            <v>Arran</v>
          </cell>
          <cell r="D951" t="str">
            <v>Turton-Phillips</v>
          </cell>
          <cell r="E951" t="str">
            <v>KCL</v>
          </cell>
          <cell r="F951" t="str">
            <v>King's</v>
          </cell>
          <cell r="G951" t="str">
            <v>Male</v>
          </cell>
          <cell r="H951" t="str">
            <v>N</v>
          </cell>
          <cell r="I951" t="str">
            <v>Student</v>
          </cell>
          <cell r="J951">
            <v>0</v>
          </cell>
          <cell r="K951" t="str">
            <v/>
          </cell>
          <cell r="L951" t="str">
            <v>N</v>
          </cell>
          <cell r="M951">
            <v>0</v>
          </cell>
          <cell r="N951" t="str">
            <v/>
          </cell>
          <cell r="O951" t="str">
            <v>N</v>
          </cell>
          <cell r="P951">
            <v>0</v>
          </cell>
          <cell r="Q951" t="str">
            <v/>
          </cell>
          <cell r="R951" t="str">
            <v>N</v>
          </cell>
          <cell r="S951">
            <v>0</v>
          </cell>
          <cell r="T951" t="str">
            <v/>
          </cell>
          <cell r="U951" t="str">
            <v>N</v>
          </cell>
          <cell r="V951">
            <v>0</v>
          </cell>
          <cell r="W951" t="str">
            <v/>
          </cell>
          <cell r="X951" t="str">
            <v>N</v>
          </cell>
          <cell r="Y951">
            <v>0</v>
          </cell>
          <cell r="Z951">
            <v>0</v>
          </cell>
          <cell r="AA951">
            <v>0</v>
          </cell>
          <cell r="AB951">
            <v>118</v>
          </cell>
          <cell r="AC951">
            <v>676</v>
          </cell>
          <cell r="AD951" t="str">
            <v>AT423</v>
          </cell>
          <cell r="AE951" t="b">
            <v>0</v>
          </cell>
          <cell r="AG951" t="str">
            <v/>
          </cell>
          <cell r="AH951" t="str">
            <v>AT423</v>
          </cell>
        </row>
        <row r="952">
          <cell r="B952" t="str">
            <v>WG179</v>
          </cell>
          <cell r="C952" t="str">
            <v>Will</v>
          </cell>
          <cell r="D952" t="str">
            <v>Griffiths</v>
          </cell>
          <cell r="E952" t="str">
            <v>KCL</v>
          </cell>
          <cell r="F952" t="str">
            <v>King's</v>
          </cell>
          <cell r="G952" t="str">
            <v>Male</v>
          </cell>
          <cell r="H952" t="str">
            <v>N</v>
          </cell>
          <cell r="I952" t="str">
            <v>Student</v>
          </cell>
          <cell r="J952">
            <v>0</v>
          </cell>
          <cell r="K952" t="str">
            <v/>
          </cell>
          <cell r="L952" t="str">
            <v>N</v>
          </cell>
          <cell r="M952">
            <v>0</v>
          </cell>
          <cell r="N952" t="str">
            <v/>
          </cell>
          <cell r="O952" t="str">
            <v>N</v>
          </cell>
          <cell r="P952">
            <v>0</v>
          </cell>
          <cell r="Q952" t="str">
            <v/>
          </cell>
          <cell r="R952" t="str">
            <v>N</v>
          </cell>
          <cell r="S952">
            <v>0</v>
          </cell>
          <cell r="T952" t="str">
            <v/>
          </cell>
          <cell r="U952" t="str">
            <v>N</v>
          </cell>
          <cell r="V952">
            <v>0</v>
          </cell>
          <cell r="W952" t="str">
            <v/>
          </cell>
          <cell r="X952" t="str">
            <v>N</v>
          </cell>
          <cell r="Y952">
            <v>0</v>
          </cell>
          <cell r="Z952">
            <v>0</v>
          </cell>
          <cell r="AA952">
            <v>0</v>
          </cell>
          <cell r="AB952">
            <v>118</v>
          </cell>
          <cell r="AC952">
            <v>677</v>
          </cell>
          <cell r="AD952" t="str">
            <v>WG179</v>
          </cell>
          <cell r="AE952" t="b">
            <v>0</v>
          </cell>
          <cell r="AG952" t="str">
            <v/>
          </cell>
          <cell r="AH952" t="str">
            <v>WG179</v>
          </cell>
        </row>
        <row r="953">
          <cell r="B953" t="str">
            <v>xZ793</v>
          </cell>
          <cell r="C953" t="str">
            <v>xy</v>
          </cell>
          <cell r="D953" t="str">
            <v>Z</v>
          </cell>
          <cell r="E953" t="str">
            <v>KCL</v>
          </cell>
          <cell r="F953" t="str">
            <v>King's</v>
          </cell>
          <cell r="G953" t="str">
            <v>Female</v>
          </cell>
          <cell r="H953" t="str">
            <v>N</v>
          </cell>
          <cell r="I953" t="str">
            <v>Student</v>
          </cell>
          <cell r="J953">
            <v>0</v>
          </cell>
          <cell r="K953" t="str">
            <v/>
          </cell>
          <cell r="L953" t="str">
            <v>N</v>
          </cell>
          <cell r="M953">
            <v>0</v>
          </cell>
          <cell r="N953" t="str">
            <v/>
          </cell>
          <cell r="O953" t="str">
            <v>N</v>
          </cell>
          <cell r="P953">
            <v>0</v>
          </cell>
          <cell r="Q953" t="str">
            <v/>
          </cell>
          <cell r="R953" t="str">
            <v>N</v>
          </cell>
          <cell r="S953">
            <v>0</v>
          </cell>
          <cell r="T953" t="str">
            <v/>
          </cell>
          <cell r="U953" t="str">
            <v>N</v>
          </cell>
          <cell r="V953">
            <v>0</v>
          </cell>
          <cell r="W953" t="str">
            <v/>
          </cell>
          <cell r="X953" t="str">
            <v>N</v>
          </cell>
          <cell r="Y953">
            <v>0</v>
          </cell>
          <cell r="Z953">
            <v>0</v>
          </cell>
          <cell r="AA953" t="b">
            <v>0</v>
          </cell>
          <cell r="AB953" t="str">
            <v/>
          </cell>
          <cell r="AC953" t="str">
            <v/>
          </cell>
          <cell r="AD953" t="str">
            <v>xZ793</v>
          </cell>
          <cell r="AE953">
            <v>0</v>
          </cell>
          <cell r="AG953">
            <v>496</v>
          </cell>
          <cell r="AH953" t="str">
            <v>xZ793</v>
          </cell>
        </row>
        <row r="954">
          <cell r="B954" t="str">
            <v>AE796</v>
          </cell>
          <cell r="C954" t="str">
            <v>Anna</v>
          </cell>
          <cell r="D954" t="str">
            <v>Evetovits</v>
          </cell>
          <cell r="E954" t="str">
            <v>KCL</v>
          </cell>
          <cell r="F954" t="str">
            <v>King's</v>
          </cell>
          <cell r="G954" t="str">
            <v>Female</v>
          </cell>
          <cell r="H954" t="str">
            <v>Y</v>
          </cell>
          <cell r="I954" t="str">
            <v>Student</v>
          </cell>
          <cell r="J954">
            <v>0</v>
          </cell>
          <cell r="K954" t="str">
            <v/>
          </cell>
          <cell r="L954" t="str">
            <v>N</v>
          </cell>
          <cell r="M954">
            <v>0</v>
          </cell>
          <cell r="N954" t="str">
            <v/>
          </cell>
          <cell r="O954" t="str">
            <v>N</v>
          </cell>
          <cell r="P954">
            <v>0</v>
          </cell>
          <cell r="Q954" t="str">
            <v/>
          </cell>
          <cell r="R954" t="str">
            <v>N</v>
          </cell>
          <cell r="S954">
            <v>0</v>
          </cell>
          <cell r="T954" t="str">
            <v/>
          </cell>
          <cell r="U954" t="str">
            <v>N</v>
          </cell>
          <cell r="V954">
            <v>0</v>
          </cell>
          <cell r="W954" t="str">
            <v/>
          </cell>
          <cell r="X954" t="str">
            <v>N</v>
          </cell>
          <cell r="Y954">
            <v>0</v>
          </cell>
          <cell r="Z954">
            <v>0</v>
          </cell>
          <cell r="AA954" t="b">
            <v>0</v>
          </cell>
          <cell r="AB954" t="str">
            <v/>
          </cell>
          <cell r="AC954" t="str">
            <v/>
          </cell>
          <cell r="AD954" t="str">
            <v>AE796</v>
          </cell>
          <cell r="AE954">
            <v>0</v>
          </cell>
          <cell r="AG954">
            <v>497</v>
          </cell>
          <cell r="AH954" t="str">
            <v>AE796</v>
          </cell>
        </row>
        <row r="955">
          <cell r="B955" t="str">
            <v>AC817</v>
          </cell>
          <cell r="C955" t="str">
            <v>Adam</v>
          </cell>
          <cell r="D955" t="str">
            <v>Crawford</v>
          </cell>
          <cell r="E955" t="str">
            <v>Brunel</v>
          </cell>
          <cell r="F955" t="str">
            <v>Brunel</v>
          </cell>
          <cell r="G955" t="str">
            <v>Male</v>
          </cell>
          <cell r="H955" t="str">
            <v>N</v>
          </cell>
          <cell r="I955" t="str">
            <v>Student</v>
          </cell>
          <cell r="J955">
            <v>0</v>
          </cell>
          <cell r="K955" t="str">
            <v/>
          </cell>
          <cell r="L955" t="str">
            <v>N</v>
          </cell>
          <cell r="M955">
            <v>0</v>
          </cell>
          <cell r="N955" t="str">
            <v/>
          </cell>
          <cell r="O955" t="str">
            <v>N</v>
          </cell>
          <cell r="P955">
            <v>0</v>
          </cell>
          <cell r="Q955" t="str">
            <v/>
          </cell>
          <cell r="R955" t="str">
            <v>N</v>
          </cell>
          <cell r="S955">
            <v>0</v>
          </cell>
          <cell r="T955" t="str">
            <v/>
          </cell>
          <cell r="U955" t="str">
            <v>N</v>
          </cell>
          <cell r="V955">
            <v>0</v>
          </cell>
          <cell r="W955" t="str">
            <v/>
          </cell>
          <cell r="X955" t="str">
            <v>N</v>
          </cell>
          <cell r="Y955">
            <v>0</v>
          </cell>
          <cell r="Z955">
            <v>0</v>
          </cell>
          <cell r="AA955">
            <v>0</v>
          </cell>
          <cell r="AB955">
            <v>118</v>
          </cell>
          <cell r="AC955">
            <v>678</v>
          </cell>
          <cell r="AD955" t="str">
            <v>AC817</v>
          </cell>
          <cell r="AE955" t="b">
            <v>0</v>
          </cell>
          <cell r="AG955" t="str">
            <v/>
          </cell>
          <cell r="AH955" t="str">
            <v>AC817</v>
          </cell>
        </row>
        <row r="956">
          <cell r="B956" t="str">
            <v>Th475</v>
          </cell>
          <cell r="C956" t="str">
            <v>Thomas</v>
          </cell>
          <cell r="D956" t="str">
            <v>horrex</v>
          </cell>
          <cell r="E956" t="str">
            <v>Brunel</v>
          </cell>
          <cell r="F956" t="str">
            <v>Brunel</v>
          </cell>
          <cell r="G956" t="str">
            <v>Male</v>
          </cell>
          <cell r="H956" t="str">
            <v>N</v>
          </cell>
          <cell r="I956" t="str">
            <v>Student</v>
          </cell>
          <cell r="J956">
            <v>0</v>
          </cell>
          <cell r="K956" t="str">
            <v/>
          </cell>
          <cell r="L956" t="str">
            <v>N</v>
          </cell>
          <cell r="M956">
            <v>0</v>
          </cell>
          <cell r="N956" t="str">
            <v/>
          </cell>
          <cell r="O956" t="str">
            <v>N</v>
          </cell>
          <cell r="P956">
            <v>0</v>
          </cell>
          <cell r="Q956" t="str">
            <v/>
          </cell>
          <cell r="R956" t="str">
            <v>N</v>
          </cell>
          <cell r="S956">
            <v>0</v>
          </cell>
          <cell r="T956" t="str">
            <v/>
          </cell>
          <cell r="U956" t="str">
            <v>N</v>
          </cell>
          <cell r="V956">
            <v>0</v>
          </cell>
          <cell r="W956" t="str">
            <v/>
          </cell>
          <cell r="X956" t="str">
            <v>N</v>
          </cell>
          <cell r="Y956">
            <v>0</v>
          </cell>
          <cell r="Z956">
            <v>0</v>
          </cell>
          <cell r="AA956">
            <v>0</v>
          </cell>
          <cell r="AB956">
            <v>118</v>
          </cell>
          <cell r="AC956">
            <v>679</v>
          </cell>
          <cell r="AD956" t="str">
            <v>Th475</v>
          </cell>
          <cell r="AE956" t="b">
            <v>0</v>
          </cell>
          <cell r="AG956" t="str">
            <v/>
          </cell>
          <cell r="AH956" t="str">
            <v>Th475</v>
          </cell>
        </row>
        <row r="957">
          <cell r="B957" t="str">
            <v>EB857</v>
          </cell>
          <cell r="C957" t="str">
            <v>Emily</v>
          </cell>
          <cell r="D957" t="str">
            <v>Baker</v>
          </cell>
          <cell r="E957" t="str">
            <v>KCL</v>
          </cell>
          <cell r="F957" t="str">
            <v>King's</v>
          </cell>
          <cell r="G957" t="str">
            <v>Female</v>
          </cell>
          <cell r="H957" t="str">
            <v>N</v>
          </cell>
          <cell r="I957" t="str">
            <v>Student</v>
          </cell>
          <cell r="J957">
            <v>0</v>
          </cell>
          <cell r="K957" t="str">
            <v/>
          </cell>
          <cell r="L957" t="str">
            <v>N</v>
          </cell>
          <cell r="M957">
            <v>0</v>
          </cell>
          <cell r="N957" t="str">
            <v/>
          </cell>
          <cell r="O957" t="str">
            <v>N</v>
          </cell>
          <cell r="P957">
            <v>0</v>
          </cell>
          <cell r="Q957" t="str">
            <v/>
          </cell>
          <cell r="R957" t="str">
            <v>N</v>
          </cell>
          <cell r="S957">
            <v>0</v>
          </cell>
          <cell r="T957" t="str">
            <v/>
          </cell>
          <cell r="U957" t="str">
            <v>N</v>
          </cell>
          <cell r="V957">
            <v>0</v>
          </cell>
          <cell r="W957" t="str">
            <v/>
          </cell>
          <cell r="X957" t="str">
            <v>N</v>
          </cell>
          <cell r="Y957">
            <v>0</v>
          </cell>
          <cell r="Z957">
            <v>0</v>
          </cell>
          <cell r="AA957" t="b">
            <v>0</v>
          </cell>
          <cell r="AB957" t="str">
            <v/>
          </cell>
          <cell r="AC957" t="str">
            <v/>
          </cell>
          <cell r="AD957" t="str">
            <v>EB857</v>
          </cell>
          <cell r="AE957">
            <v>0</v>
          </cell>
          <cell r="AG957">
            <v>498</v>
          </cell>
          <cell r="AH957" t="str">
            <v>EB857</v>
          </cell>
        </row>
        <row r="958">
          <cell r="B958" t="str">
            <v>RA183</v>
          </cell>
          <cell r="C958" t="str">
            <v>Ruth</v>
          </cell>
          <cell r="D958" t="str">
            <v>Allen</v>
          </cell>
          <cell r="E958" t="str">
            <v>KCL</v>
          </cell>
          <cell r="F958" t="str">
            <v>King's</v>
          </cell>
          <cell r="G958" t="str">
            <v>Female</v>
          </cell>
          <cell r="H958" t="str">
            <v>Y</v>
          </cell>
          <cell r="I958" t="str">
            <v>Student</v>
          </cell>
          <cell r="J958">
            <v>0</v>
          </cell>
          <cell r="K958" t="str">
            <v/>
          </cell>
          <cell r="L958" t="str">
            <v>N</v>
          </cell>
          <cell r="M958">
            <v>0</v>
          </cell>
          <cell r="N958" t="str">
            <v/>
          </cell>
          <cell r="O958" t="str">
            <v>N</v>
          </cell>
          <cell r="P958">
            <v>0</v>
          </cell>
          <cell r="Q958" t="str">
            <v/>
          </cell>
          <cell r="R958" t="str">
            <v>N</v>
          </cell>
          <cell r="S958">
            <v>0</v>
          </cell>
          <cell r="T958" t="str">
            <v/>
          </cell>
          <cell r="U958" t="str">
            <v>N</v>
          </cell>
          <cell r="V958">
            <v>0</v>
          </cell>
          <cell r="W958" t="str">
            <v/>
          </cell>
          <cell r="X958" t="str">
            <v>N</v>
          </cell>
          <cell r="Y958">
            <v>0</v>
          </cell>
          <cell r="Z958">
            <v>0</v>
          </cell>
          <cell r="AA958" t="b">
            <v>0</v>
          </cell>
          <cell r="AB958" t="str">
            <v/>
          </cell>
          <cell r="AC958" t="str">
            <v/>
          </cell>
          <cell r="AD958" t="str">
            <v>RA183</v>
          </cell>
          <cell r="AE958">
            <v>0</v>
          </cell>
          <cell r="AG958">
            <v>499</v>
          </cell>
          <cell r="AH958" t="str">
            <v>RA183</v>
          </cell>
        </row>
        <row r="959">
          <cell r="B959" t="str">
            <v>JK429</v>
          </cell>
          <cell r="C959" t="str">
            <v>Jonny</v>
          </cell>
          <cell r="D959" t="str">
            <v>Keogh</v>
          </cell>
          <cell r="E959" t="str">
            <v>Essex</v>
          </cell>
          <cell r="F959" t="str">
            <v>Essex</v>
          </cell>
          <cell r="G959" t="str">
            <v>Male</v>
          </cell>
          <cell r="H959" t="str">
            <v>N</v>
          </cell>
          <cell r="I959" t="str">
            <v>Student</v>
          </cell>
          <cell r="J959">
            <v>0</v>
          </cell>
          <cell r="K959" t="str">
            <v/>
          </cell>
          <cell r="L959" t="str">
            <v>N</v>
          </cell>
          <cell r="M959">
            <v>0</v>
          </cell>
          <cell r="N959" t="str">
            <v/>
          </cell>
          <cell r="O959" t="str">
            <v>N</v>
          </cell>
          <cell r="P959">
            <v>0</v>
          </cell>
          <cell r="Q959" t="str">
            <v/>
          </cell>
          <cell r="R959" t="str">
            <v>N</v>
          </cell>
          <cell r="S959">
            <v>0</v>
          </cell>
          <cell r="T959" t="str">
            <v/>
          </cell>
          <cell r="U959" t="str">
            <v>N</v>
          </cell>
          <cell r="V959">
            <v>0</v>
          </cell>
          <cell r="W959" t="str">
            <v/>
          </cell>
          <cell r="X959" t="str">
            <v>N</v>
          </cell>
          <cell r="Y959">
            <v>0</v>
          </cell>
          <cell r="Z959">
            <v>0</v>
          </cell>
          <cell r="AA959">
            <v>0</v>
          </cell>
          <cell r="AB959">
            <v>118</v>
          </cell>
          <cell r="AC959">
            <v>680</v>
          </cell>
          <cell r="AD959" t="str">
            <v>JK429</v>
          </cell>
          <cell r="AE959" t="b">
            <v>0</v>
          </cell>
          <cell r="AG959" t="str">
            <v/>
          </cell>
          <cell r="AH959" t="str">
            <v>JK429</v>
          </cell>
        </row>
        <row r="960">
          <cell r="B960" t="str">
            <v>SC729</v>
          </cell>
          <cell r="C960" t="str">
            <v>Sanket</v>
          </cell>
          <cell r="D960" t="str">
            <v>Chawla</v>
          </cell>
          <cell r="E960" t="str">
            <v>Reading</v>
          </cell>
          <cell r="F960" t="str">
            <v>Reading</v>
          </cell>
          <cell r="G960" t="str">
            <v>Male</v>
          </cell>
          <cell r="H960" t="str">
            <v>N</v>
          </cell>
          <cell r="I960" t="str">
            <v>Student</v>
          </cell>
          <cell r="J960">
            <v>0</v>
          </cell>
          <cell r="K960" t="str">
            <v/>
          </cell>
          <cell r="L960" t="str">
            <v>N</v>
          </cell>
          <cell r="M960">
            <v>0</v>
          </cell>
          <cell r="N960" t="str">
            <v/>
          </cell>
          <cell r="O960" t="str">
            <v>N</v>
          </cell>
          <cell r="P960">
            <v>0</v>
          </cell>
          <cell r="Q960" t="str">
            <v/>
          </cell>
          <cell r="R960" t="str">
            <v>N</v>
          </cell>
          <cell r="S960">
            <v>0</v>
          </cell>
          <cell r="T960" t="str">
            <v/>
          </cell>
          <cell r="U960" t="str">
            <v>N</v>
          </cell>
          <cell r="V960">
            <v>0</v>
          </cell>
          <cell r="W960" t="str">
            <v/>
          </cell>
          <cell r="X960" t="str">
            <v>N</v>
          </cell>
          <cell r="Y960">
            <v>0</v>
          </cell>
          <cell r="Z960">
            <v>0</v>
          </cell>
          <cell r="AA960">
            <v>0</v>
          </cell>
          <cell r="AB960">
            <v>118</v>
          </cell>
          <cell r="AC960">
            <v>681</v>
          </cell>
          <cell r="AD960" t="str">
            <v>SC729</v>
          </cell>
          <cell r="AE960" t="b">
            <v>0</v>
          </cell>
          <cell r="AG960" t="str">
            <v/>
          </cell>
          <cell r="AH960" t="str">
            <v>SC729</v>
          </cell>
        </row>
        <row r="961">
          <cell r="B961" t="str">
            <v>SO982</v>
          </cell>
          <cell r="C961" t="str">
            <v xml:space="preserve">Sarah </v>
          </cell>
          <cell r="D961" t="str">
            <v xml:space="preserve">Ogbedobor </v>
          </cell>
          <cell r="E961" t="str">
            <v>Essex</v>
          </cell>
          <cell r="F961" t="str">
            <v>Essex</v>
          </cell>
          <cell r="G961" t="str">
            <v>Female</v>
          </cell>
          <cell r="H961" t="str">
            <v>N</v>
          </cell>
          <cell r="I961" t="str">
            <v>Student</v>
          </cell>
          <cell r="J961">
            <v>0</v>
          </cell>
          <cell r="K961" t="str">
            <v/>
          </cell>
          <cell r="L961" t="str">
            <v>N</v>
          </cell>
          <cell r="M961">
            <v>0</v>
          </cell>
          <cell r="N961" t="str">
            <v/>
          </cell>
          <cell r="O961" t="str">
            <v>N</v>
          </cell>
          <cell r="P961">
            <v>0</v>
          </cell>
          <cell r="Q961" t="str">
            <v/>
          </cell>
          <cell r="R961" t="str">
            <v>N</v>
          </cell>
          <cell r="S961">
            <v>0</v>
          </cell>
          <cell r="T961" t="str">
            <v/>
          </cell>
          <cell r="U961" t="str">
            <v>N</v>
          </cell>
          <cell r="V961">
            <v>0</v>
          </cell>
          <cell r="W961" t="str">
            <v/>
          </cell>
          <cell r="X961" t="str">
            <v>N</v>
          </cell>
          <cell r="Y961">
            <v>0</v>
          </cell>
          <cell r="Z961">
            <v>0</v>
          </cell>
          <cell r="AA961" t="b">
            <v>0</v>
          </cell>
          <cell r="AB961" t="str">
            <v/>
          </cell>
          <cell r="AC961" t="str">
            <v/>
          </cell>
          <cell r="AD961" t="str">
            <v>SO982</v>
          </cell>
          <cell r="AE961">
            <v>0</v>
          </cell>
          <cell r="AG961">
            <v>500</v>
          </cell>
          <cell r="AH961" t="str">
            <v>SO982</v>
          </cell>
        </row>
        <row r="962">
          <cell r="B962" t="str">
            <v>LH599</v>
          </cell>
          <cell r="C962" t="str">
            <v>Laurence</v>
          </cell>
          <cell r="D962" t="str">
            <v>Heyes</v>
          </cell>
          <cell r="E962" t="str">
            <v>SOAS</v>
          </cell>
          <cell r="F962" t="str">
            <v>SOAS</v>
          </cell>
          <cell r="G962" t="str">
            <v>Male</v>
          </cell>
          <cell r="H962" t="str">
            <v>N</v>
          </cell>
          <cell r="I962" t="str">
            <v>Student</v>
          </cell>
          <cell r="J962">
            <v>0</v>
          </cell>
          <cell r="K962" t="str">
            <v/>
          </cell>
          <cell r="L962" t="str">
            <v>N</v>
          </cell>
          <cell r="M962">
            <v>0</v>
          </cell>
          <cell r="N962" t="str">
            <v/>
          </cell>
          <cell r="O962" t="str">
            <v>N</v>
          </cell>
          <cell r="P962">
            <v>0</v>
          </cell>
          <cell r="Q962" t="str">
            <v/>
          </cell>
          <cell r="R962" t="str">
            <v>N</v>
          </cell>
          <cell r="S962">
            <v>0</v>
          </cell>
          <cell r="T962" t="str">
            <v/>
          </cell>
          <cell r="U962" t="str">
            <v>N</v>
          </cell>
          <cell r="V962">
            <v>0</v>
          </cell>
          <cell r="W962" t="str">
            <v/>
          </cell>
          <cell r="X962" t="str">
            <v>N</v>
          </cell>
          <cell r="Y962">
            <v>0</v>
          </cell>
          <cell r="Z962">
            <v>0</v>
          </cell>
          <cell r="AA962">
            <v>0</v>
          </cell>
          <cell r="AB962">
            <v>118</v>
          </cell>
          <cell r="AC962">
            <v>682</v>
          </cell>
          <cell r="AD962" t="str">
            <v>LH599</v>
          </cell>
          <cell r="AE962" t="b">
            <v>0</v>
          </cell>
          <cell r="AG962" t="str">
            <v/>
          </cell>
          <cell r="AH962" t="str">
            <v>LH599</v>
          </cell>
        </row>
        <row r="963">
          <cell r="B963" t="str">
            <v>AN417</v>
          </cell>
          <cell r="C963" t="str">
            <v>Alice</v>
          </cell>
          <cell r="D963" t="str">
            <v>Newman</v>
          </cell>
          <cell r="E963" t="str">
            <v>KCL</v>
          </cell>
          <cell r="F963" t="str">
            <v>King's</v>
          </cell>
          <cell r="G963" t="str">
            <v>Female</v>
          </cell>
          <cell r="H963" t="str">
            <v>N</v>
          </cell>
          <cell r="I963" t="str">
            <v>Student</v>
          </cell>
          <cell r="J963">
            <v>0</v>
          </cell>
          <cell r="K963" t="str">
            <v/>
          </cell>
          <cell r="L963" t="str">
            <v>N</v>
          </cell>
          <cell r="M963">
            <v>0</v>
          </cell>
          <cell r="N963" t="str">
            <v/>
          </cell>
          <cell r="O963" t="str">
            <v>N</v>
          </cell>
          <cell r="P963">
            <v>0</v>
          </cell>
          <cell r="Q963" t="str">
            <v/>
          </cell>
          <cell r="R963" t="str">
            <v>N</v>
          </cell>
          <cell r="S963">
            <v>0</v>
          </cell>
          <cell r="T963" t="str">
            <v/>
          </cell>
          <cell r="U963" t="str">
            <v>N</v>
          </cell>
          <cell r="V963">
            <v>0</v>
          </cell>
          <cell r="W963" t="str">
            <v/>
          </cell>
          <cell r="X963" t="str">
            <v>N</v>
          </cell>
          <cell r="Y963">
            <v>0</v>
          </cell>
          <cell r="Z963">
            <v>0</v>
          </cell>
          <cell r="AA963" t="b">
            <v>0</v>
          </cell>
          <cell r="AB963" t="str">
            <v/>
          </cell>
          <cell r="AC963" t="str">
            <v/>
          </cell>
          <cell r="AD963" t="str">
            <v>AN417</v>
          </cell>
          <cell r="AE963">
            <v>0</v>
          </cell>
          <cell r="AG963">
            <v>501</v>
          </cell>
          <cell r="AH963" t="str">
            <v>AN417</v>
          </cell>
        </row>
        <row r="964">
          <cell r="B964" t="str">
            <v>HC882</v>
          </cell>
          <cell r="C964" t="str">
            <v>Heather</v>
          </cell>
          <cell r="D964" t="str">
            <v>Crowe</v>
          </cell>
          <cell r="E964" t="str">
            <v>KCL</v>
          </cell>
          <cell r="F964" t="str">
            <v>King's</v>
          </cell>
          <cell r="G964" t="str">
            <v>Female</v>
          </cell>
          <cell r="H964" t="str">
            <v>Y</v>
          </cell>
          <cell r="I964" t="str">
            <v>Student</v>
          </cell>
          <cell r="J964">
            <v>0</v>
          </cell>
          <cell r="K964" t="str">
            <v/>
          </cell>
          <cell r="L964" t="str">
            <v>N</v>
          </cell>
          <cell r="M964">
            <v>0</v>
          </cell>
          <cell r="N964" t="str">
            <v/>
          </cell>
          <cell r="O964" t="str">
            <v>N</v>
          </cell>
          <cell r="P964">
            <v>0</v>
          </cell>
          <cell r="Q964" t="str">
            <v/>
          </cell>
          <cell r="R964" t="str">
            <v>N</v>
          </cell>
          <cell r="S964">
            <v>0</v>
          </cell>
          <cell r="T964" t="str">
            <v/>
          </cell>
          <cell r="U964" t="str">
            <v>N</v>
          </cell>
          <cell r="V964">
            <v>0</v>
          </cell>
          <cell r="W964" t="str">
            <v/>
          </cell>
          <cell r="X964" t="str">
            <v>N</v>
          </cell>
          <cell r="Y964">
            <v>0</v>
          </cell>
          <cell r="Z964">
            <v>0</v>
          </cell>
          <cell r="AA964" t="b">
            <v>0</v>
          </cell>
          <cell r="AB964" t="str">
            <v/>
          </cell>
          <cell r="AC964" t="str">
            <v/>
          </cell>
          <cell r="AD964" t="str">
            <v>HC882</v>
          </cell>
          <cell r="AE964">
            <v>0</v>
          </cell>
          <cell r="AG964">
            <v>502</v>
          </cell>
          <cell r="AH964" t="str">
            <v>HC882</v>
          </cell>
        </row>
        <row r="965">
          <cell r="B965" t="str">
            <v>MV286</v>
          </cell>
          <cell r="C965" t="str">
            <v>Melissa</v>
          </cell>
          <cell r="D965" t="str">
            <v>Vance</v>
          </cell>
          <cell r="E965" t="str">
            <v>KCL</v>
          </cell>
          <cell r="F965" t="str">
            <v>King's</v>
          </cell>
          <cell r="G965" t="str">
            <v>Female</v>
          </cell>
          <cell r="H965" t="str">
            <v>N</v>
          </cell>
          <cell r="I965" t="str">
            <v>Student</v>
          </cell>
          <cell r="J965">
            <v>0</v>
          </cell>
          <cell r="K965" t="str">
            <v/>
          </cell>
          <cell r="L965" t="str">
            <v>N</v>
          </cell>
          <cell r="M965">
            <v>0</v>
          </cell>
          <cell r="N965" t="str">
            <v/>
          </cell>
          <cell r="O965" t="str">
            <v>N</v>
          </cell>
          <cell r="P965">
            <v>0</v>
          </cell>
          <cell r="Q965" t="str">
            <v/>
          </cell>
          <cell r="R965" t="str">
            <v>N</v>
          </cell>
          <cell r="S965">
            <v>0</v>
          </cell>
          <cell r="T965" t="str">
            <v/>
          </cell>
          <cell r="U965" t="str">
            <v>N</v>
          </cell>
          <cell r="V965">
            <v>0</v>
          </cell>
          <cell r="W965" t="str">
            <v/>
          </cell>
          <cell r="X965" t="str">
            <v>N</v>
          </cell>
          <cell r="Y965">
            <v>0</v>
          </cell>
          <cell r="Z965">
            <v>0</v>
          </cell>
          <cell r="AA965" t="b">
            <v>0</v>
          </cell>
          <cell r="AB965" t="str">
            <v/>
          </cell>
          <cell r="AC965" t="str">
            <v/>
          </cell>
          <cell r="AD965" t="str">
            <v>MV286</v>
          </cell>
          <cell r="AE965">
            <v>0</v>
          </cell>
          <cell r="AG965">
            <v>503</v>
          </cell>
          <cell r="AH965" t="str">
            <v>MV286</v>
          </cell>
        </row>
        <row r="966">
          <cell r="B966" t="str">
            <v>AS761</v>
          </cell>
          <cell r="C966" t="str">
            <v>Anna</v>
          </cell>
          <cell r="D966" t="str">
            <v>Saukkonen</v>
          </cell>
          <cell r="E966" t="str">
            <v>KCL</v>
          </cell>
          <cell r="F966" t="str">
            <v>King's</v>
          </cell>
          <cell r="G966" t="str">
            <v>Female</v>
          </cell>
          <cell r="H966" t="str">
            <v>N</v>
          </cell>
          <cell r="I966" t="str">
            <v>Student</v>
          </cell>
          <cell r="J966">
            <v>0</v>
          </cell>
          <cell r="K966" t="str">
            <v/>
          </cell>
          <cell r="L966" t="str">
            <v>N</v>
          </cell>
          <cell r="M966">
            <v>0</v>
          </cell>
          <cell r="N966" t="str">
            <v/>
          </cell>
          <cell r="O966" t="str">
            <v>N</v>
          </cell>
          <cell r="P966">
            <v>0</v>
          </cell>
          <cell r="Q966" t="str">
            <v/>
          </cell>
          <cell r="R966" t="str">
            <v>N</v>
          </cell>
          <cell r="S966">
            <v>0</v>
          </cell>
          <cell r="T966" t="str">
            <v/>
          </cell>
          <cell r="U966" t="str">
            <v>N</v>
          </cell>
          <cell r="V966">
            <v>0</v>
          </cell>
          <cell r="W966" t="str">
            <v/>
          </cell>
          <cell r="X966" t="str">
            <v>N</v>
          </cell>
          <cell r="Y966">
            <v>0</v>
          </cell>
          <cell r="Z966">
            <v>0</v>
          </cell>
          <cell r="AA966" t="b">
            <v>0</v>
          </cell>
          <cell r="AB966" t="str">
            <v/>
          </cell>
          <cell r="AC966" t="str">
            <v/>
          </cell>
          <cell r="AD966" t="str">
            <v>AS761</v>
          </cell>
          <cell r="AE966">
            <v>0</v>
          </cell>
          <cell r="AG966">
            <v>504</v>
          </cell>
          <cell r="AH966" t="str">
            <v>AS761</v>
          </cell>
        </row>
        <row r="967">
          <cell r="B967" t="str">
            <v>JH682</v>
          </cell>
          <cell r="C967" t="str">
            <v>Jeremy</v>
          </cell>
          <cell r="D967" t="str">
            <v>Hunt</v>
          </cell>
          <cell r="E967" t="str">
            <v>UCL</v>
          </cell>
          <cell r="F967" t="str">
            <v>UCL</v>
          </cell>
          <cell r="G967" t="str">
            <v>Male</v>
          </cell>
          <cell r="H967" t="str">
            <v>N</v>
          </cell>
          <cell r="I967" t="str">
            <v>Student</v>
          </cell>
          <cell r="J967">
            <v>0</v>
          </cell>
          <cell r="K967" t="str">
            <v/>
          </cell>
          <cell r="L967" t="str">
            <v>N</v>
          </cell>
          <cell r="M967">
            <v>0</v>
          </cell>
          <cell r="N967" t="str">
            <v/>
          </cell>
          <cell r="O967" t="str">
            <v>N</v>
          </cell>
          <cell r="P967">
            <v>0</v>
          </cell>
          <cell r="Q967" t="str">
            <v/>
          </cell>
          <cell r="R967" t="str">
            <v>N</v>
          </cell>
          <cell r="S967">
            <v>0</v>
          </cell>
          <cell r="T967" t="str">
            <v/>
          </cell>
          <cell r="U967" t="str">
            <v>N</v>
          </cell>
          <cell r="V967">
            <v>0</v>
          </cell>
          <cell r="W967" t="str">
            <v/>
          </cell>
          <cell r="X967" t="str">
            <v>N</v>
          </cell>
          <cell r="Y967">
            <v>0</v>
          </cell>
          <cell r="Z967">
            <v>0</v>
          </cell>
          <cell r="AA967">
            <v>0</v>
          </cell>
          <cell r="AB967">
            <v>118</v>
          </cell>
          <cell r="AC967">
            <v>683</v>
          </cell>
          <cell r="AD967" t="str">
            <v>JH682</v>
          </cell>
          <cell r="AE967" t="b">
            <v>0</v>
          </cell>
          <cell r="AG967" t="str">
            <v/>
          </cell>
          <cell r="AH967" t="str">
            <v>JH682</v>
          </cell>
        </row>
        <row r="968">
          <cell r="B968" t="str">
            <v>OB273</v>
          </cell>
          <cell r="C968" t="str">
            <v>Oliver</v>
          </cell>
          <cell r="D968" t="str">
            <v>Barbaresi</v>
          </cell>
          <cell r="E968" t="str">
            <v>Imperial</v>
          </cell>
          <cell r="F968" t="str">
            <v>Imperial</v>
          </cell>
          <cell r="G968" t="str">
            <v>Male</v>
          </cell>
          <cell r="H968" t="str">
            <v>N</v>
          </cell>
          <cell r="I968" t="str">
            <v>Student</v>
          </cell>
          <cell r="J968">
            <v>0</v>
          </cell>
          <cell r="K968" t="str">
            <v/>
          </cell>
          <cell r="L968" t="str">
            <v>N</v>
          </cell>
          <cell r="M968">
            <v>0</v>
          </cell>
          <cell r="N968" t="str">
            <v/>
          </cell>
          <cell r="O968" t="str">
            <v>N</v>
          </cell>
          <cell r="P968">
            <v>0</v>
          </cell>
          <cell r="Q968" t="str">
            <v/>
          </cell>
          <cell r="R968" t="str">
            <v>N</v>
          </cell>
          <cell r="S968">
            <v>0</v>
          </cell>
          <cell r="T968" t="str">
            <v/>
          </cell>
          <cell r="U968" t="str">
            <v>N</v>
          </cell>
          <cell r="V968">
            <v>0</v>
          </cell>
          <cell r="W968" t="str">
            <v/>
          </cell>
          <cell r="X968" t="str">
            <v>N</v>
          </cell>
          <cell r="Y968">
            <v>0</v>
          </cell>
          <cell r="Z968">
            <v>0</v>
          </cell>
          <cell r="AA968">
            <v>0</v>
          </cell>
          <cell r="AB968">
            <v>118</v>
          </cell>
          <cell r="AC968">
            <v>684</v>
          </cell>
          <cell r="AD968" t="str">
            <v>OB273</v>
          </cell>
          <cell r="AE968" t="b">
            <v>0</v>
          </cell>
          <cell r="AG968" t="str">
            <v/>
          </cell>
          <cell r="AH968" t="str">
            <v>OB273</v>
          </cell>
        </row>
        <row r="969">
          <cell r="B969" t="str">
            <v>SL773</v>
          </cell>
          <cell r="C969" t="str">
            <v>Sophie</v>
          </cell>
          <cell r="D969" t="str">
            <v>Leiner</v>
          </cell>
          <cell r="E969" t="str">
            <v>St Georges</v>
          </cell>
          <cell r="F969" t="str">
            <v>St George's</v>
          </cell>
          <cell r="G969" t="str">
            <v>Female</v>
          </cell>
          <cell r="H969" t="str">
            <v>Y</v>
          </cell>
          <cell r="I969" t="str">
            <v>Student</v>
          </cell>
          <cell r="J969">
            <v>0</v>
          </cell>
          <cell r="K969" t="str">
            <v/>
          </cell>
          <cell r="L969" t="str">
            <v>N</v>
          </cell>
          <cell r="M969">
            <v>0</v>
          </cell>
          <cell r="N969" t="str">
            <v/>
          </cell>
          <cell r="O969" t="str">
            <v>N</v>
          </cell>
          <cell r="P969">
            <v>0</v>
          </cell>
          <cell r="Q969" t="str">
            <v/>
          </cell>
          <cell r="R969" t="str">
            <v>N</v>
          </cell>
          <cell r="S969">
            <v>0</v>
          </cell>
          <cell r="T969" t="str">
            <v/>
          </cell>
          <cell r="U969" t="str">
            <v>N</v>
          </cell>
          <cell r="V969">
            <v>0</v>
          </cell>
          <cell r="W969" t="str">
            <v/>
          </cell>
          <cell r="X969" t="str">
            <v>N</v>
          </cell>
          <cell r="Y969">
            <v>0</v>
          </cell>
          <cell r="Z969">
            <v>0</v>
          </cell>
          <cell r="AA969" t="b">
            <v>0</v>
          </cell>
          <cell r="AB969" t="str">
            <v/>
          </cell>
          <cell r="AC969" t="str">
            <v/>
          </cell>
          <cell r="AD969" t="str">
            <v>SL773</v>
          </cell>
          <cell r="AE969">
            <v>0</v>
          </cell>
          <cell r="AG969">
            <v>505</v>
          </cell>
          <cell r="AH969" t="str">
            <v>SL773</v>
          </cell>
        </row>
        <row r="970">
          <cell r="B970" t="str">
            <v>NS492</v>
          </cell>
          <cell r="C970" t="str">
            <v>Neehal</v>
          </cell>
          <cell r="D970" t="str">
            <v>Savla</v>
          </cell>
          <cell r="E970" t="str">
            <v>UCL</v>
          </cell>
          <cell r="F970" t="str">
            <v>UCL</v>
          </cell>
          <cell r="G970" t="str">
            <v>Male</v>
          </cell>
          <cell r="H970" t="str">
            <v>N</v>
          </cell>
          <cell r="I970" t="str">
            <v>Student</v>
          </cell>
          <cell r="J970">
            <v>0</v>
          </cell>
          <cell r="K970" t="str">
            <v/>
          </cell>
          <cell r="L970" t="str">
            <v>N</v>
          </cell>
          <cell r="M970">
            <v>0</v>
          </cell>
          <cell r="N970" t="str">
            <v/>
          </cell>
          <cell r="O970" t="str">
            <v>N</v>
          </cell>
          <cell r="P970">
            <v>0</v>
          </cell>
          <cell r="Q970" t="str">
            <v/>
          </cell>
          <cell r="R970" t="str">
            <v>N</v>
          </cell>
          <cell r="S970">
            <v>0</v>
          </cell>
          <cell r="T970" t="str">
            <v/>
          </cell>
          <cell r="U970" t="str">
            <v>N</v>
          </cell>
          <cell r="V970">
            <v>0</v>
          </cell>
          <cell r="W970" t="str">
            <v/>
          </cell>
          <cell r="X970" t="str">
            <v>N</v>
          </cell>
          <cell r="Y970">
            <v>0</v>
          </cell>
          <cell r="Z970">
            <v>0</v>
          </cell>
          <cell r="AA970">
            <v>0</v>
          </cell>
          <cell r="AB970">
            <v>118</v>
          </cell>
          <cell r="AC970">
            <v>685</v>
          </cell>
          <cell r="AD970" t="str">
            <v>NS492</v>
          </cell>
          <cell r="AE970" t="b">
            <v>0</v>
          </cell>
          <cell r="AG970" t="str">
            <v/>
          </cell>
          <cell r="AH970" t="str">
            <v>NS492</v>
          </cell>
        </row>
        <row r="971">
          <cell r="B971" t="str">
            <v>BA585</v>
          </cell>
          <cell r="C971" t="str">
            <v>Ben</v>
          </cell>
          <cell r="D971" t="str">
            <v>Andrews</v>
          </cell>
          <cell r="E971" t="str">
            <v>Brunel</v>
          </cell>
          <cell r="F971" t="str">
            <v>Brunel</v>
          </cell>
          <cell r="G971" t="str">
            <v>Male</v>
          </cell>
          <cell r="H971" t="str">
            <v>N</v>
          </cell>
          <cell r="I971" t="str">
            <v>Student</v>
          </cell>
          <cell r="J971">
            <v>0</v>
          </cell>
          <cell r="K971" t="str">
            <v/>
          </cell>
          <cell r="L971" t="str">
            <v>N</v>
          </cell>
          <cell r="M971">
            <v>0</v>
          </cell>
          <cell r="N971" t="str">
            <v/>
          </cell>
          <cell r="O971" t="str">
            <v>N</v>
          </cell>
          <cell r="P971">
            <v>0</v>
          </cell>
          <cell r="Q971" t="str">
            <v/>
          </cell>
          <cell r="R971" t="str">
            <v>N</v>
          </cell>
          <cell r="S971">
            <v>0</v>
          </cell>
          <cell r="T971" t="str">
            <v/>
          </cell>
          <cell r="U971" t="str">
            <v>N</v>
          </cell>
          <cell r="V971">
            <v>0</v>
          </cell>
          <cell r="W971" t="str">
            <v/>
          </cell>
          <cell r="X971" t="str">
            <v>N</v>
          </cell>
          <cell r="Y971">
            <v>0</v>
          </cell>
          <cell r="Z971">
            <v>0</v>
          </cell>
          <cell r="AA971">
            <v>0</v>
          </cell>
          <cell r="AB971">
            <v>118</v>
          </cell>
          <cell r="AC971">
            <v>686</v>
          </cell>
          <cell r="AD971" t="str">
            <v>BA585</v>
          </cell>
          <cell r="AE971" t="b">
            <v>0</v>
          </cell>
          <cell r="AG971" t="str">
            <v/>
          </cell>
          <cell r="AH971" t="str">
            <v>BA585</v>
          </cell>
        </row>
        <row r="972">
          <cell r="B972" t="str">
            <v>MN235</v>
          </cell>
          <cell r="C972" t="str">
            <v>Maddy</v>
          </cell>
          <cell r="D972" t="str">
            <v>Nutt</v>
          </cell>
          <cell r="E972" t="str">
            <v>UCL</v>
          </cell>
          <cell r="F972" t="str">
            <v>UCL</v>
          </cell>
          <cell r="G972" t="str">
            <v>Female</v>
          </cell>
          <cell r="H972" t="str">
            <v>N</v>
          </cell>
          <cell r="I972" t="str">
            <v>Student</v>
          </cell>
          <cell r="J972">
            <v>0</v>
          </cell>
          <cell r="K972" t="str">
            <v/>
          </cell>
          <cell r="L972" t="str">
            <v>N</v>
          </cell>
          <cell r="M972">
            <v>0</v>
          </cell>
          <cell r="N972" t="str">
            <v/>
          </cell>
          <cell r="O972" t="str">
            <v>N</v>
          </cell>
          <cell r="P972">
            <v>0</v>
          </cell>
          <cell r="Q972" t="str">
            <v/>
          </cell>
          <cell r="R972" t="str">
            <v>N</v>
          </cell>
          <cell r="S972">
            <v>0</v>
          </cell>
          <cell r="T972" t="str">
            <v/>
          </cell>
          <cell r="U972" t="str">
            <v>N</v>
          </cell>
          <cell r="V972">
            <v>0</v>
          </cell>
          <cell r="W972" t="str">
            <v/>
          </cell>
          <cell r="X972" t="str">
            <v>N</v>
          </cell>
          <cell r="Y972">
            <v>0</v>
          </cell>
          <cell r="Z972">
            <v>0</v>
          </cell>
          <cell r="AA972" t="b">
            <v>0</v>
          </cell>
          <cell r="AB972" t="str">
            <v/>
          </cell>
          <cell r="AC972" t="str">
            <v/>
          </cell>
          <cell r="AD972" t="str">
            <v>MN235</v>
          </cell>
          <cell r="AE972">
            <v>0</v>
          </cell>
          <cell r="AG972">
            <v>506</v>
          </cell>
          <cell r="AH972" t="str">
            <v>MN235</v>
          </cell>
        </row>
        <row r="973">
          <cell r="B973" t="str">
            <v>JT473</v>
          </cell>
          <cell r="C973" t="str">
            <v>Jared</v>
          </cell>
          <cell r="D973" t="str">
            <v>Tang</v>
          </cell>
          <cell r="E973" t="str">
            <v>UCL</v>
          </cell>
          <cell r="F973" t="str">
            <v>UCL</v>
          </cell>
          <cell r="G973" t="str">
            <v>Male</v>
          </cell>
          <cell r="H973" t="str">
            <v>N</v>
          </cell>
          <cell r="I973" t="str">
            <v>Student</v>
          </cell>
          <cell r="J973">
            <v>0</v>
          </cell>
          <cell r="K973" t="str">
            <v/>
          </cell>
          <cell r="L973" t="str">
            <v>N</v>
          </cell>
          <cell r="M973">
            <v>0</v>
          </cell>
          <cell r="N973" t="str">
            <v/>
          </cell>
          <cell r="O973" t="str">
            <v>N</v>
          </cell>
          <cell r="P973">
            <v>0</v>
          </cell>
          <cell r="Q973" t="str">
            <v/>
          </cell>
          <cell r="R973" t="str">
            <v>N</v>
          </cell>
          <cell r="S973">
            <v>0</v>
          </cell>
          <cell r="T973" t="str">
            <v/>
          </cell>
          <cell r="U973" t="str">
            <v>N</v>
          </cell>
          <cell r="V973">
            <v>0</v>
          </cell>
          <cell r="W973" t="str">
            <v/>
          </cell>
          <cell r="X973" t="str">
            <v>N</v>
          </cell>
          <cell r="Y973">
            <v>0</v>
          </cell>
          <cell r="Z973">
            <v>0</v>
          </cell>
          <cell r="AA973">
            <v>0</v>
          </cell>
          <cell r="AB973">
            <v>118</v>
          </cell>
          <cell r="AC973">
            <v>687</v>
          </cell>
          <cell r="AD973" t="str">
            <v>JT473</v>
          </cell>
          <cell r="AE973" t="b">
            <v>0</v>
          </cell>
          <cell r="AG973" t="str">
            <v/>
          </cell>
          <cell r="AH973" t="str">
            <v>JT473</v>
          </cell>
        </row>
        <row r="974">
          <cell r="B974" t="str">
            <v>MG857</v>
          </cell>
          <cell r="C974" t="str">
            <v xml:space="preserve">Matthew </v>
          </cell>
          <cell r="D974" t="str">
            <v>Glendenning</v>
          </cell>
          <cell r="E974" t="str">
            <v>St Georges</v>
          </cell>
          <cell r="F974" t="str">
            <v>St George's</v>
          </cell>
          <cell r="G974" t="str">
            <v>Male</v>
          </cell>
          <cell r="H974" t="str">
            <v>Y</v>
          </cell>
          <cell r="I974" t="str">
            <v>Student</v>
          </cell>
          <cell r="J974">
            <v>0</v>
          </cell>
          <cell r="K974" t="str">
            <v/>
          </cell>
          <cell r="L974" t="str">
            <v>N</v>
          </cell>
          <cell r="M974">
            <v>0</v>
          </cell>
          <cell r="N974" t="str">
            <v/>
          </cell>
          <cell r="O974" t="str">
            <v>N</v>
          </cell>
          <cell r="P974">
            <v>0</v>
          </cell>
          <cell r="Q974" t="str">
            <v/>
          </cell>
          <cell r="R974" t="str">
            <v>N</v>
          </cell>
          <cell r="S974">
            <v>0</v>
          </cell>
          <cell r="T974" t="str">
            <v/>
          </cell>
          <cell r="U974" t="str">
            <v>N</v>
          </cell>
          <cell r="V974">
            <v>0</v>
          </cell>
          <cell r="W974" t="str">
            <v/>
          </cell>
          <cell r="X974" t="str">
            <v>N</v>
          </cell>
          <cell r="Y974">
            <v>0</v>
          </cell>
          <cell r="Z974">
            <v>0</v>
          </cell>
          <cell r="AA974">
            <v>0</v>
          </cell>
          <cell r="AB974">
            <v>118</v>
          </cell>
          <cell r="AC974">
            <v>688</v>
          </cell>
          <cell r="AD974" t="str">
            <v>MG857</v>
          </cell>
          <cell r="AE974" t="b">
            <v>0</v>
          </cell>
          <cell r="AG974" t="str">
            <v/>
          </cell>
          <cell r="AH974" t="str">
            <v>MG857</v>
          </cell>
        </row>
        <row r="975">
          <cell r="B975" t="str">
            <v>SE189</v>
          </cell>
          <cell r="C975" t="str">
            <v>Shao Yim</v>
          </cell>
          <cell r="D975" t="str">
            <v>Eo</v>
          </cell>
          <cell r="E975" t="str">
            <v>UCL</v>
          </cell>
          <cell r="F975" t="str">
            <v>UCL</v>
          </cell>
          <cell r="G975" t="str">
            <v>Female</v>
          </cell>
          <cell r="H975" t="str">
            <v>N</v>
          </cell>
          <cell r="I975" t="str">
            <v>Student</v>
          </cell>
          <cell r="J975">
            <v>0</v>
          </cell>
          <cell r="K975" t="str">
            <v/>
          </cell>
          <cell r="L975" t="str">
            <v>N</v>
          </cell>
          <cell r="M975">
            <v>0</v>
          </cell>
          <cell r="N975" t="str">
            <v/>
          </cell>
          <cell r="O975" t="str">
            <v>N</v>
          </cell>
          <cell r="P975">
            <v>0</v>
          </cell>
          <cell r="Q975" t="str">
            <v/>
          </cell>
          <cell r="R975" t="str">
            <v>N</v>
          </cell>
          <cell r="S975">
            <v>0</v>
          </cell>
          <cell r="T975" t="str">
            <v/>
          </cell>
          <cell r="U975" t="str">
            <v>N</v>
          </cell>
          <cell r="V975">
            <v>0</v>
          </cell>
          <cell r="W975" t="str">
            <v/>
          </cell>
          <cell r="X975" t="str">
            <v>N</v>
          </cell>
          <cell r="Y975">
            <v>0</v>
          </cell>
          <cell r="Z975">
            <v>0</v>
          </cell>
          <cell r="AA975" t="b">
            <v>0</v>
          </cell>
          <cell r="AB975" t="str">
            <v/>
          </cell>
          <cell r="AC975" t="str">
            <v/>
          </cell>
          <cell r="AD975" t="str">
            <v>SE189</v>
          </cell>
          <cell r="AE975">
            <v>0</v>
          </cell>
          <cell r="AG975">
            <v>507</v>
          </cell>
          <cell r="AH975" t="str">
            <v>SE189</v>
          </cell>
        </row>
        <row r="976">
          <cell r="B976" t="str">
            <v>GM474</v>
          </cell>
          <cell r="C976" t="str">
            <v>Gabriela</v>
          </cell>
          <cell r="D976" t="str">
            <v>Mihova</v>
          </cell>
          <cell r="E976" t="str">
            <v>UCL</v>
          </cell>
          <cell r="F976" t="str">
            <v>UCL</v>
          </cell>
          <cell r="G976" t="str">
            <v>Female</v>
          </cell>
          <cell r="H976" t="str">
            <v>N</v>
          </cell>
          <cell r="I976" t="str">
            <v>Student</v>
          </cell>
          <cell r="J976">
            <v>0</v>
          </cell>
          <cell r="K976" t="str">
            <v/>
          </cell>
          <cell r="L976" t="str">
            <v>N</v>
          </cell>
          <cell r="M976">
            <v>0</v>
          </cell>
          <cell r="N976" t="str">
            <v/>
          </cell>
          <cell r="O976" t="str">
            <v>N</v>
          </cell>
          <cell r="P976">
            <v>0</v>
          </cell>
          <cell r="Q976" t="str">
            <v/>
          </cell>
          <cell r="R976" t="str">
            <v>N</v>
          </cell>
          <cell r="S976">
            <v>0</v>
          </cell>
          <cell r="T976" t="str">
            <v/>
          </cell>
          <cell r="U976" t="str">
            <v>N</v>
          </cell>
          <cell r="V976">
            <v>0</v>
          </cell>
          <cell r="W976" t="str">
            <v/>
          </cell>
          <cell r="X976" t="str">
            <v>N</v>
          </cell>
          <cell r="Y976">
            <v>0</v>
          </cell>
          <cell r="Z976">
            <v>0</v>
          </cell>
          <cell r="AA976" t="b">
            <v>0</v>
          </cell>
          <cell r="AB976" t="str">
            <v/>
          </cell>
          <cell r="AC976" t="str">
            <v/>
          </cell>
          <cell r="AD976" t="str">
            <v>GM474</v>
          </cell>
          <cell r="AE976">
            <v>0</v>
          </cell>
          <cell r="AG976">
            <v>508</v>
          </cell>
          <cell r="AH976" t="str">
            <v>GM474</v>
          </cell>
        </row>
        <row r="977">
          <cell r="B977" t="str">
            <v>AS969</v>
          </cell>
          <cell r="C977" t="str">
            <v>Annika</v>
          </cell>
          <cell r="D977" t="str">
            <v>Schulz</v>
          </cell>
          <cell r="E977" t="str">
            <v>UCL</v>
          </cell>
          <cell r="F977" t="str">
            <v>UCL</v>
          </cell>
          <cell r="G977" t="str">
            <v>Female</v>
          </cell>
          <cell r="H977" t="str">
            <v>N</v>
          </cell>
          <cell r="I977" t="str">
            <v>Student</v>
          </cell>
          <cell r="J977">
            <v>0</v>
          </cell>
          <cell r="K977" t="str">
            <v/>
          </cell>
          <cell r="L977" t="str">
            <v>N</v>
          </cell>
          <cell r="M977">
            <v>0</v>
          </cell>
          <cell r="N977" t="str">
            <v/>
          </cell>
          <cell r="O977" t="str">
            <v>N</v>
          </cell>
          <cell r="P977">
            <v>0</v>
          </cell>
          <cell r="Q977" t="str">
            <v/>
          </cell>
          <cell r="R977" t="str">
            <v>N</v>
          </cell>
          <cell r="S977">
            <v>0</v>
          </cell>
          <cell r="T977" t="str">
            <v/>
          </cell>
          <cell r="U977" t="str">
            <v>N</v>
          </cell>
          <cell r="V977">
            <v>0</v>
          </cell>
          <cell r="W977" t="str">
            <v/>
          </cell>
          <cell r="X977" t="str">
            <v>N</v>
          </cell>
          <cell r="Y977">
            <v>0</v>
          </cell>
          <cell r="Z977">
            <v>0</v>
          </cell>
          <cell r="AA977" t="b">
            <v>0</v>
          </cell>
          <cell r="AB977" t="str">
            <v/>
          </cell>
          <cell r="AC977" t="str">
            <v/>
          </cell>
          <cell r="AD977" t="str">
            <v>AS969</v>
          </cell>
          <cell r="AE977">
            <v>0</v>
          </cell>
          <cell r="AG977">
            <v>509</v>
          </cell>
          <cell r="AH977" t="str">
            <v>AS969</v>
          </cell>
        </row>
        <row r="978">
          <cell r="B978" t="str">
            <v>HR915</v>
          </cell>
          <cell r="C978" t="str">
            <v>Hassan</v>
          </cell>
          <cell r="D978" t="str">
            <v>Rafiq</v>
          </cell>
          <cell r="E978" t="str">
            <v>St Georges</v>
          </cell>
          <cell r="F978" t="str">
            <v>St George's</v>
          </cell>
          <cell r="G978" t="str">
            <v>Male</v>
          </cell>
          <cell r="H978" t="str">
            <v>Y</v>
          </cell>
          <cell r="I978" t="str">
            <v>Student</v>
          </cell>
          <cell r="J978">
            <v>0</v>
          </cell>
          <cell r="K978" t="str">
            <v/>
          </cell>
          <cell r="L978" t="str">
            <v>N</v>
          </cell>
          <cell r="M978">
            <v>0</v>
          </cell>
          <cell r="N978" t="str">
            <v/>
          </cell>
          <cell r="O978" t="str">
            <v>N</v>
          </cell>
          <cell r="P978">
            <v>0</v>
          </cell>
          <cell r="Q978" t="str">
            <v/>
          </cell>
          <cell r="R978" t="str">
            <v>N</v>
          </cell>
          <cell r="S978">
            <v>0</v>
          </cell>
          <cell r="T978" t="str">
            <v/>
          </cell>
          <cell r="U978" t="str">
            <v>N</v>
          </cell>
          <cell r="V978">
            <v>0</v>
          </cell>
          <cell r="W978" t="str">
            <v/>
          </cell>
          <cell r="X978" t="str">
            <v>N</v>
          </cell>
          <cell r="Y978">
            <v>0</v>
          </cell>
          <cell r="Z978">
            <v>0</v>
          </cell>
          <cell r="AA978">
            <v>0</v>
          </cell>
          <cell r="AB978">
            <v>118</v>
          </cell>
          <cell r="AC978">
            <v>689</v>
          </cell>
          <cell r="AD978" t="str">
            <v>HR915</v>
          </cell>
          <cell r="AE978" t="b">
            <v>0</v>
          </cell>
          <cell r="AG978" t="str">
            <v/>
          </cell>
          <cell r="AH978" t="str">
            <v>HR915</v>
          </cell>
        </row>
        <row r="979">
          <cell r="B979" t="str">
            <v>RS647</v>
          </cell>
          <cell r="C979" t="str">
            <v>Rudy</v>
          </cell>
          <cell r="D979" t="str">
            <v>Sawtell</v>
          </cell>
          <cell r="E979" t="str">
            <v>RHUL</v>
          </cell>
          <cell r="F979" t="str">
            <v>RHUL</v>
          </cell>
          <cell r="G979" t="str">
            <v>Male</v>
          </cell>
          <cell r="H979" t="str">
            <v>N</v>
          </cell>
          <cell r="I979" t="str">
            <v>Student</v>
          </cell>
          <cell r="J979">
            <v>0</v>
          </cell>
          <cell r="K979" t="str">
            <v/>
          </cell>
          <cell r="L979" t="str">
            <v>N</v>
          </cell>
          <cell r="M979">
            <v>0</v>
          </cell>
          <cell r="N979" t="str">
            <v/>
          </cell>
          <cell r="O979" t="str">
            <v>N</v>
          </cell>
          <cell r="P979">
            <v>0</v>
          </cell>
          <cell r="Q979" t="str">
            <v/>
          </cell>
          <cell r="R979" t="str">
            <v>N</v>
          </cell>
          <cell r="S979">
            <v>0</v>
          </cell>
          <cell r="T979" t="str">
            <v/>
          </cell>
          <cell r="U979" t="str">
            <v>N</v>
          </cell>
          <cell r="V979">
            <v>0</v>
          </cell>
          <cell r="W979" t="str">
            <v/>
          </cell>
          <cell r="X979" t="str">
            <v>N</v>
          </cell>
          <cell r="Y979">
            <v>0</v>
          </cell>
          <cell r="Z979">
            <v>0</v>
          </cell>
          <cell r="AA979">
            <v>0</v>
          </cell>
          <cell r="AB979">
            <v>118</v>
          </cell>
          <cell r="AC979">
            <v>690</v>
          </cell>
          <cell r="AD979" t="str">
            <v>RS647</v>
          </cell>
          <cell r="AE979" t="b">
            <v>0</v>
          </cell>
          <cell r="AG979" t="str">
            <v/>
          </cell>
          <cell r="AH979" t="str">
            <v>RS647</v>
          </cell>
        </row>
        <row r="980">
          <cell r="B980" t="str">
            <v>JF425</v>
          </cell>
          <cell r="C980" t="str">
            <v>James</v>
          </cell>
          <cell r="D980" t="str">
            <v>Fox</v>
          </cell>
          <cell r="E980" t="str">
            <v>Reading</v>
          </cell>
          <cell r="F980" t="str">
            <v>Reading</v>
          </cell>
          <cell r="G980" t="str">
            <v>Male</v>
          </cell>
          <cell r="H980" t="str">
            <v>N</v>
          </cell>
          <cell r="I980" t="str">
            <v>Student</v>
          </cell>
          <cell r="J980">
            <v>0</v>
          </cell>
          <cell r="K980" t="str">
            <v/>
          </cell>
          <cell r="L980" t="str">
            <v>N</v>
          </cell>
          <cell r="M980">
            <v>0</v>
          </cell>
          <cell r="N980" t="str">
            <v/>
          </cell>
          <cell r="O980" t="str">
            <v>N</v>
          </cell>
          <cell r="P980">
            <v>0</v>
          </cell>
          <cell r="Q980" t="str">
            <v/>
          </cell>
          <cell r="R980" t="str">
            <v>N</v>
          </cell>
          <cell r="S980">
            <v>0</v>
          </cell>
          <cell r="T980" t="str">
            <v/>
          </cell>
          <cell r="U980" t="str">
            <v>N</v>
          </cell>
          <cell r="V980">
            <v>0</v>
          </cell>
          <cell r="W980" t="str">
            <v/>
          </cell>
          <cell r="X980" t="str">
            <v>N</v>
          </cell>
          <cell r="Y980">
            <v>0</v>
          </cell>
          <cell r="Z980">
            <v>0</v>
          </cell>
          <cell r="AA980">
            <v>0</v>
          </cell>
          <cell r="AB980">
            <v>118</v>
          </cell>
          <cell r="AC980">
            <v>691</v>
          </cell>
          <cell r="AD980" t="str">
            <v>JF425</v>
          </cell>
          <cell r="AE980" t="b">
            <v>0</v>
          </cell>
          <cell r="AG980" t="str">
            <v/>
          </cell>
          <cell r="AH980" t="str">
            <v>JF425</v>
          </cell>
        </row>
        <row r="981">
          <cell r="B981" t="str">
            <v>jv866</v>
          </cell>
          <cell r="C981" t="str">
            <v>jack</v>
          </cell>
          <cell r="D981" t="str">
            <v>verschoyle</v>
          </cell>
          <cell r="E981" t="str">
            <v>UCL</v>
          </cell>
          <cell r="F981" t="str">
            <v>UCL</v>
          </cell>
          <cell r="G981" t="str">
            <v>Male</v>
          </cell>
          <cell r="H981" t="str">
            <v>N</v>
          </cell>
          <cell r="I981" t="str">
            <v>Student</v>
          </cell>
          <cell r="J981">
            <v>0</v>
          </cell>
          <cell r="K981" t="str">
            <v/>
          </cell>
          <cell r="L981" t="str">
            <v>N</v>
          </cell>
          <cell r="M981">
            <v>0</v>
          </cell>
          <cell r="N981" t="str">
            <v/>
          </cell>
          <cell r="O981" t="str">
            <v>N</v>
          </cell>
          <cell r="P981">
            <v>0</v>
          </cell>
          <cell r="Q981" t="str">
            <v/>
          </cell>
          <cell r="R981" t="str">
            <v>N</v>
          </cell>
          <cell r="S981">
            <v>0</v>
          </cell>
          <cell r="T981" t="str">
            <v/>
          </cell>
          <cell r="U981" t="str">
            <v>N</v>
          </cell>
          <cell r="V981">
            <v>0</v>
          </cell>
          <cell r="W981" t="str">
            <v/>
          </cell>
          <cell r="X981" t="str">
            <v>N</v>
          </cell>
          <cell r="Y981">
            <v>0</v>
          </cell>
          <cell r="Z981">
            <v>0</v>
          </cell>
          <cell r="AA981">
            <v>0</v>
          </cell>
          <cell r="AB981">
            <v>118</v>
          </cell>
          <cell r="AC981">
            <v>692</v>
          </cell>
          <cell r="AD981" t="str">
            <v>jv866</v>
          </cell>
          <cell r="AE981" t="b">
            <v>0</v>
          </cell>
          <cell r="AG981" t="str">
            <v/>
          </cell>
          <cell r="AH981" t="str">
            <v>jv866</v>
          </cell>
        </row>
        <row r="982">
          <cell r="B982" t="str">
            <v>AB416</v>
          </cell>
          <cell r="C982" t="str">
            <v>Alex</v>
          </cell>
          <cell r="D982" t="str">
            <v>Bampton</v>
          </cell>
          <cell r="E982" t="str">
            <v>UCL</v>
          </cell>
          <cell r="F982" t="str">
            <v>UCL</v>
          </cell>
          <cell r="G982" t="str">
            <v>Male</v>
          </cell>
          <cell r="H982" t="str">
            <v>N</v>
          </cell>
          <cell r="I982" t="str">
            <v>Student</v>
          </cell>
          <cell r="J982">
            <v>0</v>
          </cell>
          <cell r="K982" t="str">
            <v/>
          </cell>
          <cell r="L982" t="str">
            <v>N</v>
          </cell>
          <cell r="M982">
            <v>0</v>
          </cell>
          <cell r="N982" t="str">
            <v/>
          </cell>
          <cell r="O982" t="str">
            <v>N</v>
          </cell>
          <cell r="P982">
            <v>0</v>
          </cell>
          <cell r="Q982" t="str">
            <v/>
          </cell>
          <cell r="R982" t="str">
            <v>N</v>
          </cell>
          <cell r="S982">
            <v>0</v>
          </cell>
          <cell r="T982" t="str">
            <v/>
          </cell>
          <cell r="U982" t="str">
            <v>N</v>
          </cell>
          <cell r="V982">
            <v>0</v>
          </cell>
          <cell r="W982" t="str">
            <v/>
          </cell>
          <cell r="X982" t="str">
            <v>N</v>
          </cell>
          <cell r="Y982">
            <v>0</v>
          </cell>
          <cell r="Z982">
            <v>0</v>
          </cell>
          <cell r="AA982">
            <v>0</v>
          </cell>
          <cell r="AB982">
            <v>118</v>
          </cell>
          <cell r="AC982">
            <v>693</v>
          </cell>
          <cell r="AD982" t="str">
            <v>AB416</v>
          </cell>
          <cell r="AE982" t="b">
            <v>0</v>
          </cell>
          <cell r="AG982" t="str">
            <v/>
          </cell>
          <cell r="AH982" t="str">
            <v>AB416</v>
          </cell>
        </row>
        <row r="983">
          <cell r="B983" t="str">
            <v>GN324</v>
          </cell>
          <cell r="C983" t="str">
            <v>Gaultier</v>
          </cell>
          <cell r="D983" t="str">
            <v>Nguimbi</v>
          </cell>
          <cell r="E983" t="str">
            <v>Essex</v>
          </cell>
          <cell r="F983" t="str">
            <v>Essex</v>
          </cell>
          <cell r="G983" t="str">
            <v>Male</v>
          </cell>
          <cell r="H983" t="str">
            <v>N</v>
          </cell>
          <cell r="I983" t="str">
            <v>Student</v>
          </cell>
          <cell r="J983">
            <v>0</v>
          </cell>
          <cell r="K983" t="str">
            <v/>
          </cell>
          <cell r="L983" t="str">
            <v>N</v>
          </cell>
          <cell r="M983">
            <v>0</v>
          </cell>
          <cell r="N983" t="str">
            <v/>
          </cell>
          <cell r="O983" t="str">
            <v>N</v>
          </cell>
          <cell r="P983">
            <v>0</v>
          </cell>
          <cell r="Q983" t="str">
            <v/>
          </cell>
          <cell r="R983" t="str">
            <v>N</v>
          </cell>
          <cell r="S983">
            <v>0</v>
          </cell>
          <cell r="T983" t="str">
            <v/>
          </cell>
          <cell r="U983" t="str">
            <v>N</v>
          </cell>
          <cell r="V983">
            <v>0</v>
          </cell>
          <cell r="W983" t="str">
            <v/>
          </cell>
          <cell r="X983" t="str">
            <v>N</v>
          </cell>
          <cell r="Y983">
            <v>0</v>
          </cell>
          <cell r="Z983">
            <v>0</v>
          </cell>
          <cell r="AA983">
            <v>0</v>
          </cell>
          <cell r="AB983">
            <v>118</v>
          </cell>
          <cell r="AC983">
            <v>694</v>
          </cell>
          <cell r="AD983" t="str">
            <v>GN324</v>
          </cell>
          <cell r="AE983" t="b">
            <v>0</v>
          </cell>
          <cell r="AG983" t="str">
            <v/>
          </cell>
          <cell r="AH983" t="str">
            <v>GN324</v>
          </cell>
        </row>
        <row r="984">
          <cell r="B984" t="str">
            <v>DO700</v>
          </cell>
          <cell r="C984" t="str">
            <v>Dylan</v>
          </cell>
          <cell r="D984" t="str">
            <v>Owusu-Ansah</v>
          </cell>
          <cell r="E984" t="str">
            <v>Essex</v>
          </cell>
          <cell r="F984" t="str">
            <v>Essex</v>
          </cell>
          <cell r="G984" t="str">
            <v>Male</v>
          </cell>
          <cell r="H984" t="str">
            <v>N</v>
          </cell>
          <cell r="I984" t="str">
            <v>Student</v>
          </cell>
          <cell r="J984">
            <v>0</v>
          </cell>
          <cell r="K984" t="str">
            <v/>
          </cell>
          <cell r="L984" t="str">
            <v>N</v>
          </cell>
          <cell r="M984">
            <v>0</v>
          </cell>
          <cell r="N984" t="str">
            <v/>
          </cell>
          <cell r="O984" t="str">
            <v>N</v>
          </cell>
          <cell r="P984">
            <v>0</v>
          </cell>
          <cell r="Q984" t="str">
            <v/>
          </cell>
          <cell r="R984" t="str">
            <v>N</v>
          </cell>
          <cell r="S984">
            <v>0</v>
          </cell>
          <cell r="T984" t="str">
            <v/>
          </cell>
          <cell r="U984" t="str">
            <v>N</v>
          </cell>
          <cell r="V984">
            <v>0</v>
          </cell>
          <cell r="W984" t="str">
            <v/>
          </cell>
          <cell r="X984" t="str">
            <v>N</v>
          </cell>
          <cell r="Y984">
            <v>0</v>
          </cell>
          <cell r="Z984">
            <v>0</v>
          </cell>
          <cell r="AA984">
            <v>0</v>
          </cell>
          <cell r="AB984">
            <v>118</v>
          </cell>
          <cell r="AC984">
            <v>695</v>
          </cell>
          <cell r="AD984" t="str">
            <v>DO700</v>
          </cell>
          <cell r="AE984" t="b">
            <v>0</v>
          </cell>
          <cell r="AG984" t="str">
            <v/>
          </cell>
          <cell r="AH984" t="str">
            <v>DO700</v>
          </cell>
        </row>
        <row r="985">
          <cell r="B985" t="str">
            <v>JS514</v>
          </cell>
          <cell r="C985" t="str">
            <v>Justine</v>
          </cell>
          <cell r="D985" t="str">
            <v>Schaack</v>
          </cell>
          <cell r="E985" t="str">
            <v>KCL</v>
          </cell>
          <cell r="F985" t="str">
            <v>King's</v>
          </cell>
          <cell r="G985" t="str">
            <v>Female</v>
          </cell>
          <cell r="H985" t="str">
            <v>N</v>
          </cell>
          <cell r="I985" t="str">
            <v>Student</v>
          </cell>
          <cell r="J985">
            <v>0</v>
          </cell>
          <cell r="K985" t="str">
            <v/>
          </cell>
          <cell r="L985" t="str">
            <v>N</v>
          </cell>
          <cell r="M985">
            <v>0</v>
          </cell>
          <cell r="N985" t="str">
            <v/>
          </cell>
          <cell r="O985" t="str">
            <v>N</v>
          </cell>
          <cell r="P985">
            <v>0</v>
          </cell>
          <cell r="Q985" t="str">
            <v/>
          </cell>
          <cell r="R985" t="str">
            <v>N</v>
          </cell>
          <cell r="S985">
            <v>0</v>
          </cell>
          <cell r="T985" t="str">
            <v/>
          </cell>
          <cell r="U985" t="str">
            <v>N</v>
          </cell>
          <cell r="V985">
            <v>0</v>
          </cell>
          <cell r="W985" t="str">
            <v/>
          </cell>
          <cell r="X985" t="str">
            <v>N</v>
          </cell>
          <cell r="Y985">
            <v>0</v>
          </cell>
          <cell r="Z985">
            <v>0</v>
          </cell>
          <cell r="AA985" t="b">
            <v>0</v>
          </cell>
          <cell r="AB985" t="str">
            <v/>
          </cell>
          <cell r="AC985" t="str">
            <v/>
          </cell>
          <cell r="AD985" t="str">
            <v>JS514</v>
          </cell>
          <cell r="AE985">
            <v>0</v>
          </cell>
          <cell r="AG985">
            <v>510</v>
          </cell>
          <cell r="AH985" t="str">
            <v>JS514</v>
          </cell>
        </row>
        <row r="986">
          <cell r="B986" t="str">
            <v>CP368</v>
          </cell>
          <cell r="C986" t="str">
            <v>Claudia</v>
          </cell>
          <cell r="D986" t="str">
            <v>Price</v>
          </cell>
          <cell r="E986" t="str">
            <v>KCL</v>
          </cell>
          <cell r="F986" t="str">
            <v>King's</v>
          </cell>
          <cell r="G986" t="str">
            <v>Female</v>
          </cell>
          <cell r="H986" t="str">
            <v>N</v>
          </cell>
          <cell r="I986" t="str">
            <v>Student</v>
          </cell>
          <cell r="J986">
            <v>0</v>
          </cell>
          <cell r="K986" t="str">
            <v/>
          </cell>
          <cell r="L986" t="str">
            <v>N</v>
          </cell>
          <cell r="M986">
            <v>0</v>
          </cell>
          <cell r="N986" t="str">
            <v/>
          </cell>
          <cell r="O986" t="str">
            <v>N</v>
          </cell>
          <cell r="P986">
            <v>0</v>
          </cell>
          <cell r="Q986" t="str">
            <v/>
          </cell>
          <cell r="R986" t="str">
            <v>N</v>
          </cell>
          <cell r="S986">
            <v>0</v>
          </cell>
          <cell r="T986" t="str">
            <v/>
          </cell>
          <cell r="U986" t="str">
            <v>N</v>
          </cell>
          <cell r="V986">
            <v>0</v>
          </cell>
          <cell r="W986" t="str">
            <v/>
          </cell>
          <cell r="X986" t="str">
            <v>N</v>
          </cell>
          <cell r="Y986">
            <v>0</v>
          </cell>
          <cell r="Z986">
            <v>0</v>
          </cell>
          <cell r="AA986" t="b">
            <v>0</v>
          </cell>
          <cell r="AB986" t="str">
            <v/>
          </cell>
          <cell r="AC986" t="str">
            <v/>
          </cell>
          <cell r="AD986" t="str">
            <v>CP368</v>
          </cell>
          <cell r="AE986">
            <v>0</v>
          </cell>
          <cell r="AG986">
            <v>511</v>
          </cell>
          <cell r="AH986" t="str">
            <v>CP368</v>
          </cell>
        </row>
        <row r="987">
          <cell r="B987" t="str">
            <v>TS607</v>
          </cell>
          <cell r="C987" t="str">
            <v>Timur</v>
          </cell>
          <cell r="D987" t="str">
            <v>Salih</v>
          </cell>
          <cell r="E987" t="str">
            <v>Reading</v>
          </cell>
          <cell r="F987" t="str">
            <v>Reading</v>
          </cell>
          <cell r="G987" t="str">
            <v>Male</v>
          </cell>
          <cell r="H987" t="str">
            <v>N</v>
          </cell>
          <cell r="I987" t="str">
            <v>Student</v>
          </cell>
          <cell r="J987">
            <v>0</v>
          </cell>
          <cell r="K987" t="str">
            <v/>
          </cell>
          <cell r="L987" t="str">
            <v>N</v>
          </cell>
          <cell r="M987">
            <v>0</v>
          </cell>
          <cell r="N987" t="str">
            <v/>
          </cell>
          <cell r="O987" t="str">
            <v>N</v>
          </cell>
          <cell r="P987">
            <v>0</v>
          </cell>
          <cell r="Q987" t="str">
            <v/>
          </cell>
          <cell r="R987" t="str">
            <v>N</v>
          </cell>
          <cell r="S987">
            <v>0</v>
          </cell>
          <cell r="T987" t="str">
            <v/>
          </cell>
          <cell r="U987" t="str">
            <v>N</v>
          </cell>
          <cell r="V987">
            <v>0</v>
          </cell>
          <cell r="W987" t="str">
            <v/>
          </cell>
          <cell r="X987" t="str">
            <v>N</v>
          </cell>
          <cell r="Y987">
            <v>0</v>
          </cell>
          <cell r="Z987">
            <v>0</v>
          </cell>
          <cell r="AA987">
            <v>0</v>
          </cell>
          <cell r="AB987">
            <v>118</v>
          </cell>
          <cell r="AC987">
            <v>696</v>
          </cell>
          <cell r="AD987" t="str">
            <v>TS607</v>
          </cell>
          <cell r="AE987" t="b">
            <v>0</v>
          </cell>
          <cell r="AG987" t="str">
            <v/>
          </cell>
          <cell r="AH987" t="str">
            <v>TS607</v>
          </cell>
        </row>
        <row r="988">
          <cell r="B988" t="str">
            <v>AJ810</v>
          </cell>
          <cell r="C988" t="str">
            <v>Arielle</v>
          </cell>
          <cell r="D988" t="str">
            <v>Johnson</v>
          </cell>
          <cell r="E988" t="str">
            <v>RVC</v>
          </cell>
          <cell r="F988" t="str">
            <v>RVC</v>
          </cell>
          <cell r="G988" t="str">
            <v>Female</v>
          </cell>
          <cell r="H988" t="str">
            <v>Y</v>
          </cell>
          <cell r="I988" t="str">
            <v>Student</v>
          </cell>
          <cell r="J988">
            <v>0</v>
          </cell>
          <cell r="K988" t="str">
            <v/>
          </cell>
          <cell r="L988" t="str">
            <v>N</v>
          </cell>
          <cell r="M988">
            <v>0</v>
          </cell>
          <cell r="N988" t="str">
            <v/>
          </cell>
          <cell r="O988" t="str">
            <v>N</v>
          </cell>
          <cell r="P988">
            <v>0</v>
          </cell>
          <cell r="Q988" t="str">
            <v/>
          </cell>
          <cell r="R988" t="str">
            <v>N</v>
          </cell>
          <cell r="S988">
            <v>0</v>
          </cell>
          <cell r="T988" t="str">
            <v/>
          </cell>
          <cell r="U988" t="str">
            <v>N</v>
          </cell>
          <cell r="V988">
            <v>0</v>
          </cell>
          <cell r="W988" t="str">
            <v/>
          </cell>
          <cell r="X988" t="str">
            <v>N</v>
          </cell>
          <cell r="Y988">
            <v>0</v>
          </cell>
          <cell r="Z988">
            <v>0</v>
          </cell>
          <cell r="AA988" t="b">
            <v>0</v>
          </cell>
          <cell r="AB988" t="str">
            <v/>
          </cell>
          <cell r="AC988" t="str">
            <v/>
          </cell>
          <cell r="AD988" t="str">
            <v>AJ810</v>
          </cell>
          <cell r="AE988">
            <v>0</v>
          </cell>
          <cell r="AG988">
            <v>512</v>
          </cell>
          <cell r="AH988" t="str">
            <v>AJ810</v>
          </cell>
        </row>
        <row r="989">
          <cell r="B989" t="str">
            <v>MK686</v>
          </cell>
          <cell r="C989" t="str">
            <v>Man Hon Morrison</v>
          </cell>
          <cell r="D989" t="str">
            <v>Kong</v>
          </cell>
          <cell r="E989" t="str">
            <v>UCL</v>
          </cell>
          <cell r="F989" t="str">
            <v>UCL</v>
          </cell>
          <cell r="G989" t="str">
            <v>Male</v>
          </cell>
          <cell r="H989" t="str">
            <v>N</v>
          </cell>
          <cell r="I989" t="str">
            <v>Student</v>
          </cell>
          <cell r="J989">
            <v>0</v>
          </cell>
          <cell r="K989" t="str">
            <v/>
          </cell>
          <cell r="L989" t="str">
            <v>N</v>
          </cell>
          <cell r="M989">
            <v>0</v>
          </cell>
          <cell r="N989" t="str">
            <v/>
          </cell>
          <cell r="O989" t="str">
            <v>N</v>
          </cell>
          <cell r="P989">
            <v>0</v>
          </cell>
          <cell r="Q989" t="str">
            <v/>
          </cell>
          <cell r="R989" t="str">
            <v>N</v>
          </cell>
          <cell r="S989">
            <v>0</v>
          </cell>
          <cell r="T989" t="str">
            <v/>
          </cell>
          <cell r="U989" t="str">
            <v>N</v>
          </cell>
          <cell r="V989">
            <v>0</v>
          </cell>
          <cell r="W989" t="str">
            <v/>
          </cell>
          <cell r="X989" t="str">
            <v>N</v>
          </cell>
          <cell r="Y989">
            <v>0</v>
          </cell>
          <cell r="Z989">
            <v>0</v>
          </cell>
          <cell r="AA989">
            <v>0</v>
          </cell>
          <cell r="AB989">
            <v>118</v>
          </cell>
          <cell r="AC989">
            <v>697</v>
          </cell>
          <cell r="AD989" t="str">
            <v>MK686</v>
          </cell>
          <cell r="AE989" t="b">
            <v>0</v>
          </cell>
          <cell r="AG989" t="str">
            <v/>
          </cell>
          <cell r="AH989" t="str">
            <v>MK686</v>
          </cell>
        </row>
        <row r="990">
          <cell r="B990" t="str">
            <v>SJ869</v>
          </cell>
          <cell r="C990" t="str">
            <v>Samuel</v>
          </cell>
          <cell r="D990" t="str">
            <v>Johnson</v>
          </cell>
          <cell r="E990" t="str">
            <v>Brunel</v>
          </cell>
          <cell r="F990" t="str">
            <v>Brunel</v>
          </cell>
          <cell r="G990" t="str">
            <v>Male</v>
          </cell>
          <cell r="H990" t="str">
            <v>N</v>
          </cell>
          <cell r="I990" t="str">
            <v>Student</v>
          </cell>
          <cell r="J990">
            <v>0</v>
          </cell>
          <cell r="K990" t="str">
            <v/>
          </cell>
          <cell r="L990" t="str">
            <v>N</v>
          </cell>
          <cell r="M990">
            <v>0</v>
          </cell>
          <cell r="N990" t="str">
            <v/>
          </cell>
          <cell r="O990" t="str">
            <v>N</v>
          </cell>
          <cell r="P990">
            <v>0</v>
          </cell>
          <cell r="Q990" t="str">
            <v/>
          </cell>
          <cell r="R990" t="str">
            <v>N</v>
          </cell>
          <cell r="S990">
            <v>0</v>
          </cell>
          <cell r="T990" t="str">
            <v/>
          </cell>
          <cell r="U990" t="str">
            <v>N</v>
          </cell>
          <cell r="V990">
            <v>0</v>
          </cell>
          <cell r="W990" t="str">
            <v/>
          </cell>
          <cell r="X990" t="str">
            <v>N</v>
          </cell>
          <cell r="Y990">
            <v>0</v>
          </cell>
          <cell r="Z990">
            <v>0</v>
          </cell>
          <cell r="AA990">
            <v>0</v>
          </cell>
          <cell r="AB990">
            <v>118</v>
          </cell>
          <cell r="AC990">
            <v>698</v>
          </cell>
          <cell r="AD990" t="str">
            <v>SJ869</v>
          </cell>
          <cell r="AE990" t="b">
            <v>0</v>
          </cell>
          <cell r="AG990" t="str">
            <v/>
          </cell>
          <cell r="AH990" t="str">
            <v>SJ869</v>
          </cell>
        </row>
        <row r="991">
          <cell r="B991" t="str">
            <v>JD795</v>
          </cell>
          <cell r="C991" t="str">
            <v>Jessica</v>
          </cell>
          <cell r="D991" t="str">
            <v>Dring-Morris</v>
          </cell>
          <cell r="E991" t="str">
            <v>Imperial</v>
          </cell>
          <cell r="F991" t="str">
            <v>Imperial</v>
          </cell>
          <cell r="G991" t="str">
            <v>Female</v>
          </cell>
          <cell r="H991" t="str">
            <v>N</v>
          </cell>
          <cell r="I991" t="str">
            <v>Student</v>
          </cell>
          <cell r="J991">
            <v>0</v>
          </cell>
          <cell r="K991" t="str">
            <v/>
          </cell>
          <cell r="L991" t="str">
            <v>N</v>
          </cell>
          <cell r="M991">
            <v>0</v>
          </cell>
          <cell r="N991" t="str">
            <v/>
          </cell>
          <cell r="O991" t="str">
            <v>N</v>
          </cell>
          <cell r="P991">
            <v>0</v>
          </cell>
          <cell r="Q991" t="str">
            <v/>
          </cell>
          <cell r="R991" t="str">
            <v>N</v>
          </cell>
          <cell r="S991">
            <v>0</v>
          </cell>
          <cell r="T991" t="str">
            <v/>
          </cell>
          <cell r="U991" t="str">
            <v>N</v>
          </cell>
          <cell r="V991">
            <v>0</v>
          </cell>
          <cell r="W991" t="str">
            <v/>
          </cell>
          <cell r="X991" t="str">
            <v>N</v>
          </cell>
          <cell r="Y991">
            <v>0</v>
          </cell>
          <cell r="Z991">
            <v>0</v>
          </cell>
          <cell r="AA991" t="b">
            <v>0</v>
          </cell>
          <cell r="AB991" t="str">
            <v/>
          </cell>
          <cell r="AC991" t="str">
            <v/>
          </cell>
          <cell r="AD991" t="str">
            <v>JD795</v>
          </cell>
          <cell r="AE991">
            <v>0</v>
          </cell>
          <cell r="AG991">
            <v>513</v>
          </cell>
          <cell r="AH991" t="str">
            <v>JD795</v>
          </cell>
        </row>
        <row r="992">
          <cell r="B992" t="str">
            <v>WC460</v>
          </cell>
          <cell r="C992" t="str">
            <v>William</v>
          </cell>
          <cell r="D992" t="str">
            <v>Cochrane</v>
          </cell>
          <cell r="E992" t="str">
            <v>KCL</v>
          </cell>
          <cell r="F992" t="str">
            <v>King's</v>
          </cell>
          <cell r="G992" t="str">
            <v>Male</v>
          </cell>
          <cell r="H992" t="str">
            <v>N</v>
          </cell>
          <cell r="I992" t="str">
            <v>Student</v>
          </cell>
          <cell r="J992">
            <v>0</v>
          </cell>
          <cell r="K992" t="str">
            <v/>
          </cell>
          <cell r="L992" t="str">
            <v>N</v>
          </cell>
          <cell r="M992">
            <v>0</v>
          </cell>
          <cell r="N992" t="str">
            <v/>
          </cell>
          <cell r="O992" t="str">
            <v>N</v>
          </cell>
          <cell r="P992">
            <v>0</v>
          </cell>
          <cell r="Q992" t="str">
            <v/>
          </cell>
          <cell r="R992" t="str">
            <v>N</v>
          </cell>
          <cell r="S992">
            <v>0</v>
          </cell>
          <cell r="T992" t="str">
            <v/>
          </cell>
          <cell r="U992" t="str">
            <v>N</v>
          </cell>
          <cell r="V992">
            <v>0</v>
          </cell>
          <cell r="W992" t="str">
            <v/>
          </cell>
          <cell r="X992" t="str">
            <v>N</v>
          </cell>
          <cell r="Y992">
            <v>0</v>
          </cell>
          <cell r="Z992">
            <v>0</v>
          </cell>
          <cell r="AA992">
            <v>0</v>
          </cell>
          <cell r="AB992">
            <v>118</v>
          </cell>
          <cell r="AC992">
            <v>699</v>
          </cell>
          <cell r="AD992" t="str">
            <v>WC460</v>
          </cell>
          <cell r="AE992" t="b">
            <v>0</v>
          </cell>
          <cell r="AG992" t="str">
            <v/>
          </cell>
          <cell r="AH992" t="str">
            <v>WC460</v>
          </cell>
        </row>
        <row r="993">
          <cell r="B993" t="str">
            <v>MP779</v>
          </cell>
          <cell r="C993" t="str">
            <v>Michal</v>
          </cell>
          <cell r="D993" t="str">
            <v>Pawlik</v>
          </cell>
          <cell r="E993" t="str">
            <v>UCL</v>
          </cell>
          <cell r="F993" t="str">
            <v>UCL</v>
          </cell>
          <cell r="G993" t="str">
            <v>Male</v>
          </cell>
          <cell r="H993" t="str">
            <v>N</v>
          </cell>
          <cell r="I993" t="str">
            <v>Student</v>
          </cell>
          <cell r="J993">
            <v>0</v>
          </cell>
          <cell r="K993" t="str">
            <v/>
          </cell>
          <cell r="L993" t="str">
            <v>N</v>
          </cell>
          <cell r="M993">
            <v>0</v>
          </cell>
          <cell r="N993" t="str">
            <v/>
          </cell>
          <cell r="O993" t="str">
            <v>N</v>
          </cell>
          <cell r="P993">
            <v>0</v>
          </cell>
          <cell r="Q993" t="str">
            <v/>
          </cell>
          <cell r="R993" t="str">
            <v>N</v>
          </cell>
          <cell r="S993">
            <v>0</v>
          </cell>
          <cell r="T993" t="str">
            <v/>
          </cell>
          <cell r="U993" t="str">
            <v>N</v>
          </cell>
          <cell r="V993">
            <v>0</v>
          </cell>
          <cell r="W993" t="str">
            <v/>
          </cell>
          <cell r="X993" t="str">
            <v>N</v>
          </cell>
          <cell r="Y993">
            <v>0</v>
          </cell>
          <cell r="Z993">
            <v>0</v>
          </cell>
          <cell r="AA993">
            <v>0</v>
          </cell>
          <cell r="AB993">
            <v>118</v>
          </cell>
          <cell r="AC993">
            <v>700</v>
          </cell>
          <cell r="AD993" t="str">
            <v>MP779</v>
          </cell>
          <cell r="AE993" t="b">
            <v>0</v>
          </cell>
          <cell r="AG993" t="str">
            <v/>
          </cell>
          <cell r="AH993" t="str">
            <v>MP779</v>
          </cell>
        </row>
        <row r="994">
          <cell r="B994" t="str">
            <v>SK178</v>
          </cell>
          <cell r="C994" t="str">
            <v>Sebastian</v>
          </cell>
          <cell r="D994" t="str">
            <v>KÃ¼hnl</v>
          </cell>
          <cell r="E994" t="str">
            <v>LSE</v>
          </cell>
          <cell r="F994" t="str">
            <v>LSE</v>
          </cell>
          <cell r="G994" t="str">
            <v>Male</v>
          </cell>
          <cell r="H994" t="str">
            <v>N</v>
          </cell>
          <cell r="I994" t="str">
            <v>Student</v>
          </cell>
          <cell r="J994">
            <v>0</v>
          </cell>
          <cell r="K994" t="str">
            <v/>
          </cell>
          <cell r="L994" t="str">
            <v>N</v>
          </cell>
          <cell r="M994">
            <v>0</v>
          </cell>
          <cell r="N994" t="str">
            <v/>
          </cell>
          <cell r="O994" t="str">
            <v>N</v>
          </cell>
          <cell r="P994">
            <v>0</v>
          </cell>
          <cell r="Q994" t="str">
            <v/>
          </cell>
          <cell r="R994" t="str">
            <v>N</v>
          </cell>
          <cell r="S994">
            <v>0</v>
          </cell>
          <cell r="T994" t="str">
            <v/>
          </cell>
          <cell r="U994" t="str">
            <v>N</v>
          </cell>
          <cell r="V994">
            <v>0</v>
          </cell>
          <cell r="W994" t="str">
            <v/>
          </cell>
          <cell r="X994" t="str">
            <v>N</v>
          </cell>
          <cell r="Y994">
            <v>0</v>
          </cell>
          <cell r="Z994">
            <v>0</v>
          </cell>
          <cell r="AA994">
            <v>0</v>
          </cell>
          <cell r="AB994">
            <v>118</v>
          </cell>
          <cell r="AC994">
            <v>701</v>
          </cell>
          <cell r="AD994" t="str">
            <v>SK178</v>
          </cell>
          <cell r="AE994" t="b">
            <v>0</v>
          </cell>
          <cell r="AG994" t="str">
            <v/>
          </cell>
          <cell r="AH994" t="str">
            <v>SK178</v>
          </cell>
        </row>
        <row r="995">
          <cell r="B995" t="str">
            <v>JB215</v>
          </cell>
          <cell r="C995" t="str">
            <v>Joshua</v>
          </cell>
          <cell r="D995" t="str">
            <v>Brinkmann</v>
          </cell>
          <cell r="E995" t="str">
            <v>LSE</v>
          </cell>
          <cell r="F995" t="str">
            <v>LSE</v>
          </cell>
          <cell r="G995" t="str">
            <v>Male</v>
          </cell>
          <cell r="H995" t="str">
            <v>N</v>
          </cell>
          <cell r="I995" t="str">
            <v>Student</v>
          </cell>
          <cell r="J995">
            <v>0</v>
          </cell>
          <cell r="K995" t="str">
            <v/>
          </cell>
          <cell r="L995" t="str">
            <v>N</v>
          </cell>
          <cell r="M995">
            <v>0</v>
          </cell>
          <cell r="N995" t="str">
            <v/>
          </cell>
          <cell r="O995" t="str">
            <v>N</v>
          </cell>
          <cell r="P995">
            <v>0</v>
          </cell>
          <cell r="Q995" t="str">
            <v/>
          </cell>
          <cell r="R995" t="str">
            <v>N</v>
          </cell>
          <cell r="S995">
            <v>0</v>
          </cell>
          <cell r="T995" t="str">
            <v/>
          </cell>
          <cell r="U995" t="str">
            <v>N</v>
          </cell>
          <cell r="V995">
            <v>0</v>
          </cell>
          <cell r="W995" t="str">
            <v/>
          </cell>
          <cell r="X995" t="str">
            <v>N</v>
          </cell>
          <cell r="Y995">
            <v>0</v>
          </cell>
          <cell r="Z995">
            <v>0</v>
          </cell>
          <cell r="AA995">
            <v>0</v>
          </cell>
          <cell r="AB995">
            <v>118</v>
          </cell>
          <cell r="AC995">
            <v>702</v>
          </cell>
          <cell r="AD995" t="str">
            <v>JB215</v>
          </cell>
          <cell r="AE995" t="b">
            <v>0</v>
          </cell>
          <cell r="AG995" t="str">
            <v/>
          </cell>
          <cell r="AH995" t="str">
            <v>JB215</v>
          </cell>
        </row>
        <row r="996">
          <cell r="B996" t="str">
            <v>TL440</v>
          </cell>
          <cell r="C996" t="str">
            <v>Thomas</v>
          </cell>
          <cell r="D996" t="str">
            <v>Lynch</v>
          </cell>
          <cell r="E996" t="str">
            <v>LSE</v>
          </cell>
          <cell r="F996" t="str">
            <v>LSE</v>
          </cell>
          <cell r="G996" t="str">
            <v>Male</v>
          </cell>
          <cell r="H996" t="str">
            <v>N</v>
          </cell>
          <cell r="I996" t="str">
            <v>Student</v>
          </cell>
          <cell r="J996">
            <v>0</v>
          </cell>
          <cell r="K996" t="str">
            <v/>
          </cell>
          <cell r="L996" t="str">
            <v>N</v>
          </cell>
          <cell r="M996">
            <v>0</v>
          </cell>
          <cell r="N996" t="str">
            <v/>
          </cell>
          <cell r="O996" t="str">
            <v>N</v>
          </cell>
          <cell r="P996">
            <v>0</v>
          </cell>
          <cell r="Q996" t="str">
            <v/>
          </cell>
          <cell r="R996" t="str">
            <v>N</v>
          </cell>
          <cell r="S996">
            <v>0</v>
          </cell>
          <cell r="T996" t="str">
            <v/>
          </cell>
          <cell r="U996" t="str">
            <v>N</v>
          </cell>
          <cell r="V996">
            <v>0</v>
          </cell>
          <cell r="W996" t="str">
            <v/>
          </cell>
          <cell r="X996" t="str">
            <v>N</v>
          </cell>
          <cell r="Y996">
            <v>0</v>
          </cell>
          <cell r="Z996">
            <v>0</v>
          </cell>
          <cell r="AA996">
            <v>0</v>
          </cell>
          <cell r="AB996">
            <v>118</v>
          </cell>
          <cell r="AC996">
            <v>703</v>
          </cell>
          <cell r="AD996" t="str">
            <v>TL440</v>
          </cell>
          <cell r="AE996" t="b">
            <v>0</v>
          </cell>
          <cell r="AG996" t="str">
            <v/>
          </cell>
          <cell r="AH996" t="str">
            <v>TL440</v>
          </cell>
        </row>
        <row r="997">
          <cell r="B997" t="str">
            <v>JP410</v>
          </cell>
          <cell r="C997" t="str">
            <v>Jake</v>
          </cell>
          <cell r="D997" t="str">
            <v>Pike</v>
          </cell>
          <cell r="E997" t="str">
            <v>LSE</v>
          </cell>
          <cell r="F997" t="str">
            <v>LSE</v>
          </cell>
          <cell r="G997" t="str">
            <v>Male</v>
          </cell>
          <cell r="H997" t="str">
            <v>N</v>
          </cell>
          <cell r="I997" t="str">
            <v>Student</v>
          </cell>
          <cell r="J997">
            <v>0</v>
          </cell>
          <cell r="K997" t="str">
            <v/>
          </cell>
          <cell r="L997" t="str">
            <v>N</v>
          </cell>
          <cell r="M997">
            <v>0</v>
          </cell>
          <cell r="N997" t="str">
            <v/>
          </cell>
          <cell r="O997" t="str">
            <v>N</v>
          </cell>
          <cell r="P997">
            <v>0</v>
          </cell>
          <cell r="Q997" t="str">
            <v/>
          </cell>
          <cell r="R997" t="str">
            <v>N</v>
          </cell>
          <cell r="S997">
            <v>0</v>
          </cell>
          <cell r="T997" t="str">
            <v/>
          </cell>
          <cell r="U997" t="str">
            <v>N</v>
          </cell>
          <cell r="V997">
            <v>0</v>
          </cell>
          <cell r="W997" t="str">
            <v/>
          </cell>
          <cell r="X997" t="str">
            <v>N</v>
          </cell>
          <cell r="Y997">
            <v>0</v>
          </cell>
          <cell r="Z997">
            <v>0</v>
          </cell>
          <cell r="AA997">
            <v>0</v>
          </cell>
          <cell r="AB997">
            <v>118</v>
          </cell>
          <cell r="AC997">
            <v>704</v>
          </cell>
          <cell r="AD997" t="str">
            <v>JP410</v>
          </cell>
          <cell r="AE997" t="b">
            <v>0</v>
          </cell>
          <cell r="AG997" t="str">
            <v/>
          </cell>
          <cell r="AH997" t="str">
            <v>JP410</v>
          </cell>
        </row>
        <row r="998">
          <cell r="B998" t="str">
            <v>KM554</v>
          </cell>
          <cell r="C998" t="str">
            <v>Kirsten</v>
          </cell>
          <cell r="D998" t="str">
            <v>McNally</v>
          </cell>
          <cell r="E998" t="str">
            <v>LSE</v>
          </cell>
          <cell r="F998" t="str">
            <v>LSE</v>
          </cell>
          <cell r="G998" t="str">
            <v>Female</v>
          </cell>
          <cell r="H998" t="str">
            <v>N</v>
          </cell>
          <cell r="I998" t="str">
            <v>Student</v>
          </cell>
          <cell r="J998">
            <v>0</v>
          </cell>
          <cell r="K998" t="str">
            <v/>
          </cell>
          <cell r="L998" t="str">
            <v>N</v>
          </cell>
          <cell r="M998">
            <v>0</v>
          </cell>
          <cell r="N998" t="str">
            <v/>
          </cell>
          <cell r="O998" t="str">
            <v>N</v>
          </cell>
          <cell r="P998">
            <v>0</v>
          </cell>
          <cell r="Q998" t="str">
            <v/>
          </cell>
          <cell r="R998" t="str">
            <v>N</v>
          </cell>
          <cell r="S998">
            <v>0</v>
          </cell>
          <cell r="T998" t="str">
            <v/>
          </cell>
          <cell r="U998" t="str">
            <v>N</v>
          </cell>
          <cell r="V998">
            <v>0</v>
          </cell>
          <cell r="W998" t="str">
            <v/>
          </cell>
          <cell r="X998" t="str">
            <v>N</v>
          </cell>
          <cell r="Y998">
            <v>0</v>
          </cell>
          <cell r="Z998">
            <v>0</v>
          </cell>
          <cell r="AA998" t="b">
            <v>0</v>
          </cell>
          <cell r="AB998" t="str">
            <v/>
          </cell>
          <cell r="AC998" t="str">
            <v/>
          </cell>
          <cell r="AD998" t="str">
            <v>KM554</v>
          </cell>
          <cell r="AE998">
            <v>0</v>
          </cell>
          <cell r="AG998">
            <v>514</v>
          </cell>
          <cell r="AH998" t="str">
            <v>KM554</v>
          </cell>
        </row>
        <row r="999">
          <cell r="B999" t="str">
            <v>TB117</v>
          </cell>
          <cell r="C999" t="str">
            <v>Tom</v>
          </cell>
          <cell r="D999" t="str">
            <v>Bowe</v>
          </cell>
          <cell r="E999" t="str">
            <v>LSE</v>
          </cell>
          <cell r="F999" t="str">
            <v>LSE</v>
          </cell>
          <cell r="G999" t="str">
            <v>Male</v>
          </cell>
          <cell r="H999" t="str">
            <v>N</v>
          </cell>
          <cell r="I999" t="str">
            <v>Student</v>
          </cell>
          <cell r="J999">
            <v>0</v>
          </cell>
          <cell r="K999" t="str">
            <v/>
          </cell>
          <cell r="L999" t="str">
            <v>N</v>
          </cell>
          <cell r="M999">
            <v>0</v>
          </cell>
          <cell r="N999" t="str">
            <v/>
          </cell>
          <cell r="O999" t="str">
            <v>N</v>
          </cell>
          <cell r="P999">
            <v>0</v>
          </cell>
          <cell r="Q999" t="str">
            <v/>
          </cell>
          <cell r="R999" t="str">
            <v>N</v>
          </cell>
          <cell r="S999">
            <v>0</v>
          </cell>
          <cell r="T999" t="str">
            <v/>
          </cell>
          <cell r="U999" t="str">
            <v>N</v>
          </cell>
          <cell r="V999">
            <v>0</v>
          </cell>
          <cell r="W999" t="str">
            <v/>
          </cell>
          <cell r="X999" t="str">
            <v>N</v>
          </cell>
          <cell r="Y999">
            <v>0</v>
          </cell>
          <cell r="Z999">
            <v>0</v>
          </cell>
          <cell r="AA999">
            <v>0</v>
          </cell>
          <cell r="AB999">
            <v>118</v>
          </cell>
          <cell r="AC999">
            <v>705</v>
          </cell>
          <cell r="AD999" t="str">
            <v>TB117</v>
          </cell>
          <cell r="AE999" t="b">
            <v>0</v>
          </cell>
          <cell r="AG999" t="str">
            <v/>
          </cell>
          <cell r="AH999" t="str">
            <v>TB117</v>
          </cell>
        </row>
        <row r="1000">
          <cell r="B1000" t="str">
            <v>CT264</v>
          </cell>
          <cell r="C1000" t="str">
            <v>Celine</v>
          </cell>
          <cell r="D1000" t="str">
            <v>Taubman</v>
          </cell>
          <cell r="E1000" t="str">
            <v>Reading</v>
          </cell>
          <cell r="F1000" t="str">
            <v>Reading</v>
          </cell>
          <cell r="G1000" t="str">
            <v>Female</v>
          </cell>
          <cell r="H1000" t="str">
            <v>N</v>
          </cell>
          <cell r="I1000" t="str">
            <v>Student</v>
          </cell>
          <cell r="J1000">
            <v>0</v>
          </cell>
          <cell r="K1000" t="str">
            <v/>
          </cell>
          <cell r="L1000" t="str">
            <v>N</v>
          </cell>
          <cell r="M1000">
            <v>0</v>
          </cell>
          <cell r="N1000" t="str">
            <v/>
          </cell>
          <cell r="O1000" t="str">
            <v>N</v>
          </cell>
          <cell r="P1000">
            <v>0</v>
          </cell>
          <cell r="Q1000" t="str">
            <v/>
          </cell>
          <cell r="R1000" t="str">
            <v>N</v>
          </cell>
          <cell r="S1000">
            <v>0</v>
          </cell>
          <cell r="T1000" t="str">
            <v/>
          </cell>
          <cell r="U1000" t="str">
            <v>N</v>
          </cell>
          <cell r="V1000">
            <v>0</v>
          </cell>
          <cell r="W1000" t="str">
            <v/>
          </cell>
          <cell r="X1000" t="str">
            <v>N</v>
          </cell>
          <cell r="Y1000">
            <v>0</v>
          </cell>
          <cell r="Z1000">
            <v>0</v>
          </cell>
          <cell r="AA1000" t="b">
            <v>0</v>
          </cell>
          <cell r="AB1000" t="str">
            <v/>
          </cell>
          <cell r="AC1000" t="str">
            <v/>
          </cell>
          <cell r="AD1000" t="str">
            <v>CT264</v>
          </cell>
          <cell r="AE1000">
            <v>0</v>
          </cell>
          <cell r="AG1000">
            <v>515</v>
          </cell>
          <cell r="AH1000" t="str">
            <v>CT264</v>
          </cell>
        </row>
        <row r="1001">
          <cell r="B1001" t="str">
            <v>AJ529</v>
          </cell>
          <cell r="C1001" t="str">
            <v>Adam</v>
          </cell>
          <cell r="D1001" t="str">
            <v>Jelley</v>
          </cell>
          <cell r="E1001" t="str">
            <v>UCL</v>
          </cell>
          <cell r="F1001" t="str">
            <v>UCL</v>
          </cell>
          <cell r="G1001" t="str">
            <v>Male</v>
          </cell>
          <cell r="H1001" t="str">
            <v>N</v>
          </cell>
          <cell r="I1001" t="str">
            <v>Student</v>
          </cell>
          <cell r="J1001">
            <v>0</v>
          </cell>
          <cell r="K1001" t="str">
            <v/>
          </cell>
          <cell r="L1001" t="str">
            <v>N</v>
          </cell>
          <cell r="M1001">
            <v>0</v>
          </cell>
          <cell r="N1001" t="str">
            <v/>
          </cell>
          <cell r="O1001" t="str">
            <v>N</v>
          </cell>
          <cell r="P1001">
            <v>0</v>
          </cell>
          <cell r="Q1001" t="str">
            <v/>
          </cell>
          <cell r="R1001" t="str">
            <v>N</v>
          </cell>
          <cell r="S1001">
            <v>0</v>
          </cell>
          <cell r="T1001" t="str">
            <v/>
          </cell>
          <cell r="U1001" t="str">
            <v>N</v>
          </cell>
          <cell r="V1001">
            <v>0</v>
          </cell>
          <cell r="W1001" t="str">
            <v/>
          </cell>
          <cell r="X1001" t="str">
            <v>N</v>
          </cell>
          <cell r="Y1001">
            <v>0</v>
          </cell>
          <cell r="Z1001">
            <v>0</v>
          </cell>
          <cell r="AA1001">
            <v>0</v>
          </cell>
          <cell r="AB1001">
            <v>118</v>
          </cell>
          <cell r="AC1001">
            <v>706</v>
          </cell>
          <cell r="AD1001" t="str">
            <v>AJ529</v>
          </cell>
          <cell r="AE1001" t="b">
            <v>0</v>
          </cell>
          <cell r="AG1001" t="str">
            <v/>
          </cell>
          <cell r="AH1001" t="str">
            <v>AJ529</v>
          </cell>
        </row>
        <row r="1002">
          <cell r="B1002" t="str">
            <v>AV912</v>
          </cell>
          <cell r="C1002" t="str">
            <v>Anoushka</v>
          </cell>
          <cell r="D1002" t="str">
            <v>Vindlacheruvu</v>
          </cell>
          <cell r="E1002" t="str">
            <v>Barts</v>
          </cell>
          <cell r="F1002" t="str">
            <v>Barts</v>
          </cell>
          <cell r="G1002" t="str">
            <v>Female</v>
          </cell>
          <cell r="H1002" t="str">
            <v>Y</v>
          </cell>
          <cell r="I1002" t="str">
            <v>Student</v>
          </cell>
          <cell r="J1002">
            <v>0</v>
          </cell>
          <cell r="K1002" t="str">
            <v/>
          </cell>
          <cell r="L1002" t="str">
            <v>N</v>
          </cell>
          <cell r="M1002">
            <v>0</v>
          </cell>
          <cell r="N1002" t="str">
            <v/>
          </cell>
          <cell r="O1002" t="str">
            <v>N</v>
          </cell>
          <cell r="P1002">
            <v>0</v>
          </cell>
          <cell r="Q1002" t="str">
            <v/>
          </cell>
          <cell r="R1002" t="str">
            <v>N</v>
          </cell>
          <cell r="S1002">
            <v>0</v>
          </cell>
          <cell r="T1002" t="str">
            <v/>
          </cell>
          <cell r="U1002" t="str">
            <v>N</v>
          </cell>
          <cell r="V1002">
            <v>0</v>
          </cell>
          <cell r="W1002" t="str">
            <v/>
          </cell>
          <cell r="X1002" t="str">
            <v>N</v>
          </cell>
          <cell r="Y1002">
            <v>0</v>
          </cell>
          <cell r="Z1002">
            <v>0</v>
          </cell>
          <cell r="AA1002" t="b">
            <v>0</v>
          </cell>
          <cell r="AB1002" t="str">
            <v/>
          </cell>
          <cell r="AC1002" t="str">
            <v/>
          </cell>
          <cell r="AD1002" t="str">
            <v>AV912</v>
          </cell>
          <cell r="AE1002">
            <v>0</v>
          </cell>
          <cell r="AG1002">
            <v>516</v>
          </cell>
          <cell r="AH1002" t="str">
            <v>AV912</v>
          </cell>
        </row>
        <row r="1003">
          <cell r="B1003" t="str">
            <v>KM317</v>
          </cell>
          <cell r="C1003" t="str">
            <v>Karl</v>
          </cell>
          <cell r="D1003" t="str">
            <v>Martin</v>
          </cell>
          <cell r="E1003" t="str">
            <v>Barts</v>
          </cell>
          <cell r="F1003" t="str">
            <v>Barts</v>
          </cell>
          <cell r="G1003" t="str">
            <v>Male</v>
          </cell>
          <cell r="H1003" t="str">
            <v>Y</v>
          </cell>
          <cell r="I1003" t="str">
            <v>Student</v>
          </cell>
          <cell r="J1003">
            <v>0</v>
          </cell>
          <cell r="K1003" t="str">
            <v/>
          </cell>
          <cell r="L1003" t="str">
            <v>N</v>
          </cell>
          <cell r="M1003">
            <v>0</v>
          </cell>
          <cell r="N1003" t="str">
            <v/>
          </cell>
          <cell r="O1003" t="str">
            <v>N</v>
          </cell>
          <cell r="P1003">
            <v>0</v>
          </cell>
          <cell r="Q1003" t="str">
            <v/>
          </cell>
          <cell r="R1003" t="str">
            <v>N</v>
          </cell>
          <cell r="S1003">
            <v>0</v>
          </cell>
          <cell r="T1003" t="str">
            <v/>
          </cell>
          <cell r="U1003" t="str">
            <v>N</v>
          </cell>
          <cell r="V1003">
            <v>0</v>
          </cell>
          <cell r="W1003" t="str">
            <v/>
          </cell>
          <cell r="X1003" t="str">
            <v>N</v>
          </cell>
          <cell r="Y1003">
            <v>0</v>
          </cell>
          <cell r="Z1003">
            <v>0</v>
          </cell>
          <cell r="AA1003">
            <v>0</v>
          </cell>
          <cell r="AB1003">
            <v>118</v>
          </cell>
          <cell r="AC1003">
            <v>707</v>
          </cell>
          <cell r="AD1003" t="str">
            <v>KM317</v>
          </cell>
          <cell r="AE1003" t="b">
            <v>0</v>
          </cell>
          <cell r="AG1003" t="str">
            <v/>
          </cell>
          <cell r="AH1003" t="str">
            <v>KM317</v>
          </cell>
        </row>
        <row r="1004">
          <cell r="B1004" t="str">
            <v>EA856</v>
          </cell>
          <cell r="C1004" t="str">
            <v>Emmanuel</v>
          </cell>
          <cell r="D1004" t="str">
            <v>Alagbala</v>
          </cell>
          <cell r="E1004" t="str">
            <v>Brunel</v>
          </cell>
          <cell r="F1004" t="str">
            <v>Brunel</v>
          </cell>
          <cell r="G1004" t="str">
            <v>Male</v>
          </cell>
          <cell r="H1004" t="str">
            <v>N</v>
          </cell>
          <cell r="I1004" t="str">
            <v>Student</v>
          </cell>
          <cell r="J1004">
            <v>0</v>
          </cell>
          <cell r="K1004" t="str">
            <v/>
          </cell>
          <cell r="L1004" t="str">
            <v>N</v>
          </cell>
          <cell r="M1004">
            <v>0</v>
          </cell>
          <cell r="N1004" t="str">
            <v/>
          </cell>
          <cell r="O1004" t="str">
            <v>N</v>
          </cell>
          <cell r="P1004">
            <v>0</v>
          </cell>
          <cell r="Q1004" t="str">
            <v/>
          </cell>
          <cell r="R1004" t="str">
            <v>N</v>
          </cell>
          <cell r="S1004">
            <v>0</v>
          </cell>
          <cell r="T1004" t="str">
            <v/>
          </cell>
          <cell r="U1004" t="str">
            <v>N</v>
          </cell>
          <cell r="V1004">
            <v>0</v>
          </cell>
          <cell r="W1004" t="str">
            <v/>
          </cell>
          <cell r="X1004" t="str">
            <v>N</v>
          </cell>
          <cell r="Y1004">
            <v>0</v>
          </cell>
          <cell r="Z1004">
            <v>0</v>
          </cell>
          <cell r="AA1004">
            <v>0</v>
          </cell>
          <cell r="AB1004">
            <v>118</v>
          </cell>
          <cell r="AC1004">
            <v>708</v>
          </cell>
          <cell r="AD1004" t="str">
            <v>EA856</v>
          </cell>
          <cell r="AE1004" t="b">
            <v>0</v>
          </cell>
          <cell r="AG1004" t="str">
            <v/>
          </cell>
          <cell r="AH1004" t="str">
            <v>EA856</v>
          </cell>
        </row>
        <row r="1005">
          <cell r="B1005" t="str">
            <v>GJ397</v>
          </cell>
          <cell r="C1005" t="str">
            <v>Georgie</v>
          </cell>
          <cell r="D1005" t="str">
            <v>Judge</v>
          </cell>
          <cell r="E1005" t="str">
            <v>Reading</v>
          </cell>
          <cell r="F1005" t="str">
            <v>Reading</v>
          </cell>
          <cell r="G1005" t="str">
            <v>Female</v>
          </cell>
          <cell r="H1005" t="str">
            <v>N</v>
          </cell>
          <cell r="I1005" t="str">
            <v>Student</v>
          </cell>
          <cell r="J1005">
            <v>0</v>
          </cell>
          <cell r="K1005" t="str">
            <v/>
          </cell>
          <cell r="L1005" t="str">
            <v>N</v>
          </cell>
          <cell r="M1005">
            <v>0</v>
          </cell>
          <cell r="N1005" t="str">
            <v/>
          </cell>
          <cell r="O1005" t="str">
            <v>N</v>
          </cell>
          <cell r="P1005">
            <v>0</v>
          </cell>
          <cell r="Q1005" t="str">
            <v/>
          </cell>
          <cell r="R1005" t="str">
            <v>N</v>
          </cell>
          <cell r="S1005">
            <v>0</v>
          </cell>
          <cell r="T1005" t="str">
            <v/>
          </cell>
          <cell r="U1005" t="str">
            <v>N</v>
          </cell>
          <cell r="V1005">
            <v>0</v>
          </cell>
          <cell r="W1005" t="str">
            <v/>
          </cell>
          <cell r="X1005" t="str">
            <v>N</v>
          </cell>
          <cell r="Y1005">
            <v>0</v>
          </cell>
          <cell r="Z1005">
            <v>0</v>
          </cell>
          <cell r="AA1005" t="b">
            <v>0</v>
          </cell>
          <cell r="AB1005" t="str">
            <v/>
          </cell>
          <cell r="AC1005" t="str">
            <v/>
          </cell>
          <cell r="AD1005" t="str">
            <v>GJ397</v>
          </cell>
          <cell r="AE1005">
            <v>0</v>
          </cell>
          <cell r="AG1005">
            <v>517</v>
          </cell>
          <cell r="AH1005" t="str">
            <v>GJ397</v>
          </cell>
        </row>
        <row r="1006">
          <cell r="B1006" t="str">
            <v>AS803</v>
          </cell>
          <cell r="C1006" t="str">
            <v>Alice</v>
          </cell>
          <cell r="D1006" t="str">
            <v>Spurr</v>
          </cell>
          <cell r="E1006" t="str">
            <v>KCL</v>
          </cell>
          <cell r="F1006" t="str">
            <v>King's</v>
          </cell>
          <cell r="G1006" t="str">
            <v>Female</v>
          </cell>
          <cell r="H1006" t="str">
            <v>Y</v>
          </cell>
          <cell r="I1006" t="str">
            <v>Student</v>
          </cell>
          <cell r="J1006">
            <v>0</v>
          </cell>
          <cell r="K1006" t="str">
            <v/>
          </cell>
          <cell r="L1006" t="str">
            <v>N</v>
          </cell>
          <cell r="M1006">
            <v>0</v>
          </cell>
          <cell r="N1006" t="str">
            <v/>
          </cell>
          <cell r="O1006" t="str">
            <v>N</v>
          </cell>
          <cell r="P1006">
            <v>0</v>
          </cell>
          <cell r="Q1006" t="str">
            <v/>
          </cell>
          <cell r="R1006" t="str">
            <v>N</v>
          </cell>
          <cell r="S1006">
            <v>0</v>
          </cell>
          <cell r="T1006" t="str">
            <v/>
          </cell>
          <cell r="U1006" t="str">
            <v>N</v>
          </cell>
          <cell r="V1006">
            <v>0</v>
          </cell>
          <cell r="W1006" t="str">
            <v/>
          </cell>
          <cell r="X1006" t="str">
            <v>N</v>
          </cell>
          <cell r="Y1006">
            <v>0</v>
          </cell>
          <cell r="Z1006">
            <v>0</v>
          </cell>
          <cell r="AA1006" t="b">
            <v>0</v>
          </cell>
          <cell r="AB1006" t="str">
            <v/>
          </cell>
          <cell r="AC1006" t="str">
            <v/>
          </cell>
          <cell r="AD1006" t="str">
            <v>AS803</v>
          </cell>
          <cell r="AE1006">
            <v>0</v>
          </cell>
          <cell r="AG1006">
            <v>518</v>
          </cell>
          <cell r="AH1006" t="str">
            <v>AS803</v>
          </cell>
        </row>
        <row r="1007">
          <cell r="B1007" t="str">
            <v>RW559</v>
          </cell>
          <cell r="C1007" t="str">
            <v>Rainbow</v>
          </cell>
          <cell r="D1007" t="str">
            <v>Wang</v>
          </cell>
          <cell r="E1007" t="str">
            <v>Reading</v>
          </cell>
          <cell r="F1007" t="str">
            <v>Reading</v>
          </cell>
          <cell r="G1007" t="str">
            <v>Female</v>
          </cell>
          <cell r="H1007" t="str">
            <v>N</v>
          </cell>
          <cell r="I1007" t="str">
            <v>Student</v>
          </cell>
          <cell r="J1007">
            <v>0</v>
          </cell>
          <cell r="K1007" t="str">
            <v/>
          </cell>
          <cell r="L1007" t="str">
            <v>N</v>
          </cell>
          <cell r="M1007">
            <v>0</v>
          </cell>
          <cell r="N1007" t="str">
            <v/>
          </cell>
          <cell r="O1007" t="str">
            <v>N</v>
          </cell>
          <cell r="P1007">
            <v>0</v>
          </cell>
          <cell r="Q1007" t="str">
            <v/>
          </cell>
          <cell r="R1007" t="str">
            <v>N</v>
          </cell>
          <cell r="S1007">
            <v>0</v>
          </cell>
          <cell r="T1007" t="str">
            <v/>
          </cell>
          <cell r="U1007" t="str">
            <v>N</v>
          </cell>
          <cell r="V1007">
            <v>0</v>
          </cell>
          <cell r="W1007" t="str">
            <v/>
          </cell>
          <cell r="X1007" t="str">
            <v>N</v>
          </cell>
          <cell r="Y1007">
            <v>0</v>
          </cell>
          <cell r="Z1007">
            <v>0</v>
          </cell>
          <cell r="AA1007" t="b">
            <v>0</v>
          </cell>
          <cell r="AB1007" t="str">
            <v/>
          </cell>
          <cell r="AC1007" t="str">
            <v/>
          </cell>
          <cell r="AD1007" t="str">
            <v>RW559</v>
          </cell>
          <cell r="AE1007">
            <v>0</v>
          </cell>
          <cell r="AG1007">
            <v>519</v>
          </cell>
          <cell r="AH1007" t="str">
            <v>RW559</v>
          </cell>
        </row>
        <row r="1008">
          <cell r="B1008" t="str">
            <v>SK783</v>
          </cell>
          <cell r="C1008" t="str">
            <v>Sophie</v>
          </cell>
          <cell r="D1008" t="str">
            <v>Kenneally</v>
          </cell>
          <cell r="E1008" t="str">
            <v>UCL</v>
          </cell>
          <cell r="F1008" t="str">
            <v>UCL</v>
          </cell>
          <cell r="G1008" t="str">
            <v>Female</v>
          </cell>
          <cell r="H1008" t="str">
            <v>N</v>
          </cell>
          <cell r="I1008" t="str">
            <v>Student</v>
          </cell>
          <cell r="J1008">
            <v>0</v>
          </cell>
          <cell r="K1008" t="str">
            <v/>
          </cell>
          <cell r="L1008" t="str">
            <v>N</v>
          </cell>
          <cell r="M1008">
            <v>0</v>
          </cell>
          <cell r="N1008" t="str">
            <v/>
          </cell>
          <cell r="O1008" t="str">
            <v>N</v>
          </cell>
          <cell r="P1008">
            <v>0</v>
          </cell>
          <cell r="Q1008" t="str">
            <v/>
          </cell>
          <cell r="R1008" t="str">
            <v>N</v>
          </cell>
          <cell r="S1008">
            <v>0</v>
          </cell>
          <cell r="T1008" t="str">
            <v/>
          </cell>
          <cell r="U1008" t="str">
            <v>N</v>
          </cell>
          <cell r="V1008">
            <v>0</v>
          </cell>
          <cell r="W1008" t="str">
            <v/>
          </cell>
          <cell r="X1008" t="str">
            <v>N</v>
          </cell>
          <cell r="Y1008">
            <v>0</v>
          </cell>
          <cell r="Z1008">
            <v>0</v>
          </cell>
          <cell r="AA1008" t="b">
            <v>0</v>
          </cell>
          <cell r="AB1008" t="str">
            <v/>
          </cell>
          <cell r="AC1008" t="str">
            <v/>
          </cell>
          <cell r="AD1008" t="str">
            <v>SK783</v>
          </cell>
          <cell r="AE1008">
            <v>0</v>
          </cell>
          <cell r="AG1008">
            <v>520</v>
          </cell>
          <cell r="AH1008" t="str">
            <v>SK783</v>
          </cell>
        </row>
        <row r="1009">
          <cell r="B1009" t="str">
            <v>JH305</v>
          </cell>
          <cell r="C1009" t="str">
            <v>Josef</v>
          </cell>
          <cell r="D1009" t="str">
            <v>Huntington</v>
          </cell>
          <cell r="E1009" t="str">
            <v>RVC</v>
          </cell>
          <cell r="F1009" t="str">
            <v>RVC</v>
          </cell>
          <cell r="G1009" t="str">
            <v>Male</v>
          </cell>
          <cell r="H1009" t="str">
            <v>Y</v>
          </cell>
          <cell r="I1009" t="str">
            <v>Student</v>
          </cell>
          <cell r="J1009">
            <v>0</v>
          </cell>
          <cell r="K1009" t="str">
            <v/>
          </cell>
          <cell r="L1009" t="str">
            <v>N</v>
          </cell>
          <cell r="M1009">
            <v>0</v>
          </cell>
          <cell r="N1009" t="str">
            <v/>
          </cell>
          <cell r="O1009" t="str">
            <v>N</v>
          </cell>
          <cell r="P1009">
            <v>0</v>
          </cell>
          <cell r="Q1009" t="str">
            <v/>
          </cell>
          <cell r="R1009" t="str">
            <v>N</v>
          </cell>
          <cell r="S1009">
            <v>0</v>
          </cell>
          <cell r="T1009" t="str">
            <v/>
          </cell>
          <cell r="U1009" t="str">
            <v>N</v>
          </cell>
          <cell r="V1009">
            <v>0</v>
          </cell>
          <cell r="W1009" t="str">
            <v/>
          </cell>
          <cell r="X1009" t="str">
            <v>N</v>
          </cell>
          <cell r="Y1009">
            <v>0</v>
          </cell>
          <cell r="Z1009">
            <v>0</v>
          </cell>
          <cell r="AA1009">
            <v>0</v>
          </cell>
          <cell r="AB1009">
            <v>118</v>
          </cell>
          <cell r="AC1009">
            <v>709</v>
          </cell>
          <cell r="AD1009" t="str">
            <v>JH305</v>
          </cell>
          <cell r="AE1009" t="b">
            <v>0</v>
          </cell>
          <cell r="AG1009" t="str">
            <v/>
          </cell>
          <cell r="AH1009" t="str">
            <v>JH305</v>
          </cell>
        </row>
        <row r="1010">
          <cell r="B1010" t="str">
            <v>AM811</v>
          </cell>
          <cell r="C1010" t="str">
            <v>Alexanda</v>
          </cell>
          <cell r="D1010" t="str">
            <v>Maryan</v>
          </cell>
          <cell r="E1010" t="str">
            <v>Brunel</v>
          </cell>
          <cell r="F1010" t="str">
            <v>Brunel</v>
          </cell>
          <cell r="G1010" t="str">
            <v>Male</v>
          </cell>
          <cell r="H1010" t="str">
            <v>N</v>
          </cell>
          <cell r="I1010" t="str">
            <v>Student</v>
          </cell>
          <cell r="J1010">
            <v>0</v>
          </cell>
          <cell r="K1010" t="str">
            <v/>
          </cell>
          <cell r="L1010" t="str">
            <v>N</v>
          </cell>
          <cell r="M1010">
            <v>0</v>
          </cell>
          <cell r="N1010" t="str">
            <v/>
          </cell>
          <cell r="O1010" t="str">
            <v>N</v>
          </cell>
          <cell r="P1010">
            <v>0</v>
          </cell>
          <cell r="Q1010" t="str">
            <v/>
          </cell>
          <cell r="R1010" t="str">
            <v>N</v>
          </cell>
          <cell r="S1010">
            <v>0</v>
          </cell>
          <cell r="T1010" t="str">
            <v/>
          </cell>
          <cell r="U1010" t="str">
            <v>N</v>
          </cell>
          <cell r="V1010">
            <v>0</v>
          </cell>
          <cell r="W1010" t="str">
            <v/>
          </cell>
          <cell r="X1010" t="str">
            <v>N</v>
          </cell>
          <cell r="Y1010">
            <v>0</v>
          </cell>
          <cell r="Z1010">
            <v>0</v>
          </cell>
          <cell r="AA1010">
            <v>0</v>
          </cell>
          <cell r="AB1010">
            <v>118</v>
          </cell>
          <cell r="AC1010">
            <v>710</v>
          </cell>
          <cell r="AD1010" t="str">
            <v>AM811</v>
          </cell>
          <cell r="AE1010" t="b">
            <v>0</v>
          </cell>
          <cell r="AG1010" t="str">
            <v/>
          </cell>
          <cell r="AH1010" t="str">
            <v>AM811</v>
          </cell>
        </row>
        <row r="1011">
          <cell r="B1011" t="str">
            <v>JS610</v>
          </cell>
          <cell r="C1011" t="str">
            <v>James</v>
          </cell>
          <cell r="D1011" t="str">
            <v>Stevens</v>
          </cell>
          <cell r="E1011" t="str">
            <v>Barts</v>
          </cell>
          <cell r="F1011" t="str">
            <v>Barts</v>
          </cell>
          <cell r="G1011" t="str">
            <v>Male</v>
          </cell>
          <cell r="H1011" t="str">
            <v>Y</v>
          </cell>
          <cell r="I1011" t="str">
            <v>Student</v>
          </cell>
          <cell r="J1011">
            <v>0</v>
          </cell>
          <cell r="K1011" t="str">
            <v/>
          </cell>
          <cell r="L1011" t="str">
            <v>N</v>
          </cell>
          <cell r="M1011">
            <v>0</v>
          </cell>
          <cell r="N1011" t="str">
            <v/>
          </cell>
          <cell r="O1011" t="str">
            <v>N</v>
          </cell>
          <cell r="P1011">
            <v>0</v>
          </cell>
          <cell r="Q1011" t="str">
            <v/>
          </cell>
          <cell r="R1011" t="str">
            <v>N</v>
          </cell>
          <cell r="S1011">
            <v>0</v>
          </cell>
          <cell r="T1011" t="str">
            <v/>
          </cell>
          <cell r="U1011" t="str">
            <v>N</v>
          </cell>
          <cell r="V1011">
            <v>0</v>
          </cell>
          <cell r="W1011" t="str">
            <v/>
          </cell>
          <cell r="X1011" t="str">
            <v>N</v>
          </cell>
          <cell r="Y1011">
            <v>0</v>
          </cell>
          <cell r="Z1011">
            <v>0</v>
          </cell>
          <cell r="AA1011">
            <v>0</v>
          </cell>
          <cell r="AB1011">
            <v>118</v>
          </cell>
          <cell r="AC1011">
            <v>711</v>
          </cell>
          <cell r="AD1011" t="str">
            <v>JS610</v>
          </cell>
          <cell r="AE1011" t="b">
            <v>0</v>
          </cell>
          <cell r="AG1011" t="str">
            <v/>
          </cell>
          <cell r="AH1011" t="str">
            <v>JS610</v>
          </cell>
        </row>
        <row r="1012">
          <cell r="B1012" t="str">
            <v>CL203</v>
          </cell>
          <cell r="C1012" t="str">
            <v>Chester</v>
          </cell>
          <cell r="D1012" t="str">
            <v>Lee</v>
          </cell>
          <cell r="E1012" t="str">
            <v>UCL</v>
          </cell>
          <cell r="F1012" t="str">
            <v>UCL</v>
          </cell>
          <cell r="G1012" t="str">
            <v>Male</v>
          </cell>
          <cell r="H1012" t="str">
            <v>N</v>
          </cell>
          <cell r="I1012" t="str">
            <v>Student</v>
          </cell>
          <cell r="J1012">
            <v>0</v>
          </cell>
          <cell r="K1012" t="str">
            <v/>
          </cell>
          <cell r="L1012" t="str">
            <v>N</v>
          </cell>
          <cell r="M1012">
            <v>0</v>
          </cell>
          <cell r="N1012" t="str">
            <v/>
          </cell>
          <cell r="O1012" t="str">
            <v>N</v>
          </cell>
          <cell r="P1012">
            <v>0</v>
          </cell>
          <cell r="Q1012" t="str">
            <v/>
          </cell>
          <cell r="R1012" t="str">
            <v>N</v>
          </cell>
          <cell r="S1012">
            <v>0</v>
          </cell>
          <cell r="T1012" t="str">
            <v/>
          </cell>
          <cell r="U1012" t="str">
            <v>N</v>
          </cell>
          <cell r="V1012">
            <v>0</v>
          </cell>
          <cell r="W1012" t="str">
            <v/>
          </cell>
          <cell r="X1012" t="str">
            <v>N</v>
          </cell>
          <cell r="Y1012">
            <v>0</v>
          </cell>
          <cell r="Z1012">
            <v>0</v>
          </cell>
          <cell r="AA1012">
            <v>0</v>
          </cell>
          <cell r="AB1012">
            <v>118</v>
          </cell>
          <cell r="AC1012">
            <v>712</v>
          </cell>
          <cell r="AD1012" t="str">
            <v>CL203</v>
          </cell>
          <cell r="AE1012" t="b">
            <v>0</v>
          </cell>
          <cell r="AG1012" t="str">
            <v/>
          </cell>
          <cell r="AH1012" t="str">
            <v>CL203</v>
          </cell>
        </row>
        <row r="1013">
          <cell r="B1013" t="str">
            <v>YC278</v>
          </cell>
          <cell r="C1013" t="str">
            <v>Yin Lun Ambrose</v>
          </cell>
          <cell r="D1013" t="str">
            <v>Chan</v>
          </cell>
          <cell r="E1013" t="str">
            <v>UCL</v>
          </cell>
          <cell r="F1013" t="str">
            <v>UCL</v>
          </cell>
          <cell r="G1013" t="str">
            <v>Male</v>
          </cell>
          <cell r="H1013" t="str">
            <v>N</v>
          </cell>
          <cell r="I1013" t="str">
            <v>Student</v>
          </cell>
          <cell r="J1013">
            <v>0</v>
          </cell>
          <cell r="K1013" t="str">
            <v/>
          </cell>
          <cell r="L1013" t="str">
            <v>N</v>
          </cell>
          <cell r="M1013">
            <v>0</v>
          </cell>
          <cell r="N1013" t="str">
            <v/>
          </cell>
          <cell r="O1013" t="str">
            <v>N</v>
          </cell>
          <cell r="P1013">
            <v>0</v>
          </cell>
          <cell r="Q1013" t="str">
            <v/>
          </cell>
          <cell r="R1013" t="str">
            <v>N</v>
          </cell>
          <cell r="S1013">
            <v>0</v>
          </cell>
          <cell r="T1013" t="str">
            <v/>
          </cell>
          <cell r="U1013" t="str">
            <v>N</v>
          </cell>
          <cell r="V1013">
            <v>0</v>
          </cell>
          <cell r="W1013" t="str">
            <v/>
          </cell>
          <cell r="X1013" t="str">
            <v>N</v>
          </cell>
          <cell r="Y1013">
            <v>0</v>
          </cell>
          <cell r="Z1013">
            <v>0</v>
          </cell>
          <cell r="AA1013">
            <v>0</v>
          </cell>
          <cell r="AB1013">
            <v>118</v>
          </cell>
          <cell r="AC1013">
            <v>713</v>
          </cell>
          <cell r="AD1013" t="str">
            <v>YC278</v>
          </cell>
          <cell r="AE1013" t="b">
            <v>0</v>
          </cell>
          <cell r="AG1013" t="str">
            <v/>
          </cell>
          <cell r="AH1013" t="str">
            <v>YC278</v>
          </cell>
        </row>
        <row r="1014">
          <cell r="B1014" t="str">
            <v>ZS289</v>
          </cell>
          <cell r="C1014" t="str">
            <v>Zoe</v>
          </cell>
          <cell r="D1014" t="str">
            <v>Stiby</v>
          </cell>
          <cell r="E1014" t="str">
            <v>RVC</v>
          </cell>
          <cell r="F1014" t="str">
            <v>RVC</v>
          </cell>
          <cell r="G1014" t="str">
            <v>Female</v>
          </cell>
          <cell r="H1014" t="str">
            <v>Y</v>
          </cell>
          <cell r="I1014" t="str">
            <v>Student</v>
          </cell>
          <cell r="J1014">
            <v>0</v>
          </cell>
          <cell r="K1014" t="str">
            <v/>
          </cell>
          <cell r="L1014" t="str">
            <v>N</v>
          </cell>
          <cell r="M1014">
            <v>0</v>
          </cell>
          <cell r="N1014" t="str">
            <v/>
          </cell>
          <cell r="O1014" t="str">
            <v>N</v>
          </cell>
          <cell r="P1014">
            <v>0</v>
          </cell>
          <cell r="Q1014" t="str">
            <v/>
          </cell>
          <cell r="R1014" t="str">
            <v>N</v>
          </cell>
          <cell r="S1014">
            <v>0</v>
          </cell>
          <cell r="T1014" t="str">
            <v/>
          </cell>
          <cell r="U1014" t="str">
            <v>N</v>
          </cell>
          <cell r="V1014">
            <v>0</v>
          </cell>
          <cell r="W1014" t="str">
            <v/>
          </cell>
          <cell r="X1014" t="str">
            <v>N</v>
          </cell>
          <cell r="Y1014">
            <v>0</v>
          </cell>
          <cell r="Z1014">
            <v>0</v>
          </cell>
          <cell r="AA1014" t="b">
            <v>0</v>
          </cell>
          <cell r="AB1014" t="str">
            <v/>
          </cell>
          <cell r="AC1014" t="str">
            <v/>
          </cell>
          <cell r="AD1014" t="str">
            <v>ZS289</v>
          </cell>
          <cell r="AE1014">
            <v>0</v>
          </cell>
          <cell r="AG1014">
            <v>521</v>
          </cell>
          <cell r="AH1014" t="str">
            <v>ZS289</v>
          </cell>
        </row>
        <row r="1015">
          <cell r="B1015" t="str">
            <v>JS170</v>
          </cell>
          <cell r="C1015" t="str">
            <v>Justyna</v>
          </cell>
          <cell r="D1015" t="str">
            <v>Senderowicz</v>
          </cell>
          <cell r="E1015" t="str">
            <v>UofL</v>
          </cell>
          <cell r="F1015" t="str">
            <v>UofL</v>
          </cell>
          <cell r="G1015" t="str">
            <v>Female</v>
          </cell>
          <cell r="H1015" t="str">
            <v>N</v>
          </cell>
          <cell r="I1015" t="str">
            <v>Student</v>
          </cell>
          <cell r="J1015">
            <v>0</v>
          </cell>
          <cell r="K1015" t="str">
            <v/>
          </cell>
          <cell r="L1015" t="str">
            <v>N</v>
          </cell>
          <cell r="M1015">
            <v>0</v>
          </cell>
          <cell r="N1015" t="str">
            <v/>
          </cell>
          <cell r="O1015" t="str">
            <v>N</v>
          </cell>
          <cell r="P1015">
            <v>0</v>
          </cell>
          <cell r="Q1015" t="str">
            <v/>
          </cell>
          <cell r="R1015" t="str">
            <v>N</v>
          </cell>
          <cell r="S1015">
            <v>0</v>
          </cell>
          <cell r="T1015" t="str">
            <v/>
          </cell>
          <cell r="U1015" t="str">
            <v>N</v>
          </cell>
          <cell r="V1015">
            <v>0</v>
          </cell>
          <cell r="W1015" t="str">
            <v/>
          </cell>
          <cell r="X1015" t="str">
            <v>N</v>
          </cell>
          <cell r="Y1015">
            <v>0</v>
          </cell>
          <cell r="Z1015">
            <v>0</v>
          </cell>
          <cell r="AA1015" t="b">
            <v>0</v>
          </cell>
          <cell r="AB1015" t="str">
            <v/>
          </cell>
          <cell r="AC1015" t="str">
            <v/>
          </cell>
          <cell r="AD1015" t="str">
            <v>JS170</v>
          </cell>
          <cell r="AE1015">
            <v>0</v>
          </cell>
          <cell r="AG1015">
            <v>522</v>
          </cell>
          <cell r="AH1015" t="str">
            <v>JS170</v>
          </cell>
        </row>
        <row r="1016">
          <cell r="B1016" t="str">
            <v>VW106</v>
          </cell>
          <cell r="C1016" t="str">
            <v>Victoria</v>
          </cell>
          <cell r="D1016" t="str">
            <v>Wussler</v>
          </cell>
          <cell r="E1016" t="str">
            <v>LSE</v>
          </cell>
          <cell r="F1016" t="str">
            <v>LSE</v>
          </cell>
          <cell r="G1016" t="str">
            <v>Female</v>
          </cell>
          <cell r="H1016" t="str">
            <v>N</v>
          </cell>
          <cell r="I1016" t="str">
            <v>Student</v>
          </cell>
          <cell r="J1016">
            <v>0</v>
          </cell>
          <cell r="K1016" t="str">
            <v/>
          </cell>
          <cell r="L1016" t="str">
            <v>N</v>
          </cell>
          <cell r="M1016">
            <v>0</v>
          </cell>
          <cell r="N1016" t="str">
            <v/>
          </cell>
          <cell r="O1016" t="str">
            <v>N</v>
          </cell>
          <cell r="P1016">
            <v>0</v>
          </cell>
          <cell r="Q1016" t="str">
            <v/>
          </cell>
          <cell r="R1016" t="str">
            <v>N</v>
          </cell>
          <cell r="S1016">
            <v>0</v>
          </cell>
          <cell r="T1016" t="str">
            <v/>
          </cell>
          <cell r="U1016" t="str">
            <v>N</v>
          </cell>
          <cell r="V1016">
            <v>0</v>
          </cell>
          <cell r="W1016" t="str">
            <v/>
          </cell>
          <cell r="X1016" t="str">
            <v>N</v>
          </cell>
          <cell r="Y1016">
            <v>0</v>
          </cell>
          <cell r="Z1016">
            <v>0</v>
          </cell>
          <cell r="AA1016" t="b">
            <v>0</v>
          </cell>
          <cell r="AB1016" t="str">
            <v/>
          </cell>
          <cell r="AC1016" t="str">
            <v/>
          </cell>
          <cell r="AD1016" t="str">
            <v>VW106</v>
          </cell>
          <cell r="AE1016">
            <v>0</v>
          </cell>
          <cell r="AG1016">
            <v>523</v>
          </cell>
          <cell r="AH1016" t="str">
            <v>VW106</v>
          </cell>
        </row>
        <row r="1017">
          <cell r="B1017" t="str">
            <v>CT510</v>
          </cell>
          <cell r="C1017" t="str">
            <v>Caitlin</v>
          </cell>
          <cell r="D1017" t="str">
            <v>Tevendale</v>
          </cell>
          <cell r="E1017" t="str">
            <v>Reading</v>
          </cell>
          <cell r="F1017" t="str">
            <v>Reading</v>
          </cell>
          <cell r="G1017" t="str">
            <v>Female</v>
          </cell>
          <cell r="H1017" t="str">
            <v>N</v>
          </cell>
          <cell r="I1017" t="str">
            <v>Student</v>
          </cell>
          <cell r="J1017">
            <v>0</v>
          </cell>
          <cell r="K1017" t="str">
            <v/>
          </cell>
          <cell r="L1017" t="str">
            <v>N</v>
          </cell>
          <cell r="M1017">
            <v>0</v>
          </cell>
          <cell r="N1017" t="str">
            <v/>
          </cell>
          <cell r="O1017" t="str">
            <v>N</v>
          </cell>
          <cell r="P1017">
            <v>0</v>
          </cell>
          <cell r="Q1017" t="str">
            <v/>
          </cell>
          <cell r="R1017" t="str">
            <v>N</v>
          </cell>
          <cell r="S1017">
            <v>0</v>
          </cell>
          <cell r="T1017" t="str">
            <v/>
          </cell>
          <cell r="U1017" t="str">
            <v>N</v>
          </cell>
          <cell r="V1017">
            <v>0</v>
          </cell>
          <cell r="W1017" t="str">
            <v/>
          </cell>
          <cell r="X1017" t="str">
            <v>N</v>
          </cell>
          <cell r="Y1017">
            <v>0</v>
          </cell>
          <cell r="Z1017">
            <v>0</v>
          </cell>
          <cell r="AA1017" t="b">
            <v>0</v>
          </cell>
          <cell r="AB1017" t="str">
            <v/>
          </cell>
          <cell r="AC1017" t="str">
            <v/>
          </cell>
          <cell r="AD1017" t="str">
            <v>CT510</v>
          </cell>
          <cell r="AE1017">
            <v>0</v>
          </cell>
          <cell r="AG1017">
            <v>524</v>
          </cell>
          <cell r="AH1017" t="str">
            <v>CT510</v>
          </cell>
        </row>
        <row r="1018">
          <cell r="B1018" t="str">
            <v>EH542</v>
          </cell>
          <cell r="C1018" t="str">
            <v>Eve</v>
          </cell>
          <cell r="D1018" t="str">
            <v>Hing</v>
          </cell>
          <cell r="E1018" t="str">
            <v>Barts</v>
          </cell>
          <cell r="F1018" t="str">
            <v>Barts</v>
          </cell>
          <cell r="G1018" t="str">
            <v>Female</v>
          </cell>
          <cell r="H1018" t="str">
            <v>Y</v>
          </cell>
          <cell r="I1018" t="str">
            <v>Student</v>
          </cell>
          <cell r="J1018">
            <v>0</v>
          </cell>
          <cell r="K1018" t="str">
            <v/>
          </cell>
          <cell r="L1018" t="str">
            <v>N</v>
          </cell>
          <cell r="M1018">
            <v>0</v>
          </cell>
          <cell r="N1018" t="str">
            <v/>
          </cell>
          <cell r="O1018" t="str">
            <v>N</v>
          </cell>
          <cell r="P1018">
            <v>0</v>
          </cell>
          <cell r="Q1018" t="str">
            <v/>
          </cell>
          <cell r="R1018" t="str">
            <v>N</v>
          </cell>
          <cell r="S1018">
            <v>0</v>
          </cell>
          <cell r="T1018" t="str">
            <v/>
          </cell>
          <cell r="U1018" t="str">
            <v>N</v>
          </cell>
          <cell r="V1018">
            <v>0</v>
          </cell>
          <cell r="W1018" t="str">
            <v/>
          </cell>
          <cell r="X1018" t="str">
            <v>N</v>
          </cell>
          <cell r="Y1018">
            <v>0</v>
          </cell>
          <cell r="Z1018">
            <v>0</v>
          </cell>
          <cell r="AA1018" t="b">
            <v>0</v>
          </cell>
          <cell r="AB1018" t="str">
            <v/>
          </cell>
          <cell r="AC1018" t="str">
            <v/>
          </cell>
          <cell r="AD1018" t="str">
            <v>EH542</v>
          </cell>
          <cell r="AE1018">
            <v>0</v>
          </cell>
          <cell r="AG1018">
            <v>525</v>
          </cell>
          <cell r="AH1018" t="str">
            <v>EH542</v>
          </cell>
        </row>
        <row r="1019">
          <cell r="B1019" t="str">
            <v>AS850</v>
          </cell>
          <cell r="C1019" t="str">
            <v>Anoushka</v>
          </cell>
          <cell r="D1019" t="str">
            <v>Sharp</v>
          </cell>
          <cell r="E1019" t="str">
            <v>Barts</v>
          </cell>
          <cell r="F1019" t="str">
            <v>Barts</v>
          </cell>
          <cell r="G1019" t="str">
            <v>Female</v>
          </cell>
          <cell r="H1019" t="str">
            <v>Y</v>
          </cell>
          <cell r="I1019" t="str">
            <v>Student</v>
          </cell>
          <cell r="J1019">
            <v>0</v>
          </cell>
          <cell r="K1019" t="str">
            <v/>
          </cell>
          <cell r="L1019" t="str">
            <v>N</v>
          </cell>
          <cell r="M1019">
            <v>0</v>
          </cell>
          <cell r="N1019" t="str">
            <v/>
          </cell>
          <cell r="O1019" t="str">
            <v>N</v>
          </cell>
          <cell r="P1019">
            <v>0</v>
          </cell>
          <cell r="Q1019" t="str">
            <v/>
          </cell>
          <cell r="R1019" t="str">
            <v>N</v>
          </cell>
          <cell r="S1019">
            <v>0</v>
          </cell>
          <cell r="T1019" t="str">
            <v/>
          </cell>
          <cell r="U1019" t="str">
            <v>N</v>
          </cell>
          <cell r="V1019">
            <v>0</v>
          </cell>
          <cell r="W1019" t="str">
            <v/>
          </cell>
          <cell r="X1019" t="str">
            <v>N</v>
          </cell>
          <cell r="Y1019">
            <v>0</v>
          </cell>
          <cell r="Z1019">
            <v>0</v>
          </cell>
          <cell r="AA1019" t="b">
            <v>0</v>
          </cell>
          <cell r="AB1019" t="str">
            <v/>
          </cell>
          <cell r="AC1019" t="str">
            <v/>
          </cell>
          <cell r="AD1019" t="str">
            <v>AS850</v>
          </cell>
          <cell r="AE1019">
            <v>0</v>
          </cell>
          <cell r="AG1019">
            <v>526</v>
          </cell>
          <cell r="AH1019" t="str">
            <v>AS850</v>
          </cell>
        </row>
        <row r="1020">
          <cell r="B1020" t="str">
            <v>LV345</v>
          </cell>
          <cell r="C1020" t="str">
            <v>Liam</v>
          </cell>
          <cell r="D1020" t="str">
            <v>Vandamme</v>
          </cell>
          <cell r="E1020" t="str">
            <v>Barts</v>
          </cell>
          <cell r="F1020" t="str">
            <v>Barts</v>
          </cell>
          <cell r="G1020" t="str">
            <v>Male</v>
          </cell>
          <cell r="H1020" t="str">
            <v>Y</v>
          </cell>
          <cell r="I1020" t="str">
            <v>Student</v>
          </cell>
          <cell r="J1020">
            <v>0</v>
          </cell>
          <cell r="K1020" t="str">
            <v/>
          </cell>
          <cell r="L1020" t="str">
            <v>N</v>
          </cell>
          <cell r="M1020">
            <v>0</v>
          </cell>
          <cell r="N1020" t="str">
            <v/>
          </cell>
          <cell r="O1020" t="str">
            <v>N</v>
          </cell>
          <cell r="P1020">
            <v>0</v>
          </cell>
          <cell r="Q1020" t="str">
            <v/>
          </cell>
          <cell r="R1020" t="str">
            <v>N</v>
          </cell>
          <cell r="S1020">
            <v>0</v>
          </cell>
          <cell r="T1020" t="str">
            <v/>
          </cell>
          <cell r="U1020" t="str">
            <v>N</v>
          </cell>
          <cell r="V1020">
            <v>0</v>
          </cell>
          <cell r="W1020" t="str">
            <v/>
          </cell>
          <cell r="X1020" t="str">
            <v>N</v>
          </cell>
          <cell r="Y1020">
            <v>0</v>
          </cell>
          <cell r="Z1020">
            <v>0</v>
          </cell>
          <cell r="AA1020">
            <v>0</v>
          </cell>
          <cell r="AB1020">
            <v>118</v>
          </cell>
          <cell r="AC1020">
            <v>714</v>
          </cell>
          <cell r="AD1020" t="str">
            <v>LV345</v>
          </cell>
          <cell r="AE1020" t="b">
            <v>0</v>
          </cell>
          <cell r="AG1020" t="str">
            <v/>
          </cell>
          <cell r="AH1020" t="str">
            <v>LV345</v>
          </cell>
        </row>
        <row r="1021">
          <cell r="B1021" t="str">
            <v>CC652</v>
          </cell>
          <cell r="C1021" t="str">
            <v>Callum</v>
          </cell>
          <cell r="D1021" t="str">
            <v>Campbell</v>
          </cell>
          <cell r="E1021" t="str">
            <v>Barts</v>
          </cell>
          <cell r="F1021" t="str">
            <v>Barts</v>
          </cell>
          <cell r="G1021" t="str">
            <v>Male</v>
          </cell>
          <cell r="H1021" t="str">
            <v>Y</v>
          </cell>
          <cell r="I1021" t="str">
            <v>Student</v>
          </cell>
          <cell r="J1021">
            <v>0</v>
          </cell>
          <cell r="K1021" t="str">
            <v/>
          </cell>
          <cell r="L1021" t="str">
            <v>N</v>
          </cell>
          <cell r="M1021">
            <v>0</v>
          </cell>
          <cell r="N1021" t="str">
            <v/>
          </cell>
          <cell r="O1021" t="str">
            <v>N</v>
          </cell>
          <cell r="P1021">
            <v>0</v>
          </cell>
          <cell r="Q1021" t="str">
            <v/>
          </cell>
          <cell r="R1021" t="str">
            <v>N</v>
          </cell>
          <cell r="S1021">
            <v>0</v>
          </cell>
          <cell r="T1021" t="str">
            <v/>
          </cell>
          <cell r="U1021" t="str">
            <v>N</v>
          </cell>
          <cell r="V1021">
            <v>0</v>
          </cell>
          <cell r="W1021" t="str">
            <v/>
          </cell>
          <cell r="X1021" t="str">
            <v>N</v>
          </cell>
          <cell r="Y1021">
            <v>0</v>
          </cell>
          <cell r="Z1021">
            <v>0</v>
          </cell>
          <cell r="AA1021">
            <v>0</v>
          </cell>
          <cell r="AB1021">
            <v>118</v>
          </cell>
          <cell r="AC1021">
            <v>715</v>
          </cell>
          <cell r="AD1021" t="str">
            <v>CC652</v>
          </cell>
          <cell r="AE1021" t="b">
            <v>0</v>
          </cell>
          <cell r="AG1021" t="str">
            <v/>
          </cell>
          <cell r="AH1021" t="str">
            <v>CC652</v>
          </cell>
        </row>
        <row r="1022">
          <cell r="B1022" t="str">
            <v>JC314</v>
          </cell>
          <cell r="C1022" t="str">
            <v>Jasper</v>
          </cell>
          <cell r="D1022" t="str">
            <v>Craib</v>
          </cell>
          <cell r="E1022" t="str">
            <v>Barts</v>
          </cell>
          <cell r="F1022" t="str">
            <v>Barts</v>
          </cell>
          <cell r="G1022" t="str">
            <v>Male</v>
          </cell>
          <cell r="H1022" t="str">
            <v>Y</v>
          </cell>
          <cell r="I1022" t="str">
            <v>Student</v>
          </cell>
          <cell r="J1022">
            <v>16</v>
          </cell>
          <cell r="K1022">
            <v>39.299999999999997</v>
          </cell>
          <cell r="L1022">
            <v>185</v>
          </cell>
          <cell r="M1022">
            <v>0</v>
          </cell>
          <cell r="N1022" t="str">
            <v/>
          </cell>
          <cell r="O1022" t="str">
            <v>N</v>
          </cell>
          <cell r="P1022">
            <v>0</v>
          </cell>
          <cell r="Q1022" t="str">
            <v/>
          </cell>
          <cell r="R1022" t="str">
            <v>N</v>
          </cell>
          <cell r="S1022">
            <v>0</v>
          </cell>
          <cell r="T1022" t="str">
            <v/>
          </cell>
          <cell r="U1022" t="str">
            <v>N</v>
          </cell>
          <cell r="V1022">
            <v>0</v>
          </cell>
          <cell r="W1022" t="str">
            <v/>
          </cell>
          <cell r="X1022" t="str">
            <v>N</v>
          </cell>
          <cell r="Y1022">
            <v>1</v>
          </cell>
          <cell r="Z1022">
            <v>185</v>
          </cell>
          <cell r="AA1022">
            <v>185</v>
          </cell>
          <cell r="AB1022">
            <v>67</v>
          </cell>
          <cell r="AC1022">
            <v>67</v>
          </cell>
          <cell r="AD1022" t="str">
            <v>JC314</v>
          </cell>
          <cell r="AE1022" t="b">
            <v>0</v>
          </cell>
          <cell r="AG1022" t="str">
            <v/>
          </cell>
          <cell r="AH1022" t="str">
            <v>JC314</v>
          </cell>
        </row>
        <row r="1023">
          <cell r="B1023" t="str">
            <v>FF468</v>
          </cell>
          <cell r="C1023" t="str">
            <v>Florian</v>
          </cell>
          <cell r="D1023" t="str">
            <v>Fischer</v>
          </cell>
          <cell r="E1023" t="str">
            <v>Barts</v>
          </cell>
          <cell r="F1023" t="str">
            <v>Barts</v>
          </cell>
          <cell r="G1023" t="str">
            <v>Male</v>
          </cell>
          <cell r="H1023" t="str">
            <v>Y</v>
          </cell>
          <cell r="I1023" t="str">
            <v>Student</v>
          </cell>
          <cell r="J1023">
            <v>0</v>
          </cell>
          <cell r="K1023" t="str">
            <v/>
          </cell>
          <cell r="L1023" t="str">
            <v>N</v>
          </cell>
          <cell r="M1023">
            <v>0</v>
          </cell>
          <cell r="N1023" t="str">
            <v/>
          </cell>
          <cell r="O1023" t="str">
            <v>N</v>
          </cell>
          <cell r="P1023">
            <v>0</v>
          </cell>
          <cell r="Q1023" t="str">
            <v/>
          </cell>
          <cell r="R1023" t="str">
            <v>N</v>
          </cell>
          <cell r="S1023">
            <v>0</v>
          </cell>
          <cell r="T1023" t="str">
            <v/>
          </cell>
          <cell r="U1023" t="str">
            <v>N</v>
          </cell>
          <cell r="V1023">
            <v>0</v>
          </cell>
          <cell r="W1023" t="str">
            <v/>
          </cell>
          <cell r="X1023" t="str">
            <v>N</v>
          </cell>
          <cell r="Y1023">
            <v>0</v>
          </cell>
          <cell r="Z1023">
            <v>0</v>
          </cell>
          <cell r="AA1023">
            <v>0</v>
          </cell>
          <cell r="AB1023">
            <v>118</v>
          </cell>
          <cell r="AC1023">
            <v>716</v>
          </cell>
          <cell r="AD1023" t="str">
            <v>FF468</v>
          </cell>
          <cell r="AE1023" t="b">
            <v>0</v>
          </cell>
          <cell r="AG1023" t="str">
            <v/>
          </cell>
          <cell r="AH1023" t="str">
            <v>FF468</v>
          </cell>
        </row>
        <row r="1024">
          <cell r="B1024" t="str">
            <v>AP868</v>
          </cell>
          <cell r="C1024" t="str">
            <v>Akshay</v>
          </cell>
          <cell r="D1024" t="str">
            <v>Pabary</v>
          </cell>
          <cell r="E1024" t="str">
            <v>Barts</v>
          </cell>
          <cell r="F1024" t="str">
            <v>Barts</v>
          </cell>
          <cell r="G1024" t="str">
            <v>Male</v>
          </cell>
          <cell r="H1024" t="str">
            <v>Y</v>
          </cell>
          <cell r="I1024" t="str">
            <v>Student</v>
          </cell>
          <cell r="J1024">
            <v>0</v>
          </cell>
          <cell r="K1024" t="str">
            <v/>
          </cell>
          <cell r="L1024" t="str">
            <v>N</v>
          </cell>
          <cell r="M1024">
            <v>0</v>
          </cell>
          <cell r="N1024" t="str">
            <v/>
          </cell>
          <cell r="O1024" t="str">
            <v>N</v>
          </cell>
          <cell r="P1024">
            <v>0</v>
          </cell>
          <cell r="Q1024" t="str">
            <v/>
          </cell>
          <cell r="R1024" t="str">
            <v>N</v>
          </cell>
          <cell r="S1024">
            <v>0</v>
          </cell>
          <cell r="T1024" t="str">
            <v/>
          </cell>
          <cell r="U1024" t="str">
            <v>N</v>
          </cell>
          <cell r="V1024">
            <v>0</v>
          </cell>
          <cell r="W1024" t="str">
            <v/>
          </cell>
          <cell r="X1024" t="str">
            <v>N</v>
          </cell>
          <cell r="Y1024">
            <v>0</v>
          </cell>
          <cell r="Z1024">
            <v>0</v>
          </cell>
          <cell r="AA1024">
            <v>0</v>
          </cell>
          <cell r="AB1024">
            <v>118</v>
          </cell>
          <cell r="AC1024">
            <v>717</v>
          </cell>
          <cell r="AD1024" t="str">
            <v>AP868</v>
          </cell>
          <cell r="AE1024" t="b">
            <v>0</v>
          </cell>
          <cell r="AG1024" t="str">
            <v/>
          </cell>
          <cell r="AH1024" t="str">
            <v>AP868</v>
          </cell>
        </row>
        <row r="1025">
          <cell r="B1025" t="str">
            <v>KW204</v>
          </cell>
          <cell r="C1025" t="str">
            <v>Katharina</v>
          </cell>
          <cell r="D1025" t="str">
            <v>Weiss</v>
          </cell>
          <cell r="E1025" t="str">
            <v>Barts</v>
          </cell>
          <cell r="F1025" t="str">
            <v>Barts</v>
          </cell>
          <cell r="G1025" t="str">
            <v>Female</v>
          </cell>
          <cell r="H1025" t="str">
            <v>Y</v>
          </cell>
          <cell r="I1025" t="str">
            <v>Student</v>
          </cell>
          <cell r="J1025">
            <v>0</v>
          </cell>
          <cell r="K1025" t="str">
            <v/>
          </cell>
          <cell r="L1025" t="str">
            <v>N</v>
          </cell>
          <cell r="M1025">
            <v>0</v>
          </cell>
          <cell r="N1025" t="str">
            <v/>
          </cell>
          <cell r="O1025" t="str">
            <v>N</v>
          </cell>
          <cell r="P1025">
            <v>0</v>
          </cell>
          <cell r="Q1025" t="str">
            <v/>
          </cell>
          <cell r="R1025" t="str">
            <v>N</v>
          </cell>
          <cell r="S1025">
            <v>0</v>
          </cell>
          <cell r="T1025" t="str">
            <v/>
          </cell>
          <cell r="U1025" t="str">
            <v>N</v>
          </cell>
          <cell r="V1025">
            <v>0</v>
          </cell>
          <cell r="W1025" t="str">
            <v/>
          </cell>
          <cell r="X1025" t="str">
            <v>N</v>
          </cell>
          <cell r="Y1025">
            <v>0</v>
          </cell>
          <cell r="Z1025">
            <v>0</v>
          </cell>
          <cell r="AA1025" t="b">
            <v>0</v>
          </cell>
          <cell r="AB1025" t="str">
            <v/>
          </cell>
          <cell r="AC1025" t="str">
            <v/>
          </cell>
          <cell r="AD1025" t="str">
            <v>KW204</v>
          </cell>
          <cell r="AE1025">
            <v>0</v>
          </cell>
          <cell r="AG1025">
            <v>527</v>
          </cell>
          <cell r="AH1025" t="str">
            <v>KW204</v>
          </cell>
        </row>
        <row r="1026">
          <cell r="B1026" t="str">
            <v>JL555</v>
          </cell>
          <cell r="C1026" t="str">
            <v xml:space="preserve">Joseph </v>
          </cell>
          <cell r="D1026" t="str">
            <v>Lozada</v>
          </cell>
          <cell r="E1026" t="str">
            <v>LSE</v>
          </cell>
          <cell r="F1026" t="str">
            <v>LSE</v>
          </cell>
          <cell r="G1026" t="str">
            <v>Male</v>
          </cell>
          <cell r="H1026" t="str">
            <v>N</v>
          </cell>
          <cell r="I1026" t="str">
            <v>Student</v>
          </cell>
          <cell r="J1026">
            <v>0</v>
          </cell>
          <cell r="K1026" t="str">
            <v/>
          </cell>
          <cell r="L1026" t="str">
            <v>N</v>
          </cell>
          <cell r="M1026">
            <v>0</v>
          </cell>
          <cell r="N1026" t="str">
            <v/>
          </cell>
          <cell r="O1026" t="str">
            <v>N</v>
          </cell>
          <cell r="P1026">
            <v>0</v>
          </cell>
          <cell r="Q1026" t="str">
            <v/>
          </cell>
          <cell r="R1026" t="str">
            <v>N</v>
          </cell>
          <cell r="S1026">
            <v>0</v>
          </cell>
          <cell r="T1026" t="str">
            <v/>
          </cell>
          <cell r="U1026" t="str">
            <v>N</v>
          </cell>
          <cell r="V1026">
            <v>0</v>
          </cell>
          <cell r="W1026" t="str">
            <v/>
          </cell>
          <cell r="X1026" t="str">
            <v>N</v>
          </cell>
          <cell r="Y1026">
            <v>0</v>
          </cell>
          <cell r="Z1026">
            <v>0</v>
          </cell>
          <cell r="AA1026">
            <v>0</v>
          </cell>
          <cell r="AB1026">
            <v>118</v>
          </cell>
          <cell r="AC1026">
            <v>718</v>
          </cell>
          <cell r="AD1026" t="str">
            <v>JL555</v>
          </cell>
          <cell r="AE1026" t="b">
            <v>0</v>
          </cell>
          <cell r="AG1026" t="str">
            <v/>
          </cell>
          <cell r="AH1026" t="str">
            <v>JL555</v>
          </cell>
        </row>
        <row r="1027">
          <cell r="B1027" t="str">
            <v>JG119</v>
          </cell>
          <cell r="C1027" t="str">
            <v>James</v>
          </cell>
          <cell r="D1027" t="str">
            <v>Gillon</v>
          </cell>
          <cell r="E1027" t="str">
            <v>SMU</v>
          </cell>
          <cell r="F1027" t="str">
            <v>SMU</v>
          </cell>
          <cell r="G1027" t="str">
            <v>Male</v>
          </cell>
          <cell r="H1027" t="str">
            <v>N</v>
          </cell>
          <cell r="I1027" t="str">
            <v>Student</v>
          </cell>
          <cell r="J1027">
            <v>0</v>
          </cell>
          <cell r="K1027" t="str">
            <v/>
          </cell>
          <cell r="L1027" t="str">
            <v>N</v>
          </cell>
          <cell r="M1027">
            <v>0</v>
          </cell>
          <cell r="N1027" t="str">
            <v/>
          </cell>
          <cell r="O1027" t="str">
            <v>N</v>
          </cell>
          <cell r="P1027">
            <v>0</v>
          </cell>
          <cell r="Q1027" t="str">
            <v/>
          </cell>
          <cell r="R1027" t="str">
            <v>N</v>
          </cell>
          <cell r="S1027">
            <v>0</v>
          </cell>
          <cell r="T1027" t="str">
            <v/>
          </cell>
          <cell r="U1027" t="str">
            <v>N</v>
          </cell>
          <cell r="V1027">
            <v>0</v>
          </cell>
          <cell r="W1027" t="str">
            <v/>
          </cell>
          <cell r="X1027" t="str">
            <v>N</v>
          </cell>
          <cell r="Y1027">
            <v>0</v>
          </cell>
          <cell r="Z1027">
            <v>0</v>
          </cell>
          <cell r="AA1027">
            <v>0</v>
          </cell>
          <cell r="AB1027">
            <v>118</v>
          </cell>
          <cell r="AC1027">
            <v>719</v>
          </cell>
          <cell r="AD1027" t="str">
            <v>JG119</v>
          </cell>
          <cell r="AE1027" t="b">
            <v>0</v>
          </cell>
          <cell r="AG1027" t="str">
            <v/>
          </cell>
          <cell r="AH1027" t="str">
            <v>JG119</v>
          </cell>
        </row>
        <row r="1028">
          <cell r="B1028" t="str">
            <v>LS506</v>
          </cell>
          <cell r="C1028" t="str">
            <v>Louis</v>
          </cell>
          <cell r="D1028" t="str">
            <v>Shingles</v>
          </cell>
          <cell r="E1028" t="str">
            <v>LSE</v>
          </cell>
          <cell r="F1028" t="str">
            <v>LSE</v>
          </cell>
          <cell r="G1028" t="str">
            <v>Male</v>
          </cell>
          <cell r="H1028" t="str">
            <v>N</v>
          </cell>
          <cell r="I1028" t="str">
            <v>Student</v>
          </cell>
          <cell r="J1028">
            <v>0</v>
          </cell>
          <cell r="K1028" t="str">
            <v/>
          </cell>
          <cell r="L1028" t="str">
            <v>N</v>
          </cell>
          <cell r="M1028">
            <v>0</v>
          </cell>
          <cell r="N1028" t="str">
            <v/>
          </cell>
          <cell r="O1028" t="str">
            <v>N</v>
          </cell>
          <cell r="P1028">
            <v>0</v>
          </cell>
          <cell r="Q1028" t="str">
            <v/>
          </cell>
          <cell r="R1028" t="str">
            <v>N</v>
          </cell>
          <cell r="S1028">
            <v>0</v>
          </cell>
          <cell r="T1028" t="str">
            <v/>
          </cell>
          <cell r="U1028" t="str">
            <v>N</v>
          </cell>
          <cell r="V1028">
            <v>0</v>
          </cell>
          <cell r="W1028" t="str">
            <v/>
          </cell>
          <cell r="X1028" t="str">
            <v>N</v>
          </cell>
          <cell r="Y1028">
            <v>0</v>
          </cell>
          <cell r="Z1028">
            <v>0</v>
          </cell>
          <cell r="AA1028">
            <v>0</v>
          </cell>
          <cell r="AB1028">
            <v>118</v>
          </cell>
          <cell r="AC1028">
            <v>720</v>
          </cell>
          <cell r="AD1028" t="str">
            <v>LS506</v>
          </cell>
          <cell r="AE1028" t="b">
            <v>0</v>
          </cell>
          <cell r="AG1028" t="str">
            <v/>
          </cell>
          <cell r="AH1028" t="str">
            <v>LS506</v>
          </cell>
        </row>
        <row r="1029">
          <cell r="B1029" t="str">
            <v>AB452</v>
          </cell>
          <cell r="C1029" t="str">
            <v>Alec</v>
          </cell>
          <cell r="D1029" t="str">
            <v>Bania</v>
          </cell>
          <cell r="E1029" t="str">
            <v>LSE</v>
          </cell>
          <cell r="F1029" t="str">
            <v>LSE</v>
          </cell>
          <cell r="G1029" t="str">
            <v>Male</v>
          </cell>
          <cell r="H1029" t="str">
            <v>N</v>
          </cell>
          <cell r="I1029" t="str">
            <v>Student</v>
          </cell>
          <cell r="J1029">
            <v>0</v>
          </cell>
          <cell r="K1029" t="str">
            <v/>
          </cell>
          <cell r="L1029" t="str">
            <v>N</v>
          </cell>
          <cell r="M1029">
            <v>0</v>
          </cell>
          <cell r="N1029" t="str">
            <v/>
          </cell>
          <cell r="O1029" t="str">
            <v>N</v>
          </cell>
          <cell r="P1029">
            <v>0</v>
          </cell>
          <cell r="Q1029" t="str">
            <v/>
          </cell>
          <cell r="R1029" t="str">
            <v>N</v>
          </cell>
          <cell r="S1029">
            <v>0</v>
          </cell>
          <cell r="T1029" t="str">
            <v/>
          </cell>
          <cell r="U1029" t="str">
            <v>N</v>
          </cell>
          <cell r="V1029">
            <v>0</v>
          </cell>
          <cell r="W1029" t="str">
            <v/>
          </cell>
          <cell r="X1029" t="str">
            <v>N</v>
          </cell>
          <cell r="Y1029">
            <v>0</v>
          </cell>
          <cell r="Z1029">
            <v>0</v>
          </cell>
          <cell r="AA1029">
            <v>0</v>
          </cell>
          <cell r="AB1029">
            <v>118</v>
          </cell>
          <cell r="AC1029">
            <v>721</v>
          </cell>
          <cell r="AD1029" t="str">
            <v>AB452</v>
          </cell>
          <cell r="AE1029" t="b">
            <v>0</v>
          </cell>
          <cell r="AG1029" t="str">
            <v/>
          </cell>
          <cell r="AH1029" t="str">
            <v>AB452</v>
          </cell>
        </row>
        <row r="1030">
          <cell r="B1030" t="str">
            <v>AB529</v>
          </cell>
          <cell r="C1030" t="str">
            <v>Anna</v>
          </cell>
          <cell r="D1030" t="str">
            <v>Blake</v>
          </cell>
          <cell r="E1030" t="str">
            <v>KCL</v>
          </cell>
          <cell r="F1030" t="str">
            <v>King's</v>
          </cell>
          <cell r="G1030" t="str">
            <v>Female</v>
          </cell>
          <cell r="H1030" t="str">
            <v>Y</v>
          </cell>
          <cell r="I1030" t="str">
            <v>Student</v>
          </cell>
          <cell r="J1030">
            <v>0</v>
          </cell>
          <cell r="K1030" t="str">
            <v/>
          </cell>
          <cell r="L1030" t="str">
            <v>N</v>
          </cell>
          <cell r="M1030">
            <v>0</v>
          </cell>
          <cell r="N1030" t="str">
            <v/>
          </cell>
          <cell r="O1030" t="str">
            <v>N</v>
          </cell>
          <cell r="P1030">
            <v>0</v>
          </cell>
          <cell r="Q1030" t="str">
            <v/>
          </cell>
          <cell r="R1030" t="str">
            <v>N</v>
          </cell>
          <cell r="S1030">
            <v>0</v>
          </cell>
          <cell r="T1030" t="str">
            <v/>
          </cell>
          <cell r="U1030" t="str">
            <v>N</v>
          </cell>
          <cell r="V1030">
            <v>0</v>
          </cell>
          <cell r="W1030" t="str">
            <v/>
          </cell>
          <cell r="X1030" t="str">
            <v>N</v>
          </cell>
          <cell r="Y1030">
            <v>0</v>
          </cell>
          <cell r="Z1030">
            <v>0</v>
          </cell>
          <cell r="AA1030" t="b">
            <v>0</v>
          </cell>
          <cell r="AB1030" t="str">
            <v/>
          </cell>
          <cell r="AC1030" t="str">
            <v/>
          </cell>
          <cell r="AD1030" t="str">
            <v>AB529</v>
          </cell>
          <cell r="AE1030">
            <v>0</v>
          </cell>
          <cell r="AG1030">
            <v>528</v>
          </cell>
          <cell r="AH1030" t="str">
            <v>AB529</v>
          </cell>
        </row>
        <row r="1031">
          <cell r="B1031" t="str">
            <v>VL155</v>
          </cell>
          <cell r="C1031" t="str">
            <v>Vanessa</v>
          </cell>
          <cell r="D1031" t="str">
            <v>Lok</v>
          </cell>
          <cell r="E1031" t="str">
            <v>Barts</v>
          </cell>
          <cell r="F1031" t="str">
            <v>Barts</v>
          </cell>
          <cell r="G1031" t="str">
            <v>Female</v>
          </cell>
          <cell r="H1031" t="str">
            <v>Y</v>
          </cell>
          <cell r="I1031" t="str">
            <v>Student</v>
          </cell>
          <cell r="J1031">
            <v>0</v>
          </cell>
          <cell r="K1031" t="str">
            <v/>
          </cell>
          <cell r="L1031" t="str">
            <v>N</v>
          </cell>
          <cell r="M1031">
            <v>0</v>
          </cell>
          <cell r="N1031" t="str">
            <v/>
          </cell>
          <cell r="O1031" t="str">
            <v>N</v>
          </cell>
          <cell r="P1031">
            <v>0</v>
          </cell>
          <cell r="Q1031" t="str">
            <v/>
          </cell>
          <cell r="R1031" t="str">
            <v>N</v>
          </cell>
          <cell r="S1031">
            <v>0</v>
          </cell>
          <cell r="T1031" t="str">
            <v/>
          </cell>
          <cell r="U1031" t="str">
            <v>N</v>
          </cell>
          <cell r="V1031">
            <v>0</v>
          </cell>
          <cell r="W1031" t="str">
            <v/>
          </cell>
          <cell r="X1031" t="str">
            <v>N</v>
          </cell>
          <cell r="Y1031">
            <v>0</v>
          </cell>
          <cell r="Z1031">
            <v>0</v>
          </cell>
          <cell r="AA1031" t="b">
            <v>0</v>
          </cell>
          <cell r="AB1031" t="str">
            <v/>
          </cell>
          <cell r="AC1031" t="str">
            <v/>
          </cell>
          <cell r="AD1031" t="str">
            <v>VL155</v>
          </cell>
          <cell r="AE1031">
            <v>0</v>
          </cell>
          <cell r="AG1031">
            <v>529</v>
          </cell>
          <cell r="AH1031" t="str">
            <v>VL155</v>
          </cell>
        </row>
        <row r="1032">
          <cell r="B1032" t="str">
            <v>EC756</v>
          </cell>
          <cell r="C1032" t="str">
            <v>Emma</v>
          </cell>
          <cell r="D1032" t="str">
            <v>Claxton</v>
          </cell>
          <cell r="E1032" t="str">
            <v>Imperial</v>
          </cell>
          <cell r="F1032" t="str">
            <v>Imperial</v>
          </cell>
          <cell r="G1032" t="str">
            <v>Female</v>
          </cell>
          <cell r="H1032" t="str">
            <v>N</v>
          </cell>
          <cell r="I1032" t="str">
            <v>Student</v>
          </cell>
          <cell r="J1032">
            <v>0</v>
          </cell>
          <cell r="K1032" t="str">
            <v/>
          </cell>
          <cell r="L1032" t="str">
            <v>N</v>
          </cell>
          <cell r="M1032">
            <v>0</v>
          </cell>
          <cell r="N1032" t="str">
            <v/>
          </cell>
          <cell r="O1032" t="str">
            <v>N</v>
          </cell>
          <cell r="P1032">
            <v>0</v>
          </cell>
          <cell r="Q1032" t="str">
            <v/>
          </cell>
          <cell r="R1032" t="str">
            <v>N</v>
          </cell>
          <cell r="S1032">
            <v>0</v>
          </cell>
          <cell r="T1032" t="str">
            <v/>
          </cell>
          <cell r="U1032" t="str">
            <v>N</v>
          </cell>
          <cell r="V1032">
            <v>0</v>
          </cell>
          <cell r="W1032" t="str">
            <v/>
          </cell>
          <cell r="X1032" t="str">
            <v>N</v>
          </cell>
          <cell r="Y1032">
            <v>0</v>
          </cell>
          <cell r="Z1032">
            <v>0</v>
          </cell>
          <cell r="AA1032" t="b">
            <v>0</v>
          </cell>
          <cell r="AB1032" t="str">
            <v/>
          </cell>
          <cell r="AC1032" t="str">
            <v/>
          </cell>
          <cell r="AD1032" t="str">
            <v>EC756</v>
          </cell>
          <cell r="AE1032">
            <v>0</v>
          </cell>
          <cell r="AG1032">
            <v>530</v>
          </cell>
          <cell r="AH1032" t="str">
            <v>EC756</v>
          </cell>
        </row>
        <row r="1033">
          <cell r="B1033" t="str">
            <v>CO818</v>
          </cell>
          <cell r="C1033" t="str">
            <v>Cedric</v>
          </cell>
          <cell r="D1033" t="str">
            <v>Ormond</v>
          </cell>
          <cell r="E1033" t="str">
            <v>Imperial</v>
          </cell>
          <cell r="F1033" t="str">
            <v>Imperial</v>
          </cell>
          <cell r="G1033" t="str">
            <v>Male</v>
          </cell>
          <cell r="H1033" t="str">
            <v>N</v>
          </cell>
          <cell r="I1033" t="str">
            <v>Student</v>
          </cell>
          <cell r="J1033">
            <v>0</v>
          </cell>
          <cell r="K1033" t="str">
            <v/>
          </cell>
          <cell r="L1033" t="str">
            <v>N</v>
          </cell>
          <cell r="M1033">
            <v>0</v>
          </cell>
          <cell r="N1033" t="str">
            <v/>
          </cell>
          <cell r="O1033" t="str">
            <v>N</v>
          </cell>
          <cell r="P1033">
            <v>0</v>
          </cell>
          <cell r="Q1033" t="str">
            <v/>
          </cell>
          <cell r="R1033" t="str">
            <v>N</v>
          </cell>
          <cell r="S1033">
            <v>0</v>
          </cell>
          <cell r="T1033" t="str">
            <v/>
          </cell>
          <cell r="U1033" t="str">
            <v>N</v>
          </cell>
          <cell r="V1033">
            <v>0</v>
          </cell>
          <cell r="W1033" t="str">
            <v/>
          </cell>
          <cell r="X1033" t="str">
            <v>N</v>
          </cell>
          <cell r="Y1033">
            <v>0</v>
          </cell>
          <cell r="Z1033">
            <v>0</v>
          </cell>
          <cell r="AA1033">
            <v>0</v>
          </cell>
          <cell r="AB1033">
            <v>118</v>
          </cell>
          <cell r="AC1033">
            <v>722</v>
          </cell>
          <cell r="AD1033" t="str">
            <v>CO818</v>
          </cell>
          <cell r="AE1033" t="b">
            <v>0</v>
          </cell>
          <cell r="AG1033" t="str">
            <v/>
          </cell>
          <cell r="AH1033" t="str">
            <v>CO818</v>
          </cell>
        </row>
        <row r="1034">
          <cell r="B1034" t="str">
            <v>YZ368</v>
          </cell>
          <cell r="C1034" t="str">
            <v>Yunping</v>
          </cell>
          <cell r="D1034" t="str">
            <v>Zhang</v>
          </cell>
          <cell r="E1034" t="str">
            <v>Imperial</v>
          </cell>
          <cell r="F1034" t="str">
            <v>Imperial</v>
          </cell>
          <cell r="G1034" t="str">
            <v>Female</v>
          </cell>
          <cell r="H1034" t="str">
            <v>N</v>
          </cell>
          <cell r="I1034" t="str">
            <v>Student</v>
          </cell>
          <cell r="J1034">
            <v>0</v>
          </cell>
          <cell r="K1034" t="str">
            <v/>
          </cell>
          <cell r="L1034" t="str">
            <v>N</v>
          </cell>
          <cell r="M1034">
            <v>0</v>
          </cell>
          <cell r="N1034" t="str">
            <v/>
          </cell>
          <cell r="O1034" t="str">
            <v>N</v>
          </cell>
          <cell r="P1034">
            <v>0</v>
          </cell>
          <cell r="Q1034" t="str">
            <v/>
          </cell>
          <cell r="R1034" t="str">
            <v>N</v>
          </cell>
          <cell r="S1034">
            <v>0</v>
          </cell>
          <cell r="T1034" t="str">
            <v/>
          </cell>
          <cell r="U1034" t="str">
            <v>N</v>
          </cell>
          <cell r="V1034">
            <v>0</v>
          </cell>
          <cell r="W1034" t="str">
            <v/>
          </cell>
          <cell r="X1034" t="str">
            <v>N</v>
          </cell>
          <cell r="Y1034">
            <v>0</v>
          </cell>
          <cell r="Z1034">
            <v>0</v>
          </cell>
          <cell r="AA1034" t="b">
            <v>0</v>
          </cell>
          <cell r="AB1034" t="str">
            <v/>
          </cell>
          <cell r="AC1034" t="str">
            <v/>
          </cell>
          <cell r="AD1034" t="str">
            <v>YZ368</v>
          </cell>
          <cell r="AE1034">
            <v>0</v>
          </cell>
          <cell r="AG1034">
            <v>531</v>
          </cell>
          <cell r="AH1034" t="str">
            <v>YZ368</v>
          </cell>
        </row>
        <row r="1035">
          <cell r="B1035" t="str">
            <v>DL567</v>
          </cell>
          <cell r="C1035" t="str">
            <v>Dominic</v>
          </cell>
          <cell r="D1035" t="str">
            <v>Le Mare</v>
          </cell>
          <cell r="E1035" t="str">
            <v>Reading</v>
          </cell>
          <cell r="F1035" t="str">
            <v>Reading</v>
          </cell>
          <cell r="G1035" t="str">
            <v>Male</v>
          </cell>
          <cell r="H1035" t="str">
            <v>N</v>
          </cell>
          <cell r="I1035" t="str">
            <v>Student</v>
          </cell>
          <cell r="J1035">
            <v>0</v>
          </cell>
          <cell r="K1035" t="str">
            <v/>
          </cell>
          <cell r="L1035" t="str">
            <v>N</v>
          </cell>
          <cell r="M1035">
            <v>0</v>
          </cell>
          <cell r="N1035" t="str">
            <v/>
          </cell>
          <cell r="O1035" t="str">
            <v>N</v>
          </cell>
          <cell r="P1035">
            <v>0</v>
          </cell>
          <cell r="Q1035" t="str">
            <v/>
          </cell>
          <cell r="R1035" t="str">
            <v>N</v>
          </cell>
          <cell r="S1035">
            <v>0</v>
          </cell>
          <cell r="T1035" t="str">
            <v/>
          </cell>
          <cell r="U1035" t="str">
            <v>N</v>
          </cell>
          <cell r="V1035">
            <v>0</v>
          </cell>
          <cell r="W1035" t="str">
            <v/>
          </cell>
          <cell r="X1035" t="str">
            <v>N</v>
          </cell>
          <cell r="Y1035">
            <v>0</v>
          </cell>
          <cell r="Z1035">
            <v>0</v>
          </cell>
          <cell r="AA1035">
            <v>0</v>
          </cell>
          <cell r="AB1035">
            <v>118</v>
          </cell>
          <cell r="AC1035">
            <v>723</v>
          </cell>
          <cell r="AD1035" t="str">
            <v>DL567</v>
          </cell>
          <cell r="AE1035" t="b">
            <v>0</v>
          </cell>
          <cell r="AG1035" t="str">
            <v/>
          </cell>
          <cell r="AH1035" t="str">
            <v>DL567</v>
          </cell>
        </row>
        <row r="1036">
          <cell r="B1036" t="str">
            <v>MR758</v>
          </cell>
          <cell r="C1036" t="str">
            <v>Matt</v>
          </cell>
          <cell r="D1036" t="str">
            <v>Ryan</v>
          </cell>
          <cell r="E1036" t="str">
            <v>Imperial</v>
          </cell>
          <cell r="F1036" t="str">
            <v>Imperial</v>
          </cell>
          <cell r="G1036" t="str">
            <v>Male</v>
          </cell>
          <cell r="H1036" t="str">
            <v>N</v>
          </cell>
          <cell r="I1036" t="str">
            <v>Student</v>
          </cell>
          <cell r="J1036">
            <v>0</v>
          </cell>
          <cell r="K1036" t="str">
            <v/>
          </cell>
          <cell r="L1036" t="str">
            <v>N</v>
          </cell>
          <cell r="M1036">
            <v>0</v>
          </cell>
          <cell r="N1036" t="str">
            <v/>
          </cell>
          <cell r="O1036" t="str">
            <v>N</v>
          </cell>
          <cell r="P1036">
            <v>0</v>
          </cell>
          <cell r="Q1036" t="str">
            <v/>
          </cell>
          <cell r="R1036" t="str">
            <v>N</v>
          </cell>
          <cell r="S1036">
            <v>0</v>
          </cell>
          <cell r="T1036" t="str">
            <v/>
          </cell>
          <cell r="U1036" t="str">
            <v>N</v>
          </cell>
          <cell r="V1036">
            <v>0</v>
          </cell>
          <cell r="W1036" t="str">
            <v/>
          </cell>
          <cell r="X1036" t="str">
            <v>N</v>
          </cell>
          <cell r="Y1036">
            <v>0</v>
          </cell>
          <cell r="Z1036">
            <v>0</v>
          </cell>
          <cell r="AA1036">
            <v>0</v>
          </cell>
          <cell r="AB1036">
            <v>118</v>
          </cell>
          <cell r="AC1036">
            <v>724</v>
          </cell>
          <cell r="AD1036" t="str">
            <v>MR758</v>
          </cell>
          <cell r="AE1036" t="b">
            <v>0</v>
          </cell>
          <cell r="AG1036" t="str">
            <v/>
          </cell>
          <cell r="AH1036" t="str">
            <v>MR758</v>
          </cell>
        </row>
        <row r="1037">
          <cell r="B1037" t="str">
            <v>NP951</v>
          </cell>
          <cell r="C1037" t="str">
            <v>Nathalie</v>
          </cell>
          <cell r="D1037" t="str">
            <v>Podder</v>
          </cell>
          <cell r="E1037" t="str">
            <v>Imperial</v>
          </cell>
          <cell r="F1037" t="str">
            <v>Imperial</v>
          </cell>
          <cell r="G1037" t="str">
            <v>Female</v>
          </cell>
          <cell r="H1037" t="str">
            <v>N</v>
          </cell>
          <cell r="I1037" t="str">
            <v>Student</v>
          </cell>
          <cell r="J1037">
            <v>0</v>
          </cell>
          <cell r="K1037" t="str">
            <v/>
          </cell>
          <cell r="L1037" t="str">
            <v>N</v>
          </cell>
          <cell r="M1037">
            <v>0</v>
          </cell>
          <cell r="N1037" t="str">
            <v/>
          </cell>
          <cell r="O1037" t="str">
            <v>N</v>
          </cell>
          <cell r="P1037">
            <v>0</v>
          </cell>
          <cell r="Q1037" t="str">
            <v/>
          </cell>
          <cell r="R1037" t="str">
            <v>N</v>
          </cell>
          <cell r="S1037">
            <v>0</v>
          </cell>
          <cell r="T1037" t="str">
            <v/>
          </cell>
          <cell r="U1037" t="str">
            <v>N</v>
          </cell>
          <cell r="V1037">
            <v>0</v>
          </cell>
          <cell r="W1037" t="str">
            <v/>
          </cell>
          <cell r="X1037" t="str">
            <v>N</v>
          </cell>
          <cell r="Y1037">
            <v>0</v>
          </cell>
          <cell r="Z1037">
            <v>0</v>
          </cell>
          <cell r="AA1037" t="b">
            <v>0</v>
          </cell>
          <cell r="AB1037" t="str">
            <v/>
          </cell>
          <cell r="AC1037" t="str">
            <v/>
          </cell>
          <cell r="AD1037" t="str">
            <v>NP951</v>
          </cell>
          <cell r="AE1037">
            <v>0</v>
          </cell>
          <cell r="AG1037">
            <v>532</v>
          </cell>
          <cell r="AH1037" t="str">
            <v>NP951</v>
          </cell>
        </row>
        <row r="1038">
          <cell r="B1038" t="str">
            <v>KB992</v>
          </cell>
          <cell r="C1038" t="str">
            <v xml:space="preserve">Kavita </v>
          </cell>
          <cell r="D1038" t="str">
            <v>Bhanot</v>
          </cell>
          <cell r="E1038" t="str">
            <v>RHUL</v>
          </cell>
          <cell r="F1038" t="str">
            <v>RHUL</v>
          </cell>
          <cell r="G1038" t="str">
            <v>Female</v>
          </cell>
          <cell r="H1038" t="str">
            <v>N</v>
          </cell>
          <cell r="I1038" t="str">
            <v>Student</v>
          </cell>
          <cell r="J1038">
            <v>0</v>
          </cell>
          <cell r="K1038" t="str">
            <v/>
          </cell>
          <cell r="L1038" t="str">
            <v>N</v>
          </cell>
          <cell r="M1038">
            <v>0</v>
          </cell>
          <cell r="N1038" t="str">
            <v/>
          </cell>
          <cell r="O1038" t="str">
            <v>N</v>
          </cell>
          <cell r="P1038">
            <v>0</v>
          </cell>
          <cell r="Q1038" t="str">
            <v/>
          </cell>
          <cell r="R1038" t="str">
            <v>N</v>
          </cell>
          <cell r="S1038">
            <v>0</v>
          </cell>
          <cell r="T1038" t="str">
            <v/>
          </cell>
          <cell r="U1038" t="str">
            <v>N</v>
          </cell>
          <cell r="V1038">
            <v>0</v>
          </cell>
          <cell r="W1038" t="str">
            <v/>
          </cell>
          <cell r="X1038" t="str">
            <v>N</v>
          </cell>
          <cell r="Y1038">
            <v>0</v>
          </cell>
          <cell r="Z1038">
            <v>0</v>
          </cell>
          <cell r="AA1038" t="b">
            <v>0</v>
          </cell>
          <cell r="AB1038" t="str">
            <v/>
          </cell>
          <cell r="AC1038" t="str">
            <v/>
          </cell>
          <cell r="AD1038" t="str">
            <v>KB992</v>
          </cell>
          <cell r="AE1038">
            <v>0</v>
          </cell>
          <cell r="AG1038">
            <v>533</v>
          </cell>
          <cell r="AH1038" t="str">
            <v>KB992</v>
          </cell>
        </row>
        <row r="1039">
          <cell r="B1039" t="str">
            <v>AV846</v>
          </cell>
          <cell r="C1039" t="str">
            <v>Alix</v>
          </cell>
          <cell r="D1039" t="str">
            <v>Vermeulen</v>
          </cell>
          <cell r="E1039" t="str">
            <v>Imperial</v>
          </cell>
          <cell r="F1039" t="str">
            <v>Imperial</v>
          </cell>
          <cell r="G1039" t="str">
            <v>Female</v>
          </cell>
          <cell r="H1039" t="str">
            <v>N</v>
          </cell>
          <cell r="I1039" t="str">
            <v>Student</v>
          </cell>
          <cell r="J1039">
            <v>0</v>
          </cell>
          <cell r="K1039" t="str">
            <v/>
          </cell>
          <cell r="L1039" t="str">
            <v>N</v>
          </cell>
          <cell r="M1039">
            <v>0</v>
          </cell>
          <cell r="N1039" t="str">
            <v/>
          </cell>
          <cell r="O1039" t="str">
            <v>N</v>
          </cell>
          <cell r="P1039">
            <v>0</v>
          </cell>
          <cell r="Q1039" t="str">
            <v/>
          </cell>
          <cell r="R1039" t="str">
            <v>N</v>
          </cell>
          <cell r="S1039">
            <v>0</v>
          </cell>
          <cell r="T1039" t="str">
            <v/>
          </cell>
          <cell r="U1039" t="str">
            <v>N</v>
          </cell>
          <cell r="V1039">
            <v>0</v>
          </cell>
          <cell r="W1039" t="str">
            <v/>
          </cell>
          <cell r="X1039" t="str">
            <v>N</v>
          </cell>
          <cell r="Y1039">
            <v>0</v>
          </cell>
          <cell r="Z1039">
            <v>0</v>
          </cell>
          <cell r="AA1039" t="b">
            <v>0</v>
          </cell>
          <cell r="AB1039" t="str">
            <v/>
          </cell>
          <cell r="AC1039" t="str">
            <v/>
          </cell>
          <cell r="AD1039" t="str">
            <v>AV846</v>
          </cell>
          <cell r="AE1039">
            <v>0</v>
          </cell>
          <cell r="AG1039">
            <v>534</v>
          </cell>
          <cell r="AH1039" t="str">
            <v>AV846</v>
          </cell>
        </row>
        <row r="1040">
          <cell r="B1040" t="str">
            <v>AC893</v>
          </cell>
          <cell r="C1040" t="str">
            <v xml:space="preserve">Anastasia </v>
          </cell>
          <cell r="D1040" t="str">
            <v>Chajecki</v>
          </cell>
          <cell r="E1040" t="str">
            <v>UCL</v>
          </cell>
          <cell r="F1040" t="str">
            <v>UCL</v>
          </cell>
          <cell r="G1040" t="str">
            <v>Female</v>
          </cell>
          <cell r="H1040" t="str">
            <v>N</v>
          </cell>
          <cell r="I1040" t="str">
            <v>Student</v>
          </cell>
          <cell r="J1040">
            <v>0</v>
          </cell>
          <cell r="K1040" t="str">
            <v/>
          </cell>
          <cell r="L1040" t="str">
            <v>N</v>
          </cell>
          <cell r="M1040">
            <v>0</v>
          </cell>
          <cell r="N1040" t="str">
            <v/>
          </cell>
          <cell r="O1040" t="str">
            <v>N</v>
          </cell>
          <cell r="P1040">
            <v>0</v>
          </cell>
          <cell r="Q1040" t="str">
            <v/>
          </cell>
          <cell r="R1040" t="str">
            <v>N</v>
          </cell>
          <cell r="S1040">
            <v>0</v>
          </cell>
          <cell r="T1040" t="str">
            <v/>
          </cell>
          <cell r="U1040" t="str">
            <v>N</v>
          </cell>
          <cell r="V1040">
            <v>0</v>
          </cell>
          <cell r="W1040" t="str">
            <v/>
          </cell>
          <cell r="X1040" t="str">
            <v>N</v>
          </cell>
          <cell r="Y1040">
            <v>0</v>
          </cell>
          <cell r="Z1040">
            <v>0</v>
          </cell>
          <cell r="AA1040" t="b">
            <v>0</v>
          </cell>
          <cell r="AB1040" t="str">
            <v/>
          </cell>
          <cell r="AC1040" t="str">
            <v/>
          </cell>
          <cell r="AD1040" t="str">
            <v>AC893</v>
          </cell>
          <cell r="AE1040">
            <v>0</v>
          </cell>
          <cell r="AG1040">
            <v>535</v>
          </cell>
          <cell r="AH1040" t="str">
            <v>AC893</v>
          </cell>
        </row>
        <row r="1041">
          <cell r="B1041" t="str">
            <v>RL673</v>
          </cell>
          <cell r="C1041" t="str">
            <v>Raquel</v>
          </cell>
          <cell r="D1041" t="str">
            <v>LÃ³pez-RÃ­os de Castro</v>
          </cell>
          <cell r="E1041" t="str">
            <v>KCL</v>
          </cell>
          <cell r="F1041" t="str">
            <v>King's</v>
          </cell>
          <cell r="G1041" t="str">
            <v>Female</v>
          </cell>
          <cell r="H1041" t="str">
            <v>N</v>
          </cell>
          <cell r="I1041" t="str">
            <v>Student</v>
          </cell>
          <cell r="J1041">
            <v>0</v>
          </cell>
          <cell r="K1041" t="str">
            <v/>
          </cell>
          <cell r="L1041" t="str">
            <v>N</v>
          </cell>
          <cell r="M1041">
            <v>0</v>
          </cell>
          <cell r="N1041" t="str">
            <v/>
          </cell>
          <cell r="O1041" t="str">
            <v>N</v>
          </cell>
          <cell r="P1041">
            <v>0</v>
          </cell>
          <cell r="Q1041" t="str">
            <v/>
          </cell>
          <cell r="R1041" t="str">
            <v>N</v>
          </cell>
          <cell r="S1041">
            <v>0</v>
          </cell>
          <cell r="T1041" t="str">
            <v/>
          </cell>
          <cell r="U1041" t="str">
            <v>N</v>
          </cell>
          <cell r="V1041">
            <v>0</v>
          </cell>
          <cell r="W1041" t="str">
            <v/>
          </cell>
          <cell r="X1041" t="str">
            <v>N</v>
          </cell>
          <cell r="Y1041">
            <v>0</v>
          </cell>
          <cell r="Z1041">
            <v>0</v>
          </cell>
          <cell r="AA1041" t="b">
            <v>0</v>
          </cell>
          <cell r="AB1041" t="str">
            <v/>
          </cell>
          <cell r="AC1041" t="str">
            <v/>
          </cell>
          <cell r="AD1041" t="str">
            <v>RL673</v>
          </cell>
          <cell r="AE1041">
            <v>0</v>
          </cell>
          <cell r="AG1041">
            <v>536</v>
          </cell>
          <cell r="AH1041" t="str">
            <v>RL673</v>
          </cell>
        </row>
        <row r="1042">
          <cell r="B1042" t="str">
            <v>VD626</v>
          </cell>
          <cell r="C1042" t="str">
            <v>Vlad</v>
          </cell>
          <cell r="D1042" t="str">
            <v>Dinu</v>
          </cell>
          <cell r="E1042" t="str">
            <v>UCL</v>
          </cell>
          <cell r="F1042" t="str">
            <v>UCL</v>
          </cell>
          <cell r="G1042" t="str">
            <v>Male</v>
          </cell>
          <cell r="H1042" t="str">
            <v>N</v>
          </cell>
          <cell r="I1042" t="str">
            <v>Student</v>
          </cell>
          <cell r="J1042">
            <v>0</v>
          </cell>
          <cell r="K1042" t="str">
            <v/>
          </cell>
          <cell r="L1042" t="str">
            <v>N</v>
          </cell>
          <cell r="M1042">
            <v>0</v>
          </cell>
          <cell r="N1042" t="str">
            <v/>
          </cell>
          <cell r="O1042" t="str">
            <v>N</v>
          </cell>
          <cell r="P1042">
            <v>0</v>
          </cell>
          <cell r="Q1042" t="str">
            <v/>
          </cell>
          <cell r="R1042" t="str">
            <v>N</v>
          </cell>
          <cell r="S1042">
            <v>0</v>
          </cell>
          <cell r="T1042" t="str">
            <v/>
          </cell>
          <cell r="U1042" t="str">
            <v>N</v>
          </cell>
          <cell r="V1042">
            <v>0</v>
          </cell>
          <cell r="W1042" t="str">
            <v/>
          </cell>
          <cell r="X1042" t="str">
            <v>N</v>
          </cell>
          <cell r="Y1042">
            <v>0</v>
          </cell>
          <cell r="Z1042">
            <v>0</v>
          </cell>
          <cell r="AA1042">
            <v>0</v>
          </cell>
          <cell r="AB1042">
            <v>118</v>
          </cell>
          <cell r="AC1042">
            <v>725</v>
          </cell>
          <cell r="AD1042" t="str">
            <v>VD626</v>
          </cell>
          <cell r="AE1042" t="b">
            <v>0</v>
          </cell>
          <cell r="AG1042" t="str">
            <v/>
          </cell>
          <cell r="AH1042" t="str">
            <v>VD626</v>
          </cell>
        </row>
        <row r="1043">
          <cell r="B1043" t="str">
            <v>DN562</v>
          </cell>
          <cell r="C1043" t="str">
            <v>Daniela</v>
          </cell>
          <cell r="D1043" t="str">
            <v>Nolan</v>
          </cell>
          <cell r="E1043" t="str">
            <v>KCL</v>
          </cell>
          <cell r="F1043" t="str">
            <v>King's</v>
          </cell>
          <cell r="G1043" t="str">
            <v>Female</v>
          </cell>
          <cell r="H1043" t="str">
            <v>N</v>
          </cell>
          <cell r="I1043" t="str">
            <v>Student</v>
          </cell>
          <cell r="J1043">
            <v>0</v>
          </cell>
          <cell r="K1043" t="str">
            <v/>
          </cell>
          <cell r="L1043" t="str">
            <v>N</v>
          </cell>
          <cell r="M1043">
            <v>0</v>
          </cell>
          <cell r="N1043" t="str">
            <v/>
          </cell>
          <cell r="O1043" t="str">
            <v>N</v>
          </cell>
          <cell r="P1043">
            <v>0</v>
          </cell>
          <cell r="Q1043" t="str">
            <v/>
          </cell>
          <cell r="R1043" t="str">
            <v>N</v>
          </cell>
          <cell r="S1043">
            <v>0</v>
          </cell>
          <cell r="T1043" t="str">
            <v/>
          </cell>
          <cell r="U1043" t="str">
            <v>N</v>
          </cell>
          <cell r="V1043">
            <v>0</v>
          </cell>
          <cell r="W1043" t="str">
            <v/>
          </cell>
          <cell r="X1043" t="str">
            <v>N</v>
          </cell>
          <cell r="Y1043">
            <v>0</v>
          </cell>
          <cell r="Z1043">
            <v>0</v>
          </cell>
          <cell r="AA1043" t="b">
            <v>0</v>
          </cell>
          <cell r="AB1043" t="str">
            <v/>
          </cell>
          <cell r="AC1043" t="str">
            <v/>
          </cell>
          <cell r="AD1043" t="str">
            <v>DN562</v>
          </cell>
          <cell r="AE1043">
            <v>0</v>
          </cell>
          <cell r="AG1043">
            <v>537</v>
          </cell>
          <cell r="AH1043" t="str">
            <v>DN562</v>
          </cell>
        </row>
        <row r="1044">
          <cell r="B1044" t="str">
            <v>LK725</v>
          </cell>
          <cell r="C1044" t="str">
            <v>Lucas</v>
          </cell>
          <cell r="D1044" t="str">
            <v>Kreifels</v>
          </cell>
          <cell r="E1044" t="str">
            <v>Imperial</v>
          </cell>
          <cell r="F1044" t="str">
            <v>Imperial</v>
          </cell>
          <cell r="G1044" t="str">
            <v>Male</v>
          </cell>
          <cell r="H1044" t="str">
            <v>N</v>
          </cell>
          <cell r="I1044" t="str">
            <v>Student</v>
          </cell>
          <cell r="J1044">
            <v>0</v>
          </cell>
          <cell r="K1044" t="str">
            <v/>
          </cell>
          <cell r="L1044" t="str">
            <v>N</v>
          </cell>
          <cell r="M1044">
            <v>0</v>
          </cell>
          <cell r="N1044" t="str">
            <v/>
          </cell>
          <cell r="O1044" t="str">
            <v>N</v>
          </cell>
          <cell r="P1044">
            <v>0</v>
          </cell>
          <cell r="Q1044" t="str">
            <v/>
          </cell>
          <cell r="R1044" t="str">
            <v>N</v>
          </cell>
          <cell r="S1044">
            <v>0</v>
          </cell>
          <cell r="T1044" t="str">
            <v/>
          </cell>
          <cell r="U1044" t="str">
            <v>N</v>
          </cell>
          <cell r="V1044">
            <v>0</v>
          </cell>
          <cell r="W1044" t="str">
            <v/>
          </cell>
          <cell r="X1044" t="str">
            <v>N</v>
          </cell>
          <cell r="Y1044">
            <v>0</v>
          </cell>
          <cell r="Z1044">
            <v>0</v>
          </cell>
          <cell r="AA1044">
            <v>0</v>
          </cell>
          <cell r="AB1044">
            <v>118</v>
          </cell>
          <cell r="AC1044">
            <v>726</v>
          </cell>
          <cell r="AD1044" t="str">
            <v>LK725</v>
          </cell>
          <cell r="AE1044" t="b">
            <v>0</v>
          </cell>
          <cell r="AG1044" t="str">
            <v/>
          </cell>
          <cell r="AH1044" t="str">
            <v>LK725</v>
          </cell>
        </row>
        <row r="1045">
          <cell r="B1045" t="str">
            <v>NK821</v>
          </cell>
          <cell r="C1045" t="str">
            <v>Nikolas</v>
          </cell>
          <cell r="D1045" t="str">
            <v>Koch</v>
          </cell>
          <cell r="E1045" t="str">
            <v>UCL</v>
          </cell>
          <cell r="F1045" t="str">
            <v>UCL</v>
          </cell>
          <cell r="G1045" t="str">
            <v>Male</v>
          </cell>
          <cell r="H1045" t="str">
            <v>N</v>
          </cell>
          <cell r="I1045" t="str">
            <v>Student</v>
          </cell>
          <cell r="J1045">
            <v>0</v>
          </cell>
          <cell r="K1045" t="str">
            <v/>
          </cell>
          <cell r="L1045" t="str">
            <v>N</v>
          </cell>
          <cell r="M1045">
            <v>0</v>
          </cell>
          <cell r="N1045" t="str">
            <v/>
          </cell>
          <cell r="O1045" t="str">
            <v>N</v>
          </cell>
          <cell r="P1045">
            <v>0</v>
          </cell>
          <cell r="Q1045" t="str">
            <v/>
          </cell>
          <cell r="R1045" t="str">
            <v>N</v>
          </cell>
          <cell r="S1045">
            <v>0</v>
          </cell>
          <cell r="T1045" t="str">
            <v/>
          </cell>
          <cell r="U1045" t="str">
            <v>N</v>
          </cell>
          <cell r="V1045">
            <v>0</v>
          </cell>
          <cell r="W1045" t="str">
            <v/>
          </cell>
          <cell r="X1045" t="str">
            <v>N</v>
          </cell>
          <cell r="Y1045">
            <v>0</v>
          </cell>
          <cell r="Z1045">
            <v>0</v>
          </cell>
          <cell r="AA1045">
            <v>0</v>
          </cell>
          <cell r="AB1045">
            <v>118</v>
          </cell>
          <cell r="AC1045">
            <v>727</v>
          </cell>
          <cell r="AD1045" t="str">
            <v>NK821</v>
          </cell>
          <cell r="AE1045" t="b">
            <v>0</v>
          </cell>
          <cell r="AG1045" t="str">
            <v/>
          </cell>
          <cell r="AH1045" t="str">
            <v>NK821</v>
          </cell>
        </row>
        <row r="1046">
          <cell r="B1046" t="str">
            <v>CA516</v>
          </cell>
          <cell r="C1046" t="str">
            <v>Constantinos</v>
          </cell>
          <cell r="D1046" t="str">
            <v>Anastasiou</v>
          </cell>
          <cell r="E1046" t="str">
            <v>Imperial</v>
          </cell>
          <cell r="F1046" t="str">
            <v>Imperial</v>
          </cell>
          <cell r="G1046" t="str">
            <v>Male</v>
          </cell>
          <cell r="H1046" t="str">
            <v>N</v>
          </cell>
          <cell r="I1046" t="str">
            <v>Student</v>
          </cell>
          <cell r="J1046">
            <v>0</v>
          </cell>
          <cell r="K1046" t="str">
            <v/>
          </cell>
          <cell r="L1046" t="str">
            <v>N</v>
          </cell>
          <cell r="M1046">
            <v>0</v>
          </cell>
          <cell r="N1046" t="str">
            <v/>
          </cell>
          <cell r="O1046" t="str">
            <v>N</v>
          </cell>
          <cell r="P1046">
            <v>0</v>
          </cell>
          <cell r="Q1046" t="str">
            <v/>
          </cell>
          <cell r="R1046" t="str">
            <v>N</v>
          </cell>
          <cell r="S1046">
            <v>0</v>
          </cell>
          <cell r="T1046" t="str">
            <v/>
          </cell>
          <cell r="U1046" t="str">
            <v>N</v>
          </cell>
          <cell r="V1046">
            <v>0</v>
          </cell>
          <cell r="W1046" t="str">
            <v/>
          </cell>
          <cell r="X1046" t="str">
            <v>N</v>
          </cell>
          <cell r="Y1046">
            <v>0</v>
          </cell>
          <cell r="Z1046">
            <v>0</v>
          </cell>
          <cell r="AA1046">
            <v>0</v>
          </cell>
          <cell r="AB1046">
            <v>118</v>
          </cell>
          <cell r="AC1046">
            <v>728</v>
          </cell>
          <cell r="AD1046" t="str">
            <v>CA516</v>
          </cell>
          <cell r="AE1046" t="b">
            <v>0</v>
          </cell>
          <cell r="AG1046" t="str">
            <v/>
          </cell>
          <cell r="AH1046" t="str">
            <v>CA516</v>
          </cell>
        </row>
        <row r="1047">
          <cell r="B1047" t="str">
            <v>DG230</v>
          </cell>
          <cell r="C1047" t="str">
            <v>Daniel</v>
          </cell>
          <cell r="D1047" t="str">
            <v>Ginn</v>
          </cell>
          <cell r="E1047" t="str">
            <v>UCL</v>
          </cell>
          <cell r="F1047" t="str">
            <v>UCL</v>
          </cell>
          <cell r="G1047" t="str">
            <v>Male</v>
          </cell>
          <cell r="H1047" t="str">
            <v>N</v>
          </cell>
          <cell r="I1047" t="str">
            <v>Student</v>
          </cell>
          <cell r="J1047">
            <v>0</v>
          </cell>
          <cell r="K1047" t="str">
            <v/>
          </cell>
          <cell r="L1047" t="str">
            <v>N</v>
          </cell>
          <cell r="M1047">
            <v>0</v>
          </cell>
          <cell r="N1047" t="str">
            <v/>
          </cell>
          <cell r="O1047" t="str">
            <v>N</v>
          </cell>
          <cell r="P1047">
            <v>0</v>
          </cell>
          <cell r="Q1047" t="str">
            <v/>
          </cell>
          <cell r="R1047" t="str">
            <v>N</v>
          </cell>
          <cell r="S1047">
            <v>0</v>
          </cell>
          <cell r="T1047" t="str">
            <v/>
          </cell>
          <cell r="U1047" t="str">
            <v>N</v>
          </cell>
          <cell r="V1047">
            <v>0</v>
          </cell>
          <cell r="W1047" t="str">
            <v/>
          </cell>
          <cell r="X1047" t="str">
            <v>N</v>
          </cell>
          <cell r="Y1047">
            <v>0</v>
          </cell>
          <cell r="Z1047">
            <v>0</v>
          </cell>
          <cell r="AA1047">
            <v>0</v>
          </cell>
          <cell r="AB1047">
            <v>118</v>
          </cell>
          <cell r="AC1047">
            <v>729</v>
          </cell>
          <cell r="AD1047" t="str">
            <v>DG230</v>
          </cell>
          <cell r="AE1047" t="b">
            <v>0</v>
          </cell>
          <cell r="AG1047" t="str">
            <v/>
          </cell>
          <cell r="AH1047" t="str">
            <v>DG230</v>
          </cell>
        </row>
        <row r="1048">
          <cell r="B1048" t="str">
            <v>JN259</v>
          </cell>
          <cell r="C1048" t="str">
            <v>Johnny</v>
          </cell>
          <cell r="D1048" t="str">
            <v>Nicholson</v>
          </cell>
          <cell r="E1048" t="str">
            <v>UCL</v>
          </cell>
          <cell r="F1048" t="str">
            <v>UCL</v>
          </cell>
          <cell r="G1048" t="str">
            <v>Male</v>
          </cell>
          <cell r="H1048" t="str">
            <v>N</v>
          </cell>
          <cell r="I1048" t="str">
            <v>Student</v>
          </cell>
          <cell r="J1048">
            <v>0</v>
          </cell>
          <cell r="K1048" t="str">
            <v/>
          </cell>
          <cell r="L1048" t="str">
            <v>N</v>
          </cell>
          <cell r="M1048">
            <v>0</v>
          </cell>
          <cell r="N1048" t="str">
            <v/>
          </cell>
          <cell r="O1048" t="str">
            <v>N</v>
          </cell>
          <cell r="P1048">
            <v>0</v>
          </cell>
          <cell r="Q1048" t="str">
            <v/>
          </cell>
          <cell r="R1048" t="str">
            <v>N</v>
          </cell>
          <cell r="S1048">
            <v>0</v>
          </cell>
          <cell r="T1048" t="str">
            <v/>
          </cell>
          <cell r="U1048" t="str">
            <v>N</v>
          </cell>
          <cell r="V1048">
            <v>0</v>
          </cell>
          <cell r="W1048" t="str">
            <v/>
          </cell>
          <cell r="X1048" t="str">
            <v>N</v>
          </cell>
          <cell r="Y1048">
            <v>0</v>
          </cell>
          <cell r="Z1048">
            <v>0</v>
          </cell>
          <cell r="AA1048">
            <v>0</v>
          </cell>
          <cell r="AB1048">
            <v>118</v>
          </cell>
          <cell r="AC1048">
            <v>730</v>
          </cell>
          <cell r="AD1048" t="str">
            <v>JN259</v>
          </cell>
          <cell r="AE1048" t="b">
            <v>0</v>
          </cell>
          <cell r="AG1048" t="str">
            <v/>
          </cell>
          <cell r="AH1048" t="str">
            <v>JN259</v>
          </cell>
        </row>
        <row r="1049">
          <cell r="B1049" t="str">
            <v>MF252</v>
          </cell>
          <cell r="C1049" t="str">
            <v>Michael</v>
          </cell>
          <cell r="D1049" t="str">
            <v>Fu</v>
          </cell>
          <cell r="E1049" t="str">
            <v>Imperial</v>
          </cell>
          <cell r="F1049" t="str">
            <v>Imperial</v>
          </cell>
          <cell r="G1049" t="str">
            <v>Male</v>
          </cell>
          <cell r="H1049" t="str">
            <v>N</v>
          </cell>
          <cell r="I1049" t="str">
            <v>Student</v>
          </cell>
          <cell r="J1049">
            <v>0</v>
          </cell>
          <cell r="K1049" t="str">
            <v/>
          </cell>
          <cell r="L1049" t="str">
            <v>N</v>
          </cell>
          <cell r="M1049">
            <v>0</v>
          </cell>
          <cell r="N1049" t="str">
            <v/>
          </cell>
          <cell r="O1049" t="str">
            <v>N</v>
          </cell>
          <cell r="P1049">
            <v>0</v>
          </cell>
          <cell r="Q1049" t="str">
            <v/>
          </cell>
          <cell r="R1049" t="str">
            <v>N</v>
          </cell>
          <cell r="S1049">
            <v>0</v>
          </cell>
          <cell r="T1049" t="str">
            <v/>
          </cell>
          <cell r="U1049" t="str">
            <v>N</v>
          </cell>
          <cell r="V1049">
            <v>0</v>
          </cell>
          <cell r="W1049" t="str">
            <v/>
          </cell>
          <cell r="X1049" t="str">
            <v>N</v>
          </cell>
          <cell r="Y1049">
            <v>0</v>
          </cell>
          <cell r="Z1049">
            <v>0</v>
          </cell>
          <cell r="AA1049">
            <v>0</v>
          </cell>
          <cell r="AB1049">
            <v>118</v>
          </cell>
          <cell r="AC1049">
            <v>731</v>
          </cell>
          <cell r="AD1049" t="str">
            <v>MF252</v>
          </cell>
          <cell r="AE1049" t="b">
            <v>0</v>
          </cell>
          <cell r="AG1049" t="str">
            <v/>
          </cell>
          <cell r="AH1049" t="str">
            <v>MF252</v>
          </cell>
        </row>
        <row r="1050">
          <cell r="B1050" t="str">
            <v>LH614</v>
          </cell>
          <cell r="C1050" t="str">
            <v>Lauren</v>
          </cell>
          <cell r="D1050" t="str">
            <v>Hodgkinson</v>
          </cell>
          <cell r="E1050" t="str">
            <v>RHUL</v>
          </cell>
          <cell r="F1050" t="str">
            <v>RHUL</v>
          </cell>
          <cell r="G1050" t="str">
            <v>Female</v>
          </cell>
          <cell r="H1050" t="str">
            <v>N</v>
          </cell>
          <cell r="I1050" t="str">
            <v>Student</v>
          </cell>
          <cell r="J1050">
            <v>0</v>
          </cell>
          <cell r="K1050" t="str">
            <v/>
          </cell>
          <cell r="L1050" t="str">
            <v>N</v>
          </cell>
          <cell r="M1050">
            <v>0</v>
          </cell>
          <cell r="N1050" t="str">
            <v/>
          </cell>
          <cell r="O1050" t="str">
            <v>N</v>
          </cell>
          <cell r="P1050">
            <v>0</v>
          </cell>
          <cell r="Q1050" t="str">
            <v/>
          </cell>
          <cell r="R1050" t="str">
            <v>N</v>
          </cell>
          <cell r="S1050">
            <v>0</v>
          </cell>
          <cell r="T1050" t="str">
            <v/>
          </cell>
          <cell r="U1050" t="str">
            <v>N</v>
          </cell>
          <cell r="V1050">
            <v>0</v>
          </cell>
          <cell r="W1050" t="str">
            <v/>
          </cell>
          <cell r="X1050" t="str">
            <v>N</v>
          </cell>
          <cell r="Y1050">
            <v>0</v>
          </cell>
          <cell r="Z1050">
            <v>0</v>
          </cell>
          <cell r="AA1050" t="b">
            <v>0</v>
          </cell>
          <cell r="AB1050" t="str">
            <v/>
          </cell>
          <cell r="AC1050" t="str">
            <v/>
          </cell>
          <cell r="AD1050" t="str">
            <v>LH614</v>
          </cell>
          <cell r="AE1050">
            <v>0</v>
          </cell>
          <cell r="AG1050">
            <v>538</v>
          </cell>
          <cell r="AH1050" t="str">
            <v>LH614</v>
          </cell>
        </row>
        <row r="1051">
          <cell r="B1051" t="str">
            <v>JM346</v>
          </cell>
          <cell r="C1051" t="str">
            <v>Jacob</v>
          </cell>
          <cell r="D1051" t="str">
            <v>Million</v>
          </cell>
          <cell r="E1051" t="str">
            <v>Reading</v>
          </cell>
          <cell r="F1051" t="str">
            <v>Reading</v>
          </cell>
          <cell r="G1051" t="str">
            <v>Male</v>
          </cell>
          <cell r="H1051" t="str">
            <v>N</v>
          </cell>
          <cell r="I1051" t="str">
            <v>Student</v>
          </cell>
          <cell r="J1051">
            <v>0</v>
          </cell>
          <cell r="K1051" t="str">
            <v/>
          </cell>
          <cell r="L1051" t="str">
            <v>N</v>
          </cell>
          <cell r="M1051">
            <v>0</v>
          </cell>
          <cell r="N1051" t="str">
            <v/>
          </cell>
          <cell r="O1051" t="str">
            <v>N</v>
          </cell>
          <cell r="P1051">
            <v>0</v>
          </cell>
          <cell r="Q1051" t="str">
            <v/>
          </cell>
          <cell r="R1051" t="str">
            <v>N</v>
          </cell>
          <cell r="S1051">
            <v>0</v>
          </cell>
          <cell r="T1051" t="str">
            <v/>
          </cell>
          <cell r="U1051" t="str">
            <v>N</v>
          </cell>
          <cell r="V1051">
            <v>0</v>
          </cell>
          <cell r="W1051" t="str">
            <v/>
          </cell>
          <cell r="X1051" t="str">
            <v>N</v>
          </cell>
          <cell r="Y1051">
            <v>0</v>
          </cell>
          <cell r="Z1051">
            <v>0</v>
          </cell>
          <cell r="AA1051">
            <v>0</v>
          </cell>
          <cell r="AB1051">
            <v>118</v>
          </cell>
          <cell r="AC1051">
            <v>732</v>
          </cell>
          <cell r="AD1051" t="str">
            <v>JM346</v>
          </cell>
          <cell r="AE1051" t="b">
            <v>0</v>
          </cell>
          <cell r="AG1051" t="str">
            <v/>
          </cell>
          <cell r="AH1051" t="str">
            <v>JM346</v>
          </cell>
        </row>
        <row r="1052">
          <cell r="B1052" t="str">
            <v>LS121</v>
          </cell>
          <cell r="C1052" t="str">
            <v>Lara</v>
          </cell>
          <cell r="D1052" t="str">
            <v>Sterritt</v>
          </cell>
          <cell r="E1052" t="str">
            <v>Imperial</v>
          </cell>
          <cell r="F1052" t="str">
            <v>Imperial</v>
          </cell>
          <cell r="G1052" t="str">
            <v>Female</v>
          </cell>
          <cell r="H1052" t="str">
            <v>N</v>
          </cell>
          <cell r="I1052" t="str">
            <v>Student</v>
          </cell>
          <cell r="J1052">
            <v>0</v>
          </cell>
          <cell r="K1052" t="str">
            <v/>
          </cell>
          <cell r="L1052" t="str">
            <v>N</v>
          </cell>
          <cell r="M1052">
            <v>0</v>
          </cell>
          <cell r="N1052" t="str">
            <v/>
          </cell>
          <cell r="O1052" t="str">
            <v>N</v>
          </cell>
          <cell r="P1052">
            <v>0</v>
          </cell>
          <cell r="Q1052" t="str">
            <v/>
          </cell>
          <cell r="R1052" t="str">
            <v>N</v>
          </cell>
          <cell r="S1052">
            <v>0</v>
          </cell>
          <cell r="T1052" t="str">
            <v/>
          </cell>
          <cell r="U1052" t="str">
            <v>N</v>
          </cell>
          <cell r="V1052">
            <v>0</v>
          </cell>
          <cell r="W1052" t="str">
            <v/>
          </cell>
          <cell r="X1052" t="str">
            <v>N</v>
          </cell>
          <cell r="Y1052">
            <v>0</v>
          </cell>
          <cell r="Z1052">
            <v>0</v>
          </cell>
          <cell r="AA1052" t="b">
            <v>0</v>
          </cell>
          <cell r="AB1052" t="str">
            <v/>
          </cell>
          <cell r="AC1052" t="str">
            <v/>
          </cell>
          <cell r="AD1052" t="str">
            <v>LS121</v>
          </cell>
          <cell r="AE1052">
            <v>0</v>
          </cell>
          <cell r="AG1052">
            <v>539</v>
          </cell>
          <cell r="AH1052" t="str">
            <v>LS121</v>
          </cell>
        </row>
        <row r="1053">
          <cell r="B1053" t="str">
            <v>JP566</v>
          </cell>
          <cell r="C1053" t="str">
            <v>Jonathan</v>
          </cell>
          <cell r="D1053" t="str">
            <v>Paynter</v>
          </cell>
          <cell r="E1053" t="str">
            <v>Imperial</v>
          </cell>
          <cell r="F1053" t="str">
            <v>Imperial</v>
          </cell>
          <cell r="G1053" t="str">
            <v>Male</v>
          </cell>
          <cell r="H1053" t="str">
            <v>N</v>
          </cell>
          <cell r="I1053" t="str">
            <v>Student</v>
          </cell>
          <cell r="J1053">
            <v>0</v>
          </cell>
          <cell r="K1053" t="str">
            <v/>
          </cell>
          <cell r="L1053" t="str">
            <v>N</v>
          </cell>
          <cell r="M1053">
            <v>0</v>
          </cell>
          <cell r="N1053" t="str">
            <v/>
          </cell>
          <cell r="O1053" t="str">
            <v>N</v>
          </cell>
          <cell r="P1053">
            <v>0</v>
          </cell>
          <cell r="Q1053" t="str">
            <v/>
          </cell>
          <cell r="R1053" t="str">
            <v>N</v>
          </cell>
          <cell r="S1053">
            <v>0</v>
          </cell>
          <cell r="T1053" t="str">
            <v/>
          </cell>
          <cell r="U1053" t="str">
            <v>N</v>
          </cell>
          <cell r="V1053">
            <v>0</v>
          </cell>
          <cell r="W1053" t="str">
            <v/>
          </cell>
          <cell r="X1053" t="str">
            <v>N</v>
          </cell>
          <cell r="Y1053">
            <v>0</v>
          </cell>
          <cell r="Z1053">
            <v>0</v>
          </cell>
          <cell r="AA1053">
            <v>0</v>
          </cell>
          <cell r="AB1053">
            <v>118</v>
          </cell>
          <cell r="AC1053">
            <v>733</v>
          </cell>
          <cell r="AD1053" t="str">
            <v>JP566</v>
          </cell>
          <cell r="AE1053" t="b">
            <v>0</v>
          </cell>
          <cell r="AG1053" t="str">
            <v/>
          </cell>
          <cell r="AH1053" t="str">
            <v>JP566</v>
          </cell>
        </row>
        <row r="1054">
          <cell r="B1054" t="str">
            <v>MM987</v>
          </cell>
          <cell r="C1054" t="str">
            <v>Michelle</v>
          </cell>
          <cell r="D1054" t="str">
            <v>Ma</v>
          </cell>
          <cell r="E1054" t="str">
            <v>Imperial</v>
          </cell>
          <cell r="F1054" t="str">
            <v>Imperial</v>
          </cell>
          <cell r="G1054" t="str">
            <v>Female</v>
          </cell>
          <cell r="H1054" t="str">
            <v>N</v>
          </cell>
          <cell r="I1054" t="str">
            <v>Student</v>
          </cell>
          <cell r="J1054">
            <v>0</v>
          </cell>
          <cell r="K1054" t="str">
            <v/>
          </cell>
          <cell r="L1054" t="str">
            <v>N</v>
          </cell>
          <cell r="M1054">
            <v>0</v>
          </cell>
          <cell r="N1054" t="str">
            <v/>
          </cell>
          <cell r="O1054" t="str">
            <v>N</v>
          </cell>
          <cell r="P1054">
            <v>0</v>
          </cell>
          <cell r="Q1054" t="str">
            <v/>
          </cell>
          <cell r="R1054" t="str">
            <v>N</v>
          </cell>
          <cell r="S1054">
            <v>0</v>
          </cell>
          <cell r="T1054" t="str">
            <v/>
          </cell>
          <cell r="U1054" t="str">
            <v>N</v>
          </cell>
          <cell r="V1054">
            <v>0</v>
          </cell>
          <cell r="W1054" t="str">
            <v/>
          </cell>
          <cell r="X1054" t="str">
            <v>N</v>
          </cell>
          <cell r="Y1054">
            <v>0</v>
          </cell>
          <cell r="Z1054">
            <v>0</v>
          </cell>
          <cell r="AA1054" t="b">
            <v>0</v>
          </cell>
          <cell r="AB1054" t="str">
            <v/>
          </cell>
          <cell r="AC1054" t="str">
            <v/>
          </cell>
          <cell r="AD1054" t="str">
            <v>MM987</v>
          </cell>
          <cell r="AE1054">
            <v>0</v>
          </cell>
          <cell r="AG1054">
            <v>540</v>
          </cell>
          <cell r="AH1054" t="str">
            <v>MM987</v>
          </cell>
        </row>
        <row r="1055">
          <cell r="B1055" t="str">
            <v>AN694</v>
          </cell>
          <cell r="C1055" t="str">
            <v>Alexander</v>
          </cell>
          <cell r="D1055" t="str">
            <v>Nicholson</v>
          </cell>
          <cell r="E1055" t="str">
            <v>RHUL</v>
          </cell>
          <cell r="F1055" t="str">
            <v>RHUL</v>
          </cell>
          <cell r="G1055" t="str">
            <v>Male</v>
          </cell>
          <cell r="H1055" t="str">
            <v>N</v>
          </cell>
          <cell r="I1055" t="str">
            <v>Student</v>
          </cell>
          <cell r="J1055">
            <v>0</v>
          </cell>
          <cell r="K1055" t="str">
            <v/>
          </cell>
          <cell r="L1055" t="str">
            <v>N</v>
          </cell>
          <cell r="M1055">
            <v>0</v>
          </cell>
          <cell r="N1055" t="str">
            <v/>
          </cell>
          <cell r="O1055" t="str">
            <v>N</v>
          </cell>
          <cell r="P1055">
            <v>0</v>
          </cell>
          <cell r="Q1055" t="str">
            <v/>
          </cell>
          <cell r="R1055" t="str">
            <v>N</v>
          </cell>
          <cell r="S1055">
            <v>0</v>
          </cell>
          <cell r="T1055" t="str">
            <v/>
          </cell>
          <cell r="U1055" t="str">
            <v>N</v>
          </cell>
          <cell r="V1055">
            <v>0</v>
          </cell>
          <cell r="W1055" t="str">
            <v/>
          </cell>
          <cell r="X1055" t="str">
            <v>N</v>
          </cell>
          <cell r="Y1055">
            <v>0</v>
          </cell>
          <cell r="Z1055">
            <v>0</v>
          </cell>
          <cell r="AA1055">
            <v>0</v>
          </cell>
          <cell r="AB1055">
            <v>118</v>
          </cell>
          <cell r="AC1055">
            <v>734</v>
          </cell>
          <cell r="AD1055" t="str">
            <v>AN694</v>
          </cell>
          <cell r="AE1055" t="b">
            <v>0</v>
          </cell>
          <cell r="AG1055" t="str">
            <v/>
          </cell>
          <cell r="AH1055" t="str">
            <v>AN694</v>
          </cell>
        </row>
        <row r="1056">
          <cell r="B1056" t="str">
            <v>MS502</v>
          </cell>
          <cell r="C1056" t="str">
            <v xml:space="preserve">MarÃ­a </v>
          </cell>
          <cell r="D1056" t="str">
            <v>Sebares</v>
          </cell>
          <cell r="E1056" t="str">
            <v>UCL</v>
          </cell>
          <cell r="F1056" t="str">
            <v>UCL</v>
          </cell>
          <cell r="G1056" t="str">
            <v>Female</v>
          </cell>
          <cell r="H1056" t="str">
            <v>N</v>
          </cell>
          <cell r="I1056" t="str">
            <v>Student</v>
          </cell>
          <cell r="J1056">
            <v>0</v>
          </cell>
          <cell r="K1056" t="str">
            <v/>
          </cell>
          <cell r="L1056" t="str">
            <v>N</v>
          </cell>
          <cell r="M1056">
            <v>0</v>
          </cell>
          <cell r="N1056" t="str">
            <v/>
          </cell>
          <cell r="O1056" t="str">
            <v>N</v>
          </cell>
          <cell r="P1056">
            <v>0</v>
          </cell>
          <cell r="Q1056" t="str">
            <v/>
          </cell>
          <cell r="R1056" t="str">
            <v>N</v>
          </cell>
          <cell r="S1056">
            <v>0</v>
          </cell>
          <cell r="T1056" t="str">
            <v/>
          </cell>
          <cell r="U1056" t="str">
            <v>N</v>
          </cell>
          <cell r="V1056">
            <v>0</v>
          </cell>
          <cell r="W1056" t="str">
            <v/>
          </cell>
          <cell r="X1056" t="str">
            <v>N</v>
          </cell>
          <cell r="Y1056">
            <v>0</v>
          </cell>
          <cell r="Z1056">
            <v>0</v>
          </cell>
          <cell r="AA1056" t="b">
            <v>0</v>
          </cell>
          <cell r="AB1056" t="str">
            <v/>
          </cell>
          <cell r="AC1056" t="str">
            <v/>
          </cell>
          <cell r="AD1056" t="str">
            <v>MS502</v>
          </cell>
          <cell r="AE1056">
            <v>0</v>
          </cell>
          <cell r="AG1056">
            <v>541</v>
          </cell>
          <cell r="AH1056" t="str">
            <v>MS502</v>
          </cell>
        </row>
        <row r="1057">
          <cell r="B1057" t="str">
            <v>AJ563</v>
          </cell>
          <cell r="C1057" t="str">
            <v>Angus</v>
          </cell>
          <cell r="D1057" t="str">
            <v>Joshi</v>
          </cell>
          <cell r="E1057" t="str">
            <v>Imperial</v>
          </cell>
          <cell r="F1057" t="str">
            <v>Imperial</v>
          </cell>
          <cell r="G1057" t="str">
            <v>Male</v>
          </cell>
          <cell r="H1057" t="str">
            <v>N</v>
          </cell>
          <cell r="I1057" t="str">
            <v>Student</v>
          </cell>
          <cell r="J1057">
            <v>0</v>
          </cell>
          <cell r="K1057" t="str">
            <v/>
          </cell>
          <cell r="L1057" t="str">
            <v>N</v>
          </cell>
          <cell r="M1057">
            <v>0</v>
          </cell>
          <cell r="N1057" t="str">
            <v/>
          </cell>
          <cell r="O1057" t="str">
            <v>N</v>
          </cell>
          <cell r="P1057">
            <v>0</v>
          </cell>
          <cell r="Q1057" t="str">
            <v/>
          </cell>
          <cell r="R1057" t="str">
            <v>N</v>
          </cell>
          <cell r="S1057">
            <v>0</v>
          </cell>
          <cell r="T1057" t="str">
            <v/>
          </cell>
          <cell r="U1057" t="str">
            <v>N</v>
          </cell>
          <cell r="V1057">
            <v>0</v>
          </cell>
          <cell r="W1057" t="str">
            <v/>
          </cell>
          <cell r="X1057" t="str">
            <v>N</v>
          </cell>
          <cell r="Y1057">
            <v>0</v>
          </cell>
          <cell r="Z1057">
            <v>0</v>
          </cell>
          <cell r="AA1057">
            <v>0</v>
          </cell>
          <cell r="AB1057">
            <v>118</v>
          </cell>
          <cell r="AC1057">
            <v>735</v>
          </cell>
          <cell r="AD1057" t="str">
            <v>AJ563</v>
          </cell>
          <cell r="AE1057" t="b">
            <v>0</v>
          </cell>
          <cell r="AG1057" t="str">
            <v/>
          </cell>
          <cell r="AH1057" t="str">
            <v>AJ563</v>
          </cell>
        </row>
        <row r="1058">
          <cell r="B1058" t="str">
            <v>AS947</v>
          </cell>
          <cell r="C1058" t="str">
            <v>Arthur</v>
          </cell>
          <cell r="D1058" t="str">
            <v>Stemmer</v>
          </cell>
          <cell r="E1058" t="str">
            <v>Imperial</v>
          </cell>
          <cell r="F1058" t="str">
            <v>Imperial</v>
          </cell>
          <cell r="G1058" t="str">
            <v>Male</v>
          </cell>
          <cell r="H1058" t="str">
            <v>N</v>
          </cell>
          <cell r="I1058" t="str">
            <v>Student</v>
          </cell>
          <cell r="J1058">
            <v>0</v>
          </cell>
          <cell r="K1058" t="str">
            <v/>
          </cell>
          <cell r="L1058" t="str">
            <v>N</v>
          </cell>
          <cell r="M1058">
            <v>0</v>
          </cell>
          <cell r="N1058" t="str">
            <v/>
          </cell>
          <cell r="O1058" t="str">
            <v>N</v>
          </cell>
          <cell r="P1058">
            <v>0</v>
          </cell>
          <cell r="Q1058" t="str">
            <v/>
          </cell>
          <cell r="R1058" t="str">
            <v>N</v>
          </cell>
          <cell r="S1058">
            <v>0</v>
          </cell>
          <cell r="T1058" t="str">
            <v/>
          </cell>
          <cell r="U1058" t="str">
            <v>N</v>
          </cell>
          <cell r="V1058">
            <v>0</v>
          </cell>
          <cell r="W1058" t="str">
            <v/>
          </cell>
          <cell r="X1058" t="str">
            <v>N</v>
          </cell>
          <cell r="Y1058">
            <v>0</v>
          </cell>
          <cell r="Z1058">
            <v>0</v>
          </cell>
          <cell r="AA1058">
            <v>0</v>
          </cell>
          <cell r="AB1058">
            <v>118</v>
          </cell>
          <cell r="AC1058">
            <v>736</v>
          </cell>
          <cell r="AD1058" t="str">
            <v>AS947</v>
          </cell>
          <cell r="AE1058" t="b">
            <v>0</v>
          </cell>
          <cell r="AG1058" t="str">
            <v/>
          </cell>
          <cell r="AH1058" t="str">
            <v>AS947</v>
          </cell>
        </row>
        <row r="1059">
          <cell r="B1059" t="str">
            <v>RS607</v>
          </cell>
          <cell r="C1059" t="str">
            <v>Rory</v>
          </cell>
          <cell r="D1059" t="str">
            <v>Smith</v>
          </cell>
          <cell r="E1059" t="str">
            <v>KCL</v>
          </cell>
          <cell r="F1059" t="str">
            <v>King's</v>
          </cell>
          <cell r="G1059" t="str">
            <v>Male</v>
          </cell>
          <cell r="H1059" t="str">
            <v>N</v>
          </cell>
          <cell r="I1059" t="str">
            <v>Student</v>
          </cell>
          <cell r="J1059">
            <v>0</v>
          </cell>
          <cell r="K1059" t="str">
            <v/>
          </cell>
          <cell r="L1059" t="str">
            <v>N</v>
          </cell>
          <cell r="M1059">
            <v>0</v>
          </cell>
          <cell r="N1059" t="str">
            <v/>
          </cell>
          <cell r="O1059" t="str">
            <v>N</v>
          </cell>
          <cell r="P1059">
            <v>0</v>
          </cell>
          <cell r="Q1059" t="str">
            <v/>
          </cell>
          <cell r="R1059" t="str">
            <v>N</v>
          </cell>
          <cell r="S1059">
            <v>0</v>
          </cell>
          <cell r="T1059" t="str">
            <v/>
          </cell>
          <cell r="U1059" t="str">
            <v>N</v>
          </cell>
          <cell r="V1059">
            <v>0</v>
          </cell>
          <cell r="W1059" t="str">
            <v/>
          </cell>
          <cell r="X1059" t="str">
            <v>N</v>
          </cell>
          <cell r="Y1059">
            <v>0</v>
          </cell>
          <cell r="Z1059">
            <v>0</v>
          </cell>
          <cell r="AA1059">
            <v>0</v>
          </cell>
          <cell r="AB1059">
            <v>118</v>
          </cell>
          <cell r="AC1059">
            <v>737</v>
          </cell>
          <cell r="AD1059" t="str">
            <v>RS607</v>
          </cell>
          <cell r="AE1059" t="b">
            <v>0</v>
          </cell>
          <cell r="AG1059" t="str">
            <v/>
          </cell>
          <cell r="AH1059" t="str">
            <v>RS607</v>
          </cell>
        </row>
        <row r="1060">
          <cell r="B1060" t="str">
            <v>MD240</v>
          </cell>
          <cell r="C1060" t="str">
            <v>Manuela</v>
          </cell>
          <cell r="D1060" t="str">
            <v>DuprÃ©</v>
          </cell>
          <cell r="E1060" t="str">
            <v>LSE</v>
          </cell>
          <cell r="F1060" t="str">
            <v>LSE</v>
          </cell>
          <cell r="G1060" t="str">
            <v>Female</v>
          </cell>
          <cell r="H1060" t="str">
            <v>N</v>
          </cell>
          <cell r="I1060" t="str">
            <v>Student</v>
          </cell>
          <cell r="J1060">
            <v>0</v>
          </cell>
          <cell r="K1060" t="str">
            <v/>
          </cell>
          <cell r="L1060" t="str">
            <v>N</v>
          </cell>
          <cell r="M1060">
            <v>0</v>
          </cell>
          <cell r="N1060" t="str">
            <v/>
          </cell>
          <cell r="O1060" t="str">
            <v>N</v>
          </cell>
          <cell r="P1060">
            <v>0</v>
          </cell>
          <cell r="Q1060" t="str">
            <v/>
          </cell>
          <cell r="R1060" t="str">
            <v>N</v>
          </cell>
          <cell r="S1060">
            <v>0</v>
          </cell>
          <cell r="T1060" t="str">
            <v/>
          </cell>
          <cell r="U1060" t="str">
            <v>N</v>
          </cell>
          <cell r="V1060">
            <v>0</v>
          </cell>
          <cell r="W1060" t="str">
            <v/>
          </cell>
          <cell r="X1060" t="str">
            <v>N</v>
          </cell>
          <cell r="Y1060">
            <v>0</v>
          </cell>
          <cell r="Z1060">
            <v>0</v>
          </cell>
          <cell r="AA1060" t="b">
            <v>0</v>
          </cell>
          <cell r="AB1060" t="str">
            <v/>
          </cell>
          <cell r="AC1060" t="str">
            <v/>
          </cell>
          <cell r="AD1060" t="str">
            <v>MD240</v>
          </cell>
          <cell r="AE1060">
            <v>0</v>
          </cell>
          <cell r="AG1060">
            <v>542</v>
          </cell>
          <cell r="AH1060" t="str">
            <v>MD240</v>
          </cell>
        </row>
        <row r="1061">
          <cell r="B1061" t="str">
            <v>DB271</v>
          </cell>
          <cell r="C1061" t="str">
            <v>Daria</v>
          </cell>
          <cell r="D1061" t="str">
            <v>Beger</v>
          </cell>
          <cell r="E1061" t="str">
            <v>RHUL</v>
          </cell>
          <cell r="F1061" t="str">
            <v>RHUL</v>
          </cell>
          <cell r="G1061" t="str">
            <v>Female</v>
          </cell>
          <cell r="H1061" t="str">
            <v>N</v>
          </cell>
          <cell r="I1061" t="str">
            <v>Student</v>
          </cell>
          <cell r="J1061">
            <v>0</v>
          </cell>
          <cell r="K1061" t="str">
            <v/>
          </cell>
          <cell r="L1061" t="str">
            <v>N</v>
          </cell>
          <cell r="M1061">
            <v>0</v>
          </cell>
          <cell r="N1061" t="str">
            <v/>
          </cell>
          <cell r="O1061" t="str">
            <v>N</v>
          </cell>
          <cell r="P1061">
            <v>0</v>
          </cell>
          <cell r="Q1061" t="str">
            <v/>
          </cell>
          <cell r="R1061" t="str">
            <v>N</v>
          </cell>
          <cell r="S1061">
            <v>0</v>
          </cell>
          <cell r="T1061" t="str">
            <v/>
          </cell>
          <cell r="U1061" t="str">
            <v>N</v>
          </cell>
          <cell r="V1061">
            <v>0</v>
          </cell>
          <cell r="W1061" t="str">
            <v/>
          </cell>
          <cell r="X1061" t="str">
            <v>N</v>
          </cell>
          <cell r="Y1061">
            <v>0</v>
          </cell>
          <cell r="Z1061">
            <v>0</v>
          </cell>
          <cell r="AA1061" t="b">
            <v>0</v>
          </cell>
          <cell r="AB1061" t="str">
            <v/>
          </cell>
          <cell r="AC1061" t="str">
            <v/>
          </cell>
          <cell r="AD1061" t="str">
            <v>DB271</v>
          </cell>
          <cell r="AE1061">
            <v>0</v>
          </cell>
          <cell r="AG1061">
            <v>543</v>
          </cell>
          <cell r="AH1061" t="str">
            <v>DB271</v>
          </cell>
        </row>
        <row r="1062">
          <cell r="B1062" t="str">
            <v>MM241</v>
          </cell>
          <cell r="C1062" t="str">
            <v>Molly</v>
          </cell>
          <cell r="D1062" t="str">
            <v>Mearns</v>
          </cell>
          <cell r="E1062" t="str">
            <v>LSE</v>
          </cell>
          <cell r="F1062" t="str">
            <v>LSE</v>
          </cell>
          <cell r="G1062" t="str">
            <v>Female</v>
          </cell>
          <cell r="H1062" t="str">
            <v>N</v>
          </cell>
          <cell r="I1062" t="str">
            <v>Student</v>
          </cell>
          <cell r="J1062">
            <v>0</v>
          </cell>
          <cell r="K1062" t="str">
            <v/>
          </cell>
          <cell r="L1062" t="str">
            <v>N</v>
          </cell>
          <cell r="M1062">
            <v>0</v>
          </cell>
          <cell r="N1062" t="str">
            <v/>
          </cell>
          <cell r="O1062" t="str">
            <v>N</v>
          </cell>
          <cell r="P1062">
            <v>0</v>
          </cell>
          <cell r="Q1062" t="str">
            <v/>
          </cell>
          <cell r="R1062" t="str">
            <v>N</v>
          </cell>
          <cell r="S1062">
            <v>0</v>
          </cell>
          <cell r="T1062" t="str">
            <v/>
          </cell>
          <cell r="U1062" t="str">
            <v>N</v>
          </cell>
          <cell r="V1062">
            <v>0</v>
          </cell>
          <cell r="W1062" t="str">
            <v/>
          </cell>
          <cell r="X1062" t="str">
            <v>N</v>
          </cell>
          <cell r="Y1062">
            <v>0</v>
          </cell>
          <cell r="Z1062">
            <v>0</v>
          </cell>
          <cell r="AA1062" t="b">
            <v>0</v>
          </cell>
          <cell r="AB1062" t="str">
            <v/>
          </cell>
          <cell r="AC1062" t="str">
            <v/>
          </cell>
          <cell r="AD1062" t="str">
            <v>MM241</v>
          </cell>
          <cell r="AE1062">
            <v>0</v>
          </cell>
          <cell r="AG1062">
            <v>544</v>
          </cell>
          <cell r="AH1062" t="str">
            <v>MM241</v>
          </cell>
        </row>
        <row r="1063">
          <cell r="B1063" t="str">
            <v>PS229</v>
          </cell>
          <cell r="C1063" t="str">
            <v>Philippa</v>
          </cell>
          <cell r="D1063" t="str">
            <v>Shepherd</v>
          </cell>
          <cell r="E1063" t="str">
            <v>RHUL</v>
          </cell>
          <cell r="F1063" t="str">
            <v>RHUL</v>
          </cell>
          <cell r="G1063" t="str">
            <v>Female</v>
          </cell>
          <cell r="H1063" t="str">
            <v>N</v>
          </cell>
          <cell r="I1063" t="str">
            <v>Student</v>
          </cell>
          <cell r="J1063">
            <v>0</v>
          </cell>
          <cell r="K1063" t="str">
            <v/>
          </cell>
          <cell r="L1063" t="str">
            <v>N</v>
          </cell>
          <cell r="M1063">
            <v>0</v>
          </cell>
          <cell r="N1063" t="str">
            <v/>
          </cell>
          <cell r="O1063" t="str">
            <v>N</v>
          </cell>
          <cell r="P1063">
            <v>0</v>
          </cell>
          <cell r="Q1063" t="str">
            <v/>
          </cell>
          <cell r="R1063" t="str">
            <v>N</v>
          </cell>
          <cell r="S1063">
            <v>0</v>
          </cell>
          <cell r="T1063" t="str">
            <v/>
          </cell>
          <cell r="U1063" t="str">
            <v>N</v>
          </cell>
          <cell r="V1063">
            <v>0</v>
          </cell>
          <cell r="W1063" t="str">
            <v/>
          </cell>
          <cell r="X1063" t="str">
            <v>N</v>
          </cell>
          <cell r="Y1063">
            <v>0</v>
          </cell>
          <cell r="Z1063">
            <v>0</v>
          </cell>
          <cell r="AA1063" t="b">
            <v>0</v>
          </cell>
          <cell r="AB1063" t="str">
            <v/>
          </cell>
          <cell r="AC1063" t="str">
            <v/>
          </cell>
          <cell r="AD1063" t="str">
            <v>PS229</v>
          </cell>
          <cell r="AE1063">
            <v>0</v>
          </cell>
          <cell r="AG1063">
            <v>545</v>
          </cell>
          <cell r="AH1063" t="str">
            <v>PS229</v>
          </cell>
        </row>
        <row r="1064">
          <cell r="B1064" t="str">
            <v>TW965</v>
          </cell>
          <cell r="C1064" t="str">
            <v>Tiancheng</v>
          </cell>
          <cell r="D1064" t="str">
            <v>Wu</v>
          </cell>
          <cell r="E1064" t="str">
            <v>LSE</v>
          </cell>
          <cell r="F1064" t="str">
            <v>LSE</v>
          </cell>
          <cell r="G1064" t="str">
            <v>Male</v>
          </cell>
          <cell r="H1064" t="str">
            <v>N</v>
          </cell>
          <cell r="I1064" t="str">
            <v>Student</v>
          </cell>
          <cell r="J1064">
            <v>0</v>
          </cell>
          <cell r="K1064" t="str">
            <v/>
          </cell>
          <cell r="L1064" t="str">
            <v>N</v>
          </cell>
          <cell r="M1064">
            <v>0</v>
          </cell>
          <cell r="N1064" t="str">
            <v/>
          </cell>
          <cell r="O1064" t="str">
            <v>N</v>
          </cell>
          <cell r="P1064">
            <v>0</v>
          </cell>
          <cell r="Q1064" t="str">
            <v/>
          </cell>
          <cell r="R1064" t="str">
            <v>N</v>
          </cell>
          <cell r="S1064">
            <v>0</v>
          </cell>
          <cell r="T1064" t="str">
            <v/>
          </cell>
          <cell r="U1064" t="str">
            <v>N</v>
          </cell>
          <cell r="V1064">
            <v>0</v>
          </cell>
          <cell r="W1064" t="str">
            <v/>
          </cell>
          <cell r="X1064" t="str">
            <v>N</v>
          </cell>
          <cell r="Y1064">
            <v>0</v>
          </cell>
          <cell r="Z1064">
            <v>0</v>
          </cell>
          <cell r="AA1064">
            <v>0</v>
          </cell>
          <cell r="AB1064">
            <v>118</v>
          </cell>
          <cell r="AC1064">
            <v>738</v>
          </cell>
          <cell r="AD1064" t="str">
            <v>TW965</v>
          </cell>
          <cell r="AE1064" t="b">
            <v>0</v>
          </cell>
          <cell r="AG1064" t="str">
            <v/>
          </cell>
          <cell r="AH1064" t="str">
            <v>TW965</v>
          </cell>
        </row>
        <row r="1065">
          <cell r="B1065" t="str">
            <v>KP582</v>
          </cell>
          <cell r="C1065" t="str">
            <v>Kevin</v>
          </cell>
          <cell r="D1065" t="str">
            <v>Pun</v>
          </cell>
          <cell r="E1065" t="str">
            <v>LSE</v>
          </cell>
          <cell r="F1065" t="str">
            <v>LSE</v>
          </cell>
          <cell r="G1065" t="str">
            <v>Male</v>
          </cell>
          <cell r="H1065" t="str">
            <v>N</v>
          </cell>
          <cell r="I1065" t="str">
            <v>Student</v>
          </cell>
          <cell r="J1065">
            <v>0</v>
          </cell>
          <cell r="K1065" t="str">
            <v/>
          </cell>
          <cell r="L1065" t="str">
            <v>N</v>
          </cell>
          <cell r="M1065">
            <v>0</v>
          </cell>
          <cell r="N1065" t="str">
            <v/>
          </cell>
          <cell r="O1065" t="str">
            <v>N</v>
          </cell>
          <cell r="P1065">
            <v>0</v>
          </cell>
          <cell r="Q1065" t="str">
            <v/>
          </cell>
          <cell r="R1065" t="str">
            <v>N</v>
          </cell>
          <cell r="S1065">
            <v>0</v>
          </cell>
          <cell r="T1065" t="str">
            <v/>
          </cell>
          <cell r="U1065" t="str">
            <v>N</v>
          </cell>
          <cell r="V1065">
            <v>0</v>
          </cell>
          <cell r="W1065" t="str">
            <v/>
          </cell>
          <cell r="X1065" t="str">
            <v>N</v>
          </cell>
          <cell r="Y1065">
            <v>0</v>
          </cell>
          <cell r="Z1065">
            <v>0</v>
          </cell>
          <cell r="AA1065">
            <v>0</v>
          </cell>
          <cell r="AB1065">
            <v>118</v>
          </cell>
          <cell r="AC1065">
            <v>739</v>
          </cell>
          <cell r="AD1065" t="str">
            <v>KP582</v>
          </cell>
          <cell r="AE1065" t="b">
            <v>0</v>
          </cell>
          <cell r="AG1065" t="str">
            <v/>
          </cell>
          <cell r="AH1065" t="str">
            <v>KP582</v>
          </cell>
        </row>
        <row r="1066">
          <cell r="B1066" t="str">
            <v>HM976</v>
          </cell>
          <cell r="C1066" t="str">
            <v>Hugo</v>
          </cell>
          <cell r="D1066" t="str">
            <v xml:space="preserve">McCullagh </v>
          </cell>
          <cell r="E1066" t="str">
            <v>UCL</v>
          </cell>
          <cell r="F1066" t="str">
            <v>UCL</v>
          </cell>
          <cell r="G1066" t="str">
            <v>Male</v>
          </cell>
          <cell r="H1066" t="str">
            <v>N</v>
          </cell>
          <cell r="I1066" t="str">
            <v>Student</v>
          </cell>
          <cell r="J1066">
            <v>0</v>
          </cell>
          <cell r="K1066" t="str">
            <v/>
          </cell>
          <cell r="L1066" t="str">
            <v>N</v>
          </cell>
          <cell r="M1066">
            <v>0</v>
          </cell>
          <cell r="N1066" t="str">
            <v/>
          </cell>
          <cell r="O1066" t="str">
            <v>N</v>
          </cell>
          <cell r="P1066">
            <v>0</v>
          </cell>
          <cell r="Q1066" t="str">
            <v/>
          </cell>
          <cell r="R1066" t="str">
            <v>N</v>
          </cell>
          <cell r="S1066">
            <v>0</v>
          </cell>
          <cell r="T1066" t="str">
            <v/>
          </cell>
          <cell r="U1066" t="str">
            <v>N</v>
          </cell>
          <cell r="V1066">
            <v>0</v>
          </cell>
          <cell r="W1066" t="str">
            <v/>
          </cell>
          <cell r="X1066" t="str">
            <v>N</v>
          </cell>
          <cell r="Y1066">
            <v>0</v>
          </cell>
          <cell r="Z1066">
            <v>0</v>
          </cell>
          <cell r="AA1066">
            <v>0</v>
          </cell>
          <cell r="AB1066">
            <v>118</v>
          </cell>
          <cell r="AC1066">
            <v>740</v>
          </cell>
          <cell r="AD1066" t="str">
            <v>HM976</v>
          </cell>
          <cell r="AE1066" t="b">
            <v>0</v>
          </cell>
          <cell r="AG1066" t="str">
            <v/>
          </cell>
          <cell r="AH1066" t="str">
            <v>HM976</v>
          </cell>
        </row>
        <row r="1067">
          <cell r="B1067" t="str">
            <v>SS802</v>
          </cell>
          <cell r="C1067" t="str">
            <v>Shankar</v>
          </cell>
          <cell r="D1067" t="str">
            <v>Saanthakumar</v>
          </cell>
          <cell r="E1067" t="str">
            <v>UCL</v>
          </cell>
          <cell r="F1067" t="str">
            <v>UCL</v>
          </cell>
          <cell r="G1067" t="str">
            <v>Male</v>
          </cell>
          <cell r="H1067" t="str">
            <v>N</v>
          </cell>
          <cell r="I1067" t="str">
            <v>Student</v>
          </cell>
          <cell r="J1067">
            <v>0</v>
          </cell>
          <cell r="K1067" t="str">
            <v/>
          </cell>
          <cell r="L1067" t="str">
            <v>N</v>
          </cell>
          <cell r="M1067">
            <v>0</v>
          </cell>
          <cell r="N1067" t="str">
            <v/>
          </cell>
          <cell r="O1067" t="str">
            <v>N</v>
          </cell>
          <cell r="P1067">
            <v>0</v>
          </cell>
          <cell r="Q1067" t="str">
            <v/>
          </cell>
          <cell r="R1067" t="str">
            <v>N</v>
          </cell>
          <cell r="S1067">
            <v>0</v>
          </cell>
          <cell r="T1067" t="str">
            <v/>
          </cell>
          <cell r="U1067" t="str">
            <v>N</v>
          </cell>
          <cell r="V1067">
            <v>0</v>
          </cell>
          <cell r="W1067" t="str">
            <v/>
          </cell>
          <cell r="X1067" t="str">
            <v>N</v>
          </cell>
          <cell r="Y1067">
            <v>0</v>
          </cell>
          <cell r="Z1067">
            <v>0</v>
          </cell>
          <cell r="AA1067">
            <v>0</v>
          </cell>
          <cell r="AB1067">
            <v>118</v>
          </cell>
          <cell r="AC1067">
            <v>741</v>
          </cell>
          <cell r="AD1067" t="str">
            <v>SS802</v>
          </cell>
          <cell r="AE1067" t="b">
            <v>0</v>
          </cell>
          <cell r="AG1067" t="str">
            <v/>
          </cell>
          <cell r="AH1067" t="str">
            <v>SS802</v>
          </cell>
        </row>
        <row r="1068">
          <cell r="B1068" t="str">
            <v>RC913</v>
          </cell>
          <cell r="C1068" t="str">
            <v>Ryan</v>
          </cell>
          <cell r="D1068" t="str">
            <v xml:space="preserve">Canizo </v>
          </cell>
          <cell r="E1068" t="str">
            <v>Reading</v>
          </cell>
          <cell r="F1068" t="str">
            <v>Reading</v>
          </cell>
          <cell r="G1068" t="str">
            <v>Male</v>
          </cell>
          <cell r="H1068" t="str">
            <v>N</v>
          </cell>
          <cell r="I1068" t="str">
            <v>Student</v>
          </cell>
          <cell r="J1068">
            <v>0</v>
          </cell>
          <cell r="K1068" t="str">
            <v/>
          </cell>
          <cell r="L1068" t="str">
            <v>N</v>
          </cell>
          <cell r="M1068">
            <v>0</v>
          </cell>
          <cell r="N1068" t="str">
            <v/>
          </cell>
          <cell r="O1068" t="str">
            <v>N</v>
          </cell>
          <cell r="P1068">
            <v>0</v>
          </cell>
          <cell r="Q1068" t="str">
            <v/>
          </cell>
          <cell r="R1068" t="str">
            <v>N</v>
          </cell>
          <cell r="S1068">
            <v>0</v>
          </cell>
          <cell r="T1068" t="str">
            <v/>
          </cell>
          <cell r="U1068" t="str">
            <v>N</v>
          </cell>
          <cell r="V1068">
            <v>0</v>
          </cell>
          <cell r="W1068" t="str">
            <v/>
          </cell>
          <cell r="X1068" t="str">
            <v>N</v>
          </cell>
          <cell r="Y1068">
            <v>0</v>
          </cell>
          <cell r="Z1068">
            <v>0</v>
          </cell>
          <cell r="AA1068">
            <v>0</v>
          </cell>
          <cell r="AB1068">
            <v>118</v>
          </cell>
          <cell r="AC1068">
            <v>742</v>
          </cell>
          <cell r="AD1068" t="str">
            <v>RC913</v>
          </cell>
          <cell r="AE1068" t="b">
            <v>0</v>
          </cell>
          <cell r="AG1068" t="str">
            <v/>
          </cell>
          <cell r="AH1068" t="str">
            <v>RC913</v>
          </cell>
        </row>
        <row r="1069">
          <cell r="B1069" t="str">
            <v>ER448</v>
          </cell>
          <cell r="C1069" t="str">
            <v>Eliot</v>
          </cell>
          <cell r="D1069" t="str">
            <v>Rees</v>
          </cell>
          <cell r="E1069" t="str">
            <v>UCL</v>
          </cell>
          <cell r="F1069" t="str">
            <v>UCL</v>
          </cell>
          <cell r="G1069" t="str">
            <v>Male</v>
          </cell>
          <cell r="H1069" t="str">
            <v>Y</v>
          </cell>
          <cell r="I1069" t="str">
            <v>Student</v>
          </cell>
          <cell r="J1069">
            <v>0</v>
          </cell>
          <cell r="K1069" t="str">
            <v/>
          </cell>
          <cell r="L1069" t="str">
            <v>N</v>
          </cell>
          <cell r="M1069">
            <v>0</v>
          </cell>
          <cell r="N1069" t="str">
            <v/>
          </cell>
          <cell r="O1069" t="str">
            <v>N</v>
          </cell>
          <cell r="P1069">
            <v>0</v>
          </cell>
          <cell r="Q1069" t="str">
            <v/>
          </cell>
          <cell r="R1069" t="str">
            <v>N</v>
          </cell>
          <cell r="S1069">
            <v>0</v>
          </cell>
          <cell r="T1069" t="str">
            <v/>
          </cell>
          <cell r="U1069" t="str">
            <v>N</v>
          </cell>
          <cell r="V1069">
            <v>0</v>
          </cell>
          <cell r="W1069" t="str">
            <v/>
          </cell>
          <cell r="X1069" t="str">
            <v>N</v>
          </cell>
          <cell r="Y1069">
            <v>0</v>
          </cell>
          <cell r="Z1069">
            <v>0</v>
          </cell>
          <cell r="AA1069">
            <v>0</v>
          </cell>
          <cell r="AB1069">
            <v>118</v>
          </cell>
          <cell r="AC1069">
            <v>743</v>
          </cell>
          <cell r="AD1069" t="str">
            <v>ER448</v>
          </cell>
          <cell r="AE1069" t="b">
            <v>0</v>
          </cell>
          <cell r="AG1069" t="str">
            <v/>
          </cell>
          <cell r="AH1069" t="str">
            <v>ER448</v>
          </cell>
        </row>
        <row r="1070">
          <cell r="B1070" t="str">
            <v>MG932</v>
          </cell>
          <cell r="C1070" t="str">
            <v>MaÃ«lle</v>
          </cell>
          <cell r="D1070" t="str">
            <v>Guerre</v>
          </cell>
          <cell r="E1070" t="str">
            <v>Imperial</v>
          </cell>
          <cell r="F1070" t="str">
            <v>Imperial</v>
          </cell>
          <cell r="G1070" t="str">
            <v>Female</v>
          </cell>
          <cell r="H1070" t="str">
            <v>N</v>
          </cell>
          <cell r="I1070" t="str">
            <v>Student</v>
          </cell>
          <cell r="J1070">
            <v>0</v>
          </cell>
          <cell r="K1070" t="str">
            <v/>
          </cell>
          <cell r="L1070" t="str">
            <v>N</v>
          </cell>
          <cell r="M1070">
            <v>0</v>
          </cell>
          <cell r="N1070" t="str">
            <v/>
          </cell>
          <cell r="O1070" t="str">
            <v>N</v>
          </cell>
          <cell r="P1070">
            <v>0</v>
          </cell>
          <cell r="Q1070" t="str">
            <v/>
          </cell>
          <cell r="R1070" t="str">
            <v>N</v>
          </cell>
          <cell r="S1070">
            <v>0</v>
          </cell>
          <cell r="T1070" t="str">
            <v/>
          </cell>
          <cell r="U1070" t="str">
            <v>N</v>
          </cell>
          <cell r="V1070">
            <v>0</v>
          </cell>
          <cell r="W1070" t="str">
            <v/>
          </cell>
          <cell r="X1070" t="str">
            <v>N</v>
          </cell>
          <cell r="Y1070">
            <v>0</v>
          </cell>
          <cell r="Z1070">
            <v>0</v>
          </cell>
          <cell r="AA1070" t="b">
            <v>0</v>
          </cell>
          <cell r="AB1070" t="str">
            <v/>
          </cell>
          <cell r="AC1070" t="str">
            <v/>
          </cell>
          <cell r="AD1070" t="str">
            <v>MG932</v>
          </cell>
          <cell r="AE1070">
            <v>0</v>
          </cell>
          <cell r="AG1070">
            <v>546</v>
          </cell>
          <cell r="AH1070" t="str">
            <v>MG932</v>
          </cell>
        </row>
        <row r="1071">
          <cell r="B1071" t="str">
            <v>MR257</v>
          </cell>
          <cell r="C1071" t="str">
            <v>Mark</v>
          </cell>
          <cell r="D1071" t="str">
            <v>Rea</v>
          </cell>
          <cell r="E1071" t="str">
            <v>Imperial</v>
          </cell>
          <cell r="F1071" t="str">
            <v>Imperial</v>
          </cell>
          <cell r="G1071" t="str">
            <v>Male</v>
          </cell>
          <cell r="H1071" t="str">
            <v>Y</v>
          </cell>
          <cell r="I1071" t="str">
            <v>Student</v>
          </cell>
          <cell r="J1071">
            <v>0</v>
          </cell>
          <cell r="K1071" t="str">
            <v/>
          </cell>
          <cell r="L1071" t="str">
            <v>N</v>
          </cell>
          <cell r="M1071">
            <v>0</v>
          </cell>
          <cell r="N1071" t="str">
            <v/>
          </cell>
          <cell r="O1071" t="str">
            <v>N</v>
          </cell>
          <cell r="P1071">
            <v>0</v>
          </cell>
          <cell r="Q1071" t="str">
            <v/>
          </cell>
          <cell r="R1071" t="str">
            <v>N</v>
          </cell>
          <cell r="S1071">
            <v>0</v>
          </cell>
          <cell r="T1071" t="str">
            <v/>
          </cell>
          <cell r="U1071" t="str">
            <v>N</v>
          </cell>
          <cell r="V1071">
            <v>0</v>
          </cell>
          <cell r="W1071" t="str">
            <v/>
          </cell>
          <cell r="X1071" t="str">
            <v>N</v>
          </cell>
          <cell r="Y1071">
            <v>0</v>
          </cell>
          <cell r="Z1071">
            <v>0</v>
          </cell>
          <cell r="AA1071">
            <v>0</v>
          </cell>
          <cell r="AB1071">
            <v>118</v>
          </cell>
          <cell r="AC1071">
            <v>744</v>
          </cell>
          <cell r="AD1071" t="str">
            <v>MR257</v>
          </cell>
          <cell r="AE1071" t="b">
            <v>0</v>
          </cell>
          <cell r="AG1071" t="str">
            <v/>
          </cell>
          <cell r="AH1071" t="str">
            <v>MR257</v>
          </cell>
        </row>
        <row r="1072">
          <cell r="B1072" t="str">
            <v>JW781</v>
          </cell>
          <cell r="C1072" t="str">
            <v>James</v>
          </cell>
          <cell r="D1072" t="str">
            <v>Warren</v>
          </cell>
          <cell r="E1072" t="str">
            <v>Imperial</v>
          </cell>
          <cell r="F1072" t="str">
            <v>Imperial</v>
          </cell>
          <cell r="G1072" t="str">
            <v>Male</v>
          </cell>
          <cell r="H1072" t="str">
            <v>N</v>
          </cell>
          <cell r="I1072" t="str">
            <v>Student</v>
          </cell>
          <cell r="J1072">
            <v>0</v>
          </cell>
          <cell r="K1072" t="str">
            <v/>
          </cell>
          <cell r="L1072" t="str">
            <v>N</v>
          </cell>
          <cell r="M1072">
            <v>0</v>
          </cell>
          <cell r="N1072" t="str">
            <v/>
          </cell>
          <cell r="O1072" t="str">
            <v>N</v>
          </cell>
          <cell r="P1072">
            <v>0</v>
          </cell>
          <cell r="Q1072" t="str">
            <v/>
          </cell>
          <cell r="R1072" t="str">
            <v>N</v>
          </cell>
          <cell r="S1072">
            <v>0</v>
          </cell>
          <cell r="T1072" t="str">
            <v/>
          </cell>
          <cell r="U1072" t="str">
            <v>N</v>
          </cell>
          <cell r="V1072">
            <v>0</v>
          </cell>
          <cell r="W1072" t="str">
            <v/>
          </cell>
          <cell r="X1072" t="str">
            <v>N</v>
          </cell>
          <cell r="Y1072">
            <v>0</v>
          </cell>
          <cell r="Z1072">
            <v>0</v>
          </cell>
          <cell r="AA1072">
            <v>0</v>
          </cell>
          <cell r="AB1072">
            <v>118</v>
          </cell>
          <cell r="AC1072">
            <v>745</v>
          </cell>
          <cell r="AD1072" t="str">
            <v>JW781</v>
          </cell>
          <cell r="AE1072" t="b">
            <v>0</v>
          </cell>
          <cell r="AG1072" t="str">
            <v/>
          </cell>
          <cell r="AH1072" t="str">
            <v>JW781</v>
          </cell>
        </row>
        <row r="1073">
          <cell r="B1073" t="str">
            <v>GH146</v>
          </cell>
          <cell r="C1073" t="str">
            <v>George</v>
          </cell>
          <cell r="D1073" t="str">
            <v>Hutchings</v>
          </cell>
          <cell r="E1073" t="str">
            <v>Imperial</v>
          </cell>
          <cell r="F1073" t="str">
            <v>Imperial</v>
          </cell>
          <cell r="G1073" t="str">
            <v>Male</v>
          </cell>
          <cell r="H1073" t="str">
            <v>N</v>
          </cell>
          <cell r="I1073" t="str">
            <v>Student</v>
          </cell>
          <cell r="J1073">
            <v>0</v>
          </cell>
          <cell r="K1073" t="str">
            <v/>
          </cell>
          <cell r="L1073" t="str">
            <v>N</v>
          </cell>
          <cell r="M1073">
            <v>0</v>
          </cell>
          <cell r="N1073" t="str">
            <v/>
          </cell>
          <cell r="O1073" t="str">
            <v>N</v>
          </cell>
          <cell r="P1073">
            <v>0</v>
          </cell>
          <cell r="Q1073" t="str">
            <v/>
          </cell>
          <cell r="R1073" t="str">
            <v>N</v>
          </cell>
          <cell r="S1073">
            <v>0</v>
          </cell>
          <cell r="T1073" t="str">
            <v/>
          </cell>
          <cell r="U1073" t="str">
            <v>N</v>
          </cell>
          <cell r="V1073">
            <v>0</v>
          </cell>
          <cell r="W1073" t="str">
            <v/>
          </cell>
          <cell r="X1073" t="str">
            <v>N</v>
          </cell>
          <cell r="Y1073">
            <v>0</v>
          </cell>
          <cell r="Z1073">
            <v>0</v>
          </cell>
          <cell r="AA1073">
            <v>0</v>
          </cell>
          <cell r="AB1073">
            <v>118</v>
          </cell>
          <cell r="AC1073">
            <v>746</v>
          </cell>
          <cell r="AD1073" t="str">
            <v>GH146</v>
          </cell>
          <cell r="AE1073" t="b">
            <v>0</v>
          </cell>
          <cell r="AG1073" t="str">
            <v/>
          </cell>
          <cell r="AH1073" t="str">
            <v>GH146</v>
          </cell>
        </row>
        <row r="1074">
          <cell r="B1074" t="str">
            <v>MC404</v>
          </cell>
          <cell r="C1074" t="str">
            <v>Mitchel</v>
          </cell>
          <cell r="D1074" t="str">
            <v>Cox</v>
          </cell>
          <cell r="E1074" t="str">
            <v>SMU</v>
          </cell>
          <cell r="F1074" t="str">
            <v>SMU</v>
          </cell>
          <cell r="G1074" t="str">
            <v>Male</v>
          </cell>
          <cell r="H1074" t="str">
            <v>N</v>
          </cell>
          <cell r="I1074" t="str">
            <v>Student</v>
          </cell>
          <cell r="J1074">
            <v>0</v>
          </cell>
          <cell r="K1074" t="str">
            <v/>
          </cell>
          <cell r="L1074" t="str">
            <v>N</v>
          </cell>
          <cell r="M1074">
            <v>0</v>
          </cell>
          <cell r="N1074" t="str">
            <v/>
          </cell>
          <cell r="O1074" t="str">
            <v>N</v>
          </cell>
          <cell r="P1074">
            <v>0</v>
          </cell>
          <cell r="Q1074" t="str">
            <v/>
          </cell>
          <cell r="R1074" t="str">
            <v>N</v>
          </cell>
          <cell r="S1074">
            <v>0</v>
          </cell>
          <cell r="T1074" t="str">
            <v/>
          </cell>
          <cell r="U1074" t="str">
            <v>N</v>
          </cell>
          <cell r="V1074">
            <v>0</v>
          </cell>
          <cell r="W1074" t="str">
            <v/>
          </cell>
          <cell r="X1074" t="str">
            <v>N</v>
          </cell>
          <cell r="Y1074">
            <v>0</v>
          </cell>
          <cell r="Z1074">
            <v>0</v>
          </cell>
          <cell r="AA1074">
            <v>0</v>
          </cell>
          <cell r="AB1074">
            <v>118</v>
          </cell>
          <cell r="AC1074">
            <v>747</v>
          </cell>
          <cell r="AD1074" t="str">
            <v>MC404</v>
          </cell>
          <cell r="AE1074" t="b">
            <v>0</v>
          </cell>
          <cell r="AG1074" t="str">
            <v/>
          </cell>
          <cell r="AH1074" t="str">
            <v>MC404</v>
          </cell>
        </row>
        <row r="1075">
          <cell r="B1075" t="str">
            <v>RA543</v>
          </cell>
          <cell r="C1075" t="str">
            <v>Riyadh</v>
          </cell>
          <cell r="D1075" t="str">
            <v>Al-Horaibi</v>
          </cell>
          <cell r="E1075" t="str">
            <v>RHUL</v>
          </cell>
          <cell r="F1075" t="str">
            <v>RHUL</v>
          </cell>
          <cell r="G1075" t="str">
            <v>Male</v>
          </cell>
          <cell r="H1075" t="str">
            <v>N</v>
          </cell>
          <cell r="I1075" t="str">
            <v>Student</v>
          </cell>
          <cell r="J1075">
            <v>0</v>
          </cell>
          <cell r="K1075" t="str">
            <v/>
          </cell>
          <cell r="L1075" t="str">
            <v>N</v>
          </cell>
          <cell r="M1075">
            <v>0</v>
          </cell>
          <cell r="N1075" t="str">
            <v/>
          </cell>
          <cell r="O1075" t="str">
            <v>N</v>
          </cell>
          <cell r="P1075">
            <v>0</v>
          </cell>
          <cell r="Q1075" t="str">
            <v/>
          </cell>
          <cell r="R1075" t="str">
            <v>N</v>
          </cell>
          <cell r="S1075">
            <v>0</v>
          </cell>
          <cell r="T1075" t="str">
            <v/>
          </cell>
          <cell r="U1075" t="str">
            <v>N</v>
          </cell>
          <cell r="V1075">
            <v>0</v>
          </cell>
          <cell r="W1075" t="str">
            <v/>
          </cell>
          <cell r="X1075" t="str">
            <v>N</v>
          </cell>
          <cell r="Y1075">
            <v>0</v>
          </cell>
          <cell r="Z1075">
            <v>0</v>
          </cell>
          <cell r="AA1075">
            <v>0</v>
          </cell>
          <cell r="AB1075">
            <v>118</v>
          </cell>
          <cell r="AC1075">
            <v>748</v>
          </cell>
          <cell r="AD1075" t="str">
            <v>RA543</v>
          </cell>
          <cell r="AE1075" t="b">
            <v>0</v>
          </cell>
          <cell r="AG1075" t="str">
            <v/>
          </cell>
          <cell r="AH1075" t="str">
            <v>RA543</v>
          </cell>
        </row>
        <row r="1076">
          <cell r="B1076" t="str">
            <v>LG923</v>
          </cell>
          <cell r="C1076" t="str">
            <v>Liam</v>
          </cell>
          <cell r="D1076" t="str">
            <v>George</v>
          </cell>
          <cell r="E1076" t="str">
            <v>SMU</v>
          </cell>
          <cell r="F1076" t="str">
            <v>SMU</v>
          </cell>
          <cell r="G1076" t="str">
            <v>Male</v>
          </cell>
          <cell r="H1076" t="str">
            <v>N</v>
          </cell>
          <cell r="I1076" t="str">
            <v>Student</v>
          </cell>
          <cell r="J1076">
            <v>0</v>
          </cell>
          <cell r="K1076" t="str">
            <v/>
          </cell>
          <cell r="L1076" t="str">
            <v>N</v>
          </cell>
          <cell r="M1076">
            <v>0</v>
          </cell>
          <cell r="N1076" t="str">
            <v/>
          </cell>
          <cell r="O1076" t="str">
            <v>N</v>
          </cell>
          <cell r="P1076">
            <v>0</v>
          </cell>
          <cell r="Q1076" t="str">
            <v/>
          </cell>
          <cell r="R1076" t="str">
            <v>N</v>
          </cell>
          <cell r="S1076">
            <v>0</v>
          </cell>
          <cell r="T1076" t="str">
            <v/>
          </cell>
          <cell r="U1076" t="str">
            <v>N</v>
          </cell>
          <cell r="V1076">
            <v>0</v>
          </cell>
          <cell r="W1076" t="str">
            <v/>
          </cell>
          <cell r="X1076" t="str">
            <v>N</v>
          </cell>
          <cell r="Y1076">
            <v>0</v>
          </cell>
          <cell r="Z1076">
            <v>0</v>
          </cell>
          <cell r="AA1076">
            <v>0</v>
          </cell>
          <cell r="AB1076">
            <v>118</v>
          </cell>
          <cell r="AC1076">
            <v>749</v>
          </cell>
          <cell r="AD1076" t="str">
            <v>LG923</v>
          </cell>
          <cell r="AE1076" t="b">
            <v>0</v>
          </cell>
          <cell r="AG1076" t="str">
            <v/>
          </cell>
          <cell r="AH1076" t="str">
            <v>LG923</v>
          </cell>
        </row>
        <row r="1077">
          <cell r="B1077" t="str">
            <v>CC759</v>
          </cell>
          <cell r="C1077" t="str">
            <v>Callum</v>
          </cell>
          <cell r="D1077" t="str">
            <v>Choules</v>
          </cell>
          <cell r="E1077" t="str">
            <v>Brunel</v>
          </cell>
          <cell r="F1077" t="str">
            <v>Brunel</v>
          </cell>
          <cell r="G1077" t="str">
            <v>Male</v>
          </cell>
          <cell r="H1077" t="str">
            <v>N</v>
          </cell>
          <cell r="I1077" t="str">
            <v>Student</v>
          </cell>
          <cell r="J1077">
            <v>0</v>
          </cell>
          <cell r="K1077" t="str">
            <v/>
          </cell>
          <cell r="L1077" t="str">
            <v>N</v>
          </cell>
          <cell r="M1077">
            <v>0</v>
          </cell>
          <cell r="N1077" t="str">
            <v/>
          </cell>
          <cell r="O1077" t="str">
            <v>N</v>
          </cell>
          <cell r="P1077">
            <v>0</v>
          </cell>
          <cell r="Q1077" t="str">
            <v/>
          </cell>
          <cell r="R1077" t="str">
            <v>N</v>
          </cell>
          <cell r="S1077">
            <v>0</v>
          </cell>
          <cell r="T1077" t="str">
            <v/>
          </cell>
          <cell r="U1077" t="str">
            <v>N</v>
          </cell>
          <cell r="V1077">
            <v>0</v>
          </cell>
          <cell r="W1077" t="str">
            <v/>
          </cell>
          <cell r="X1077" t="str">
            <v>N</v>
          </cell>
          <cell r="Y1077">
            <v>0</v>
          </cell>
          <cell r="Z1077">
            <v>0</v>
          </cell>
          <cell r="AA1077">
            <v>0</v>
          </cell>
          <cell r="AB1077">
            <v>118</v>
          </cell>
          <cell r="AC1077">
            <v>750</v>
          </cell>
          <cell r="AD1077" t="str">
            <v>CC759</v>
          </cell>
          <cell r="AE1077" t="b">
            <v>0</v>
          </cell>
          <cell r="AG1077" t="str">
            <v/>
          </cell>
          <cell r="AH1077" t="str">
            <v>CC759</v>
          </cell>
        </row>
        <row r="1078">
          <cell r="B1078" t="str">
            <v>JW900</v>
          </cell>
          <cell r="C1078" t="str">
            <v>Joe</v>
          </cell>
          <cell r="D1078" t="str">
            <v>Wigfield</v>
          </cell>
          <cell r="E1078" t="str">
            <v>SMU</v>
          </cell>
          <cell r="F1078" t="str">
            <v>SMU</v>
          </cell>
          <cell r="G1078" t="str">
            <v>Male</v>
          </cell>
          <cell r="H1078" t="str">
            <v>N</v>
          </cell>
          <cell r="I1078" t="str">
            <v>Student</v>
          </cell>
          <cell r="J1078">
            <v>0</v>
          </cell>
          <cell r="K1078" t="str">
            <v/>
          </cell>
          <cell r="L1078" t="str">
            <v>N</v>
          </cell>
          <cell r="M1078">
            <v>0</v>
          </cell>
          <cell r="N1078" t="str">
            <v/>
          </cell>
          <cell r="O1078" t="str">
            <v>N</v>
          </cell>
          <cell r="P1078">
            <v>0</v>
          </cell>
          <cell r="Q1078" t="str">
            <v/>
          </cell>
          <cell r="R1078" t="str">
            <v>N</v>
          </cell>
          <cell r="S1078">
            <v>0</v>
          </cell>
          <cell r="T1078" t="str">
            <v/>
          </cell>
          <cell r="U1078" t="str">
            <v>N</v>
          </cell>
          <cell r="V1078">
            <v>0</v>
          </cell>
          <cell r="W1078" t="str">
            <v/>
          </cell>
          <cell r="X1078" t="str">
            <v>N</v>
          </cell>
          <cell r="Y1078">
            <v>0</v>
          </cell>
          <cell r="Z1078">
            <v>0</v>
          </cell>
          <cell r="AA1078">
            <v>0</v>
          </cell>
          <cell r="AB1078">
            <v>118</v>
          </cell>
          <cell r="AC1078">
            <v>751</v>
          </cell>
          <cell r="AD1078" t="str">
            <v>JW900</v>
          </cell>
          <cell r="AE1078" t="b">
            <v>0</v>
          </cell>
          <cell r="AG1078" t="str">
            <v/>
          </cell>
          <cell r="AH1078" t="str">
            <v>JW900</v>
          </cell>
        </row>
        <row r="1079">
          <cell r="B1079" t="str">
            <v>AH963</v>
          </cell>
          <cell r="C1079" t="str">
            <v>Abdirahman</v>
          </cell>
          <cell r="D1079" t="str">
            <v>Hamud</v>
          </cell>
          <cell r="E1079" t="str">
            <v>SMU</v>
          </cell>
          <cell r="F1079" t="str">
            <v>SMU</v>
          </cell>
          <cell r="G1079" t="str">
            <v>Male</v>
          </cell>
          <cell r="H1079" t="str">
            <v>N</v>
          </cell>
          <cell r="I1079" t="str">
            <v>Student</v>
          </cell>
          <cell r="J1079">
            <v>0</v>
          </cell>
          <cell r="K1079" t="str">
            <v/>
          </cell>
          <cell r="L1079" t="str">
            <v>N</v>
          </cell>
          <cell r="M1079">
            <v>0</v>
          </cell>
          <cell r="N1079" t="str">
            <v/>
          </cell>
          <cell r="O1079" t="str">
            <v>N</v>
          </cell>
          <cell r="P1079">
            <v>0</v>
          </cell>
          <cell r="Q1079" t="str">
            <v/>
          </cell>
          <cell r="R1079" t="str">
            <v>N</v>
          </cell>
          <cell r="S1079">
            <v>0</v>
          </cell>
          <cell r="T1079" t="str">
            <v/>
          </cell>
          <cell r="U1079" t="str">
            <v>N</v>
          </cell>
          <cell r="V1079">
            <v>0</v>
          </cell>
          <cell r="W1079" t="str">
            <v/>
          </cell>
          <cell r="X1079" t="str">
            <v>N</v>
          </cell>
          <cell r="Y1079">
            <v>0</v>
          </cell>
          <cell r="Z1079">
            <v>0</v>
          </cell>
          <cell r="AA1079">
            <v>0</v>
          </cell>
          <cell r="AB1079">
            <v>118</v>
          </cell>
          <cell r="AC1079">
            <v>752</v>
          </cell>
          <cell r="AD1079" t="str">
            <v>AH963</v>
          </cell>
          <cell r="AE1079" t="b">
            <v>0</v>
          </cell>
          <cell r="AG1079" t="str">
            <v/>
          </cell>
          <cell r="AH1079" t="str">
            <v>AH963</v>
          </cell>
        </row>
        <row r="1080">
          <cell r="B1080" t="str">
            <v>JN822</v>
          </cell>
          <cell r="C1080" t="str">
            <v>Jaime</v>
          </cell>
          <cell r="D1080" t="str">
            <v>Novoa</v>
          </cell>
          <cell r="E1080" t="str">
            <v>UCL</v>
          </cell>
          <cell r="F1080" t="str">
            <v>UCL</v>
          </cell>
          <cell r="G1080" t="str">
            <v>Male</v>
          </cell>
          <cell r="H1080" t="str">
            <v>N</v>
          </cell>
          <cell r="I1080" t="str">
            <v>Student</v>
          </cell>
          <cell r="J1080">
            <v>0</v>
          </cell>
          <cell r="K1080" t="str">
            <v/>
          </cell>
          <cell r="L1080" t="str">
            <v>N</v>
          </cell>
          <cell r="M1080">
            <v>0</v>
          </cell>
          <cell r="N1080" t="str">
            <v/>
          </cell>
          <cell r="O1080" t="str">
            <v>N</v>
          </cell>
          <cell r="P1080">
            <v>0</v>
          </cell>
          <cell r="Q1080" t="str">
            <v/>
          </cell>
          <cell r="R1080" t="str">
            <v>N</v>
          </cell>
          <cell r="S1080">
            <v>0</v>
          </cell>
          <cell r="T1080" t="str">
            <v/>
          </cell>
          <cell r="U1080" t="str">
            <v>N</v>
          </cell>
          <cell r="V1080">
            <v>0</v>
          </cell>
          <cell r="W1080" t="str">
            <v/>
          </cell>
          <cell r="X1080" t="str">
            <v>N</v>
          </cell>
          <cell r="Y1080">
            <v>0</v>
          </cell>
          <cell r="Z1080">
            <v>0</v>
          </cell>
          <cell r="AA1080">
            <v>0</v>
          </cell>
          <cell r="AB1080">
            <v>118</v>
          </cell>
          <cell r="AC1080">
            <v>753</v>
          </cell>
          <cell r="AD1080" t="str">
            <v>JN822</v>
          </cell>
          <cell r="AE1080" t="b">
            <v>0</v>
          </cell>
          <cell r="AG1080" t="str">
            <v/>
          </cell>
          <cell r="AH1080" t="str">
            <v>JN822</v>
          </cell>
        </row>
        <row r="1081">
          <cell r="B1081" t="str">
            <v>rc410</v>
          </cell>
          <cell r="C1081" t="str">
            <v>rio</v>
          </cell>
          <cell r="D1081" t="str">
            <v>catney</v>
          </cell>
          <cell r="E1081" t="str">
            <v>SMU</v>
          </cell>
          <cell r="F1081" t="str">
            <v>SMU</v>
          </cell>
          <cell r="G1081" t="str">
            <v>Female</v>
          </cell>
          <cell r="H1081" t="str">
            <v>N</v>
          </cell>
          <cell r="I1081" t="str">
            <v>Student</v>
          </cell>
          <cell r="J1081">
            <v>0</v>
          </cell>
          <cell r="K1081" t="str">
            <v/>
          </cell>
          <cell r="L1081" t="str">
            <v>N</v>
          </cell>
          <cell r="M1081">
            <v>0</v>
          </cell>
          <cell r="N1081" t="str">
            <v/>
          </cell>
          <cell r="O1081" t="str">
            <v>N</v>
          </cell>
          <cell r="P1081">
            <v>0</v>
          </cell>
          <cell r="Q1081" t="str">
            <v/>
          </cell>
          <cell r="R1081" t="str">
            <v>N</v>
          </cell>
          <cell r="S1081">
            <v>0</v>
          </cell>
          <cell r="T1081" t="str">
            <v/>
          </cell>
          <cell r="U1081" t="str">
            <v>N</v>
          </cell>
          <cell r="V1081">
            <v>0</v>
          </cell>
          <cell r="W1081" t="str">
            <v/>
          </cell>
          <cell r="X1081" t="str">
            <v>N</v>
          </cell>
          <cell r="Y1081">
            <v>0</v>
          </cell>
          <cell r="Z1081">
            <v>0</v>
          </cell>
          <cell r="AA1081" t="b">
            <v>0</v>
          </cell>
          <cell r="AB1081" t="str">
            <v/>
          </cell>
          <cell r="AC1081" t="str">
            <v/>
          </cell>
          <cell r="AD1081" t="str">
            <v>rc410</v>
          </cell>
          <cell r="AE1081">
            <v>0</v>
          </cell>
          <cell r="AG1081">
            <v>547</v>
          </cell>
          <cell r="AH1081" t="str">
            <v>rc410</v>
          </cell>
        </row>
        <row r="1082">
          <cell r="B1082" t="str">
            <v>HG279</v>
          </cell>
          <cell r="C1082" t="str">
            <v>Harry</v>
          </cell>
          <cell r="D1082" t="str">
            <v>Goulbourne</v>
          </cell>
          <cell r="E1082" t="str">
            <v>Imperial</v>
          </cell>
          <cell r="F1082" t="str">
            <v>Imperial</v>
          </cell>
          <cell r="G1082" t="str">
            <v>Male</v>
          </cell>
          <cell r="H1082" t="str">
            <v>N</v>
          </cell>
          <cell r="I1082" t="str">
            <v>Student</v>
          </cell>
          <cell r="J1082">
            <v>0</v>
          </cell>
          <cell r="K1082" t="str">
            <v/>
          </cell>
          <cell r="L1082" t="str">
            <v>N</v>
          </cell>
          <cell r="M1082">
            <v>0</v>
          </cell>
          <cell r="N1082" t="str">
            <v/>
          </cell>
          <cell r="O1082" t="str">
            <v>N</v>
          </cell>
          <cell r="P1082">
            <v>0</v>
          </cell>
          <cell r="Q1082" t="str">
            <v/>
          </cell>
          <cell r="R1082" t="str">
            <v>N</v>
          </cell>
          <cell r="S1082">
            <v>0</v>
          </cell>
          <cell r="T1082" t="str">
            <v/>
          </cell>
          <cell r="U1082" t="str">
            <v>N</v>
          </cell>
          <cell r="V1082">
            <v>0</v>
          </cell>
          <cell r="W1082" t="str">
            <v/>
          </cell>
          <cell r="X1082" t="str">
            <v>N</v>
          </cell>
          <cell r="Y1082">
            <v>0</v>
          </cell>
          <cell r="Z1082">
            <v>0</v>
          </cell>
          <cell r="AA1082">
            <v>0</v>
          </cell>
          <cell r="AB1082">
            <v>118</v>
          </cell>
          <cell r="AC1082">
            <v>754</v>
          </cell>
          <cell r="AD1082" t="str">
            <v>HG279</v>
          </cell>
          <cell r="AE1082" t="b">
            <v>0</v>
          </cell>
          <cell r="AG1082" t="str">
            <v/>
          </cell>
          <cell r="AH1082" t="str">
            <v>HG279</v>
          </cell>
        </row>
        <row r="1083">
          <cell r="B1083" t="str">
            <v>JP196</v>
          </cell>
          <cell r="C1083" t="str">
            <v xml:space="preserve">Joseph </v>
          </cell>
          <cell r="D1083" t="str">
            <v>Pollard</v>
          </cell>
          <cell r="E1083" t="str">
            <v>SMU</v>
          </cell>
          <cell r="F1083" t="str">
            <v>SMU</v>
          </cell>
          <cell r="G1083" t="str">
            <v>Male</v>
          </cell>
          <cell r="H1083" t="str">
            <v>N</v>
          </cell>
          <cell r="I1083" t="str">
            <v>Student</v>
          </cell>
          <cell r="J1083">
            <v>0</v>
          </cell>
          <cell r="K1083" t="str">
            <v/>
          </cell>
          <cell r="L1083" t="str">
            <v>N</v>
          </cell>
          <cell r="M1083">
            <v>0</v>
          </cell>
          <cell r="N1083" t="str">
            <v/>
          </cell>
          <cell r="O1083" t="str">
            <v>N</v>
          </cell>
          <cell r="P1083">
            <v>0</v>
          </cell>
          <cell r="Q1083" t="str">
            <v/>
          </cell>
          <cell r="R1083" t="str">
            <v>N</v>
          </cell>
          <cell r="S1083">
            <v>0</v>
          </cell>
          <cell r="T1083" t="str">
            <v/>
          </cell>
          <cell r="U1083" t="str">
            <v>N</v>
          </cell>
          <cell r="V1083">
            <v>0</v>
          </cell>
          <cell r="W1083" t="str">
            <v/>
          </cell>
          <cell r="X1083" t="str">
            <v>N</v>
          </cell>
          <cell r="Y1083">
            <v>0</v>
          </cell>
          <cell r="Z1083">
            <v>0</v>
          </cell>
          <cell r="AA1083">
            <v>0</v>
          </cell>
          <cell r="AB1083">
            <v>118</v>
          </cell>
          <cell r="AC1083">
            <v>755</v>
          </cell>
          <cell r="AD1083" t="str">
            <v>JP196</v>
          </cell>
          <cell r="AE1083" t="b">
            <v>0</v>
          </cell>
          <cell r="AG1083" t="str">
            <v/>
          </cell>
          <cell r="AH1083" t="str">
            <v>JP196</v>
          </cell>
        </row>
        <row r="1084">
          <cell r="B1084" t="str">
            <v>MB387</v>
          </cell>
          <cell r="C1084" t="str">
            <v>Maisie</v>
          </cell>
          <cell r="D1084" t="str">
            <v>Boast</v>
          </cell>
          <cell r="E1084" t="str">
            <v>SMU</v>
          </cell>
          <cell r="F1084" t="str">
            <v>SMU</v>
          </cell>
          <cell r="G1084" t="str">
            <v>Female</v>
          </cell>
          <cell r="H1084" t="str">
            <v>N</v>
          </cell>
          <cell r="I1084" t="str">
            <v>Student</v>
          </cell>
          <cell r="J1084">
            <v>0</v>
          </cell>
          <cell r="K1084" t="str">
            <v/>
          </cell>
          <cell r="L1084" t="str">
            <v>N</v>
          </cell>
          <cell r="M1084">
            <v>0</v>
          </cell>
          <cell r="N1084" t="str">
            <v/>
          </cell>
          <cell r="O1084" t="str">
            <v>N</v>
          </cell>
          <cell r="P1084">
            <v>0</v>
          </cell>
          <cell r="Q1084" t="str">
            <v/>
          </cell>
          <cell r="R1084" t="str">
            <v>N</v>
          </cell>
          <cell r="S1084">
            <v>0</v>
          </cell>
          <cell r="T1084" t="str">
            <v/>
          </cell>
          <cell r="U1084" t="str">
            <v>N</v>
          </cell>
          <cell r="V1084">
            <v>0</v>
          </cell>
          <cell r="W1084" t="str">
            <v/>
          </cell>
          <cell r="X1084" t="str">
            <v>N</v>
          </cell>
          <cell r="Y1084">
            <v>0</v>
          </cell>
          <cell r="Z1084">
            <v>0</v>
          </cell>
          <cell r="AA1084" t="b">
            <v>0</v>
          </cell>
          <cell r="AB1084" t="str">
            <v/>
          </cell>
          <cell r="AC1084" t="str">
            <v/>
          </cell>
          <cell r="AD1084" t="str">
            <v>MB387</v>
          </cell>
          <cell r="AE1084">
            <v>0</v>
          </cell>
          <cell r="AG1084">
            <v>548</v>
          </cell>
          <cell r="AH1084" t="str">
            <v>MB387</v>
          </cell>
        </row>
        <row r="1085">
          <cell r="B1085" t="str">
            <v>KR986</v>
          </cell>
          <cell r="C1085" t="str">
            <v>Kieran</v>
          </cell>
          <cell r="D1085" t="str">
            <v>Reynolds</v>
          </cell>
          <cell r="E1085" t="str">
            <v>SMU</v>
          </cell>
          <cell r="F1085" t="str">
            <v>SMU</v>
          </cell>
          <cell r="G1085" t="str">
            <v>Male</v>
          </cell>
          <cell r="H1085" t="str">
            <v>N</v>
          </cell>
          <cell r="I1085" t="str">
            <v>Student</v>
          </cell>
          <cell r="J1085">
            <v>0</v>
          </cell>
          <cell r="K1085" t="str">
            <v/>
          </cell>
          <cell r="L1085" t="str">
            <v>N</v>
          </cell>
          <cell r="M1085">
            <v>0</v>
          </cell>
          <cell r="N1085" t="str">
            <v/>
          </cell>
          <cell r="O1085" t="str">
            <v>N</v>
          </cell>
          <cell r="P1085">
            <v>0</v>
          </cell>
          <cell r="Q1085" t="str">
            <v/>
          </cell>
          <cell r="R1085" t="str">
            <v>N</v>
          </cell>
          <cell r="S1085">
            <v>0</v>
          </cell>
          <cell r="T1085" t="str">
            <v/>
          </cell>
          <cell r="U1085" t="str">
            <v>N</v>
          </cell>
          <cell r="V1085">
            <v>0</v>
          </cell>
          <cell r="W1085" t="str">
            <v/>
          </cell>
          <cell r="X1085" t="str">
            <v>N</v>
          </cell>
          <cell r="Y1085">
            <v>0</v>
          </cell>
          <cell r="Z1085">
            <v>0</v>
          </cell>
          <cell r="AA1085">
            <v>0</v>
          </cell>
          <cell r="AB1085">
            <v>118</v>
          </cell>
          <cell r="AC1085">
            <v>756</v>
          </cell>
          <cell r="AD1085" t="str">
            <v>KR986</v>
          </cell>
          <cell r="AE1085" t="b">
            <v>0</v>
          </cell>
          <cell r="AG1085" t="str">
            <v/>
          </cell>
          <cell r="AH1085" t="str">
            <v>KR986</v>
          </cell>
        </row>
        <row r="1086">
          <cell r="B1086" t="str">
            <v>GE145</v>
          </cell>
          <cell r="C1086" t="str">
            <v>Gary</v>
          </cell>
          <cell r="D1086" t="str">
            <v>Evans</v>
          </cell>
          <cell r="E1086" t="str">
            <v>SMU</v>
          </cell>
          <cell r="F1086" t="str">
            <v>SMU</v>
          </cell>
          <cell r="G1086" t="str">
            <v>Male</v>
          </cell>
          <cell r="H1086" t="str">
            <v>N</v>
          </cell>
          <cell r="I1086" t="str">
            <v>Student</v>
          </cell>
          <cell r="J1086">
            <v>0</v>
          </cell>
          <cell r="K1086" t="str">
            <v/>
          </cell>
          <cell r="L1086" t="str">
            <v>N</v>
          </cell>
          <cell r="M1086">
            <v>0</v>
          </cell>
          <cell r="N1086" t="str">
            <v/>
          </cell>
          <cell r="O1086" t="str">
            <v>N</v>
          </cell>
          <cell r="P1086">
            <v>0</v>
          </cell>
          <cell r="Q1086" t="str">
            <v/>
          </cell>
          <cell r="R1086" t="str">
            <v>N</v>
          </cell>
          <cell r="S1086">
            <v>0</v>
          </cell>
          <cell r="T1086" t="str">
            <v/>
          </cell>
          <cell r="U1086" t="str">
            <v>N</v>
          </cell>
          <cell r="V1086">
            <v>0</v>
          </cell>
          <cell r="W1086" t="str">
            <v/>
          </cell>
          <cell r="X1086" t="str">
            <v>N</v>
          </cell>
          <cell r="Y1086">
            <v>0</v>
          </cell>
          <cell r="Z1086">
            <v>0</v>
          </cell>
          <cell r="AA1086">
            <v>0</v>
          </cell>
          <cell r="AB1086">
            <v>118</v>
          </cell>
          <cell r="AC1086">
            <v>757</v>
          </cell>
          <cell r="AD1086" t="str">
            <v>GE145</v>
          </cell>
          <cell r="AE1086" t="b">
            <v>0</v>
          </cell>
          <cell r="AG1086" t="str">
            <v/>
          </cell>
          <cell r="AH1086" t="str">
            <v>GE145</v>
          </cell>
        </row>
        <row r="1087">
          <cell r="B1087" t="str">
            <v>HS400</v>
          </cell>
          <cell r="C1087" t="str">
            <v>Henry</v>
          </cell>
          <cell r="D1087" t="str">
            <v>Stiff</v>
          </cell>
          <cell r="E1087" t="str">
            <v>Reading</v>
          </cell>
          <cell r="F1087" t="str">
            <v>Reading</v>
          </cell>
          <cell r="G1087" t="str">
            <v>Male</v>
          </cell>
          <cell r="H1087" t="str">
            <v>Y</v>
          </cell>
          <cell r="I1087" t="str">
            <v>Student</v>
          </cell>
          <cell r="J1087">
            <v>0</v>
          </cell>
          <cell r="K1087" t="str">
            <v/>
          </cell>
          <cell r="L1087" t="str">
            <v>N</v>
          </cell>
          <cell r="M1087">
            <v>0</v>
          </cell>
          <cell r="N1087" t="str">
            <v/>
          </cell>
          <cell r="O1087" t="str">
            <v>N</v>
          </cell>
          <cell r="P1087">
            <v>0</v>
          </cell>
          <cell r="Q1087" t="str">
            <v/>
          </cell>
          <cell r="R1087" t="str">
            <v>N</v>
          </cell>
          <cell r="S1087">
            <v>0</v>
          </cell>
          <cell r="T1087" t="str">
            <v/>
          </cell>
          <cell r="U1087" t="str">
            <v>N</v>
          </cell>
          <cell r="V1087">
            <v>0</v>
          </cell>
          <cell r="W1087" t="str">
            <v/>
          </cell>
          <cell r="X1087" t="str">
            <v>N</v>
          </cell>
          <cell r="Y1087">
            <v>0</v>
          </cell>
          <cell r="Z1087">
            <v>0</v>
          </cell>
          <cell r="AA1087">
            <v>0</v>
          </cell>
          <cell r="AB1087">
            <v>118</v>
          </cell>
          <cell r="AC1087">
            <v>758</v>
          </cell>
          <cell r="AD1087" t="str">
            <v>HS400</v>
          </cell>
          <cell r="AE1087" t="b">
            <v>0</v>
          </cell>
          <cell r="AG1087" t="str">
            <v/>
          </cell>
          <cell r="AH1087" t="str">
            <v>HS400</v>
          </cell>
        </row>
        <row r="1088">
          <cell r="B1088" t="str">
            <v>MN236</v>
          </cell>
          <cell r="C1088" t="str">
            <v>Megan</v>
          </cell>
          <cell r="D1088" t="str">
            <v>Newton</v>
          </cell>
          <cell r="E1088" t="str">
            <v>SMU</v>
          </cell>
          <cell r="F1088" t="str">
            <v>SMU</v>
          </cell>
          <cell r="G1088" t="str">
            <v>Female</v>
          </cell>
          <cell r="H1088" t="str">
            <v>N</v>
          </cell>
          <cell r="I1088" t="str">
            <v>Student</v>
          </cell>
          <cell r="J1088">
            <v>0</v>
          </cell>
          <cell r="K1088" t="str">
            <v/>
          </cell>
          <cell r="L1088" t="str">
            <v>N</v>
          </cell>
          <cell r="M1088">
            <v>0</v>
          </cell>
          <cell r="N1088" t="str">
            <v/>
          </cell>
          <cell r="O1088" t="str">
            <v>N</v>
          </cell>
          <cell r="P1088">
            <v>0</v>
          </cell>
          <cell r="Q1088" t="str">
            <v/>
          </cell>
          <cell r="R1088" t="str">
            <v>N</v>
          </cell>
          <cell r="S1088">
            <v>0</v>
          </cell>
          <cell r="T1088" t="str">
            <v/>
          </cell>
          <cell r="U1088" t="str">
            <v>N</v>
          </cell>
          <cell r="V1088">
            <v>0</v>
          </cell>
          <cell r="W1088" t="str">
            <v/>
          </cell>
          <cell r="X1088" t="str">
            <v>N</v>
          </cell>
          <cell r="Y1088">
            <v>0</v>
          </cell>
          <cell r="Z1088">
            <v>0</v>
          </cell>
          <cell r="AA1088" t="b">
            <v>0</v>
          </cell>
          <cell r="AB1088" t="str">
            <v/>
          </cell>
          <cell r="AC1088" t="str">
            <v/>
          </cell>
          <cell r="AD1088" t="str">
            <v>MN236</v>
          </cell>
          <cell r="AE1088">
            <v>0</v>
          </cell>
          <cell r="AG1088">
            <v>549</v>
          </cell>
          <cell r="AH1088" t="str">
            <v>MN236</v>
          </cell>
        </row>
        <row r="1089">
          <cell r="B1089" t="str">
            <v>LN991</v>
          </cell>
          <cell r="C1089" t="str">
            <v>Lauren</v>
          </cell>
          <cell r="D1089" t="str">
            <v>Nichols</v>
          </cell>
          <cell r="E1089" t="str">
            <v>SMU</v>
          </cell>
          <cell r="F1089" t="str">
            <v>SMU</v>
          </cell>
          <cell r="G1089" t="str">
            <v>Female</v>
          </cell>
          <cell r="H1089" t="str">
            <v>N</v>
          </cell>
          <cell r="I1089" t="str">
            <v>Student</v>
          </cell>
          <cell r="J1089">
            <v>0</v>
          </cell>
          <cell r="K1089" t="str">
            <v/>
          </cell>
          <cell r="L1089" t="str">
            <v>N</v>
          </cell>
          <cell r="M1089">
            <v>0</v>
          </cell>
          <cell r="N1089" t="str">
            <v/>
          </cell>
          <cell r="O1089" t="str">
            <v>N</v>
          </cell>
          <cell r="P1089">
            <v>0</v>
          </cell>
          <cell r="Q1089" t="str">
            <v/>
          </cell>
          <cell r="R1089" t="str">
            <v>N</v>
          </cell>
          <cell r="S1089">
            <v>0</v>
          </cell>
          <cell r="T1089" t="str">
            <v/>
          </cell>
          <cell r="U1089" t="str">
            <v>N</v>
          </cell>
          <cell r="V1089">
            <v>0</v>
          </cell>
          <cell r="W1089" t="str">
            <v/>
          </cell>
          <cell r="X1089" t="str">
            <v>N</v>
          </cell>
          <cell r="Y1089">
            <v>0</v>
          </cell>
          <cell r="Z1089">
            <v>0</v>
          </cell>
          <cell r="AA1089" t="b">
            <v>0</v>
          </cell>
          <cell r="AB1089" t="str">
            <v/>
          </cell>
          <cell r="AC1089" t="str">
            <v/>
          </cell>
          <cell r="AD1089" t="str">
            <v>LN991</v>
          </cell>
          <cell r="AE1089">
            <v>0</v>
          </cell>
          <cell r="AG1089">
            <v>550</v>
          </cell>
          <cell r="AH1089" t="str">
            <v>LN991</v>
          </cell>
        </row>
        <row r="1090">
          <cell r="B1090" t="str">
            <v>TR346</v>
          </cell>
          <cell r="C1090" t="str">
            <v>Tobias</v>
          </cell>
          <cell r="D1090" t="str">
            <v>Ronneberg</v>
          </cell>
          <cell r="E1090" t="str">
            <v>Imperial</v>
          </cell>
          <cell r="F1090" t="str">
            <v>Imperial</v>
          </cell>
          <cell r="G1090" t="str">
            <v>Male</v>
          </cell>
          <cell r="H1090" t="str">
            <v>N</v>
          </cell>
          <cell r="I1090" t="str">
            <v>Student</v>
          </cell>
          <cell r="J1090">
            <v>0</v>
          </cell>
          <cell r="K1090" t="str">
            <v/>
          </cell>
          <cell r="L1090" t="str">
            <v>N</v>
          </cell>
          <cell r="M1090">
            <v>0</v>
          </cell>
          <cell r="N1090" t="str">
            <v/>
          </cell>
          <cell r="O1090" t="str">
            <v>N</v>
          </cell>
          <cell r="P1090">
            <v>0</v>
          </cell>
          <cell r="Q1090" t="str">
            <v/>
          </cell>
          <cell r="R1090" t="str">
            <v>N</v>
          </cell>
          <cell r="S1090">
            <v>0</v>
          </cell>
          <cell r="T1090" t="str">
            <v/>
          </cell>
          <cell r="U1090" t="str">
            <v>N</v>
          </cell>
          <cell r="V1090">
            <v>0</v>
          </cell>
          <cell r="W1090" t="str">
            <v/>
          </cell>
          <cell r="X1090" t="str">
            <v>N</v>
          </cell>
          <cell r="Y1090">
            <v>0</v>
          </cell>
          <cell r="Z1090">
            <v>0</v>
          </cell>
          <cell r="AA1090">
            <v>0</v>
          </cell>
          <cell r="AB1090">
            <v>118</v>
          </cell>
          <cell r="AC1090">
            <v>759</v>
          </cell>
          <cell r="AD1090" t="str">
            <v>TR346</v>
          </cell>
          <cell r="AE1090" t="b">
            <v>0</v>
          </cell>
          <cell r="AG1090" t="str">
            <v/>
          </cell>
          <cell r="AH1090" t="str">
            <v>TR346</v>
          </cell>
        </row>
        <row r="1091">
          <cell r="B1091" t="str">
            <v>HC663</v>
          </cell>
          <cell r="C1091" t="str">
            <v>Henry</v>
          </cell>
          <cell r="D1091" t="str">
            <v>Cochrane</v>
          </cell>
          <cell r="E1091" t="str">
            <v>KCL</v>
          </cell>
          <cell r="F1091" t="str">
            <v>King's</v>
          </cell>
          <cell r="G1091" t="str">
            <v>Male</v>
          </cell>
          <cell r="H1091" t="str">
            <v>N</v>
          </cell>
          <cell r="I1091" t="str">
            <v>Student</v>
          </cell>
          <cell r="J1091">
            <v>0</v>
          </cell>
          <cell r="K1091" t="str">
            <v/>
          </cell>
          <cell r="L1091" t="str">
            <v>N</v>
          </cell>
          <cell r="M1091">
            <v>0</v>
          </cell>
          <cell r="N1091" t="str">
            <v/>
          </cell>
          <cell r="O1091" t="str">
            <v>N</v>
          </cell>
          <cell r="P1091">
            <v>0</v>
          </cell>
          <cell r="Q1091" t="str">
            <v/>
          </cell>
          <cell r="R1091" t="str">
            <v>N</v>
          </cell>
          <cell r="S1091">
            <v>0</v>
          </cell>
          <cell r="T1091" t="str">
            <v/>
          </cell>
          <cell r="U1091" t="str">
            <v>N</v>
          </cell>
          <cell r="V1091">
            <v>0</v>
          </cell>
          <cell r="W1091" t="str">
            <v/>
          </cell>
          <cell r="X1091" t="str">
            <v>N</v>
          </cell>
          <cell r="Y1091">
            <v>0</v>
          </cell>
          <cell r="Z1091">
            <v>0</v>
          </cell>
          <cell r="AA1091">
            <v>0</v>
          </cell>
          <cell r="AB1091">
            <v>118</v>
          </cell>
          <cell r="AC1091">
            <v>760</v>
          </cell>
          <cell r="AD1091" t="str">
            <v>HC663</v>
          </cell>
          <cell r="AE1091" t="b">
            <v>0</v>
          </cell>
          <cell r="AG1091" t="str">
            <v/>
          </cell>
          <cell r="AH1091" t="str">
            <v>HC663</v>
          </cell>
        </row>
        <row r="1092">
          <cell r="B1092" t="str">
            <v>MS150</v>
          </cell>
          <cell r="C1092" t="str">
            <v>Millie</v>
          </cell>
          <cell r="D1092" t="str">
            <v>Solway</v>
          </cell>
          <cell r="E1092" t="str">
            <v>SMU</v>
          </cell>
          <cell r="F1092" t="str">
            <v>SMU</v>
          </cell>
          <cell r="G1092" t="str">
            <v>Female</v>
          </cell>
          <cell r="H1092" t="str">
            <v>N</v>
          </cell>
          <cell r="I1092" t="str">
            <v>Student</v>
          </cell>
          <cell r="J1092">
            <v>0</v>
          </cell>
          <cell r="K1092" t="str">
            <v/>
          </cell>
          <cell r="L1092" t="str">
            <v>N</v>
          </cell>
          <cell r="M1092">
            <v>0</v>
          </cell>
          <cell r="N1092" t="str">
            <v/>
          </cell>
          <cell r="O1092" t="str">
            <v>N</v>
          </cell>
          <cell r="P1092">
            <v>0</v>
          </cell>
          <cell r="Q1092" t="str">
            <v/>
          </cell>
          <cell r="R1092" t="str">
            <v>N</v>
          </cell>
          <cell r="S1092">
            <v>0</v>
          </cell>
          <cell r="T1092" t="str">
            <v/>
          </cell>
          <cell r="U1092" t="str">
            <v>N</v>
          </cell>
          <cell r="V1092">
            <v>0</v>
          </cell>
          <cell r="W1092" t="str">
            <v/>
          </cell>
          <cell r="X1092" t="str">
            <v>N</v>
          </cell>
          <cell r="Y1092">
            <v>0</v>
          </cell>
          <cell r="Z1092">
            <v>0</v>
          </cell>
          <cell r="AA1092" t="b">
            <v>0</v>
          </cell>
          <cell r="AB1092" t="str">
            <v/>
          </cell>
          <cell r="AC1092" t="str">
            <v/>
          </cell>
          <cell r="AD1092" t="str">
            <v>MS150</v>
          </cell>
          <cell r="AE1092">
            <v>0</v>
          </cell>
          <cell r="AG1092">
            <v>551</v>
          </cell>
          <cell r="AH1092" t="str">
            <v>MS150</v>
          </cell>
        </row>
        <row r="1093">
          <cell r="B1093" t="str">
            <v>LB324</v>
          </cell>
          <cell r="C1093" t="str">
            <v>Luke</v>
          </cell>
          <cell r="D1093" t="str">
            <v>Bowen</v>
          </cell>
          <cell r="E1093" t="str">
            <v>SMU</v>
          </cell>
          <cell r="F1093" t="str">
            <v>SMU</v>
          </cell>
          <cell r="G1093" t="str">
            <v>Male</v>
          </cell>
          <cell r="H1093" t="str">
            <v>N</v>
          </cell>
          <cell r="I1093" t="str">
            <v>Student</v>
          </cell>
          <cell r="J1093">
            <v>0</v>
          </cell>
          <cell r="K1093" t="str">
            <v/>
          </cell>
          <cell r="L1093" t="str">
            <v>N</v>
          </cell>
          <cell r="M1093">
            <v>0</v>
          </cell>
          <cell r="N1093" t="str">
            <v/>
          </cell>
          <cell r="O1093" t="str">
            <v>N</v>
          </cell>
          <cell r="P1093">
            <v>0</v>
          </cell>
          <cell r="Q1093" t="str">
            <v/>
          </cell>
          <cell r="R1093" t="str">
            <v>N</v>
          </cell>
          <cell r="S1093">
            <v>0</v>
          </cell>
          <cell r="T1093" t="str">
            <v/>
          </cell>
          <cell r="U1093" t="str">
            <v>N</v>
          </cell>
          <cell r="V1093">
            <v>0</v>
          </cell>
          <cell r="W1093" t="str">
            <v/>
          </cell>
          <cell r="X1093" t="str">
            <v>N</v>
          </cell>
          <cell r="Y1093">
            <v>0</v>
          </cell>
          <cell r="Z1093">
            <v>0</v>
          </cell>
          <cell r="AA1093">
            <v>0</v>
          </cell>
          <cell r="AB1093">
            <v>118</v>
          </cell>
          <cell r="AC1093">
            <v>761</v>
          </cell>
          <cell r="AD1093" t="str">
            <v>LB324</v>
          </cell>
          <cell r="AE1093" t="b">
            <v>0</v>
          </cell>
          <cell r="AG1093" t="str">
            <v/>
          </cell>
          <cell r="AH1093" t="str">
            <v>LB324</v>
          </cell>
        </row>
        <row r="1094">
          <cell r="B1094" t="str">
            <v>RV762</v>
          </cell>
          <cell r="C1094" t="str">
            <v>Rebeca</v>
          </cell>
          <cell r="D1094" t="str">
            <v>Vetil</v>
          </cell>
          <cell r="E1094" t="str">
            <v>Imperial</v>
          </cell>
          <cell r="F1094" t="str">
            <v>Imperial</v>
          </cell>
          <cell r="G1094" t="str">
            <v>Female</v>
          </cell>
          <cell r="H1094" t="str">
            <v>N</v>
          </cell>
          <cell r="I1094" t="str">
            <v>Student</v>
          </cell>
          <cell r="J1094">
            <v>0</v>
          </cell>
          <cell r="K1094" t="str">
            <v/>
          </cell>
          <cell r="L1094" t="str">
            <v>N</v>
          </cell>
          <cell r="M1094">
            <v>0</v>
          </cell>
          <cell r="N1094" t="str">
            <v/>
          </cell>
          <cell r="O1094" t="str">
            <v>N</v>
          </cell>
          <cell r="P1094">
            <v>0</v>
          </cell>
          <cell r="Q1094" t="str">
            <v/>
          </cell>
          <cell r="R1094" t="str">
            <v>N</v>
          </cell>
          <cell r="S1094">
            <v>0</v>
          </cell>
          <cell r="T1094" t="str">
            <v/>
          </cell>
          <cell r="U1094" t="str">
            <v>N</v>
          </cell>
          <cell r="V1094">
            <v>0</v>
          </cell>
          <cell r="W1094" t="str">
            <v/>
          </cell>
          <cell r="X1094" t="str">
            <v>N</v>
          </cell>
          <cell r="Y1094">
            <v>0</v>
          </cell>
          <cell r="Z1094">
            <v>0</v>
          </cell>
          <cell r="AA1094" t="b">
            <v>0</v>
          </cell>
          <cell r="AB1094" t="str">
            <v/>
          </cell>
          <cell r="AC1094" t="str">
            <v/>
          </cell>
          <cell r="AD1094" t="str">
            <v>RV762</v>
          </cell>
          <cell r="AE1094">
            <v>0</v>
          </cell>
          <cell r="AG1094">
            <v>552</v>
          </cell>
          <cell r="AH1094" t="str">
            <v>RV762</v>
          </cell>
        </row>
        <row r="1095">
          <cell r="B1095" t="str">
            <v>MT579</v>
          </cell>
          <cell r="C1095" t="str">
            <v>Mira</v>
          </cell>
          <cell r="D1095" t="str">
            <v>Torres</v>
          </cell>
          <cell r="E1095" t="str">
            <v>LSE</v>
          </cell>
          <cell r="F1095" t="str">
            <v>LSE</v>
          </cell>
          <cell r="G1095" t="str">
            <v>Female</v>
          </cell>
          <cell r="H1095" t="str">
            <v>N</v>
          </cell>
          <cell r="I1095" t="str">
            <v>Student</v>
          </cell>
          <cell r="J1095">
            <v>0</v>
          </cell>
          <cell r="K1095" t="str">
            <v/>
          </cell>
          <cell r="L1095" t="str">
            <v>N</v>
          </cell>
          <cell r="M1095">
            <v>0</v>
          </cell>
          <cell r="N1095" t="str">
            <v/>
          </cell>
          <cell r="O1095" t="str">
            <v>N</v>
          </cell>
          <cell r="P1095">
            <v>0</v>
          </cell>
          <cell r="Q1095" t="str">
            <v/>
          </cell>
          <cell r="R1095" t="str">
            <v>N</v>
          </cell>
          <cell r="S1095">
            <v>0</v>
          </cell>
          <cell r="T1095" t="str">
            <v/>
          </cell>
          <cell r="U1095" t="str">
            <v>N</v>
          </cell>
          <cell r="V1095">
            <v>0</v>
          </cell>
          <cell r="W1095" t="str">
            <v/>
          </cell>
          <cell r="X1095" t="str">
            <v>N</v>
          </cell>
          <cell r="Y1095">
            <v>0</v>
          </cell>
          <cell r="Z1095">
            <v>0</v>
          </cell>
          <cell r="AA1095" t="b">
            <v>0</v>
          </cell>
          <cell r="AB1095" t="str">
            <v/>
          </cell>
          <cell r="AC1095" t="str">
            <v/>
          </cell>
          <cell r="AD1095" t="str">
            <v>MT579</v>
          </cell>
          <cell r="AE1095">
            <v>0</v>
          </cell>
          <cell r="AG1095">
            <v>553</v>
          </cell>
          <cell r="AH1095" t="str">
            <v>MT579</v>
          </cell>
        </row>
        <row r="1096">
          <cell r="B1096" t="str">
            <v>ML182</v>
          </cell>
          <cell r="C1096" t="str">
            <v>Mihai</v>
          </cell>
          <cell r="D1096" t="str">
            <v>Lung</v>
          </cell>
          <cell r="E1096" t="str">
            <v>Imperial</v>
          </cell>
          <cell r="F1096" t="str">
            <v>Imperial</v>
          </cell>
          <cell r="G1096" t="str">
            <v>Male</v>
          </cell>
          <cell r="H1096" t="str">
            <v>N</v>
          </cell>
          <cell r="I1096" t="str">
            <v>Student</v>
          </cell>
          <cell r="J1096">
            <v>0</v>
          </cell>
          <cell r="K1096" t="str">
            <v/>
          </cell>
          <cell r="L1096" t="str">
            <v>N</v>
          </cell>
          <cell r="M1096">
            <v>0</v>
          </cell>
          <cell r="N1096" t="str">
            <v/>
          </cell>
          <cell r="O1096" t="str">
            <v>N</v>
          </cell>
          <cell r="P1096">
            <v>0</v>
          </cell>
          <cell r="Q1096" t="str">
            <v/>
          </cell>
          <cell r="R1096" t="str">
            <v>N</v>
          </cell>
          <cell r="S1096">
            <v>0</v>
          </cell>
          <cell r="T1096" t="str">
            <v/>
          </cell>
          <cell r="U1096" t="str">
            <v>N</v>
          </cell>
          <cell r="V1096">
            <v>0</v>
          </cell>
          <cell r="W1096" t="str">
            <v/>
          </cell>
          <cell r="X1096" t="str">
            <v>N</v>
          </cell>
          <cell r="Y1096">
            <v>0</v>
          </cell>
          <cell r="Z1096">
            <v>0</v>
          </cell>
          <cell r="AA1096">
            <v>0</v>
          </cell>
          <cell r="AB1096">
            <v>118</v>
          </cell>
          <cell r="AC1096">
            <v>762</v>
          </cell>
          <cell r="AD1096" t="str">
            <v>ML182</v>
          </cell>
          <cell r="AE1096" t="b">
            <v>0</v>
          </cell>
          <cell r="AG1096" t="str">
            <v/>
          </cell>
          <cell r="AH1096" t="str">
            <v>ML182</v>
          </cell>
        </row>
        <row r="1097">
          <cell r="B1097" t="str">
            <v>KH815</v>
          </cell>
          <cell r="C1097" t="str">
            <v>Katie</v>
          </cell>
          <cell r="D1097" t="str">
            <v>Hughes</v>
          </cell>
          <cell r="E1097" t="str">
            <v>SMU</v>
          </cell>
          <cell r="F1097" t="str">
            <v>SMU</v>
          </cell>
          <cell r="G1097" t="str">
            <v>Female</v>
          </cell>
          <cell r="H1097" t="str">
            <v>N</v>
          </cell>
          <cell r="I1097" t="str">
            <v>Student</v>
          </cell>
          <cell r="J1097">
            <v>0</v>
          </cell>
          <cell r="K1097" t="str">
            <v/>
          </cell>
          <cell r="L1097" t="str">
            <v>N</v>
          </cell>
          <cell r="M1097">
            <v>0</v>
          </cell>
          <cell r="N1097" t="str">
            <v/>
          </cell>
          <cell r="O1097" t="str">
            <v>N</v>
          </cell>
          <cell r="P1097">
            <v>0</v>
          </cell>
          <cell r="Q1097" t="str">
            <v/>
          </cell>
          <cell r="R1097" t="str">
            <v>N</v>
          </cell>
          <cell r="S1097">
            <v>0</v>
          </cell>
          <cell r="T1097" t="str">
            <v/>
          </cell>
          <cell r="U1097" t="str">
            <v>N</v>
          </cell>
          <cell r="V1097">
            <v>0</v>
          </cell>
          <cell r="W1097" t="str">
            <v/>
          </cell>
          <cell r="X1097" t="str">
            <v>N</v>
          </cell>
          <cell r="Y1097">
            <v>0</v>
          </cell>
          <cell r="Z1097">
            <v>0</v>
          </cell>
          <cell r="AA1097" t="b">
            <v>0</v>
          </cell>
          <cell r="AB1097" t="str">
            <v/>
          </cell>
          <cell r="AC1097" t="str">
            <v/>
          </cell>
          <cell r="AD1097" t="str">
            <v>KH815</v>
          </cell>
          <cell r="AE1097">
            <v>0</v>
          </cell>
          <cell r="AG1097">
            <v>554</v>
          </cell>
          <cell r="AH1097" t="str">
            <v>KH815</v>
          </cell>
        </row>
        <row r="1098">
          <cell r="B1098" t="str">
            <v>MG481</v>
          </cell>
          <cell r="C1098" t="str">
            <v>Marine</v>
          </cell>
          <cell r="D1098" t="str">
            <v>Gleizes</v>
          </cell>
          <cell r="E1098" t="str">
            <v>LSE</v>
          </cell>
          <cell r="F1098" t="str">
            <v>LSE</v>
          </cell>
          <cell r="G1098" t="str">
            <v>Female</v>
          </cell>
          <cell r="H1098" t="str">
            <v>N</v>
          </cell>
          <cell r="I1098" t="str">
            <v>Student</v>
          </cell>
          <cell r="J1098">
            <v>0</v>
          </cell>
          <cell r="K1098" t="str">
            <v/>
          </cell>
          <cell r="L1098" t="str">
            <v>N</v>
          </cell>
          <cell r="M1098">
            <v>0</v>
          </cell>
          <cell r="N1098" t="str">
            <v/>
          </cell>
          <cell r="O1098" t="str">
            <v>N</v>
          </cell>
          <cell r="P1098">
            <v>0</v>
          </cell>
          <cell r="Q1098" t="str">
            <v/>
          </cell>
          <cell r="R1098" t="str">
            <v>N</v>
          </cell>
          <cell r="S1098">
            <v>0</v>
          </cell>
          <cell r="T1098" t="str">
            <v/>
          </cell>
          <cell r="U1098" t="str">
            <v>N</v>
          </cell>
          <cell r="V1098">
            <v>0</v>
          </cell>
          <cell r="W1098" t="str">
            <v/>
          </cell>
          <cell r="X1098" t="str">
            <v>N</v>
          </cell>
          <cell r="Y1098">
            <v>0</v>
          </cell>
          <cell r="Z1098">
            <v>0</v>
          </cell>
          <cell r="AA1098" t="b">
            <v>0</v>
          </cell>
          <cell r="AB1098" t="str">
            <v/>
          </cell>
          <cell r="AC1098" t="str">
            <v/>
          </cell>
          <cell r="AD1098" t="str">
            <v>MG481</v>
          </cell>
          <cell r="AE1098">
            <v>0</v>
          </cell>
          <cell r="AG1098">
            <v>555</v>
          </cell>
          <cell r="AH1098" t="str">
            <v>MG481</v>
          </cell>
        </row>
        <row r="1099">
          <cell r="B1099" t="str">
            <v>SX952</v>
          </cell>
          <cell r="C1099" t="str">
            <v>Shawn(Shengzhe)</v>
          </cell>
          <cell r="D1099" t="str">
            <v>Xiong</v>
          </cell>
          <cell r="E1099" t="str">
            <v>Imperial</v>
          </cell>
          <cell r="F1099" t="str">
            <v>Imperial</v>
          </cell>
          <cell r="G1099" t="str">
            <v>Male</v>
          </cell>
          <cell r="H1099" t="str">
            <v>N</v>
          </cell>
          <cell r="I1099" t="str">
            <v>Student</v>
          </cell>
          <cell r="J1099">
            <v>0</v>
          </cell>
          <cell r="K1099" t="str">
            <v/>
          </cell>
          <cell r="L1099" t="str">
            <v>N</v>
          </cell>
          <cell r="M1099">
            <v>0</v>
          </cell>
          <cell r="N1099" t="str">
            <v/>
          </cell>
          <cell r="O1099" t="str">
            <v>N</v>
          </cell>
          <cell r="P1099">
            <v>0</v>
          </cell>
          <cell r="Q1099" t="str">
            <v/>
          </cell>
          <cell r="R1099" t="str">
            <v>N</v>
          </cell>
          <cell r="S1099">
            <v>0</v>
          </cell>
          <cell r="T1099" t="str">
            <v/>
          </cell>
          <cell r="U1099" t="str">
            <v>N</v>
          </cell>
          <cell r="V1099">
            <v>0</v>
          </cell>
          <cell r="W1099" t="str">
            <v/>
          </cell>
          <cell r="X1099" t="str">
            <v>N</v>
          </cell>
          <cell r="Y1099">
            <v>0</v>
          </cell>
          <cell r="Z1099">
            <v>0</v>
          </cell>
          <cell r="AA1099">
            <v>0</v>
          </cell>
          <cell r="AB1099">
            <v>118</v>
          </cell>
          <cell r="AC1099">
            <v>763</v>
          </cell>
          <cell r="AD1099" t="str">
            <v>SX952</v>
          </cell>
          <cell r="AE1099" t="b">
            <v>0</v>
          </cell>
          <cell r="AG1099" t="str">
            <v/>
          </cell>
          <cell r="AH1099" t="str">
            <v>SX952</v>
          </cell>
        </row>
        <row r="1100">
          <cell r="B1100" t="str">
            <v>PS306</v>
          </cell>
          <cell r="C1100" t="str">
            <v>Philippa</v>
          </cell>
          <cell r="D1100" t="str">
            <v>Shepherd</v>
          </cell>
          <cell r="E1100" t="str">
            <v>RHUL</v>
          </cell>
          <cell r="F1100" t="str">
            <v>RHUL</v>
          </cell>
          <cell r="G1100" t="str">
            <v>Female</v>
          </cell>
          <cell r="H1100" t="str">
            <v>N</v>
          </cell>
          <cell r="I1100" t="str">
            <v>Student</v>
          </cell>
          <cell r="J1100">
            <v>0</v>
          </cell>
          <cell r="K1100" t="str">
            <v/>
          </cell>
          <cell r="L1100" t="str">
            <v>N</v>
          </cell>
          <cell r="M1100">
            <v>0</v>
          </cell>
          <cell r="N1100" t="str">
            <v/>
          </cell>
          <cell r="O1100" t="str">
            <v>N</v>
          </cell>
          <cell r="P1100">
            <v>0</v>
          </cell>
          <cell r="Q1100" t="str">
            <v/>
          </cell>
          <cell r="R1100" t="str">
            <v>N</v>
          </cell>
          <cell r="S1100">
            <v>0</v>
          </cell>
          <cell r="T1100" t="str">
            <v/>
          </cell>
          <cell r="U1100" t="str">
            <v>N</v>
          </cell>
          <cell r="V1100">
            <v>0</v>
          </cell>
          <cell r="W1100" t="str">
            <v/>
          </cell>
          <cell r="X1100" t="str">
            <v>N</v>
          </cell>
          <cell r="Y1100">
            <v>0</v>
          </cell>
          <cell r="Z1100">
            <v>0</v>
          </cell>
          <cell r="AA1100" t="b">
            <v>0</v>
          </cell>
          <cell r="AB1100" t="str">
            <v/>
          </cell>
          <cell r="AC1100" t="str">
            <v/>
          </cell>
          <cell r="AD1100" t="str">
            <v>PS306</v>
          </cell>
          <cell r="AE1100">
            <v>0</v>
          </cell>
          <cell r="AG1100">
            <v>556</v>
          </cell>
          <cell r="AH1100" t="str">
            <v>PS306</v>
          </cell>
        </row>
        <row r="1101">
          <cell r="B1101" t="str">
            <v>OW103</v>
          </cell>
          <cell r="C1101" t="str">
            <v>Owen</v>
          </cell>
          <cell r="D1101" t="str">
            <v>Woods</v>
          </cell>
          <cell r="E1101" t="str">
            <v>RVC</v>
          </cell>
          <cell r="F1101" t="str">
            <v>RVC</v>
          </cell>
          <cell r="G1101" t="str">
            <v>Male</v>
          </cell>
          <cell r="H1101" t="str">
            <v>Y</v>
          </cell>
          <cell r="I1101" t="str">
            <v>Student</v>
          </cell>
          <cell r="J1101">
            <v>0</v>
          </cell>
          <cell r="K1101" t="str">
            <v/>
          </cell>
          <cell r="L1101" t="str">
            <v>N</v>
          </cell>
          <cell r="M1101">
            <v>0</v>
          </cell>
          <cell r="N1101" t="str">
            <v/>
          </cell>
          <cell r="O1101" t="str">
            <v>N</v>
          </cell>
          <cell r="P1101">
            <v>0</v>
          </cell>
          <cell r="Q1101" t="str">
            <v/>
          </cell>
          <cell r="R1101" t="str">
            <v>N</v>
          </cell>
          <cell r="S1101">
            <v>0</v>
          </cell>
          <cell r="T1101" t="str">
            <v/>
          </cell>
          <cell r="U1101" t="str">
            <v>N</v>
          </cell>
          <cell r="V1101">
            <v>0</v>
          </cell>
          <cell r="W1101" t="str">
            <v/>
          </cell>
          <cell r="X1101" t="str">
            <v>N</v>
          </cell>
          <cell r="Y1101">
            <v>0</v>
          </cell>
          <cell r="Z1101">
            <v>0</v>
          </cell>
          <cell r="AA1101">
            <v>0</v>
          </cell>
          <cell r="AB1101">
            <v>118</v>
          </cell>
          <cell r="AC1101">
            <v>764</v>
          </cell>
          <cell r="AD1101" t="str">
            <v>OW103</v>
          </cell>
          <cell r="AE1101" t="b">
            <v>0</v>
          </cell>
          <cell r="AG1101" t="str">
            <v/>
          </cell>
          <cell r="AH1101" t="str">
            <v>OW103</v>
          </cell>
        </row>
        <row r="1102">
          <cell r="B1102" t="str">
            <v>HG608</v>
          </cell>
          <cell r="C1102" t="str">
            <v>Harry</v>
          </cell>
          <cell r="D1102" t="str">
            <v>Grace</v>
          </cell>
          <cell r="E1102" t="str">
            <v>SMU</v>
          </cell>
          <cell r="F1102" t="str">
            <v>SMU</v>
          </cell>
          <cell r="G1102" t="str">
            <v>Male</v>
          </cell>
          <cell r="H1102" t="str">
            <v>N</v>
          </cell>
          <cell r="I1102" t="str">
            <v>Student</v>
          </cell>
          <cell r="J1102">
            <v>0</v>
          </cell>
          <cell r="K1102" t="str">
            <v/>
          </cell>
          <cell r="L1102" t="str">
            <v>N</v>
          </cell>
          <cell r="M1102">
            <v>0</v>
          </cell>
          <cell r="N1102" t="str">
            <v/>
          </cell>
          <cell r="O1102" t="str">
            <v>N</v>
          </cell>
          <cell r="P1102">
            <v>0</v>
          </cell>
          <cell r="Q1102" t="str">
            <v/>
          </cell>
          <cell r="R1102" t="str">
            <v>N</v>
          </cell>
          <cell r="S1102">
            <v>0</v>
          </cell>
          <cell r="T1102" t="str">
            <v/>
          </cell>
          <cell r="U1102" t="str">
            <v>N</v>
          </cell>
          <cell r="V1102">
            <v>0</v>
          </cell>
          <cell r="W1102" t="str">
            <v/>
          </cell>
          <cell r="X1102" t="str">
            <v>N</v>
          </cell>
          <cell r="Y1102">
            <v>0</v>
          </cell>
          <cell r="Z1102">
            <v>0</v>
          </cell>
          <cell r="AA1102">
            <v>0</v>
          </cell>
          <cell r="AB1102">
            <v>118</v>
          </cell>
          <cell r="AC1102">
            <v>765</v>
          </cell>
          <cell r="AD1102" t="str">
            <v>HG608</v>
          </cell>
          <cell r="AE1102" t="b">
            <v>0</v>
          </cell>
          <cell r="AG1102" t="str">
            <v/>
          </cell>
          <cell r="AH1102" t="str">
            <v>HG608</v>
          </cell>
        </row>
        <row r="1103">
          <cell r="B1103" t="str">
            <v>LC859</v>
          </cell>
          <cell r="C1103" t="str">
            <v>Lucas</v>
          </cell>
          <cell r="D1103" t="str">
            <v>Coppin</v>
          </cell>
          <cell r="E1103" t="str">
            <v>Reading</v>
          </cell>
          <cell r="F1103" t="str">
            <v>Reading</v>
          </cell>
          <cell r="G1103" t="str">
            <v>Male</v>
          </cell>
          <cell r="H1103" t="str">
            <v>N</v>
          </cell>
          <cell r="I1103" t="str">
            <v>Student</v>
          </cell>
          <cell r="J1103">
            <v>0</v>
          </cell>
          <cell r="K1103" t="str">
            <v/>
          </cell>
          <cell r="L1103" t="str">
            <v>N</v>
          </cell>
          <cell r="M1103">
            <v>0</v>
          </cell>
          <cell r="N1103" t="str">
            <v/>
          </cell>
          <cell r="O1103" t="str">
            <v>N</v>
          </cell>
          <cell r="P1103">
            <v>0</v>
          </cell>
          <cell r="Q1103" t="str">
            <v/>
          </cell>
          <cell r="R1103" t="str">
            <v>N</v>
          </cell>
          <cell r="S1103">
            <v>0</v>
          </cell>
          <cell r="T1103" t="str">
            <v/>
          </cell>
          <cell r="U1103" t="str">
            <v>N</v>
          </cell>
          <cell r="V1103">
            <v>0</v>
          </cell>
          <cell r="W1103" t="str">
            <v/>
          </cell>
          <cell r="X1103" t="str">
            <v>N</v>
          </cell>
          <cell r="Y1103">
            <v>0</v>
          </cell>
          <cell r="Z1103">
            <v>0</v>
          </cell>
          <cell r="AA1103">
            <v>0</v>
          </cell>
          <cell r="AB1103">
            <v>118</v>
          </cell>
          <cell r="AC1103">
            <v>766</v>
          </cell>
          <cell r="AD1103" t="str">
            <v>LC859</v>
          </cell>
          <cell r="AE1103" t="b">
            <v>0</v>
          </cell>
          <cell r="AG1103" t="str">
            <v/>
          </cell>
          <cell r="AH1103" t="str">
            <v>LC859</v>
          </cell>
        </row>
        <row r="1104">
          <cell r="B1104" t="str">
            <v>JB530</v>
          </cell>
          <cell r="C1104" t="str">
            <v>Muhammad Jazli Adam</v>
          </cell>
          <cell r="D1104" t="str">
            <v>Johari</v>
          </cell>
          <cell r="E1104" t="str">
            <v>LSE</v>
          </cell>
          <cell r="F1104" t="str">
            <v>LSE</v>
          </cell>
          <cell r="G1104" t="str">
            <v>Male</v>
          </cell>
          <cell r="H1104" t="str">
            <v>N</v>
          </cell>
          <cell r="I1104" t="str">
            <v>Student</v>
          </cell>
          <cell r="J1104">
            <v>0</v>
          </cell>
          <cell r="K1104" t="str">
            <v/>
          </cell>
          <cell r="L1104" t="str">
            <v>N</v>
          </cell>
          <cell r="M1104">
            <v>0</v>
          </cell>
          <cell r="N1104" t="str">
            <v/>
          </cell>
          <cell r="O1104" t="str">
            <v>N</v>
          </cell>
          <cell r="P1104">
            <v>0</v>
          </cell>
          <cell r="Q1104" t="str">
            <v/>
          </cell>
          <cell r="R1104" t="str">
            <v>N</v>
          </cell>
          <cell r="S1104">
            <v>0</v>
          </cell>
          <cell r="T1104" t="str">
            <v/>
          </cell>
          <cell r="U1104" t="str">
            <v>N</v>
          </cell>
          <cell r="V1104">
            <v>0</v>
          </cell>
          <cell r="W1104" t="str">
            <v/>
          </cell>
          <cell r="X1104" t="str">
            <v>N</v>
          </cell>
          <cell r="Y1104">
            <v>0</v>
          </cell>
          <cell r="Z1104">
            <v>0</v>
          </cell>
          <cell r="AA1104">
            <v>0</v>
          </cell>
          <cell r="AB1104">
            <v>118</v>
          </cell>
          <cell r="AC1104">
            <v>767</v>
          </cell>
          <cell r="AD1104" t="str">
            <v>JB530</v>
          </cell>
          <cell r="AE1104" t="b">
            <v>0</v>
          </cell>
          <cell r="AG1104" t="str">
            <v/>
          </cell>
          <cell r="AH1104" t="str">
            <v>JB530</v>
          </cell>
        </row>
        <row r="1105">
          <cell r="B1105" t="str">
            <v>CK610</v>
          </cell>
          <cell r="C1105" t="str">
            <v>Chey</v>
          </cell>
          <cell r="D1105" t="str">
            <v>Blatchford-Kemp</v>
          </cell>
          <cell r="E1105" t="str">
            <v>SMU</v>
          </cell>
          <cell r="F1105" t="str">
            <v>SMU</v>
          </cell>
          <cell r="G1105" t="str">
            <v>Male</v>
          </cell>
          <cell r="H1105" t="str">
            <v>N</v>
          </cell>
          <cell r="I1105" t="str">
            <v>Student</v>
          </cell>
          <cell r="J1105">
            <v>0</v>
          </cell>
          <cell r="K1105" t="str">
            <v/>
          </cell>
          <cell r="L1105" t="str">
            <v>N</v>
          </cell>
          <cell r="M1105">
            <v>0</v>
          </cell>
          <cell r="N1105" t="str">
            <v/>
          </cell>
          <cell r="O1105" t="str">
            <v>N</v>
          </cell>
          <cell r="P1105">
            <v>0</v>
          </cell>
          <cell r="Q1105" t="str">
            <v/>
          </cell>
          <cell r="R1105" t="str">
            <v>N</v>
          </cell>
          <cell r="S1105">
            <v>0</v>
          </cell>
          <cell r="T1105" t="str">
            <v/>
          </cell>
          <cell r="U1105" t="str">
            <v>N</v>
          </cell>
          <cell r="V1105">
            <v>0</v>
          </cell>
          <cell r="W1105" t="str">
            <v/>
          </cell>
          <cell r="X1105" t="str">
            <v>N</v>
          </cell>
          <cell r="Y1105">
            <v>0</v>
          </cell>
          <cell r="Z1105">
            <v>0</v>
          </cell>
          <cell r="AA1105">
            <v>0</v>
          </cell>
          <cell r="AB1105">
            <v>118</v>
          </cell>
          <cell r="AC1105">
            <v>768</v>
          </cell>
          <cell r="AD1105" t="str">
            <v>CK610</v>
          </cell>
          <cell r="AE1105" t="b">
            <v>0</v>
          </cell>
          <cell r="AG1105" t="str">
            <v/>
          </cell>
          <cell r="AH1105" t="str">
            <v>CK610</v>
          </cell>
        </row>
        <row r="1106">
          <cell r="B1106" t="str">
            <v>AL417</v>
          </cell>
          <cell r="C1106" t="str">
            <v>Andrew</v>
          </cell>
          <cell r="D1106" t="str">
            <v>Lee</v>
          </cell>
          <cell r="E1106" t="str">
            <v>Imperial</v>
          </cell>
          <cell r="F1106" t="str">
            <v>Imperial</v>
          </cell>
          <cell r="G1106" t="str">
            <v>Male</v>
          </cell>
          <cell r="H1106" t="str">
            <v>N</v>
          </cell>
          <cell r="I1106" t="str">
            <v>Student</v>
          </cell>
          <cell r="J1106">
            <v>0</v>
          </cell>
          <cell r="K1106" t="str">
            <v/>
          </cell>
          <cell r="L1106" t="str">
            <v>N</v>
          </cell>
          <cell r="M1106">
            <v>0</v>
          </cell>
          <cell r="N1106" t="str">
            <v/>
          </cell>
          <cell r="O1106" t="str">
            <v>N</v>
          </cell>
          <cell r="P1106">
            <v>0</v>
          </cell>
          <cell r="Q1106" t="str">
            <v/>
          </cell>
          <cell r="R1106" t="str">
            <v>N</v>
          </cell>
          <cell r="S1106">
            <v>0</v>
          </cell>
          <cell r="T1106" t="str">
            <v/>
          </cell>
          <cell r="U1106" t="str">
            <v>N</v>
          </cell>
          <cell r="V1106">
            <v>0</v>
          </cell>
          <cell r="W1106" t="str">
            <v/>
          </cell>
          <cell r="X1106" t="str">
            <v>N</v>
          </cell>
          <cell r="Y1106">
            <v>0</v>
          </cell>
          <cell r="Z1106">
            <v>0</v>
          </cell>
          <cell r="AA1106">
            <v>0</v>
          </cell>
          <cell r="AB1106">
            <v>118</v>
          </cell>
          <cell r="AC1106">
            <v>769</v>
          </cell>
          <cell r="AD1106" t="str">
            <v>AL417</v>
          </cell>
          <cell r="AE1106" t="b">
            <v>0</v>
          </cell>
          <cell r="AG1106" t="str">
            <v/>
          </cell>
          <cell r="AH1106" t="str">
            <v>AL417</v>
          </cell>
        </row>
        <row r="1107">
          <cell r="B1107" t="str">
            <v>PP195</v>
          </cell>
          <cell r="C1107" t="str">
            <v>Pylin</v>
          </cell>
          <cell r="D1107" t="str">
            <v>Parkes</v>
          </cell>
          <cell r="E1107" t="str">
            <v>Imperial</v>
          </cell>
          <cell r="F1107" t="str">
            <v>Imperial</v>
          </cell>
          <cell r="G1107" t="str">
            <v>Female</v>
          </cell>
          <cell r="H1107" t="str">
            <v>Y</v>
          </cell>
          <cell r="I1107" t="str">
            <v>Student</v>
          </cell>
          <cell r="J1107">
            <v>0</v>
          </cell>
          <cell r="K1107" t="str">
            <v/>
          </cell>
          <cell r="L1107" t="str">
            <v>N</v>
          </cell>
          <cell r="M1107">
            <v>0</v>
          </cell>
          <cell r="N1107" t="str">
            <v/>
          </cell>
          <cell r="O1107" t="str">
            <v>N</v>
          </cell>
          <cell r="P1107">
            <v>0</v>
          </cell>
          <cell r="Q1107" t="str">
            <v/>
          </cell>
          <cell r="R1107" t="str">
            <v>N</v>
          </cell>
          <cell r="S1107">
            <v>0</v>
          </cell>
          <cell r="T1107" t="str">
            <v/>
          </cell>
          <cell r="U1107" t="str">
            <v>N</v>
          </cell>
          <cell r="V1107">
            <v>0</v>
          </cell>
          <cell r="W1107" t="str">
            <v/>
          </cell>
          <cell r="X1107" t="str">
            <v>N</v>
          </cell>
          <cell r="Y1107">
            <v>0</v>
          </cell>
          <cell r="Z1107">
            <v>0</v>
          </cell>
          <cell r="AA1107" t="b">
            <v>0</v>
          </cell>
          <cell r="AB1107" t="str">
            <v/>
          </cell>
          <cell r="AC1107" t="str">
            <v/>
          </cell>
          <cell r="AD1107" t="str">
            <v>PP195</v>
          </cell>
          <cell r="AE1107">
            <v>0</v>
          </cell>
          <cell r="AG1107">
            <v>557</v>
          </cell>
          <cell r="AH1107" t="str">
            <v>PP195</v>
          </cell>
        </row>
        <row r="1108">
          <cell r="B1108" t="str">
            <v>ND981</v>
          </cell>
          <cell r="C1108" t="str">
            <v>NoÃ©mie</v>
          </cell>
          <cell r="D1108" t="str">
            <v>David-Rogeat</v>
          </cell>
          <cell r="E1108" t="str">
            <v>Imperial</v>
          </cell>
          <cell r="F1108" t="str">
            <v>Imperial</v>
          </cell>
          <cell r="G1108" t="str">
            <v>Female</v>
          </cell>
          <cell r="H1108" t="str">
            <v>N</v>
          </cell>
          <cell r="I1108" t="str">
            <v>Student</v>
          </cell>
          <cell r="J1108">
            <v>0</v>
          </cell>
          <cell r="K1108" t="str">
            <v/>
          </cell>
          <cell r="L1108" t="str">
            <v>N</v>
          </cell>
          <cell r="M1108">
            <v>0</v>
          </cell>
          <cell r="N1108" t="str">
            <v/>
          </cell>
          <cell r="O1108" t="str">
            <v>N</v>
          </cell>
          <cell r="P1108">
            <v>0</v>
          </cell>
          <cell r="Q1108" t="str">
            <v/>
          </cell>
          <cell r="R1108" t="str">
            <v>N</v>
          </cell>
          <cell r="S1108">
            <v>0</v>
          </cell>
          <cell r="T1108" t="str">
            <v/>
          </cell>
          <cell r="U1108" t="str">
            <v>N</v>
          </cell>
          <cell r="V1108">
            <v>0</v>
          </cell>
          <cell r="W1108" t="str">
            <v/>
          </cell>
          <cell r="X1108" t="str">
            <v>N</v>
          </cell>
          <cell r="Y1108">
            <v>0</v>
          </cell>
          <cell r="Z1108">
            <v>0</v>
          </cell>
          <cell r="AA1108" t="b">
            <v>0</v>
          </cell>
          <cell r="AB1108" t="str">
            <v/>
          </cell>
          <cell r="AC1108" t="str">
            <v/>
          </cell>
          <cell r="AD1108" t="str">
            <v>ND981</v>
          </cell>
          <cell r="AE1108">
            <v>0</v>
          </cell>
          <cell r="AG1108">
            <v>558</v>
          </cell>
          <cell r="AH1108" t="str">
            <v>ND981</v>
          </cell>
        </row>
        <row r="1109">
          <cell r="B1109" t="str">
            <v>JP912</v>
          </cell>
          <cell r="C1109" t="str">
            <v>Joe</v>
          </cell>
          <cell r="D1109" t="str">
            <v>Pomfret</v>
          </cell>
          <cell r="E1109" t="str">
            <v>Imperial</v>
          </cell>
          <cell r="F1109" t="str">
            <v>Imperial</v>
          </cell>
          <cell r="G1109" t="str">
            <v>Male</v>
          </cell>
          <cell r="H1109" t="str">
            <v>N</v>
          </cell>
          <cell r="I1109" t="str">
            <v>Student</v>
          </cell>
          <cell r="J1109">
            <v>11</v>
          </cell>
          <cell r="K1109">
            <v>38.28</v>
          </cell>
          <cell r="L1109">
            <v>190</v>
          </cell>
          <cell r="M1109">
            <v>0</v>
          </cell>
          <cell r="N1109" t="str">
            <v/>
          </cell>
          <cell r="O1109" t="str">
            <v>N</v>
          </cell>
          <cell r="P1109">
            <v>0</v>
          </cell>
          <cell r="Q1109" t="str">
            <v/>
          </cell>
          <cell r="R1109" t="str">
            <v>N</v>
          </cell>
          <cell r="S1109">
            <v>0</v>
          </cell>
          <cell r="T1109" t="str">
            <v/>
          </cell>
          <cell r="U1109" t="str">
            <v>N</v>
          </cell>
          <cell r="V1109">
            <v>0</v>
          </cell>
          <cell r="W1109" t="str">
            <v/>
          </cell>
          <cell r="X1109" t="str">
            <v>N</v>
          </cell>
          <cell r="Y1109">
            <v>1</v>
          </cell>
          <cell r="Z1109">
            <v>190</v>
          </cell>
          <cell r="AA1109">
            <v>190</v>
          </cell>
          <cell r="AB1109">
            <v>61</v>
          </cell>
          <cell r="AC1109">
            <v>61</v>
          </cell>
          <cell r="AD1109" t="str">
            <v>JP912</v>
          </cell>
          <cell r="AE1109" t="b">
            <v>0</v>
          </cell>
          <cell r="AG1109" t="str">
            <v/>
          </cell>
          <cell r="AH1109" t="str">
            <v>JP912</v>
          </cell>
        </row>
        <row r="1110">
          <cell r="B1110" t="str">
            <v>AL383</v>
          </cell>
          <cell r="C1110" t="str">
            <v>Aparna</v>
          </cell>
          <cell r="D1110" t="str">
            <v>Loecher</v>
          </cell>
          <cell r="E1110" t="str">
            <v>Imperial</v>
          </cell>
          <cell r="F1110" t="str">
            <v>Imperial</v>
          </cell>
          <cell r="G1110" t="str">
            <v>Female</v>
          </cell>
          <cell r="H1110" t="str">
            <v>N</v>
          </cell>
          <cell r="I1110" t="str">
            <v>Student</v>
          </cell>
          <cell r="J1110">
            <v>0</v>
          </cell>
          <cell r="K1110" t="str">
            <v/>
          </cell>
          <cell r="L1110" t="str">
            <v>N</v>
          </cell>
          <cell r="M1110">
            <v>0</v>
          </cell>
          <cell r="N1110" t="str">
            <v/>
          </cell>
          <cell r="O1110" t="str">
            <v>N</v>
          </cell>
          <cell r="P1110">
            <v>0</v>
          </cell>
          <cell r="Q1110" t="str">
            <v/>
          </cell>
          <cell r="R1110" t="str">
            <v>N</v>
          </cell>
          <cell r="S1110">
            <v>0</v>
          </cell>
          <cell r="T1110" t="str">
            <v/>
          </cell>
          <cell r="U1110" t="str">
            <v>N</v>
          </cell>
          <cell r="V1110">
            <v>0</v>
          </cell>
          <cell r="W1110" t="str">
            <v/>
          </cell>
          <cell r="X1110" t="str">
            <v>N</v>
          </cell>
          <cell r="Y1110">
            <v>0</v>
          </cell>
          <cell r="Z1110">
            <v>0</v>
          </cell>
          <cell r="AA1110" t="b">
            <v>0</v>
          </cell>
          <cell r="AB1110" t="str">
            <v/>
          </cell>
          <cell r="AC1110" t="str">
            <v/>
          </cell>
          <cell r="AD1110" t="str">
            <v>AL383</v>
          </cell>
          <cell r="AE1110">
            <v>0</v>
          </cell>
          <cell r="AG1110">
            <v>559</v>
          </cell>
          <cell r="AH1110" t="str">
            <v>AL383</v>
          </cell>
        </row>
        <row r="1111">
          <cell r="B1111" t="str">
            <v>GG384</v>
          </cell>
          <cell r="C1111" t="str">
            <v>Grant</v>
          </cell>
          <cell r="D1111" t="str">
            <v>Godfrey</v>
          </cell>
          <cell r="E1111" t="str">
            <v>UCL</v>
          </cell>
          <cell r="F1111" t="str">
            <v>UCL</v>
          </cell>
          <cell r="G1111" t="str">
            <v>Male</v>
          </cell>
          <cell r="H1111" t="str">
            <v>N</v>
          </cell>
          <cell r="I1111" t="str">
            <v>Student</v>
          </cell>
          <cell r="J1111">
            <v>0</v>
          </cell>
          <cell r="K1111" t="str">
            <v/>
          </cell>
          <cell r="L1111" t="str">
            <v>N</v>
          </cell>
          <cell r="M1111">
            <v>0</v>
          </cell>
          <cell r="N1111" t="str">
            <v/>
          </cell>
          <cell r="O1111" t="str">
            <v>N</v>
          </cell>
          <cell r="P1111">
            <v>0</v>
          </cell>
          <cell r="Q1111" t="str">
            <v/>
          </cell>
          <cell r="R1111" t="str">
            <v>N</v>
          </cell>
          <cell r="S1111">
            <v>0</v>
          </cell>
          <cell r="T1111" t="str">
            <v/>
          </cell>
          <cell r="U1111" t="str">
            <v>N</v>
          </cell>
          <cell r="V1111">
            <v>0</v>
          </cell>
          <cell r="W1111" t="str">
            <v/>
          </cell>
          <cell r="X1111" t="str">
            <v>N</v>
          </cell>
          <cell r="Y1111">
            <v>0</v>
          </cell>
          <cell r="Z1111">
            <v>0</v>
          </cell>
          <cell r="AA1111">
            <v>0</v>
          </cell>
          <cell r="AB1111">
            <v>118</v>
          </cell>
          <cell r="AC1111">
            <v>770</v>
          </cell>
          <cell r="AD1111" t="str">
            <v>GG384</v>
          </cell>
          <cell r="AE1111" t="b">
            <v>0</v>
          </cell>
          <cell r="AG1111" t="str">
            <v/>
          </cell>
          <cell r="AH1111" t="str">
            <v>GG384</v>
          </cell>
        </row>
        <row r="1112">
          <cell r="B1112" t="str">
            <v>OS168</v>
          </cell>
          <cell r="C1112" t="str">
            <v>Oscar</v>
          </cell>
          <cell r="D1112" t="str">
            <v>Smoker</v>
          </cell>
          <cell r="E1112" t="str">
            <v>RVC</v>
          </cell>
          <cell r="F1112" t="str">
            <v>RVC</v>
          </cell>
          <cell r="G1112" t="str">
            <v>Male</v>
          </cell>
          <cell r="H1112" t="str">
            <v>Y</v>
          </cell>
          <cell r="I1112" t="str">
            <v>Student</v>
          </cell>
          <cell r="J1112">
            <v>0</v>
          </cell>
          <cell r="K1112" t="str">
            <v/>
          </cell>
          <cell r="L1112" t="str">
            <v>N</v>
          </cell>
          <cell r="M1112">
            <v>0</v>
          </cell>
          <cell r="N1112" t="str">
            <v/>
          </cell>
          <cell r="O1112" t="str">
            <v>N</v>
          </cell>
          <cell r="P1112">
            <v>0</v>
          </cell>
          <cell r="Q1112" t="str">
            <v/>
          </cell>
          <cell r="R1112" t="str">
            <v>N</v>
          </cell>
          <cell r="S1112">
            <v>0</v>
          </cell>
          <cell r="T1112" t="str">
            <v/>
          </cell>
          <cell r="U1112" t="str">
            <v>N</v>
          </cell>
          <cell r="V1112">
            <v>0</v>
          </cell>
          <cell r="W1112" t="str">
            <v/>
          </cell>
          <cell r="X1112" t="str">
            <v>N</v>
          </cell>
          <cell r="Y1112">
            <v>0</v>
          </cell>
          <cell r="Z1112">
            <v>0</v>
          </cell>
          <cell r="AA1112">
            <v>0</v>
          </cell>
          <cell r="AB1112">
            <v>118</v>
          </cell>
          <cell r="AC1112">
            <v>771</v>
          </cell>
          <cell r="AD1112" t="str">
            <v>OS168</v>
          </cell>
          <cell r="AE1112" t="b">
            <v>0</v>
          </cell>
          <cell r="AG1112" t="str">
            <v/>
          </cell>
          <cell r="AH1112" t="str">
            <v>OS168</v>
          </cell>
        </row>
        <row r="1113">
          <cell r="B1113" t="str">
            <v>EJ477</v>
          </cell>
          <cell r="C1113" t="str">
            <v>Esther</v>
          </cell>
          <cell r="D1113" t="str">
            <v>Jourdan</v>
          </cell>
          <cell r="E1113" t="str">
            <v>LSE</v>
          </cell>
          <cell r="F1113" t="str">
            <v>LSE</v>
          </cell>
          <cell r="G1113" t="str">
            <v>Female</v>
          </cell>
          <cell r="H1113" t="str">
            <v>N</v>
          </cell>
          <cell r="I1113" t="str">
            <v>Student</v>
          </cell>
          <cell r="J1113">
            <v>0</v>
          </cell>
          <cell r="K1113" t="str">
            <v/>
          </cell>
          <cell r="L1113" t="str">
            <v>N</v>
          </cell>
          <cell r="M1113">
            <v>0</v>
          </cell>
          <cell r="N1113" t="str">
            <v/>
          </cell>
          <cell r="O1113" t="str">
            <v>N</v>
          </cell>
          <cell r="P1113">
            <v>0</v>
          </cell>
          <cell r="Q1113" t="str">
            <v/>
          </cell>
          <cell r="R1113" t="str">
            <v>N</v>
          </cell>
          <cell r="S1113">
            <v>0</v>
          </cell>
          <cell r="T1113" t="str">
            <v/>
          </cell>
          <cell r="U1113" t="str">
            <v>N</v>
          </cell>
          <cell r="V1113">
            <v>0</v>
          </cell>
          <cell r="W1113" t="str">
            <v/>
          </cell>
          <cell r="X1113" t="str">
            <v>N</v>
          </cell>
          <cell r="Y1113">
            <v>0</v>
          </cell>
          <cell r="Z1113">
            <v>0</v>
          </cell>
          <cell r="AA1113" t="b">
            <v>0</v>
          </cell>
          <cell r="AB1113" t="str">
            <v/>
          </cell>
          <cell r="AC1113" t="str">
            <v/>
          </cell>
          <cell r="AD1113" t="str">
            <v>EJ477</v>
          </cell>
          <cell r="AE1113">
            <v>0</v>
          </cell>
          <cell r="AG1113">
            <v>560</v>
          </cell>
          <cell r="AH1113" t="str">
            <v>EJ477</v>
          </cell>
        </row>
        <row r="1114">
          <cell r="B1114" t="str">
            <v>SD869</v>
          </cell>
          <cell r="C1114" t="str">
            <v>Samantha</v>
          </cell>
          <cell r="D1114" t="str">
            <v>Doyle</v>
          </cell>
          <cell r="E1114" t="str">
            <v>Imperial</v>
          </cell>
          <cell r="F1114" t="str">
            <v>Imperial</v>
          </cell>
          <cell r="G1114" t="str">
            <v>Female</v>
          </cell>
          <cell r="H1114" t="str">
            <v>Y</v>
          </cell>
          <cell r="I1114" t="str">
            <v>Student</v>
          </cell>
          <cell r="J1114">
            <v>0</v>
          </cell>
          <cell r="K1114" t="str">
            <v/>
          </cell>
          <cell r="L1114" t="str">
            <v>N</v>
          </cell>
          <cell r="M1114">
            <v>0</v>
          </cell>
          <cell r="N1114" t="str">
            <v/>
          </cell>
          <cell r="O1114" t="str">
            <v>N</v>
          </cell>
          <cell r="P1114">
            <v>0</v>
          </cell>
          <cell r="Q1114" t="str">
            <v/>
          </cell>
          <cell r="R1114" t="str">
            <v>N</v>
          </cell>
          <cell r="S1114">
            <v>0</v>
          </cell>
          <cell r="T1114" t="str">
            <v/>
          </cell>
          <cell r="U1114" t="str">
            <v>N</v>
          </cell>
          <cell r="V1114">
            <v>0</v>
          </cell>
          <cell r="W1114" t="str">
            <v/>
          </cell>
          <cell r="X1114" t="str">
            <v>N</v>
          </cell>
          <cell r="Y1114">
            <v>0</v>
          </cell>
          <cell r="Z1114">
            <v>0</v>
          </cell>
          <cell r="AA1114" t="b">
            <v>0</v>
          </cell>
          <cell r="AB1114" t="str">
            <v/>
          </cell>
          <cell r="AC1114" t="str">
            <v/>
          </cell>
          <cell r="AD1114" t="str">
            <v>SD869</v>
          </cell>
          <cell r="AE1114">
            <v>0</v>
          </cell>
          <cell r="AG1114">
            <v>561</v>
          </cell>
          <cell r="AH1114" t="str">
            <v>SD869</v>
          </cell>
        </row>
        <row r="1115">
          <cell r="B1115" t="str">
            <v>GG319</v>
          </cell>
          <cell r="C1115" t="str">
            <v>George</v>
          </cell>
          <cell r="D1115" t="str">
            <v>Groom</v>
          </cell>
          <cell r="E1115" t="str">
            <v>SMU</v>
          </cell>
          <cell r="F1115" t="str">
            <v>SMU</v>
          </cell>
          <cell r="G1115" t="str">
            <v>Male</v>
          </cell>
          <cell r="H1115" t="str">
            <v>N</v>
          </cell>
          <cell r="I1115" t="str">
            <v>Student</v>
          </cell>
          <cell r="J1115">
            <v>0</v>
          </cell>
          <cell r="K1115" t="str">
            <v/>
          </cell>
          <cell r="L1115" t="str">
            <v>N</v>
          </cell>
          <cell r="M1115">
            <v>0</v>
          </cell>
          <cell r="N1115" t="str">
            <v/>
          </cell>
          <cell r="O1115" t="str">
            <v>N</v>
          </cell>
          <cell r="P1115">
            <v>0</v>
          </cell>
          <cell r="Q1115" t="str">
            <v/>
          </cell>
          <cell r="R1115" t="str">
            <v>N</v>
          </cell>
          <cell r="S1115">
            <v>0</v>
          </cell>
          <cell r="T1115" t="str">
            <v/>
          </cell>
          <cell r="U1115" t="str">
            <v>N</v>
          </cell>
          <cell r="V1115">
            <v>0</v>
          </cell>
          <cell r="W1115" t="str">
            <v/>
          </cell>
          <cell r="X1115" t="str">
            <v>N</v>
          </cell>
          <cell r="Y1115">
            <v>0</v>
          </cell>
          <cell r="Z1115">
            <v>0</v>
          </cell>
          <cell r="AA1115">
            <v>0</v>
          </cell>
          <cell r="AB1115">
            <v>118</v>
          </cell>
          <cell r="AC1115">
            <v>772</v>
          </cell>
          <cell r="AD1115" t="str">
            <v>GG319</v>
          </cell>
          <cell r="AE1115" t="b">
            <v>0</v>
          </cell>
          <cell r="AG1115" t="str">
            <v/>
          </cell>
          <cell r="AH1115" t="str">
            <v>GG319</v>
          </cell>
        </row>
        <row r="1116">
          <cell r="B1116" t="str">
            <v>TN819</v>
          </cell>
          <cell r="C1116" t="str">
            <v>Ted</v>
          </cell>
          <cell r="D1116" t="str">
            <v>Ntibazonkiza</v>
          </cell>
          <cell r="E1116" t="str">
            <v>SMU</v>
          </cell>
          <cell r="F1116" t="str">
            <v>SMU</v>
          </cell>
          <cell r="G1116" t="str">
            <v>Male</v>
          </cell>
          <cell r="H1116" t="str">
            <v>N</v>
          </cell>
          <cell r="I1116" t="str">
            <v>Student</v>
          </cell>
          <cell r="J1116">
            <v>0</v>
          </cell>
          <cell r="K1116" t="str">
            <v/>
          </cell>
          <cell r="L1116" t="str">
            <v>N</v>
          </cell>
          <cell r="M1116">
            <v>0</v>
          </cell>
          <cell r="N1116" t="str">
            <v/>
          </cell>
          <cell r="O1116" t="str">
            <v>N</v>
          </cell>
          <cell r="P1116">
            <v>0</v>
          </cell>
          <cell r="Q1116" t="str">
            <v/>
          </cell>
          <cell r="R1116" t="str">
            <v>N</v>
          </cell>
          <cell r="S1116">
            <v>0</v>
          </cell>
          <cell r="T1116" t="str">
            <v/>
          </cell>
          <cell r="U1116" t="str">
            <v>N</v>
          </cell>
          <cell r="V1116">
            <v>0</v>
          </cell>
          <cell r="W1116" t="str">
            <v/>
          </cell>
          <cell r="X1116" t="str">
            <v>N</v>
          </cell>
          <cell r="Y1116">
            <v>0</v>
          </cell>
          <cell r="Z1116">
            <v>0</v>
          </cell>
          <cell r="AA1116">
            <v>0</v>
          </cell>
          <cell r="AB1116">
            <v>118</v>
          </cell>
          <cell r="AC1116">
            <v>773</v>
          </cell>
          <cell r="AD1116" t="str">
            <v>TN819</v>
          </cell>
          <cell r="AE1116" t="b">
            <v>0</v>
          </cell>
          <cell r="AG1116" t="str">
            <v/>
          </cell>
          <cell r="AH1116" t="str">
            <v>TN819</v>
          </cell>
        </row>
        <row r="1117">
          <cell r="B1117" t="str">
            <v>WS336</v>
          </cell>
          <cell r="C1117" t="str">
            <v>William</v>
          </cell>
          <cell r="D1117" t="str">
            <v>Skinner</v>
          </cell>
          <cell r="E1117" t="str">
            <v>Imperial</v>
          </cell>
          <cell r="F1117" t="str">
            <v>Imperial</v>
          </cell>
          <cell r="G1117" t="str">
            <v>Male</v>
          </cell>
          <cell r="H1117" t="str">
            <v>N</v>
          </cell>
          <cell r="I1117" t="str">
            <v>Student</v>
          </cell>
          <cell r="J1117">
            <v>0</v>
          </cell>
          <cell r="K1117" t="str">
            <v/>
          </cell>
          <cell r="L1117" t="str">
            <v>N</v>
          </cell>
          <cell r="M1117">
            <v>0</v>
          </cell>
          <cell r="N1117" t="str">
            <v/>
          </cell>
          <cell r="O1117" t="str">
            <v>N</v>
          </cell>
          <cell r="P1117">
            <v>0</v>
          </cell>
          <cell r="Q1117" t="str">
            <v/>
          </cell>
          <cell r="R1117" t="str">
            <v>N</v>
          </cell>
          <cell r="S1117">
            <v>0</v>
          </cell>
          <cell r="T1117" t="str">
            <v/>
          </cell>
          <cell r="U1117" t="str">
            <v>N</v>
          </cell>
          <cell r="V1117">
            <v>0</v>
          </cell>
          <cell r="W1117" t="str">
            <v/>
          </cell>
          <cell r="X1117" t="str">
            <v>N</v>
          </cell>
          <cell r="Y1117">
            <v>0</v>
          </cell>
          <cell r="Z1117">
            <v>0</v>
          </cell>
          <cell r="AA1117">
            <v>0</v>
          </cell>
          <cell r="AB1117">
            <v>118</v>
          </cell>
          <cell r="AC1117">
            <v>774</v>
          </cell>
          <cell r="AD1117" t="str">
            <v>WS336</v>
          </cell>
          <cell r="AE1117" t="b">
            <v>0</v>
          </cell>
          <cell r="AG1117" t="str">
            <v/>
          </cell>
          <cell r="AH1117" t="str">
            <v>WS336</v>
          </cell>
        </row>
        <row r="1118">
          <cell r="B1118" t="str">
            <v>LA947</v>
          </cell>
          <cell r="C1118" t="str">
            <v>Lewis</v>
          </cell>
          <cell r="D1118" t="str">
            <v>Anderson</v>
          </cell>
          <cell r="E1118" t="str">
            <v>Imperial</v>
          </cell>
          <cell r="F1118" t="str">
            <v>Imperial</v>
          </cell>
          <cell r="G1118" t="str">
            <v>Male</v>
          </cell>
          <cell r="H1118" t="str">
            <v>N</v>
          </cell>
          <cell r="I1118" t="str">
            <v>Student</v>
          </cell>
          <cell r="J1118">
            <v>0</v>
          </cell>
          <cell r="K1118" t="str">
            <v/>
          </cell>
          <cell r="L1118" t="str">
            <v>N</v>
          </cell>
          <cell r="M1118">
            <v>0</v>
          </cell>
          <cell r="N1118" t="str">
            <v/>
          </cell>
          <cell r="O1118" t="str">
            <v>N</v>
          </cell>
          <cell r="P1118">
            <v>0</v>
          </cell>
          <cell r="Q1118" t="str">
            <v/>
          </cell>
          <cell r="R1118" t="str">
            <v>N</v>
          </cell>
          <cell r="S1118">
            <v>0</v>
          </cell>
          <cell r="T1118" t="str">
            <v/>
          </cell>
          <cell r="U1118" t="str">
            <v>N</v>
          </cell>
          <cell r="V1118">
            <v>0</v>
          </cell>
          <cell r="W1118" t="str">
            <v/>
          </cell>
          <cell r="X1118" t="str">
            <v>N</v>
          </cell>
          <cell r="Y1118">
            <v>0</v>
          </cell>
          <cell r="Z1118">
            <v>0</v>
          </cell>
          <cell r="AA1118">
            <v>0</v>
          </cell>
          <cell r="AB1118">
            <v>118</v>
          </cell>
          <cell r="AC1118">
            <v>775</v>
          </cell>
          <cell r="AD1118" t="str">
            <v>LA947</v>
          </cell>
          <cell r="AE1118" t="b">
            <v>0</v>
          </cell>
          <cell r="AG1118" t="str">
            <v/>
          </cell>
          <cell r="AH1118" t="str">
            <v>LA947</v>
          </cell>
        </row>
        <row r="1119">
          <cell r="B1119" t="str">
            <v>LR684</v>
          </cell>
          <cell r="C1119" t="str">
            <v>Luke</v>
          </cell>
          <cell r="D1119" t="str">
            <v>Reeves</v>
          </cell>
          <cell r="E1119" t="str">
            <v>SMU</v>
          </cell>
          <cell r="F1119" t="str">
            <v>SMU</v>
          </cell>
          <cell r="G1119" t="str">
            <v>Male</v>
          </cell>
          <cell r="H1119" t="str">
            <v>N</v>
          </cell>
          <cell r="I1119" t="str">
            <v>Student</v>
          </cell>
          <cell r="J1119">
            <v>0</v>
          </cell>
          <cell r="K1119" t="str">
            <v/>
          </cell>
          <cell r="L1119" t="str">
            <v>N</v>
          </cell>
          <cell r="M1119">
            <v>0</v>
          </cell>
          <cell r="N1119" t="str">
            <v/>
          </cell>
          <cell r="O1119" t="str">
            <v>N</v>
          </cell>
          <cell r="P1119">
            <v>0</v>
          </cell>
          <cell r="Q1119" t="str">
            <v/>
          </cell>
          <cell r="R1119" t="str">
            <v>N</v>
          </cell>
          <cell r="S1119">
            <v>0</v>
          </cell>
          <cell r="T1119" t="str">
            <v/>
          </cell>
          <cell r="U1119" t="str">
            <v>N</v>
          </cell>
          <cell r="V1119">
            <v>0</v>
          </cell>
          <cell r="W1119" t="str">
            <v/>
          </cell>
          <cell r="X1119" t="str">
            <v>N</v>
          </cell>
          <cell r="Y1119">
            <v>0</v>
          </cell>
          <cell r="Z1119">
            <v>0</v>
          </cell>
          <cell r="AA1119">
            <v>0</v>
          </cell>
          <cell r="AB1119">
            <v>118</v>
          </cell>
          <cell r="AC1119">
            <v>776</v>
          </cell>
          <cell r="AD1119" t="str">
            <v>LR684</v>
          </cell>
          <cell r="AE1119" t="b">
            <v>0</v>
          </cell>
          <cell r="AG1119" t="str">
            <v/>
          </cell>
          <cell r="AH1119" t="str">
            <v>LR684</v>
          </cell>
        </row>
        <row r="1120">
          <cell r="B1120" t="str">
            <v>KG495</v>
          </cell>
          <cell r="C1120" t="str">
            <v>Karyshma</v>
          </cell>
          <cell r="D1120" t="str">
            <v>Gill</v>
          </cell>
          <cell r="E1120" t="str">
            <v>Imperial</v>
          </cell>
          <cell r="F1120" t="str">
            <v>Imperial</v>
          </cell>
          <cell r="G1120" t="str">
            <v>Female</v>
          </cell>
          <cell r="H1120" t="str">
            <v>N</v>
          </cell>
          <cell r="I1120" t="str">
            <v>Student</v>
          </cell>
          <cell r="J1120">
            <v>0</v>
          </cell>
          <cell r="K1120" t="str">
            <v/>
          </cell>
          <cell r="L1120" t="str">
            <v>N</v>
          </cell>
          <cell r="M1120">
            <v>0</v>
          </cell>
          <cell r="N1120" t="str">
            <v/>
          </cell>
          <cell r="O1120" t="str">
            <v>N</v>
          </cell>
          <cell r="P1120">
            <v>0</v>
          </cell>
          <cell r="Q1120" t="str">
            <v/>
          </cell>
          <cell r="R1120" t="str">
            <v>N</v>
          </cell>
          <cell r="S1120">
            <v>0</v>
          </cell>
          <cell r="T1120" t="str">
            <v/>
          </cell>
          <cell r="U1120" t="str">
            <v>N</v>
          </cell>
          <cell r="V1120">
            <v>0</v>
          </cell>
          <cell r="W1120" t="str">
            <v/>
          </cell>
          <cell r="X1120" t="str">
            <v>N</v>
          </cell>
          <cell r="Y1120">
            <v>0</v>
          </cell>
          <cell r="Z1120">
            <v>0</v>
          </cell>
          <cell r="AA1120" t="b">
            <v>0</v>
          </cell>
          <cell r="AB1120" t="str">
            <v/>
          </cell>
          <cell r="AC1120" t="str">
            <v/>
          </cell>
          <cell r="AD1120" t="str">
            <v>KG495</v>
          </cell>
          <cell r="AE1120">
            <v>0</v>
          </cell>
          <cell r="AG1120">
            <v>562</v>
          </cell>
          <cell r="AH1120" t="str">
            <v>KG495</v>
          </cell>
        </row>
        <row r="1121">
          <cell r="B1121" t="str">
            <v>LA184</v>
          </cell>
          <cell r="C1121" t="str">
            <v>LÃ©a</v>
          </cell>
          <cell r="D1121" t="str">
            <v>Adamson</v>
          </cell>
          <cell r="E1121" t="str">
            <v>Imperial</v>
          </cell>
          <cell r="F1121" t="str">
            <v>Imperial</v>
          </cell>
          <cell r="G1121" t="str">
            <v>Female</v>
          </cell>
          <cell r="H1121" t="str">
            <v>N</v>
          </cell>
          <cell r="I1121" t="str">
            <v>Student</v>
          </cell>
          <cell r="J1121">
            <v>0</v>
          </cell>
          <cell r="K1121" t="str">
            <v/>
          </cell>
          <cell r="L1121" t="str">
            <v>N</v>
          </cell>
          <cell r="M1121">
            <v>0</v>
          </cell>
          <cell r="N1121" t="str">
            <v/>
          </cell>
          <cell r="O1121" t="str">
            <v>N</v>
          </cell>
          <cell r="P1121">
            <v>0</v>
          </cell>
          <cell r="Q1121" t="str">
            <v/>
          </cell>
          <cell r="R1121" t="str">
            <v>N</v>
          </cell>
          <cell r="S1121">
            <v>0</v>
          </cell>
          <cell r="T1121" t="str">
            <v/>
          </cell>
          <cell r="U1121" t="str">
            <v>N</v>
          </cell>
          <cell r="V1121">
            <v>0</v>
          </cell>
          <cell r="W1121" t="str">
            <v/>
          </cell>
          <cell r="X1121" t="str">
            <v>N</v>
          </cell>
          <cell r="Y1121">
            <v>0</v>
          </cell>
          <cell r="Z1121">
            <v>0</v>
          </cell>
          <cell r="AA1121" t="b">
            <v>0</v>
          </cell>
          <cell r="AB1121" t="str">
            <v/>
          </cell>
          <cell r="AC1121" t="str">
            <v/>
          </cell>
          <cell r="AD1121" t="str">
            <v>LA184</v>
          </cell>
          <cell r="AE1121">
            <v>0</v>
          </cell>
          <cell r="AG1121">
            <v>563</v>
          </cell>
          <cell r="AH1121" t="str">
            <v>LA184</v>
          </cell>
        </row>
        <row r="1122">
          <cell r="B1122" t="str">
            <v>LS105</v>
          </cell>
          <cell r="C1122" t="str">
            <v>Livia</v>
          </cell>
          <cell r="D1122" t="str">
            <v>Soro</v>
          </cell>
          <cell r="E1122" t="str">
            <v>Imperial</v>
          </cell>
          <cell r="F1122" t="str">
            <v>Imperial</v>
          </cell>
          <cell r="G1122" t="str">
            <v>Female</v>
          </cell>
          <cell r="H1122" t="str">
            <v>N</v>
          </cell>
          <cell r="I1122" t="str">
            <v>Student</v>
          </cell>
          <cell r="J1122">
            <v>0</v>
          </cell>
          <cell r="K1122" t="str">
            <v/>
          </cell>
          <cell r="L1122" t="str">
            <v>N</v>
          </cell>
          <cell r="M1122">
            <v>0</v>
          </cell>
          <cell r="N1122" t="str">
            <v/>
          </cell>
          <cell r="O1122" t="str">
            <v>N</v>
          </cell>
          <cell r="P1122">
            <v>0</v>
          </cell>
          <cell r="Q1122" t="str">
            <v/>
          </cell>
          <cell r="R1122" t="str">
            <v>N</v>
          </cell>
          <cell r="S1122">
            <v>0</v>
          </cell>
          <cell r="T1122" t="str">
            <v/>
          </cell>
          <cell r="U1122" t="str">
            <v>N</v>
          </cell>
          <cell r="V1122">
            <v>0</v>
          </cell>
          <cell r="W1122" t="str">
            <v/>
          </cell>
          <cell r="X1122" t="str">
            <v>N</v>
          </cell>
          <cell r="Y1122">
            <v>0</v>
          </cell>
          <cell r="Z1122">
            <v>0</v>
          </cell>
          <cell r="AA1122" t="b">
            <v>0</v>
          </cell>
          <cell r="AB1122" t="str">
            <v/>
          </cell>
          <cell r="AC1122" t="str">
            <v/>
          </cell>
          <cell r="AD1122" t="str">
            <v>LS105</v>
          </cell>
          <cell r="AE1122">
            <v>0</v>
          </cell>
          <cell r="AG1122">
            <v>564</v>
          </cell>
          <cell r="AH1122" t="str">
            <v>LS105</v>
          </cell>
        </row>
        <row r="1123">
          <cell r="B1123" t="str">
            <v>WS735</v>
          </cell>
          <cell r="C1123" t="str">
            <v>Will</v>
          </cell>
          <cell r="D1123" t="str">
            <v>Scott</v>
          </cell>
          <cell r="E1123" t="str">
            <v>Imperial</v>
          </cell>
          <cell r="F1123" t="str">
            <v>Imperial</v>
          </cell>
          <cell r="G1123" t="str">
            <v>Male</v>
          </cell>
          <cell r="H1123" t="str">
            <v>N</v>
          </cell>
          <cell r="I1123" t="str">
            <v>Student</v>
          </cell>
          <cell r="J1123">
            <v>0</v>
          </cell>
          <cell r="K1123" t="str">
            <v/>
          </cell>
          <cell r="L1123" t="str">
            <v>N</v>
          </cell>
          <cell r="M1123">
            <v>0</v>
          </cell>
          <cell r="N1123" t="str">
            <v/>
          </cell>
          <cell r="O1123" t="str">
            <v>N</v>
          </cell>
          <cell r="P1123">
            <v>0</v>
          </cell>
          <cell r="Q1123" t="str">
            <v/>
          </cell>
          <cell r="R1123" t="str">
            <v>N</v>
          </cell>
          <cell r="S1123">
            <v>0</v>
          </cell>
          <cell r="T1123" t="str">
            <v/>
          </cell>
          <cell r="U1123" t="str">
            <v>N</v>
          </cell>
          <cell r="V1123">
            <v>0</v>
          </cell>
          <cell r="W1123" t="str">
            <v/>
          </cell>
          <cell r="X1123" t="str">
            <v>N</v>
          </cell>
          <cell r="Y1123">
            <v>0</v>
          </cell>
          <cell r="Z1123">
            <v>0</v>
          </cell>
          <cell r="AA1123">
            <v>0</v>
          </cell>
          <cell r="AB1123">
            <v>118</v>
          </cell>
          <cell r="AC1123">
            <v>777</v>
          </cell>
          <cell r="AD1123" t="str">
            <v>WS735</v>
          </cell>
          <cell r="AE1123" t="b">
            <v>0</v>
          </cell>
          <cell r="AG1123" t="str">
            <v/>
          </cell>
          <cell r="AH1123" t="str">
            <v>WS735</v>
          </cell>
        </row>
        <row r="1124">
          <cell r="B1124" t="str">
            <v>RL422</v>
          </cell>
          <cell r="C1124" t="str">
            <v xml:space="preserve">Ricky </v>
          </cell>
          <cell r="D1124" t="str">
            <v xml:space="preserve">Lutakome </v>
          </cell>
          <cell r="E1124" t="str">
            <v>SMU</v>
          </cell>
          <cell r="F1124" t="str">
            <v>SMU</v>
          </cell>
          <cell r="G1124" t="str">
            <v>Male</v>
          </cell>
          <cell r="H1124" t="str">
            <v>N</v>
          </cell>
          <cell r="I1124" t="str">
            <v>Student</v>
          </cell>
          <cell r="J1124">
            <v>0</v>
          </cell>
          <cell r="K1124" t="str">
            <v/>
          </cell>
          <cell r="L1124" t="str">
            <v>N</v>
          </cell>
          <cell r="M1124">
            <v>0</v>
          </cell>
          <cell r="N1124" t="str">
            <v/>
          </cell>
          <cell r="O1124" t="str">
            <v>N</v>
          </cell>
          <cell r="P1124">
            <v>0</v>
          </cell>
          <cell r="Q1124" t="str">
            <v/>
          </cell>
          <cell r="R1124" t="str">
            <v>N</v>
          </cell>
          <cell r="S1124">
            <v>0</v>
          </cell>
          <cell r="T1124" t="str">
            <v/>
          </cell>
          <cell r="U1124" t="str">
            <v>N</v>
          </cell>
          <cell r="V1124">
            <v>0</v>
          </cell>
          <cell r="W1124" t="str">
            <v/>
          </cell>
          <cell r="X1124" t="str">
            <v>N</v>
          </cell>
          <cell r="Y1124">
            <v>0</v>
          </cell>
          <cell r="Z1124">
            <v>0</v>
          </cell>
          <cell r="AA1124">
            <v>0</v>
          </cell>
          <cell r="AB1124">
            <v>118</v>
          </cell>
          <cell r="AC1124">
            <v>778</v>
          </cell>
          <cell r="AD1124" t="str">
            <v>RL422</v>
          </cell>
          <cell r="AE1124" t="b">
            <v>0</v>
          </cell>
          <cell r="AG1124" t="str">
            <v/>
          </cell>
          <cell r="AH1124" t="str">
            <v>RL422</v>
          </cell>
        </row>
        <row r="1125">
          <cell r="B1125" t="str">
            <v>JT592</v>
          </cell>
          <cell r="C1125" t="str">
            <v>Jessie</v>
          </cell>
          <cell r="D1125" t="str">
            <v>Tuckley</v>
          </cell>
          <cell r="E1125" t="str">
            <v>RVC</v>
          </cell>
          <cell r="F1125" t="str">
            <v>RVC</v>
          </cell>
          <cell r="G1125" t="str">
            <v>Female</v>
          </cell>
          <cell r="H1125" t="str">
            <v>Y</v>
          </cell>
          <cell r="I1125" t="str">
            <v>Student</v>
          </cell>
          <cell r="J1125">
            <v>0</v>
          </cell>
          <cell r="K1125" t="str">
            <v/>
          </cell>
          <cell r="L1125" t="str">
            <v>N</v>
          </cell>
          <cell r="M1125">
            <v>0</v>
          </cell>
          <cell r="N1125" t="str">
            <v/>
          </cell>
          <cell r="O1125" t="str">
            <v>N</v>
          </cell>
          <cell r="P1125">
            <v>0</v>
          </cell>
          <cell r="Q1125" t="str">
            <v/>
          </cell>
          <cell r="R1125" t="str">
            <v>N</v>
          </cell>
          <cell r="S1125">
            <v>0</v>
          </cell>
          <cell r="T1125" t="str">
            <v/>
          </cell>
          <cell r="U1125" t="str">
            <v>N</v>
          </cell>
          <cell r="V1125">
            <v>0</v>
          </cell>
          <cell r="W1125" t="str">
            <v/>
          </cell>
          <cell r="X1125" t="str">
            <v>N</v>
          </cell>
          <cell r="Y1125">
            <v>0</v>
          </cell>
          <cell r="Z1125">
            <v>0</v>
          </cell>
          <cell r="AA1125" t="b">
            <v>0</v>
          </cell>
          <cell r="AB1125" t="str">
            <v/>
          </cell>
          <cell r="AC1125" t="str">
            <v/>
          </cell>
          <cell r="AD1125" t="str">
            <v>JT592</v>
          </cell>
          <cell r="AE1125">
            <v>0</v>
          </cell>
          <cell r="AG1125">
            <v>565</v>
          </cell>
          <cell r="AH1125" t="str">
            <v>JT592</v>
          </cell>
        </row>
        <row r="1126">
          <cell r="B1126" t="str">
            <v>OM418</v>
          </cell>
          <cell r="C1126" t="str">
            <v>Owen</v>
          </cell>
          <cell r="D1126" t="str">
            <v>Mock</v>
          </cell>
          <cell r="E1126" t="str">
            <v>Reading</v>
          </cell>
          <cell r="F1126" t="str">
            <v>Reading</v>
          </cell>
          <cell r="G1126" t="str">
            <v>Male</v>
          </cell>
          <cell r="H1126" t="str">
            <v>N</v>
          </cell>
          <cell r="I1126" t="str">
            <v>Student</v>
          </cell>
          <cell r="J1126">
            <v>0</v>
          </cell>
          <cell r="K1126" t="str">
            <v/>
          </cell>
          <cell r="L1126" t="str">
            <v>N</v>
          </cell>
          <cell r="M1126">
            <v>0</v>
          </cell>
          <cell r="N1126" t="str">
            <v/>
          </cell>
          <cell r="O1126" t="str">
            <v>N</v>
          </cell>
          <cell r="P1126">
            <v>0</v>
          </cell>
          <cell r="Q1126" t="str">
            <v/>
          </cell>
          <cell r="R1126" t="str">
            <v>N</v>
          </cell>
          <cell r="S1126">
            <v>0</v>
          </cell>
          <cell r="T1126" t="str">
            <v/>
          </cell>
          <cell r="U1126" t="str">
            <v>N</v>
          </cell>
          <cell r="V1126">
            <v>0</v>
          </cell>
          <cell r="W1126" t="str">
            <v/>
          </cell>
          <cell r="X1126" t="str">
            <v>N</v>
          </cell>
          <cell r="Y1126">
            <v>0</v>
          </cell>
          <cell r="Z1126">
            <v>0</v>
          </cell>
          <cell r="AA1126">
            <v>0</v>
          </cell>
          <cell r="AB1126">
            <v>118</v>
          </cell>
          <cell r="AC1126">
            <v>779</v>
          </cell>
          <cell r="AD1126" t="str">
            <v>OM418</v>
          </cell>
          <cell r="AE1126" t="b">
            <v>0</v>
          </cell>
          <cell r="AG1126" t="str">
            <v/>
          </cell>
          <cell r="AH1126" t="str">
            <v>OM418</v>
          </cell>
        </row>
        <row r="1127">
          <cell r="B1127" t="str">
            <v>SN188</v>
          </cell>
          <cell r="C1127" t="str">
            <v>Silke</v>
          </cell>
          <cell r="D1127" t="str">
            <v>Nodwell</v>
          </cell>
          <cell r="E1127" t="str">
            <v>Imperial</v>
          </cell>
          <cell r="F1127" t="str">
            <v>Imperial</v>
          </cell>
          <cell r="G1127" t="str">
            <v>Female</v>
          </cell>
          <cell r="H1127" t="str">
            <v>N</v>
          </cell>
          <cell r="I1127" t="str">
            <v>Student</v>
          </cell>
          <cell r="J1127">
            <v>0</v>
          </cell>
          <cell r="K1127" t="str">
            <v/>
          </cell>
          <cell r="L1127" t="str">
            <v>N</v>
          </cell>
          <cell r="M1127">
            <v>0</v>
          </cell>
          <cell r="N1127" t="str">
            <v/>
          </cell>
          <cell r="O1127" t="str">
            <v>N</v>
          </cell>
          <cell r="P1127">
            <v>0</v>
          </cell>
          <cell r="Q1127" t="str">
            <v/>
          </cell>
          <cell r="R1127" t="str">
            <v>N</v>
          </cell>
          <cell r="S1127">
            <v>0</v>
          </cell>
          <cell r="T1127" t="str">
            <v/>
          </cell>
          <cell r="U1127" t="str">
            <v>N</v>
          </cell>
          <cell r="V1127">
            <v>0</v>
          </cell>
          <cell r="W1127" t="str">
            <v/>
          </cell>
          <cell r="X1127" t="str">
            <v>N</v>
          </cell>
          <cell r="Y1127">
            <v>0</v>
          </cell>
          <cell r="Z1127">
            <v>0</v>
          </cell>
          <cell r="AA1127" t="b">
            <v>0</v>
          </cell>
          <cell r="AB1127" t="str">
            <v/>
          </cell>
          <cell r="AC1127" t="str">
            <v/>
          </cell>
          <cell r="AD1127" t="str">
            <v>SN188</v>
          </cell>
          <cell r="AE1127">
            <v>0</v>
          </cell>
          <cell r="AG1127">
            <v>566</v>
          </cell>
          <cell r="AH1127" t="str">
            <v>SN188</v>
          </cell>
        </row>
        <row r="1128">
          <cell r="B1128" t="str">
            <v>ME876</v>
          </cell>
          <cell r="C1128" t="str">
            <v xml:space="preserve">Mahmoud </v>
          </cell>
          <cell r="D1128" t="str">
            <v>El-Khatib</v>
          </cell>
          <cell r="E1128" t="str">
            <v>Imperial</v>
          </cell>
          <cell r="F1128" t="str">
            <v>Imperial</v>
          </cell>
          <cell r="G1128" t="str">
            <v>Male</v>
          </cell>
          <cell r="H1128" t="str">
            <v>N</v>
          </cell>
          <cell r="I1128" t="str">
            <v>Student</v>
          </cell>
          <cell r="J1128">
            <v>0</v>
          </cell>
          <cell r="K1128" t="str">
            <v/>
          </cell>
          <cell r="L1128" t="str">
            <v>N</v>
          </cell>
          <cell r="M1128">
            <v>0</v>
          </cell>
          <cell r="N1128" t="str">
            <v/>
          </cell>
          <cell r="O1128" t="str">
            <v>N</v>
          </cell>
          <cell r="P1128">
            <v>0</v>
          </cell>
          <cell r="Q1128" t="str">
            <v/>
          </cell>
          <cell r="R1128" t="str">
            <v>N</v>
          </cell>
          <cell r="S1128">
            <v>0</v>
          </cell>
          <cell r="T1128" t="str">
            <v/>
          </cell>
          <cell r="U1128" t="str">
            <v>N</v>
          </cell>
          <cell r="V1128">
            <v>0</v>
          </cell>
          <cell r="W1128" t="str">
            <v/>
          </cell>
          <cell r="X1128" t="str">
            <v>N</v>
          </cell>
          <cell r="Y1128">
            <v>0</v>
          </cell>
          <cell r="Z1128">
            <v>0</v>
          </cell>
          <cell r="AA1128">
            <v>0</v>
          </cell>
          <cell r="AB1128">
            <v>118</v>
          </cell>
          <cell r="AC1128">
            <v>780</v>
          </cell>
          <cell r="AD1128" t="str">
            <v>ME876</v>
          </cell>
          <cell r="AE1128" t="b">
            <v>0</v>
          </cell>
          <cell r="AG1128" t="str">
            <v/>
          </cell>
          <cell r="AH1128" t="str">
            <v>ME876</v>
          </cell>
        </row>
        <row r="1129">
          <cell r="B1129" t="str">
            <v>GK528</v>
          </cell>
          <cell r="C1129" t="str">
            <v>Georgi</v>
          </cell>
          <cell r="D1129" t="str">
            <v>Krastev</v>
          </cell>
          <cell r="E1129" t="str">
            <v>UCL</v>
          </cell>
          <cell r="F1129" t="str">
            <v>UCL</v>
          </cell>
          <cell r="G1129" t="str">
            <v>Male</v>
          </cell>
          <cell r="H1129" t="str">
            <v>N</v>
          </cell>
          <cell r="I1129" t="str">
            <v>Student</v>
          </cell>
          <cell r="J1129">
            <v>0</v>
          </cell>
          <cell r="K1129" t="str">
            <v/>
          </cell>
          <cell r="L1129" t="str">
            <v>N</v>
          </cell>
          <cell r="M1129">
            <v>0</v>
          </cell>
          <cell r="N1129" t="str">
            <v/>
          </cell>
          <cell r="O1129" t="str">
            <v>N</v>
          </cell>
          <cell r="P1129">
            <v>0</v>
          </cell>
          <cell r="Q1129" t="str">
            <v/>
          </cell>
          <cell r="R1129" t="str">
            <v>N</v>
          </cell>
          <cell r="S1129">
            <v>0</v>
          </cell>
          <cell r="T1129" t="str">
            <v/>
          </cell>
          <cell r="U1129" t="str">
            <v>N</v>
          </cell>
          <cell r="V1129">
            <v>0</v>
          </cell>
          <cell r="W1129" t="str">
            <v/>
          </cell>
          <cell r="X1129" t="str">
            <v>N</v>
          </cell>
          <cell r="Y1129">
            <v>0</v>
          </cell>
          <cell r="Z1129">
            <v>0</v>
          </cell>
          <cell r="AA1129">
            <v>0</v>
          </cell>
          <cell r="AB1129">
            <v>118</v>
          </cell>
          <cell r="AC1129">
            <v>781</v>
          </cell>
          <cell r="AD1129" t="str">
            <v>GK528</v>
          </cell>
          <cell r="AE1129" t="b">
            <v>0</v>
          </cell>
          <cell r="AG1129" t="str">
            <v/>
          </cell>
          <cell r="AH1129" t="str">
            <v>GK528</v>
          </cell>
        </row>
        <row r="1130">
          <cell r="B1130" t="str">
            <v>SP764</v>
          </cell>
          <cell r="C1130" t="str">
            <v>Sophie</v>
          </cell>
          <cell r="D1130" t="str">
            <v>Pinnegar</v>
          </cell>
          <cell r="E1130" t="str">
            <v>RVC</v>
          </cell>
          <cell r="F1130" t="str">
            <v>RVC</v>
          </cell>
          <cell r="G1130" t="str">
            <v>Female</v>
          </cell>
          <cell r="H1130" t="str">
            <v>Y</v>
          </cell>
          <cell r="I1130" t="str">
            <v>Student</v>
          </cell>
          <cell r="J1130">
            <v>0</v>
          </cell>
          <cell r="K1130" t="str">
            <v/>
          </cell>
          <cell r="L1130" t="str">
            <v>N</v>
          </cell>
          <cell r="M1130">
            <v>0</v>
          </cell>
          <cell r="N1130" t="str">
            <v/>
          </cell>
          <cell r="O1130" t="str">
            <v>N</v>
          </cell>
          <cell r="P1130">
            <v>0</v>
          </cell>
          <cell r="Q1130" t="str">
            <v/>
          </cell>
          <cell r="R1130" t="str">
            <v>N</v>
          </cell>
          <cell r="S1130">
            <v>0</v>
          </cell>
          <cell r="T1130" t="str">
            <v/>
          </cell>
          <cell r="U1130" t="str">
            <v>N</v>
          </cell>
          <cell r="V1130">
            <v>0</v>
          </cell>
          <cell r="W1130" t="str">
            <v/>
          </cell>
          <cell r="X1130" t="str">
            <v>N</v>
          </cell>
          <cell r="Y1130">
            <v>0</v>
          </cell>
          <cell r="Z1130">
            <v>0</v>
          </cell>
          <cell r="AA1130" t="b">
            <v>0</v>
          </cell>
          <cell r="AB1130" t="str">
            <v/>
          </cell>
          <cell r="AC1130" t="str">
            <v/>
          </cell>
          <cell r="AD1130" t="str">
            <v>SP764</v>
          </cell>
          <cell r="AE1130">
            <v>0</v>
          </cell>
          <cell r="AG1130">
            <v>567</v>
          </cell>
          <cell r="AH1130" t="str">
            <v>SP764</v>
          </cell>
        </row>
        <row r="1131">
          <cell r="B1131" t="str">
            <v>FE137</v>
          </cell>
          <cell r="C1131" t="str">
            <v>Ffion</v>
          </cell>
          <cell r="D1131" t="str">
            <v>Evans</v>
          </cell>
          <cell r="E1131" t="str">
            <v>RVC</v>
          </cell>
          <cell r="F1131" t="str">
            <v>RVC</v>
          </cell>
          <cell r="G1131" t="str">
            <v>Female</v>
          </cell>
          <cell r="H1131" t="str">
            <v>Y</v>
          </cell>
          <cell r="I1131" t="str">
            <v>Student</v>
          </cell>
          <cell r="J1131">
            <v>0</v>
          </cell>
          <cell r="K1131" t="str">
            <v/>
          </cell>
          <cell r="L1131" t="str">
            <v>N</v>
          </cell>
          <cell r="M1131">
            <v>0</v>
          </cell>
          <cell r="N1131" t="str">
            <v/>
          </cell>
          <cell r="O1131" t="str">
            <v>N</v>
          </cell>
          <cell r="P1131">
            <v>0</v>
          </cell>
          <cell r="Q1131" t="str">
            <v/>
          </cell>
          <cell r="R1131" t="str">
            <v>N</v>
          </cell>
          <cell r="S1131">
            <v>0</v>
          </cell>
          <cell r="T1131" t="str">
            <v/>
          </cell>
          <cell r="U1131" t="str">
            <v>N</v>
          </cell>
          <cell r="V1131">
            <v>0</v>
          </cell>
          <cell r="W1131" t="str">
            <v/>
          </cell>
          <cell r="X1131" t="str">
            <v>N</v>
          </cell>
          <cell r="Y1131">
            <v>0</v>
          </cell>
          <cell r="Z1131">
            <v>0</v>
          </cell>
          <cell r="AA1131" t="b">
            <v>0</v>
          </cell>
          <cell r="AB1131" t="str">
            <v/>
          </cell>
          <cell r="AC1131" t="str">
            <v/>
          </cell>
          <cell r="AD1131" t="str">
            <v>FE137</v>
          </cell>
          <cell r="AE1131">
            <v>0</v>
          </cell>
          <cell r="AG1131">
            <v>568</v>
          </cell>
          <cell r="AH1131" t="str">
            <v>FE137</v>
          </cell>
        </row>
        <row r="1132">
          <cell r="B1132" t="str">
            <v>SB825</v>
          </cell>
          <cell r="C1132" t="str">
            <v>Sarah</v>
          </cell>
          <cell r="D1132" t="str">
            <v>Balling</v>
          </cell>
          <cell r="E1132" t="str">
            <v>RVC</v>
          </cell>
          <cell r="F1132" t="str">
            <v>RVC</v>
          </cell>
          <cell r="G1132" t="str">
            <v>Female</v>
          </cell>
          <cell r="H1132" t="str">
            <v>Y</v>
          </cell>
          <cell r="I1132" t="str">
            <v>Student</v>
          </cell>
          <cell r="J1132">
            <v>0</v>
          </cell>
          <cell r="K1132" t="str">
            <v/>
          </cell>
          <cell r="L1132" t="str">
            <v>N</v>
          </cell>
          <cell r="M1132">
            <v>0</v>
          </cell>
          <cell r="N1132" t="str">
            <v/>
          </cell>
          <cell r="O1132" t="str">
            <v>N</v>
          </cell>
          <cell r="P1132">
            <v>0</v>
          </cell>
          <cell r="Q1132" t="str">
            <v/>
          </cell>
          <cell r="R1132" t="str">
            <v>N</v>
          </cell>
          <cell r="S1132">
            <v>0</v>
          </cell>
          <cell r="T1132" t="str">
            <v/>
          </cell>
          <cell r="U1132" t="str">
            <v>N</v>
          </cell>
          <cell r="V1132">
            <v>0</v>
          </cell>
          <cell r="W1132" t="str">
            <v/>
          </cell>
          <cell r="X1132" t="str">
            <v>N</v>
          </cell>
          <cell r="Y1132">
            <v>0</v>
          </cell>
          <cell r="Z1132">
            <v>0</v>
          </cell>
          <cell r="AA1132" t="b">
            <v>0</v>
          </cell>
          <cell r="AB1132" t="str">
            <v/>
          </cell>
          <cell r="AC1132" t="str">
            <v/>
          </cell>
          <cell r="AD1132" t="str">
            <v>SB825</v>
          </cell>
          <cell r="AE1132">
            <v>0</v>
          </cell>
          <cell r="AG1132">
            <v>569</v>
          </cell>
          <cell r="AH1132" t="str">
            <v>SB825</v>
          </cell>
        </row>
        <row r="1133">
          <cell r="B1133" t="str">
            <v>JC647</v>
          </cell>
          <cell r="C1133" t="str">
            <v>Joe</v>
          </cell>
          <cell r="D1133" t="str">
            <v>Cheung</v>
          </cell>
          <cell r="E1133" t="str">
            <v>Barts</v>
          </cell>
          <cell r="F1133" t="str">
            <v>Barts</v>
          </cell>
          <cell r="G1133" t="str">
            <v>Male</v>
          </cell>
          <cell r="H1133" t="str">
            <v>Y</v>
          </cell>
          <cell r="I1133" t="str">
            <v>Student</v>
          </cell>
          <cell r="J1133">
            <v>0</v>
          </cell>
          <cell r="K1133" t="str">
            <v/>
          </cell>
          <cell r="L1133" t="str">
            <v>N</v>
          </cell>
          <cell r="M1133">
            <v>0</v>
          </cell>
          <cell r="N1133" t="str">
            <v/>
          </cell>
          <cell r="O1133" t="str">
            <v>N</v>
          </cell>
          <cell r="P1133">
            <v>0</v>
          </cell>
          <cell r="Q1133" t="str">
            <v/>
          </cell>
          <cell r="R1133" t="str">
            <v>N</v>
          </cell>
          <cell r="S1133">
            <v>0</v>
          </cell>
          <cell r="T1133" t="str">
            <v/>
          </cell>
          <cell r="U1133" t="str">
            <v>N</v>
          </cell>
          <cell r="V1133">
            <v>0</v>
          </cell>
          <cell r="W1133" t="str">
            <v/>
          </cell>
          <cell r="X1133" t="str">
            <v>N</v>
          </cell>
          <cell r="Y1133">
            <v>0</v>
          </cell>
          <cell r="Z1133">
            <v>0</v>
          </cell>
          <cell r="AA1133">
            <v>0</v>
          </cell>
          <cell r="AB1133">
            <v>118</v>
          </cell>
          <cell r="AC1133">
            <v>782</v>
          </cell>
          <cell r="AD1133" t="str">
            <v>JC647</v>
          </cell>
          <cell r="AE1133" t="b">
            <v>0</v>
          </cell>
          <cell r="AG1133" t="str">
            <v/>
          </cell>
          <cell r="AH1133" t="str">
            <v>JC647</v>
          </cell>
        </row>
        <row r="1134">
          <cell r="B1134" t="str">
            <v>JI550</v>
          </cell>
          <cell r="C1134" t="str">
            <v>Justin</v>
          </cell>
          <cell r="D1134" t="str">
            <v>Illsley</v>
          </cell>
          <cell r="E1134" t="str">
            <v>RVC</v>
          </cell>
          <cell r="F1134" t="str">
            <v>RVC</v>
          </cell>
          <cell r="G1134" t="str">
            <v>Male</v>
          </cell>
          <cell r="H1134" t="str">
            <v>Y</v>
          </cell>
          <cell r="I1134" t="str">
            <v>Student</v>
          </cell>
          <cell r="J1134">
            <v>0</v>
          </cell>
          <cell r="K1134" t="str">
            <v/>
          </cell>
          <cell r="L1134" t="str">
            <v>N</v>
          </cell>
          <cell r="M1134">
            <v>0</v>
          </cell>
          <cell r="N1134" t="str">
            <v/>
          </cell>
          <cell r="O1134" t="str">
            <v>N</v>
          </cell>
          <cell r="P1134">
            <v>0</v>
          </cell>
          <cell r="Q1134" t="str">
            <v/>
          </cell>
          <cell r="R1134" t="str">
            <v>N</v>
          </cell>
          <cell r="S1134">
            <v>0</v>
          </cell>
          <cell r="T1134" t="str">
            <v/>
          </cell>
          <cell r="U1134" t="str">
            <v>N</v>
          </cell>
          <cell r="V1134">
            <v>0</v>
          </cell>
          <cell r="W1134" t="str">
            <v/>
          </cell>
          <cell r="X1134" t="str">
            <v>N</v>
          </cell>
          <cell r="Y1134">
            <v>0</v>
          </cell>
          <cell r="Z1134">
            <v>0</v>
          </cell>
          <cell r="AA1134">
            <v>0</v>
          </cell>
          <cell r="AB1134">
            <v>118</v>
          </cell>
          <cell r="AC1134">
            <v>783</v>
          </cell>
          <cell r="AD1134" t="str">
            <v>JI550</v>
          </cell>
          <cell r="AE1134" t="b">
            <v>0</v>
          </cell>
          <cell r="AG1134" t="str">
            <v/>
          </cell>
          <cell r="AH1134" t="str">
            <v>JI550</v>
          </cell>
        </row>
        <row r="1135">
          <cell r="B1135" t="str">
            <v>LF911</v>
          </cell>
          <cell r="C1135" t="str">
            <v>Lara</v>
          </cell>
          <cell r="D1135" t="str">
            <v>Foster</v>
          </cell>
          <cell r="E1135" t="str">
            <v>Middlesex</v>
          </cell>
          <cell r="F1135" t="str">
            <v>Middlesex</v>
          </cell>
          <cell r="G1135" t="str">
            <v>Female</v>
          </cell>
          <cell r="H1135" t="str">
            <v>N</v>
          </cell>
          <cell r="I1135" t="str">
            <v>Student</v>
          </cell>
          <cell r="J1135">
            <v>0</v>
          </cell>
          <cell r="K1135" t="str">
            <v/>
          </cell>
          <cell r="L1135" t="str">
            <v>N</v>
          </cell>
          <cell r="M1135">
            <v>0</v>
          </cell>
          <cell r="N1135" t="str">
            <v/>
          </cell>
          <cell r="O1135" t="str">
            <v>N</v>
          </cell>
          <cell r="P1135">
            <v>0</v>
          </cell>
          <cell r="Q1135" t="str">
            <v/>
          </cell>
          <cell r="R1135" t="str">
            <v>N</v>
          </cell>
          <cell r="S1135">
            <v>0</v>
          </cell>
          <cell r="T1135" t="str">
            <v/>
          </cell>
          <cell r="U1135" t="str">
            <v>N</v>
          </cell>
          <cell r="V1135">
            <v>0</v>
          </cell>
          <cell r="W1135" t="str">
            <v/>
          </cell>
          <cell r="X1135" t="str">
            <v>N</v>
          </cell>
          <cell r="Y1135">
            <v>0</v>
          </cell>
          <cell r="Z1135">
            <v>0</v>
          </cell>
          <cell r="AA1135" t="b">
            <v>0</v>
          </cell>
          <cell r="AB1135" t="str">
            <v/>
          </cell>
          <cell r="AC1135" t="str">
            <v/>
          </cell>
          <cell r="AD1135" t="str">
            <v>LF911</v>
          </cell>
          <cell r="AE1135">
            <v>0</v>
          </cell>
          <cell r="AG1135">
            <v>570</v>
          </cell>
          <cell r="AH1135" t="str">
            <v>LF911</v>
          </cell>
        </row>
        <row r="1136">
          <cell r="B1136" t="str">
            <v>MG944</v>
          </cell>
          <cell r="C1136" t="str">
            <v>Melina</v>
          </cell>
          <cell r="D1136" t="str">
            <v>Giagiozis</v>
          </cell>
          <cell r="E1136" t="str">
            <v>KCL</v>
          </cell>
          <cell r="F1136" t="str">
            <v>King's</v>
          </cell>
          <cell r="G1136" t="str">
            <v>Female</v>
          </cell>
          <cell r="H1136" t="str">
            <v>N</v>
          </cell>
          <cell r="I1136" t="str">
            <v>Student</v>
          </cell>
          <cell r="J1136">
            <v>0</v>
          </cell>
          <cell r="K1136" t="str">
            <v/>
          </cell>
          <cell r="L1136" t="str">
            <v>N</v>
          </cell>
          <cell r="M1136">
            <v>0</v>
          </cell>
          <cell r="N1136" t="str">
            <v/>
          </cell>
          <cell r="O1136" t="str">
            <v>N</v>
          </cell>
          <cell r="P1136">
            <v>0</v>
          </cell>
          <cell r="Q1136" t="str">
            <v/>
          </cell>
          <cell r="R1136" t="str">
            <v>N</v>
          </cell>
          <cell r="S1136">
            <v>0</v>
          </cell>
          <cell r="T1136" t="str">
            <v/>
          </cell>
          <cell r="U1136" t="str">
            <v>N</v>
          </cell>
          <cell r="V1136">
            <v>0</v>
          </cell>
          <cell r="W1136" t="str">
            <v/>
          </cell>
          <cell r="X1136" t="str">
            <v>N</v>
          </cell>
          <cell r="Y1136">
            <v>0</v>
          </cell>
          <cell r="Z1136">
            <v>0</v>
          </cell>
          <cell r="AA1136" t="b">
            <v>0</v>
          </cell>
          <cell r="AB1136" t="str">
            <v/>
          </cell>
          <cell r="AC1136" t="str">
            <v/>
          </cell>
          <cell r="AD1136" t="str">
            <v>MG944</v>
          </cell>
          <cell r="AE1136">
            <v>0</v>
          </cell>
          <cell r="AG1136">
            <v>571</v>
          </cell>
          <cell r="AH1136" t="str">
            <v>MG944</v>
          </cell>
        </row>
        <row r="1137">
          <cell r="B1137" t="str">
            <v>IT127</v>
          </cell>
          <cell r="C1137" t="str">
            <v>Isabella</v>
          </cell>
          <cell r="D1137" t="str">
            <v>Tann</v>
          </cell>
          <cell r="E1137" t="str">
            <v>UCL</v>
          </cell>
          <cell r="F1137" t="str">
            <v>UCL</v>
          </cell>
          <cell r="G1137" t="str">
            <v>Female</v>
          </cell>
          <cell r="H1137" t="str">
            <v>N</v>
          </cell>
          <cell r="I1137" t="str">
            <v>Student</v>
          </cell>
          <cell r="J1137">
            <v>0</v>
          </cell>
          <cell r="K1137" t="str">
            <v/>
          </cell>
          <cell r="L1137" t="str">
            <v>N</v>
          </cell>
          <cell r="M1137">
            <v>0</v>
          </cell>
          <cell r="N1137" t="str">
            <v/>
          </cell>
          <cell r="O1137" t="str">
            <v>N</v>
          </cell>
          <cell r="P1137">
            <v>0</v>
          </cell>
          <cell r="Q1137" t="str">
            <v/>
          </cell>
          <cell r="R1137" t="str">
            <v>N</v>
          </cell>
          <cell r="S1137">
            <v>0</v>
          </cell>
          <cell r="T1137" t="str">
            <v/>
          </cell>
          <cell r="U1137" t="str">
            <v>N</v>
          </cell>
          <cell r="V1137">
            <v>0</v>
          </cell>
          <cell r="W1137" t="str">
            <v/>
          </cell>
          <cell r="X1137" t="str">
            <v>N</v>
          </cell>
          <cell r="Y1137">
            <v>0</v>
          </cell>
          <cell r="Z1137">
            <v>0</v>
          </cell>
          <cell r="AA1137" t="b">
            <v>0</v>
          </cell>
          <cell r="AB1137" t="str">
            <v/>
          </cell>
          <cell r="AC1137" t="str">
            <v/>
          </cell>
          <cell r="AD1137" t="str">
            <v>IT127</v>
          </cell>
          <cell r="AE1137">
            <v>0</v>
          </cell>
          <cell r="AG1137">
            <v>572</v>
          </cell>
          <cell r="AH1137" t="str">
            <v>IT127</v>
          </cell>
        </row>
        <row r="1138">
          <cell r="B1138" t="str">
            <v>PE705</v>
          </cell>
          <cell r="C1138" t="str">
            <v>Pia</v>
          </cell>
          <cell r="D1138" t="str">
            <v>Espinel</v>
          </cell>
          <cell r="E1138" t="str">
            <v>UCL</v>
          </cell>
          <cell r="F1138" t="str">
            <v>UCL</v>
          </cell>
          <cell r="G1138" t="str">
            <v>Please Select</v>
          </cell>
          <cell r="H1138" t="str">
            <v>N</v>
          </cell>
          <cell r="I1138" t="str">
            <v>Student</v>
          </cell>
          <cell r="J1138">
            <v>0</v>
          </cell>
          <cell r="K1138" t="str">
            <v/>
          </cell>
          <cell r="L1138" t="str">
            <v>N</v>
          </cell>
          <cell r="M1138">
            <v>0</v>
          </cell>
          <cell r="N1138" t="str">
            <v/>
          </cell>
          <cell r="O1138" t="str">
            <v>N</v>
          </cell>
          <cell r="P1138">
            <v>0</v>
          </cell>
          <cell r="Q1138" t="str">
            <v/>
          </cell>
          <cell r="R1138" t="str">
            <v>N</v>
          </cell>
          <cell r="S1138">
            <v>0</v>
          </cell>
          <cell r="T1138" t="str">
            <v/>
          </cell>
          <cell r="U1138" t="str">
            <v>N</v>
          </cell>
          <cell r="V1138">
            <v>0</v>
          </cell>
          <cell r="W1138" t="str">
            <v/>
          </cell>
          <cell r="X1138" t="str">
            <v>N</v>
          </cell>
          <cell r="Y1138">
            <v>0</v>
          </cell>
          <cell r="Z1138">
            <v>0</v>
          </cell>
          <cell r="AA1138" t="b">
            <v>0</v>
          </cell>
          <cell r="AB1138" t="str">
            <v/>
          </cell>
          <cell r="AC1138" t="str">
            <v/>
          </cell>
          <cell r="AD1138" t="str">
            <v>PE705</v>
          </cell>
          <cell r="AE1138" t="b">
            <v>0</v>
          </cell>
          <cell r="AG1138" t="str">
            <v/>
          </cell>
          <cell r="AH1138" t="str">
            <v>PE705</v>
          </cell>
        </row>
        <row r="1139">
          <cell r="B1139" t="str">
            <v>CL367</v>
          </cell>
          <cell r="C1139" t="str">
            <v>Charlotte</v>
          </cell>
          <cell r="D1139" t="str">
            <v>LuangAsa</v>
          </cell>
          <cell r="E1139" t="str">
            <v>Essex</v>
          </cell>
          <cell r="F1139" t="str">
            <v>Essex</v>
          </cell>
          <cell r="G1139" t="str">
            <v>Female</v>
          </cell>
          <cell r="H1139" t="str">
            <v>N</v>
          </cell>
          <cell r="I1139" t="str">
            <v>Student</v>
          </cell>
          <cell r="J1139">
            <v>0</v>
          </cell>
          <cell r="K1139" t="str">
            <v/>
          </cell>
          <cell r="L1139" t="str">
            <v>N</v>
          </cell>
          <cell r="M1139">
            <v>0</v>
          </cell>
          <cell r="N1139" t="str">
            <v/>
          </cell>
          <cell r="O1139" t="str">
            <v>N</v>
          </cell>
          <cell r="P1139">
            <v>0</v>
          </cell>
          <cell r="Q1139" t="str">
            <v/>
          </cell>
          <cell r="R1139" t="str">
            <v>N</v>
          </cell>
          <cell r="S1139">
            <v>0</v>
          </cell>
          <cell r="T1139" t="str">
            <v/>
          </cell>
          <cell r="U1139" t="str">
            <v>N</v>
          </cell>
          <cell r="V1139">
            <v>0</v>
          </cell>
          <cell r="W1139" t="str">
            <v/>
          </cell>
          <cell r="X1139" t="str">
            <v>N</v>
          </cell>
          <cell r="Y1139">
            <v>0</v>
          </cell>
          <cell r="Z1139">
            <v>0</v>
          </cell>
          <cell r="AA1139" t="b">
            <v>0</v>
          </cell>
          <cell r="AB1139" t="str">
            <v/>
          </cell>
          <cell r="AC1139" t="str">
            <v/>
          </cell>
          <cell r="AD1139" t="str">
            <v>CL367</v>
          </cell>
          <cell r="AE1139">
            <v>0</v>
          </cell>
          <cell r="AG1139">
            <v>573</v>
          </cell>
          <cell r="AH1139" t="str">
            <v>CL367</v>
          </cell>
        </row>
        <row r="1140">
          <cell r="B1140" t="str">
            <v>EA954</v>
          </cell>
          <cell r="C1140" t="str">
            <v>Edward</v>
          </cell>
          <cell r="D1140" t="str">
            <v>Antram</v>
          </cell>
          <cell r="E1140" t="str">
            <v>KCL</v>
          </cell>
          <cell r="F1140" t="str">
            <v>King's</v>
          </cell>
          <cell r="G1140" t="str">
            <v>Male</v>
          </cell>
          <cell r="H1140" t="str">
            <v>N</v>
          </cell>
          <cell r="I1140" t="str">
            <v>Student</v>
          </cell>
          <cell r="J1140">
            <v>0</v>
          </cell>
          <cell r="K1140" t="str">
            <v/>
          </cell>
          <cell r="L1140" t="str">
            <v>N</v>
          </cell>
          <cell r="M1140">
            <v>0</v>
          </cell>
          <cell r="N1140" t="str">
            <v/>
          </cell>
          <cell r="O1140" t="str">
            <v>N</v>
          </cell>
          <cell r="P1140">
            <v>0</v>
          </cell>
          <cell r="Q1140" t="str">
            <v/>
          </cell>
          <cell r="R1140" t="str">
            <v>N</v>
          </cell>
          <cell r="S1140">
            <v>0</v>
          </cell>
          <cell r="T1140" t="str">
            <v/>
          </cell>
          <cell r="U1140" t="str">
            <v>N</v>
          </cell>
          <cell r="V1140">
            <v>0</v>
          </cell>
          <cell r="W1140" t="str">
            <v/>
          </cell>
          <cell r="X1140" t="str">
            <v>N</v>
          </cell>
          <cell r="Y1140">
            <v>0</v>
          </cell>
          <cell r="Z1140">
            <v>0</v>
          </cell>
          <cell r="AA1140">
            <v>0</v>
          </cell>
          <cell r="AB1140">
            <v>118</v>
          </cell>
          <cell r="AC1140">
            <v>784</v>
          </cell>
          <cell r="AD1140" t="str">
            <v>EA954</v>
          </cell>
          <cell r="AE1140" t="b">
            <v>0</v>
          </cell>
          <cell r="AG1140" t="str">
            <v/>
          </cell>
          <cell r="AH1140" t="str">
            <v>EA954</v>
          </cell>
        </row>
        <row r="1141">
          <cell r="B1141" t="str">
            <v>JL450</v>
          </cell>
          <cell r="C1141" t="str">
            <v>Jieru</v>
          </cell>
          <cell r="D1141" t="str">
            <v>Li</v>
          </cell>
          <cell r="E1141" t="str">
            <v>LSE</v>
          </cell>
          <cell r="F1141" t="str">
            <v>LSE</v>
          </cell>
          <cell r="G1141" t="str">
            <v>Female</v>
          </cell>
          <cell r="H1141" t="str">
            <v>N</v>
          </cell>
          <cell r="I1141" t="str">
            <v>Student</v>
          </cell>
          <cell r="J1141">
            <v>0</v>
          </cell>
          <cell r="K1141" t="str">
            <v/>
          </cell>
          <cell r="L1141" t="str">
            <v>N</v>
          </cell>
          <cell r="M1141">
            <v>0</v>
          </cell>
          <cell r="N1141" t="str">
            <v/>
          </cell>
          <cell r="O1141" t="str">
            <v>N</v>
          </cell>
          <cell r="P1141">
            <v>0</v>
          </cell>
          <cell r="Q1141" t="str">
            <v/>
          </cell>
          <cell r="R1141" t="str">
            <v>N</v>
          </cell>
          <cell r="S1141">
            <v>0</v>
          </cell>
          <cell r="T1141" t="str">
            <v/>
          </cell>
          <cell r="U1141" t="str">
            <v>N</v>
          </cell>
          <cell r="V1141">
            <v>0</v>
          </cell>
          <cell r="W1141" t="str">
            <v/>
          </cell>
          <cell r="X1141" t="str">
            <v>N</v>
          </cell>
          <cell r="Y1141">
            <v>0</v>
          </cell>
          <cell r="Z1141">
            <v>0</v>
          </cell>
          <cell r="AA1141" t="b">
            <v>0</v>
          </cell>
          <cell r="AB1141" t="str">
            <v/>
          </cell>
          <cell r="AC1141" t="str">
            <v/>
          </cell>
          <cell r="AD1141" t="str">
            <v>JL450</v>
          </cell>
          <cell r="AE1141">
            <v>0</v>
          </cell>
          <cell r="AG1141">
            <v>574</v>
          </cell>
          <cell r="AH1141" t="str">
            <v>JL450</v>
          </cell>
        </row>
        <row r="1142">
          <cell r="B1142" t="str">
            <v>AD346</v>
          </cell>
          <cell r="C1142" t="str">
            <v>Alice</v>
          </cell>
          <cell r="D1142" t="str">
            <v>Duhem</v>
          </cell>
          <cell r="E1142" t="str">
            <v>Imperial</v>
          </cell>
          <cell r="F1142" t="str">
            <v>Imperial</v>
          </cell>
          <cell r="G1142" t="str">
            <v>Female</v>
          </cell>
          <cell r="H1142" t="str">
            <v>N</v>
          </cell>
          <cell r="I1142" t="str">
            <v>Student</v>
          </cell>
          <cell r="J1142">
            <v>0</v>
          </cell>
          <cell r="K1142" t="str">
            <v/>
          </cell>
          <cell r="L1142" t="str">
            <v>N</v>
          </cell>
          <cell r="M1142">
            <v>0</v>
          </cell>
          <cell r="N1142" t="str">
            <v/>
          </cell>
          <cell r="O1142" t="str">
            <v>N</v>
          </cell>
          <cell r="P1142">
            <v>0</v>
          </cell>
          <cell r="Q1142" t="str">
            <v/>
          </cell>
          <cell r="R1142" t="str">
            <v>N</v>
          </cell>
          <cell r="S1142">
            <v>0</v>
          </cell>
          <cell r="T1142" t="str">
            <v/>
          </cell>
          <cell r="U1142" t="str">
            <v>N</v>
          </cell>
          <cell r="V1142">
            <v>0</v>
          </cell>
          <cell r="W1142" t="str">
            <v/>
          </cell>
          <cell r="X1142" t="str">
            <v>N</v>
          </cell>
          <cell r="Y1142">
            <v>0</v>
          </cell>
          <cell r="Z1142">
            <v>0</v>
          </cell>
          <cell r="AA1142" t="b">
            <v>0</v>
          </cell>
          <cell r="AB1142" t="str">
            <v/>
          </cell>
          <cell r="AC1142" t="str">
            <v/>
          </cell>
          <cell r="AD1142" t="str">
            <v>AD346</v>
          </cell>
          <cell r="AE1142">
            <v>0</v>
          </cell>
          <cell r="AG1142">
            <v>575</v>
          </cell>
          <cell r="AH1142" t="str">
            <v>AD346</v>
          </cell>
        </row>
        <row r="1143">
          <cell r="B1143" t="str">
            <v>HJ534</v>
          </cell>
          <cell r="C1143" t="str">
            <v>Henry</v>
          </cell>
          <cell r="D1143" t="str">
            <v>Johnston-Ellis</v>
          </cell>
          <cell r="E1143" t="str">
            <v>UCL</v>
          </cell>
          <cell r="F1143" t="str">
            <v>UCL</v>
          </cell>
          <cell r="G1143" t="str">
            <v>Male</v>
          </cell>
          <cell r="H1143" t="str">
            <v>N</v>
          </cell>
          <cell r="I1143" t="str">
            <v>Student</v>
          </cell>
          <cell r="J1143">
            <v>0</v>
          </cell>
          <cell r="K1143" t="str">
            <v/>
          </cell>
          <cell r="L1143" t="str">
            <v>N</v>
          </cell>
          <cell r="M1143">
            <v>0</v>
          </cell>
          <cell r="N1143" t="str">
            <v/>
          </cell>
          <cell r="O1143" t="str">
            <v>N</v>
          </cell>
          <cell r="P1143">
            <v>0</v>
          </cell>
          <cell r="Q1143" t="str">
            <v/>
          </cell>
          <cell r="R1143" t="str">
            <v>N</v>
          </cell>
          <cell r="S1143">
            <v>0</v>
          </cell>
          <cell r="T1143" t="str">
            <v/>
          </cell>
          <cell r="U1143" t="str">
            <v>N</v>
          </cell>
          <cell r="V1143">
            <v>0</v>
          </cell>
          <cell r="W1143" t="str">
            <v/>
          </cell>
          <cell r="X1143" t="str">
            <v>N</v>
          </cell>
          <cell r="Y1143">
            <v>0</v>
          </cell>
          <cell r="Z1143">
            <v>0</v>
          </cell>
          <cell r="AA1143">
            <v>0</v>
          </cell>
          <cell r="AB1143">
            <v>118</v>
          </cell>
          <cell r="AC1143">
            <v>785</v>
          </cell>
          <cell r="AD1143" t="str">
            <v>HJ534</v>
          </cell>
          <cell r="AE1143" t="b">
            <v>0</v>
          </cell>
          <cell r="AG1143" t="str">
            <v/>
          </cell>
          <cell r="AH1143" t="str">
            <v>HJ534</v>
          </cell>
        </row>
        <row r="1144">
          <cell r="B1144" t="str">
            <v>LM319</v>
          </cell>
          <cell r="C1144" t="str">
            <v>Laure</v>
          </cell>
          <cell r="D1144" t="str">
            <v>Mourgue d'Algue</v>
          </cell>
          <cell r="E1144" t="str">
            <v>UCL</v>
          </cell>
          <cell r="F1144" t="str">
            <v>UCL</v>
          </cell>
          <cell r="G1144" t="str">
            <v>Female</v>
          </cell>
          <cell r="H1144" t="str">
            <v>N</v>
          </cell>
          <cell r="I1144" t="str">
            <v>Student</v>
          </cell>
          <cell r="J1144">
            <v>0</v>
          </cell>
          <cell r="K1144" t="str">
            <v/>
          </cell>
          <cell r="L1144" t="str">
            <v>N</v>
          </cell>
          <cell r="M1144">
            <v>0</v>
          </cell>
          <cell r="N1144" t="str">
            <v/>
          </cell>
          <cell r="O1144" t="str">
            <v>N</v>
          </cell>
          <cell r="P1144">
            <v>0</v>
          </cell>
          <cell r="Q1144" t="str">
            <v/>
          </cell>
          <cell r="R1144" t="str">
            <v>N</v>
          </cell>
          <cell r="S1144">
            <v>0</v>
          </cell>
          <cell r="T1144" t="str">
            <v/>
          </cell>
          <cell r="U1144" t="str">
            <v>N</v>
          </cell>
          <cell r="V1144">
            <v>0</v>
          </cell>
          <cell r="W1144" t="str">
            <v/>
          </cell>
          <cell r="X1144" t="str">
            <v>N</v>
          </cell>
          <cell r="Y1144">
            <v>0</v>
          </cell>
          <cell r="Z1144">
            <v>0</v>
          </cell>
          <cell r="AA1144" t="b">
            <v>0</v>
          </cell>
          <cell r="AB1144" t="str">
            <v/>
          </cell>
          <cell r="AC1144" t="str">
            <v/>
          </cell>
          <cell r="AD1144" t="str">
            <v>LM319</v>
          </cell>
          <cell r="AE1144">
            <v>0</v>
          </cell>
          <cell r="AG1144">
            <v>576</v>
          </cell>
          <cell r="AH1144" t="str">
            <v>LM319</v>
          </cell>
        </row>
        <row r="1145">
          <cell r="B1145" t="str">
            <v>RH395</v>
          </cell>
          <cell r="C1145" t="str">
            <v xml:space="preserve">Rebecca </v>
          </cell>
          <cell r="D1145" t="str">
            <v>Hart</v>
          </cell>
          <cell r="E1145" t="str">
            <v>Reading</v>
          </cell>
          <cell r="F1145" t="str">
            <v>Reading</v>
          </cell>
          <cell r="G1145" t="str">
            <v>Please Select</v>
          </cell>
          <cell r="H1145" t="str">
            <v>N</v>
          </cell>
          <cell r="I1145" t="str">
            <v>Student</v>
          </cell>
          <cell r="J1145">
            <v>0</v>
          </cell>
          <cell r="K1145" t="str">
            <v/>
          </cell>
          <cell r="L1145" t="str">
            <v>N</v>
          </cell>
          <cell r="M1145">
            <v>0</v>
          </cell>
          <cell r="N1145" t="str">
            <v/>
          </cell>
          <cell r="O1145" t="str">
            <v>N</v>
          </cell>
          <cell r="P1145">
            <v>0</v>
          </cell>
          <cell r="Q1145" t="str">
            <v/>
          </cell>
          <cell r="R1145" t="str">
            <v>N</v>
          </cell>
          <cell r="S1145">
            <v>0</v>
          </cell>
          <cell r="T1145" t="str">
            <v/>
          </cell>
          <cell r="U1145" t="str">
            <v>N</v>
          </cell>
          <cell r="V1145">
            <v>0</v>
          </cell>
          <cell r="W1145" t="str">
            <v/>
          </cell>
          <cell r="X1145" t="str">
            <v>N</v>
          </cell>
          <cell r="Y1145">
            <v>0</v>
          </cell>
          <cell r="Z1145">
            <v>0</v>
          </cell>
          <cell r="AA1145" t="b">
            <v>0</v>
          </cell>
          <cell r="AB1145" t="str">
            <v/>
          </cell>
          <cell r="AC1145" t="str">
            <v/>
          </cell>
          <cell r="AD1145" t="str">
            <v>RH395</v>
          </cell>
          <cell r="AE1145" t="b">
            <v>0</v>
          </cell>
          <cell r="AG1145" t="str">
            <v/>
          </cell>
          <cell r="AH1145" t="str">
            <v>RH395</v>
          </cell>
        </row>
        <row r="1146">
          <cell r="B1146" t="str">
            <v>DS608</v>
          </cell>
          <cell r="C1146" t="str">
            <v>David</v>
          </cell>
          <cell r="D1146" t="str">
            <v>Spencer</v>
          </cell>
          <cell r="E1146" t="str">
            <v>KCL</v>
          </cell>
          <cell r="F1146" t="str">
            <v>King's</v>
          </cell>
          <cell r="G1146" t="str">
            <v>Male</v>
          </cell>
          <cell r="H1146" t="str">
            <v>N</v>
          </cell>
          <cell r="I1146" t="str">
            <v>Student</v>
          </cell>
          <cell r="J1146">
            <v>0</v>
          </cell>
          <cell r="K1146" t="str">
            <v/>
          </cell>
          <cell r="L1146" t="str">
            <v>N</v>
          </cell>
          <cell r="M1146">
            <v>0</v>
          </cell>
          <cell r="N1146" t="str">
            <v/>
          </cell>
          <cell r="O1146" t="str">
            <v>N</v>
          </cell>
          <cell r="P1146">
            <v>0</v>
          </cell>
          <cell r="Q1146" t="str">
            <v/>
          </cell>
          <cell r="R1146" t="str">
            <v>N</v>
          </cell>
          <cell r="S1146">
            <v>0</v>
          </cell>
          <cell r="T1146" t="str">
            <v/>
          </cell>
          <cell r="U1146" t="str">
            <v>N</v>
          </cell>
          <cell r="V1146">
            <v>0</v>
          </cell>
          <cell r="W1146" t="str">
            <v/>
          </cell>
          <cell r="X1146" t="str">
            <v>N</v>
          </cell>
          <cell r="Y1146">
            <v>0</v>
          </cell>
          <cell r="Z1146">
            <v>0</v>
          </cell>
          <cell r="AA1146">
            <v>0</v>
          </cell>
          <cell r="AB1146">
            <v>118</v>
          </cell>
          <cell r="AC1146">
            <v>786</v>
          </cell>
          <cell r="AD1146" t="str">
            <v>DS608</v>
          </cell>
          <cell r="AE1146" t="b">
            <v>0</v>
          </cell>
          <cell r="AG1146" t="str">
            <v/>
          </cell>
          <cell r="AH1146" t="str">
            <v>DS608</v>
          </cell>
        </row>
        <row r="1147">
          <cell r="B1147" t="str">
            <v>LC327</v>
          </cell>
          <cell r="C1147" t="str">
            <v>Louise</v>
          </cell>
          <cell r="D1147" t="str">
            <v>Chandon</v>
          </cell>
          <cell r="E1147" t="str">
            <v>Imperial</v>
          </cell>
          <cell r="F1147" t="str">
            <v>Imperial</v>
          </cell>
          <cell r="G1147" t="str">
            <v>Female</v>
          </cell>
          <cell r="H1147" t="str">
            <v>N</v>
          </cell>
          <cell r="I1147" t="str">
            <v>Student</v>
          </cell>
          <cell r="J1147">
            <v>0</v>
          </cell>
          <cell r="K1147" t="str">
            <v/>
          </cell>
          <cell r="L1147" t="str">
            <v>N</v>
          </cell>
          <cell r="M1147">
            <v>0</v>
          </cell>
          <cell r="N1147" t="str">
            <v/>
          </cell>
          <cell r="O1147" t="str">
            <v>N</v>
          </cell>
          <cell r="P1147">
            <v>0</v>
          </cell>
          <cell r="Q1147" t="str">
            <v/>
          </cell>
          <cell r="R1147" t="str">
            <v>N</v>
          </cell>
          <cell r="S1147">
            <v>0</v>
          </cell>
          <cell r="T1147" t="str">
            <v/>
          </cell>
          <cell r="U1147" t="str">
            <v>N</v>
          </cell>
          <cell r="V1147">
            <v>0</v>
          </cell>
          <cell r="W1147" t="str">
            <v/>
          </cell>
          <cell r="X1147" t="str">
            <v>N</v>
          </cell>
          <cell r="Y1147">
            <v>0</v>
          </cell>
          <cell r="Z1147">
            <v>0</v>
          </cell>
          <cell r="AA1147" t="b">
            <v>0</v>
          </cell>
          <cell r="AB1147" t="str">
            <v/>
          </cell>
          <cell r="AC1147" t="str">
            <v/>
          </cell>
          <cell r="AD1147" t="str">
            <v>LC327</v>
          </cell>
          <cell r="AE1147">
            <v>0</v>
          </cell>
          <cell r="AG1147">
            <v>577</v>
          </cell>
          <cell r="AH1147" t="str">
            <v>LC327</v>
          </cell>
        </row>
        <row r="1148">
          <cell r="B1148" t="str">
            <v>AG886</v>
          </cell>
          <cell r="C1148" t="str">
            <v>Alicia</v>
          </cell>
          <cell r="D1148" t="str">
            <v>Gomez Gimenez</v>
          </cell>
          <cell r="E1148" t="str">
            <v>Imperial</v>
          </cell>
          <cell r="F1148" t="str">
            <v>Imperial</v>
          </cell>
          <cell r="G1148" t="str">
            <v>Female</v>
          </cell>
          <cell r="H1148" t="str">
            <v>N</v>
          </cell>
          <cell r="I1148" t="str">
            <v>Student</v>
          </cell>
          <cell r="J1148">
            <v>0</v>
          </cell>
          <cell r="K1148" t="str">
            <v/>
          </cell>
          <cell r="L1148" t="str">
            <v>N</v>
          </cell>
          <cell r="M1148">
            <v>0</v>
          </cell>
          <cell r="N1148" t="str">
            <v/>
          </cell>
          <cell r="O1148" t="str">
            <v>N</v>
          </cell>
          <cell r="P1148">
            <v>0</v>
          </cell>
          <cell r="Q1148" t="str">
            <v/>
          </cell>
          <cell r="R1148" t="str">
            <v>N</v>
          </cell>
          <cell r="S1148">
            <v>0</v>
          </cell>
          <cell r="T1148" t="str">
            <v/>
          </cell>
          <cell r="U1148" t="str">
            <v>N</v>
          </cell>
          <cell r="V1148">
            <v>0</v>
          </cell>
          <cell r="W1148" t="str">
            <v/>
          </cell>
          <cell r="X1148" t="str">
            <v>N</v>
          </cell>
          <cell r="Y1148">
            <v>0</v>
          </cell>
          <cell r="Z1148">
            <v>0</v>
          </cell>
          <cell r="AA1148" t="b">
            <v>0</v>
          </cell>
          <cell r="AB1148" t="str">
            <v/>
          </cell>
          <cell r="AC1148" t="str">
            <v/>
          </cell>
          <cell r="AD1148" t="str">
            <v>AG886</v>
          </cell>
          <cell r="AE1148">
            <v>0</v>
          </cell>
          <cell r="AG1148">
            <v>578</v>
          </cell>
          <cell r="AH1148" t="str">
            <v>AG886</v>
          </cell>
        </row>
        <row r="1149">
          <cell r="B1149" t="str">
            <v>JN831</v>
          </cell>
          <cell r="C1149" t="str">
            <v>Jiaming</v>
          </cell>
          <cell r="D1149" t="str">
            <v>Ning</v>
          </cell>
          <cell r="E1149" t="str">
            <v>Imperial</v>
          </cell>
          <cell r="F1149" t="str">
            <v>Imperial</v>
          </cell>
          <cell r="G1149" t="str">
            <v>Female</v>
          </cell>
          <cell r="H1149" t="str">
            <v>N</v>
          </cell>
          <cell r="I1149" t="str">
            <v>Student</v>
          </cell>
          <cell r="J1149">
            <v>0</v>
          </cell>
          <cell r="K1149" t="str">
            <v/>
          </cell>
          <cell r="L1149" t="str">
            <v>N</v>
          </cell>
          <cell r="M1149">
            <v>0</v>
          </cell>
          <cell r="N1149" t="str">
            <v/>
          </cell>
          <cell r="O1149" t="str">
            <v>N</v>
          </cell>
          <cell r="P1149">
            <v>0</v>
          </cell>
          <cell r="Q1149" t="str">
            <v/>
          </cell>
          <cell r="R1149" t="str">
            <v>N</v>
          </cell>
          <cell r="S1149">
            <v>0</v>
          </cell>
          <cell r="T1149" t="str">
            <v/>
          </cell>
          <cell r="U1149" t="str">
            <v>N</v>
          </cell>
          <cell r="V1149">
            <v>0</v>
          </cell>
          <cell r="W1149" t="str">
            <v/>
          </cell>
          <cell r="X1149" t="str">
            <v>N</v>
          </cell>
          <cell r="Y1149">
            <v>0</v>
          </cell>
          <cell r="Z1149">
            <v>0</v>
          </cell>
          <cell r="AA1149" t="b">
            <v>0</v>
          </cell>
          <cell r="AB1149" t="str">
            <v/>
          </cell>
          <cell r="AC1149" t="str">
            <v/>
          </cell>
          <cell r="AD1149" t="str">
            <v>JN831</v>
          </cell>
          <cell r="AE1149">
            <v>0</v>
          </cell>
          <cell r="AG1149">
            <v>579</v>
          </cell>
          <cell r="AH1149" t="str">
            <v>JN831</v>
          </cell>
        </row>
        <row r="1150">
          <cell r="B1150" t="str">
            <v>PS197</v>
          </cell>
          <cell r="C1150" t="str">
            <v>Patricia</v>
          </cell>
          <cell r="D1150" t="str">
            <v>Santos</v>
          </cell>
          <cell r="E1150" t="str">
            <v>Imperial</v>
          </cell>
          <cell r="F1150" t="str">
            <v>Imperial</v>
          </cell>
          <cell r="G1150" t="str">
            <v>Female</v>
          </cell>
          <cell r="H1150" t="str">
            <v>N</v>
          </cell>
          <cell r="I1150" t="str">
            <v>Student</v>
          </cell>
          <cell r="J1150">
            <v>0</v>
          </cell>
          <cell r="K1150" t="str">
            <v/>
          </cell>
          <cell r="L1150" t="str">
            <v>N</v>
          </cell>
          <cell r="M1150">
            <v>0</v>
          </cell>
          <cell r="N1150" t="str">
            <v/>
          </cell>
          <cell r="O1150" t="str">
            <v>N</v>
          </cell>
          <cell r="P1150">
            <v>0</v>
          </cell>
          <cell r="Q1150" t="str">
            <v/>
          </cell>
          <cell r="R1150" t="str">
            <v>N</v>
          </cell>
          <cell r="S1150">
            <v>0</v>
          </cell>
          <cell r="T1150" t="str">
            <v/>
          </cell>
          <cell r="U1150" t="str">
            <v>N</v>
          </cell>
          <cell r="V1150">
            <v>0</v>
          </cell>
          <cell r="W1150" t="str">
            <v/>
          </cell>
          <cell r="X1150" t="str">
            <v>N</v>
          </cell>
          <cell r="Y1150">
            <v>0</v>
          </cell>
          <cell r="Z1150">
            <v>0</v>
          </cell>
          <cell r="AA1150" t="b">
            <v>0</v>
          </cell>
          <cell r="AB1150" t="str">
            <v/>
          </cell>
          <cell r="AC1150" t="str">
            <v/>
          </cell>
          <cell r="AD1150" t="str">
            <v>PS197</v>
          </cell>
          <cell r="AE1150">
            <v>0</v>
          </cell>
          <cell r="AG1150">
            <v>580</v>
          </cell>
          <cell r="AH1150" t="str">
            <v>PS197</v>
          </cell>
        </row>
        <row r="1151">
          <cell r="B1151" t="str">
            <v>SL246</v>
          </cell>
          <cell r="C1151" t="str">
            <v xml:space="preserve">Sophie </v>
          </cell>
          <cell r="D1151" t="str">
            <v>Lyons</v>
          </cell>
          <cell r="E1151" t="str">
            <v>KCL</v>
          </cell>
          <cell r="F1151" t="str">
            <v>King's</v>
          </cell>
          <cell r="G1151" t="str">
            <v>Female</v>
          </cell>
          <cell r="H1151" t="str">
            <v>N</v>
          </cell>
          <cell r="I1151" t="str">
            <v>Student</v>
          </cell>
          <cell r="J1151">
            <v>0</v>
          </cell>
          <cell r="K1151" t="str">
            <v/>
          </cell>
          <cell r="L1151" t="str">
            <v>N</v>
          </cell>
          <cell r="M1151">
            <v>0</v>
          </cell>
          <cell r="N1151" t="str">
            <v/>
          </cell>
          <cell r="O1151" t="str">
            <v>N</v>
          </cell>
          <cell r="P1151">
            <v>0</v>
          </cell>
          <cell r="Q1151" t="str">
            <v/>
          </cell>
          <cell r="R1151" t="str">
            <v>N</v>
          </cell>
          <cell r="S1151">
            <v>0</v>
          </cell>
          <cell r="T1151" t="str">
            <v/>
          </cell>
          <cell r="U1151" t="str">
            <v>N</v>
          </cell>
          <cell r="V1151">
            <v>0</v>
          </cell>
          <cell r="W1151" t="str">
            <v/>
          </cell>
          <cell r="X1151" t="str">
            <v>N</v>
          </cell>
          <cell r="Y1151">
            <v>0</v>
          </cell>
          <cell r="Z1151">
            <v>0</v>
          </cell>
          <cell r="AA1151" t="b">
            <v>0</v>
          </cell>
          <cell r="AB1151" t="str">
            <v/>
          </cell>
          <cell r="AC1151" t="str">
            <v/>
          </cell>
          <cell r="AD1151" t="str">
            <v>SL246</v>
          </cell>
          <cell r="AE1151">
            <v>0</v>
          </cell>
          <cell r="AG1151">
            <v>581</v>
          </cell>
          <cell r="AH1151" t="str">
            <v>SL246</v>
          </cell>
        </row>
        <row r="1152">
          <cell r="B1152" t="str">
            <v>TL438</v>
          </cell>
          <cell r="C1152" t="str">
            <v>Trudy</v>
          </cell>
          <cell r="D1152" t="str">
            <v>Lajuk Allo</v>
          </cell>
          <cell r="E1152" t="str">
            <v>Imperial</v>
          </cell>
          <cell r="F1152" t="str">
            <v>Imperial</v>
          </cell>
          <cell r="G1152" t="str">
            <v>Female</v>
          </cell>
          <cell r="H1152" t="str">
            <v>N</v>
          </cell>
          <cell r="I1152" t="str">
            <v>Student</v>
          </cell>
          <cell r="J1152">
            <v>0</v>
          </cell>
          <cell r="K1152" t="str">
            <v/>
          </cell>
          <cell r="L1152" t="str">
            <v>N</v>
          </cell>
          <cell r="M1152">
            <v>0</v>
          </cell>
          <cell r="N1152" t="str">
            <v/>
          </cell>
          <cell r="O1152" t="str">
            <v>N</v>
          </cell>
          <cell r="P1152">
            <v>0</v>
          </cell>
          <cell r="Q1152" t="str">
            <v/>
          </cell>
          <cell r="R1152" t="str">
            <v>N</v>
          </cell>
          <cell r="S1152">
            <v>0</v>
          </cell>
          <cell r="T1152" t="str">
            <v/>
          </cell>
          <cell r="U1152" t="str">
            <v>N</v>
          </cell>
          <cell r="V1152">
            <v>0</v>
          </cell>
          <cell r="W1152" t="str">
            <v/>
          </cell>
          <cell r="X1152" t="str">
            <v>N</v>
          </cell>
          <cell r="Y1152">
            <v>0</v>
          </cell>
          <cell r="Z1152">
            <v>0</v>
          </cell>
          <cell r="AA1152" t="b">
            <v>0</v>
          </cell>
          <cell r="AB1152" t="str">
            <v/>
          </cell>
          <cell r="AC1152" t="str">
            <v/>
          </cell>
          <cell r="AD1152" t="str">
            <v>TL438</v>
          </cell>
          <cell r="AE1152">
            <v>0</v>
          </cell>
          <cell r="AG1152">
            <v>582</v>
          </cell>
          <cell r="AH1152" t="str">
            <v>TL438</v>
          </cell>
        </row>
        <row r="1153">
          <cell r="B1153" t="str">
            <v>JJ378</v>
          </cell>
          <cell r="C1153" t="str">
            <v>Julia</v>
          </cell>
          <cell r="D1153" t="str">
            <v>Jeker</v>
          </cell>
          <cell r="E1153" t="str">
            <v>RHUL</v>
          </cell>
          <cell r="F1153" t="str">
            <v>RHUL</v>
          </cell>
          <cell r="G1153" t="str">
            <v>Female</v>
          </cell>
          <cell r="H1153" t="str">
            <v>N</v>
          </cell>
          <cell r="I1153" t="str">
            <v>Student</v>
          </cell>
          <cell r="J1153">
            <v>0</v>
          </cell>
          <cell r="K1153" t="str">
            <v/>
          </cell>
          <cell r="L1153" t="str">
            <v>N</v>
          </cell>
          <cell r="M1153">
            <v>0</v>
          </cell>
          <cell r="N1153" t="str">
            <v/>
          </cell>
          <cell r="O1153" t="str">
            <v>N</v>
          </cell>
          <cell r="P1153">
            <v>0</v>
          </cell>
          <cell r="Q1153" t="str">
            <v/>
          </cell>
          <cell r="R1153" t="str">
            <v>N</v>
          </cell>
          <cell r="S1153">
            <v>0</v>
          </cell>
          <cell r="T1153" t="str">
            <v/>
          </cell>
          <cell r="U1153" t="str">
            <v>N</v>
          </cell>
          <cell r="V1153">
            <v>0</v>
          </cell>
          <cell r="W1153" t="str">
            <v/>
          </cell>
          <cell r="X1153" t="str">
            <v>N</v>
          </cell>
          <cell r="Y1153">
            <v>0</v>
          </cell>
          <cell r="Z1153">
            <v>0</v>
          </cell>
          <cell r="AA1153" t="b">
            <v>0</v>
          </cell>
          <cell r="AB1153" t="str">
            <v/>
          </cell>
          <cell r="AC1153" t="str">
            <v/>
          </cell>
          <cell r="AD1153" t="str">
            <v>JJ378</v>
          </cell>
          <cell r="AE1153">
            <v>0</v>
          </cell>
          <cell r="AG1153">
            <v>583</v>
          </cell>
          <cell r="AH1153" t="str">
            <v>JJ378</v>
          </cell>
        </row>
        <row r="1154">
          <cell r="B1154" t="str">
            <v>HL463</v>
          </cell>
          <cell r="C1154" t="str">
            <v>Hannah</v>
          </cell>
          <cell r="D1154" t="str">
            <v>Likinyo</v>
          </cell>
          <cell r="E1154" t="str">
            <v>St Georges</v>
          </cell>
          <cell r="F1154" t="str">
            <v>St George's</v>
          </cell>
          <cell r="G1154" t="str">
            <v>Female</v>
          </cell>
          <cell r="H1154" t="str">
            <v>Y</v>
          </cell>
          <cell r="I1154" t="str">
            <v>Student</v>
          </cell>
          <cell r="J1154">
            <v>0</v>
          </cell>
          <cell r="K1154" t="str">
            <v/>
          </cell>
          <cell r="L1154" t="str">
            <v>N</v>
          </cell>
          <cell r="M1154">
            <v>0</v>
          </cell>
          <cell r="N1154" t="str">
            <v/>
          </cell>
          <cell r="O1154" t="str">
            <v>N</v>
          </cell>
          <cell r="P1154">
            <v>0</v>
          </cell>
          <cell r="Q1154" t="str">
            <v/>
          </cell>
          <cell r="R1154" t="str">
            <v>N</v>
          </cell>
          <cell r="S1154">
            <v>0</v>
          </cell>
          <cell r="T1154" t="str">
            <v/>
          </cell>
          <cell r="U1154" t="str">
            <v>N</v>
          </cell>
          <cell r="V1154">
            <v>0</v>
          </cell>
          <cell r="W1154" t="str">
            <v/>
          </cell>
          <cell r="X1154" t="str">
            <v>N</v>
          </cell>
          <cell r="Y1154">
            <v>0</v>
          </cell>
          <cell r="Z1154">
            <v>0</v>
          </cell>
          <cell r="AA1154" t="b">
            <v>0</v>
          </cell>
          <cell r="AB1154" t="str">
            <v/>
          </cell>
          <cell r="AC1154" t="str">
            <v/>
          </cell>
          <cell r="AD1154" t="str">
            <v>HL463</v>
          </cell>
          <cell r="AE1154">
            <v>0</v>
          </cell>
          <cell r="AG1154">
            <v>584</v>
          </cell>
          <cell r="AH1154" t="str">
            <v>HL463</v>
          </cell>
        </row>
        <row r="1155">
          <cell r="B1155" t="str">
            <v>EB882</v>
          </cell>
          <cell r="C1155" t="str">
            <v>Espen</v>
          </cell>
          <cell r="D1155" t="str">
            <v>Bergqvist</v>
          </cell>
          <cell r="E1155" t="str">
            <v>UCL</v>
          </cell>
          <cell r="F1155" t="str">
            <v>UCL</v>
          </cell>
          <cell r="G1155" t="str">
            <v>Male</v>
          </cell>
          <cell r="H1155" t="str">
            <v>N</v>
          </cell>
          <cell r="I1155" t="str">
            <v>Student</v>
          </cell>
          <cell r="J1155">
            <v>0</v>
          </cell>
          <cell r="K1155" t="str">
            <v/>
          </cell>
          <cell r="L1155" t="str">
            <v>N</v>
          </cell>
          <cell r="M1155">
            <v>0</v>
          </cell>
          <cell r="N1155" t="str">
            <v/>
          </cell>
          <cell r="O1155" t="str">
            <v>N</v>
          </cell>
          <cell r="P1155">
            <v>0</v>
          </cell>
          <cell r="Q1155" t="str">
            <v/>
          </cell>
          <cell r="R1155" t="str">
            <v>N</v>
          </cell>
          <cell r="S1155">
            <v>0</v>
          </cell>
          <cell r="T1155" t="str">
            <v/>
          </cell>
          <cell r="U1155" t="str">
            <v>N</v>
          </cell>
          <cell r="V1155">
            <v>0</v>
          </cell>
          <cell r="W1155" t="str">
            <v/>
          </cell>
          <cell r="X1155" t="str">
            <v>N</v>
          </cell>
          <cell r="Y1155">
            <v>0</v>
          </cell>
          <cell r="Z1155">
            <v>0</v>
          </cell>
          <cell r="AA1155">
            <v>0</v>
          </cell>
          <cell r="AB1155">
            <v>118</v>
          </cell>
          <cell r="AC1155">
            <v>787</v>
          </cell>
          <cell r="AD1155" t="str">
            <v>EB882</v>
          </cell>
          <cell r="AE1155" t="b">
            <v>0</v>
          </cell>
          <cell r="AG1155" t="str">
            <v/>
          </cell>
          <cell r="AH1155" t="str">
            <v>EB882</v>
          </cell>
        </row>
        <row r="1156">
          <cell r="B1156" t="str">
            <v>td765</v>
          </cell>
          <cell r="C1156" t="str">
            <v>thomas</v>
          </cell>
          <cell r="D1156" t="str">
            <v>deronzier</v>
          </cell>
          <cell r="E1156" t="str">
            <v>Imperial</v>
          </cell>
          <cell r="F1156" t="str">
            <v>Imperial</v>
          </cell>
          <cell r="G1156" t="str">
            <v>Male</v>
          </cell>
          <cell r="H1156" t="str">
            <v>N</v>
          </cell>
          <cell r="I1156" t="str">
            <v>Student</v>
          </cell>
          <cell r="J1156">
            <v>0</v>
          </cell>
          <cell r="K1156" t="str">
            <v/>
          </cell>
          <cell r="L1156" t="str">
            <v>N</v>
          </cell>
          <cell r="M1156">
            <v>0</v>
          </cell>
          <cell r="N1156" t="str">
            <v/>
          </cell>
          <cell r="O1156" t="str">
            <v>N</v>
          </cell>
          <cell r="P1156">
            <v>0</v>
          </cell>
          <cell r="Q1156" t="str">
            <v/>
          </cell>
          <cell r="R1156" t="str">
            <v>N</v>
          </cell>
          <cell r="S1156">
            <v>0</v>
          </cell>
          <cell r="T1156" t="str">
            <v/>
          </cell>
          <cell r="U1156" t="str">
            <v>N</v>
          </cell>
          <cell r="V1156">
            <v>0</v>
          </cell>
          <cell r="W1156" t="str">
            <v/>
          </cell>
          <cell r="X1156" t="str">
            <v>N</v>
          </cell>
          <cell r="Y1156">
            <v>0</v>
          </cell>
          <cell r="Z1156">
            <v>0</v>
          </cell>
          <cell r="AA1156">
            <v>0</v>
          </cell>
          <cell r="AB1156">
            <v>118</v>
          </cell>
          <cell r="AC1156">
            <v>788</v>
          </cell>
          <cell r="AD1156" t="str">
            <v>td765</v>
          </cell>
          <cell r="AE1156" t="b">
            <v>0</v>
          </cell>
          <cell r="AG1156" t="str">
            <v/>
          </cell>
          <cell r="AH1156" t="str">
            <v>td765</v>
          </cell>
        </row>
        <row r="1157">
          <cell r="B1157" t="str">
            <v>JF850</v>
          </cell>
          <cell r="C1157" t="str">
            <v>Jakob</v>
          </cell>
          <cell r="D1157" t="str">
            <v>Franke</v>
          </cell>
          <cell r="E1157" t="str">
            <v>LSE</v>
          </cell>
          <cell r="F1157" t="str">
            <v>LSE</v>
          </cell>
          <cell r="G1157" t="str">
            <v>Male</v>
          </cell>
          <cell r="H1157" t="str">
            <v>N</v>
          </cell>
          <cell r="I1157" t="str">
            <v>Student</v>
          </cell>
          <cell r="J1157">
            <v>0</v>
          </cell>
          <cell r="K1157" t="str">
            <v/>
          </cell>
          <cell r="L1157" t="str">
            <v>N</v>
          </cell>
          <cell r="M1157">
            <v>0</v>
          </cell>
          <cell r="N1157" t="str">
            <v/>
          </cell>
          <cell r="O1157" t="str">
            <v>N</v>
          </cell>
          <cell r="P1157">
            <v>0</v>
          </cell>
          <cell r="Q1157" t="str">
            <v/>
          </cell>
          <cell r="R1157" t="str">
            <v>N</v>
          </cell>
          <cell r="S1157">
            <v>0</v>
          </cell>
          <cell r="T1157" t="str">
            <v/>
          </cell>
          <cell r="U1157" t="str">
            <v>N</v>
          </cell>
          <cell r="V1157">
            <v>0</v>
          </cell>
          <cell r="W1157" t="str">
            <v/>
          </cell>
          <cell r="X1157" t="str">
            <v>N</v>
          </cell>
          <cell r="Y1157">
            <v>0</v>
          </cell>
          <cell r="Z1157">
            <v>0</v>
          </cell>
          <cell r="AA1157">
            <v>0</v>
          </cell>
          <cell r="AB1157">
            <v>118</v>
          </cell>
          <cell r="AC1157">
            <v>789</v>
          </cell>
          <cell r="AD1157" t="str">
            <v>JF850</v>
          </cell>
          <cell r="AE1157" t="b">
            <v>0</v>
          </cell>
          <cell r="AG1157" t="str">
            <v/>
          </cell>
          <cell r="AH1157" t="str">
            <v>JF850</v>
          </cell>
        </row>
        <row r="1158">
          <cell r="B1158" t="str">
            <v>GK501</v>
          </cell>
          <cell r="C1158" t="str">
            <v>Georgia</v>
          </cell>
          <cell r="D1158" t="str">
            <v>Kirby</v>
          </cell>
          <cell r="E1158" t="str">
            <v>UCL</v>
          </cell>
          <cell r="F1158" t="str">
            <v>UCL</v>
          </cell>
          <cell r="G1158" t="str">
            <v>Female</v>
          </cell>
          <cell r="H1158" t="str">
            <v>N</v>
          </cell>
          <cell r="I1158" t="str">
            <v>Student</v>
          </cell>
          <cell r="J1158">
            <v>0</v>
          </cell>
          <cell r="K1158" t="str">
            <v/>
          </cell>
          <cell r="L1158" t="str">
            <v>N</v>
          </cell>
          <cell r="M1158">
            <v>0</v>
          </cell>
          <cell r="N1158" t="str">
            <v/>
          </cell>
          <cell r="O1158" t="str">
            <v>N</v>
          </cell>
          <cell r="P1158">
            <v>0</v>
          </cell>
          <cell r="Q1158" t="str">
            <v/>
          </cell>
          <cell r="R1158" t="str">
            <v>N</v>
          </cell>
          <cell r="S1158">
            <v>0</v>
          </cell>
          <cell r="T1158" t="str">
            <v/>
          </cell>
          <cell r="U1158" t="str">
            <v>N</v>
          </cell>
          <cell r="V1158">
            <v>0</v>
          </cell>
          <cell r="W1158" t="str">
            <v/>
          </cell>
          <cell r="X1158" t="str">
            <v>N</v>
          </cell>
          <cell r="Y1158">
            <v>0</v>
          </cell>
          <cell r="Z1158">
            <v>0</v>
          </cell>
          <cell r="AA1158" t="b">
            <v>0</v>
          </cell>
          <cell r="AB1158" t="str">
            <v/>
          </cell>
          <cell r="AC1158" t="str">
            <v/>
          </cell>
          <cell r="AD1158" t="str">
            <v>GK501</v>
          </cell>
          <cell r="AE1158">
            <v>0</v>
          </cell>
          <cell r="AG1158">
            <v>585</v>
          </cell>
          <cell r="AH1158" t="str">
            <v>GK501</v>
          </cell>
        </row>
        <row r="1159">
          <cell r="B1159" t="str">
            <v>JG838</v>
          </cell>
          <cell r="C1159" t="str">
            <v>Jessie</v>
          </cell>
          <cell r="D1159" t="str">
            <v>Guscott</v>
          </cell>
          <cell r="E1159" t="str">
            <v>RVC</v>
          </cell>
          <cell r="F1159" t="str">
            <v>RVC</v>
          </cell>
          <cell r="G1159" t="str">
            <v>Female</v>
          </cell>
          <cell r="H1159" t="str">
            <v>Y</v>
          </cell>
          <cell r="I1159" t="str">
            <v>Student</v>
          </cell>
          <cell r="J1159">
            <v>0</v>
          </cell>
          <cell r="K1159" t="str">
            <v/>
          </cell>
          <cell r="L1159" t="str">
            <v>N</v>
          </cell>
          <cell r="M1159">
            <v>0</v>
          </cell>
          <cell r="N1159" t="str">
            <v/>
          </cell>
          <cell r="O1159" t="str">
            <v>N</v>
          </cell>
          <cell r="P1159">
            <v>0</v>
          </cell>
          <cell r="Q1159" t="str">
            <v/>
          </cell>
          <cell r="R1159" t="str">
            <v>N</v>
          </cell>
          <cell r="S1159">
            <v>0</v>
          </cell>
          <cell r="T1159" t="str">
            <v/>
          </cell>
          <cell r="U1159" t="str">
            <v>N</v>
          </cell>
          <cell r="V1159">
            <v>0</v>
          </cell>
          <cell r="W1159" t="str">
            <v/>
          </cell>
          <cell r="X1159" t="str">
            <v>N</v>
          </cell>
          <cell r="Y1159">
            <v>0</v>
          </cell>
          <cell r="Z1159">
            <v>0</v>
          </cell>
          <cell r="AA1159" t="b">
            <v>0</v>
          </cell>
          <cell r="AB1159" t="str">
            <v/>
          </cell>
          <cell r="AC1159" t="str">
            <v/>
          </cell>
          <cell r="AD1159" t="str">
            <v>JG838</v>
          </cell>
          <cell r="AE1159">
            <v>0</v>
          </cell>
          <cell r="AG1159">
            <v>586</v>
          </cell>
          <cell r="AH1159" t="str">
            <v>JG838</v>
          </cell>
        </row>
        <row r="1160">
          <cell r="B1160" t="str">
            <v>WS792</v>
          </cell>
          <cell r="C1160" t="str">
            <v>Will</v>
          </cell>
          <cell r="D1160" t="str">
            <v xml:space="preserve">Stockley </v>
          </cell>
          <cell r="E1160" t="str">
            <v>SMU</v>
          </cell>
          <cell r="F1160" t="str">
            <v>SMU</v>
          </cell>
          <cell r="G1160" t="str">
            <v>Male</v>
          </cell>
          <cell r="H1160" t="str">
            <v>N</v>
          </cell>
          <cell r="I1160" t="str">
            <v>Student</v>
          </cell>
          <cell r="J1160">
            <v>0</v>
          </cell>
          <cell r="K1160" t="str">
            <v/>
          </cell>
          <cell r="L1160" t="str">
            <v>N</v>
          </cell>
          <cell r="M1160">
            <v>0</v>
          </cell>
          <cell r="N1160" t="str">
            <v/>
          </cell>
          <cell r="O1160" t="str">
            <v>N</v>
          </cell>
          <cell r="P1160">
            <v>0</v>
          </cell>
          <cell r="Q1160" t="str">
            <v/>
          </cell>
          <cell r="R1160" t="str">
            <v>N</v>
          </cell>
          <cell r="S1160">
            <v>0</v>
          </cell>
          <cell r="T1160" t="str">
            <v/>
          </cell>
          <cell r="U1160" t="str">
            <v>N</v>
          </cell>
          <cell r="V1160">
            <v>0</v>
          </cell>
          <cell r="W1160" t="str">
            <v/>
          </cell>
          <cell r="X1160" t="str">
            <v>N</v>
          </cell>
          <cell r="Y1160">
            <v>0</v>
          </cell>
          <cell r="Z1160">
            <v>0</v>
          </cell>
          <cell r="AA1160">
            <v>0</v>
          </cell>
          <cell r="AB1160">
            <v>118</v>
          </cell>
          <cell r="AC1160">
            <v>790</v>
          </cell>
          <cell r="AD1160" t="str">
            <v>WS792</v>
          </cell>
          <cell r="AE1160" t="b">
            <v>0</v>
          </cell>
          <cell r="AG1160" t="str">
            <v/>
          </cell>
          <cell r="AH1160" t="str">
            <v>WS792</v>
          </cell>
        </row>
        <row r="1161">
          <cell r="B1161" t="str">
            <v>EB233</v>
          </cell>
          <cell r="C1161" t="str">
            <v>Edan</v>
          </cell>
          <cell r="D1161" t="str">
            <v>Berrett</v>
          </cell>
          <cell r="E1161" t="str">
            <v>Imperial</v>
          </cell>
          <cell r="F1161" t="str">
            <v>Imperial</v>
          </cell>
          <cell r="G1161" t="str">
            <v>Male</v>
          </cell>
          <cell r="H1161" t="str">
            <v>N</v>
          </cell>
          <cell r="I1161" t="str">
            <v>Student</v>
          </cell>
          <cell r="J1161">
            <v>0</v>
          </cell>
          <cell r="K1161" t="str">
            <v/>
          </cell>
          <cell r="L1161" t="str">
            <v>N</v>
          </cell>
          <cell r="M1161">
            <v>0</v>
          </cell>
          <cell r="N1161" t="str">
            <v/>
          </cell>
          <cell r="O1161" t="str">
            <v>N</v>
          </cell>
          <cell r="P1161">
            <v>0</v>
          </cell>
          <cell r="Q1161" t="str">
            <v/>
          </cell>
          <cell r="R1161" t="str">
            <v>N</v>
          </cell>
          <cell r="S1161">
            <v>0</v>
          </cell>
          <cell r="T1161" t="str">
            <v/>
          </cell>
          <cell r="U1161" t="str">
            <v>N</v>
          </cell>
          <cell r="V1161">
            <v>0</v>
          </cell>
          <cell r="W1161" t="str">
            <v/>
          </cell>
          <cell r="X1161" t="str">
            <v>N</v>
          </cell>
          <cell r="Y1161">
            <v>0</v>
          </cell>
          <cell r="Z1161">
            <v>0</v>
          </cell>
          <cell r="AA1161">
            <v>0</v>
          </cell>
          <cell r="AB1161">
            <v>118</v>
          </cell>
          <cell r="AC1161">
            <v>791</v>
          </cell>
          <cell r="AD1161" t="str">
            <v>EB233</v>
          </cell>
          <cell r="AE1161" t="b">
            <v>0</v>
          </cell>
          <cell r="AG1161" t="str">
            <v/>
          </cell>
          <cell r="AH1161" t="str">
            <v>EB233</v>
          </cell>
        </row>
        <row r="1162">
          <cell r="B1162" t="str">
            <v>FM933</v>
          </cell>
          <cell r="C1162" t="str">
            <v xml:space="preserve">Filipa </v>
          </cell>
          <cell r="D1162" t="str">
            <v xml:space="preserve">McQueen </v>
          </cell>
          <cell r="E1162" t="str">
            <v>Essex</v>
          </cell>
          <cell r="F1162" t="str">
            <v>Essex</v>
          </cell>
          <cell r="G1162" t="str">
            <v>Female</v>
          </cell>
          <cell r="H1162" t="str">
            <v>N</v>
          </cell>
          <cell r="I1162" t="str">
            <v>Student</v>
          </cell>
          <cell r="J1162">
            <v>0</v>
          </cell>
          <cell r="K1162" t="str">
            <v/>
          </cell>
          <cell r="L1162" t="str">
            <v>N</v>
          </cell>
          <cell r="M1162">
            <v>0</v>
          </cell>
          <cell r="N1162" t="str">
            <v/>
          </cell>
          <cell r="O1162" t="str">
            <v>N</v>
          </cell>
          <cell r="P1162">
            <v>0</v>
          </cell>
          <cell r="Q1162" t="str">
            <v/>
          </cell>
          <cell r="R1162" t="str">
            <v>N</v>
          </cell>
          <cell r="S1162">
            <v>0</v>
          </cell>
          <cell r="T1162" t="str">
            <v/>
          </cell>
          <cell r="U1162" t="str">
            <v>N</v>
          </cell>
          <cell r="V1162">
            <v>0</v>
          </cell>
          <cell r="W1162" t="str">
            <v/>
          </cell>
          <cell r="X1162" t="str">
            <v>N</v>
          </cell>
          <cell r="Y1162">
            <v>0</v>
          </cell>
          <cell r="Z1162">
            <v>0</v>
          </cell>
          <cell r="AA1162" t="b">
            <v>0</v>
          </cell>
          <cell r="AB1162" t="str">
            <v/>
          </cell>
          <cell r="AC1162" t="str">
            <v/>
          </cell>
          <cell r="AD1162" t="str">
            <v>FM933</v>
          </cell>
          <cell r="AE1162">
            <v>0</v>
          </cell>
          <cell r="AG1162">
            <v>587</v>
          </cell>
          <cell r="AH1162" t="str">
            <v>FM933</v>
          </cell>
        </row>
        <row r="1163">
          <cell r="B1163" t="str">
            <v>hm476</v>
          </cell>
          <cell r="C1163" t="str">
            <v>h</v>
          </cell>
          <cell r="D1163" t="str">
            <v>martin</v>
          </cell>
          <cell r="E1163" t="str">
            <v>Imperial</v>
          </cell>
          <cell r="F1163" t="str">
            <v>Imperial</v>
          </cell>
          <cell r="G1163" t="str">
            <v>Male</v>
          </cell>
          <cell r="H1163" t="str">
            <v>N</v>
          </cell>
          <cell r="I1163" t="str">
            <v>Student</v>
          </cell>
          <cell r="J1163">
            <v>0</v>
          </cell>
          <cell r="K1163" t="str">
            <v/>
          </cell>
          <cell r="L1163" t="str">
            <v>N</v>
          </cell>
          <cell r="M1163">
            <v>0</v>
          </cell>
          <cell r="N1163" t="str">
            <v/>
          </cell>
          <cell r="O1163" t="str">
            <v>N</v>
          </cell>
          <cell r="P1163">
            <v>0</v>
          </cell>
          <cell r="Q1163" t="str">
            <v/>
          </cell>
          <cell r="R1163" t="str">
            <v>N</v>
          </cell>
          <cell r="S1163">
            <v>0</v>
          </cell>
          <cell r="T1163" t="str">
            <v/>
          </cell>
          <cell r="U1163" t="str">
            <v>N</v>
          </cell>
          <cell r="V1163">
            <v>0</v>
          </cell>
          <cell r="W1163" t="str">
            <v/>
          </cell>
          <cell r="X1163" t="str">
            <v>N</v>
          </cell>
          <cell r="Y1163">
            <v>0</v>
          </cell>
          <cell r="Z1163">
            <v>0</v>
          </cell>
          <cell r="AA1163">
            <v>0</v>
          </cell>
          <cell r="AB1163">
            <v>118</v>
          </cell>
          <cell r="AC1163">
            <v>792</v>
          </cell>
          <cell r="AD1163" t="str">
            <v>hm476</v>
          </cell>
          <cell r="AE1163" t="b">
            <v>0</v>
          </cell>
          <cell r="AG1163" t="str">
            <v/>
          </cell>
          <cell r="AH1163" t="str">
            <v>hm476</v>
          </cell>
        </row>
        <row r="1164">
          <cell r="B1164" t="str">
            <v>IK252</v>
          </cell>
          <cell r="C1164" t="str">
            <v>Igor</v>
          </cell>
          <cell r="D1164" t="str">
            <v>Kuszczak</v>
          </cell>
          <cell r="E1164" t="str">
            <v>UCL</v>
          </cell>
          <cell r="F1164" t="str">
            <v>UCL</v>
          </cell>
          <cell r="G1164" t="str">
            <v>Male</v>
          </cell>
          <cell r="H1164" t="str">
            <v>N</v>
          </cell>
          <cell r="I1164" t="str">
            <v>Student</v>
          </cell>
          <cell r="J1164">
            <v>0</v>
          </cell>
          <cell r="K1164" t="str">
            <v/>
          </cell>
          <cell r="L1164" t="str">
            <v>N</v>
          </cell>
          <cell r="M1164">
            <v>0</v>
          </cell>
          <cell r="N1164" t="str">
            <v/>
          </cell>
          <cell r="O1164" t="str">
            <v>N</v>
          </cell>
          <cell r="P1164">
            <v>0</v>
          </cell>
          <cell r="Q1164" t="str">
            <v/>
          </cell>
          <cell r="R1164" t="str">
            <v>N</v>
          </cell>
          <cell r="S1164">
            <v>0</v>
          </cell>
          <cell r="T1164" t="str">
            <v/>
          </cell>
          <cell r="U1164" t="str">
            <v>N</v>
          </cell>
          <cell r="V1164">
            <v>0</v>
          </cell>
          <cell r="W1164" t="str">
            <v/>
          </cell>
          <cell r="X1164" t="str">
            <v>N</v>
          </cell>
          <cell r="Y1164">
            <v>0</v>
          </cell>
          <cell r="Z1164">
            <v>0</v>
          </cell>
          <cell r="AA1164">
            <v>0</v>
          </cell>
          <cell r="AB1164">
            <v>118</v>
          </cell>
          <cell r="AC1164">
            <v>793</v>
          </cell>
          <cell r="AD1164" t="str">
            <v>IK252</v>
          </cell>
          <cell r="AE1164" t="b">
            <v>0</v>
          </cell>
          <cell r="AG1164" t="str">
            <v/>
          </cell>
          <cell r="AH1164" t="str">
            <v>IK252</v>
          </cell>
        </row>
        <row r="1165">
          <cell r="B1165" t="str">
            <v>AC152</v>
          </cell>
          <cell r="C1165" t="str">
            <v>Adela</v>
          </cell>
          <cell r="D1165" t="str">
            <v>Cebeiro MunÃ­n</v>
          </cell>
          <cell r="E1165" t="str">
            <v>UCL</v>
          </cell>
          <cell r="F1165" t="str">
            <v>UCL</v>
          </cell>
          <cell r="G1165" t="str">
            <v>Female</v>
          </cell>
          <cell r="H1165" t="str">
            <v>N</v>
          </cell>
          <cell r="I1165" t="str">
            <v>Student</v>
          </cell>
          <cell r="J1165">
            <v>0</v>
          </cell>
          <cell r="K1165" t="str">
            <v/>
          </cell>
          <cell r="L1165" t="str">
            <v>N</v>
          </cell>
          <cell r="M1165">
            <v>0</v>
          </cell>
          <cell r="N1165" t="str">
            <v/>
          </cell>
          <cell r="O1165" t="str">
            <v>N</v>
          </cell>
          <cell r="P1165">
            <v>0</v>
          </cell>
          <cell r="Q1165" t="str">
            <v/>
          </cell>
          <cell r="R1165" t="str">
            <v>N</v>
          </cell>
          <cell r="S1165">
            <v>0</v>
          </cell>
          <cell r="T1165" t="str">
            <v/>
          </cell>
          <cell r="U1165" t="str">
            <v>N</v>
          </cell>
          <cell r="V1165">
            <v>0</v>
          </cell>
          <cell r="W1165" t="str">
            <v/>
          </cell>
          <cell r="X1165" t="str">
            <v>N</v>
          </cell>
          <cell r="Y1165">
            <v>0</v>
          </cell>
          <cell r="Z1165">
            <v>0</v>
          </cell>
          <cell r="AA1165" t="b">
            <v>0</v>
          </cell>
          <cell r="AB1165" t="str">
            <v/>
          </cell>
          <cell r="AC1165" t="str">
            <v/>
          </cell>
          <cell r="AD1165" t="str">
            <v>AC152</v>
          </cell>
          <cell r="AE1165">
            <v>0</v>
          </cell>
          <cell r="AG1165">
            <v>588</v>
          </cell>
          <cell r="AH1165" t="str">
            <v>AC152</v>
          </cell>
        </row>
        <row r="1166">
          <cell r="B1166" t="str">
            <v>HL734</v>
          </cell>
          <cell r="C1166" t="str">
            <v>Harriet</v>
          </cell>
          <cell r="D1166" t="str">
            <v>Long</v>
          </cell>
          <cell r="E1166" t="str">
            <v>RVC</v>
          </cell>
          <cell r="F1166" t="str">
            <v>RVC</v>
          </cell>
          <cell r="G1166" t="str">
            <v>Female</v>
          </cell>
          <cell r="H1166" t="str">
            <v>Y</v>
          </cell>
          <cell r="I1166" t="str">
            <v>Student</v>
          </cell>
          <cell r="J1166">
            <v>0</v>
          </cell>
          <cell r="K1166" t="str">
            <v/>
          </cell>
          <cell r="L1166" t="str">
            <v>N</v>
          </cell>
          <cell r="M1166">
            <v>0</v>
          </cell>
          <cell r="N1166" t="str">
            <v/>
          </cell>
          <cell r="O1166" t="str">
            <v>N</v>
          </cell>
          <cell r="P1166">
            <v>0</v>
          </cell>
          <cell r="Q1166" t="str">
            <v/>
          </cell>
          <cell r="R1166" t="str">
            <v>N</v>
          </cell>
          <cell r="S1166">
            <v>0</v>
          </cell>
          <cell r="T1166" t="str">
            <v/>
          </cell>
          <cell r="U1166" t="str">
            <v>N</v>
          </cell>
          <cell r="V1166">
            <v>0</v>
          </cell>
          <cell r="W1166" t="str">
            <v/>
          </cell>
          <cell r="X1166" t="str">
            <v>N</v>
          </cell>
          <cell r="Y1166">
            <v>0</v>
          </cell>
          <cell r="Z1166">
            <v>0</v>
          </cell>
          <cell r="AA1166" t="b">
            <v>0</v>
          </cell>
          <cell r="AB1166" t="str">
            <v/>
          </cell>
          <cell r="AC1166" t="str">
            <v/>
          </cell>
          <cell r="AD1166" t="str">
            <v>HL734</v>
          </cell>
          <cell r="AE1166">
            <v>0</v>
          </cell>
          <cell r="AG1166">
            <v>589</v>
          </cell>
          <cell r="AH1166" t="str">
            <v>HL734</v>
          </cell>
        </row>
        <row r="1167">
          <cell r="B1167" t="str">
            <v>TB618</v>
          </cell>
          <cell r="C1167" t="str">
            <v>Tudor Andrei</v>
          </cell>
          <cell r="D1167" t="str">
            <v>Belu</v>
          </cell>
          <cell r="E1167" t="str">
            <v>UCL</v>
          </cell>
          <cell r="F1167" t="str">
            <v>UCL</v>
          </cell>
          <cell r="G1167" t="str">
            <v>Male</v>
          </cell>
          <cell r="H1167" t="str">
            <v>N</v>
          </cell>
          <cell r="I1167" t="str">
            <v>Student</v>
          </cell>
          <cell r="J1167">
            <v>0</v>
          </cell>
          <cell r="K1167" t="str">
            <v/>
          </cell>
          <cell r="L1167" t="str">
            <v>N</v>
          </cell>
          <cell r="M1167">
            <v>0</v>
          </cell>
          <cell r="N1167" t="str">
            <v/>
          </cell>
          <cell r="O1167" t="str">
            <v>N</v>
          </cell>
          <cell r="P1167">
            <v>0</v>
          </cell>
          <cell r="Q1167" t="str">
            <v/>
          </cell>
          <cell r="R1167" t="str">
            <v>N</v>
          </cell>
          <cell r="S1167">
            <v>0</v>
          </cell>
          <cell r="T1167" t="str">
            <v/>
          </cell>
          <cell r="U1167" t="str">
            <v>N</v>
          </cell>
          <cell r="V1167">
            <v>0</v>
          </cell>
          <cell r="W1167" t="str">
            <v/>
          </cell>
          <cell r="X1167" t="str">
            <v>N</v>
          </cell>
          <cell r="Y1167">
            <v>0</v>
          </cell>
          <cell r="Z1167">
            <v>0</v>
          </cell>
          <cell r="AA1167">
            <v>0</v>
          </cell>
          <cell r="AB1167">
            <v>118</v>
          </cell>
          <cell r="AC1167">
            <v>794</v>
          </cell>
          <cell r="AD1167" t="str">
            <v>TB618</v>
          </cell>
          <cell r="AE1167" t="b">
            <v>0</v>
          </cell>
          <cell r="AG1167" t="str">
            <v/>
          </cell>
          <cell r="AH1167" t="str">
            <v>TB618</v>
          </cell>
        </row>
        <row r="1168">
          <cell r="B1168" t="str">
            <v>BS269</v>
          </cell>
          <cell r="C1168" t="str">
            <v>Ben</v>
          </cell>
          <cell r="D1168" t="str">
            <v>Sayer</v>
          </cell>
          <cell r="E1168" t="str">
            <v>St Georges</v>
          </cell>
          <cell r="F1168" t="str">
            <v>St George's</v>
          </cell>
          <cell r="G1168" t="str">
            <v>Male</v>
          </cell>
          <cell r="H1168" t="str">
            <v>Y</v>
          </cell>
          <cell r="I1168" t="str">
            <v>Student</v>
          </cell>
          <cell r="J1168">
            <v>0</v>
          </cell>
          <cell r="K1168" t="str">
            <v/>
          </cell>
          <cell r="L1168" t="str">
            <v>N</v>
          </cell>
          <cell r="M1168">
            <v>0</v>
          </cell>
          <cell r="N1168" t="str">
            <v/>
          </cell>
          <cell r="O1168" t="str">
            <v>N</v>
          </cell>
          <cell r="P1168">
            <v>0</v>
          </cell>
          <cell r="Q1168" t="str">
            <v/>
          </cell>
          <cell r="R1168" t="str">
            <v>N</v>
          </cell>
          <cell r="S1168">
            <v>0</v>
          </cell>
          <cell r="T1168" t="str">
            <v/>
          </cell>
          <cell r="U1168" t="str">
            <v>N</v>
          </cell>
          <cell r="V1168">
            <v>0</v>
          </cell>
          <cell r="W1168" t="str">
            <v/>
          </cell>
          <cell r="X1168" t="str">
            <v>N</v>
          </cell>
          <cell r="Y1168">
            <v>0</v>
          </cell>
          <cell r="Z1168">
            <v>0</v>
          </cell>
          <cell r="AA1168">
            <v>0</v>
          </cell>
          <cell r="AB1168">
            <v>118</v>
          </cell>
          <cell r="AC1168">
            <v>795</v>
          </cell>
          <cell r="AD1168" t="str">
            <v>BS269</v>
          </cell>
          <cell r="AE1168" t="b">
            <v>0</v>
          </cell>
          <cell r="AG1168" t="str">
            <v/>
          </cell>
          <cell r="AH1168" t="str">
            <v>BS269</v>
          </cell>
        </row>
        <row r="1169">
          <cell r="B1169" t="str">
            <v>OO188</v>
          </cell>
          <cell r="C1169" t="str">
            <v>Oyinkansola</v>
          </cell>
          <cell r="D1169" t="str">
            <v>Oremakinde</v>
          </cell>
          <cell r="E1169" t="str">
            <v>St Georges</v>
          </cell>
          <cell r="F1169" t="str">
            <v>St George's</v>
          </cell>
          <cell r="G1169" t="str">
            <v>Female</v>
          </cell>
          <cell r="H1169" t="str">
            <v>Y</v>
          </cell>
          <cell r="I1169" t="str">
            <v>Student</v>
          </cell>
          <cell r="J1169">
            <v>0</v>
          </cell>
          <cell r="K1169" t="str">
            <v/>
          </cell>
          <cell r="L1169" t="str">
            <v>N</v>
          </cell>
          <cell r="M1169">
            <v>0</v>
          </cell>
          <cell r="N1169" t="str">
            <v/>
          </cell>
          <cell r="O1169" t="str">
            <v>N</v>
          </cell>
          <cell r="P1169">
            <v>0</v>
          </cell>
          <cell r="Q1169" t="str">
            <v/>
          </cell>
          <cell r="R1169" t="str">
            <v>N</v>
          </cell>
          <cell r="S1169">
            <v>0</v>
          </cell>
          <cell r="T1169" t="str">
            <v/>
          </cell>
          <cell r="U1169" t="str">
            <v>N</v>
          </cell>
          <cell r="V1169">
            <v>0</v>
          </cell>
          <cell r="W1169" t="str">
            <v/>
          </cell>
          <cell r="X1169" t="str">
            <v>N</v>
          </cell>
          <cell r="Y1169">
            <v>0</v>
          </cell>
          <cell r="Z1169">
            <v>0</v>
          </cell>
          <cell r="AA1169" t="b">
            <v>0</v>
          </cell>
          <cell r="AB1169" t="str">
            <v/>
          </cell>
          <cell r="AC1169" t="str">
            <v/>
          </cell>
          <cell r="AD1169" t="str">
            <v>OO188</v>
          </cell>
          <cell r="AE1169">
            <v>0</v>
          </cell>
          <cell r="AG1169">
            <v>590</v>
          </cell>
          <cell r="AH1169" t="str">
            <v>OO188</v>
          </cell>
        </row>
        <row r="1170">
          <cell r="B1170" t="str">
            <v>AT475</v>
          </cell>
          <cell r="C1170" t="str">
            <v>Abel</v>
          </cell>
          <cell r="D1170" t="str">
            <v>Tadesse</v>
          </cell>
          <cell r="E1170" t="str">
            <v>SMU</v>
          </cell>
          <cell r="F1170" t="str">
            <v>SMU</v>
          </cell>
          <cell r="G1170" t="str">
            <v>Male</v>
          </cell>
          <cell r="H1170" t="str">
            <v>N</v>
          </cell>
          <cell r="I1170" t="str">
            <v>Student</v>
          </cell>
          <cell r="J1170">
            <v>0</v>
          </cell>
          <cell r="K1170" t="str">
            <v/>
          </cell>
          <cell r="L1170" t="str">
            <v>N</v>
          </cell>
          <cell r="M1170">
            <v>0</v>
          </cell>
          <cell r="N1170" t="str">
            <v/>
          </cell>
          <cell r="O1170" t="str">
            <v>N</v>
          </cell>
          <cell r="P1170">
            <v>0</v>
          </cell>
          <cell r="Q1170" t="str">
            <v/>
          </cell>
          <cell r="R1170" t="str">
            <v>N</v>
          </cell>
          <cell r="S1170">
            <v>0</v>
          </cell>
          <cell r="T1170" t="str">
            <v/>
          </cell>
          <cell r="U1170" t="str">
            <v>N</v>
          </cell>
          <cell r="V1170">
            <v>0</v>
          </cell>
          <cell r="W1170" t="str">
            <v/>
          </cell>
          <cell r="X1170" t="str">
            <v>N</v>
          </cell>
          <cell r="Y1170">
            <v>0</v>
          </cell>
          <cell r="Z1170">
            <v>0</v>
          </cell>
          <cell r="AA1170">
            <v>0</v>
          </cell>
          <cell r="AB1170">
            <v>118</v>
          </cell>
          <cell r="AC1170">
            <v>796</v>
          </cell>
          <cell r="AD1170" t="str">
            <v>AT475</v>
          </cell>
          <cell r="AE1170" t="b">
            <v>0</v>
          </cell>
          <cell r="AG1170" t="str">
            <v/>
          </cell>
          <cell r="AH1170" t="str">
            <v>AT475</v>
          </cell>
        </row>
        <row r="1171">
          <cell r="B1171" t="str">
            <v>AP629</v>
          </cell>
          <cell r="C1171" t="str">
            <v>Angus</v>
          </cell>
          <cell r="D1171" t="str">
            <v>Phillips</v>
          </cell>
          <cell r="E1171" t="str">
            <v>Imperial</v>
          </cell>
          <cell r="F1171" t="str">
            <v>Imperial</v>
          </cell>
          <cell r="G1171" t="str">
            <v>Male</v>
          </cell>
          <cell r="H1171" t="str">
            <v>N</v>
          </cell>
          <cell r="I1171" t="str">
            <v>Student</v>
          </cell>
          <cell r="J1171">
            <v>0</v>
          </cell>
          <cell r="K1171" t="str">
            <v/>
          </cell>
          <cell r="L1171" t="str">
            <v>N</v>
          </cell>
          <cell r="M1171">
            <v>0</v>
          </cell>
          <cell r="N1171" t="str">
            <v/>
          </cell>
          <cell r="O1171" t="str">
            <v>N</v>
          </cell>
          <cell r="P1171">
            <v>0</v>
          </cell>
          <cell r="Q1171" t="str">
            <v/>
          </cell>
          <cell r="R1171" t="str">
            <v>N</v>
          </cell>
          <cell r="S1171">
            <v>0</v>
          </cell>
          <cell r="T1171" t="str">
            <v/>
          </cell>
          <cell r="U1171" t="str">
            <v>N</v>
          </cell>
          <cell r="V1171">
            <v>0</v>
          </cell>
          <cell r="W1171" t="str">
            <v/>
          </cell>
          <cell r="X1171" t="str">
            <v>N</v>
          </cell>
          <cell r="Y1171">
            <v>0</v>
          </cell>
          <cell r="Z1171">
            <v>0</v>
          </cell>
          <cell r="AA1171">
            <v>0</v>
          </cell>
          <cell r="AB1171">
            <v>118</v>
          </cell>
          <cell r="AC1171">
            <v>797</v>
          </cell>
          <cell r="AD1171" t="str">
            <v>AP629</v>
          </cell>
          <cell r="AE1171" t="b">
            <v>0</v>
          </cell>
          <cell r="AG1171" t="str">
            <v/>
          </cell>
          <cell r="AH1171" t="str">
            <v>AP629</v>
          </cell>
        </row>
        <row r="1172">
          <cell r="B1172" t="str">
            <v>PV978</v>
          </cell>
          <cell r="C1172" t="str">
            <v>Pierre</v>
          </cell>
          <cell r="D1172" t="str">
            <v>Vivier</v>
          </cell>
          <cell r="E1172" t="str">
            <v>Imperial</v>
          </cell>
          <cell r="F1172" t="str">
            <v>Imperial</v>
          </cell>
          <cell r="G1172" t="str">
            <v>Male</v>
          </cell>
          <cell r="H1172" t="str">
            <v>N</v>
          </cell>
          <cell r="I1172" t="str">
            <v>Student</v>
          </cell>
          <cell r="J1172">
            <v>0</v>
          </cell>
          <cell r="K1172" t="str">
            <v/>
          </cell>
          <cell r="L1172" t="str">
            <v>N</v>
          </cell>
          <cell r="M1172">
            <v>0</v>
          </cell>
          <cell r="N1172" t="str">
            <v/>
          </cell>
          <cell r="O1172" t="str">
            <v>N</v>
          </cell>
          <cell r="P1172">
            <v>0</v>
          </cell>
          <cell r="Q1172" t="str">
            <v/>
          </cell>
          <cell r="R1172" t="str">
            <v>N</v>
          </cell>
          <cell r="S1172">
            <v>0</v>
          </cell>
          <cell r="T1172" t="str">
            <v/>
          </cell>
          <cell r="U1172" t="str">
            <v>N</v>
          </cell>
          <cell r="V1172">
            <v>0</v>
          </cell>
          <cell r="W1172" t="str">
            <v/>
          </cell>
          <cell r="X1172" t="str">
            <v>N</v>
          </cell>
          <cell r="Y1172">
            <v>0</v>
          </cell>
          <cell r="Z1172">
            <v>0</v>
          </cell>
          <cell r="AA1172">
            <v>0</v>
          </cell>
          <cell r="AB1172">
            <v>118</v>
          </cell>
          <cell r="AC1172">
            <v>798</v>
          </cell>
          <cell r="AD1172" t="str">
            <v>PV978</v>
          </cell>
          <cell r="AE1172" t="b">
            <v>0</v>
          </cell>
          <cell r="AG1172" t="str">
            <v/>
          </cell>
          <cell r="AH1172" t="str">
            <v>PV978</v>
          </cell>
        </row>
        <row r="1173">
          <cell r="B1173" t="str">
            <v>ED701</v>
          </cell>
          <cell r="C1173" t="str">
            <v>Elliot</v>
          </cell>
          <cell r="D1173" t="str">
            <v>Davies</v>
          </cell>
          <cell r="E1173" t="str">
            <v>Reading</v>
          </cell>
          <cell r="F1173" t="str">
            <v>Reading</v>
          </cell>
          <cell r="G1173" t="str">
            <v>Male</v>
          </cell>
          <cell r="H1173" t="str">
            <v>N</v>
          </cell>
          <cell r="I1173" t="str">
            <v>Student</v>
          </cell>
          <cell r="J1173">
            <v>0</v>
          </cell>
          <cell r="K1173" t="str">
            <v/>
          </cell>
          <cell r="L1173" t="str">
            <v>N</v>
          </cell>
          <cell r="M1173">
            <v>0</v>
          </cell>
          <cell r="N1173" t="str">
            <v/>
          </cell>
          <cell r="O1173" t="str">
            <v>N</v>
          </cell>
          <cell r="P1173">
            <v>0</v>
          </cell>
          <cell r="Q1173" t="str">
            <v/>
          </cell>
          <cell r="R1173" t="str">
            <v>N</v>
          </cell>
          <cell r="S1173">
            <v>0</v>
          </cell>
          <cell r="T1173" t="str">
            <v/>
          </cell>
          <cell r="U1173" t="str">
            <v>N</v>
          </cell>
          <cell r="V1173">
            <v>0</v>
          </cell>
          <cell r="W1173" t="str">
            <v/>
          </cell>
          <cell r="X1173" t="str">
            <v>N</v>
          </cell>
          <cell r="Y1173">
            <v>0</v>
          </cell>
          <cell r="Z1173">
            <v>0</v>
          </cell>
          <cell r="AA1173">
            <v>0</v>
          </cell>
          <cell r="AB1173">
            <v>118</v>
          </cell>
          <cell r="AC1173">
            <v>799</v>
          </cell>
          <cell r="AD1173" t="str">
            <v>ED701</v>
          </cell>
          <cell r="AE1173" t="b">
            <v>0</v>
          </cell>
          <cell r="AG1173" t="str">
            <v/>
          </cell>
          <cell r="AH1173" t="str">
            <v>ED701</v>
          </cell>
        </row>
        <row r="1174">
          <cell r="B1174" t="str">
            <v>MB813</v>
          </cell>
          <cell r="C1174" t="str">
            <v>Madeleine</v>
          </cell>
          <cell r="D1174" t="str">
            <v>Bell</v>
          </cell>
          <cell r="E1174" t="str">
            <v>Barts</v>
          </cell>
          <cell r="F1174" t="str">
            <v>Barts</v>
          </cell>
          <cell r="G1174" t="str">
            <v>Female</v>
          </cell>
          <cell r="H1174" t="str">
            <v>Y</v>
          </cell>
          <cell r="I1174" t="str">
            <v>Student</v>
          </cell>
          <cell r="J1174">
            <v>0</v>
          </cell>
          <cell r="K1174" t="str">
            <v/>
          </cell>
          <cell r="L1174" t="str">
            <v>N</v>
          </cell>
          <cell r="M1174">
            <v>0</v>
          </cell>
          <cell r="N1174" t="str">
            <v/>
          </cell>
          <cell r="O1174" t="str">
            <v>N</v>
          </cell>
          <cell r="P1174">
            <v>0</v>
          </cell>
          <cell r="Q1174" t="str">
            <v/>
          </cell>
          <cell r="R1174" t="str">
            <v>N</v>
          </cell>
          <cell r="S1174">
            <v>0</v>
          </cell>
          <cell r="T1174" t="str">
            <v/>
          </cell>
          <cell r="U1174" t="str">
            <v>N</v>
          </cell>
          <cell r="V1174">
            <v>0</v>
          </cell>
          <cell r="W1174" t="str">
            <v/>
          </cell>
          <cell r="X1174" t="str">
            <v>N</v>
          </cell>
          <cell r="Y1174">
            <v>0</v>
          </cell>
          <cell r="Z1174">
            <v>0</v>
          </cell>
          <cell r="AA1174" t="b">
            <v>0</v>
          </cell>
          <cell r="AB1174" t="str">
            <v/>
          </cell>
          <cell r="AC1174" t="str">
            <v/>
          </cell>
          <cell r="AD1174" t="str">
            <v>MB813</v>
          </cell>
          <cell r="AE1174">
            <v>0</v>
          </cell>
          <cell r="AG1174">
            <v>591</v>
          </cell>
          <cell r="AH1174" t="str">
            <v>MB813</v>
          </cell>
        </row>
        <row r="1175">
          <cell r="B1175" t="str">
            <v>CA613</v>
          </cell>
          <cell r="C1175" t="str">
            <v>Cameron</v>
          </cell>
          <cell r="D1175" t="str">
            <v>Allan</v>
          </cell>
          <cell r="E1175" t="str">
            <v>SMU</v>
          </cell>
          <cell r="F1175" t="str">
            <v>SMU</v>
          </cell>
          <cell r="G1175" t="str">
            <v>Male</v>
          </cell>
          <cell r="H1175" t="str">
            <v>N</v>
          </cell>
          <cell r="I1175" t="str">
            <v>Student</v>
          </cell>
          <cell r="J1175">
            <v>0</v>
          </cell>
          <cell r="K1175" t="str">
            <v/>
          </cell>
          <cell r="L1175" t="str">
            <v>N</v>
          </cell>
          <cell r="M1175">
            <v>0</v>
          </cell>
          <cell r="N1175" t="str">
            <v/>
          </cell>
          <cell r="O1175" t="str">
            <v>N</v>
          </cell>
          <cell r="P1175">
            <v>0</v>
          </cell>
          <cell r="Q1175" t="str">
            <v/>
          </cell>
          <cell r="R1175" t="str">
            <v>N</v>
          </cell>
          <cell r="S1175">
            <v>0</v>
          </cell>
          <cell r="T1175" t="str">
            <v/>
          </cell>
          <cell r="U1175" t="str">
            <v>N</v>
          </cell>
          <cell r="V1175">
            <v>0</v>
          </cell>
          <cell r="W1175" t="str">
            <v/>
          </cell>
          <cell r="X1175" t="str">
            <v>N</v>
          </cell>
          <cell r="Y1175">
            <v>0</v>
          </cell>
          <cell r="Z1175">
            <v>0</v>
          </cell>
          <cell r="AA1175">
            <v>0</v>
          </cell>
          <cell r="AB1175">
            <v>118</v>
          </cell>
          <cell r="AC1175">
            <v>800</v>
          </cell>
          <cell r="AD1175" t="str">
            <v>CA613</v>
          </cell>
          <cell r="AE1175" t="b">
            <v>0</v>
          </cell>
          <cell r="AG1175" t="str">
            <v/>
          </cell>
          <cell r="AH1175" t="str">
            <v>CA613</v>
          </cell>
        </row>
        <row r="1176">
          <cell r="B1176" t="str">
            <v>VL990</v>
          </cell>
          <cell r="C1176" t="str">
            <v>Victoria</v>
          </cell>
          <cell r="D1176" t="str">
            <v>Longhi</v>
          </cell>
          <cell r="E1176" t="str">
            <v>LSE</v>
          </cell>
          <cell r="F1176" t="str">
            <v>LSE</v>
          </cell>
          <cell r="G1176" t="str">
            <v>Female</v>
          </cell>
          <cell r="H1176" t="str">
            <v>N</v>
          </cell>
          <cell r="I1176" t="str">
            <v>Student</v>
          </cell>
          <cell r="J1176">
            <v>0</v>
          </cell>
          <cell r="K1176" t="str">
            <v/>
          </cell>
          <cell r="L1176" t="str">
            <v>N</v>
          </cell>
          <cell r="M1176">
            <v>0</v>
          </cell>
          <cell r="N1176" t="str">
            <v/>
          </cell>
          <cell r="O1176" t="str">
            <v>N</v>
          </cell>
          <cell r="P1176">
            <v>0</v>
          </cell>
          <cell r="Q1176" t="str">
            <v/>
          </cell>
          <cell r="R1176" t="str">
            <v>N</v>
          </cell>
          <cell r="S1176">
            <v>0</v>
          </cell>
          <cell r="T1176" t="str">
            <v/>
          </cell>
          <cell r="U1176" t="str">
            <v>N</v>
          </cell>
          <cell r="V1176">
            <v>0</v>
          </cell>
          <cell r="W1176" t="str">
            <v/>
          </cell>
          <cell r="X1176" t="str">
            <v>N</v>
          </cell>
          <cell r="Y1176">
            <v>0</v>
          </cell>
          <cell r="Z1176">
            <v>0</v>
          </cell>
          <cell r="AA1176" t="b">
            <v>0</v>
          </cell>
          <cell r="AB1176" t="str">
            <v/>
          </cell>
          <cell r="AC1176" t="str">
            <v/>
          </cell>
          <cell r="AD1176" t="str">
            <v>VL990</v>
          </cell>
          <cell r="AE1176">
            <v>0</v>
          </cell>
          <cell r="AG1176">
            <v>592</v>
          </cell>
          <cell r="AH1176" t="str">
            <v>VL990</v>
          </cell>
        </row>
        <row r="1177">
          <cell r="B1177" t="str">
            <v>LM121</v>
          </cell>
          <cell r="C1177" t="str">
            <v>Laura</v>
          </cell>
          <cell r="D1177" t="str">
            <v>Mtewele</v>
          </cell>
          <cell r="E1177" t="str">
            <v>UCL</v>
          </cell>
          <cell r="F1177" t="str">
            <v>UCL</v>
          </cell>
          <cell r="G1177" t="str">
            <v>Female</v>
          </cell>
          <cell r="H1177" t="str">
            <v>N</v>
          </cell>
          <cell r="I1177" t="str">
            <v>Student</v>
          </cell>
          <cell r="J1177">
            <v>0</v>
          </cell>
          <cell r="K1177" t="str">
            <v/>
          </cell>
          <cell r="L1177" t="str">
            <v>N</v>
          </cell>
          <cell r="M1177">
            <v>0</v>
          </cell>
          <cell r="N1177" t="str">
            <v/>
          </cell>
          <cell r="O1177" t="str">
            <v>N</v>
          </cell>
          <cell r="P1177">
            <v>0</v>
          </cell>
          <cell r="Q1177" t="str">
            <v/>
          </cell>
          <cell r="R1177" t="str">
            <v>N</v>
          </cell>
          <cell r="S1177">
            <v>0</v>
          </cell>
          <cell r="T1177" t="str">
            <v/>
          </cell>
          <cell r="U1177" t="str">
            <v>N</v>
          </cell>
          <cell r="V1177">
            <v>0</v>
          </cell>
          <cell r="W1177" t="str">
            <v/>
          </cell>
          <cell r="X1177" t="str">
            <v>N</v>
          </cell>
          <cell r="Y1177">
            <v>0</v>
          </cell>
          <cell r="Z1177">
            <v>0</v>
          </cell>
          <cell r="AA1177" t="b">
            <v>0</v>
          </cell>
          <cell r="AB1177" t="str">
            <v/>
          </cell>
          <cell r="AC1177" t="str">
            <v/>
          </cell>
          <cell r="AD1177" t="str">
            <v>LM121</v>
          </cell>
          <cell r="AE1177">
            <v>0</v>
          </cell>
          <cell r="AG1177">
            <v>593</v>
          </cell>
          <cell r="AH1177" t="str">
            <v>LM121</v>
          </cell>
        </row>
        <row r="1178">
          <cell r="B1178" t="str">
            <v>MK785</v>
          </cell>
          <cell r="C1178" t="str">
            <v>Melissa</v>
          </cell>
          <cell r="D1178" t="str">
            <v>Kayhan</v>
          </cell>
          <cell r="E1178" t="str">
            <v>RVC</v>
          </cell>
          <cell r="F1178" t="str">
            <v>RVC</v>
          </cell>
          <cell r="G1178" t="str">
            <v>Female</v>
          </cell>
          <cell r="H1178" t="str">
            <v>Y</v>
          </cell>
          <cell r="I1178" t="str">
            <v>Student</v>
          </cell>
          <cell r="J1178">
            <v>0</v>
          </cell>
          <cell r="K1178" t="str">
            <v/>
          </cell>
          <cell r="L1178" t="str">
            <v>N</v>
          </cell>
          <cell r="M1178">
            <v>0</v>
          </cell>
          <cell r="N1178" t="str">
            <v/>
          </cell>
          <cell r="O1178" t="str">
            <v>N</v>
          </cell>
          <cell r="P1178">
            <v>0</v>
          </cell>
          <cell r="Q1178" t="str">
            <v/>
          </cell>
          <cell r="R1178" t="str">
            <v>N</v>
          </cell>
          <cell r="S1178">
            <v>0</v>
          </cell>
          <cell r="T1178" t="str">
            <v/>
          </cell>
          <cell r="U1178" t="str">
            <v>N</v>
          </cell>
          <cell r="V1178">
            <v>0</v>
          </cell>
          <cell r="W1178" t="str">
            <v/>
          </cell>
          <cell r="X1178" t="str">
            <v>N</v>
          </cell>
          <cell r="Y1178">
            <v>0</v>
          </cell>
          <cell r="Z1178">
            <v>0</v>
          </cell>
          <cell r="AA1178" t="b">
            <v>0</v>
          </cell>
          <cell r="AB1178" t="str">
            <v/>
          </cell>
          <cell r="AC1178" t="str">
            <v/>
          </cell>
          <cell r="AD1178" t="str">
            <v>MK785</v>
          </cell>
          <cell r="AE1178">
            <v>0</v>
          </cell>
          <cell r="AG1178">
            <v>594</v>
          </cell>
          <cell r="AH1178" t="str">
            <v>MK785</v>
          </cell>
        </row>
        <row r="1179">
          <cell r="B1179" t="str">
            <v>AD868</v>
          </cell>
          <cell r="C1179" t="str">
            <v>Artur</v>
          </cell>
          <cell r="D1179" t="str">
            <v>Donaldson</v>
          </cell>
          <cell r="E1179" t="str">
            <v>Imperial</v>
          </cell>
          <cell r="F1179" t="str">
            <v>Imperial</v>
          </cell>
          <cell r="G1179" t="str">
            <v>Male</v>
          </cell>
          <cell r="H1179" t="str">
            <v>N</v>
          </cell>
          <cell r="I1179" t="str">
            <v>Student</v>
          </cell>
          <cell r="J1179">
            <v>0</v>
          </cell>
          <cell r="K1179" t="str">
            <v/>
          </cell>
          <cell r="L1179" t="str">
            <v>N</v>
          </cell>
          <cell r="M1179">
            <v>0</v>
          </cell>
          <cell r="N1179" t="str">
            <v/>
          </cell>
          <cell r="O1179" t="str">
            <v>N</v>
          </cell>
          <cell r="P1179">
            <v>0</v>
          </cell>
          <cell r="Q1179" t="str">
            <v/>
          </cell>
          <cell r="R1179" t="str">
            <v>N</v>
          </cell>
          <cell r="S1179">
            <v>0</v>
          </cell>
          <cell r="T1179" t="str">
            <v/>
          </cell>
          <cell r="U1179" t="str">
            <v>N</v>
          </cell>
          <cell r="V1179">
            <v>0</v>
          </cell>
          <cell r="W1179" t="str">
            <v/>
          </cell>
          <cell r="X1179" t="str">
            <v>N</v>
          </cell>
          <cell r="Y1179">
            <v>0</v>
          </cell>
          <cell r="Z1179">
            <v>0</v>
          </cell>
          <cell r="AA1179">
            <v>0</v>
          </cell>
          <cell r="AB1179">
            <v>118</v>
          </cell>
          <cell r="AC1179">
            <v>801</v>
          </cell>
          <cell r="AD1179" t="str">
            <v>AD868</v>
          </cell>
          <cell r="AE1179" t="b">
            <v>0</v>
          </cell>
          <cell r="AG1179" t="str">
            <v/>
          </cell>
          <cell r="AH1179" t="str">
            <v>AD868</v>
          </cell>
        </row>
        <row r="1180">
          <cell r="B1180" t="str">
            <v>LA902</v>
          </cell>
          <cell r="C1180" t="str">
            <v xml:space="preserve">Lola </v>
          </cell>
          <cell r="D1180" t="str">
            <v>Afolabi</v>
          </cell>
          <cell r="E1180" t="str">
            <v>LSE</v>
          </cell>
          <cell r="F1180" t="str">
            <v>LSE</v>
          </cell>
          <cell r="G1180" t="str">
            <v>Female</v>
          </cell>
          <cell r="H1180" t="str">
            <v>N</v>
          </cell>
          <cell r="I1180" t="str">
            <v>Student</v>
          </cell>
          <cell r="J1180">
            <v>0</v>
          </cell>
          <cell r="K1180" t="str">
            <v/>
          </cell>
          <cell r="L1180" t="str">
            <v>N</v>
          </cell>
          <cell r="M1180">
            <v>0</v>
          </cell>
          <cell r="N1180" t="str">
            <v/>
          </cell>
          <cell r="O1180" t="str">
            <v>N</v>
          </cell>
          <cell r="P1180">
            <v>0</v>
          </cell>
          <cell r="Q1180" t="str">
            <v/>
          </cell>
          <cell r="R1180" t="str">
            <v>N</v>
          </cell>
          <cell r="S1180">
            <v>0</v>
          </cell>
          <cell r="T1180" t="str">
            <v/>
          </cell>
          <cell r="U1180" t="str">
            <v>N</v>
          </cell>
          <cell r="V1180">
            <v>0</v>
          </cell>
          <cell r="W1180" t="str">
            <v/>
          </cell>
          <cell r="X1180" t="str">
            <v>N</v>
          </cell>
          <cell r="Y1180">
            <v>0</v>
          </cell>
          <cell r="Z1180">
            <v>0</v>
          </cell>
          <cell r="AA1180" t="b">
            <v>0</v>
          </cell>
          <cell r="AB1180" t="str">
            <v/>
          </cell>
          <cell r="AC1180" t="str">
            <v/>
          </cell>
          <cell r="AD1180" t="str">
            <v>LA902</v>
          </cell>
          <cell r="AE1180">
            <v>0</v>
          </cell>
          <cell r="AG1180">
            <v>595</v>
          </cell>
          <cell r="AH1180" t="str">
            <v>LA902</v>
          </cell>
        </row>
        <row r="1181">
          <cell r="B1181" t="str">
            <v>OP280</v>
          </cell>
          <cell r="C1181" t="str">
            <v>Oskar</v>
          </cell>
          <cell r="D1181" t="str">
            <v>Persson</v>
          </cell>
          <cell r="E1181" t="str">
            <v>KCL</v>
          </cell>
          <cell r="F1181" t="str">
            <v>King's</v>
          </cell>
          <cell r="G1181" t="str">
            <v>Male</v>
          </cell>
          <cell r="H1181" t="str">
            <v>N</v>
          </cell>
          <cell r="I1181" t="str">
            <v>Student</v>
          </cell>
          <cell r="J1181">
            <v>0</v>
          </cell>
          <cell r="K1181" t="str">
            <v/>
          </cell>
          <cell r="L1181" t="str">
            <v>N</v>
          </cell>
          <cell r="M1181">
            <v>0</v>
          </cell>
          <cell r="N1181" t="str">
            <v/>
          </cell>
          <cell r="O1181" t="str">
            <v>N</v>
          </cell>
          <cell r="P1181">
            <v>0</v>
          </cell>
          <cell r="Q1181" t="str">
            <v/>
          </cell>
          <cell r="R1181" t="str">
            <v>N</v>
          </cell>
          <cell r="S1181">
            <v>0</v>
          </cell>
          <cell r="T1181" t="str">
            <v/>
          </cell>
          <cell r="U1181" t="str">
            <v>N</v>
          </cell>
          <cell r="V1181">
            <v>0</v>
          </cell>
          <cell r="W1181" t="str">
            <v/>
          </cell>
          <cell r="X1181" t="str">
            <v>N</v>
          </cell>
          <cell r="Y1181">
            <v>0</v>
          </cell>
          <cell r="Z1181">
            <v>0</v>
          </cell>
          <cell r="AA1181">
            <v>0</v>
          </cell>
          <cell r="AB1181">
            <v>118</v>
          </cell>
          <cell r="AC1181">
            <v>802</v>
          </cell>
          <cell r="AD1181" t="str">
            <v>OP280</v>
          </cell>
          <cell r="AE1181" t="b">
            <v>0</v>
          </cell>
          <cell r="AG1181" t="str">
            <v/>
          </cell>
          <cell r="AH1181" t="str">
            <v>OP280</v>
          </cell>
        </row>
        <row r="1182">
          <cell r="B1182" t="str">
            <v>RM791</v>
          </cell>
          <cell r="C1182" t="str">
            <v>Rebecca</v>
          </cell>
          <cell r="D1182" t="str">
            <v>Murray</v>
          </cell>
          <cell r="E1182" t="str">
            <v>Brunel</v>
          </cell>
          <cell r="F1182" t="str">
            <v>Brunel</v>
          </cell>
          <cell r="G1182" t="str">
            <v>Female</v>
          </cell>
          <cell r="H1182" t="str">
            <v>N</v>
          </cell>
          <cell r="I1182" t="str">
            <v>Student</v>
          </cell>
          <cell r="J1182">
            <v>0</v>
          </cell>
          <cell r="K1182" t="str">
            <v/>
          </cell>
          <cell r="L1182" t="str">
            <v>N</v>
          </cell>
          <cell r="M1182">
            <v>0</v>
          </cell>
          <cell r="N1182" t="str">
            <v/>
          </cell>
          <cell r="O1182" t="str">
            <v>N</v>
          </cell>
          <cell r="P1182">
            <v>0</v>
          </cell>
          <cell r="Q1182" t="str">
            <v/>
          </cell>
          <cell r="R1182" t="str">
            <v>N</v>
          </cell>
          <cell r="S1182">
            <v>0</v>
          </cell>
          <cell r="T1182" t="str">
            <v/>
          </cell>
          <cell r="U1182" t="str">
            <v>N</v>
          </cell>
          <cell r="V1182">
            <v>0</v>
          </cell>
          <cell r="W1182" t="str">
            <v/>
          </cell>
          <cell r="X1182" t="str">
            <v>N</v>
          </cell>
          <cell r="Y1182">
            <v>0</v>
          </cell>
          <cell r="Z1182">
            <v>0</v>
          </cell>
          <cell r="AA1182" t="b">
            <v>0</v>
          </cell>
          <cell r="AB1182" t="str">
            <v/>
          </cell>
          <cell r="AC1182" t="str">
            <v/>
          </cell>
          <cell r="AD1182" t="str">
            <v>RM791</v>
          </cell>
          <cell r="AE1182">
            <v>0</v>
          </cell>
          <cell r="AG1182">
            <v>596</v>
          </cell>
          <cell r="AH1182" t="str">
            <v>RM791</v>
          </cell>
        </row>
        <row r="1183">
          <cell r="B1183" t="str">
            <v>AH783</v>
          </cell>
          <cell r="C1183" t="str">
            <v>Amy</v>
          </cell>
          <cell r="D1183" t="str">
            <v>Holder</v>
          </cell>
          <cell r="E1183" t="str">
            <v>Brunel</v>
          </cell>
          <cell r="F1183" t="str">
            <v>Brunel</v>
          </cell>
          <cell r="G1183" t="str">
            <v>Female</v>
          </cell>
          <cell r="H1183" t="str">
            <v>N</v>
          </cell>
          <cell r="I1183" t="str">
            <v>Student</v>
          </cell>
          <cell r="J1183">
            <v>0</v>
          </cell>
          <cell r="K1183" t="str">
            <v/>
          </cell>
          <cell r="L1183" t="str">
            <v>N</v>
          </cell>
          <cell r="M1183">
            <v>0</v>
          </cell>
          <cell r="N1183" t="str">
            <v/>
          </cell>
          <cell r="O1183" t="str">
            <v>N</v>
          </cell>
          <cell r="P1183">
            <v>0</v>
          </cell>
          <cell r="Q1183" t="str">
            <v/>
          </cell>
          <cell r="R1183" t="str">
            <v>N</v>
          </cell>
          <cell r="S1183">
            <v>0</v>
          </cell>
          <cell r="T1183" t="str">
            <v/>
          </cell>
          <cell r="U1183" t="str">
            <v>N</v>
          </cell>
          <cell r="V1183">
            <v>0</v>
          </cell>
          <cell r="W1183" t="str">
            <v/>
          </cell>
          <cell r="X1183" t="str">
            <v>N</v>
          </cell>
          <cell r="Y1183">
            <v>0</v>
          </cell>
          <cell r="Z1183">
            <v>0</v>
          </cell>
          <cell r="AA1183" t="b">
            <v>0</v>
          </cell>
          <cell r="AB1183" t="str">
            <v/>
          </cell>
          <cell r="AC1183" t="str">
            <v/>
          </cell>
          <cell r="AD1183" t="str">
            <v>AH783</v>
          </cell>
          <cell r="AE1183">
            <v>0</v>
          </cell>
          <cell r="AG1183">
            <v>597</v>
          </cell>
          <cell r="AH1183" t="str">
            <v>AH783</v>
          </cell>
        </row>
        <row r="1184">
          <cell r="B1184" t="str">
            <v>MB452</v>
          </cell>
          <cell r="C1184" t="str">
            <v>Matt</v>
          </cell>
          <cell r="D1184" t="str">
            <v>Billington</v>
          </cell>
          <cell r="E1184" t="str">
            <v>Brunel</v>
          </cell>
          <cell r="F1184" t="str">
            <v>Brunel</v>
          </cell>
          <cell r="G1184" t="str">
            <v>Male</v>
          </cell>
          <cell r="H1184" t="str">
            <v>N</v>
          </cell>
          <cell r="I1184" t="str">
            <v>Student</v>
          </cell>
          <cell r="J1184">
            <v>0</v>
          </cell>
          <cell r="K1184" t="str">
            <v/>
          </cell>
          <cell r="L1184" t="str">
            <v>N</v>
          </cell>
          <cell r="M1184">
            <v>0</v>
          </cell>
          <cell r="N1184" t="str">
            <v/>
          </cell>
          <cell r="O1184" t="str">
            <v>N</v>
          </cell>
          <cell r="P1184">
            <v>0</v>
          </cell>
          <cell r="Q1184" t="str">
            <v/>
          </cell>
          <cell r="R1184" t="str">
            <v>N</v>
          </cell>
          <cell r="S1184">
            <v>0</v>
          </cell>
          <cell r="T1184" t="str">
            <v/>
          </cell>
          <cell r="U1184" t="str">
            <v>N</v>
          </cell>
          <cell r="V1184">
            <v>0</v>
          </cell>
          <cell r="W1184" t="str">
            <v/>
          </cell>
          <cell r="X1184" t="str">
            <v>N</v>
          </cell>
          <cell r="Y1184">
            <v>0</v>
          </cell>
          <cell r="Z1184">
            <v>0</v>
          </cell>
          <cell r="AA1184">
            <v>0</v>
          </cell>
          <cell r="AB1184">
            <v>118</v>
          </cell>
          <cell r="AC1184">
            <v>803</v>
          </cell>
          <cell r="AD1184" t="str">
            <v>MB452</v>
          </cell>
          <cell r="AE1184" t="b">
            <v>0</v>
          </cell>
          <cell r="AG1184" t="str">
            <v/>
          </cell>
          <cell r="AH1184" t="str">
            <v>MB452</v>
          </cell>
        </row>
        <row r="1185">
          <cell r="B1185" t="str">
            <v>RS855</v>
          </cell>
          <cell r="C1185" t="str">
            <v>Ryan</v>
          </cell>
          <cell r="D1185" t="str">
            <v>Sukir</v>
          </cell>
          <cell r="E1185" t="str">
            <v>Brunel</v>
          </cell>
          <cell r="F1185" t="str">
            <v>Brunel</v>
          </cell>
          <cell r="G1185" t="str">
            <v>Male</v>
          </cell>
          <cell r="H1185" t="str">
            <v>N</v>
          </cell>
          <cell r="I1185" t="str">
            <v>Student</v>
          </cell>
          <cell r="J1185">
            <v>0</v>
          </cell>
          <cell r="K1185" t="str">
            <v/>
          </cell>
          <cell r="L1185" t="str">
            <v>N</v>
          </cell>
          <cell r="M1185">
            <v>0</v>
          </cell>
          <cell r="N1185" t="str">
            <v/>
          </cell>
          <cell r="O1185" t="str">
            <v>N</v>
          </cell>
          <cell r="P1185">
            <v>0</v>
          </cell>
          <cell r="Q1185" t="str">
            <v/>
          </cell>
          <cell r="R1185" t="str">
            <v>N</v>
          </cell>
          <cell r="S1185">
            <v>0</v>
          </cell>
          <cell r="T1185" t="str">
            <v/>
          </cell>
          <cell r="U1185" t="str">
            <v>N</v>
          </cell>
          <cell r="V1185">
            <v>0</v>
          </cell>
          <cell r="W1185" t="str">
            <v/>
          </cell>
          <cell r="X1185" t="str">
            <v>N</v>
          </cell>
          <cell r="Y1185">
            <v>0</v>
          </cell>
          <cell r="Z1185">
            <v>0</v>
          </cell>
          <cell r="AA1185">
            <v>0</v>
          </cell>
          <cell r="AB1185">
            <v>118</v>
          </cell>
          <cell r="AC1185">
            <v>804</v>
          </cell>
          <cell r="AD1185" t="str">
            <v>RS855</v>
          </cell>
          <cell r="AE1185" t="b">
            <v>0</v>
          </cell>
          <cell r="AG1185" t="str">
            <v/>
          </cell>
          <cell r="AH1185" t="str">
            <v>RS855</v>
          </cell>
        </row>
        <row r="1186">
          <cell r="B1186" t="str">
            <v>RJ742</v>
          </cell>
          <cell r="C1186" t="str">
            <v>Remi</v>
          </cell>
          <cell r="D1186" t="str">
            <v>Jessop</v>
          </cell>
          <cell r="E1186" t="str">
            <v>Brunel</v>
          </cell>
          <cell r="F1186" t="str">
            <v>Brunel</v>
          </cell>
          <cell r="G1186" t="str">
            <v>Please Select</v>
          </cell>
          <cell r="H1186" t="str">
            <v>N</v>
          </cell>
          <cell r="I1186" t="str">
            <v>Student</v>
          </cell>
          <cell r="J1186">
            <v>0</v>
          </cell>
          <cell r="K1186" t="str">
            <v/>
          </cell>
          <cell r="L1186" t="str">
            <v>N</v>
          </cell>
          <cell r="M1186">
            <v>0</v>
          </cell>
          <cell r="N1186" t="str">
            <v/>
          </cell>
          <cell r="O1186" t="str">
            <v>N</v>
          </cell>
          <cell r="P1186">
            <v>0</v>
          </cell>
          <cell r="Q1186" t="str">
            <v/>
          </cell>
          <cell r="R1186" t="str">
            <v>N</v>
          </cell>
          <cell r="S1186">
            <v>0</v>
          </cell>
          <cell r="T1186" t="str">
            <v/>
          </cell>
          <cell r="U1186" t="str">
            <v>N</v>
          </cell>
          <cell r="V1186">
            <v>0</v>
          </cell>
          <cell r="W1186" t="str">
            <v/>
          </cell>
          <cell r="X1186" t="str">
            <v>N</v>
          </cell>
          <cell r="Y1186">
            <v>0</v>
          </cell>
          <cell r="Z1186">
            <v>0</v>
          </cell>
          <cell r="AA1186" t="b">
            <v>0</v>
          </cell>
          <cell r="AB1186" t="str">
            <v/>
          </cell>
          <cell r="AC1186" t="str">
            <v/>
          </cell>
          <cell r="AD1186" t="str">
            <v>RJ742</v>
          </cell>
          <cell r="AE1186" t="b">
            <v>0</v>
          </cell>
          <cell r="AG1186" t="str">
            <v/>
          </cell>
          <cell r="AH1186" t="str">
            <v>RJ742</v>
          </cell>
        </row>
        <row r="1187">
          <cell r="B1187" t="str">
            <v>JM918</v>
          </cell>
          <cell r="C1187" t="str">
            <v>Jasmine</v>
          </cell>
          <cell r="D1187" t="str">
            <v>McClutchie</v>
          </cell>
          <cell r="E1187" t="str">
            <v>Brunel</v>
          </cell>
          <cell r="F1187" t="str">
            <v>Brunel</v>
          </cell>
          <cell r="G1187" t="str">
            <v>Female</v>
          </cell>
          <cell r="H1187" t="str">
            <v>N</v>
          </cell>
          <cell r="I1187" t="str">
            <v>Student</v>
          </cell>
          <cell r="J1187">
            <v>0</v>
          </cell>
          <cell r="K1187" t="str">
            <v/>
          </cell>
          <cell r="L1187" t="str">
            <v>N</v>
          </cell>
          <cell r="M1187">
            <v>0</v>
          </cell>
          <cell r="N1187" t="str">
            <v/>
          </cell>
          <cell r="O1187" t="str">
            <v>N</v>
          </cell>
          <cell r="P1187">
            <v>0</v>
          </cell>
          <cell r="Q1187" t="str">
            <v/>
          </cell>
          <cell r="R1187" t="str">
            <v>N</v>
          </cell>
          <cell r="S1187">
            <v>0</v>
          </cell>
          <cell r="T1187" t="str">
            <v/>
          </cell>
          <cell r="U1187" t="str">
            <v>N</v>
          </cell>
          <cell r="V1187">
            <v>0</v>
          </cell>
          <cell r="W1187" t="str">
            <v/>
          </cell>
          <cell r="X1187" t="str">
            <v>N</v>
          </cell>
          <cell r="Y1187">
            <v>0</v>
          </cell>
          <cell r="Z1187">
            <v>0</v>
          </cell>
          <cell r="AA1187" t="b">
            <v>0</v>
          </cell>
          <cell r="AB1187" t="str">
            <v/>
          </cell>
          <cell r="AC1187" t="str">
            <v/>
          </cell>
          <cell r="AD1187" t="str">
            <v>JM918</v>
          </cell>
          <cell r="AE1187">
            <v>0</v>
          </cell>
          <cell r="AG1187">
            <v>598</v>
          </cell>
          <cell r="AH1187" t="str">
            <v>JM918</v>
          </cell>
        </row>
        <row r="1188">
          <cell r="B1188" t="str">
            <v>AT629</v>
          </cell>
          <cell r="C1188" t="str">
            <v>Annika</v>
          </cell>
          <cell r="D1188" t="str">
            <v>Teska</v>
          </cell>
          <cell r="E1188" t="str">
            <v>Brunel</v>
          </cell>
          <cell r="F1188" t="str">
            <v>Brunel</v>
          </cell>
          <cell r="G1188" t="str">
            <v>Female</v>
          </cell>
          <cell r="H1188" t="str">
            <v>N</v>
          </cell>
          <cell r="I1188" t="str">
            <v>Student</v>
          </cell>
          <cell r="J1188">
            <v>0</v>
          </cell>
          <cell r="K1188" t="str">
            <v/>
          </cell>
          <cell r="L1188" t="str">
            <v>N</v>
          </cell>
          <cell r="M1188">
            <v>0</v>
          </cell>
          <cell r="N1188" t="str">
            <v/>
          </cell>
          <cell r="O1188" t="str">
            <v>N</v>
          </cell>
          <cell r="P1188">
            <v>0</v>
          </cell>
          <cell r="Q1188" t="str">
            <v/>
          </cell>
          <cell r="R1188" t="str">
            <v>N</v>
          </cell>
          <cell r="S1188">
            <v>0</v>
          </cell>
          <cell r="T1188" t="str">
            <v/>
          </cell>
          <cell r="U1188" t="str">
            <v>N</v>
          </cell>
          <cell r="V1188">
            <v>0</v>
          </cell>
          <cell r="W1188" t="str">
            <v/>
          </cell>
          <cell r="X1188" t="str">
            <v>N</v>
          </cell>
          <cell r="Y1188">
            <v>0</v>
          </cell>
          <cell r="Z1188">
            <v>0</v>
          </cell>
          <cell r="AA1188" t="b">
            <v>0</v>
          </cell>
          <cell r="AB1188" t="str">
            <v/>
          </cell>
          <cell r="AC1188" t="str">
            <v/>
          </cell>
          <cell r="AD1188" t="str">
            <v>AT629</v>
          </cell>
          <cell r="AE1188">
            <v>0</v>
          </cell>
          <cell r="AG1188">
            <v>599</v>
          </cell>
          <cell r="AH1188" t="str">
            <v>AT629</v>
          </cell>
        </row>
        <row r="1189">
          <cell r="B1189" t="str">
            <v>EL124</v>
          </cell>
          <cell r="C1189" t="str">
            <v>Eloise</v>
          </cell>
          <cell r="D1189" t="str">
            <v>Lewis</v>
          </cell>
          <cell r="E1189" t="str">
            <v>SMU</v>
          </cell>
          <cell r="F1189" t="str">
            <v>SMU</v>
          </cell>
          <cell r="G1189" t="str">
            <v>Female</v>
          </cell>
          <cell r="H1189" t="str">
            <v>N</v>
          </cell>
          <cell r="I1189" t="str">
            <v>Student</v>
          </cell>
          <cell r="J1189">
            <v>0</v>
          </cell>
          <cell r="K1189" t="str">
            <v/>
          </cell>
          <cell r="L1189" t="str">
            <v>N</v>
          </cell>
          <cell r="M1189">
            <v>0</v>
          </cell>
          <cell r="N1189" t="str">
            <v/>
          </cell>
          <cell r="O1189" t="str">
            <v>N</v>
          </cell>
          <cell r="P1189">
            <v>0</v>
          </cell>
          <cell r="Q1189" t="str">
            <v/>
          </cell>
          <cell r="R1189" t="str">
            <v>N</v>
          </cell>
          <cell r="S1189">
            <v>0</v>
          </cell>
          <cell r="T1189" t="str">
            <v/>
          </cell>
          <cell r="U1189" t="str">
            <v>N</v>
          </cell>
          <cell r="V1189">
            <v>0</v>
          </cell>
          <cell r="W1189" t="str">
            <v/>
          </cell>
          <cell r="X1189" t="str">
            <v>N</v>
          </cell>
          <cell r="Y1189">
            <v>0</v>
          </cell>
          <cell r="Z1189">
            <v>0</v>
          </cell>
          <cell r="AA1189" t="b">
            <v>0</v>
          </cell>
          <cell r="AB1189" t="str">
            <v/>
          </cell>
          <cell r="AC1189" t="str">
            <v/>
          </cell>
          <cell r="AD1189" t="str">
            <v>EL124</v>
          </cell>
          <cell r="AE1189">
            <v>0</v>
          </cell>
          <cell r="AG1189">
            <v>600</v>
          </cell>
          <cell r="AH1189" t="str">
            <v>EL124</v>
          </cell>
        </row>
        <row r="1190">
          <cell r="B1190" t="str">
            <v>CK733</v>
          </cell>
          <cell r="C1190" t="str">
            <v>Chuijiang</v>
          </cell>
          <cell r="D1190" t="str">
            <v>Kong</v>
          </cell>
          <cell r="E1190" t="str">
            <v>Imperial</v>
          </cell>
          <cell r="F1190" t="str">
            <v>Imperial</v>
          </cell>
          <cell r="G1190" t="str">
            <v>Female</v>
          </cell>
          <cell r="H1190" t="str">
            <v>N</v>
          </cell>
          <cell r="I1190" t="str">
            <v>Student</v>
          </cell>
          <cell r="J1190">
            <v>0</v>
          </cell>
          <cell r="K1190" t="str">
            <v/>
          </cell>
          <cell r="L1190" t="str">
            <v>N</v>
          </cell>
          <cell r="M1190">
            <v>0</v>
          </cell>
          <cell r="N1190" t="str">
            <v/>
          </cell>
          <cell r="O1190" t="str">
            <v>N</v>
          </cell>
          <cell r="P1190">
            <v>0</v>
          </cell>
          <cell r="Q1190" t="str">
            <v/>
          </cell>
          <cell r="R1190" t="str">
            <v>N</v>
          </cell>
          <cell r="S1190">
            <v>0</v>
          </cell>
          <cell r="T1190" t="str">
            <v/>
          </cell>
          <cell r="U1190" t="str">
            <v>N</v>
          </cell>
          <cell r="V1190">
            <v>0</v>
          </cell>
          <cell r="W1190" t="str">
            <v/>
          </cell>
          <cell r="X1190" t="str">
            <v>N</v>
          </cell>
          <cell r="Y1190">
            <v>0</v>
          </cell>
          <cell r="Z1190">
            <v>0</v>
          </cell>
          <cell r="AA1190" t="b">
            <v>0</v>
          </cell>
          <cell r="AB1190" t="str">
            <v/>
          </cell>
          <cell r="AC1190" t="str">
            <v/>
          </cell>
          <cell r="AD1190" t="str">
            <v>CK733</v>
          </cell>
          <cell r="AE1190">
            <v>0</v>
          </cell>
          <cell r="AG1190">
            <v>601</v>
          </cell>
          <cell r="AH1190" t="str">
            <v>CK733</v>
          </cell>
        </row>
        <row r="1191">
          <cell r="B1191" t="str">
            <v>EO909</v>
          </cell>
          <cell r="C1191" t="str">
            <v>Emily</v>
          </cell>
          <cell r="D1191" t="str">
            <v>Oâ€™Hanlon</v>
          </cell>
          <cell r="E1191" t="str">
            <v>Barts</v>
          </cell>
          <cell r="F1191" t="str">
            <v>Barts</v>
          </cell>
          <cell r="G1191" t="str">
            <v>Female</v>
          </cell>
          <cell r="H1191" t="str">
            <v>Y</v>
          </cell>
          <cell r="I1191" t="str">
            <v>Student</v>
          </cell>
          <cell r="J1191">
            <v>0</v>
          </cell>
          <cell r="K1191" t="str">
            <v/>
          </cell>
          <cell r="L1191" t="str">
            <v>N</v>
          </cell>
          <cell r="M1191">
            <v>0</v>
          </cell>
          <cell r="N1191" t="str">
            <v/>
          </cell>
          <cell r="O1191" t="str">
            <v>N</v>
          </cell>
          <cell r="P1191">
            <v>0</v>
          </cell>
          <cell r="Q1191" t="str">
            <v/>
          </cell>
          <cell r="R1191" t="str">
            <v>N</v>
          </cell>
          <cell r="S1191">
            <v>0</v>
          </cell>
          <cell r="T1191" t="str">
            <v/>
          </cell>
          <cell r="U1191" t="str">
            <v>N</v>
          </cell>
          <cell r="V1191">
            <v>0</v>
          </cell>
          <cell r="W1191" t="str">
            <v/>
          </cell>
          <cell r="X1191" t="str">
            <v>N</v>
          </cell>
          <cell r="Y1191">
            <v>0</v>
          </cell>
          <cell r="Z1191">
            <v>0</v>
          </cell>
          <cell r="AA1191" t="b">
            <v>0</v>
          </cell>
          <cell r="AB1191" t="str">
            <v/>
          </cell>
          <cell r="AC1191" t="str">
            <v/>
          </cell>
          <cell r="AD1191" t="str">
            <v>EO909</v>
          </cell>
          <cell r="AE1191">
            <v>0</v>
          </cell>
          <cell r="AG1191">
            <v>602</v>
          </cell>
          <cell r="AH1191" t="str">
            <v>EO909</v>
          </cell>
        </row>
        <row r="1192">
          <cell r="B1192" t="str">
            <v>ML249</v>
          </cell>
          <cell r="C1192" t="str">
            <v>Mathilde</v>
          </cell>
          <cell r="D1192" t="str">
            <v>Lund</v>
          </cell>
          <cell r="E1192" t="str">
            <v>KCL</v>
          </cell>
          <cell r="F1192" t="str">
            <v>King's</v>
          </cell>
          <cell r="G1192" t="str">
            <v>Female</v>
          </cell>
          <cell r="H1192" t="str">
            <v>N</v>
          </cell>
          <cell r="I1192" t="str">
            <v>Student</v>
          </cell>
          <cell r="J1192">
            <v>0</v>
          </cell>
          <cell r="K1192" t="str">
            <v/>
          </cell>
          <cell r="L1192" t="str">
            <v>N</v>
          </cell>
          <cell r="M1192">
            <v>0</v>
          </cell>
          <cell r="N1192" t="str">
            <v/>
          </cell>
          <cell r="O1192" t="str">
            <v>N</v>
          </cell>
          <cell r="P1192">
            <v>0</v>
          </cell>
          <cell r="Q1192" t="str">
            <v/>
          </cell>
          <cell r="R1192" t="str">
            <v>N</v>
          </cell>
          <cell r="S1192">
            <v>0</v>
          </cell>
          <cell r="T1192" t="str">
            <v/>
          </cell>
          <cell r="U1192" t="str">
            <v>N</v>
          </cell>
          <cell r="V1192">
            <v>0</v>
          </cell>
          <cell r="W1192" t="str">
            <v/>
          </cell>
          <cell r="X1192" t="str">
            <v>N</v>
          </cell>
          <cell r="Y1192">
            <v>0</v>
          </cell>
          <cell r="Z1192">
            <v>0</v>
          </cell>
          <cell r="AA1192" t="b">
            <v>0</v>
          </cell>
          <cell r="AB1192" t="str">
            <v/>
          </cell>
          <cell r="AC1192" t="str">
            <v/>
          </cell>
          <cell r="AD1192" t="str">
            <v>ML249</v>
          </cell>
          <cell r="AE1192">
            <v>0</v>
          </cell>
          <cell r="AG1192">
            <v>603</v>
          </cell>
          <cell r="AH1192" t="str">
            <v>ML249</v>
          </cell>
        </row>
        <row r="1193">
          <cell r="B1193" t="str">
            <v>NR283</v>
          </cell>
          <cell r="C1193" t="str">
            <v>Nandini</v>
          </cell>
          <cell r="D1193" t="str">
            <v>Rawat</v>
          </cell>
          <cell r="E1193" t="str">
            <v>Barts</v>
          </cell>
          <cell r="F1193" t="str">
            <v>Barts</v>
          </cell>
          <cell r="G1193" t="str">
            <v>Female</v>
          </cell>
          <cell r="H1193" t="str">
            <v>Y</v>
          </cell>
          <cell r="I1193" t="str">
            <v>Student</v>
          </cell>
          <cell r="J1193">
            <v>0</v>
          </cell>
          <cell r="K1193" t="str">
            <v/>
          </cell>
          <cell r="L1193" t="str">
            <v>N</v>
          </cell>
          <cell r="M1193">
            <v>0</v>
          </cell>
          <cell r="N1193" t="str">
            <v/>
          </cell>
          <cell r="O1193" t="str">
            <v>N</v>
          </cell>
          <cell r="P1193">
            <v>0</v>
          </cell>
          <cell r="Q1193" t="str">
            <v/>
          </cell>
          <cell r="R1193" t="str">
            <v>N</v>
          </cell>
          <cell r="S1193">
            <v>0</v>
          </cell>
          <cell r="T1193" t="str">
            <v/>
          </cell>
          <cell r="U1193" t="str">
            <v>N</v>
          </cell>
          <cell r="V1193">
            <v>0</v>
          </cell>
          <cell r="W1193" t="str">
            <v/>
          </cell>
          <cell r="X1193" t="str">
            <v>N</v>
          </cell>
          <cell r="Y1193">
            <v>0</v>
          </cell>
          <cell r="Z1193">
            <v>0</v>
          </cell>
          <cell r="AA1193" t="b">
            <v>0</v>
          </cell>
          <cell r="AB1193" t="str">
            <v/>
          </cell>
          <cell r="AC1193" t="str">
            <v/>
          </cell>
          <cell r="AD1193" t="str">
            <v>NR283</v>
          </cell>
          <cell r="AE1193">
            <v>0</v>
          </cell>
          <cell r="AG1193">
            <v>604</v>
          </cell>
          <cell r="AH1193" t="str">
            <v>NR283</v>
          </cell>
        </row>
        <row r="1194">
          <cell r="B1194" t="str">
            <v>JW498</v>
          </cell>
          <cell r="C1194" t="str">
            <v>Joseph</v>
          </cell>
          <cell r="D1194" t="str">
            <v>Worsley</v>
          </cell>
          <cell r="E1194" t="str">
            <v>LSE</v>
          </cell>
          <cell r="F1194" t="str">
            <v>LSE</v>
          </cell>
          <cell r="G1194" t="str">
            <v>Male</v>
          </cell>
          <cell r="H1194" t="str">
            <v>N</v>
          </cell>
          <cell r="I1194" t="str">
            <v>Student</v>
          </cell>
          <cell r="J1194">
            <v>0</v>
          </cell>
          <cell r="K1194" t="str">
            <v/>
          </cell>
          <cell r="L1194" t="str">
            <v>N</v>
          </cell>
          <cell r="M1194">
            <v>0</v>
          </cell>
          <cell r="N1194" t="str">
            <v/>
          </cell>
          <cell r="O1194" t="str">
            <v>N</v>
          </cell>
          <cell r="P1194">
            <v>0</v>
          </cell>
          <cell r="Q1194" t="str">
            <v/>
          </cell>
          <cell r="R1194" t="str">
            <v>N</v>
          </cell>
          <cell r="S1194">
            <v>0</v>
          </cell>
          <cell r="T1194" t="str">
            <v/>
          </cell>
          <cell r="U1194" t="str">
            <v>N</v>
          </cell>
          <cell r="V1194">
            <v>0</v>
          </cell>
          <cell r="W1194" t="str">
            <v/>
          </cell>
          <cell r="X1194" t="str">
            <v>N</v>
          </cell>
          <cell r="Y1194">
            <v>0</v>
          </cell>
          <cell r="Z1194">
            <v>0</v>
          </cell>
          <cell r="AA1194">
            <v>0</v>
          </cell>
          <cell r="AB1194">
            <v>118</v>
          </cell>
          <cell r="AC1194">
            <v>805</v>
          </cell>
          <cell r="AD1194" t="str">
            <v>JW498</v>
          </cell>
          <cell r="AE1194" t="b">
            <v>0</v>
          </cell>
          <cell r="AG1194" t="str">
            <v/>
          </cell>
          <cell r="AH1194" t="str">
            <v>JW498</v>
          </cell>
        </row>
        <row r="1195">
          <cell r="B1195" t="str">
            <v>AC779</v>
          </cell>
          <cell r="C1195" t="str">
            <v>Alexander</v>
          </cell>
          <cell r="D1195" t="str">
            <v>Clegg</v>
          </cell>
          <cell r="E1195" t="str">
            <v>Brunel</v>
          </cell>
          <cell r="F1195" t="str">
            <v>Brunel</v>
          </cell>
          <cell r="G1195" t="str">
            <v>Male</v>
          </cell>
          <cell r="H1195" t="str">
            <v>N</v>
          </cell>
          <cell r="I1195" t="str">
            <v>Student</v>
          </cell>
          <cell r="J1195">
            <v>0</v>
          </cell>
          <cell r="K1195" t="str">
            <v/>
          </cell>
          <cell r="L1195" t="str">
            <v>N</v>
          </cell>
          <cell r="M1195">
            <v>0</v>
          </cell>
          <cell r="N1195" t="str">
            <v/>
          </cell>
          <cell r="O1195" t="str">
            <v>N</v>
          </cell>
          <cell r="P1195">
            <v>0</v>
          </cell>
          <cell r="Q1195" t="str">
            <v/>
          </cell>
          <cell r="R1195" t="str">
            <v>N</v>
          </cell>
          <cell r="S1195">
            <v>0</v>
          </cell>
          <cell r="T1195" t="str">
            <v/>
          </cell>
          <cell r="U1195" t="str">
            <v>N</v>
          </cell>
          <cell r="V1195">
            <v>0</v>
          </cell>
          <cell r="W1195" t="str">
            <v/>
          </cell>
          <cell r="X1195" t="str">
            <v>N</v>
          </cell>
          <cell r="Y1195">
            <v>0</v>
          </cell>
          <cell r="Z1195">
            <v>0</v>
          </cell>
          <cell r="AA1195">
            <v>0</v>
          </cell>
          <cell r="AB1195">
            <v>118</v>
          </cell>
          <cell r="AC1195">
            <v>806</v>
          </cell>
          <cell r="AD1195" t="str">
            <v>AC779</v>
          </cell>
          <cell r="AE1195" t="b">
            <v>0</v>
          </cell>
          <cell r="AG1195" t="str">
            <v/>
          </cell>
          <cell r="AH1195" t="str">
            <v>AC779</v>
          </cell>
        </row>
        <row r="1196">
          <cell r="B1196" t="str">
            <v>JC750</v>
          </cell>
          <cell r="C1196" t="str">
            <v>Joel</v>
          </cell>
          <cell r="D1196" t="str">
            <v>Coll Ferrer</v>
          </cell>
          <cell r="E1196" t="str">
            <v>UofL</v>
          </cell>
          <cell r="F1196" t="str">
            <v>UofL</v>
          </cell>
          <cell r="G1196" t="str">
            <v>Male</v>
          </cell>
          <cell r="H1196" t="str">
            <v>N</v>
          </cell>
          <cell r="I1196" t="str">
            <v>Student</v>
          </cell>
          <cell r="J1196">
            <v>0</v>
          </cell>
          <cell r="K1196" t="str">
            <v/>
          </cell>
          <cell r="L1196" t="str">
            <v>N</v>
          </cell>
          <cell r="M1196">
            <v>0</v>
          </cell>
          <cell r="N1196" t="str">
            <v/>
          </cell>
          <cell r="O1196" t="str">
            <v>N</v>
          </cell>
          <cell r="P1196">
            <v>0</v>
          </cell>
          <cell r="Q1196" t="str">
            <v/>
          </cell>
          <cell r="R1196" t="str">
            <v>N</v>
          </cell>
          <cell r="S1196">
            <v>0</v>
          </cell>
          <cell r="T1196" t="str">
            <v/>
          </cell>
          <cell r="U1196" t="str">
            <v>N</v>
          </cell>
          <cell r="V1196">
            <v>0</v>
          </cell>
          <cell r="W1196" t="str">
            <v/>
          </cell>
          <cell r="X1196" t="str">
            <v>N</v>
          </cell>
          <cell r="Y1196">
            <v>0</v>
          </cell>
          <cell r="Z1196">
            <v>0</v>
          </cell>
          <cell r="AA1196">
            <v>0</v>
          </cell>
          <cell r="AB1196">
            <v>118</v>
          </cell>
          <cell r="AC1196">
            <v>807</v>
          </cell>
          <cell r="AD1196" t="str">
            <v>JC750</v>
          </cell>
          <cell r="AE1196" t="b">
            <v>0</v>
          </cell>
          <cell r="AG1196" t="str">
            <v/>
          </cell>
          <cell r="AH1196" t="str">
            <v>JC750</v>
          </cell>
        </row>
        <row r="1197">
          <cell r="B1197" t="str">
            <v>RR644</v>
          </cell>
          <cell r="C1197" t="str">
            <v xml:space="preserve">Rafael </v>
          </cell>
          <cell r="D1197" t="str">
            <v>Rato</v>
          </cell>
          <cell r="E1197" t="str">
            <v>Middlesex</v>
          </cell>
          <cell r="F1197" t="str">
            <v>Middlesex</v>
          </cell>
          <cell r="G1197" t="str">
            <v>Male</v>
          </cell>
          <cell r="H1197" t="str">
            <v>N</v>
          </cell>
          <cell r="I1197" t="str">
            <v>Student</v>
          </cell>
          <cell r="J1197">
            <v>0</v>
          </cell>
          <cell r="K1197" t="str">
            <v/>
          </cell>
          <cell r="L1197" t="str">
            <v>N</v>
          </cell>
          <cell r="M1197">
            <v>0</v>
          </cell>
          <cell r="N1197" t="str">
            <v/>
          </cell>
          <cell r="O1197" t="str">
            <v>N</v>
          </cell>
          <cell r="P1197">
            <v>0</v>
          </cell>
          <cell r="Q1197" t="str">
            <v/>
          </cell>
          <cell r="R1197" t="str">
            <v>N</v>
          </cell>
          <cell r="S1197">
            <v>0</v>
          </cell>
          <cell r="T1197" t="str">
            <v/>
          </cell>
          <cell r="U1197" t="str">
            <v>N</v>
          </cell>
          <cell r="V1197">
            <v>0</v>
          </cell>
          <cell r="W1197" t="str">
            <v/>
          </cell>
          <cell r="X1197" t="str">
            <v>N</v>
          </cell>
          <cell r="Y1197">
            <v>0</v>
          </cell>
          <cell r="Z1197">
            <v>0</v>
          </cell>
          <cell r="AA1197">
            <v>0</v>
          </cell>
          <cell r="AB1197">
            <v>118</v>
          </cell>
          <cell r="AC1197">
            <v>808</v>
          </cell>
          <cell r="AD1197" t="str">
            <v>RR644</v>
          </cell>
          <cell r="AE1197" t="b">
            <v>0</v>
          </cell>
          <cell r="AG1197" t="str">
            <v/>
          </cell>
          <cell r="AH1197" t="str">
            <v>RR644</v>
          </cell>
        </row>
        <row r="1198">
          <cell r="B1198" t="str">
            <v>CB359</v>
          </cell>
          <cell r="C1198" t="str">
            <v>Chloe</v>
          </cell>
          <cell r="D1198" t="str">
            <v>Baker</v>
          </cell>
          <cell r="E1198" t="str">
            <v>Imperial</v>
          </cell>
          <cell r="F1198" t="str">
            <v>Imperial</v>
          </cell>
          <cell r="G1198" t="str">
            <v>Female</v>
          </cell>
          <cell r="H1198" t="str">
            <v>N</v>
          </cell>
          <cell r="I1198" t="str">
            <v>Student</v>
          </cell>
          <cell r="J1198">
            <v>0</v>
          </cell>
          <cell r="K1198" t="str">
            <v/>
          </cell>
          <cell r="L1198" t="str">
            <v>N</v>
          </cell>
          <cell r="M1198">
            <v>0</v>
          </cell>
          <cell r="N1198" t="str">
            <v/>
          </cell>
          <cell r="O1198" t="str">
            <v>N</v>
          </cell>
          <cell r="P1198">
            <v>0</v>
          </cell>
          <cell r="Q1198" t="str">
            <v/>
          </cell>
          <cell r="R1198" t="str">
            <v>N</v>
          </cell>
          <cell r="S1198">
            <v>0</v>
          </cell>
          <cell r="T1198" t="str">
            <v/>
          </cell>
          <cell r="U1198" t="str">
            <v>N</v>
          </cell>
          <cell r="V1198">
            <v>0</v>
          </cell>
          <cell r="W1198" t="str">
            <v/>
          </cell>
          <cell r="X1198" t="str">
            <v>N</v>
          </cell>
          <cell r="Y1198">
            <v>0</v>
          </cell>
          <cell r="Z1198">
            <v>0</v>
          </cell>
          <cell r="AA1198" t="b">
            <v>0</v>
          </cell>
          <cell r="AB1198" t="str">
            <v/>
          </cell>
          <cell r="AC1198" t="str">
            <v/>
          </cell>
          <cell r="AD1198" t="str">
            <v>CB359</v>
          </cell>
          <cell r="AE1198">
            <v>0</v>
          </cell>
          <cell r="AG1198">
            <v>605</v>
          </cell>
          <cell r="AH1198" t="str">
            <v>CB359</v>
          </cell>
        </row>
        <row r="1199">
          <cell r="B1199" t="str">
            <v>MC554</v>
          </cell>
          <cell r="C1199" t="str">
            <v>Michael</v>
          </cell>
          <cell r="D1199" t="str">
            <v>Crone</v>
          </cell>
          <cell r="E1199" t="str">
            <v>Imperial</v>
          </cell>
          <cell r="F1199" t="str">
            <v>Imperial</v>
          </cell>
          <cell r="G1199" t="str">
            <v>Male</v>
          </cell>
          <cell r="H1199" t="str">
            <v>Y</v>
          </cell>
          <cell r="I1199" t="str">
            <v>Student</v>
          </cell>
          <cell r="J1199">
            <v>0</v>
          </cell>
          <cell r="K1199" t="str">
            <v/>
          </cell>
          <cell r="L1199" t="str">
            <v>N</v>
          </cell>
          <cell r="M1199">
            <v>0</v>
          </cell>
          <cell r="N1199" t="str">
            <v/>
          </cell>
          <cell r="O1199" t="str">
            <v>N</v>
          </cell>
          <cell r="P1199">
            <v>0</v>
          </cell>
          <cell r="Q1199" t="str">
            <v/>
          </cell>
          <cell r="R1199" t="str">
            <v>N</v>
          </cell>
          <cell r="S1199">
            <v>0</v>
          </cell>
          <cell r="T1199" t="str">
            <v/>
          </cell>
          <cell r="U1199" t="str">
            <v>N</v>
          </cell>
          <cell r="V1199">
            <v>0</v>
          </cell>
          <cell r="W1199" t="str">
            <v/>
          </cell>
          <cell r="X1199" t="str">
            <v>N</v>
          </cell>
          <cell r="Y1199">
            <v>0</v>
          </cell>
          <cell r="Z1199">
            <v>0</v>
          </cell>
          <cell r="AA1199">
            <v>0</v>
          </cell>
          <cell r="AB1199">
            <v>118</v>
          </cell>
          <cell r="AC1199">
            <v>809</v>
          </cell>
          <cell r="AD1199" t="str">
            <v>MC554</v>
          </cell>
          <cell r="AE1199" t="b">
            <v>0</v>
          </cell>
          <cell r="AG1199" t="str">
            <v/>
          </cell>
          <cell r="AH1199" t="str">
            <v>MC554</v>
          </cell>
        </row>
        <row r="1200">
          <cell r="B1200" t="str">
            <v>Ra983</v>
          </cell>
          <cell r="C1200" t="str">
            <v xml:space="preserve">RomÃ¨o Chris-collins </v>
          </cell>
          <cell r="D1200" t="str">
            <v>ahouzan</v>
          </cell>
          <cell r="E1200" t="str">
            <v>Middlesex</v>
          </cell>
          <cell r="F1200" t="str">
            <v>Middlesex</v>
          </cell>
          <cell r="G1200" t="str">
            <v>Male</v>
          </cell>
          <cell r="H1200" t="str">
            <v>N</v>
          </cell>
          <cell r="I1200" t="str">
            <v>Student</v>
          </cell>
          <cell r="J1200">
            <v>0</v>
          </cell>
          <cell r="K1200" t="str">
            <v/>
          </cell>
          <cell r="L1200" t="str">
            <v>N</v>
          </cell>
          <cell r="M1200">
            <v>0</v>
          </cell>
          <cell r="N1200" t="str">
            <v/>
          </cell>
          <cell r="O1200" t="str">
            <v>N</v>
          </cell>
          <cell r="P1200">
            <v>0</v>
          </cell>
          <cell r="Q1200" t="str">
            <v/>
          </cell>
          <cell r="R1200" t="str">
            <v>N</v>
          </cell>
          <cell r="S1200">
            <v>0</v>
          </cell>
          <cell r="T1200" t="str">
            <v/>
          </cell>
          <cell r="U1200" t="str">
            <v>N</v>
          </cell>
          <cell r="V1200">
            <v>0</v>
          </cell>
          <cell r="W1200" t="str">
            <v/>
          </cell>
          <cell r="X1200" t="str">
            <v>N</v>
          </cell>
          <cell r="Y1200">
            <v>0</v>
          </cell>
          <cell r="Z1200">
            <v>0</v>
          </cell>
          <cell r="AA1200">
            <v>0</v>
          </cell>
          <cell r="AB1200">
            <v>118</v>
          </cell>
          <cell r="AC1200">
            <v>810</v>
          </cell>
          <cell r="AD1200" t="str">
            <v>Ra983</v>
          </cell>
          <cell r="AE1200" t="b">
            <v>0</v>
          </cell>
          <cell r="AG1200" t="str">
            <v/>
          </cell>
          <cell r="AH1200" t="str">
            <v>Ra983</v>
          </cell>
        </row>
        <row r="1201">
          <cell r="B1201" t="str">
            <v>IL541</v>
          </cell>
          <cell r="C1201" t="str">
            <v>Isabella</v>
          </cell>
          <cell r="D1201" t="str">
            <v>Lee</v>
          </cell>
          <cell r="E1201" t="str">
            <v>St Georges</v>
          </cell>
          <cell r="F1201" t="str">
            <v>St George's</v>
          </cell>
          <cell r="G1201" t="str">
            <v>Female</v>
          </cell>
          <cell r="H1201" t="str">
            <v>Y</v>
          </cell>
          <cell r="I1201" t="str">
            <v>Student</v>
          </cell>
          <cell r="J1201">
            <v>0</v>
          </cell>
          <cell r="K1201" t="str">
            <v/>
          </cell>
          <cell r="L1201" t="str">
            <v>N</v>
          </cell>
          <cell r="M1201">
            <v>0</v>
          </cell>
          <cell r="N1201" t="str">
            <v/>
          </cell>
          <cell r="O1201" t="str">
            <v>N</v>
          </cell>
          <cell r="P1201">
            <v>0</v>
          </cell>
          <cell r="Q1201" t="str">
            <v/>
          </cell>
          <cell r="R1201" t="str">
            <v>N</v>
          </cell>
          <cell r="S1201">
            <v>0</v>
          </cell>
          <cell r="T1201" t="str">
            <v/>
          </cell>
          <cell r="U1201" t="str">
            <v>N</v>
          </cell>
          <cell r="V1201">
            <v>0</v>
          </cell>
          <cell r="W1201" t="str">
            <v/>
          </cell>
          <cell r="X1201" t="str">
            <v>N</v>
          </cell>
          <cell r="Y1201">
            <v>0</v>
          </cell>
          <cell r="Z1201">
            <v>0</v>
          </cell>
          <cell r="AA1201" t="b">
            <v>0</v>
          </cell>
          <cell r="AB1201" t="str">
            <v/>
          </cell>
          <cell r="AC1201" t="str">
            <v/>
          </cell>
          <cell r="AD1201" t="str">
            <v>IL541</v>
          </cell>
          <cell r="AE1201">
            <v>0</v>
          </cell>
          <cell r="AG1201">
            <v>606</v>
          </cell>
          <cell r="AH1201" t="str">
            <v>IL541</v>
          </cell>
        </row>
        <row r="1202">
          <cell r="B1202" t="str">
            <v>DM909</v>
          </cell>
          <cell r="C1202" t="str">
            <v>Daniel</v>
          </cell>
          <cell r="D1202" t="str">
            <v>Mulryan</v>
          </cell>
          <cell r="E1202" t="str">
            <v>Imperial</v>
          </cell>
          <cell r="F1202" t="str">
            <v>Imperial</v>
          </cell>
          <cell r="G1202" t="str">
            <v>Male</v>
          </cell>
          <cell r="H1202" t="str">
            <v>N</v>
          </cell>
          <cell r="I1202" t="str">
            <v>Student</v>
          </cell>
          <cell r="J1202">
            <v>0</v>
          </cell>
          <cell r="K1202" t="str">
            <v/>
          </cell>
          <cell r="L1202" t="str">
            <v>N</v>
          </cell>
          <cell r="M1202">
            <v>0</v>
          </cell>
          <cell r="N1202" t="str">
            <v/>
          </cell>
          <cell r="O1202" t="str">
            <v>N</v>
          </cell>
          <cell r="P1202">
            <v>0</v>
          </cell>
          <cell r="Q1202" t="str">
            <v/>
          </cell>
          <cell r="R1202" t="str">
            <v>N</v>
          </cell>
          <cell r="S1202">
            <v>0</v>
          </cell>
          <cell r="T1202" t="str">
            <v/>
          </cell>
          <cell r="U1202" t="str">
            <v>N</v>
          </cell>
          <cell r="V1202">
            <v>0</v>
          </cell>
          <cell r="W1202" t="str">
            <v/>
          </cell>
          <cell r="X1202" t="str">
            <v>N</v>
          </cell>
          <cell r="Y1202">
            <v>0</v>
          </cell>
          <cell r="Z1202">
            <v>0</v>
          </cell>
          <cell r="AA1202">
            <v>0</v>
          </cell>
          <cell r="AB1202">
            <v>118</v>
          </cell>
          <cell r="AC1202">
            <v>811</v>
          </cell>
          <cell r="AD1202" t="str">
            <v>DM909</v>
          </cell>
          <cell r="AE1202" t="b">
            <v>0</v>
          </cell>
          <cell r="AG1202" t="str">
            <v/>
          </cell>
          <cell r="AH1202" t="str">
            <v>DM909</v>
          </cell>
        </row>
        <row r="1203">
          <cell r="B1203" t="str">
            <v>MB624</v>
          </cell>
          <cell r="C1203" t="str">
            <v>Mahmoud</v>
          </cell>
          <cell r="D1203" t="str">
            <v xml:space="preserve">Barrie </v>
          </cell>
          <cell r="E1203" t="str">
            <v>Imperial</v>
          </cell>
          <cell r="F1203" t="str">
            <v>Imperial</v>
          </cell>
          <cell r="G1203" t="str">
            <v>Male</v>
          </cell>
          <cell r="H1203" t="str">
            <v>N</v>
          </cell>
          <cell r="I1203" t="str">
            <v>Student</v>
          </cell>
          <cell r="J1203">
            <v>0</v>
          </cell>
          <cell r="K1203" t="str">
            <v/>
          </cell>
          <cell r="L1203" t="str">
            <v>N</v>
          </cell>
          <cell r="M1203">
            <v>0</v>
          </cell>
          <cell r="N1203" t="str">
            <v/>
          </cell>
          <cell r="O1203" t="str">
            <v>N</v>
          </cell>
          <cell r="P1203">
            <v>0</v>
          </cell>
          <cell r="Q1203" t="str">
            <v/>
          </cell>
          <cell r="R1203" t="str">
            <v>N</v>
          </cell>
          <cell r="S1203">
            <v>0</v>
          </cell>
          <cell r="T1203" t="str">
            <v/>
          </cell>
          <cell r="U1203" t="str">
            <v>N</v>
          </cell>
          <cell r="V1203">
            <v>0</v>
          </cell>
          <cell r="W1203" t="str">
            <v/>
          </cell>
          <cell r="X1203" t="str">
            <v>N</v>
          </cell>
          <cell r="Y1203">
            <v>0</v>
          </cell>
          <cell r="Z1203">
            <v>0</v>
          </cell>
          <cell r="AA1203">
            <v>0</v>
          </cell>
          <cell r="AB1203">
            <v>118</v>
          </cell>
          <cell r="AC1203">
            <v>812</v>
          </cell>
          <cell r="AD1203" t="str">
            <v>MB624</v>
          </cell>
          <cell r="AE1203" t="b">
            <v>0</v>
          </cell>
          <cell r="AG1203" t="str">
            <v/>
          </cell>
          <cell r="AH1203" t="str">
            <v>MB624</v>
          </cell>
        </row>
        <row r="1204">
          <cell r="B1204" t="str">
            <v>CA120</v>
          </cell>
          <cell r="C1204" t="str">
            <v>Camille</v>
          </cell>
          <cell r="D1204" t="str">
            <v>Aragon</v>
          </cell>
          <cell r="E1204" t="str">
            <v>KCL</v>
          </cell>
          <cell r="F1204" t="str">
            <v>King's</v>
          </cell>
          <cell r="G1204" t="str">
            <v>Male</v>
          </cell>
          <cell r="H1204" t="str">
            <v>N</v>
          </cell>
          <cell r="I1204" t="str">
            <v>Student</v>
          </cell>
          <cell r="J1204">
            <v>0</v>
          </cell>
          <cell r="K1204" t="str">
            <v/>
          </cell>
          <cell r="L1204" t="str">
            <v>N</v>
          </cell>
          <cell r="M1204">
            <v>0</v>
          </cell>
          <cell r="N1204" t="str">
            <v/>
          </cell>
          <cell r="O1204" t="str">
            <v>N</v>
          </cell>
          <cell r="P1204">
            <v>0</v>
          </cell>
          <cell r="Q1204" t="str">
            <v/>
          </cell>
          <cell r="R1204" t="str">
            <v>N</v>
          </cell>
          <cell r="S1204">
            <v>0</v>
          </cell>
          <cell r="T1204" t="str">
            <v/>
          </cell>
          <cell r="U1204" t="str">
            <v>N</v>
          </cell>
          <cell r="V1204">
            <v>0</v>
          </cell>
          <cell r="W1204" t="str">
            <v/>
          </cell>
          <cell r="X1204" t="str">
            <v>N</v>
          </cell>
          <cell r="Y1204">
            <v>0</v>
          </cell>
          <cell r="Z1204">
            <v>0</v>
          </cell>
          <cell r="AA1204">
            <v>0</v>
          </cell>
          <cell r="AB1204">
            <v>118</v>
          </cell>
          <cell r="AC1204">
            <v>813</v>
          </cell>
          <cell r="AD1204" t="str">
            <v>CA120</v>
          </cell>
          <cell r="AE1204" t="b">
            <v>0</v>
          </cell>
          <cell r="AG1204" t="str">
            <v/>
          </cell>
          <cell r="AH1204" t="str">
            <v>CA120</v>
          </cell>
        </row>
        <row r="1205">
          <cell r="B1205" t="str">
            <v>WE570</v>
          </cell>
          <cell r="C1205" t="str">
            <v>William</v>
          </cell>
          <cell r="D1205" t="str">
            <v>Eyre</v>
          </cell>
          <cell r="E1205" t="str">
            <v>LSE</v>
          </cell>
          <cell r="F1205" t="str">
            <v>LSE</v>
          </cell>
          <cell r="G1205" t="str">
            <v>Male</v>
          </cell>
          <cell r="H1205" t="str">
            <v>N</v>
          </cell>
          <cell r="I1205" t="str">
            <v>Student</v>
          </cell>
          <cell r="J1205">
            <v>0</v>
          </cell>
          <cell r="K1205" t="str">
            <v/>
          </cell>
          <cell r="L1205" t="str">
            <v>N</v>
          </cell>
          <cell r="M1205">
            <v>0</v>
          </cell>
          <cell r="N1205" t="str">
            <v/>
          </cell>
          <cell r="O1205" t="str">
            <v>N</v>
          </cell>
          <cell r="P1205">
            <v>0</v>
          </cell>
          <cell r="Q1205" t="str">
            <v/>
          </cell>
          <cell r="R1205" t="str">
            <v>N</v>
          </cell>
          <cell r="S1205">
            <v>0</v>
          </cell>
          <cell r="T1205" t="str">
            <v/>
          </cell>
          <cell r="U1205" t="str">
            <v>N</v>
          </cell>
          <cell r="V1205">
            <v>0</v>
          </cell>
          <cell r="W1205" t="str">
            <v/>
          </cell>
          <cell r="X1205" t="str">
            <v>N</v>
          </cell>
          <cell r="Y1205">
            <v>0</v>
          </cell>
          <cell r="Z1205">
            <v>0</v>
          </cell>
          <cell r="AA1205">
            <v>0</v>
          </cell>
          <cell r="AB1205">
            <v>118</v>
          </cell>
          <cell r="AC1205">
            <v>814</v>
          </cell>
          <cell r="AD1205" t="str">
            <v>WE570</v>
          </cell>
          <cell r="AE1205" t="b">
            <v>0</v>
          </cell>
          <cell r="AG1205" t="str">
            <v/>
          </cell>
          <cell r="AH1205" t="str">
            <v>WE570</v>
          </cell>
        </row>
        <row r="1206">
          <cell r="B1206" t="str">
            <v>FS184</v>
          </cell>
          <cell r="C1206" t="str">
            <v>Faiz</v>
          </cell>
          <cell r="D1206" t="str">
            <v>Salim</v>
          </cell>
          <cell r="E1206" t="str">
            <v>Imperial</v>
          </cell>
          <cell r="F1206" t="str">
            <v>Imperial</v>
          </cell>
          <cell r="G1206" t="str">
            <v>Male</v>
          </cell>
          <cell r="H1206" t="str">
            <v>N</v>
          </cell>
          <cell r="I1206" t="str">
            <v>Student</v>
          </cell>
          <cell r="J1206">
            <v>0</v>
          </cell>
          <cell r="K1206" t="str">
            <v/>
          </cell>
          <cell r="L1206" t="str">
            <v>N</v>
          </cell>
          <cell r="M1206">
            <v>0</v>
          </cell>
          <cell r="N1206" t="str">
            <v/>
          </cell>
          <cell r="O1206" t="str">
            <v>N</v>
          </cell>
          <cell r="P1206">
            <v>0</v>
          </cell>
          <cell r="Q1206" t="str">
            <v/>
          </cell>
          <cell r="R1206" t="str">
            <v>N</v>
          </cell>
          <cell r="S1206">
            <v>0</v>
          </cell>
          <cell r="T1206" t="str">
            <v/>
          </cell>
          <cell r="U1206" t="str">
            <v>N</v>
          </cell>
          <cell r="V1206">
            <v>0</v>
          </cell>
          <cell r="W1206" t="str">
            <v/>
          </cell>
          <cell r="X1206" t="str">
            <v>N</v>
          </cell>
          <cell r="Y1206">
            <v>0</v>
          </cell>
          <cell r="Z1206">
            <v>0</v>
          </cell>
          <cell r="AA1206">
            <v>0</v>
          </cell>
          <cell r="AB1206">
            <v>118</v>
          </cell>
          <cell r="AC1206">
            <v>815</v>
          </cell>
          <cell r="AD1206" t="str">
            <v>FS184</v>
          </cell>
          <cell r="AE1206" t="b">
            <v>0</v>
          </cell>
          <cell r="AG1206" t="str">
            <v/>
          </cell>
          <cell r="AH1206" t="str">
            <v>FS184</v>
          </cell>
        </row>
        <row r="1207">
          <cell r="B1207" t="str">
            <v>WB739</v>
          </cell>
          <cell r="C1207" t="str">
            <v>William</v>
          </cell>
          <cell r="D1207" t="str">
            <v>Boutwood</v>
          </cell>
          <cell r="E1207" t="str">
            <v>SMU</v>
          </cell>
          <cell r="F1207" t="str">
            <v>SMU</v>
          </cell>
          <cell r="G1207" t="str">
            <v>Male</v>
          </cell>
          <cell r="H1207" t="str">
            <v>N</v>
          </cell>
          <cell r="I1207" t="str">
            <v>Student</v>
          </cell>
          <cell r="J1207">
            <v>0</v>
          </cell>
          <cell r="K1207" t="str">
            <v/>
          </cell>
          <cell r="L1207" t="str">
            <v>N</v>
          </cell>
          <cell r="M1207">
            <v>0</v>
          </cell>
          <cell r="N1207" t="str">
            <v/>
          </cell>
          <cell r="O1207" t="str">
            <v>N</v>
          </cell>
          <cell r="P1207">
            <v>0</v>
          </cell>
          <cell r="Q1207" t="str">
            <v/>
          </cell>
          <cell r="R1207" t="str">
            <v>N</v>
          </cell>
          <cell r="S1207">
            <v>0</v>
          </cell>
          <cell r="T1207" t="str">
            <v/>
          </cell>
          <cell r="U1207" t="str">
            <v>N</v>
          </cell>
          <cell r="V1207">
            <v>0</v>
          </cell>
          <cell r="W1207" t="str">
            <v/>
          </cell>
          <cell r="X1207" t="str">
            <v>N</v>
          </cell>
          <cell r="Y1207">
            <v>0</v>
          </cell>
          <cell r="Z1207">
            <v>0</v>
          </cell>
          <cell r="AA1207">
            <v>0</v>
          </cell>
          <cell r="AB1207">
            <v>118</v>
          </cell>
          <cell r="AC1207">
            <v>816</v>
          </cell>
          <cell r="AD1207" t="str">
            <v>WB739</v>
          </cell>
          <cell r="AE1207" t="b">
            <v>0</v>
          </cell>
          <cell r="AG1207" t="str">
            <v/>
          </cell>
          <cell r="AH1207" t="str">
            <v>WB739</v>
          </cell>
        </row>
        <row r="1208">
          <cell r="B1208" t="str">
            <v>LH417</v>
          </cell>
          <cell r="C1208" t="str">
            <v>Laura</v>
          </cell>
          <cell r="D1208" t="str">
            <v>Humphreys</v>
          </cell>
          <cell r="E1208" t="str">
            <v>KCL</v>
          </cell>
          <cell r="F1208" t="str">
            <v>King's</v>
          </cell>
          <cell r="G1208" t="str">
            <v>Female</v>
          </cell>
          <cell r="H1208" t="str">
            <v>N</v>
          </cell>
          <cell r="I1208" t="str">
            <v>Student</v>
          </cell>
          <cell r="J1208">
            <v>0</v>
          </cell>
          <cell r="K1208" t="str">
            <v/>
          </cell>
          <cell r="L1208" t="str">
            <v>N</v>
          </cell>
          <cell r="M1208">
            <v>0</v>
          </cell>
          <cell r="N1208" t="str">
            <v/>
          </cell>
          <cell r="O1208" t="str">
            <v>N</v>
          </cell>
          <cell r="P1208">
            <v>0</v>
          </cell>
          <cell r="Q1208" t="str">
            <v/>
          </cell>
          <cell r="R1208" t="str">
            <v>N</v>
          </cell>
          <cell r="S1208">
            <v>0</v>
          </cell>
          <cell r="T1208" t="str">
            <v/>
          </cell>
          <cell r="U1208" t="str">
            <v>N</v>
          </cell>
          <cell r="V1208">
            <v>0</v>
          </cell>
          <cell r="W1208" t="str">
            <v/>
          </cell>
          <cell r="X1208" t="str">
            <v>N</v>
          </cell>
          <cell r="Y1208">
            <v>0</v>
          </cell>
          <cell r="Z1208">
            <v>0</v>
          </cell>
          <cell r="AA1208" t="b">
            <v>0</v>
          </cell>
          <cell r="AB1208" t="str">
            <v/>
          </cell>
          <cell r="AC1208" t="str">
            <v/>
          </cell>
          <cell r="AD1208" t="str">
            <v>LH417</v>
          </cell>
          <cell r="AE1208">
            <v>0</v>
          </cell>
          <cell r="AG1208">
            <v>607</v>
          </cell>
          <cell r="AH1208" t="str">
            <v>LH417</v>
          </cell>
        </row>
        <row r="1209">
          <cell r="B1209" t="str">
            <v>NR426</v>
          </cell>
          <cell r="C1209" t="str">
            <v>Nina</v>
          </cell>
          <cell r="D1209" t="str">
            <v>Rimsky</v>
          </cell>
          <cell r="E1209" t="str">
            <v>Imperial</v>
          </cell>
          <cell r="F1209" t="str">
            <v>Imperial</v>
          </cell>
          <cell r="G1209" t="str">
            <v>Female</v>
          </cell>
          <cell r="H1209" t="str">
            <v>N</v>
          </cell>
          <cell r="I1209" t="str">
            <v>Student</v>
          </cell>
          <cell r="J1209">
            <v>0</v>
          </cell>
          <cell r="K1209" t="str">
            <v/>
          </cell>
          <cell r="L1209" t="str">
            <v>N</v>
          </cell>
          <cell r="M1209">
            <v>0</v>
          </cell>
          <cell r="N1209" t="str">
            <v/>
          </cell>
          <cell r="O1209" t="str">
            <v>N</v>
          </cell>
          <cell r="P1209">
            <v>0</v>
          </cell>
          <cell r="Q1209" t="str">
            <v/>
          </cell>
          <cell r="R1209" t="str">
            <v>N</v>
          </cell>
          <cell r="S1209">
            <v>0</v>
          </cell>
          <cell r="T1209" t="str">
            <v/>
          </cell>
          <cell r="U1209" t="str">
            <v>N</v>
          </cell>
          <cell r="V1209">
            <v>0</v>
          </cell>
          <cell r="W1209" t="str">
            <v/>
          </cell>
          <cell r="X1209" t="str">
            <v>N</v>
          </cell>
          <cell r="Y1209">
            <v>0</v>
          </cell>
          <cell r="Z1209">
            <v>0</v>
          </cell>
          <cell r="AA1209" t="b">
            <v>0</v>
          </cell>
          <cell r="AB1209" t="str">
            <v/>
          </cell>
          <cell r="AC1209" t="str">
            <v/>
          </cell>
          <cell r="AD1209" t="str">
            <v>NR426</v>
          </cell>
          <cell r="AE1209">
            <v>0</v>
          </cell>
          <cell r="AG1209">
            <v>608</v>
          </cell>
          <cell r="AH1209" t="str">
            <v>NR426</v>
          </cell>
        </row>
        <row r="1210">
          <cell r="B1210" t="str">
            <v>KT762</v>
          </cell>
          <cell r="C1210" t="str">
            <v>Karina</v>
          </cell>
          <cell r="D1210" t="str">
            <v>Thornton</v>
          </cell>
          <cell r="E1210" t="str">
            <v>LSE</v>
          </cell>
          <cell r="F1210" t="str">
            <v>LSE</v>
          </cell>
          <cell r="G1210" t="str">
            <v>Female</v>
          </cell>
          <cell r="H1210" t="str">
            <v>N</v>
          </cell>
          <cell r="I1210" t="str">
            <v>Student</v>
          </cell>
          <cell r="J1210">
            <v>0</v>
          </cell>
          <cell r="K1210" t="str">
            <v/>
          </cell>
          <cell r="L1210" t="str">
            <v>N</v>
          </cell>
          <cell r="M1210">
            <v>0</v>
          </cell>
          <cell r="N1210" t="str">
            <v/>
          </cell>
          <cell r="O1210" t="str">
            <v>N</v>
          </cell>
          <cell r="P1210">
            <v>0</v>
          </cell>
          <cell r="Q1210" t="str">
            <v/>
          </cell>
          <cell r="R1210" t="str">
            <v>N</v>
          </cell>
          <cell r="S1210">
            <v>0</v>
          </cell>
          <cell r="T1210" t="str">
            <v/>
          </cell>
          <cell r="U1210" t="str">
            <v>N</v>
          </cell>
          <cell r="V1210">
            <v>0</v>
          </cell>
          <cell r="W1210" t="str">
            <v/>
          </cell>
          <cell r="X1210" t="str">
            <v>N</v>
          </cell>
          <cell r="Y1210">
            <v>0</v>
          </cell>
          <cell r="Z1210">
            <v>0</v>
          </cell>
          <cell r="AA1210" t="b">
            <v>0</v>
          </cell>
          <cell r="AB1210" t="str">
            <v/>
          </cell>
          <cell r="AC1210" t="str">
            <v/>
          </cell>
          <cell r="AD1210" t="str">
            <v>KT762</v>
          </cell>
          <cell r="AE1210">
            <v>0</v>
          </cell>
          <cell r="AG1210">
            <v>609</v>
          </cell>
          <cell r="AH1210" t="str">
            <v>KT762</v>
          </cell>
        </row>
        <row r="1211">
          <cell r="B1211" t="str">
            <v>Ed145</v>
          </cell>
          <cell r="C1211" t="str">
            <v>Evan</v>
          </cell>
          <cell r="D1211" t="str">
            <v xml:space="preserve">de Schrijver </v>
          </cell>
          <cell r="E1211" t="str">
            <v>UofL</v>
          </cell>
          <cell r="F1211" t="str">
            <v>UofL</v>
          </cell>
          <cell r="G1211" t="str">
            <v>Male</v>
          </cell>
          <cell r="H1211" t="str">
            <v>N</v>
          </cell>
          <cell r="I1211" t="str">
            <v>Student</v>
          </cell>
          <cell r="J1211">
            <v>0</v>
          </cell>
          <cell r="K1211" t="str">
            <v/>
          </cell>
          <cell r="L1211" t="str">
            <v>N</v>
          </cell>
          <cell r="M1211">
            <v>0</v>
          </cell>
          <cell r="N1211" t="str">
            <v/>
          </cell>
          <cell r="O1211" t="str">
            <v>N</v>
          </cell>
          <cell r="P1211">
            <v>0</v>
          </cell>
          <cell r="Q1211" t="str">
            <v/>
          </cell>
          <cell r="R1211" t="str">
            <v>N</v>
          </cell>
          <cell r="S1211">
            <v>0</v>
          </cell>
          <cell r="T1211" t="str">
            <v/>
          </cell>
          <cell r="U1211" t="str">
            <v>N</v>
          </cell>
          <cell r="V1211">
            <v>0</v>
          </cell>
          <cell r="W1211" t="str">
            <v/>
          </cell>
          <cell r="X1211" t="str">
            <v>N</v>
          </cell>
          <cell r="Y1211">
            <v>0</v>
          </cell>
          <cell r="Z1211">
            <v>0</v>
          </cell>
          <cell r="AA1211">
            <v>0</v>
          </cell>
          <cell r="AB1211">
            <v>118</v>
          </cell>
          <cell r="AC1211">
            <v>817</v>
          </cell>
          <cell r="AD1211" t="str">
            <v>Ed145</v>
          </cell>
          <cell r="AE1211" t="b">
            <v>0</v>
          </cell>
          <cell r="AG1211" t="str">
            <v/>
          </cell>
          <cell r="AH1211" t="str">
            <v>Ed145</v>
          </cell>
        </row>
        <row r="1212">
          <cell r="B1212" t="str">
            <v>SW290</v>
          </cell>
          <cell r="C1212" t="str">
            <v>Shay</v>
          </cell>
          <cell r="D1212" t="str">
            <v>Walpole</v>
          </cell>
          <cell r="E1212" t="str">
            <v>Essex</v>
          </cell>
          <cell r="F1212" t="str">
            <v>Essex</v>
          </cell>
          <cell r="G1212" t="str">
            <v>Male</v>
          </cell>
          <cell r="H1212" t="str">
            <v>N</v>
          </cell>
          <cell r="I1212" t="str">
            <v>Student</v>
          </cell>
          <cell r="J1212">
            <v>0</v>
          </cell>
          <cell r="K1212" t="str">
            <v/>
          </cell>
          <cell r="L1212" t="str">
            <v>N</v>
          </cell>
          <cell r="M1212">
            <v>0</v>
          </cell>
          <cell r="N1212" t="str">
            <v/>
          </cell>
          <cell r="O1212" t="str">
            <v>N</v>
          </cell>
          <cell r="P1212">
            <v>0</v>
          </cell>
          <cell r="Q1212" t="str">
            <v/>
          </cell>
          <cell r="R1212" t="str">
            <v>N</v>
          </cell>
          <cell r="S1212">
            <v>0</v>
          </cell>
          <cell r="T1212" t="str">
            <v/>
          </cell>
          <cell r="U1212" t="str">
            <v>N</v>
          </cell>
          <cell r="V1212">
            <v>0</v>
          </cell>
          <cell r="W1212" t="str">
            <v/>
          </cell>
          <cell r="X1212" t="str">
            <v>N</v>
          </cell>
          <cell r="Y1212">
            <v>0</v>
          </cell>
          <cell r="Z1212">
            <v>0</v>
          </cell>
          <cell r="AA1212">
            <v>0</v>
          </cell>
          <cell r="AB1212">
            <v>118</v>
          </cell>
          <cell r="AC1212">
            <v>818</v>
          </cell>
          <cell r="AD1212" t="str">
            <v>SW290</v>
          </cell>
          <cell r="AE1212" t="b">
            <v>0</v>
          </cell>
          <cell r="AG1212" t="str">
            <v/>
          </cell>
          <cell r="AH1212" t="str">
            <v>SW290</v>
          </cell>
        </row>
        <row r="1213">
          <cell r="B1213" t="str">
            <v>SS684</v>
          </cell>
          <cell r="C1213" t="str">
            <v>Saleh</v>
          </cell>
          <cell r="D1213" t="str">
            <v>Soomro</v>
          </cell>
          <cell r="E1213" t="str">
            <v>UCL</v>
          </cell>
          <cell r="F1213" t="str">
            <v>UCL</v>
          </cell>
          <cell r="G1213" t="str">
            <v>Male</v>
          </cell>
          <cell r="H1213" t="str">
            <v>N</v>
          </cell>
          <cell r="I1213" t="str">
            <v>Student</v>
          </cell>
          <cell r="J1213">
            <v>0</v>
          </cell>
          <cell r="K1213" t="str">
            <v/>
          </cell>
          <cell r="L1213" t="str">
            <v>N</v>
          </cell>
          <cell r="M1213">
            <v>0</v>
          </cell>
          <cell r="N1213" t="str">
            <v/>
          </cell>
          <cell r="O1213" t="str">
            <v>N</v>
          </cell>
          <cell r="P1213">
            <v>0</v>
          </cell>
          <cell r="Q1213" t="str">
            <v/>
          </cell>
          <cell r="R1213" t="str">
            <v>N</v>
          </cell>
          <cell r="S1213">
            <v>0</v>
          </cell>
          <cell r="T1213" t="str">
            <v/>
          </cell>
          <cell r="U1213" t="str">
            <v>N</v>
          </cell>
          <cell r="V1213">
            <v>0</v>
          </cell>
          <cell r="W1213" t="str">
            <v/>
          </cell>
          <cell r="X1213" t="str">
            <v>N</v>
          </cell>
          <cell r="Y1213">
            <v>0</v>
          </cell>
          <cell r="Z1213">
            <v>0</v>
          </cell>
          <cell r="AA1213">
            <v>0</v>
          </cell>
          <cell r="AB1213">
            <v>118</v>
          </cell>
          <cell r="AC1213">
            <v>819</v>
          </cell>
          <cell r="AD1213" t="str">
            <v>SS684</v>
          </cell>
          <cell r="AE1213" t="b">
            <v>0</v>
          </cell>
          <cell r="AG1213" t="str">
            <v/>
          </cell>
          <cell r="AH1213" t="str">
            <v>SS684</v>
          </cell>
        </row>
        <row r="1214">
          <cell r="B1214" t="str">
            <v>JB197</v>
          </cell>
          <cell r="C1214" t="str">
            <v>Jacob</v>
          </cell>
          <cell r="D1214" t="str">
            <v>Botterill</v>
          </cell>
          <cell r="E1214" t="str">
            <v>UCL</v>
          </cell>
          <cell r="F1214" t="str">
            <v>UCL</v>
          </cell>
          <cell r="G1214" t="str">
            <v>Male</v>
          </cell>
          <cell r="H1214" t="str">
            <v>N</v>
          </cell>
          <cell r="I1214" t="str">
            <v>Student</v>
          </cell>
          <cell r="J1214">
            <v>0</v>
          </cell>
          <cell r="K1214" t="str">
            <v/>
          </cell>
          <cell r="L1214" t="str">
            <v>N</v>
          </cell>
          <cell r="M1214">
            <v>0</v>
          </cell>
          <cell r="N1214" t="str">
            <v/>
          </cell>
          <cell r="O1214" t="str">
            <v>N</v>
          </cell>
          <cell r="P1214">
            <v>0</v>
          </cell>
          <cell r="Q1214" t="str">
            <v/>
          </cell>
          <cell r="R1214" t="str">
            <v>N</v>
          </cell>
          <cell r="S1214">
            <v>0</v>
          </cell>
          <cell r="T1214" t="str">
            <v/>
          </cell>
          <cell r="U1214" t="str">
            <v>N</v>
          </cell>
          <cell r="V1214">
            <v>0</v>
          </cell>
          <cell r="W1214" t="str">
            <v/>
          </cell>
          <cell r="X1214" t="str">
            <v>N</v>
          </cell>
          <cell r="Y1214">
            <v>0</v>
          </cell>
          <cell r="Z1214">
            <v>0</v>
          </cell>
          <cell r="AA1214">
            <v>0</v>
          </cell>
          <cell r="AB1214">
            <v>118</v>
          </cell>
          <cell r="AC1214">
            <v>820</v>
          </cell>
          <cell r="AD1214" t="str">
            <v>JB197</v>
          </cell>
          <cell r="AE1214" t="b">
            <v>0</v>
          </cell>
          <cell r="AG1214" t="str">
            <v/>
          </cell>
          <cell r="AH1214" t="str">
            <v>JB197</v>
          </cell>
        </row>
        <row r="1215">
          <cell r="B1215" t="str">
            <v>RM599</v>
          </cell>
          <cell r="C1215" t="str">
            <v>Robin</v>
          </cell>
          <cell r="D1215" t="str">
            <v>Mitchell</v>
          </cell>
          <cell r="E1215" t="str">
            <v>UCL</v>
          </cell>
          <cell r="F1215" t="str">
            <v>UCL</v>
          </cell>
          <cell r="G1215" t="str">
            <v>Male</v>
          </cell>
          <cell r="H1215" t="str">
            <v>N</v>
          </cell>
          <cell r="I1215" t="str">
            <v>Student</v>
          </cell>
          <cell r="J1215">
            <v>0</v>
          </cell>
          <cell r="K1215" t="str">
            <v/>
          </cell>
          <cell r="L1215" t="str">
            <v>N</v>
          </cell>
          <cell r="M1215">
            <v>0</v>
          </cell>
          <cell r="N1215" t="str">
            <v/>
          </cell>
          <cell r="O1215" t="str">
            <v>N</v>
          </cell>
          <cell r="P1215">
            <v>0</v>
          </cell>
          <cell r="Q1215" t="str">
            <v/>
          </cell>
          <cell r="R1215" t="str">
            <v>N</v>
          </cell>
          <cell r="S1215">
            <v>0</v>
          </cell>
          <cell r="T1215" t="str">
            <v/>
          </cell>
          <cell r="U1215" t="str">
            <v>N</v>
          </cell>
          <cell r="V1215">
            <v>0</v>
          </cell>
          <cell r="W1215" t="str">
            <v/>
          </cell>
          <cell r="X1215" t="str">
            <v>N</v>
          </cell>
          <cell r="Y1215">
            <v>0</v>
          </cell>
          <cell r="Z1215">
            <v>0</v>
          </cell>
          <cell r="AA1215">
            <v>0</v>
          </cell>
          <cell r="AB1215">
            <v>118</v>
          </cell>
          <cell r="AC1215">
            <v>821</v>
          </cell>
          <cell r="AD1215" t="str">
            <v>RM599</v>
          </cell>
          <cell r="AE1215" t="b">
            <v>0</v>
          </cell>
          <cell r="AG1215" t="str">
            <v/>
          </cell>
          <cell r="AH1215" t="str">
            <v>RM599</v>
          </cell>
        </row>
        <row r="1216">
          <cell r="B1216" t="str">
            <v>ma308</v>
          </cell>
          <cell r="C1216" t="str">
            <v>max</v>
          </cell>
          <cell r="D1216" t="str">
            <v>arzt-jones</v>
          </cell>
          <cell r="E1216" t="str">
            <v>UofL</v>
          </cell>
          <cell r="F1216" t="str">
            <v>UofL</v>
          </cell>
          <cell r="G1216" t="str">
            <v>Male</v>
          </cell>
          <cell r="H1216" t="str">
            <v>N</v>
          </cell>
          <cell r="I1216" t="str">
            <v>Student</v>
          </cell>
          <cell r="J1216">
            <v>0</v>
          </cell>
          <cell r="K1216" t="str">
            <v/>
          </cell>
          <cell r="L1216" t="str">
            <v>N</v>
          </cell>
          <cell r="M1216">
            <v>0</v>
          </cell>
          <cell r="N1216" t="str">
            <v/>
          </cell>
          <cell r="O1216" t="str">
            <v>N</v>
          </cell>
          <cell r="P1216">
            <v>0</v>
          </cell>
          <cell r="Q1216" t="str">
            <v/>
          </cell>
          <cell r="R1216" t="str">
            <v>N</v>
          </cell>
          <cell r="S1216">
            <v>0</v>
          </cell>
          <cell r="T1216" t="str">
            <v/>
          </cell>
          <cell r="U1216" t="str">
            <v>N</v>
          </cell>
          <cell r="V1216">
            <v>0</v>
          </cell>
          <cell r="W1216" t="str">
            <v/>
          </cell>
          <cell r="X1216" t="str">
            <v>N</v>
          </cell>
          <cell r="Y1216">
            <v>0</v>
          </cell>
          <cell r="Z1216">
            <v>0</v>
          </cell>
          <cell r="AA1216">
            <v>0</v>
          </cell>
          <cell r="AB1216">
            <v>118</v>
          </cell>
          <cell r="AC1216">
            <v>822</v>
          </cell>
          <cell r="AD1216" t="str">
            <v>ma308</v>
          </cell>
          <cell r="AE1216" t="b">
            <v>0</v>
          </cell>
          <cell r="AG1216" t="str">
            <v/>
          </cell>
          <cell r="AH1216" t="str">
            <v>ma308</v>
          </cell>
        </row>
        <row r="1217">
          <cell r="B1217" t="str">
            <v>MR678</v>
          </cell>
          <cell r="C1217" t="str">
            <v>Maddalena</v>
          </cell>
          <cell r="D1217" t="str">
            <v>Rupnik</v>
          </cell>
          <cell r="E1217" t="str">
            <v>UCL</v>
          </cell>
          <cell r="F1217" t="str">
            <v>UCL</v>
          </cell>
          <cell r="G1217" t="str">
            <v>Female</v>
          </cell>
          <cell r="H1217" t="str">
            <v>N</v>
          </cell>
          <cell r="I1217" t="str">
            <v>Student</v>
          </cell>
          <cell r="J1217">
            <v>0</v>
          </cell>
          <cell r="K1217" t="str">
            <v/>
          </cell>
          <cell r="L1217" t="str">
            <v>N</v>
          </cell>
          <cell r="M1217">
            <v>0</v>
          </cell>
          <cell r="N1217" t="str">
            <v/>
          </cell>
          <cell r="O1217" t="str">
            <v>N</v>
          </cell>
          <cell r="P1217">
            <v>0</v>
          </cell>
          <cell r="Q1217" t="str">
            <v/>
          </cell>
          <cell r="R1217" t="str">
            <v>N</v>
          </cell>
          <cell r="S1217">
            <v>0</v>
          </cell>
          <cell r="T1217" t="str">
            <v/>
          </cell>
          <cell r="U1217" t="str">
            <v>N</v>
          </cell>
          <cell r="V1217">
            <v>0</v>
          </cell>
          <cell r="W1217" t="str">
            <v/>
          </cell>
          <cell r="X1217" t="str">
            <v>N</v>
          </cell>
          <cell r="Y1217">
            <v>0</v>
          </cell>
          <cell r="Z1217">
            <v>0</v>
          </cell>
          <cell r="AA1217" t="b">
            <v>0</v>
          </cell>
          <cell r="AB1217" t="str">
            <v/>
          </cell>
          <cell r="AC1217" t="str">
            <v/>
          </cell>
          <cell r="AD1217" t="str">
            <v>MR678</v>
          </cell>
          <cell r="AE1217">
            <v>0</v>
          </cell>
          <cell r="AG1217">
            <v>610</v>
          </cell>
          <cell r="AH1217" t="str">
            <v>MR678</v>
          </cell>
        </row>
        <row r="1218">
          <cell r="B1218" t="str">
            <v>GL604</v>
          </cell>
          <cell r="C1218" t="str">
            <v>Glen</v>
          </cell>
          <cell r="D1218" t="str">
            <v>Lewis</v>
          </cell>
          <cell r="E1218" t="str">
            <v>St Georges</v>
          </cell>
          <cell r="F1218" t="str">
            <v>St George's</v>
          </cell>
          <cell r="G1218" t="str">
            <v>Please Select</v>
          </cell>
          <cell r="H1218" t="str">
            <v>Y</v>
          </cell>
          <cell r="I1218" t="str">
            <v>Student</v>
          </cell>
          <cell r="J1218">
            <v>0</v>
          </cell>
          <cell r="K1218" t="str">
            <v/>
          </cell>
          <cell r="L1218" t="str">
            <v>N</v>
          </cell>
          <cell r="M1218">
            <v>0</v>
          </cell>
          <cell r="N1218" t="str">
            <v/>
          </cell>
          <cell r="O1218" t="str">
            <v>N</v>
          </cell>
          <cell r="P1218">
            <v>0</v>
          </cell>
          <cell r="Q1218" t="str">
            <v/>
          </cell>
          <cell r="R1218" t="str">
            <v>N</v>
          </cell>
          <cell r="S1218">
            <v>0</v>
          </cell>
          <cell r="T1218" t="str">
            <v/>
          </cell>
          <cell r="U1218" t="str">
            <v>N</v>
          </cell>
          <cell r="V1218">
            <v>0</v>
          </cell>
          <cell r="W1218" t="str">
            <v/>
          </cell>
          <cell r="X1218" t="str">
            <v>N</v>
          </cell>
          <cell r="Y1218">
            <v>0</v>
          </cell>
          <cell r="Z1218">
            <v>0</v>
          </cell>
          <cell r="AA1218" t="b">
            <v>0</v>
          </cell>
          <cell r="AB1218" t="str">
            <v/>
          </cell>
          <cell r="AC1218" t="str">
            <v/>
          </cell>
          <cell r="AD1218" t="str">
            <v>GL604</v>
          </cell>
          <cell r="AE1218" t="b">
            <v>0</v>
          </cell>
          <cell r="AG1218" t="str">
            <v/>
          </cell>
          <cell r="AH1218" t="str">
            <v>GL604</v>
          </cell>
        </row>
        <row r="1219">
          <cell r="B1219" t="str">
            <v>MC221</v>
          </cell>
          <cell r="C1219" t="str">
            <v>Marlie</v>
          </cell>
          <cell r="D1219" t="str">
            <v>Carter Edwards</v>
          </cell>
          <cell r="E1219" t="str">
            <v>RVC</v>
          </cell>
          <cell r="F1219" t="str">
            <v>RVC</v>
          </cell>
          <cell r="G1219" t="str">
            <v>Female</v>
          </cell>
          <cell r="H1219" t="str">
            <v>Y</v>
          </cell>
          <cell r="I1219" t="str">
            <v>Student</v>
          </cell>
          <cell r="J1219">
            <v>0</v>
          </cell>
          <cell r="K1219" t="str">
            <v/>
          </cell>
          <cell r="L1219" t="str">
            <v>N</v>
          </cell>
          <cell r="M1219">
            <v>0</v>
          </cell>
          <cell r="N1219" t="str">
            <v/>
          </cell>
          <cell r="O1219" t="str">
            <v>N</v>
          </cell>
          <cell r="P1219">
            <v>0</v>
          </cell>
          <cell r="Q1219" t="str">
            <v/>
          </cell>
          <cell r="R1219" t="str">
            <v>N</v>
          </cell>
          <cell r="S1219">
            <v>0</v>
          </cell>
          <cell r="T1219" t="str">
            <v/>
          </cell>
          <cell r="U1219" t="str">
            <v>N</v>
          </cell>
          <cell r="V1219">
            <v>0</v>
          </cell>
          <cell r="W1219" t="str">
            <v/>
          </cell>
          <cell r="X1219" t="str">
            <v>N</v>
          </cell>
          <cell r="Y1219">
            <v>0</v>
          </cell>
          <cell r="Z1219">
            <v>0</v>
          </cell>
          <cell r="AA1219" t="b">
            <v>0</v>
          </cell>
          <cell r="AB1219" t="str">
            <v/>
          </cell>
          <cell r="AC1219" t="str">
            <v/>
          </cell>
          <cell r="AD1219" t="str">
            <v>MC221</v>
          </cell>
          <cell r="AE1219">
            <v>0</v>
          </cell>
          <cell r="AG1219">
            <v>611</v>
          </cell>
          <cell r="AH1219" t="str">
            <v>MC221</v>
          </cell>
        </row>
        <row r="1220">
          <cell r="B1220" t="str">
            <v>MO208</v>
          </cell>
          <cell r="C1220" t="str">
            <v>Mihaly</v>
          </cell>
          <cell r="D1220" t="str">
            <v>Ormay</v>
          </cell>
          <cell r="E1220" t="str">
            <v>Imperial</v>
          </cell>
          <cell r="F1220" t="str">
            <v>Imperial</v>
          </cell>
          <cell r="G1220" t="str">
            <v>Male</v>
          </cell>
          <cell r="H1220" t="str">
            <v>N</v>
          </cell>
          <cell r="I1220" t="str">
            <v>Student</v>
          </cell>
          <cell r="J1220">
            <v>0</v>
          </cell>
          <cell r="K1220" t="str">
            <v/>
          </cell>
          <cell r="L1220" t="str">
            <v>N</v>
          </cell>
          <cell r="M1220">
            <v>1</v>
          </cell>
          <cell r="N1220">
            <v>2.5497685185185182E-2</v>
          </cell>
          <cell r="O1220">
            <v>200</v>
          </cell>
          <cell r="P1220">
            <v>0</v>
          </cell>
          <cell r="Q1220" t="str">
            <v/>
          </cell>
          <cell r="R1220" t="str">
            <v>N</v>
          </cell>
          <cell r="S1220">
            <v>0</v>
          </cell>
          <cell r="T1220" t="str">
            <v/>
          </cell>
          <cell r="U1220" t="str">
            <v>N</v>
          </cell>
          <cell r="V1220">
            <v>0</v>
          </cell>
          <cell r="W1220" t="str">
            <v/>
          </cell>
          <cell r="X1220" t="str">
            <v>N</v>
          </cell>
          <cell r="Y1220">
            <v>1</v>
          </cell>
          <cell r="Z1220">
            <v>200</v>
          </cell>
          <cell r="AA1220">
            <v>200</v>
          </cell>
          <cell r="AB1220">
            <v>50</v>
          </cell>
          <cell r="AC1220">
            <v>50</v>
          </cell>
          <cell r="AD1220" t="str">
            <v>MO208</v>
          </cell>
          <cell r="AE1220" t="b">
            <v>0</v>
          </cell>
          <cell r="AG1220" t="str">
            <v/>
          </cell>
          <cell r="AH1220" t="str">
            <v>MO208</v>
          </cell>
        </row>
        <row r="1221">
          <cell r="B1221" t="str">
            <v>LM343</v>
          </cell>
          <cell r="C1221" t="str">
            <v>Lina</v>
          </cell>
          <cell r="D1221" t="str">
            <v>Mekki</v>
          </cell>
          <cell r="E1221" t="str">
            <v>KCL</v>
          </cell>
          <cell r="F1221" t="str">
            <v>King's</v>
          </cell>
          <cell r="G1221" t="str">
            <v>Female</v>
          </cell>
          <cell r="H1221" t="str">
            <v>N</v>
          </cell>
          <cell r="I1221" t="str">
            <v>Student</v>
          </cell>
          <cell r="J1221">
            <v>0</v>
          </cell>
          <cell r="K1221" t="str">
            <v/>
          </cell>
          <cell r="L1221" t="str">
            <v>N</v>
          </cell>
          <cell r="M1221">
            <v>0</v>
          </cell>
          <cell r="N1221" t="str">
            <v/>
          </cell>
          <cell r="O1221" t="str">
            <v>N</v>
          </cell>
          <cell r="P1221">
            <v>0</v>
          </cell>
          <cell r="Q1221" t="str">
            <v/>
          </cell>
          <cell r="R1221" t="str">
            <v>N</v>
          </cell>
          <cell r="S1221">
            <v>0</v>
          </cell>
          <cell r="T1221" t="str">
            <v/>
          </cell>
          <cell r="U1221" t="str">
            <v>N</v>
          </cell>
          <cell r="V1221">
            <v>0</v>
          </cell>
          <cell r="W1221" t="str">
            <v/>
          </cell>
          <cell r="X1221" t="str">
            <v>N</v>
          </cell>
          <cell r="Y1221">
            <v>0</v>
          </cell>
          <cell r="Z1221">
            <v>0</v>
          </cell>
          <cell r="AA1221" t="b">
            <v>0</v>
          </cell>
          <cell r="AB1221" t="str">
            <v/>
          </cell>
          <cell r="AC1221" t="str">
            <v/>
          </cell>
          <cell r="AD1221" t="str">
            <v>LM343</v>
          </cell>
          <cell r="AE1221">
            <v>0</v>
          </cell>
          <cell r="AG1221">
            <v>612</v>
          </cell>
          <cell r="AH1221" t="str">
            <v>LM343</v>
          </cell>
        </row>
        <row r="1222">
          <cell r="B1222" t="str">
            <v>AM921</v>
          </cell>
          <cell r="C1222" t="str">
            <v>Ann-Kathrin</v>
          </cell>
          <cell r="D1222" t="str">
            <v>Mielke</v>
          </cell>
          <cell r="E1222" t="str">
            <v>UofL</v>
          </cell>
          <cell r="F1222" t="str">
            <v>UofL</v>
          </cell>
          <cell r="G1222" t="str">
            <v>Female</v>
          </cell>
          <cell r="H1222" t="str">
            <v>N</v>
          </cell>
          <cell r="I1222" t="str">
            <v>Student</v>
          </cell>
          <cell r="J1222">
            <v>0</v>
          </cell>
          <cell r="K1222" t="str">
            <v/>
          </cell>
          <cell r="L1222" t="str">
            <v>N</v>
          </cell>
          <cell r="M1222">
            <v>0</v>
          </cell>
          <cell r="N1222" t="str">
            <v/>
          </cell>
          <cell r="O1222" t="str">
            <v>N</v>
          </cell>
          <cell r="P1222">
            <v>0</v>
          </cell>
          <cell r="Q1222" t="str">
            <v/>
          </cell>
          <cell r="R1222" t="str">
            <v>N</v>
          </cell>
          <cell r="S1222">
            <v>0</v>
          </cell>
          <cell r="T1222" t="str">
            <v/>
          </cell>
          <cell r="U1222" t="str">
            <v>N</v>
          </cell>
          <cell r="V1222">
            <v>0</v>
          </cell>
          <cell r="W1222" t="str">
            <v/>
          </cell>
          <cell r="X1222" t="str">
            <v>N</v>
          </cell>
          <cell r="Y1222">
            <v>0</v>
          </cell>
          <cell r="Z1222">
            <v>0</v>
          </cell>
          <cell r="AA1222" t="b">
            <v>0</v>
          </cell>
          <cell r="AB1222" t="str">
            <v/>
          </cell>
          <cell r="AC1222" t="str">
            <v/>
          </cell>
          <cell r="AD1222" t="str">
            <v>AM921</v>
          </cell>
          <cell r="AE1222">
            <v>0</v>
          </cell>
          <cell r="AG1222">
            <v>613</v>
          </cell>
          <cell r="AH1222" t="str">
            <v>AM921</v>
          </cell>
        </row>
        <row r="1223">
          <cell r="B1223" t="str">
            <v>MM388</v>
          </cell>
          <cell r="C1223" t="str">
            <v>Matthew</v>
          </cell>
          <cell r="D1223" t="str">
            <v>Merrick</v>
          </cell>
          <cell r="E1223" t="str">
            <v>SMU</v>
          </cell>
          <cell r="F1223" t="str">
            <v>SMU</v>
          </cell>
          <cell r="G1223" t="str">
            <v>Male</v>
          </cell>
          <cell r="H1223" t="str">
            <v>N</v>
          </cell>
          <cell r="I1223" t="str">
            <v>Student</v>
          </cell>
          <cell r="J1223">
            <v>0</v>
          </cell>
          <cell r="K1223" t="str">
            <v/>
          </cell>
          <cell r="L1223" t="str">
            <v>N</v>
          </cell>
          <cell r="M1223">
            <v>0</v>
          </cell>
          <cell r="N1223" t="str">
            <v/>
          </cell>
          <cell r="O1223" t="str">
            <v>N</v>
          </cell>
          <cell r="P1223">
            <v>0</v>
          </cell>
          <cell r="Q1223" t="str">
            <v/>
          </cell>
          <cell r="R1223" t="str">
            <v>N</v>
          </cell>
          <cell r="S1223">
            <v>0</v>
          </cell>
          <cell r="T1223" t="str">
            <v/>
          </cell>
          <cell r="U1223" t="str">
            <v>N</v>
          </cell>
          <cell r="V1223">
            <v>0</v>
          </cell>
          <cell r="W1223" t="str">
            <v/>
          </cell>
          <cell r="X1223" t="str">
            <v>N</v>
          </cell>
          <cell r="Y1223">
            <v>0</v>
          </cell>
          <cell r="Z1223">
            <v>0</v>
          </cell>
          <cell r="AA1223">
            <v>0</v>
          </cell>
          <cell r="AB1223">
            <v>118</v>
          </cell>
          <cell r="AC1223">
            <v>823</v>
          </cell>
          <cell r="AD1223" t="str">
            <v>MM388</v>
          </cell>
          <cell r="AE1223" t="b">
            <v>0</v>
          </cell>
          <cell r="AG1223" t="str">
            <v/>
          </cell>
          <cell r="AH1223" t="str">
            <v>MM388</v>
          </cell>
        </row>
        <row r="1224">
          <cell r="B1224" t="str">
            <v>EH654</v>
          </cell>
          <cell r="C1224" t="str">
            <v>Esme</v>
          </cell>
          <cell r="D1224" t="str">
            <v>Hotston Moore</v>
          </cell>
          <cell r="E1224" t="str">
            <v>Imperial</v>
          </cell>
          <cell r="F1224" t="str">
            <v>Imperial</v>
          </cell>
          <cell r="G1224" t="str">
            <v>Female</v>
          </cell>
          <cell r="H1224" t="str">
            <v>N</v>
          </cell>
          <cell r="I1224" t="str">
            <v>Student</v>
          </cell>
          <cell r="J1224">
            <v>0</v>
          </cell>
          <cell r="K1224" t="str">
            <v/>
          </cell>
          <cell r="L1224" t="str">
            <v>N</v>
          </cell>
          <cell r="M1224">
            <v>0</v>
          </cell>
          <cell r="N1224" t="str">
            <v/>
          </cell>
          <cell r="O1224" t="str">
            <v>N</v>
          </cell>
          <cell r="P1224">
            <v>0</v>
          </cell>
          <cell r="Q1224" t="str">
            <v/>
          </cell>
          <cell r="R1224" t="str">
            <v>N</v>
          </cell>
          <cell r="S1224">
            <v>0</v>
          </cell>
          <cell r="T1224" t="str">
            <v/>
          </cell>
          <cell r="U1224" t="str">
            <v>N</v>
          </cell>
          <cell r="V1224">
            <v>0</v>
          </cell>
          <cell r="W1224" t="str">
            <v/>
          </cell>
          <cell r="X1224" t="str">
            <v>N</v>
          </cell>
          <cell r="Y1224">
            <v>0</v>
          </cell>
          <cell r="Z1224">
            <v>0</v>
          </cell>
          <cell r="AA1224" t="b">
            <v>0</v>
          </cell>
          <cell r="AB1224" t="str">
            <v/>
          </cell>
          <cell r="AC1224" t="str">
            <v/>
          </cell>
          <cell r="AD1224" t="str">
            <v>EH654</v>
          </cell>
          <cell r="AE1224">
            <v>0</v>
          </cell>
          <cell r="AG1224">
            <v>614</v>
          </cell>
          <cell r="AH1224" t="str">
            <v>EH654</v>
          </cell>
        </row>
        <row r="1225">
          <cell r="B1225" t="str">
            <v>JL688</v>
          </cell>
          <cell r="C1225" t="str">
            <v>Jessica</v>
          </cell>
          <cell r="D1225" t="str">
            <v>Leane</v>
          </cell>
          <cell r="E1225" t="str">
            <v>SMU</v>
          </cell>
          <cell r="F1225" t="str">
            <v>SMU</v>
          </cell>
          <cell r="G1225" t="str">
            <v>Female</v>
          </cell>
          <cell r="H1225" t="str">
            <v>N</v>
          </cell>
          <cell r="I1225" t="str">
            <v>Student</v>
          </cell>
          <cell r="J1225">
            <v>0</v>
          </cell>
          <cell r="K1225" t="str">
            <v/>
          </cell>
          <cell r="L1225" t="str">
            <v>N</v>
          </cell>
          <cell r="M1225">
            <v>0</v>
          </cell>
          <cell r="N1225" t="str">
            <v/>
          </cell>
          <cell r="O1225" t="str">
            <v>N</v>
          </cell>
          <cell r="P1225">
            <v>0</v>
          </cell>
          <cell r="Q1225" t="str">
            <v/>
          </cell>
          <cell r="R1225" t="str">
            <v>N</v>
          </cell>
          <cell r="S1225">
            <v>0</v>
          </cell>
          <cell r="T1225" t="str">
            <v/>
          </cell>
          <cell r="U1225" t="str">
            <v>N</v>
          </cell>
          <cell r="V1225">
            <v>0</v>
          </cell>
          <cell r="W1225" t="str">
            <v/>
          </cell>
          <cell r="X1225" t="str">
            <v>N</v>
          </cell>
          <cell r="Y1225">
            <v>0</v>
          </cell>
          <cell r="Z1225">
            <v>0</v>
          </cell>
          <cell r="AA1225" t="b">
            <v>0</v>
          </cell>
          <cell r="AB1225" t="str">
            <v/>
          </cell>
          <cell r="AC1225" t="str">
            <v/>
          </cell>
          <cell r="AD1225" t="str">
            <v>JL688</v>
          </cell>
          <cell r="AE1225">
            <v>0</v>
          </cell>
          <cell r="AG1225">
            <v>615</v>
          </cell>
          <cell r="AH1225" t="str">
            <v>JL688</v>
          </cell>
        </row>
        <row r="1226">
          <cell r="B1226" t="str">
            <v>TR667</v>
          </cell>
          <cell r="C1226" t="str">
            <v>Tomasz</v>
          </cell>
          <cell r="D1226" t="str">
            <v>Reczajski</v>
          </cell>
          <cell r="E1226" t="str">
            <v>UCL</v>
          </cell>
          <cell r="F1226" t="str">
            <v>UCL</v>
          </cell>
          <cell r="G1226" t="str">
            <v>Male</v>
          </cell>
          <cell r="H1226" t="str">
            <v>N</v>
          </cell>
          <cell r="I1226" t="str">
            <v>Student</v>
          </cell>
          <cell r="J1226">
            <v>0</v>
          </cell>
          <cell r="K1226" t="str">
            <v/>
          </cell>
          <cell r="L1226" t="str">
            <v>N</v>
          </cell>
          <cell r="M1226">
            <v>0</v>
          </cell>
          <cell r="N1226" t="str">
            <v/>
          </cell>
          <cell r="O1226" t="str">
            <v>N</v>
          </cell>
          <cell r="P1226">
            <v>0</v>
          </cell>
          <cell r="Q1226" t="str">
            <v/>
          </cell>
          <cell r="R1226" t="str">
            <v>N</v>
          </cell>
          <cell r="S1226">
            <v>0</v>
          </cell>
          <cell r="T1226" t="str">
            <v/>
          </cell>
          <cell r="U1226" t="str">
            <v>N</v>
          </cell>
          <cell r="V1226">
            <v>0</v>
          </cell>
          <cell r="W1226" t="str">
            <v/>
          </cell>
          <cell r="X1226" t="str">
            <v>N</v>
          </cell>
          <cell r="Y1226">
            <v>0</v>
          </cell>
          <cell r="Z1226">
            <v>0</v>
          </cell>
          <cell r="AA1226">
            <v>0</v>
          </cell>
          <cell r="AB1226">
            <v>118</v>
          </cell>
          <cell r="AC1226">
            <v>824</v>
          </cell>
          <cell r="AD1226" t="str">
            <v>TR667</v>
          </cell>
          <cell r="AE1226" t="b">
            <v>0</v>
          </cell>
          <cell r="AG1226" t="str">
            <v/>
          </cell>
          <cell r="AH1226" t="str">
            <v>TR667</v>
          </cell>
        </row>
        <row r="1227">
          <cell r="B1227" t="str">
            <v>EO997</v>
          </cell>
          <cell r="C1227" t="str">
            <v>Emily</v>
          </cell>
          <cell r="D1227" t="str">
            <v>Oâ€™hanlon</v>
          </cell>
          <cell r="E1227" t="str">
            <v>QMUL</v>
          </cell>
          <cell r="F1227" t="str">
            <v>QMUL</v>
          </cell>
          <cell r="G1227" t="str">
            <v>Female</v>
          </cell>
          <cell r="H1227" t="str">
            <v>N</v>
          </cell>
          <cell r="I1227" t="str">
            <v>Student</v>
          </cell>
          <cell r="J1227">
            <v>0</v>
          </cell>
          <cell r="K1227" t="str">
            <v/>
          </cell>
          <cell r="L1227" t="str">
            <v>N</v>
          </cell>
          <cell r="M1227">
            <v>0</v>
          </cell>
          <cell r="N1227" t="str">
            <v/>
          </cell>
          <cell r="O1227" t="str">
            <v>N</v>
          </cell>
          <cell r="P1227">
            <v>0</v>
          </cell>
          <cell r="Q1227" t="str">
            <v/>
          </cell>
          <cell r="R1227" t="str">
            <v>N</v>
          </cell>
          <cell r="S1227">
            <v>0</v>
          </cell>
          <cell r="T1227" t="str">
            <v/>
          </cell>
          <cell r="U1227" t="str">
            <v>N</v>
          </cell>
          <cell r="V1227">
            <v>0</v>
          </cell>
          <cell r="W1227" t="str">
            <v/>
          </cell>
          <cell r="X1227" t="str">
            <v>N</v>
          </cell>
          <cell r="Y1227">
            <v>0</v>
          </cell>
          <cell r="Z1227">
            <v>0</v>
          </cell>
          <cell r="AA1227" t="b">
            <v>0</v>
          </cell>
          <cell r="AB1227" t="str">
            <v/>
          </cell>
          <cell r="AC1227" t="str">
            <v/>
          </cell>
          <cell r="AD1227" t="str">
            <v>EO997</v>
          </cell>
          <cell r="AE1227">
            <v>0</v>
          </cell>
          <cell r="AG1227">
            <v>616</v>
          </cell>
          <cell r="AH1227" t="str">
            <v>EO997</v>
          </cell>
        </row>
        <row r="1228">
          <cell r="B1228" t="str">
            <v>JB968</v>
          </cell>
          <cell r="C1228" t="str">
            <v>Jeremy</v>
          </cell>
          <cell r="D1228" t="str">
            <v>Barnes</v>
          </cell>
          <cell r="E1228" t="str">
            <v>SMU</v>
          </cell>
          <cell r="F1228" t="str">
            <v>SMU</v>
          </cell>
          <cell r="G1228" t="str">
            <v>Male</v>
          </cell>
          <cell r="H1228" t="str">
            <v>N</v>
          </cell>
          <cell r="I1228" t="str">
            <v>Student</v>
          </cell>
          <cell r="J1228">
            <v>0</v>
          </cell>
          <cell r="K1228" t="str">
            <v/>
          </cell>
          <cell r="L1228" t="str">
            <v>N</v>
          </cell>
          <cell r="M1228">
            <v>0</v>
          </cell>
          <cell r="N1228" t="str">
            <v/>
          </cell>
          <cell r="O1228" t="str">
            <v>N</v>
          </cell>
          <cell r="P1228">
            <v>0</v>
          </cell>
          <cell r="Q1228" t="str">
            <v/>
          </cell>
          <cell r="R1228" t="str">
            <v>N</v>
          </cell>
          <cell r="S1228">
            <v>0</v>
          </cell>
          <cell r="T1228" t="str">
            <v/>
          </cell>
          <cell r="U1228" t="str">
            <v>N</v>
          </cell>
          <cell r="V1228">
            <v>0</v>
          </cell>
          <cell r="W1228" t="str">
            <v/>
          </cell>
          <cell r="X1228" t="str">
            <v>N</v>
          </cell>
          <cell r="Y1228">
            <v>0</v>
          </cell>
          <cell r="Z1228">
            <v>0</v>
          </cell>
          <cell r="AA1228">
            <v>0</v>
          </cell>
          <cell r="AB1228">
            <v>118</v>
          </cell>
          <cell r="AC1228">
            <v>825</v>
          </cell>
          <cell r="AD1228" t="str">
            <v>JB968</v>
          </cell>
          <cell r="AE1228" t="b">
            <v>0</v>
          </cell>
          <cell r="AG1228" t="str">
            <v/>
          </cell>
          <cell r="AH1228" t="str">
            <v>JB968</v>
          </cell>
        </row>
        <row r="1229">
          <cell r="B1229" t="str">
            <v>PN556</v>
          </cell>
          <cell r="C1229" t="str">
            <v>Paschalis</v>
          </cell>
          <cell r="D1229" t="str">
            <v>Natsidis</v>
          </cell>
          <cell r="E1229" t="str">
            <v>UCL</v>
          </cell>
          <cell r="F1229" t="str">
            <v>UCL</v>
          </cell>
          <cell r="G1229" t="str">
            <v>Male</v>
          </cell>
          <cell r="H1229" t="str">
            <v>N</v>
          </cell>
          <cell r="I1229" t="str">
            <v>Student</v>
          </cell>
          <cell r="J1229">
            <v>0</v>
          </cell>
          <cell r="K1229" t="str">
            <v/>
          </cell>
          <cell r="L1229" t="str">
            <v>N</v>
          </cell>
          <cell r="M1229">
            <v>0</v>
          </cell>
          <cell r="N1229" t="str">
            <v/>
          </cell>
          <cell r="O1229" t="str">
            <v>N</v>
          </cell>
          <cell r="P1229">
            <v>0</v>
          </cell>
          <cell r="Q1229" t="str">
            <v/>
          </cell>
          <cell r="R1229" t="str">
            <v>N</v>
          </cell>
          <cell r="S1229">
            <v>0</v>
          </cell>
          <cell r="T1229" t="str">
            <v/>
          </cell>
          <cell r="U1229" t="str">
            <v>N</v>
          </cell>
          <cell r="V1229">
            <v>0</v>
          </cell>
          <cell r="W1229" t="str">
            <v/>
          </cell>
          <cell r="X1229" t="str">
            <v>N</v>
          </cell>
          <cell r="Y1229">
            <v>0</v>
          </cell>
          <cell r="Z1229">
            <v>0</v>
          </cell>
          <cell r="AA1229">
            <v>0</v>
          </cell>
          <cell r="AB1229">
            <v>118</v>
          </cell>
          <cell r="AC1229">
            <v>826</v>
          </cell>
          <cell r="AD1229" t="str">
            <v>PN556</v>
          </cell>
          <cell r="AE1229" t="b">
            <v>0</v>
          </cell>
          <cell r="AG1229" t="str">
            <v/>
          </cell>
          <cell r="AH1229" t="str">
            <v>PN556</v>
          </cell>
        </row>
        <row r="1230">
          <cell r="B1230" t="str">
            <v>JP348</v>
          </cell>
          <cell r="C1230" t="str">
            <v>Jonathan</v>
          </cell>
          <cell r="D1230" t="str">
            <v>Peel</v>
          </cell>
          <cell r="E1230" t="str">
            <v>Imperial</v>
          </cell>
          <cell r="F1230" t="str">
            <v>Imperial</v>
          </cell>
          <cell r="G1230" t="str">
            <v>Male</v>
          </cell>
          <cell r="H1230" t="str">
            <v>N</v>
          </cell>
          <cell r="I1230" t="str">
            <v>Student</v>
          </cell>
          <cell r="J1230">
            <v>0</v>
          </cell>
          <cell r="K1230" t="str">
            <v/>
          </cell>
          <cell r="L1230" t="str">
            <v>N</v>
          </cell>
          <cell r="M1230">
            <v>0</v>
          </cell>
          <cell r="N1230" t="str">
            <v/>
          </cell>
          <cell r="O1230" t="str">
            <v>N</v>
          </cell>
          <cell r="P1230">
            <v>0</v>
          </cell>
          <cell r="Q1230" t="str">
            <v/>
          </cell>
          <cell r="R1230" t="str">
            <v>N</v>
          </cell>
          <cell r="S1230">
            <v>0</v>
          </cell>
          <cell r="T1230" t="str">
            <v/>
          </cell>
          <cell r="U1230" t="str">
            <v>N</v>
          </cell>
          <cell r="V1230">
            <v>0</v>
          </cell>
          <cell r="W1230" t="str">
            <v/>
          </cell>
          <cell r="X1230" t="str">
            <v>N</v>
          </cell>
          <cell r="Y1230">
            <v>0</v>
          </cell>
          <cell r="Z1230">
            <v>0</v>
          </cell>
          <cell r="AA1230">
            <v>0</v>
          </cell>
          <cell r="AB1230">
            <v>118</v>
          </cell>
          <cell r="AC1230">
            <v>827</v>
          </cell>
          <cell r="AD1230" t="str">
            <v>JP348</v>
          </cell>
          <cell r="AE1230" t="b">
            <v>0</v>
          </cell>
          <cell r="AG1230" t="str">
            <v/>
          </cell>
          <cell r="AH1230" t="str">
            <v>JP348</v>
          </cell>
        </row>
        <row r="1231">
          <cell r="B1231" t="str">
            <v>AM496</v>
          </cell>
          <cell r="C1231" t="str">
            <v>Alonso</v>
          </cell>
          <cell r="D1231" t="str">
            <v>Martin Gonzalez</v>
          </cell>
          <cell r="E1231" t="str">
            <v>Imperial</v>
          </cell>
          <cell r="F1231" t="str">
            <v>Imperial</v>
          </cell>
          <cell r="G1231" t="str">
            <v>Male</v>
          </cell>
          <cell r="H1231" t="str">
            <v>N</v>
          </cell>
          <cell r="I1231" t="str">
            <v>Student</v>
          </cell>
          <cell r="J1231">
            <v>0</v>
          </cell>
          <cell r="K1231" t="str">
            <v/>
          </cell>
          <cell r="L1231" t="str">
            <v>N</v>
          </cell>
          <cell r="M1231">
            <v>0</v>
          </cell>
          <cell r="N1231" t="str">
            <v/>
          </cell>
          <cell r="O1231" t="str">
            <v>N</v>
          </cell>
          <cell r="P1231">
            <v>0</v>
          </cell>
          <cell r="Q1231" t="str">
            <v/>
          </cell>
          <cell r="R1231" t="str">
            <v>N</v>
          </cell>
          <cell r="S1231">
            <v>0</v>
          </cell>
          <cell r="T1231" t="str">
            <v/>
          </cell>
          <cell r="U1231" t="str">
            <v>N</v>
          </cell>
          <cell r="V1231">
            <v>0</v>
          </cell>
          <cell r="W1231" t="str">
            <v/>
          </cell>
          <cell r="X1231" t="str">
            <v>N</v>
          </cell>
          <cell r="Y1231">
            <v>0</v>
          </cell>
          <cell r="Z1231">
            <v>0</v>
          </cell>
          <cell r="AA1231">
            <v>0</v>
          </cell>
          <cell r="AB1231">
            <v>118</v>
          </cell>
          <cell r="AC1231">
            <v>828</v>
          </cell>
          <cell r="AD1231" t="str">
            <v>AM496</v>
          </cell>
          <cell r="AE1231" t="b">
            <v>0</v>
          </cell>
          <cell r="AG1231" t="str">
            <v/>
          </cell>
          <cell r="AH1231" t="str">
            <v>AM496</v>
          </cell>
        </row>
        <row r="1232">
          <cell r="B1232" t="str">
            <v>JN626</v>
          </cell>
          <cell r="C1232" t="str">
            <v>Jazmine</v>
          </cell>
          <cell r="D1232" t="str">
            <v>Nurse-Francis</v>
          </cell>
          <cell r="E1232" t="str">
            <v>RVC</v>
          </cell>
          <cell r="F1232" t="str">
            <v>RVC</v>
          </cell>
          <cell r="G1232" t="str">
            <v>Please Select</v>
          </cell>
          <cell r="H1232" t="str">
            <v>Y</v>
          </cell>
          <cell r="I1232" t="str">
            <v>Student</v>
          </cell>
          <cell r="J1232">
            <v>0</v>
          </cell>
          <cell r="K1232" t="str">
            <v/>
          </cell>
          <cell r="L1232" t="str">
            <v>N</v>
          </cell>
          <cell r="M1232">
            <v>0</v>
          </cell>
          <cell r="N1232" t="str">
            <v/>
          </cell>
          <cell r="O1232" t="str">
            <v>N</v>
          </cell>
          <cell r="P1232">
            <v>0</v>
          </cell>
          <cell r="Q1232" t="str">
            <v/>
          </cell>
          <cell r="R1232" t="str">
            <v>N</v>
          </cell>
          <cell r="S1232">
            <v>0</v>
          </cell>
          <cell r="T1232" t="str">
            <v/>
          </cell>
          <cell r="U1232" t="str">
            <v>N</v>
          </cell>
          <cell r="V1232">
            <v>0</v>
          </cell>
          <cell r="W1232" t="str">
            <v/>
          </cell>
          <cell r="X1232" t="str">
            <v>N</v>
          </cell>
          <cell r="Y1232">
            <v>0</v>
          </cell>
          <cell r="Z1232">
            <v>0</v>
          </cell>
          <cell r="AA1232" t="b">
            <v>0</v>
          </cell>
          <cell r="AB1232" t="str">
            <v/>
          </cell>
          <cell r="AC1232" t="str">
            <v/>
          </cell>
          <cell r="AD1232" t="str">
            <v>JN626</v>
          </cell>
          <cell r="AE1232" t="b">
            <v>0</v>
          </cell>
          <cell r="AG1232" t="str">
            <v/>
          </cell>
          <cell r="AH1232" t="str">
            <v>JN626</v>
          </cell>
        </row>
        <row r="1233">
          <cell r="B1233" t="str">
            <v>LB862</v>
          </cell>
          <cell r="C1233" t="str">
            <v>Laura</v>
          </cell>
          <cell r="D1233" t="str">
            <v>Barrett</v>
          </cell>
          <cell r="E1233" t="str">
            <v>RVC</v>
          </cell>
          <cell r="F1233" t="str">
            <v>RVC</v>
          </cell>
          <cell r="G1233" t="str">
            <v>Female</v>
          </cell>
          <cell r="H1233" t="str">
            <v>Y</v>
          </cell>
          <cell r="I1233" t="str">
            <v>Student</v>
          </cell>
          <cell r="J1233">
            <v>0</v>
          </cell>
          <cell r="K1233" t="str">
            <v/>
          </cell>
          <cell r="L1233" t="str">
            <v>N</v>
          </cell>
          <cell r="M1233">
            <v>0</v>
          </cell>
          <cell r="N1233" t="str">
            <v/>
          </cell>
          <cell r="O1233" t="str">
            <v>N</v>
          </cell>
          <cell r="P1233">
            <v>0</v>
          </cell>
          <cell r="Q1233" t="str">
            <v/>
          </cell>
          <cell r="R1233" t="str">
            <v>N</v>
          </cell>
          <cell r="S1233">
            <v>0</v>
          </cell>
          <cell r="T1233" t="str">
            <v/>
          </cell>
          <cell r="U1233" t="str">
            <v>N</v>
          </cell>
          <cell r="V1233">
            <v>0</v>
          </cell>
          <cell r="W1233" t="str">
            <v/>
          </cell>
          <cell r="X1233" t="str">
            <v>N</v>
          </cell>
          <cell r="Y1233">
            <v>0</v>
          </cell>
          <cell r="Z1233">
            <v>0</v>
          </cell>
          <cell r="AA1233" t="b">
            <v>0</v>
          </cell>
          <cell r="AB1233" t="str">
            <v/>
          </cell>
          <cell r="AC1233" t="str">
            <v/>
          </cell>
          <cell r="AD1233" t="str">
            <v>LB862</v>
          </cell>
          <cell r="AE1233">
            <v>0</v>
          </cell>
          <cell r="AG1233">
            <v>617</v>
          </cell>
          <cell r="AH1233" t="str">
            <v>LB862</v>
          </cell>
        </row>
        <row r="1234">
          <cell r="B1234" t="str">
            <v>MB250</v>
          </cell>
          <cell r="C1234" t="str">
            <v>Mehdi</v>
          </cell>
          <cell r="D1234" t="str">
            <v>Bhallil</v>
          </cell>
          <cell r="E1234" t="str">
            <v>SMU</v>
          </cell>
          <cell r="F1234" t="str">
            <v>SMU</v>
          </cell>
          <cell r="G1234" t="str">
            <v>Male</v>
          </cell>
          <cell r="H1234" t="str">
            <v>N</v>
          </cell>
          <cell r="I1234" t="str">
            <v>Student</v>
          </cell>
          <cell r="J1234">
            <v>0</v>
          </cell>
          <cell r="K1234" t="str">
            <v/>
          </cell>
          <cell r="L1234" t="str">
            <v>N</v>
          </cell>
          <cell r="M1234">
            <v>0</v>
          </cell>
          <cell r="N1234" t="str">
            <v/>
          </cell>
          <cell r="O1234" t="str">
            <v>N</v>
          </cell>
          <cell r="P1234">
            <v>0</v>
          </cell>
          <cell r="Q1234" t="str">
            <v/>
          </cell>
          <cell r="R1234" t="str">
            <v>N</v>
          </cell>
          <cell r="S1234">
            <v>0</v>
          </cell>
          <cell r="T1234" t="str">
            <v/>
          </cell>
          <cell r="U1234" t="str">
            <v>N</v>
          </cell>
          <cell r="V1234">
            <v>0</v>
          </cell>
          <cell r="W1234" t="str">
            <v/>
          </cell>
          <cell r="X1234" t="str">
            <v>N</v>
          </cell>
          <cell r="Y1234">
            <v>0</v>
          </cell>
          <cell r="Z1234">
            <v>0</v>
          </cell>
          <cell r="AA1234">
            <v>0</v>
          </cell>
          <cell r="AB1234">
            <v>118</v>
          </cell>
          <cell r="AC1234">
            <v>829</v>
          </cell>
          <cell r="AD1234" t="str">
            <v>MB250</v>
          </cell>
          <cell r="AE1234" t="b">
            <v>0</v>
          </cell>
          <cell r="AG1234" t="str">
            <v/>
          </cell>
          <cell r="AH1234" t="str">
            <v>MB250</v>
          </cell>
        </row>
        <row r="1235">
          <cell r="B1235" t="str">
            <v>TR863</v>
          </cell>
          <cell r="C1235" t="str">
            <v>Tess Celeste</v>
          </cell>
          <cell r="D1235" t="str">
            <v>Ryan</v>
          </cell>
          <cell r="E1235" t="str">
            <v>SMU</v>
          </cell>
          <cell r="F1235" t="str">
            <v>SMU</v>
          </cell>
          <cell r="G1235" t="str">
            <v>Female</v>
          </cell>
          <cell r="H1235" t="str">
            <v>N</v>
          </cell>
          <cell r="I1235" t="str">
            <v>Student</v>
          </cell>
          <cell r="J1235">
            <v>0</v>
          </cell>
          <cell r="K1235" t="str">
            <v/>
          </cell>
          <cell r="L1235" t="str">
            <v>N</v>
          </cell>
          <cell r="M1235">
            <v>0</v>
          </cell>
          <cell r="N1235" t="str">
            <v/>
          </cell>
          <cell r="O1235" t="str">
            <v>N</v>
          </cell>
          <cell r="P1235">
            <v>0</v>
          </cell>
          <cell r="Q1235" t="str">
            <v/>
          </cell>
          <cell r="R1235" t="str">
            <v>N</v>
          </cell>
          <cell r="S1235">
            <v>0</v>
          </cell>
          <cell r="T1235" t="str">
            <v/>
          </cell>
          <cell r="U1235" t="str">
            <v>N</v>
          </cell>
          <cell r="V1235">
            <v>0</v>
          </cell>
          <cell r="W1235" t="str">
            <v/>
          </cell>
          <cell r="X1235" t="str">
            <v>N</v>
          </cell>
          <cell r="Y1235">
            <v>0</v>
          </cell>
          <cell r="Z1235">
            <v>0</v>
          </cell>
          <cell r="AA1235" t="b">
            <v>0</v>
          </cell>
          <cell r="AB1235" t="str">
            <v/>
          </cell>
          <cell r="AC1235" t="str">
            <v/>
          </cell>
          <cell r="AD1235" t="str">
            <v>TR863</v>
          </cell>
          <cell r="AE1235">
            <v>0</v>
          </cell>
          <cell r="AG1235">
            <v>618</v>
          </cell>
          <cell r="AH1235" t="str">
            <v>TR863</v>
          </cell>
        </row>
        <row r="1236">
          <cell r="B1236" t="str">
            <v>TM880</v>
          </cell>
          <cell r="C1236" t="str">
            <v>Tyler-jay</v>
          </cell>
          <cell r="D1236" t="str">
            <v>McIntosh</v>
          </cell>
          <cell r="E1236" t="str">
            <v>RVC</v>
          </cell>
          <cell r="F1236" t="str">
            <v>RVC</v>
          </cell>
          <cell r="G1236" t="str">
            <v>Male</v>
          </cell>
          <cell r="H1236" t="str">
            <v>Y</v>
          </cell>
          <cell r="I1236" t="str">
            <v>Student</v>
          </cell>
          <cell r="J1236">
            <v>0</v>
          </cell>
          <cell r="K1236" t="str">
            <v/>
          </cell>
          <cell r="L1236" t="str">
            <v>N</v>
          </cell>
          <cell r="M1236">
            <v>0</v>
          </cell>
          <cell r="N1236" t="str">
            <v/>
          </cell>
          <cell r="O1236" t="str">
            <v>N</v>
          </cell>
          <cell r="P1236">
            <v>0</v>
          </cell>
          <cell r="Q1236" t="str">
            <v/>
          </cell>
          <cell r="R1236" t="str">
            <v>N</v>
          </cell>
          <cell r="S1236">
            <v>0</v>
          </cell>
          <cell r="T1236" t="str">
            <v/>
          </cell>
          <cell r="U1236" t="str">
            <v>N</v>
          </cell>
          <cell r="V1236">
            <v>0</v>
          </cell>
          <cell r="W1236" t="str">
            <v/>
          </cell>
          <cell r="X1236" t="str">
            <v>N</v>
          </cell>
          <cell r="Y1236">
            <v>0</v>
          </cell>
          <cell r="Z1236">
            <v>0</v>
          </cell>
          <cell r="AA1236">
            <v>0</v>
          </cell>
          <cell r="AB1236">
            <v>118</v>
          </cell>
          <cell r="AC1236">
            <v>830</v>
          </cell>
          <cell r="AD1236" t="str">
            <v>TM880</v>
          </cell>
          <cell r="AE1236" t="b">
            <v>0</v>
          </cell>
          <cell r="AG1236" t="str">
            <v/>
          </cell>
          <cell r="AH1236" t="str">
            <v>TM880</v>
          </cell>
        </row>
        <row r="1237">
          <cell r="B1237" t="str">
            <v>CR224</v>
          </cell>
          <cell r="C1237" t="str">
            <v>Camara</v>
          </cell>
          <cell r="D1237" t="str">
            <v>Rhoden-Stevens</v>
          </cell>
          <cell r="E1237" t="str">
            <v>SMU</v>
          </cell>
          <cell r="F1237" t="str">
            <v>SMU</v>
          </cell>
          <cell r="G1237" t="str">
            <v>Female</v>
          </cell>
          <cell r="H1237" t="str">
            <v>N</v>
          </cell>
          <cell r="I1237" t="str">
            <v>Student</v>
          </cell>
          <cell r="J1237">
            <v>0</v>
          </cell>
          <cell r="K1237" t="str">
            <v/>
          </cell>
          <cell r="L1237" t="str">
            <v>N</v>
          </cell>
          <cell r="M1237">
            <v>0</v>
          </cell>
          <cell r="N1237" t="str">
            <v/>
          </cell>
          <cell r="O1237" t="str">
            <v>N</v>
          </cell>
          <cell r="P1237">
            <v>0</v>
          </cell>
          <cell r="Q1237" t="str">
            <v/>
          </cell>
          <cell r="R1237" t="str">
            <v>N</v>
          </cell>
          <cell r="S1237">
            <v>0</v>
          </cell>
          <cell r="T1237" t="str">
            <v/>
          </cell>
          <cell r="U1237" t="str">
            <v>N</v>
          </cell>
          <cell r="V1237">
            <v>0</v>
          </cell>
          <cell r="W1237" t="str">
            <v/>
          </cell>
          <cell r="X1237" t="str">
            <v>N</v>
          </cell>
          <cell r="Y1237">
            <v>0</v>
          </cell>
          <cell r="Z1237">
            <v>0</v>
          </cell>
          <cell r="AA1237" t="b">
            <v>0</v>
          </cell>
          <cell r="AB1237" t="str">
            <v/>
          </cell>
          <cell r="AC1237" t="str">
            <v/>
          </cell>
          <cell r="AD1237" t="str">
            <v>CR224</v>
          </cell>
          <cell r="AE1237">
            <v>0</v>
          </cell>
          <cell r="AG1237">
            <v>619</v>
          </cell>
          <cell r="AH1237" t="str">
            <v>CR224</v>
          </cell>
        </row>
        <row r="1238">
          <cell r="B1238" t="str">
            <v>ME928</v>
          </cell>
          <cell r="C1238" t="str">
            <v>Muiris</v>
          </cell>
          <cell r="D1238" t="str">
            <v>Egan</v>
          </cell>
          <cell r="E1238" t="str">
            <v>SMU</v>
          </cell>
          <cell r="F1238" t="str">
            <v>SMU</v>
          </cell>
          <cell r="G1238" t="str">
            <v>Male</v>
          </cell>
          <cell r="H1238" t="str">
            <v>N</v>
          </cell>
          <cell r="I1238" t="str">
            <v>Student</v>
          </cell>
          <cell r="J1238">
            <v>0</v>
          </cell>
          <cell r="K1238" t="str">
            <v/>
          </cell>
          <cell r="L1238" t="str">
            <v>N</v>
          </cell>
          <cell r="M1238">
            <v>0</v>
          </cell>
          <cell r="N1238" t="str">
            <v/>
          </cell>
          <cell r="O1238" t="str">
            <v>N</v>
          </cell>
          <cell r="P1238">
            <v>0</v>
          </cell>
          <cell r="Q1238" t="str">
            <v/>
          </cell>
          <cell r="R1238" t="str">
            <v>N</v>
          </cell>
          <cell r="S1238">
            <v>0</v>
          </cell>
          <cell r="T1238" t="str">
            <v/>
          </cell>
          <cell r="U1238" t="str">
            <v>N</v>
          </cell>
          <cell r="V1238">
            <v>0</v>
          </cell>
          <cell r="W1238" t="str">
            <v/>
          </cell>
          <cell r="X1238" t="str">
            <v>N</v>
          </cell>
          <cell r="Y1238">
            <v>0</v>
          </cell>
          <cell r="Z1238">
            <v>0</v>
          </cell>
          <cell r="AA1238">
            <v>0</v>
          </cell>
          <cell r="AB1238">
            <v>118</v>
          </cell>
          <cell r="AC1238">
            <v>831</v>
          </cell>
          <cell r="AD1238" t="str">
            <v>ME928</v>
          </cell>
          <cell r="AE1238" t="b">
            <v>0</v>
          </cell>
          <cell r="AG1238" t="str">
            <v/>
          </cell>
          <cell r="AH1238" t="str">
            <v>ME928</v>
          </cell>
        </row>
        <row r="1239">
          <cell r="B1239" t="str">
            <v>AB587</v>
          </cell>
          <cell r="C1239" t="str">
            <v>Aditya</v>
          </cell>
          <cell r="D1239" t="str">
            <v>Bhatia</v>
          </cell>
          <cell r="E1239" t="str">
            <v>Middlesex</v>
          </cell>
          <cell r="F1239" t="str">
            <v>Middlesex</v>
          </cell>
          <cell r="G1239" t="str">
            <v>Male</v>
          </cell>
          <cell r="H1239" t="str">
            <v>N</v>
          </cell>
          <cell r="I1239" t="str">
            <v>Student</v>
          </cell>
          <cell r="J1239">
            <v>0</v>
          </cell>
          <cell r="K1239" t="str">
            <v/>
          </cell>
          <cell r="L1239" t="str">
            <v>N</v>
          </cell>
          <cell r="M1239">
            <v>0</v>
          </cell>
          <cell r="N1239" t="str">
            <v/>
          </cell>
          <cell r="O1239" t="str">
            <v>N</v>
          </cell>
          <cell r="P1239">
            <v>0</v>
          </cell>
          <cell r="Q1239" t="str">
            <v/>
          </cell>
          <cell r="R1239" t="str">
            <v>N</v>
          </cell>
          <cell r="S1239">
            <v>0</v>
          </cell>
          <cell r="T1239" t="str">
            <v/>
          </cell>
          <cell r="U1239" t="str">
            <v>N</v>
          </cell>
          <cell r="V1239">
            <v>0</v>
          </cell>
          <cell r="W1239" t="str">
            <v/>
          </cell>
          <cell r="X1239" t="str">
            <v>N</v>
          </cell>
          <cell r="Y1239">
            <v>0</v>
          </cell>
          <cell r="Z1239">
            <v>0</v>
          </cell>
          <cell r="AA1239">
            <v>0</v>
          </cell>
          <cell r="AB1239">
            <v>118</v>
          </cell>
          <cell r="AC1239">
            <v>832</v>
          </cell>
          <cell r="AD1239" t="str">
            <v>AB587</v>
          </cell>
          <cell r="AE1239" t="b">
            <v>0</v>
          </cell>
          <cell r="AG1239" t="str">
            <v/>
          </cell>
          <cell r="AH1239" t="str">
            <v>AB587</v>
          </cell>
        </row>
        <row r="1240">
          <cell r="B1240" t="str">
            <v>CH745</v>
          </cell>
          <cell r="C1240" t="str">
            <v>Charlotte</v>
          </cell>
          <cell r="D1240" t="str">
            <v>Hardy</v>
          </cell>
          <cell r="E1240" t="str">
            <v>UCL</v>
          </cell>
          <cell r="F1240" t="str">
            <v>UCL</v>
          </cell>
          <cell r="G1240" t="str">
            <v>Female</v>
          </cell>
          <cell r="H1240" t="str">
            <v>N</v>
          </cell>
          <cell r="I1240" t="str">
            <v>Student</v>
          </cell>
          <cell r="J1240">
            <v>0</v>
          </cell>
          <cell r="K1240" t="str">
            <v/>
          </cell>
          <cell r="L1240" t="str">
            <v>N</v>
          </cell>
          <cell r="M1240">
            <v>0</v>
          </cell>
          <cell r="N1240" t="str">
            <v/>
          </cell>
          <cell r="O1240" t="str">
            <v>N</v>
          </cell>
          <cell r="P1240">
            <v>0</v>
          </cell>
          <cell r="Q1240" t="str">
            <v/>
          </cell>
          <cell r="R1240" t="str">
            <v>N</v>
          </cell>
          <cell r="S1240">
            <v>0</v>
          </cell>
          <cell r="T1240" t="str">
            <v/>
          </cell>
          <cell r="U1240" t="str">
            <v>N</v>
          </cell>
          <cell r="V1240">
            <v>0</v>
          </cell>
          <cell r="W1240" t="str">
            <v/>
          </cell>
          <cell r="X1240" t="str">
            <v>N</v>
          </cell>
          <cell r="Y1240">
            <v>0</v>
          </cell>
          <cell r="Z1240">
            <v>0</v>
          </cell>
          <cell r="AA1240" t="b">
            <v>0</v>
          </cell>
          <cell r="AB1240" t="str">
            <v/>
          </cell>
          <cell r="AC1240" t="str">
            <v/>
          </cell>
          <cell r="AD1240" t="str">
            <v>CH745</v>
          </cell>
          <cell r="AE1240">
            <v>0</v>
          </cell>
          <cell r="AG1240">
            <v>620</v>
          </cell>
          <cell r="AH1240" t="str">
            <v>CH745</v>
          </cell>
        </row>
        <row r="1241">
          <cell r="B1241" t="str">
            <v>BM474</v>
          </cell>
          <cell r="C1241" t="str">
            <v>Ben</v>
          </cell>
          <cell r="D1241" t="str">
            <v>Morgan</v>
          </cell>
          <cell r="E1241" t="str">
            <v>Guest</v>
          </cell>
          <cell r="F1241" t="str">
            <v>Guest</v>
          </cell>
          <cell r="G1241" t="str">
            <v>Male</v>
          </cell>
          <cell r="H1241" t="str">
            <v>N</v>
          </cell>
          <cell r="I1241" t="str">
            <v>Guest</v>
          </cell>
          <cell r="J1241">
            <v>0</v>
          </cell>
          <cell r="K1241" t="str">
            <v/>
          </cell>
          <cell r="L1241" t="str">
            <v>N</v>
          </cell>
          <cell r="M1241">
            <v>0</v>
          </cell>
          <cell r="N1241" t="str">
            <v/>
          </cell>
          <cell r="O1241" t="str">
            <v>N</v>
          </cell>
          <cell r="P1241">
            <v>0</v>
          </cell>
          <cell r="Q1241" t="str">
            <v/>
          </cell>
          <cell r="R1241" t="str">
            <v>N</v>
          </cell>
          <cell r="S1241">
            <v>0</v>
          </cell>
          <cell r="T1241" t="str">
            <v/>
          </cell>
          <cell r="U1241" t="str">
            <v>N</v>
          </cell>
          <cell r="V1241">
            <v>0</v>
          </cell>
          <cell r="W1241" t="str">
            <v/>
          </cell>
          <cell r="X1241" t="str">
            <v>N</v>
          </cell>
          <cell r="Y1241">
            <v>0</v>
          </cell>
          <cell r="Z1241">
            <v>0</v>
          </cell>
          <cell r="AA1241">
            <v>0</v>
          </cell>
          <cell r="AB1241">
            <v>118</v>
          </cell>
          <cell r="AC1241">
            <v>833</v>
          </cell>
          <cell r="AD1241" t="str">
            <v>BM474</v>
          </cell>
          <cell r="AE1241" t="b">
            <v>0</v>
          </cell>
          <cell r="AG1241" t="str">
            <v/>
          </cell>
          <cell r="AH1241" t="str">
            <v>BM474</v>
          </cell>
        </row>
        <row r="1242">
          <cell r="B1242" t="str">
            <v>IC191</v>
          </cell>
          <cell r="C1242" t="str">
            <v>Imogen</v>
          </cell>
          <cell r="D1242" t="str">
            <v>Cook</v>
          </cell>
          <cell r="E1242" t="str">
            <v>SMU</v>
          </cell>
          <cell r="F1242" t="str">
            <v>SMU</v>
          </cell>
          <cell r="G1242" t="str">
            <v>Female</v>
          </cell>
          <cell r="H1242" t="str">
            <v>N</v>
          </cell>
          <cell r="I1242" t="str">
            <v>Student</v>
          </cell>
          <cell r="J1242">
            <v>0</v>
          </cell>
          <cell r="K1242" t="str">
            <v/>
          </cell>
          <cell r="L1242" t="str">
            <v>N</v>
          </cell>
          <cell r="M1242">
            <v>0</v>
          </cell>
          <cell r="N1242" t="str">
            <v/>
          </cell>
          <cell r="O1242" t="str">
            <v>N</v>
          </cell>
          <cell r="P1242">
            <v>0</v>
          </cell>
          <cell r="Q1242" t="str">
            <v/>
          </cell>
          <cell r="R1242" t="str">
            <v>N</v>
          </cell>
          <cell r="S1242">
            <v>0</v>
          </cell>
          <cell r="T1242" t="str">
            <v/>
          </cell>
          <cell r="U1242" t="str">
            <v>N</v>
          </cell>
          <cell r="V1242">
            <v>0</v>
          </cell>
          <cell r="W1242" t="str">
            <v/>
          </cell>
          <cell r="X1242" t="str">
            <v>N</v>
          </cell>
          <cell r="Y1242">
            <v>0</v>
          </cell>
          <cell r="Z1242">
            <v>0</v>
          </cell>
          <cell r="AA1242" t="b">
            <v>0</v>
          </cell>
          <cell r="AB1242" t="str">
            <v/>
          </cell>
          <cell r="AC1242" t="str">
            <v/>
          </cell>
          <cell r="AD1242" t="str">
            <v>IC191</v>
          </cell>
          <cell r="AE1242">
            <v>0</v>
          </cell>
          <cell r="AG1242">
            <v>621</v>
          </cell>
          <cell r="AH1242" t="str">
            <v>IC191</v>
          </cell>
        </row>
        <row r="1243">
          <cell r="B1243" t="str">
            <v>JH615</v>
          </cell>
          <cell r="C1243" t="str">
            <v>Joseph</v>
          </cell>
          <cell r="D1243" t="str">
            <v>Hargan</v>
          </cell>
          <cell r="E1243" t="str">
            <v>KCL</v>
          </cell>
          <cell r="F1243" t="str">
            <v>King's</v>
          </cell>
          <cell r="G1243" t="str">
            <v>Male</v>
          </cell>
          <cell r="H1243" t="str">
            <v>N</v>
          </cell>
          <cell r="I1243" t="str">
            <v>Student</v>
          </cell>
          <cell r="J1243">
            <v>0</v>
          </cell>
          <cell r="K1243" t="str">
            <v/>
          </cell>
          <cell r="L1243" t="str">
            <v>N</v>
          </cell>
          <cell r="M1243">
            <v>0</v>
          </cell>
          <cell r="N1243" t="str">
            <v/>
          </cell>
          <cell r="O1243" t="str">
            <v>N</v>
          </cell>
          <cell r="P1243">
            <v>0</v>
          </cell>
          <cell r="Q1243" t="str">
            <v/>
          </cell>
          <cell r="R1243" t="str">
            <v>N</v>
          </cell>
          <cell r="S1243">
            <v>0</v>
          </cell>
          <cell r="T1243" t="str">
            <v/>
          </cell>
          <cell r="U1243" t="str">
            <v>N</v>
          </cell>
          <cell r="V1243">
            <v>0</v>
          </cell>
          <cell r="W1243" t="str">
            <v/>
          </cell>
          <cell r="X1243" t="str">
            <v>N</v>
          </cell>
          <cell r="Y1243">
            <v>0</v>
          </cell>
          <cell r="Z1243">
            <v>0</v>
          </cell>
          <cell r="AA1243">
            <v>0</v>
          </cell>
          <cell r="AB1243">
            <v>118</v>
          </cell>
          <cell r="AC1243">
            <v>834</v>
          </cell>
          <cell r="AD1243" t="str">
            <v>JH615</v>
          </cell>
          <cell r="AE1243" t="b">
            <v>0</v>
          </cell>
          <cell r="AG1243" t="str">
            <v/>
          </cell>
          <cell r="AH1243" t="str">
            <v>JH615</v>
          </cell>
        </row>
        <row r="1244">
          <cell r="B1244" t="str">
            <v>JS535</v>
          </cell>
          <cell r="C1244" t="str">
            <v>Jacob</v>
          </cell>
          <cell r="D1244" t="str">
            <v>Stirling</v>
          </cell>
          <cell r="E1244" t="str">
            <v>Essex</v>
          </cell>
          <cell r="F1244" t="str">
            <v>Essex</v>
          </cell>
          <cell r="G1244" t="str">
            <v>Male</v>
          </cell>
          <cell r="H1244" t="str">
            <v>N</v>
          </cell>
          <cell r="I1244" t="str">
            <v>Student</v>
          </cell>
          <cell r="J1244">
            <v>0</v>
          </cell>
          <cell r="K1244" t="str">
            <v/>
          </cell>
          <cell r="L1244" t="str">
            <v>N</v>
          </cell>
          <cell r="M1244">
            <v>0</v>
          </cell>
          <cell r="N1244" t="str">
            <v/>
          </cell>
          <cell r="O1244" t="str">
            <v>N</v>
          </cell>
          <cell r="P1244">
            <v>0</v>
          </cell>
          <cell r="Q1244" t="str">
            <v/>
          </cell>
          <cell r="R1244" t="str">
            <v>N</v>
          </cell>
          <cell r="S1244">
            <v>0</v>
          </cell>
          <cell r="T1244" t="str">
            <v/>
          </cell>
          <cell r="U1244" t="str">
            <v>N</v>
          </cell>
          <cell r="V1244">
            <v>0</v>
          </cell>
          <cell r="W1244" t="str">
            <v/>
          </cell>
          <cell r="X1244" t="str">
            <v>N</v>
          </cell>
          <cell r="Y1244">
            <v>0</v>
          </cell>
          <cell r="Z1244">
            <v>0</v>
          </cell>
          <cell r="AA1244">
            <v>0</v>
          </cell>
          <cell r="AB1244">
            <v>118</v>
          </cell>
          <cell r="AC1244">
            <v>835</v>
          </cell>
          <cell r="AD1244" t="str">
            <v>JS535</v>
          </cell>
          <cell r="AE1244" t="b">
            <v>0</v>
          </cell>
          <cell r="AG1244" t="str">
            <v/>
          </cell>
          <cell r="AH1244" t="str">
            <v>JS535</v>
          </cell>
        </row>
        <row r="1245">
          <cell r="B1245" t="str">
            <v>Ad976</v>
          </cell>
          <cell r="C1245" t="str">
            <v>Arturo</v>
          </cell>
          <cell r="D1245" t="str">
            <v>de la Cruz</v>
          </cell>
          <cell r="E1245" t="str">
            <v>KCL</v>
          </cell>
          <cell r="F1245" t="str">
            <v>King's</v>
          </cell>
          <cell r="G1245" t="str">
            <v>Male</v>
          </cell>
          <cell r="H1245" t="str">
            <v>N</v>
          </cell>
          <cell r="I1245" t="str">
            <v>Student</v>
          </cell>
          <cell r="J1245">
            <v>0</v>
          </cell>
          <cell r="K1245" t="str">
            <v/>
          </cell>
          <cell r="L1245" t="str">
            <v>N</v>
          </cell>
          <cell r="M1245">
            <v>0</v>
          </cell>
          <cell r="N1245" t="str">
            <v/>
          </cell>
          <cell r="O1245" t="str">
            <v>N</v>
          </cell>
          <cell r="P1245">
            <v>0</v>
          </cell>
          <cell r="Q1245" t="str">
            <v/>
          </cell>
          <cell r="R1245" t="str">
            <v>N</v>
          </cell>
          <cell r="S1245">
            <v>0</v>
          </cell>
          <cell r="T1245" t="str">
            <v/>
          </cell>
          <cell r="U1245" t="str">
            <v>N</v>
          </cell>
          <cell r="V1245">
            <v>0</v>
          </cell>
          <cell r="W1245" t="str">
            <v/>
          </cell>
          <cell r="X1245" t="str">
            <v>N</v>
          </cell>
          <cell r="Y1245">
            <v>0</v>
          </cell>
          <cell r="Z1245">
            <v>0</v>
          </cell>
          <cell r="AA1245">
            <v>0</v>
          </cell>
          <cell r="AB1245">
            <v>118</v>
          </cell>
          <cell r="AC1245">
            <v>836</v>
          </cell>
          <cell r="AD1245" t="str">
            <v>Ad976</v>
          </cell>
          <cell r="AE1245" t="b">
            <v>0</v>
          </cell>
          <cell r="AG1245" t="str">
            <v/>
          </cell>
          <cell r="AH1245" t="str">
            <v>Ad976</v>
          </cell>
        </row>
        <row r="1246">
          <cell r="B1246" t="str">
            <v>FT830</v>
          </cell>
          <cell r="C1246" t="str">
            <v>Faith</v>
          </cell>
          <cell r="D1246" t="str">
            <v>Tokode</v>
          </cell>
          <cell r="E1246" t="str">
            <v>Essex</v>
          </cell>
          <cell r="F1246" t="str">
            <v>Essex</v>
          </cell>
          <cell r="G1246" t="str">
            <v>Male</v>
          </cell>
          <cell r="H1246" t="str">
            <v>N</v>
          </cell>
          <cell r="I1246" t="str">
            <v>Student</v>
          </cell>
          <cell r="J1246">
            <v>0</v>
          </cell>
          <cell r="K1246" t="str">
            <v/>
          </cell>
          <cell r="L1246" t="str">
            <v>N</v>
          </cell>
          <cell r="M1246">
            <v>0</v>
          </cell>
          <cell r="N1246" t="str">
            <v/>
          </cell>
          <cell r="O1246" t="str">
            <v>N</v>
          </cell>
          <cell r="P1246">
            <v>0</v>
          </cell>
          <cell r="Q1246" t="str">
            <v/>
          </cell>
          <cell r="R1246" t="str">
            <v>N</v>
          </cell>
          <cell r="S1246">
            <v>0</v>
          </cell>
          <cell r="T1246" t="str">
            <v/>
          </cell>
          <cell r="U1246" t="str">
            <v>N</v>
          </cell>
          <cell r="V1246">
            <v>0</v>
          </cell>
          <cell r="W1246" t="str">
            <v/>
          </cell>
          <cell r="X1246" t="str">
            <v>N</v>
          </cell>
          <cell r="Y1246">
            <v>0</v>
          </cell>
          <cell r="Z1246">
            <v>0</v>
          </cell>
          <cell r="AA1246">
            <v>0</v>
          </cell>
          <cell r="AB1246">
            <v>118</v>
          </cell>
          <cell r="AC1246">
            <v>837</v>
          </cell>
          <cell r="AD1246" t="str">
            <v>FT830</v>
          </cell>
          <cell r="AE1246" t="b">
            <v>0</v>
          </cell>
          <cell r="AG1246" t="str">
            <v/>
          </cell>
          <cell r="AH1246" t="str">
            <v>FT830</v>
          </cell>
        </row>
        <row r="1247">
          <cell r="B1247" t="str">
            <v>AE820</v>
          </cell>
          <cell r="C1247" t="str">
            <v>Alice</v>
          </cell>
          <cell r="D1247" t="str">
            <v>English</v>
          </cell>
          <cell r="E1247" t="str">
            <v>Brunel</v>
          </cell>
          <cell r="F1247" t="str">
            <v>Brunel</v>
          </cell>
          <cell r="G1247" t="str">
            <v>Female</v>
          </cell>
          <cell r="H1247" t="str">
            <v>N</v>
          </cell>
          <cell r="I1247" t="str">
            <v>Student</v>
          </cell>
          <cell r="J1247">
            <v>0</v>
          </cell>
          <cell r="K1247" t="str">
            <v/>
          </cell>
          <cell r="L1247" t="str">
            <v>N</v>
          </cell>
          <cell r="M1247">
            <v>0</v>
          </cell>
          <cell r="N1247" t="str">
            <v/>
          </cell>
          <cell r="O1247" t="str">
            <v>N</v>
          </cell>
          <cell r="P1247">
            <v>0</v>
          </cell>
          <cell r="Q1247" t="str">
            <v/>
          </cell>
          <cell r="R1247" t="str">
            <v>N</v>
          </cell>
          <cell r="S1247">
            <v>0</v>
          </cell>
          <cell r="T1247" t="str">
            <v/>
          </cell>
          <cell r="U1247" t="str">
            <v>N</v>
          </cell>
          <cell r="V1247">
            <v>0</v>
          </cell>
          <cell r="W1247" t="str">
            <v/>
          </cell>
          <cell r="X1247" t="str">
            <v>N</v>
          </cell>
          <cell r="Y1247">
            <v>0</v>
          </cell>
          <cell r="Z1247">
            <v>0</v>
          </cell>
          <cell r="AA1247" t="b">
            <v>0</v>
          </cell>
          <cell r="AB1247" t="str">
            <v/>
          </cell>
          <cell r="AC1247" t="str">
            <v/>
          </cell>
          <cell r="AD1247" t="str">
            <v>AE820</v>
          </cell>
          <cell r="AE1247">
            <v>0</v>
          </cell>
          <cell r="AG1247">
            <v>622</v>
          </cell>
          <cell r="AH1247" t="str">
            <v>AE820</v>
          </cell>
        </row>
        <row r="1248">
          <cell r="B1248" t="str">
            <v>LL896</v>
          </cell>
          <cell r="C1248" t="str">
            <v>Lok Man</v>
          </cell>
          <cell r="D1248" t="str">
            <v>Lui</v>
          </cell>
          <cell r="E1248" t="str">
            <v>UCL</v>
          </cell>
          <cell r="F1248" t="str">
            <v>UCL</v>
          </cell>
          <cell r="G1248" t="str">
            <v>Female</v>
          </cell>
          <cell r="H1248" t="str">
            <v>N</v>
          </cell>
          <cell r="I1248" t="str">
            <v>Student</v>
          </cell>
          <cell r="J1248">
            <v>0</v>
          </cell>
          <cell r="K1248" t="str">
            <v/>
          </cell>
          <cell r="L1248" t="str">
            <v>N</v>
          </cell>
          <cell r="M1248">
            <v>0</v>
          </cell>
          <cell r="N1248" t="str">
            <v/>
          </cell>
          <cell r="O1248" t="str">
            <v>N</v>
          </cell>
          <cell r="P1248">
            <v>0</v>
          </cell>
          <cell r="Q1248" t="str">
            <v/>
          </cell>
          <cell r="R1248" t="str">
            <v>N</v>
          </cell>
          <cell r="S1248">
            <v>0</v>
          </cell>
          <cell r="T1248" t="str">
            <v/>
          </cell>
          <cell r="U1248" t="str">
            <v>N</v>
          </cell>
          <cell r="V1248">
            <v>0</v>
          </cell>
          <cell r="W1248" t="str">
            <v/>
          </cell>
          <cell r="X1248" t="str">
            <v>N</v>
          </cell>
          <cell r="Y1248">
            <v>0</v>
          </cell>
          <cell r="Z1248">
            <v>0</v>
          </cell>
          <cell r="AA1248" t="b">
            <v>0</v>
          </cell>
          <cell r="AB1248" t="str">
            <v/>
          </cell>
          <cell r="AC1248" t="str">
            <v/>
          </cell>
          <cell r="AD1248" t="str">
            <v>LL896</v>
          </cell>
          <cell r="AE1248">
            <v>0</v>
          </cell>
          <cell r="AG1248">
            <v>623</v>
          </cell>
          <cell r="AH1248" t="str">
            <v>LL896</v>
          </cell>
        </row>
        <row r="1249">
          <cell r="B1249" t="str">
            <v>AA991</v>
          </cell>
          <cell r="C1249" t="str">
            <v>Atinuke</v>
          </cell>
          <cell r="D1249" t="str">
            <v>Adeniji</v>
          </cell>
          <cell r="E1249" t="str">
            <v>UCL</v>
          </cell>
          <cell r="F1249" t="str">
            <v>UCL</v>
          </cell>
          <cell r="G1249" t="str">
            <v>Female</v>
          </cell>
          <cell r="H1249" t="str">
            <v>N</v>
          </cell>
          <cell r="I1249" t="str">
            <v>Student</v>
          </cell>
          <cell r="J1249">
            <v>0</v>
          </cell>
          <cell r="K1249" t="str">
            <v/>
          </cell>
          <cell r="L1249" t="str">
            <v>N</v>
          </cell>
          <cell r="M1249">
            <v>0</v>
          </cell>
          <cell r="N1249" t="str">
            <v/>
          </cell>
          <cell r="O1249" t="str">
            <v>N</v>
          </cell>
          <cell r="P1249">
            <v>0</v>
          </cell>
          <cell r="Q1249" t="str">
            <v/>
          </cell>
          <cell r="R1249" t="str">
            <v>N</v>
          </cell>
          <cell r="S1249">
            <v>0</v>
          </cell>
          <cell r="T1249" t="str">
            <v/>
          </cell>
          <cell r="U1249" t="str">
            <v>N</v>
          </cell>
          <cell r="V1249">
            <v>0</v>
          </cell>
          <cell r="W1249" t="str">
            <v/>
          </cell>
          <cell r="X1249" t="str">
            <v>N</v>
          </cell>
          <cell r="Y1249">
            <v>0</v>
          </cell>
          <cell r="Z1249">
            <v>0</v>
          </cell>
          <cell r="AA1249" t="b">
            <v>0</v>
          </cell>
          <cell r="AB1249" t="str">
            <v/>
          </cell>
          <cell r="AC1249" t="str">
            <v/>
          </cell>
          <cell r="AD1249" t="str">
            <v>AA991</v>
          </cell>
          <cell r="AE1249">
            <v>0</v>
          </cell>
          <cell r="AG1249">
            <v>624</v>
          </cell>
          <cell r="AH1249" t="str">
            <v>AA991</v>
          </cell>
        </row>
        <row r="1250">
          <cell r="B1250" t="str">
            <v>HA733</v>
          </cell>
          <cell r="C1250" t="str">
            <v>Haashim</v>
          </cell>
          <cell r="D1250" t="str">
            <v>Ali</v>
          </cell>
          <cell r="E1250" t="str">
            <v>UCL</v>
          </cell>
          <cell r="F1250" t="str">
            <v>UCL</v>
          </cell>
          <cell r="G1250" t="str">
            <v>Male</v>
          </cell>
          <cell r="H1250" t="str">
            <v>N</v>
          </cell>
          <cell r="I1250" t="str">
            <v>Student</v>
          </cell>
          <cell r="J1250">
            <v>0</v>
          </cell>
          <cell r="K1250" t="str">
            <v/>
          </cell>
          <cell r="L1250" t="str">
            <v>N</v>
          </cell>
          <cell r="M1250">
            <v>0</v>
          </cell>
          <cell r="N1250" t="str">
            <v/>
          </cell>
          <cell r="O1250" t="str">
            <v>N</v>
          </cell>
          <cell r="P1250">
            <v>0</v>
          </cell>
          <cell r="Q1250" t="str">
            <v/>
          </cell>
          <cell r="R1250" t="str">
            <v>N</v>
          </cell>
          <cell r="S1250">
            <v>0</v>
          </cell>
          <cell r="T1250" t="str">
            <v/>
          </cell>
          <cell r="U1250" t="str">
            <v>N</v>
          </cell>
          <cell r="V1250">
            <v>0</v>
          </cell>
          <cell r="W1250" t="str">
            <v/>
          </cell>
          <cell r="X1250" t="str">
            <v>N</v>
          </cell>
          <cell r="Y1250">
            <v>0</v>
          </cell>
          <cell r="Z1250">
            <v>0</v>
          </cell>
          <cell r="AA1250">
            <v>0</v>
          </cell>
          <cell r="AB1250">
            <v>118</v>
          </cell>
          <cell r="AC1250">
            <v>838</v>
          </cell>
          <cell r="AD1250" t="str">
            <v>HA733</v>
          </cell>
          <cell r="AE1250" t="b">
            <v>0</v>
          </cell>
          <cell r="AG1250" t="str">
            <v/>
          </cell>
          <cell r="AH1250" t="str">
            <v>HA733</v>
          </cell>
        </row>
        <row r="1251">
          <cell r="B1251" t="str">
            <v>EG831</v>
          </cell>
          <cell r="C1251" t="str">
            <v>Ella</v>
          </cell>
          <cell r="D1251" t="str">
            <v>Garner</v>
          </cell>
          <cell r="E1251" t="str">
            <v>Middlesex</v>
          </cell>
          <cell r="F1251" t="str">
            <v>Middlesex</v>
          </cell>
          <cell r="G1251" t="str">
            <v>Female</v>
          </cell>
          <cell r="H1251" t="str">
            <v>N</v>
          </cell>
          <cell r="I1251" t="str">
            <v>Student</v>
          </cell>
          <cell r="J1251">
            <v>0</v>
          </cell>
          <cell r="K1251" t="str">
            <v/>
          </cell>
          <cell r="L1251" t="str">
            <v>N</v>
          </cell>
          <cell r="M1251">
            <v>0</v>
          </cell>
          <cell r="N1251" t="str">
            <v/>
          </cell>
          <cell r="O1251" t="str">
            <v>N</v>
          </cell>
          <cell r="P1251">
            <v>0</v>
          </cell>
          <cell r="Q1251" t="str">
            <v/>
          </cell>
          <cell r="R1251" t="str">
            <v>N</v>
          </cell>
          <cell r="S1251">
            <v>0</v>
          </cell>
          <cell r="T1251" t="str">
            <v/>
          </cell>
          <cell r="U1251" t="str">
            <v>N</v>
          </cell>
          <cell r="V1251">
            <v>0</v>
          </cell>
          <cell r="W1251" t="str">
            <v/>
          </cell>
          <cell r="X1251" t="str">
            <v>N</v>
          </cell>
          <cell r="Y1251">
            <v>0</v>
          </cell>
          <cell r="Z1251">
            <v>0</v>
          </cell>
          <cell r="AA1251" t="b">
            <v>0</v>
          </cell>
          <cell r="AB1251" t="str">
            <v/>
          </cell>
          <cell r="AC1251" t="str">
            <v/>
          </cell>
          <cell r="AD1251" t="str">
            <v>EG831</v>
          </cell>
          <cell r="AE1251">
            <v>0</v>
          </cell>
          <cell r="AG1251">
            <v>625</v>
          </cell>
          <cell r="AH1251" t="str">
            <v>EG831</v>
          </cell>
        </row>
        <row r="1252">
          <cell r="B1252" t="str">
            <v>KS409</v>
          </cell>
          <cell r="C1252" t="str">
            <v>Karolina</v>
          </cell>
          <cell r="D1252" t="str">
            <v>Savko</v>
          </cell>
          <cell r="E1252" t="str">
            <v>Middlesex</v>
          </cell>
          <cell r="F1252" t="str">
            <v>Middlesex</v>
          </cell>
          <cell r="G1252" t="str">
            <v>Female</v>
          </cell>
          <cell r="H1252" t="str">
            <v>N</v>
          </cell>
          <cell r="I1252" t="str">
            <v>Student</v>
          </cell>
          <cell r="J1252">
            <v>0</v>
          </cell>
          <cell r="K1252" t="str">
            <v/>
          </cell>
          <cell r="L1252" t="str">
            <v>N</v>
          </cell>
          <cell r="M1252">
            <v>0</v>
          </cell>
          <cell r="N1252" t="str">
            <v/>
          </cell>
          <cell r="O1252" t="str">
            <v>N</v>
          </cell>
          <cell r="P1252">
            <v>0</v>
          </cell>
          <cell r="Q1252" t="str">
            <v/>
          </cell>
          <cell r="R1252" t="str">
            <v>N</v>
          </cell>
          <cell r="S1252">
            <v>0</v>
          </cell>
          <cell r="T1252" t="str">
            <v/>
          </cell>
          <cell r="U1252" t="str">
            <v>N</v>
          </cell>
          <cell r="V1252">
            <v>0</v>
          </cell>
          <cell r="W1252" t="str">
            <v/>
          </cell>
          <cell r="X1252" t="str">
            <v>N</v>
          </cell>
          <cell r="Y1252">
            <v>0</v>
          </cell>
          <cell r="Z1252">
            <v>0</v>
          </cell>
          <cell r="AA1252" t="b">
            <v>0</v>
          </cell>
          <cell r="AB1252" t="str">
            <v/>
          </cell>
          <cell r="AC1252" t="str">
            <v/>
          </cell>
          <cell r="AD1252" t="str">
            <v>KS409</v>
          </cell>
          <cell r="AE1252">
            <v>0</v>
          </cell>
          <cell r="AG1252">
            <v>626</v>
          </cell>
          <cell r="AH1252" t="str">
            <v>KS409</v>
          </cell>
        </row>
        <row r="1253">
          <cell r="B1253" t="str">
            <v>rs573</v>
          </cell>
          <cell r="C1253" t="str">
            <v>rashaan</v>
          </cell>
          <cell r="D1253" t="str">
            <v>stewart</v>
          </cell>
          <cell r="E1253" t="str">
            <v>Brunel</v>
          </cell>
          <cell r="F1253" t="str">
            <v>Brunel</v>
          </cell>
          <cell r="G1253" t="str">
            <v>Male</v>
          </cell>
          <cell r="H1253" t="str">
            <v>N</v>
          </cell>
          <cell r="I1253" t="str">
            <v>Student</v>
          </cell>
          <cell r="J1253">
            <v>0</v>
          </cell>
          <cell r="K1253" t="str">
            <v/>
          </cell>
          <cell r="L1253" t="str">
            <v>N</v>
          </cell>
          <cell r="M1253">
            <v>0</v>
          </cell>
          <cell r="N1253" t="str">
            <v/>
          </cell>
          <cell r="O1253" t="str">
            <v>N</v>
          </cell>
          <cell r="P1253">
            <v>0</v>
          </cell>
          <cell r="Q1253" t="str">
            <v/>
          </cell>
          <cell r="R1253" t="str">
            <v>N</v>
          </cell>
          <cell r="S1253">
            <v>0</v>
          </cell>
          <cell r="T1253" t="str">
            <v/>
          </cell>
          <cell r="U1253" t="str">
            <v>N</v>
          </cell>
          <cell r="V1253">
            <v>0</v>
          </cell>
          <cell r="W1253" t="str">
            <v/>
          </cell>
          <cell r="X1253" t="str">
            <v>N</v>
          </cell>
          <cell r="Y1253">
            <v>0</v>
          </cell>
          <cell r="Z1253">
            <v>0</v>
          </cell>
          <cell r="AA1253">
            <v>0</v>
          </cell>
          <cell r="AB1253">
            <v>118</v>
          </cell>
          <cell r="AC1253">
            <v>839</v>
          </cell>
          <cell r="AD1253" t="str">
            <v>rs573</v>
          </cell>
          <cell r="AE1253" t="b">
            <v>0</v>
          </cell>
          <cell r="AG1253" t="str">
            <v/>
          </cell>
          <cell r="AH1253" t="str">
            <v>rs573</v>
          </cell>
        </row>
        <row r="1254">
          <cell r="B1254" t="str">
            <v>SH685</v>
          </cell>
          <cell r="C1254" t="str">
            <v>Stella</v>
          </cell>
          <cell r="D1254" t="str">
            <v>Havens</v>
          </cell>
          <cell r="E1254" t="str">
            <v>Imperial</v>
          </cell>
          <cell r="F1254" t="str">
            <v>Imperial</v>
          </cell>
          <cell r="G1254" t="str">
            <v>Female</v>
          </cell>
          <cell r="H1254" t="str">
            <v>N</v>
          </cell>
          <cell r="I1254" t="str">
            <v>Student</v>
          </cell>
          <cell r="J1254">
            <v>0</v>
          </cell>
          <cell r="K1254" t="str">
            <v/>
          </cell>
          <cell r="L1254" t="str">
            <v>N</v>
          </cell>
          <cell r="M1254">
            <v>0</v>
          </cell>
          <cell r="N1254" t="str">
            <v/>
          </cell>
          <cell r="O1254" t="str">
            <v>N</v>
          </cell>
          <cell r="P1254">
            <v>0</v>
          </cell>
          <cell r="Q1254" t="str">
            <v/>
          </cell>
          <cell r="R1254" t="str">
            <v>N</v>
          </cell>
          <cell r="S1254">
            <v>0</v>
          </cell>
          <cell r="T1254" t="str">
            <v/>
          </cell>
          <cell r="U1254" t="str">
            <v>N</v>
          </cell>
          <cell r="V1254">
            <v>0</v>
          </cell>
          <cell r="W1254" t="str">
            <v/>
          </cell>
          <cell r="X1254" t="str">
            <v>N</v>
          </cell>
          <cell r="Y1254">
            <v>0</v>
          </cell>
          <cell r="Z1254">
            <v>0</v>
          </cell>
          <cell r="AA1254" t="b">
            <v>0</v>
          </cell>
          <cell r="AB1254" t="str">
            <v/>
          </cell>
          <cell r="AC1254" t="str">
            <v/>
          </cell>
          <cell r="AD1254" t="str">
            <v>SH685</v>
          </cell>
          <cell r="AE1254">
            <v>0</v>
          </cell>
          <cell r="AG1254">
            <v>627</v>
          </cell>
          <cell r="AH1254" t="str">
            <v>SH685</v>
          </cell>
        </row>
        <row r="1255">
          <cell r="B1255" t="str">
            <v>SS439</v>
          </cell>
          <cell r="C1255" t="str">
            <v>Safia</v>
          </cell>
          <cell r="D1255" t="str">
            <v>Salim</v>
          </cell>
          <cell r="E1255" t="str">
            <v>KCL</v>
          </cell>
          <cell r="F1255" t="str">
            <v>King's</v>
          </cell>
          <cell r="G1255" t="str">
            <v>Female</v>
          </cell>
          <cell r="H1255" t="str">
            <v>N</v>
          </cell>
          <cell r="I1255" t="str">
            <v>Student</v>
          </cell>
          <cell r="J1255">
            <v>0</v>
          </cell>
          <cell r="K1255" t="str">
            <v/>
          </cell>
          <cell r="L1255" t="str">
            <v>N</v>
          </cell>
          <cell r="M1255">
            <v>0</v>
          </cell>
          <cell r="N1255" t="str">
            <v/>
          </cell>
          <cell r="O1255" t="str">
            <v>N</v>
          </cell>
          <cell r="P1255">
            <v>0</v>
          </cell>
          <cell r="Q1255" t="str">
            <v/>
          </cell>
          <cell r="R1255" t="str">
            <v>N</v>
          </cell>
          <cell r="S1255">
            <v>0</v>
          </cell>
          <cell r="T1255" t="str">
            <v/>
          </cell>
          <cell r="U1255" t="str">
            <v>N</v>
          </cell>
          <cell r="V1255">
            <v>0</v>
          </cell>
          <cell r="W1255" t="str">
            <v/>
          </cell>
          <cell r="X1255" t="str">
            <v>N</v>
          </cell>
          <cell r="Y1255">
            <v>0</v>
          </cell>
          <cell r="Z1255">
            <v>0</v>
          </cell>
          <cell r="AA1255" t="b">
            <v>0</v>
          </cell>
          <cell r="AB1255" t="str">
            <v/>
          </cell>
          <cell r="AC1255" t="str">
            <v/>
          </cell>
          <cell r="AD1255" t="str">
            <v>SS439</v>
          </cell>
          <cell r="AE1255">
            <v>0</v>
          </cell>
          <cell r="AG1255">
            <v>628</v>
          </cell>
          <cell r="AH1255" t="str">
            <v>SS439</v>
          </cell>
        </row>
        <row r="1256">
          <cell r="B1256" t="str">
            <v>RR870</v>
          </cell>
          <cell r="C1256" t="str">
            <v>Rohan</v>
          </cell>
          <cell r="D1256" t="str">
            <v>Ramesh</v>
          </cell>
          <cell r="E1256" t="str">
            <v>LSE</v>
          </cell>
          <cell r="F1256" t="str">
            <v>LSE</v>
          </cell>
          <cell r="G1256" t="str">
            <v>Male</v>
          </cell>
          <cell r="H1256" t="str">
            <v>N</v>
          </cell>
          <cell r="I1256" t="str">
            <v>Student</v>
          </cell>
          <cell r="J1256">
            <v>0</v>
          </cell>
          <cell r="K1256" t="str">
            <v/>
          </cell>
          <cell r="L1256" t="str">
            <v>N</v>
          </cell>
          <cell r="M1256">
            <v>0</v>
          </cell>
          <cell r="N1256" t="str">
            <v/>
          </cell>
          <cell r="O1256" t="str">
            <v>N</v>
          </cell>
          <cell r="P1256">
            <v>0</v>
          </cell>
          <cell r="Q1256" t="str">
            <v/>
          </cell>
          <cell r="R1256" t="str">
            <v>N</v>
          </cell>
          <cell r="S1256">
            <v>0</v>
          </cell>
          <cell r="T1256" t="str">
            <v/>
          </cell>
          <cell r="U1256" t="str">
            <v>N</v>
          </cell>
          <cell r="V1256">
            <v>0</v>
          </cell>
          <cell r="W1256" t="str">
            <v/>
          </cell>
          <cell r="X1256" t="str">
            <v>N</v>
          </cell>
          <cell r="Y1256">
            <v>0</v>
          </cell>
          <cell r="Z1256">
            <v>0</v>
          </cell>
          <cell r="AA1256">
            <v>0</v>
          </cell>
          <cell r="AB1256">
            <v>118</v>
          </cell>
          <cell r="AC1256">
            <v>840</v>
          </cell>
          <cell r="AD1256" t="str">
            <v>RR870</v>
          </cell>
          <cell r="AE1256" t="b">
            <v>0</v>
          </cell>
          <cell r="AG1256" t="str">
            <v/>
          </cell>
          <cell r="AH1256" t="str">
            <v>RR870</v>
          </cell>
        </row>
        <row r="1257">
          <cell r="B1257" t="str">
            <v>BR253</v>
          </cell>
          <cell r="C1257" t="str">
            <v>Brenna</v>
          </cell>
          <cell r="D1257" t="str">
            <v>Reach</v>
          </cell>
          <cell r="E1257" t="str">
            <v>UCL</v>
          </cell>
          <cell r="F1257" t="str">
            <v>UCL</v>
          </cell>
          <cell r="G1257" t="str">
            <v>Please Select</v>
          </cell>
          <cell r="H1257" t="str">
            <v>N</v>
          </cell>
          <cell r="I1257" t="str">
            <v>Student</v>
          </cell>
          <cell r="J1257">
            <v>0</v>
          </cell>
          <cell r="K1257" t="str">
            <v/>
          </cell>
          <cell r="L1257" t="str">
            <v>N</v>
          </cell>
          <cell r="M1257">
            <v>0</v>
          </cell>
          <cell r="N1257" t="str">
            <v/>
          </cell>
          <cell r="O1257" t="str">
            <v>N</v>
          </cell>
          <cell r="P1257">
            <v>0</v>
          </cell>
          <cell r="Q1257" t="str">
            <v/>
          </cell>
          <cell r="R1257" t="str">
            <v>N</v>
          </cell>
          <cell r="S1257">
            <v>0</v>
          </cell>
          <cell r="T1257" t="str">
            <v/>
          </cell>
          <cell r="U1257" t="str">
            <v>N</v>
          </cell>
          <cell r="V1257">
            <v>0</v>
          </cell>
          <cell r="W1257" t="str">
            <v/>
          </cell>
          <cell r="X1257" t="str">
            <v>N</v>
          </cell>
          <cell r="Y1257">
            <v>0</v>
          </cell>
          <cell r="Z1257">
            <v>0</v>
          </cell>
          <cell r="AA1257" t="b">
            <v>0</v>
          </cell>
          <cell r="AB1257" t="str">
            <v/>
          </cell>
          <cell r="AC1257" t="str">
            <v/>
          </cell>
          <cell r="AD1257" t="str">
            <v>BR253</v>
          </cell>
          <cell r="AE1257" t="b">
            <v>0</v>
          </cell>
          <cell r="AG1257" t="str">
            <v/>
          </cell>
          <cell r="AH1257" t="str">
            <v>BR253</v>
          </cell>
        </row>
        <row r="1258">
          <cell r="B1258" t="str">
            <v>SG139</v>
          </cell>
          <cell r="C1258" t="str">
            <v>Shane</v>
          </cell>
          <cell r="D1258" t="str">
            <v>Gayle</v>
          </cell>
          <cell r="E1258" t="str">
            <v>SMU</v>
          </cell>
          <cell r="F1258" t="str">
            <v>SMU</v>
          </cell>
          <cell r="G1258" t="str">
            <v>Male</v>
          </cell>
          <cell r="H1258" t="str">
            <v>N</v>
          </cell>
          <cell r="I1258" t="str">
            <v>Student</v>
          </cell>
          <cell r="J1258">
            <v>0</v>
          </cell>
          <cell r="K1258" t="str">
            <v/>
          </cell>
          <cell r="L1258" t="str">
            <v>N</v>
          </cell>
          <cell r="M1258">
            <v>0</v>
          </cell>
          <cell r="N1258" t="str">
            <v/>
          </cell>
          <cell r="O1258" t="str">
            <v>N</v>
          </cell>
          <cell r="P1258">
            <v>0</v>
          </cell>
          <cell r="Q1258" t="str">
            <v/>
          </cell>
          <cell r="R1258" t="str">
            <v>N</v>
          </cell>
          <cell r="S1258">
            <v>0</v>
          </cell>
          <cell r="T1258" t="str">
            <v/>
          </cell>
          <cell r="U1258" t="str">
            <v>N</v>
          </cell>
          <cell r="V1258">
            <v>0</v>
          </cell>
          <cell r="W1258" t="str">
            <v/>
          </cell>
          <cell r="X1258" t="str">
            <v>N</v>
          </cell>
          <cell r="Y1258">
            <v>0</v>
          </cell>
          <cell r="Z1258">
            <v>0</v>
          </cell>
          <cell r="AA1258">
            <v>0</v>
          </cell>
          <cell r="AB1258">
            <v>118</v>
          </cell>
          <cell r="AC1258">
            <v>841</v>
          </cell>
          <cell r="AD1258" t="str">
            <v>SG139</v>
          </cell>
          <cell r="AE1258" t="b">
            <v>0</v>
          </cell>
          <cell r="AG1258" t="str">
            <v/>
          </cell>
          <cell r="AH1258" t="str">
            <v>SG139</v>
          </cell>
        </row>
        <row r="1259">
          <cell r="B1259" t="str">
            <v>LR671</v>
          </cell>
          <cell r="C1259" t="str">
            <v>Lotta</v>
          </cell>
          <cell r="D1259" t="str">
            <v>Rantanen</v>
          </cell>
          <cell r="E1259" t="str">
            <v>KCL</v>
          </cell>
          <cell r="F1259" t="str">
            <v>King's</v>
          </cell>
          <cell r="G1259" t="str">
            <v>Female</v>
          </cell>
          <cell r="H1259" t="str">
            <v>N</v>
          </cell>
          <cell r="I1259" t="str">
            <v>Student</v>
          </cell>
          <cell r="J1259">
            <v>0</v>
          </cell>
          <cell r="K1259" t="str">
            <v/>
          </cell>
          <cell r="L1259" t="str">
            <v>N</v>
          </cell>
          <cell r="M1259">
            <v>0</v>
          </cell>
          <cell r="N1259" t="str">
            <v/>
          </cell>
          <cell r="O1259" t="str">
            <v>N</v>
          </cell>
          <cell r="P1259">
            <v>0</v>
          </cell>
          <cell r="Q1259" t="str">
            <v/>
          </cell>
          <cell r="R1259" t="str">
            <v>N</v>
          </cell>
          <cell r="S1259">
            <v>0</v>
          </cell>
          <cell r="T1259" t="str">
            <v/>
          </cell>
          <cell r="U1259" t="str">
            <v>N</v>
          </cell>
          <cell r="V1259">
            <v>0</v>
          </cell>
          <cell r="W1259" t="str">
            <v/>
          </cell>
          <cell r="X1259" t="str">
            <v>N</v>
          </cell>
          <cell r="Y1259">
            <v>0</v>
          </cell>
          <cell r="Z1259">
            <v>0</v>
          </cell>
          <cell r="AA1259" t="b">
            <v>0</v>
          </cell>
          <cell r="AB1259" t="str">
            <v/>
          </cell>
          <cell r="AC1259" t="str">
            <v/>
          </cell>
          <cell r="AD1259" t="str">
            <v>LR671</v>
          </cell>
          <cell r="AE1259">
            <v>0</v>
          </cell>
          <cell r="AG1259">
            <v>629</v>
          </cell>
          <cell r="AH1259" t="str">
            <v>LR671</v>
          </cell>
        </row>
        <row r="1260">
          <cell r="B1260" t="str">
            <v>RF592</v>
          </cell>
          <cell r="C1260" t="str">
            <v>Rui</v>
          </cell>
          <cell r="D1260" t="str">
            <v xml:space="preserve">Fernandes </v>
          </cell>
          <cell r="E1260" t="str">
            <v>Middlesex</v>
          </cell>
          <cell r="F1260" t="str">
            <v>Middlesex</v>
          </cell>
          <cell r="G1260" t="str">
            <v>Male</v>
          </cell>
          <cell r="H1260" t="str">
            <v>N</v>
          </cell>
          <cell r="I1260" t="str">
            <v>Student</v>
          </cell>
          <cell r="J1260">
            <v>0</v>
          </cell>
          <cell r="K1260" t="str">
            <v/>
          </cell>
          <cell r="L1260" t="str">
            <v>N</v>
          </cell>
          <cell r="M1260">
            <v>0</v>
          </cell>
          <cell r="N1260" t="str">
            <v/>
          </cell>
          <cell r="O1260" t="str">
            <v>N</v>
          </cell>
          <cell r="P1260">
            <v>0</v>
          </cell>
          <cell r="Q1260" t="str">
            <v/>
          </cell>
          <cell r="R1260" t="str">
            <v>N</v>
          </cell>
          <cell r="S1260">
            <v>0</v>
          </cell>
          <cell r="T1260" t="str">
            <v/>
          </cell>
          <cell r="U1260" t="str">
            <v>N</v>
          </cell>
          <cell r="V1260">
            <v>0</v>
          </cell>
          <cell r="W1260" t="str">
            <v/>
          </cell>
          <cell r="X1260" t="str">
            <v>N</v>
          </cell>
          <cell r="Y1260">
            <v>0</v>
          </cell>
          <cell r="Z1260">
            <v>0</v>
          </cell>
          <cell r="AA1260">
            <v>0</v>
          </cell>
          <cell r="AB1260">
            <v>118</v>
          </cell>
          <cell r="AC1260">
            <v>842</v>
          </cell>
          <cell r="AD1260" t="str">
            <v>RF592</v>
          </cell>
          <cell r="AE1260" t="b">
            <v>0</v>
          </cell>
          <cell r="AG1260" t="str">
            <v/>
          </cell>
          <cell r="AH1260" t="str">
            <v>RF592</v>
          </cell>
        </row>
        <row r="1261">
          <cell r="B1261" t="str">
            <v>BE649</v>
          </cell>
          <cell r="C1261" t="str">
            <v>Benyamine</v>
          </cell>
          <cell r="D1261" t="str">
            <v>EL ARKOUBI</v>
          </cell>
          <cell r="E1261" t="str">
            <v>Middlesex</v>
          </cell>
          <cell r="F1261" t="str">
            <v>Middlesex</v>
          </cell>
          <cell r="G1261" t="str">
            <v>Male</v>
          </cell>
          <cell r="H1261" t="str">
            <v>N</v>
          </cell>
          <cell r="I1261" t="str">
            <v>Student</v>
          </cell>
          <cell r="J1261">
            <v>0</v>
          </cell>
          <cell r="K1261" t="str">
            <v/>
          </cell>
          <cell r="L1261" t="str">
            <v>N</v>
          </cell>
          <cell r="M1261">
            <v>0</v>
          </cell>
          <cell r="N1261" t="str">
            <v/>
          </cell>
          <cell r="O1261" t="str">
            <v>N</v>
          </cell>
          <cell r="P1261">
            <v>0</v>
          </cell>
          <cell r="Q1261" t="str">
            <v/>
          </cell>
          <cell r="R1261" t="str">
            <v>N</v>
          </cell>
          <cell r="S1261">
            <v>0</v>
          </cell>
          <cell r="T1261" t="str">
            <v/>
          </cell>
          <cell r="U1261" t="str">
            <v>N</v>
          </cell>
          <cell r="V1261">
            <v>0</v>
          </cell>
          <cell r="W1261" t="str">
            <v/>
          </cell>
          <cell r="X1261" t="str">
            <v>N</v>
          </cell>
          <cell r="Y1261">
            <v>0</v>
          </cell>
          <cell r="Z1261">
            <v>0</v>
          </cell>
          <cell r="AA1261">
            <v>0</v>
          </cell>
          <cell r="AB1261">
            <v>118</v>
          </cell>
          <cell r="AC1261">
            <v>843</v>
          </cell>
          <cell r="AD1261" t="str">
            <v>BE649</v>
          </cell>
          <cell r="AE1261" t="b">
            <v>0</v>
          </cell>
          <cell r="AG1261" t="str">
            <v/>
          </cell>
          <cell r="AH1261" t="str">
            <v>BE649</v>
          </cell>
        </row>
        <row r="1262">
          <cell r="B1262" t="str">
            <v>LS671</v>
          </cell>
          <cell r="C1262" t="str">
            <v xml:space="preserve">Lena </v>
          </cell>
          <cell r="D1262" t="str">
            <v>Schwierz</v>
          </cell>
          <cell r="E1262" t="str">
            <v>KCL</v>
          </cell>
          <cell r="F1262" t="str">
            <v>King's</v>
          </cell>
          <cell r="G1262" t="str">
            <v>Female</v>
          </cell>
          <cell r="H1262" t="str">
            <v>N</v>
          </cell>
          <cell r="I1262" t="str">
            <v>Student</v>
          </cell>
          <cell r="J1262">
            <v>0</v>
          </cell>
          <cell r="K1262" t="str">
            <v/>
          </cell>
          <cell r="L1262" t="str">
            <v>N</v>
          </cell>
          <cell r="M1262">
            <v>0</v>
          </cell>
          <cell r="N1262" t="str">
            <v/>
          </cell>
          <cell r="O1262" t="str">
            <v>N</v>
          </cell>
          <cell r="P1262">
            <v>0</v>
          </cell>
          <cell r="Q1262" t="str">
            <v/>
          </cell>
          <cell r="R1262" t="str">
            <v>N</v>
          </cell>
          <cell r="S1262">
            <v>0</v>
          </cell>
          <cell r="T1262" t="str">
            <v/>
          </cell>
          <cell r="U1262" t="str">
            <v>N</v>
          </cell>
          <cell r="V1262">
            <v>0</v>
          </cell>
          <cell r="W1262" t="str">
            <v/>
          </cell>
          <cell r="X1262" t="str">
            <v>N</v>
          </cell>
          <cell r="Y1262">
            <v>0</v>
          </cell>
          <cell r="Z1262">
            <v>0</v>
          </cell>
          <cell r="AA1262" t="b">
            <v>0</v>
          </cell>
          <cell r="AB1262" t="str">
            <v/>
          </cell>
          <cell r="AC1262" t="str">
            <v/>
          </cell>
          <cell r="AD1262" t="str">
            <v>LS671</v>
          </cell>
          <cell r="AE1262">
            <v>0</v>
          </cell>
          <cell r="AG1262">
            <v>630</v>
          </cell>
          <cell r="AH1262" t="str">
            <v>LS671</v>
          </cell>
        </row>
        <row r="1263">
          <cell r="B1263" t="str">
            <v>DW931</v>
          </cell>
          <cell r="C1263" t="str">
            <v>Daniel</v>
          </cell>
          <cell r="D1263" t="str">
            <v>Woodburn</v>
          </cell>
          <cell r="E1263" t="str">
            <v>Motspur</v>
          </cell>
          <cell r="F1263" t="str">
            <v>Motspur</v>
          </cell>
          <cell r="G1263" t="str">
            <v>Male</v>
          </cell>
          <cell r="H1263" t="str">
            <v>N</v>
          </cell>
          <cell r="I1263" t="str">
            <v>Motspur</v>
          </cell>
          <cell r="J1263">
            <v>0</v>
          </cell>
          <cell r="K1263" t="str">
            <v/>
          </cell>
          <cell r="L1263" t="str">
            <v>N</v>
          </cell>
          <cell r="M1263">
            <v>0</v>
          </cell>
          <cell r="N1263" t="str">
            <v/>
          </cell>
          <cell r="O1263" t="str">
            <v>N</v>
          </cell>
          <cell r="P1263">
            <v>0</v>
          </cell>
          <cell r="Q1263" t="str">
            <v/>
          </cell>
          <cell r="R1263" t="str">
            <v>N</v>
          </cell>
          <cell r="S1263">
            <v>0</v>
          </cell>
          <cell r="T1263" t="str">
            <v/>
          </cell>
          <cell r="U1263" t="str">
            <v>N</v>
          </cell>
          <cell r="V1263">
            <v>0</v>
          </cell>
          <cell r="W1263" t="str">
            <v/>
          </cell>
          <cell r="X1263" t="str">
            <v>N</v>
          </cell>
          <cell r="Y1263">
            <v>0</v>
          </cell>
          <cell r="Z1263">
            <v>0</v>
          </cell>
          <cell r="AA1263">
            <v>0</v>
          </cell>
          <cell r="AB1263">
            <v>118</v>
          </cell>
          <cell r="AC1263">
            <v>844</v>
          </cell>
          <cell r="AD1263" t="str">
            <v>DW931</v>
          </cell>
          <cell r="AE1263" t="b">
            <v>0</v>
          </cell>
          <cell r="AG1263" t="str">
            <v/>
          </cell>
          <cell r="AH1263" t="str">
            <v>DW931</v>
          </cell>
        </row>
        <row r="1264">
          <cell r="B1264" t="str">
            <v>MC755</v>
          </cell>
          <cell r="C1264" t="str">
            <v>Manuela</v>
          </cell>
          <cell r="D1264" t="str">
            <v>Capony</v>
          </cell>
          <cell r="E1264" t="str">
            <v>LSE</v>
          </cell>
          <cell r="F1264" t="str">
            <v>LSE</v>
          </cell>
          <cell r="G1264" t="str">
            <v>Female</v>
          </cell>
          <cell r="H1264" t="str">
            <v>N</v>
          </cell>
          <cell r="I1264" t="str">
            <v>Student</v>
          </cell>
          <cell r="J1264">
            <v>0</v>
          </cell>
          <cell r="K1264" t="str">
            <v/>
          </cell>
          <cell r="L1264" t="str">
            <v>N</v>
          </cell>
          <cell r="M1264">
            <v>0</v>
          </cell>
          <cell r="N1264" t="str">
            <v/>
          </cell>
          <cell r="O1264" t="str">
            <v>N</v>
          </cell>
          <cell r="P1264">
            <v>0</v>
          </cell>
          <cell r="Q1264" t="str">
            <v/>
          </cell>
          <cell r="R1264" t="str">
            <v>N</v>
          </cell>
          <cell r="S1264">
            <v>0</v>
          </cell>
          <cell r="T1264" t="str">
            <v/>
          </cell>
          <cell r="U1264" t="str">
            <v>N</v>
          </cell>
          <cell r="V1264">
            <v>0</v>
          </cell>
          <cell r="W1264" t="str">
            <v/>
          </cell>
          <cell r="X1264" t="str">
            <v>N</v>
          </cell>
          <cell r="Y1264">
            <v>0</v>
          </cell>
          <cell r="Z1264">
            <v>0</v>
          </cell>
          <cell r="AA1264" t="b">
            <v>0</v>
          </cell>
          <cell r="AB1264" t="str">
            <v/>
          </cell>
          <cell r="AC1264" t="str">
            <v/>
          </cell>
          <cell r="AD1264" t="str">
            <v>MC755</v>
          </cell>
          <cell r="AE1264">
            <v>0</v>
          </cell>
          <cell r="AG1264">
            <v>631</v>
          </cell>
          <cell r="AH1264" t="str">
            <v>MC755</v>
          </cell>
        </row>
        <row r="1265">
          <cell r="B1265" t="str">
            <v>EH673</v>
          </cell>
          <cell r="C1265" t="str">
            <v>Eric</v>
          </cell>
          <cell r="D1265" t="str">
            <v>Hammond-Sarfo</v>
          </cell>
          <cell r="E1265" t="str">
            <v>St Georges</v>
          </cell>
          <cell r="F1265" t="str">
            <v>St George's</v>
          </cell>
          <cell r="G1265" t="str">
            <v>Male</v>
          </cell>
          <cell r="H1265" t="str">
            <v>Y</v>
          </cell>
          <cell r="I1265" t="str">
            <v>Student</v>
          </cell>
          <cell r="J1265">
            <v>0</v>
          </cell>
          <cell r="K1265" t="str">
            <v/>
          </cell>
          <cell r="L1265" t="str">
            <v>N</v>
          </cell>
          <cell r="M1265">
            <v>0</v>
          </cell>
          <cell r="N1265" t="str">
            <v/>
          </cell>
          <cell r="O1265" t="str">
            <v>N</v>
          </cell>
          <cell r="P1265">
            <v>0</v>
          </cell>
          <cell r="Q1265" t="str">
            <v/>
          </cell>
          <cell r="R1265" t="str">
            <v>N</v>
          </cell>
          <cell r="S1265">
            <v>0</v>
          </cell>
          <cell r="T1265" t="str">
            <v/>
          </cell>
          <cell r="U1265" t="str">
            <v>N</v>
          </cell>
          <cell r="V1265">
            <v>0</v>
          </cell>
          <cell r="W1265" t="str">
            <v/>
          </cell>
          <cell r="X1265" t="str">
            <v>N</v>
          </cell>
          <cell r="Y1265">
            <v>0</v>
          </cell>
          <cell r="Z1265">
            <v>0</v>
          </cell>
          <cell r="AA1265">
            <v>0</v>
          </cell>
          <cell r="AB1265">
            <v>118</v>
          </cell>
          <cell r="AC1265">
            <v>845</v>
          </cell>
          <cell r="AD1265" t="str">
            <v>EH673</v>
          </cell>
          <cell r="AE1265" t="b">
            <v>0</v>
          </cell>
          <cell r="AG1265" t="str">
            <v/>
          </cell>
          <cell r="AH1265" t="str">
            <v>EH673</v>
          </cell>
        </row>
        <row r="1266">
          <cell r="B1266" t="str">
            <v>JS607</v>
          </cell>
          <cell r="C1266" t="str">
            <v>Janaia</v>
          </cell>
          <cell r="D1266" t="str">
            <v>Skibitcky</v>
          </cell>
          <cell r="E1266" t="str">
            <v>UCL</v>
          </cell>
          <cell r="F1266" t="str">
            <v>UCL</v>
          </cell>
          <cell r="G1266" t="str">
            <v>Female</v>
          </cell>
          <cell r="H1266" t="str">
            <v>N</v>
          </cell>
          <cell r="I1266" t="str">
            <v>Student</v>
          </cell>
          <cell r="J1266">
            <v>0</v>
          </cell>
          <cell r="K1266" t="str">
            <v/>
          </cell>
          <cell r="L1266" t="str">
            <v>N</v>
          </cell>
          <cell r="M1266">
            <v>0</v>
          </cell>
          <cell r="N1266" t="str">
            <v/>
          </cell>
          <cell r="O1266" t="str">
            <v>N</v>
          </cell>
          <cell r="P1266">
            <v>0</v>
          </cell>
          <cell r="Q1266" t="str">
            <v/>
          </cell>
          <cell r="R1266" t="str">
            <v>N</v>
          </cell>
          <cell r="S1266">
            <v>0</v>
          </cell>
          <cell r="T1266" t="str">
            <v/>
          </cell>
          <cell r="U1266" t="str">
            <v>N</v>
          </cell>
          <cell r="V1266">
            <v>0</v>
          </cell>
          <cell r="W1266" t="str">
            <v/>
          </cell>
          <cell r="X1266" t="str">
            <v>N</v>
          </cell>
          <cell r="Y1266">
            <v>0</v>
          </cell>
          <cell r="Z1266">
            <v>0</v>
          </cell>
          <cell r="AA1266" t="b">
            <v>0</v>
          </cell>
          <cell r="AB1266" t="str">
            <v/>
          </cell>
          <cell r="AC1266" t="str">
            <v/>
          </cell>
          <cell r="AD1266" t="str">
            <v>JS607</v>
          </cell>
          <cell r="AE1266">
            <v>0</v>
          </cell>
          <cell r="AG1266">
            <v>632</v>
          </cell>
          <cell r="AH1266" t="str">
            <v>JS607</v>
          </cell>
        </row>
        <row r="1267">
          <cell r="B1267" t="str">
            <v>ZC960</v>
          </cell>
          <cell r="C1267" t="str">
            <v>Zachary</v>
          </cell>
          <cell r="D1267" t="str">
            <v>Caparanga</v>
          </cell>
          <cell r="E1267" t="str">
            <v>Middlesex</v>
          </cell>
          <cell r="F1267" t="str">
            <v>Middlesex</v>
          </cell>
          <cell r="G1267" t="str">
            <v>Male</v>
          </cell>
          <cell r="H1267" t="str">
            <v>N</v>
          </cell>
          <cell r="I1267" t="str">
            <v>Student</v>
          </cell>
          <cell r="J1267">
            <v>0</v>
          </cell>
          <cell r="K1267" t="str">
            <v/>
          </cell>
          <cell r="L1267" t="str">
            <v>N</v>
          </cell>
          <cell r="M1267">
            <v>0</v>
          </cell>
          <cell r="N1267" t="str">
            <v/>
          </cell>
          <cell r="O1267" t="str">
            <v>N</v>
          </cell>
          <cell r="P1267">
            <v>0</v>
          </cell>
          <cell r="Q1267" t="str">
            <v/>
          </cell>
          <cell r="R1267" t="str">
            <v>N</v>
          </cell>
          <cell r="S1267">
            <v>0</v>
          </cell>
          <cell r="T1267" t="str">
            <v/>
          </cell>
          <cell r="U1267" t="str">
            <v>N</v>
          </cell>
          <cell r="V1267">
            <v>0</v>
          </cell>
          <cell r="W1267" t="str">
            <v/>
          </cell>
          <cell r="X1267" t="str">
            <v>N</v>
          </cell>
          <cell r="Y1267">
            <v>0</v>
          </cell>
          <cell r="Z1267">
            <v>0</v>
          </cell>
          <cell r="AA1267">
            <v>0</v>
          </cell>
          <cell r="AB1267">
            <v>118</v>
          </cell>
          <cell r="AC1267">
            <v>846</v>
          </cell>
          <cell r="AD1267" t="str">
            <v>ZC960</v>
          </cell>
          <cell r="AE1267" t="b">
            <v>0</v>
          </cell>
          <cell r="AG1267" t="str">
            <v/>
          </cell>
          <cell r="AH1267" t="str">
            <v>ZC960</v>
          </cell>
        </row>
        <row r="1268">
          <cell r="B1268" t="str">
            <v>PL350</v>
          </cell>
          <cell r="C1268" t="str">
            <v>Prakash</v>
          </cell>
          <cell r="D1268" t="str">
            <v xml:space="preserve">Lee Cunningham </v>
          </cell>
          <cell r="E1268" t="str">
            <v>Brunel</v>
          </cell>
          <cell r="F1268" t="str">
            <v>Brunel</v>
          </cell>
          <cell r="G1268" t="str">
            <v>Male</v>
          </cell>
          <cell r="H1268" t="str">
            <v>N</v>
          </cell>
          <cell r="I1268" t="str">
            <v>Student</v>
          </cell>
          <cell r="J1268">
            <v>0</v>
          </cell>
          <cell r="K1268" t="str">
            <v/>
          </cell>
          <cell r="L1268" t="str">
            <v>N</v>
          </cell>
          <cell r="M1268">
            <v>0</v>
          </cell>
          <cell r="N1268" t="str">
            <v/>
          </cell>
          <cell r="O1268" t="str">
            <v>N</v>
          </cell>
          <cell r="P1268">
            <v>0</v>
          </cell>
          <cell r="Q1268" t="str">
            <v/>
          </cell>
          <cell r="R1268" t="str">
            <v>N</v>
          </cell>
          <cell r="S1268">
            <v>0</v>
          </cell>
          <cell r="T1268" t="str">
            <v/>
          </cell>
          <cell r="U1268" t="str">
            <v>N</v>
          </cell>
          <cell r="V1268">
            <v>0</v>
          </cell>
          <cell r="W1268" t="str">
            <v/>
          </cell>
          <cell r="X1268" t="str">
            <v>N</v>
          </cell>
          <cell r="Y1268">
            <v>0</v>
          </cell>
          <cell r="Z1268">
            <v>0</v>
          </cell>
          <cell r="AA1268">
            <v>0</v>
          </cell>
          <cell r="AB1268">
            <v>118</v>
          </cell>
          <cell r="AC1268">
            <v>847</v>
          </cell>
          <cell r="AD1268" t="str">
            <v>PL350</v>
          </cell>
          <cell r="AE1268" t="b">
            <v>0</v>
          </cell>
          <cell r="AG1268" t="str">
            <v/>
          </cell>
          <cell r="AH1268" t="str">
            <v>PL350</v>
          </cell>
        </row>
        <row r="1269">
          <cell r="B1269" t="str">
            <v>DR951</v>
          </cell>
          <cell r="C1269" t="str">
            <v>Dimitrios</v>
          </cell>
          <cell r="D1269" t="str">
            <v>Raidos</v>
          </cell>
          <cell r="E1269" t="str">
            <v>LSE</v>
          </cell>
          <cell r="F1269" t="str">
            <v>LSE</v>
          </cell>
          <cell r="G1269" t="str">
            <v>Male</v>
          </cell>
          <cell r="H1269" t="str">
            <v>N</v>
          </cell>
          <cell r="I1269" t="str">
            <v>Student</v>
          </cell>
          <cell r="J1269">
            <v>0</v>
          </cell>
          <cell r="K1269" t="str">
            <v/>
          </cell>
          <cell r="L1269" t="str">
            <v>N</v>
          </cell>
          <cell r="M1269">
            <v>0</v>
          </cell>
          <cell r="N1269" t="str">
            <v/>
          </cell>
          <cell r="O1269" t="str">
            <v>N</v>
          </cell>
          <cell r="P1269">
            <v>0</v>
          </cell>
          <cell r="Q1269" t="str">
            <v/>
          </cell>
          <cell r="R1269" t="str">
            <v>N</v>
          </cell>
          <cell r="S1269">
            <v>0</v>
          </cell>
          <cell r="T1269" t="str">
            <v/>
          </cell>
          <cell r="U1269" t="str">
            <v>N</v>
          </cell>
          <cell r="V1269">
            <v>0</v>
          </cell>
          <cell r="W1269" t="str">
            <v/>
          </cell>
          <cell r="X1269" t="str">
            <v>N</v>
          </cell>
          <cell r="Y1269">
            <v>0</v>
          </cell>
          <cell r="Z1269">
            <v>0</v>
          </cell>
          <cell r="AA1269">
            <v>0</v>
          </cell>
          <cell r="AB1269">
            <v>118</v>
          </cell>
          <cell r="AC1269">
            <v>848</v>
          </cell>
          <cell r="AD1269" t="str">
            <v>DR951</v>
          </cell>
          <cell r="AE1269" t="b">
            <v>0</v>
          </cell>
          <cell r="AG1269" t="str">
            <v/>
          </cell>
          <cell r="AH1269" t="str">
            <v>DR951</v>
          </cell>
        </row>
        <row r="1270">
          <cell r="B1270" t="str">
            <v>AM708</v>
          </cell>
          <cell r="C1270" t="str">
            <v>Adam</v>
          </cell>
          <cell r="D1270" t="str">
            <v>Metcalfe</v>
          </cell>
          <cell r="E1270" t="str">
            <v>Guest</v>
          </cell>
          <cell r="F1270" t="str">
            <v>Guest</v>
          </cell>
          <cell r="G1270" t="str">
            <v>Male</v>
          </cell>
          <cell r="H1270" t="str">
            <v>N</v>
          </cell>
          <cell r="I1270" t="str">
            <v>Guest</v>
          </cell>
          <cell r="J1270">
            <v>0</v>
          </cell>
          <cell r="K1270" t="str">
            <v/>
          </cell>
          <cell r="L1270" t="str">
            <v>N</v>
          </cell>
          <cell r="M1270">
            <v>0</v>
          </cell>
          <cell r="N1270" t="str">
            <v/>
          </cell>
          <cell r="O1270" t="str">
            <v>N</v>
          </cell>
          <cell r="P1270">
            <v>0</v>
          </cell>
          <cell r="Q1270" t="str">
            <v/>
          </cell>
          <cell r="R1270" t="str">
            <v>N</v>
          </cell>
          <cell r="S1270">
            <v>0</v>
          </cell>
          <cell r="T1270" t="str">
            <v/>
          </cell>
          <cell r="U1270" t="str">
            <v>N</v>
          </cell>
          <cell r="V1270">
            <v>0</v>
          </cell>
          <cell r="W1270" t="str">
            <v/>
          </cell>
          <cell r="X1270" t="str">
            <v>N</v>
          </cell>
          <cell r="Y1270">
            <v>0</v>
          </cell>
          <cell r="Z1270">
            <v>0</v>
          </cell>
          <cell r="AA1270">
            <v>0</v>
          </cell>
          <cell r="AB1270">
            <v>118</v>
          </cell>
          <cell r="AC1270">
            <v>849</v>
          </cell>
          <cell r="AD1270" t="str">
            <v>AM708</v>
          </cell>
          <cell r="AE1270" t="b">
            <v>0</v>
          </cell>
          <cell r="AG1270" t="str">
            <v/>
          </cell>
          <cell r="AH1270" t="str">
            <v>AM708</v>
          </cell>
        </row>
        <row r="1271">
          <cell r="B1271" t="str">
            <v>LS304</v>
          </cell>
          <cell r="C1271" t="str">
            <v>Leanne</v>
          </cell>
          <cell r="D1271" t="str">
            <v>Sowole</v>
          </cell>
          <cell r="E1271" t="str">
            <v>Essex</v>
          </cell>
          <cell r="F1271" t="str">
            <v>Essex</v>
          </cell>
          <cell r="G1271" t="str">
            <v>Female</v>
          </cell>
          <cell r="H1271" t="str">
            <v>N</v>
          </cell>
          <cell r="I1271" t="str">
            <v>Student</v>
          </cell>
          <cell r="J1271">
            <v>0</v>
          </cell>
          <cell r="K1271" t="str">
            <v/>
          </cell>
          <cell r="L1271" t="str">
            <v>N</v>
          </cell>
          <cell r="M1271">
            <v>0</v>
          </cell>
          <cell r="N1271" t="str">
            <v/>
          </cell>
          <cell r="O1271" t="str">
            <v>N</v>
          </cell>
          <cell r="P1271">
            <v>0</v>
          </cell>
          <cell r="Q1271" t="str">
            <v/>
          </cell>
          <cell r="R1271" t="str">
            <v>N</v>
          </cell>
          <cell r="S1271">
            <v>0</v>
          </cell>
          <cell r="T1271" t="str">
            <v/>
          </cell>
          <cell r="U1271" t="str">
            <v>N</v>
          </cell>
          <cell r="V1271">
            <v>0</v>
          </cell>
          <cell r="W1271" t="str">
            <v/>
          </cell>
          <cell r="X1271" t="str">
            <v>N</v>
          </cell>
          <cell r="Y1271">
            <v>0</v>
          </cell>
          <cell r="Z1271">
            <v>0</v>
          </cell>
          <cell r="AA1271" t="b">
            <v>0</v>
          </cell>
          <cell r="AB1271" t="str">
            <v/>
          </cell>
          <cell r="AC1271" t="str">
            <v/>
          </cell>
          <cell r="AD1271" t="str">
            <v>LS304</v>
          </cell>
          <cell r="AE1271">
            <v>0</v>
          </cell>
          <cell r="AG1271">
            <v>633</v>
          </cell>
          <cell r="AH1271" t="str">
            <v>LS304</v>
          </cell>
        </row>
        <row r="1272">
          <cell r="B1272" t="str">
            <v>DJ879</v>
          </cell>
          <cell r="C1272" t="str">
            <v>Dui</v>
          </cell>
          <cell r="D1272" t="str">
            <v>Jasinghe</v>
          </cell>
          <cell r="E1272" t="str">
            <v>Imperial</v>
          </cell>
          <cell r="F1272" t="str">
            <v>Imperial</v>
          </cell>
          <cell r="G1272" t="str">
            <v>Female</v>
          </cell>
          <cell r="H1272" t="str">
            <v>N</v>
          </cell>
          <cell r="I1272" t="str">
            <v>Student</v>
          </cell>
          <cell r="J1272">
            <v>0</v>
          </cell>
          <cell r="K1272" t="str">
            <v/>
          </cell>
          <cell r="L1272" t="str">
            <v>N</v>
          </cell>
          <cell r="M1272">
            <v>0</v>
          </cell>
          <cell r="N1272" t="str">
            <v/>
          </cell>
          <cell r="O1272" t="str">
            <v>N</v>
          </cell>
          <cell r="P1272">
            <v>0</v>
          </cell>
          <cell r="Q1272" t="str">
            <v/>
          </cell>
          <cell r="R1272" t="str">
            <v>N</v>
          </cell>
          <cell r="S1272">
            <v>0</v>
          </cell>
          <cell r="T1272" t="str">
            <v/>
          </cell>
          <cell r="U1272" t="str">
            <v>N</v>
          </cell>
          <cell r="V1272">
            <v>0</v>
          </cell>
          <cell r="W1272" t="str">
            <v/>
          </cell>
          <cell r="X1272" t="str">
            <v>N</v>
          </cell>
          <cell r="Y1272">
            <v>0</v>
          </cell>
          <cell r="Z1272">
            <v>0</v>
          </cell>
          <cell r="AA1272" t="b">
            <v>0</v>
          </cell>
          <cell r="AB1272" t="str">
            <v/>
          </cell>
          <cell r="AC1272" t="str">
            <v/>
          </cell>
          <cell r="AD1272" t="str">
            <v>DJ879</v>
          </cell>
          <cell r="AE1272">
            <v>0</v>
          </cell>
          <cell r="AG1272">
            <v>634</v>
          </cell>
          <cell r="AH1272" t="str">
            <v>DJ879</v>
          </cell>
        </row>
        <row r="1273">
          <cell r="B1273" t="str">
            <v>EE955</v>
          </cell>
          <cell r="C1273" t="str">
            <v>Erica</v>
          </cell>
          <cell r="D1273" t="str">
            <v xml:space="preserve">Ezeogu </v>
          </cell>
          <cell r="E1273" t="str">
            <v>Goldsmiths</v>
          </cell>
          <cell r="F1273" t="str">
            <v>Goldsmiths</v>
          </cell>
          <cell r="G1273" t="str">
            <v>Female</v>
          </cell>
          <cell r="H1273" t="str">
            <v>N</v>
          </cell>
          <cell r="I1273" t="str">
            <v>Student</v>
          </cell>
          <cell r="J1273">
            <v>0</v>
          </cell>
          <cell r="K1273" t="str">
            <v/>
          </cell>
          <cell r="L1273" t="str">
            <v>N</v>
          </cell>
          <cell r="M1273">
            <v>0</v>
          </cell>
          <cell r="N1273" t="str">
            <v/>
          </cell>
          <cell r="O1273" t="str">
            <v>N</v>
          </cell>
          <cell r="P1273">
            <v>0</v>
          </cell>
          <cell r="Q1273" t="str">
            <v/>
          </cell>
          <cell r="R1273" t="str">
            <v>N</v>
          </cell>
          <cell r="S1273">
            <v>0</v>
          </cell>
          <cell r="T1273" t="str">
            <v/>
          </cell>
          <cell r="U1273" t="str">
            <v>N</v>
          </cell>
          <cell r="V1273">
            <v>0</v>
          </cell>
          <cell r="W1273" t="str">
            <v/>
          </cell>
          <cell r="X1273" t="str">
            <v>N</v>
          </cell>
          <cell r="Y1273">
            <v>0</v>
          </cell>
          <cell r="Z1273">
            <v>0</v>
          </cell>
          <cell r="AA1273" t="b">
            <v>0</v>
          </cell>
          <cell r="AB1273" t="str">
            <v/>
          </cell>
          <cell r="AC1273" t="str">
            <v/>
          </cell>
          <cell r="AD1273" t="str">
            <v>EE955</v>
          </cell>
          <cell r="AE1273">
            <v>0</v>
          </cell>
          <cell r="AG1273">
            <v>635</v>
          </cell>
          <cell r="AH1273" t="str">
            <v>EE955</v>
          </cell>
        </row>
        <row r="1274">
          <cell r="B1274" t="str">
            <v>AG974</v>
          </cell>
          <cell r="C1274" t="str">
            <v>Anouchka</v>
          </cell>
          <cell r="D1274" t="str">
            <v>Gallant</v>
          </cell>
          <cell r="E1274" t="str">
            <v>KCL</v>
          </cell>
          <cell r="F1274" t="str">
            <v>King's</v>
          </cell>
          <cell r="G1274" t="str">
            <v>Female</v>
          </cell>
          <cell r="H1274" t="str">
            <v>N</v>
          </cell>
          <cell r="I1274" t="str">
            <v>Student</v>
          </cell>
          <cell r="J1274">
            <v>0</v>
          </cell>
          <cell r="K1274" t="str">
            <v/>
          </cell>
          <cell r="L1274" t="str">
            <v>N</v>
          </cell>
          <cell r="M1274">
            <v>0</v>
          </cell>
          <cell r="N1274" t="str">
            <v/>
          </cell>
          <cell r="O1274" t="str">
            <v>N</v>
          </cell>
          <cell r="P1274">
            <v>0</v>
          </cell>
          <cell r="Q1274" t="str">
            <v/>
          </cell>
          <cell r="R1274" t="str">
            <v>N</v>
          </cell>
          <cell r="S1274">
            <v>0</v>
          </cell>
          <cell r="T1274" t="str">
            <v/>
          </cell>
          <cell r="U1274" t="str">
            <v>N</v>
          </cell>
          <cell r="V1274">
            <v>0</v>
          </cell>
          <cell r="W1274" t="str">
            <v/>
          </cell>
          <cell r="X1274" t="str">
            <v>N</v>
          </cell>
          <cell r="Y1274">
            <v>0</v>
          </cell>
          <cell r="Z1274">
            <v>0</v>
          </cell>
          <cell r="AA1274" t="b">
            <v>0</v>
          </cell>
          <cell r="AB1274" t="str">
            <v/>
          </cell>
          <cell r="AC1274" t="str">
            <v/>
          </cell>
          <cell r="AD1274" t="str">
            <v>AG974</v>
          </cell>
          <cell r="AE1274">
            <v>0</v>
          </cell>
          <cell r="AG1274">
            <v>636</v>
          </cell>
          <cell r="AH1274" t="str">
            <v>AG974</v>
          </cell>
        </row>
        <row r="1275">
          <cell r="B1275" t="str">
            <v>AK218</v>
          </cell>
          <cell r="C1275" t="str">
            <v xml:space="preserve">Alexander </v>
          </cell>
          <cell r="D1275" t="str">
            <v>Kitson</v>
          </cell>
          <cell r="E1275" t="str">
            <v>LSE</v>
          </cell>
          <cell r="F1275" t="str">
            <v>LSE</v>
          </cell>
          <cell r="G1275" t="str">
            <v>Male</v>
          </cell>
          <cell r="H1275" t="str">
            <v>N</v>
          </cell>
          <cell r="I1275" t="str">
            <v>Student</v>
          </cell>
          <cell r="J1275">
            <v>0</v>
          </cell>
          <cell r="K1275" t="str">
            <v/>
          </cell>
          <cell r="L1275" t="str">
            <v>N</v>
          </cell>
          <cell r="M1275">
            <v>0</v>
          </cell>
          <cell r="N1275" t="str">
            <v/>
          </cell>
          <cell r="O1275" t="str">
            <v>N</v>
          </cell>
          <cell r="P1275">
            <v>0</v>
          </cell>
          <cell r="Q1275" t="str">
            <v/>
          </cell>
          <cell r="R1275" t="str">
            <v>N</v>
          </cell>
          <cell r="S1275">
            <v>0</v>
          </cell>
          <cell r="T1275" t="str">
            <v/>
          </cell>
          <cell r="U1275" t="str">
            <v>N</v>
          </cell>
          <cell r="V1275">
            <v>0</v>
          </cell>
          <cell r="W1275" t="str">
            <v/>
          </cell>
          <cell r="X1275" t="str">
            <v>N</v>
          </cell>
          <cell r="Y1275">
            <v>0</v>
          </cell>
          <cell r="Z1275">
            <v>0</v>
          </cell>
          <cell r="AA1275">
            <v>0</v>
          </cell>
          <cell r="AB1275">
            <v>118</v>
          </cell>
          <cell r="AC1275">
            <v>850</v>
          </cell>
          <cell r="AD1275" t="str">
            <v>AK218</v>
          </cell>
          <cell r="AE1275" t="b">
            <v>0</v>
          </cell>
          <cell r="AG1275" t="str">
            <v/>
          </cell>
          <cell r="AH1275" t="str">
            <v>AK218</v>
          </cell>
        </row>
        <row r="1276">
          <cell r="B1276" t="str">
            <v>EO660</v>
          </cell>
          <cell r="C1276" t="str">
            <v>Emmanuel</v>
          </cell>
          <cell r="D1276" t="str">
            <v>Oloyede-Oyeyemi</v>
          </cell>
          <cell r="E1276" t="str">
            <v>RVC</v>
          </cell>
          <cell r="F1276" t="str">
            <v>RVC</v>
          </cell>
          <cell r="G1276" t="str">
            <v>Male</v>
          </cell>
          <cell r="H1276" t="str">
            <v>Y</v>
          </cell>
          <cell r="I1276" t="str">
            <v>Student</v>
          </cell>
          <cell r="J1276">
            <v>0</v>
          </cell>
          <cell r="K1276" t="str">
            <v/>
          </cell>
          <cell r="L1276" t="str">
            <v>N</v>
          </cell>
          <cell r="M1276">
            <v>0</v>
          </cell>
          <cell r="N1276" t="str">
            <v/>
          </cell>
          <cell r="O1276" t="str">
            <v>N</v>
          </cell>
          <cell r="P1276">
            <v>0</v>
          </cell>
          <cell r="Q1276" t="str">
            <v/>
          </cell>
          <cell r="R1276" t="str">
            <v>N</v>
          </cell>
          <cell r="S1276">
            <v>0</v>
          </cell>
          <cell r="T1276" t="str">
            <v/>
          </cell>
          <cell r="U1276" t="str">
            <v>N</v>
          </cell>
          <cell r="V1276">
            <v>0</v>
          </cell>
          <cell r="W1276" t="str">
            <v/>
          </cell>
          <cell r="X1276" t="str">
            <v>N</v>
          </cell>
          <cell r="Y1276">
            <v>0</v>
          </cell>
          <cell r="Z1276">
            <v>0</v>
          </cell>
          <cell r="AA1276">
            <v>0</v>
          </cell>
          <cell r="AB1276">
            <v>118</v>
          </cell>
          <cell r="AC1276">
            <v>851</v>
          </cell>
          <cell r="AD1276" t="str">
            <v>EO660</v>
          </cell>
          <cell r="AE1276" t="b">
            <v>0</v>
          </cell>
          <cell r="AG1276" t="str">
            <v/>
          </cell>
          <cell r="AH1276" t="str">
            <v>EO660</v>
          </cell>
        </row>
        <row r="1277">
          <cell r="B1277" t="str">
            <v>LR652</v>
          </cell>
          <cell r="C1277" t="str">
            <v>Leon</v>
          </cell>
          <cell r="D1277" t="str">
            <v>Rikkers</v>
          </cell>
          <cell r="E1277" t="str">
            <v>KCL</v>
          </cell>
          <cell r="F1277" t="str">
            <v>King's</v>
          </cell>
          <cell r="G1277" t="str">
            <v>Male</v>
          </cell>
          <cell r="H1277" t="str">
            <v>N</v>
          </cell>
          <cell r="I1277" t="str">
            <v>Student</v>
          </cell>
          <cell r="J1277">
            <v>0</v>
          </cell>
          <cell r="K1277" t="str">
            <v/>
          </cell>
          <cell r="L1277" t="str">
            <v>N</v>
          </cell>
          <cell r="M1277">
            <v>0</v>
          </cell>
          <cell r="N1277" t="str">
            <v/>
          </cell>
          <cell r="O1277" t="str">
            <v>N</v>
          </cell>
          <cell r="P1277">
            <v>0</v>
          </cell>
          <cell r="Q1277" t="str">
            <v/>
          </cell>
          <cell r="R1277" t="str">
            <v>N</v>
          </cell>
          <cell r="S1277">
            <v>0</v>
          </cell>
          <cell r="T1277" t="str">
            <v/>
          </cell>
          <cell r="U1277" t="str">
            <v>N</v>
          </cell>
          <cell r="V1277">
            <v>0</v>
          </cell>
          <cell r="W1277" t="str">
            <v/>
          </cell>
          <cell r="X1277" t="str">
            <v>N</v>
          </cell>
          <cell r="Y1277">
            <v>0</v>
          </cell>
          <cell r="Z1277">
            <v>0</v>
          </cell>
          <cell r="AA1277">
            <v>0</v>
          </cell>
          <cell r="AB1277">
            <v>118</v>
          </cell>
          <cell r="AC1277">
            <v>852</v>
          </cell>
          <cell r="AD1277" t="str">
            <v>LR652</v>
          </cell>
          <cell r="AE1277" t="b">
            <v>0</v>
          </cell>
          <cell r="AG1277" t="str">
            <v/>
          </cell>
          <cell r="AH1277" t="str">
            <v>LR652</v>
          </cell>
        </row>
        <row r="1278">
          <cell r="B1278" t="str">
            <v>GT478</v>
          </cell>
          <cell r="C1278" t="str">
            <v>Grace</v>
          </cell>
          <cell r="D1278" t="str">
            <v>Taylor</v>
          </cell>
          <cell r="E1278" t="str">
            <v>Essex</v>
          </cell>
          <cell r="F1278" t="str">
            <v>Essex</v>
          </cell>
          <cell r="G1278" t="str">
            <v>Female</v>
          </cell>
          <cell r="H1278" t="str">
            <v>N</v>
          </cell>
          <cell r="I1278" t="str">
            <v>Student</v>
          </cell>
          <cell r="J1278">
            <v>0</v>
          </cell>
          <cell r="K1278" t="str">
            <v/>
          </cell>
          <cell r="L1278" t="str">
            <v>N</v>
          </cell>
          <cell r="M1278">
            <v>0</v>
          </cell>
          <cell r="N1278" t="str">
            <v/>
          </cell>
          <cell r="O1278" t="str">
            <v>N</v>
          </cell>
          <cell r="P1278">
            <v>0</v>
          </cell>
          <cell r="Q1278" t="str">
            <v/>
          </cell>
          <cell r="R1278" t="str">
            <v>N</v>
          </cell>
          <cell r="S1278">
            <v>0</v>
          </cell>
          <cell r="T1278" t="str">
            <v/>
          </cell>
          <cell r="U1278" t="str">
            <v>N</v>
          </cell>
          <cell r="V1278">
            <v>0</v>
          </cell>
          <cell r="W1278" t="str">
            <v/>
          </cell>
          <cell r="X1278" t="str">
            <v>N</v>
          </cell>
          <cell r="Y1278">
            <v>0</v>
          </cell>
          <cell r="Z1278">
            <v>0</v>
          </cell>
          <cell r="AA1278" t="b">
            <v>0</v>
          </cell>
          <cell r="AB1278" t="str">
            <v/>
          </cell>
          <cell r="AC1278" t="str">
            <v/>
          </cell>
          <cell r="AD1278" t="str">
            <v>GT478</v>
          </cell>
          <cell r="AE1278">
            <v>0</v>
          </cell>
          <cell r="AG1278">
            <v>637</v>
          </cell>
          <cell r="AH1278" t="str">
            <v>GT478</v>
          </cell>
        </row>
        <row r="1279">
          <cell r="B1279" t="str">
            <v>EJ174</v>
          </cell>
          <cell r="C1279" t="str">
            <v>Emily</v>
          </cell>
          <cell r="D1279" t="str">
            <v>Jarman</v>
          </cell>
          <cell r="E1279" t="str">
            <v>RHUL</v>
          </cell>
          <cell r="F1279" t="str">
            <v>RHUL</v>
          </cell>
          <cell r="G1279" t="str">
            <v>Female</v>
          </cell>
          <cell r="H1279" t="str">
            <v>N</v>
          </cell>
          <cell r="I1279" t="str">
            <v>Student</v>
          </cell>
          <cell r="J1279">
            <v>0</v>
          </cell>
          <cell r="K1279" t="str">
            <v/>
          </cell>
          <cell r="L1279" t="str">
            <v>N</v>
          </cell>
          <cell r="M1279">
            <v>0</v>
          </cell>
          <cell r="N1279" t="str">
            <v/>
          </cell>
          <cell r="O1279" t="str">
            <v>N</v>
          </cell>
          <cell r="P1279">
            <v>0</v>
          </cell>
          <cell r="Q1279" t="str">
            <v/>
          </cell>
          <cell r="R1279" t="str">
            <v>N</v>
          </cell>
          <cell r="S1279">
            <v>0</v>
          </cell>
          <cell r="T1279" t="str">
            <v/>
          </cell>
          <cell r="U1279" t="str">
            <v>N</v>
          </cell>
          <cell r="V1279">
            <v>0</v>
          </cell>
          <cell r="W1279" t="str">
            <v/>
          </cell>
          <cell r="X1279" t="str">
            <v>N</v>
          </cell>
          <cell r="Y1279">
            <v>0</v>
          </cell>
          <cell r="Z1279">
            <v>0</v>
          </cell>
          <cell r="AA1279" t="b">
            <v>0</v>
          </cell>
          <cell r="AB1279" t="str">
            <v/>
          </cell>
          <cell r="AC1279" t="str">
            <v/>
          </cell>
          <cell r="AD1279" t="str">
            <v>EJ174</v>
          </cell>
          <cell r="AE1279">
            <v>0</v>
          </cell>
          <cell r="AG1279">
            <v>638</v>
          </cell>
          <cell r="AH1279" t="str">
            <v>EJ174</v>
          </cell>
        </row>
        <row r="1280">
          <cell r="B1280" t="str">
            <v>JM982</v>
          </cell>
          <cell r="C1280" t="str">
            <v>Jason</v>
          </cell>
          <cell r="D1280" t="str">
            <v>Macmillan</v>
          </cell>
          <cell r="E1280" t="str">
            <v>UofL</v>
          </cell>
          <cell r="F1280" t="str">
            <v>UofL</v>
          </cell>
          <cell r="G1280" t="str">
            <v>Male</v>
          </cell>
          <cell r="H1280" t="str">
            <v>N</v>
          </cell>
          <cell r="I1280" t="str">
            <v>Student</v>
          </cell>
          <cell r="J1280">
            <v>0</v>
          </cell>
          <cell r="K1280" t="str">
            <v/>
          </cell>
          <cell r="L1280" t="str">
            <v>N</v>
          </cell>
          <cell r="M1280">
            <v>0</v>
          </cell>
          <cell r="N1280" t="str">
            <v/>
          </cell>
          <cell r="O1280" t="str">
            <v>N</v>
          </cell>
          <cell r="P1280">
            <v>0</v>
          </cell>
          <cell r="Q1280" t="str">
            <v/>
          </cell>
          <cell r="R1280" t="str">
            <v>N</v>
          </cell>
          <cell r="S1280">
            <v>0</v>
          </cell>
          <cell r="T1280" t="str">
            <v/>
          </cell>
          <cell r="U1280" t="str">
            <v>N</v>
          </cell>
          <cell r="V1280">
            <v>0</v>
          </cell>
          <cell r="W1280" t="str">
            <v/>
          </cell>
          <cell r="X1280" t="str">
            <v>N</v>
          </cell>
          <cell r="Y1280">
            <v>0</v>
          </cell>
          <cell r="Z1280">
            <v>0</v>
          </cell>
          <cell r="AA1280">
            <v>0</v>
          </cell>
          <cell r="AB1280">
            <v>118</v>
          </cell>
          <cell r="AC1280">
            <v>853</v>
          </cell>
          <cell r="AD1280" t="str">
            <v>JM982</v>
          </cell>
          <cell r="AE1280" t="b">
            <v>0</v>
          </cell>
          <cell r="AG1280" t="str">
            <v/>
          </cell>
          <cell r="AH1280" t="str">
            <v>JM982</v>
          </cell>
        </row>
        <row r="1281">
          <cell r="B1281" t="str">
            <v>EC512</v>
          </cell>
          <cell r="C1281" t="str">
            <v>Emily</v>
          </cell>
          <cell r="D1281" t="str">
            <v>Clifford</v>
          </cell>
          <cell r="E1281" t="str">
            <v>KCL</v>
          </cell>
          <cell r="F1281" t="str">
            <v>King's</v>
          </cell>
          <cell r="G1281" t="str">
            <v>Female</v>
          </cell>
          <cell r="H1281" t="str">
            <v>N</v>
          </cell>
          <cell r="I1281" t="str">
            <v>Student</v>
          </cell>
          <cell r="J1281">
            <v>0</v>
          </cell>
          <cell r="K1281" t="str">
            <v/>
          </cell>
          <cell r="L1281" t="str">
            <v>N</v>
          </cell>
          <cell r="M1281">
            <v>0</v>
          </cell>
          <cell r="N1281" t="str">
            <v/>
          </cell>
          <cell r="O1281" t="str">
            <v>N</v>
          </cell>
          <cell r="P1281">
            <v>0</v>
          </cell>
          <cell r="Q1281" t="str">
            <v/>
          </cell>
          <cell r="R1281" t="str">
            <v>N</v>
          </cell>
          <cell r="S1281">
            <v>0</v>
          </cell>
          <cell r="T1281" t="str">
            <v/>
          </cell>
          <cell r="U1281" t="str">
            <v>N</v>
          </cell>
          <cell r="V1281">
            <v>0</v>
          </cell>
          <cell r="W1281" t="str">
            <v/>
          </cell>
          <cell r="X1281" t="str">
            <v>N</v>
          </cell>
          <cell r="Y1281">
            <v>0</v>
          </cell>
          <cell r="Z1281">
            <v>0</v>
          </cell>
          <cell r="AA1281" t="b">
            <v>0</v>
          </cell>
          <cell r="AB1281" t="str">
            <v/>
          </cell>
          <cell r="AC1281" t="str">
            <v/>
          </cell>
          <cell r="AD1281" t="str">
            <v>EC512</v>
          </cell>
          <cell r="AE1281">
            <v>0</v>
          </cell>
          <cell r="AG1281">
            <v>639</v>
          </cell>
          <cell r="AH1281" t="str">
            <v>EC512</v>
          </cell>
        </row>
        <row r="1282">
          <cell r="B1282" t="str">
            <v>NL983</v>
          </cell>
          <cell r="C1282" t="str">
            <v>Nina</v>
          </cell>
          <cell r="D1282" t="str">
            <v>Lopez Uroz</v>
          </cell>
          <cell r="E1282" t="str">
            <v>LSE</v>
          </cell>
          <cell r="F1282" t="str">
            <v>LSE</v>
          </cell>
          <cell r="G1282" t="str">
            <v>Please Select</v>
          </cell>
          <cell r="H1282" t="str">
            <v>N</v>
          </cell>
          <cell r="I1282" t="str">
            <v>Student</v>
          </cell>
          <cell r="J1282">
            <v>0</v>
          </cell>
          <cell r="K1282" t="str">
            <v/>
          </cell>
          <cell r="L1282" t="str">
            <v>N</v>
          </cell>
          <cell r="M1282">
            <v>0</v>
          </cell>
          <cell r="N1282" t="str">
            <v/>
          </cell>
          <cell r="O1282" t="str">
            <v>N</v>
          </cell>
          <cell r="P1282">
            <v>0</v>
          </cell>
          <cell r="Q1282" t="str">
            <v/>
          </cell>
          <cell r="R1282" t="str">
            <v>N</v>
          </cell>
          <cell r="S1282">
            <v>0</v>
          </cell>
          <cell r="T1282" t="str">
            <v/>
          </cell>
          <cell r="U1282" t="str">
            <v>N</v>
          </cell>
          <cell r="V1282">
            <v>0</v>
          </cell>
          <cell r="W1282" t="str">
            <v/>
          </cell>
          <cell r="X1282" t="str">
            <v>N</v>
          </cell>
          <cell r="Y1282">
            <v>0</v>
          </cell>
          <cell r="Z1282">
            <v>0</v>
          </cell>
          <cell r="AA1282" t="b">
            <v>0</v>
          </cell>
          <cell r="AB1282" t="str">
            <v/>
          </cell>
          <cell r="AC1282" t="str">
            <v/>
          </cell>
          <cell r="AD1282" t="str">
            <v>NL983</v>
          </cell>
          <cell r="AE1282" t="b">
            <v>0</v>
          </cell>
          <cell r="AG1282" t="str">
            <v/>
          </cell>
          <cell r="AH1282" t="str">
            <v>NL983</v>
          </cell>
        </row>
        <row r="1283">
          <cell r="B1283" t="str">
            <v>GW531</v>
          </cell>
          <cell r="C1283" t="str">
            <v>George</v>
          </cell>
          <cell r="D1283" t="str">
            <v>Withers</v>
          </cell>
          <cell r="E1283" t="str">
            <v>Motspur</v>
          </cell>
          <cell r="F1283" t="str">
            <v>Motspur</v>
          </cell>
          <cell r="G1283" t="str">
            <v>Male</v>
          </cell>
          <cell r="H1283" t="str">
            <v>N</v>
          </cell>
          <cell r="I1283" t="str">
            <v>Motspur</v>
          </cell>
          <cell r="J1283">
            <v>0</v>
          </cell>
          <cell r="K1283" t="str">
            <v/>
          </cell>
          <cell r="L1283" t="str">
            <v>N</v>
          </cell>
          <cell r="M1283">
            <v>0</v>
          </cell>
          <cell r="N1283" t="str">
            <v/>
          </cell>
          <cell r="O1283" t="str">
            <v>N</v>
          </cell>
          <cell r="P1283">
            <v>0</v>
          </cell>
          <cell r="Q1283" t="str">
            <v/>
          </cell>
          <cell r="R1283" t="str">
            <v>N</v>
          </cell>
          <cell r="S1283">
            <v>0</v>
          </cell>
          <cell r="T1283" t="str">
            <v/>
          </cell>
          <cell r="U1283" t="str">
            <v>N</v>
          </cell>
          <cell r="V1283">
            <v>0</v>
          </cell>
          <cell r="W1283" t="str">
            <v/>
          </cell>
          <cell r="X1283" t="str">
            <v>N</v>
          </cell>
          <cell r="Y1283">
            <v>0</v>
          </cell>
          <cell r="Z1283">
            <v>0</v>
          </cell>
          <cell r="AA1283">
            <v>0</v>
          </cell>
          <cell r="AB1283">
            <v>118</v>
          </cell>
          <cell r="AC1283">
            <v>854</v>
          </cell>
          <cell r="AD1283" t="str">
            <v>GW531</v>
          </cell>
          <cell r="AE1283" t="b">
            <v>0</v>
          </cell>
          <cell r="AG1283" t="str">
            <v/>
          </cell>
          <cell r="AH1283" t="str">
            <v>GW531</v>
          </cell>
        </row>
        <row r="1284">
          <cell r="B1284" t="str">
            <v>KW183</v>
          </cell>
          <cell r="C1284" t="str">
            <v>Katie</v>
          </cell>
          <cell r="D1284" t="str">
            <v>White</v>
          </cell>
          <cell r="E1284" t="str">
            <v>Reading</v>
          </cell>
          <cell r="F1284" t="str">
            <v>Reading</v>
          </cell>
          <cell r="G1284" t="str">
            <v>Female</v>
          </cell>
          <cell r="H1284" t="str">
            <v>N</v>
          </cell>
          <cell r="I1284" t="str">
            <v>Student</v>
          </cell>
          <cell r="J1284">
            <v>0</v>
          </cell>
          <cell r="K1284" t="str">
            <v/>
          </cell>
          <cell r="L1284" t="str">
            <v>N</v>
          </cell>
          <cell r="M1284">
            <v>0</v>
          </cell>
          <cell r="N1284" t="str">
            <v/>
          </cell>
          <cell r="O1284" t="str">
            <v>N</v>
          </cell>
          <cell r="P1284">
            <v>0</v>
          </cell>
          <cell r="Q1284" t="str">
            <v/>
          </cell>
          <cell r="R1284" t="str">
            <v>N</v>
          </cell>
          <cell r="S1284">
            <v>0</v>
          </cell>
          <cell r="T1284" t="str">
            <v/>
          </cell>
          <cell r="U1284" t="str">
            <v>N</v>
          </cell>
          <cell r="V1284">
            <v>0</v>
          </cell>
          <cell r="W1284" t="str">
            <v/>
          </cell>
          <cell r="X1284" t="str">
            <v>N</v>
          </cell>
          <cell r="Y1284">
            <v>0</v>
          </cell>
          <cell r="Z1284">
            <v>0</v>
          </cell>
          <cell r="AA1284" t="b">
            <v>0</v>
          </cell>
          <cell r="AB1284" t="str">
            <v/>
          </cell>
          <cell r="AC1284" t="str">
            <v/>
          </cell>
          <cell r="AD1284" t="str">
            <v>KW183</v>
          </cell>
          <cell r="AE1284">
            <v>0</v>
          </cell>
          <cell r="AG1284">
            <v>640</v>
          </cell>
          <cell r="AH1284" t="str">
            <v>KW183</v>
          </cell>
        </row>
        <row r="1285">
          <cell r="B1285" t="str">
            <v>KW614</v>
          </cell>
          <cell r="C1285" t="str">
            <v>Kai</v>
          </cell>
          <cell r="D1285" t="str">
            <v>Whyne</v>
          </cell>
          <cell r="E1285" t="str">
            <v>Reading</v>
          </cell>
          <cell r="F1285" t="str">
            <v>Reading</v>
          </cell>
          <cell r="G1285" t="str">
            <v>Male</v>
          </cell>
          <cell r="H1285" t="str">
            <v>N</v>
          </cell>
          <cell r="I1285" t="str">
            <v>Student</v>
          </cell>
          <cell r="J1285">
            <v>0</v>
          </cell>
          <cell r="K1285" t="str">
            <v/>
          </cell>
          <cell r="L1285" t="str">
            <v>N</v>
          </cell>
          <cell r="M1285">
            <v>0</v>
          </cell>
          <cell r="N1285" t="str">
            <v/>
          </cell>
          <cell r="O1285" t="str">
            <v>N</v>
          </cell>
          <cell r="P1285">
            <v>0</v>
          </cell>
          <cell r="Q1285" t="str">
            <v/>
          </cell>
          <cell r="R1285" t="str">
            <v>N</v>
          </cell>
          <cell r="S1285">
            <v>0</v>
          </cell>
          <cell r="T1285" t="str">
            <v/>
          </cell>
          <cell r="U1285" t="str">
            <v>N</v>
          </cell>
          <cell r="V1285">
            <v>0</v>
          </cell>
          <cell r="W1285" t="str">
            <v/>
          </cell>
          <cell r="X1285" t="str">
            <v>N</v>
          </cell>
          <cell r="Y1285">
            <v>0</v>
          </cell>
          <cell r="Z1285">
            <v>0</v>
          </cell>
          <cell r="AA1285">
            <v>0</v>
          </cell>
          <cell r="AB1285">
            <v>118</v>
          </cell>
          <cell r="AC1285">
            <v>855</v>
          </cell>
          <cell r="AD1285" t="str">
            <v>KW614</v>
          </cell>
          <cell r="AE1285" t="b">
            <v>0</v>
          </cell>
          <cell r="AG1285" t="str">
            <v/>
          </cell>
          <cell r="AH1285" t="str">
            <v>KW614</v>
          </cell>
        </row>
        <row r="1286">
          <cell r="B1286" t="str">
            <v>KR962</v>
          </cell>
          <cell r="C1286" t="str">
            <v xml:space="preserve">Katie </v>
          </cell>
          <cell r="D1286" t="str">
            <v xml:space="preserve">Rowe </v>
          </cell>
          <cell r="E1286" t="str">
            <v>SMU</v>
          </cell>
          <cell r="F1286" t="str">
            <v>SMU</v>
          </cell>
          <cell r="G1286" t="str">
            <v>Female</v>
          </cell>
          <cell r="H1286" t="str">
            <v>N</v>
          </cell>
          <cell r="I1286" t="str">
            <v>Student</v>
          </cell>
          <cell r="J1286">
            <v>0</v>
          </cell>
          <cell r="K1286" t="str">
            <v/>
          </cell>
          <cell r="L1286" t="str">
            <v>N</v>
          </cell>
          <cell r="M1286">
            <v>0</v>
          </cell>
          <cell r="N1286" t="str">
            <v/>
          </cell>
          <cell r="O1286" t="str">
            <v>N</v>
          </cell>
          <cell r="P1286">
            <v>0</v>
          </cell>
          <cell r="Q1286" t="str">
            <v/>
          </cell>
          <cell r="R1286" t="str">
            <v>N</v>
          </cell>
          <cell r="S1286">
            <v>0</v>
          </cell>
          <cell r="T1286" t="str">
            <v/>
          </cell>
          <cell r="U1286" t="str">
            <v>N</v>
          </cell>
          <cell r="V1286">
            <v>0</v>
          </cell>
          <cell r="W1286" t="str">
            <v/>
          </cell>
          <cell r="X1286" t="str">
            <v>N</v>
          </cell>
          <cell r="Y1286">
            <v>0</v>
          </cell>
          <cell r="Z1286">
            <v>0</v>
          </cell>
          <cell r="AA1286" t="b">
            <v>0</v>
          </cell>
          <cell r="AB1286" t="str">
            <v/>
          </cell>
          <cell r="AC1286" t="str">
            <v/>
          </cell>
          <cell r="AD1286" t="str">
            <v>KR962</v>
          </cell>
          <cell r="AE1286">
            <v>0</v>
          </cell>
          <cell r="AG1286">
            <v>641</v>
          </cell>
          <cell r="AH1286" t="str">
            <v>KR962</v>
          </cell>
        </row>
        <row r="1287">
          <cell r="B1287" t="str">
            <v>JA712</v>
          </cell>
          <cell r="C1287" t="str">
            <v>Jordan</v>
          </cell>
          <cell r="D1287" t="str">
            <v>Aki-Sawyerr</v>
          </cell>
          <cell r="E1287" t="str">
            <v>Brunel</v>
          </cell>
          <cell r="F1287" t="str">
            <v>Brunel</v>
          </cell>
          <cell r="G1287" t="str">
            <v>Male</v>
          </cell>
          <cell r="H1287" t="str">
            <v>N</v>
          </cell>
          <cell r="I1287" t="str">
            <v>Student</v>
          </cell>
          <cell r="J1287">
            <v>0</v>
          </cell>
          <cell r="K1287" t="str">
            <v/>
          </cell>
          <cell r="L1287" t="str">
            <v>N</v>
          </cell>
          <cell r="M1287">
            <v>0</v>
          </cell>
          <cell r="N1287" t="str">
            <v/>
          </cell>
          <cell r="O1287" t="str">
            <v>N</v>
          </cell>
          <cell r="P1287">
            <v>0</v>
          </cell>
          <cell r="Q1287" t="str">
            <v/>
          </cell>
          <cell r="R1287" t="str">
            <v>N</v>
          </cell>
          <cell r="S1287">
            <v>0</v>
          </cell>
          <cell r="T1287" t="str">
            <v/>
          </cell>
          <cell r="U1287" t="str">
            <v>N</v>
          </cell>
          <cell r="V1287">
            <v>0</v>
          </cell>
          <cell r="W1287" t="str">
            <v/>
          </cell>
          <cell r="X1287" t="str">
            <v>N</v>
          </cell>
          <cell r="Y1287">
            <v>0</v>
          </cell>
          <cell r="Z1287">
            <v>0</v>
          </cell>
          <cell r="AA1287">
            <v>0</v>
          </cell>
          <cell r="AB1287">
            <v>118</v>
          </cell>
          <cell r="AC1287">
            <v>856</v>
          </cell>
          <cell r="AD1287" t="str">
            <v>JA712</v>
          </cell>
          <cell r="AE1287" t="b">
            <v>0</v>
          </cell>
          <cell r="AG1287" t="str">
            <v/>
          </cell>
          <cell r="AH1287" t="str">
            <v>JA712</v>
          </cell>
        </row>
        <row r="1288">
          <cell r="B1288" t="str">
            <v>CJ402</v>
          </cell>
          <cell r="C1288" t="str">
            <v>Charya</v>
          </cell>
          <cell r="D1288" t="str">
            <v>Jayasinghe</v>
          </cell>
          <cell r="E1288" t="str">
            <v>Reading</v>
          </cell>
          <cell r="F1288" t="str">
            <v>Reading</v>
          </cell>
          <cell r="G1288" t="str">
            <v>Male</v>
          </cell>
          <cell r="H1288" t="str">
            <v>N</v>
          </cell>
          <cell r="I1288" t="str">
            <v>Student</v>
          </cell>
          <cell r="J1288">
            <v>0</v>
          </cell>
          <cell r="K1288" t="str">
            <v/>
          </cell>
          <cell r="L1288" t="str">
            <v>N</v>
          </cell>
          <cell r="M1288">
            <v>0</v>
          </cell>
          <cell r="N1288" t="str">
            <v/>
          </cell>
          <cell r="O1288" t="str">
            <v>N</v>
          </cell>
          <cell r="P1288">
            <v>0</v>
          </cell>
          <cell r="Q1288" t="str">
            <v/>
          </cell>
          <cell r="R1288" t="str">
            <v>N</v>
          </cell>
          <cell r="S1288">
            <v>0</v>
          </cell>
          <cell r="T1288" t="str">
            <v/>
          </cell>
          <cell r="U1288" t="str">
            <v>N</v>
          </cell>
          <cell r="V1288">
            <v>0</v>
          </cell>
          <cell r="W1288" t="str">
            <v/>
          </cell>
          <cell r="X1288" t="str">
            <v>N</v>
          </cell>
          <cell r="Y1288">
            <v>0</v>
          </cell>
          <cell r="Z1288">
            <v>0</v>
          </cell>
          <cell r="AA1288">
            <v>0</v>
          </cell>
          <cell r="AB1288">
            <v>118</v>
          </cell>
          <cell r="AC1288">
            <v>857</v>
          </cell>
          <cell r="AD1288" t="str">
            <v>CJ402</v>
          </cell>
          <cell r="AE1288" t="b">
            <v>0</v>
          </cell>
          <cell r="AG1288" t="str">
            <v/>
          </cell>
          <cell r="AH1288" t="str">
            <v>CJ402</v>
          </cell>
        </row>
        <row r="1289">
          <cell r="B1289" t="str">
            <v>LD329</v>
          </cell>
          <cell r="C1289" t="str">
            <v>Leanne</v>
          </cell>
          <cell r="D1289" t="str">
            <v>Davies</v>
          </cell>
          <cell r="E1289" t="str">
            <v>Brunel</v>
          </cell>
          <cell r="F1289" t="str">
            <v>Brunel</v>
          </cell>
          <cell r="G1289" t="str">
            <v>Female</v>
          </cell>
          <cell r="H1289" t="str">
            <v>N</v>
          </cell>
          <cell r="I1289" t="str">
            <v>Student</v>
          </cell>
          <cell r="J1289">
            <v>0</v>
          </cell>
          <cell r="K1289" t="str">
            <v/>
          </cell>
          <cell r="L1289" t="str">
            <v>N</v>
          </cell>
          <cell r="M1289">
            <v>0</v>
          </cell>
          <cell r="N1289" t="str">
            <v/>
          </cell>
          <cell r="O1289" t="str">
            <v>N</v>
          </cell>
          <cell r="P1289">
            <v>0</v>
          </cell>
          <cell r="Q1289" t="str">
            <v/>
          </cell>
          <cell r="R1289" t="str">
            <v>N</v>
          </cell>
          <cell r="S1289">
            <v>0</v>
          </cell>
          <cell r="T1289" t="str">
            <v/>
          </cell>
          <cell r="U1289" t="str">
            <v>N</v>
          </cell>
          <cell r="V1289">
            <v>0</v>
          </cell>
          <cell r="W1289" t="str">
            <v/>
          </cell>
          <cell r="X1289" t="str">
            <v>N</v>
          </cell>
          <cell r="Y1289">
            <v>0</v>
          </cell>
          <cell r="Z1289">
            <v>0</v>
          </cell>
          <cell r="AA1289" t="b">
            <v>0</v>
          </cell>
          <cell r="AB1289" t="str">
            <v/>
          </cell>
          <cell r="AC1289" t="str">
            <v/>
          </cell>
          <cell r="AD1289" t="str">
            <v>LD329</v>
          </cell>
          <cell r="AE1289">
            <v>0</v>
          </cell>
          <cell r="AG1289">
            <v>642</v>
          </cell>
          <cell r="AH1289" t="str">
            <v>LD329</v>
          </cell>
        </row>
        <row r="1290">
          <cell r="B1290" t="str">
            <v>CR992</v>
          </cell>
          <cell r="C1290" t="str">
            <v>Christopher</v>
          </cell>
          <cell r="D1290" t="str">
            <v>Richards</v>
          </cell>
          <cell r="E1290" t="str">
            <v>UCL</v>
          </cell>
          <cell r="F1290" t="str">
            <v>UCL</v>
          </cell>
          <cell r="G1290" t="str">
            <v>Male</v>
          </cell>
          <cell r="H1290" t="str">
            <v>N</v>
          </cell>
          <cell r="I1290" t="str">
            <v>Student</v>
          </cell>
          <cell r="J1290">
            <v>0</v>
          </cell>
          <cell r="K1290" t="str">
            <v/>
          </cell>
          <cell r="L1290" t="str">
            <v>N</v>
          </cell>
          <cell r="M1290">
            <v>0</v>
          </cell>
          <cell r="N1290" t="str">
            <v/>
          </cell>
          <cell r="O1290" t="str">
            <v>N</v>
          </cell>
          <cell r="P1290">
            <v>0</v>
          </cell>
          <cell r="Q1290" t="str">
            <v/>
          </cell>
          <cell r="R1290" t="str">
            <v>N</v>
          </cell>
          <cell r="S1290">
            <v>0</v>
          </cell>
          <cell r="T1290" t="str">
            <v/>
          </cell>
          <cell r="U1290" t="str">
            <v>N</v>
          </cell>
          <cell r="V1290">
            <v>0</v>
          </cell>
          <cell r="W1290" t="str">
            <v/>
          </cell>
          <cell r="X1290" t="str">
            <v>N</v>
          </cell>
          <cell r="Y1290">
            <v>0</v>
          </cell>
          <cell r="Z1290">
            <v>0</v>
          </cell>
          <cell r="AA1290">
            <v>0</v>
          </cell>
          <cell r="AB1290">
            <v>118</v>
          </cell>
          <cell r="AC1290">
            <v>858</v>
          </cell>
          <cell r="AD1290" t="str">
            <v>CR992</v>
          </cell>
          <cell r="AE1290" t="b">
            <v>0</v>
          </cell>
          <cell r="AG1290" t="str">
            <v/>
          </cell>
          <cell r="AH1290" t="str">
            <v>CR992</v>
          </cell>
        </row>
        <row r="1291">
          <cell r="B1291" t="str">
            <v>ER114</v>
          </cell>
          <cell r="C1291" t="str">
            <v>Eleonora</v>
          </cell>
          <cell r="D1291" t="str">
            <v>Racheeva</v>
          </cell>
          <cell r="E1291" t="str">
            <v>St Georges</v>
          </cell>
          <cell r="F1291" t="str">
            <v>St George's</v>
          </cell>
          <cell r="G1291" t="str">
            <v>Female</v>
          </cell>
          <cell r="H1291" t="str">
            <v>Y</v>
          </cell>
          <cell r="I1291" t="str">
            <v>Student</v>
          </cell>
          <cell r="J1291">
            <v>0</v>
          </cell>
          <cell r="K1291" t="str">
            <v/>
          </cell>
          <cell r="L1291" t="str">
            <v>N</v>
          </cell>
          <cell r="M1291">
            <v>0</v>
          </cell>
          <cell r="N1291" t="str">
            <v/>
          </cell>
          <cell r="O1291" t="str">
            <v>N</v>
          </cell>
          <cell r="P1291">
            <v>0</v>
          </cell>
          <cell r="Q1291" t="str">
            <v/>
          </cell>
          <cell r="R1291" t="str">
            <v>N</v>
          </cell>
          <cell r="S1291">
            <v>0</v>
          </cell>
          <cell r="T1291" t="str">
            <v/>
          </cell>
          <cell r="U1291" t="str">
            <v>N</v>
          </cell>
          <cell r="V1291">
            <v>0</v>
          </cell>
          <cell r="W1291" t="str">
            <v/>
          </cell>
          <cell r="X1291" t="str">
            <v>N</v>
          </cell>
          <cell r="Y1291">
            <v>0</v>
          </cell>
          <cell r="Z1291">
            <v>0</v>
          </cell>
          <cell r="AA1291" t="b">
            <v>0</v>
          </cell>
          <cell r="AB1291" t="str">
            <v/>
          </cell>
          <cell r="AC1291" t="str">
            <v/>
          </cell>
          <cell r="AD1291" t="str">
            <v>ER114</v>
          </cell>
          <cell r="AE1291">
            <v>0</v>
          </cell>
          <cell r="AG1291">
            <v>643</v>
          </cell>
          <cell r="AH1291" t="str">
            <v>ER114</v>
          </cell>
        </row>
        <row r="1292">
          <cell r="B1292" t="str">
            <v>IF829</v>
          </cell>
          <cell r="C1292" t="str">
            <v>India</v>
          </cell>
          <cell r="D1292" t="str">
            <v>Falconer</v>
          </cell>
          <cell r="E1292" t="str">
            <v>Guest</v>
          </cell>
          <cell r="F1292" t="str">
            <v>Guest</v>
          </cell>
          <cell r="G1292" t="str">
            <v>Female</v>
          </cell>
          <cell r="H1292" t="str">
            <v>N</v>
          </cell>
          <cell r="I1292" t="str">
            <v>Guest</v>
          </cell>
          <cell r="J1292">
            <v>0</v>
          </cell>
          <cell r="K1292" t="str">
            <v/>
          </cell>
          <cell r="L1292" t="str">
            <v>N</v>
          </cell>
          <cell r="M1292">
            <v>0</v>
          </cell>
          <cell r="N1292" t="str">
            <v/>
          </cell>
          <cell r="O1292" t="str">
            <v>N</v>
          </cell>
          <cell r="P1292">
            <v>0</v>
          </cell>
          <cell r="Q1292" t="str">
            <v/>
          </cell>
          <cell r="R1292" t="str">
            <v>N</v>
          </cell>
          <cell r="S1292">
            <v>0</v>
          </cell>
          <cell r="T1292" t="str">
            <v/>
          </cell>
          <cell r="U1292" t="str">
            <v>N</v>
          </cell>
          <cell r="V1292">
            <v>0</v>
          </cell>
          <cell r="W1292" t="str">
            <v/>
          </cell>
          <cell r="X1292" t="str">
            <v>N</v>
          </cell>
          <cell r="Y1292">
            <v>0</v>
          </cell>
          <cell r="Z1292">
            <v>0</v>
          </cell>
          <cell r="AA1292" t="b">
            <v>0</v>
          </cell>
          <cell r="AB1292" t="str">
            <v/>
          </cell>
          <cell r="AC1292" t="str">
            <v/>
          </cell>
          <cell r="AD1292" t="str">
            <v>IF829</v>
          </cell>
          <cell r="AE1292">
            <v>0</v>
          </cell>
          <cell r="AG1292">
            <v>644</v>
          </cell>
          <cell r="AH1292" t="str">
            <v>IF829</v>
          </cell>
        </row>
        <row r="1293">
          <cell r="B1293" t="str">
            <v>ZZ827</v>
          </cell>
          <cell r="C1293" t="str">
            <v>Zoe</v>
          </cell>
          <cell r="D1293" t="str">
            <v>Zhao</v>
          </cell>
          <cell r="E1293" t="str">
            <v>Barts</v>
          </cell>
          <cell r="F1293" t="str">
            <v>Barts</v>
          </cell>
          <cell r="G1293" t="str">
            <v>Female</v>
          </cell>
          <cell r="H1293" t="str">
            <v>Y</v>
          </cell>
          <cell r="I1293" t="str">
            <v>Student</v>
          </cell>
          <cell r="J1293">
            <v>0</v>
          </cell>
          <cell r="K1293" t="str">
            <v/>
          </cell>
          <cell r="L1293" t="str">
            <v>N</v>
          </cell>
          <cell r="M1293">
            <v>0</v>
          </cell>
          <cell r="N1293" t="str">
            <v/>
          </cell>
          <cell r="O1293" t="str">
            <v>N</v>
          </cell>
          <cell r="P1293">
            <v>0</v>
          </cell>
          <cell r="Q1293" t="str">
            <v/>
          </cell>
          <cell r="R1293" t="str">
            <v>N</v>
          </cell>
          <cell r="S1293">
            <v>0</v>
          </cell>
          <cell r="T1293" t="str">
            <v/>
          </cell>
          <cell r="U1293" t="str">
            <v>N</v>
          </cell>
          <cell r="V1293">
            <v>0</v>
          </cell>
          <cell r="W1293" t="str">
            <v/>
          </cell>
          <cell r="X1293" t="str">
            <v>N</v>
          </cell>
          <cell r="Y1293">
            <v>0</v>
          </cell>
          <cell r="Z1293">
            <v>0</v>
          </cell>
          <cell r="AA1293" t="b">
            <v>0</v>
          </cell>
          <cell r="AB1293" t="str">
            <v/>
          </cell>
          <cell r="AC1293" t="str">
            <v/>
          </cell>
          <cell r="AD1293" t="str">
            <v>ZZ827</v>
          </cell>
          <cell r="AE1293">
            <v>0</v>
          </cell>
          <cell r="AG1293">
            <v>645</v>
          </cell>
          <cell r="AH1293" t="str">
            <v>ZZ827</v>
          </cell>
        </row>
        <row r="1294">
          <cell r="B1294" t="str">
            <v>SB580</v>
          </cell>
          <cell r="C1294" t="str">
            <v>Shemar</v>
          </cell>
          <cell r="D1294" t="str">
            <v>Boldizsar</v>
          </cell>
          <cell r="E1294" t="str">
            <v>Essex</v>
          </cell>
          <cell r="F1294" t="str">
            <v>Essex</v>
          </cell>
          <cell r="G1294" t="str">
            <v>Male</v>
          </cell>
          <cell r="H1294" t="str">
            <v>N</v>
          </cell>
          <cell r="I1294" t="str">
            <v>Student</v>
          </cell>
          <cell r="J1294">
            <v>0</v>
          </cell>
          <cell r="K1294" t="str">
            <v/>
          </cell>
          <cell r="L1294" t="str">
            <v>N</v>
          </cell>
          <cell r="M1294">
            <v>0</v>
          </cell>
          <cell r="N1294" t="str">
            <v/>
          </cell>
          <cell r="O1294" t="str">
            <v>N</v>
          </cell>
          <cell r="P1294">
            <v>0</v>
          </cell>
          <cell r="Q1294" t="str">
            <v/>
          </cell>
          <cell r="R1294" t="str">
            <v>N</v>
          </cell>
          <cell r="S1294">
            <v>0</v>
          </cell>
          <cell r="T1294" t="str">
            <v/>
          </cell>
          <cell r="U1294" t="str">
            <v>N</v>
          </cell>
          <cell r="V1294">
            <v>0</v>
          </cell>
          <cell r="W1294" t="str">
            <v/>
          </cell>
          <cell r="X1294" t="str">
            <v>N</v>
          </cell>
          <cell r="Y1294">
            <v>0</v>
          </cell>
          <cell r="Z1294">
            <v>0</v>
          </cell>
          <cell r="AA1294">
            <v>0</v>
          </cell>
          <cell r="AB1294">
            <v>118</v>
          </cell>
          <cell r="AC1294">
            <v>859</v>
          </cell>
          <cell r="AD1294" t="str">
            <v>SB580</v>
          </cell>
          <cell r="AE1294" t="b">
            <v>0</v>
          </cell>
          <cell r="AG1294" t="str">
            <v/>
          </cell>
          <cell r="AH1294" t="str">
            <v>SB580</v>
          </cell>
        </row>
        <row r="1295">
          <cell r="B1295" t="str">
            <v>MS957</v>
          </cell>
          <cell r="C1295" t="str">
            <v>Maria</v>
          </cell>
          <cell r="D1295" t="str">
            <v>Shiiba</v>
          </cell>
          <cell r="E1295" t="str">
            <v>Barts</v>
          </cell>
          <cell r="F1295" t="str">
            <v>Barts</v>
          </cell>
          <cell r="G1295" t="str">
            <v>Female</v>
          </cell>
          <cell r="H1295" t="str">
            <v>Y</v>
          </cell>
          <cell r="I1295" t="str">
            <v>Student</v>
          </cell>
          <cell r="J1295">
            <v>0</v>
          </cell>
          <cell r="K1295" t="str">
            <v/>
          </cell>
          <cell r="L1295" t="str">
            <v>N</v>
          </cell>
          <cell r="M1295">
            <v>0</v>
          </cell>
          <cell r="N1295" t="str">
            <v/>
          </cell>
          <cell r="O1295" t="str">
            <v>N</v>
          </cell>
          <cell r="P1295">
            <v>0</v>
          </cell>
          <cell r="Q1295" t="str">
            <v/>
          </cell>
          <cell r="R1295" t="str">
            <v>N</v>
          </cell>
          <cell r="S1295">
            <v>0</v>
          </cell>
          <cell r="T1295" t="str">
            <v/>
          </cell>
          <cell r="U1295" t="str">
            <v>N</v>
          </cell>
          <cell r="V1295">
            <v>0</v>
          </cell>
          <cell r="W1295" t="str">
            <v/>
          </cell>
          <cell r="X1295" t="str">
            <v>N</v>
          </cell>
          <cell r="Y1295">
            <v>0</v>
          </cell>
          <cell r="Z1295">
            <v>0</v>
          </cell>
          <cell r="AA1295" t="b">
            <v>0</v>
          </cell>
          <cell r="AB1295" t="str">
            <v/>
          </cell>
          <cell r="AC1295" t="str">
            <v/>
          </cell>
          <cell r="AD1295" t="str">
            <v>MS957</v>
          </cell>
          <cell r="AE1295">
            <v>0</v>
          </cell>
          <cell r="AG1295">
            <v>646</v>
          </cell>
          <cell r="AH1295" t="str">
            <v>MS957</v>
          </cell>
        </row>
        <row r="1296">
          <cell r="B1296" t="str">
            <v>WM113</v>
          </cell>
          <cell r="C1296" t="str">
            <v>William</v>
          </cell>
          <cell r="D1296" t="str">
            <v>Morrell</v>
          </cell>
          <cell r="E1296" t="str">
            <v>St Georges</v>
          </cell>
          <cell r="F1296" t="str">
            <v>St George's</v>
          </cell>
          <cell r="G1296" t="str">
            <v>Male</v>
          </cell>
          <cell r="H1296" t="str">
            <v>Y</v>
          </cell>
          <cell r="I1296" t="str">
            <v>Student</v>
          </cell>
          <cell r="J1296">
            <v>0</v>
          </cell>
          <cell r="K1296" t="str">
            <v/>
          </cell>
          <cell r="L1296" t="str">
            <v>N</v>
          </cell>
          <cell r="M1296">
            <v>0</v>
          </cell>
          <cell r="N1296" t="str">
            <v/>
          </cell>
          <cell r="O1296" t="str">
            <v>N</v>
          </cell>
          <cell r="P1296">
            <v>0</v>
          </cell>
          <cell r="Q1296" t="str">
            <v/>
          </cell>
          <cell r="R1296" t="str">
            <v>N</v>
          </cell>
          <cell r="S1296">
            <v>0</v>
          </cell>
          <cell r="T1296" t="str">
            <v/>
          </cell>
          <cell r="U1296" t="str">
            <v>N</v>
          </cell>
          <cell r="V1296">
            <v>0</v>
          </cell>
          <cell r="W1296" t="str">
            <v/>
          </cell>
          <cell r="X1296" t="str">
            <v>N</v>
          </cell>
          <cell r="Y1296">
            <v>0</v>
          </cell>
          <cell r="Z1296">
            <v>0</v>
          </cell>
          <cell r="AA1296">
            <v>0</v>
          </cell>
          <cell r="AB1296">
            <v>118</v>
          </cell>
          <cell r="AC1296">
            <v>860</v>
          </cell>
          <cell r="AD1296" t="str">
            <v>WM113</v>
          </cell>
          <cell r="AE1296" t="b">
            <v>0</v>
          </cell>
          <cell r="AG1296" t="str">
            <v/>
          </cell>
          <cell r="AH1296" t="str">
            <v>WM113</v>
          </cell>
        </row>
        <row r="1297">
          <cell r="B1297" t="str">
            <v>TM931</v>
          </cell>
          <cell r="C1297" t="str">
            <v>Tom</v>
          </cell>
          <cell r="D1297" t="str">
            <v>Moore</v>
          </cell>
          <cell r="E1297" t="str">
            <v>St Georges</v>
          </cell>
          <cell r="F1297" t="str">
            <v>St George's</v>
          </cell>
          <cell r="G1297" t="str">
            <v>Male</v>
          </cell>
          <cell r="H1297" t="str">
            <v>Y</v>
          </cell>
          <cell r="I1297" t="str">
            <v>Student</v>
          </cell>
          <cell r="J1297">
            <v>0</v>
          </cell>
          <cell r="K1297" t="str">
            <v/>
          </cell>
          <cell r="L1297" t="str">
            <v>N</v>
          </cell>
          <cell r="M1297">
            <v>0</v>
          </cell>
          <cell r="N1297" t="str">
            <v/>
          </cell>
          <cell r="O1297" t="str">
            <v>N</v>
          </cell>
          <cell r="P1297">
            <v>0</v>
          </cell>
          <cell r="Q1297" t="str">
            <v/>
          </cell>
          <cell r="R1297" t="str">
            <v>N</v>
          </cell>
          <cell r="S1297">
            <v>0</v>
          </cell>
          <cell r="T1297" t="str">
            <v/>
          </cell>
          <cell r="U1297" t="str">
            <v>N</v>
          </cell>
          <cell r="V1297">
            <v>0</v>
          </cell>
          <cell r="W1297" t="str">
            <v/>
          </cell>
          <cell r="X1297" t="str">
            <v>N</v>
          </cell>
          <cell r="Y1297">
            <v>0</v>
          </cell>
          <cell r="Z1297">
            <v>0</v>
          </cell>
          <cell r="AA1297">
            <v>0</v>
          </cell>
          <cell r="AB1297">
            <v>118</v>
          </cell>
          <cell r="AC1297">
            <v>861</v>
          </cell>
          <cell r="AD1297" t="str">
            <v>TM931</v>
          </cell>
          <cell r="AE1297" t="b">
            <v>0</v>
          </cell>
          <cell r="AG1297" t="str">
            <v/>
          </cell>
          <cell r="AH1297" t="str">
            <v>TM931</v>
          </cell>
        </row>
        <row r="1298">
          <cell r="B1298" t="str">
            <v>JM411</v>
          </cell>
          <cell r="C1298" t="str">
            <v>Jared</v>
          </cell>
          <cell r="D1298" t="str">
            <v>Moore</v>
          </cell>
          <cell r="E1298" t="str">
            <v>St Georges</v>
          </cell>
          <cell r="F1298" t="str">
            <v>St George's</v>
          </cell>
          <cell r="G1298" t="str">
            <v>Male</v>
          </cell>
          <cell r="H1298" t="str">
            <v>Y</v>
          </cell>
          <cell r="I1298" t="str">
            <v>Student</v>
          </cell>
          <cell r="J1298">
            <v>0</v>
          </cell>
          <cell r="K1298" t="str">
            <v/>
          </cell>
          <cell r="L1298" t="str">
            <v>N</v>
          </cell>
          <cell r="M1298">
            <v>0</v>
          </cell>
          <cell r="N1298" t="str">
            <v/>
          </cell>
          <cell r="O1298" t="str">
            <v>N</v>
          </cell>
          <cell r="P1298">
            <v>0</v>
          </cell>
          <cell r="Q1298" t="str">
            <v/>
          </cell>
          <cell r="R1298" t="str">
            <v>N</v>
          </cell>
          <cell r="S1298">
            <v>0</v>
          </cell>
          <cell r="T1298" t="str">
            <v/>
          </cell>
          <cell r="U1298" t="str">
            <v>N</v>
          </cell>
          <cell r="V1298">
            <v>0</v>
          </cell>
          <cell r="W1298" t="str">
            <v/>
          </cell>
          <cell r="X1298" t="str">
            <v>N</v>
          </cell>
          <cell r="Y1298">
            <v>0</v>
          </cell>
          <cell r="Z1298">
            <v>0</v>
          </cell>
          <cell r="AA1298">
            <v>0</v>
          </cell>
          <cell r="AB1298">
            <v>118</v>
          </cell>
          <cell r="AC1298">
            <v>862</v>
          </cell>
          <cell r="AD1298" t="str">
            <v>JM411</v>
          </cell>
          <cell r="AE1298" t="b">
            <v>0</v>
          </cell>
          <cell r="AG1298" t="str">
            <v/>
          </cell>
          <cell r="AH1298" t="str">
            <v>JM411</v>
          </cell>
        </row>
        <row r="1299">
          <cell r="B1299" t="str">
            <v>OB932</v>
          </cell>
          <cell r="C1299" t="str">
            <v>Oscar</v>
          </cell>
          <cell r="D1299" t="str">
            <v>Bandmann</v>
          </cell>
          <cell r="E1299" t="str">
            <v>St Georges</v>
          </cell>
          <cell r="F1299" t="str">
            <v>St George's</v>
          </cell>
          <cell r="G1299" t="str">
            <v>Male</v>
          </cell>
          <cell r="H1299" t="str">
            <v>Y</v>
          </cell>
          <cell r="I1299" t="str">
            <v>Student</v>
          </cell>
          <cell r="J1299">
            <v>0</v>
          </cell>
          <cell r="K1299" t="str">
            <v/>
          </cell>
          <cell r="L1299" t="str">
            <v>N</v>
          </cell>
          <cell r="M1299">
            <v>0</v>
          </cell>
          <cell r="N1299" t="str">
            <v/>
          </cell>
          <cell r="O1299" t="str">
            <v>N</v>
          </cell>
          <cell r="P1299">
            <v>0</v>
          </cell>
          <cell r="Q1299" t="str">
            <v/>
          </cell>
          <cell r="R1299" t="str">
            <v>N</v>
          </cell>
          <cell r="S1299">
            <v>0</v>
          </cell>
          <cell r="T1299" t="str">
            <v/>
          </cell>
          <cell r="U1299" t="str">
            <v>N</v>
          </cell>
          <cell r="V1299">
            <v>0</v>
          </cell>
          <cell r="W1299" t="str">
            <v/>
          </cell>
          <cell r="X1299" t="str">
            <v>N</v>
          </cell>
          <cell r="Y1299">
            <v>0</v>
          </cell>
          <cell r="Z1299">
            <v>0</v>
          </cell>
          <cell r="AA1299">
            <v>0</v>
          </cell>
          <cell r="AB1299">
            <v>118</v>
          </cell>
          <cell r="AC1299">
            <v>863</v>
          </cell>
          <cell r="AD1299" t="str">
            <v>OB932</v>
          </cell>
          <cell r="AE1299" t="b">
            <v>0</v>
          </cell>
          <cell r="AG1299" t="str">
            <v/>
          </cell>
          <cell r="AH1299" t="str">
            <v>OB932</v>
          </cell>
        </row>
        <row r="1300">
          <cell r="B1300" t="str">
            <v>ws507</v>
          </cell>
          <cell r="C1300" t="str">
            <v>william</v>
          </cell>
          <cell r="D1300" t="str">
            <v>smith</v>
          </cell>
          <cell r="E1300" t="str">
            <v>RHUL</v>
          </cell>
          <cell r="F1300" t="str">
            <v>RHUL</v>
          </cell>
          <cell r="G1300" t="str">
            <v>Male</v>
          </cell>
          <cell r="H1300" t="str">
            <v>N</v>
          </cell>
          <cell r="I1300" t="str">
            <v>Student</v>
          </cell>
          <cell r="J1300">
            <v>0</v>
          </cell>
          <cell r="K1300" t="str">
            <v/>
          </cell>
          <cell r="L1300" t="str">
            <v>N</v>
          </cell>
          <cell r="M1300">
            <v>0</v>
          </cell>
          <cell r="N1300" t="str">
            <v/>
          </cell>
          <cell r="O1300" t="str">
            <v>N</v>
          </cell>
          <cell r="P1300">
            <v>0</v>
          </cell>
          <cell r="Q1300" t="str">
            <v/>
          </cell>
          <cell r="R1300" t="str">
            <v>N</v>
          </cell>
          <cell r="S1300">
            <v>0</v>
          </cell>
          <cell r="T1300" t="str">
            <v/>
          </cell>
          <cell r="U1300" t="str">
            <v>N</v>
          </cell>
          <cell r="V1300">
            <v>0</v>
          </cell>
          <cell r="W1300" t="str">
            <v/>
          </cell>
          <cell r="X1300" t="str">
            <v>N</v>
          </cell>
          <cell r="Y1300">
            <v>0</v>
          </cell>
          <cell r="Z1300">
            <v>0</v>
          </cell>
          <cell r="AA1300">
            <v>0</v>
          </cell>
          <cell r="AB1300">
            <v>118</v>
          </cell>
          <cell r="AC1300">
            <v>864</v>
          </cell>
          <cell r="AD1300" t="str">
            <v>ws507</v>
          </cell>
          <cell r="AE1300" t="b">
            <v>0</v>
          </cell>
          <cell r="AG1300" t="str">
            <v/>
          </cell>
          <cell r="AH1300" t="str">
            <v>ws507</v>
          </cell>
        </row>
        <row r="1301">
          <cell r="B1301" t="str">
            <v>EM333</v>
          </cell>
          <cell r="C1301" t="str">
            <v>Emma</v>
          </cell>
          <cell r="D1301" t="str">
            <v>Meecham Jones</v>
          </cell>
          <cell r="E1301" t="str">
            <v>Reading</v>
          </cell>
          <cell r="F1301" t="str">
            <v>Reading</v>
          </cell>
          <cell r="G1301" t="str">
            <v>Female</v>
          </cell>
          <cell r="H1301" t="str">
            <v>N</v>
          </cell>
          <cell r="I1301" t="str">
            <v>Student</v>
          </cell>
          <cell r="J1301">
            <v>0</v>
          </cell>
          <cell r="K1301" t="str">
            <v/>
          </cell>
          <cell r="L1301" t="str">
            <v>N</v>
          </cell>
          <cell r="M1301">
            <v>0</v>
          </cell>
          <cell r="N1301" t="str">
            <v/>
          </cell>
          <cell r="O1301" t="str">
            <v>N</v>
          </cell>
          <cell r="P1301">
            <v>0</v>
          </cell>
          <cell r="Q1301" t="str">
            <v/>
          </cell>
          <cell r="R1301" t="str">
            <v>N</v>
          </cell>
          <cell r="S1301">
            <v>0</v>
          </cell>
          <cell r="T1301" t="str">
            <v/>
          </cell>
          <cell r="U1301" t="str">
            <v>N</v>
          </cell>
          <cell r="V1301">
            <v>0</v>
          </cell>
          <cell r="W1301" t="str">
            <v/>
          </cell>
          <cell r="X1301" t="str">
            <v>N</v>
          </cell>
          <cell r="Y1301">
            <v>0</v>
          </cell>
          <cell r="Z1301">
            <v>0</v>
          </cell>
          <cell r="AA1301" t="b">
            <v>0</v>
          </cell>
          <cell r="AB1301" t="str">
            <v/>
          </cell>
          <cell r="AC1301" t="str">
            <v/>
          </cell>
          <cell r="AD1301" t="str">
            <v>EM333</v>
          </cell>
          <cell r="AE1301">
            <v>0</v>
          </cell>
          <cell r="AG1301">
            <v>647</v>
          </cell>
          <cell r="AH1301" t="str">
            <v>EM333</v>
          </cell>
        </row>
        <row r="1302">
          <cell r="B1302" t="str">
            <v>TA855</v>
          </cell>
          <cell r="C1302" t="str">
            <v>Tariq</v>
          </cell>
          <cell r="D1302" t="str">
            <v>Abiola-Musa</v>
          </cell>
          <cell r="E1302" t="str">
            <v>Reading</v>
          </cell>
          <cell r="F1302" t="str">
            <v>Reading</v>
          </cell>
          <cell r="G1302" t="str">
            <v>Male</v>
          </cell>
          <cell r="H1302" t="str">
            <v>N</v>
          </cell>
          <cell r="I1302" t="str">
            <v>Student</v>
          </cell>
          <cell r="J1302">
            <v>0</v>
          </cell>
          <cell r="K1302" t="str">
            <v/>
          </cell>
          <cell r="L1302" t="str">
            <v>N</v>
          </cell>
          <cell r="M1302">
            <v>0</v>
          </cell>
          <cell r="N1302" t="str">
            <v/>
          </cell>
          <cell r="O1302" t="str">
            <v>N</v>
          </cell>
          <cell r="P1302">
            <v>0</v>
          </cell>
          <cell r="Q1302" t="str">
            <v/>
          </cell>
          <cell r="R1302" t="str">
            <v>N</v>
          </cell>
          <cell r="S1302">
            <v>0</v>
          </cell>
          <cell r="T1302" t="str">
            <v/>
          </cell>
          <cell r="U1302" t="str">
            <v>N</v>
          </cell>
          <cell r="V1302">
            <v>0</v>
          </cell>
          <cell r="W1302" t="str">
            <v/>
          </cell>
          <cell r="X1302" t="str">
            <v>N</v>
          </cell>
          <cell r="Y1302">
            <v>0</v>
          </cell>
          <cell r="Z1302">
            <v>0</v>
          </cell>
          <cell r="AA1302">
            <v>0</v>
          </cell>
          <cell r="AB1302">
            <v>118</v>
          </cell>
          <cell r="AC1302">
            <v>865</v>
          </cell>
          <cell r="AD1302" t="str">
            <v>TA855</v>
          </cell>
          <cell r="AE1302" t="b">
            <v>0</v>
          </cell>
          <cell r="AG1302" t="str">
            <v/>
          </cell>
          <cell r="AH1302" t="str">
            <v>TA855</v>
          </cell>
        </row>
        <row r="1303">
          <cell r="B1303" t="str">
            <v>AB184</v>
          </cell>
          <cell r="C1303" t="str">
            <v>Andrew</v>
          </cell>
          <cell r="D1303" t="str">
            <v>Brooker</v>
          </cell>
          <cell r="E1303" t="str">
            <v>Guest</v>
          </cell>
          <cell r="F1303" t="str">
            <v>Guest</v>
          </cell>
          <cell r="G1303" t="str">
            <v>Male</v>
          </cell>
          <cell r="H1303" t="str">
            <v>N</v>
          </cell>
          <cell r="I1303" t="str">
            <v>Guest</v>
          </cell>
          <cell r="J1303">
            <v>0</v>
          </cell>
          <cell r="K1303" t="str">
            <v/>
          </cell>
          <cell r="L1303" t="str">
            <v>N</v>
          </cell>
          <cell r="M1303">
            <v>0</v>
          </cell>
          <cell r="N1303" t="str">
            <v/>
          </cell>
          <cell r="O1303" t="str">
            <v>N</v>
          </cell>
          <cell r="P1303">
            <v>0</v>
          </cell>
          <cell r="Q1303" t="str">
            <v/>
          </cell>
          <cell r="R1303" t="str">
            <v>N</v>
          </cell>
          <cell r="S1303">
            <v>0</v>
          </cell>
          <cell r="T1303" t="str">
            <v/>
          </cell>
          <cell r="U1303" t="str">
            <v>N</v>
          </cell>
          <cell r="V1303">
            <v>0</v>
          </cell>
          <cell r="W1303" t="str">
            <v/>
          </cell>
          <cell r="X1303" t="str">
            <v>N</v>
          </cell>
          <cell r="Y1303">
            <v>0</v>
          </cell>
          <cell r="Z1303">
            <v>0</v>
          </cell>
          <cell r="AA1303">
            <v>0</v>
          </cell>
          <cell r="AB1303">
            <v>118</v>
          </cell>
          <cell r="AC1303">
            <v>866</v>
          </cell>
          <cell r="AD1303" t="str">
            <v>AB184</v>
          </cell>
          <cell r="AE1303" t="b">
            <v>0</v>
          </cell>
          <cell r="AG1303" t="str">
            <v/>
          </cell>
          <cell r="AH1303" t="str">
            <v>AB184</v>
          </cell>
        </row>
        <row r="1304">
          <cell r="B1304" t="str">
            <v>RA306</v>
          </cell>
          <cell r="C1304" t="str">
            <v>Rumi</v>
          </cell>
          <cell r="D1304" t="str">
            <v>Appadoo</v>
          </cell>
          <cell r="E1304" t="str">
            <v>St Georges</v>
          </cell>
          <cell r="F1304" t="str">
            <v>St George's</v>
          </cell>
          <cell r="G1304" t="str">
            <v>Female</v>
          </cell>
          <cell r="H1304" t="str">
            <v>Y</v>
          </cell>
          <cell r="I1304" t="str">
            <v>Student</v>
          </cell>
          <cell r="J1304">
            <v>0</v>
          </cell>
          <cell r="K1304" t="str">
            <v/>
          </cell>
          <cell r="L1304" t="str">
            <v>N</v>
          </cell>
          <cell r="M1304">
            <v>0</v>
          </cell>
          <cell r="N1304" t="str">
            <v/>
          </cell>
          <cell r="O1304" t="str">
            <v>N</v>
          </cell>
          <cell r="P1304">
            <v>0</v>
          </cell>
          <cell r="Q1304" t="str">
            <v/>
          </cell>
          <cell r="R1304" t="str">
            <v>N</v>
          </cell>
          <cell r="S1304">
            <v>0</v>
          </cell>
          <cell r="T1304" t="str">
            <v/>
          </cell>
          <cell r="U1304" t="str">
            <v>N</v>
          </cell>
          <cell r="V1304">
            <v>0</v>
          </cell>
          <cell r="W1304" t="str">
            <v/>
          </cell>
          <cell r="X1304" t="str">
            <v>N</v>
          </cell>
          <cell r="Y1304">
            <v>0</v>
          </cell>
          <cell r="Z1304">
            <v>0</v>
          </cell>
          <cell r="AA1304" t="b">
            <v>0</v>
          </cell>
          <cell r="AB1304" t="str">
            <v/>
          </cell>
          <cell r="AC1304" t="str">
            <v/>
          </cell>
          <cell r="AD1304" t="str">
            <v>RA306</v>
          </cell>
          <cell r="AE1304">
            <v>0</v>
          </cell>
          <cell r="AG1304">
            <v>648</v>
          </cell>
          <cell r="AH1304" t="str">
            <v>RA306</v>
          </cell>
        </row>
        <row r="1305">
          <cell r="B1305" t="str">
            <v>RG743</v>
          </cell>
          <cell r="C1305" t="str">
            <v>Rachel</v>
          </cell>
          <cell r="D1305" t="str">
            <v>Glass Sluckim</v>
          </cell>
          <cell r="E1305" t="str">
            <v>UofL</v>
          </cell>
          <cell r="F1305" t="str">
            <v>UofL</v>
          </cell>
          <cell r="G1305" t="str">
            <v>Female</v>
          </cell>
          <cell r="H1305" t="str">
            <v>N</v>
          </cell>
          <cell r="I1305" t="str">
            <v>Student</v>
          </cell>
          <cell r="J1305">
            <v>0</v>
          </cell>
          <cell r="K1305" t="str">
            <v/>
          </cell>
          <cell r="L1305" t="str">
            <v>N</v>
          </cell>
          <cell r="M1305">
            <v>0</v>
          </cell>
          <cell r="N1305" t="str">
            <v/>
          </cell>
          <cell r="O1305" t="str">
            <v>N</v>
          </cell>
          <cell r="P1305">
            <v>0</v>
          </cell>
          <cell r="Q1305" t="str">
            <v/>
          </cell>
          <cell r="R1305" t="str">
            <v>N</v>
          </cell>
          <cell r="S1305">
            <v>0</v>
          </cell>
          <cell r="T1305" t="str">
            <v/>
          </cell>
          <cell r="U1305" t="str">
            <v>N</v>
          </cell>
          <cell r="V1305">
            <v>0</v>
          </cell>
          <cell r="W1305" t="str">
            <v/>
          </cell>
          <cell r="X1305" t="str">
            <v>N</v>
          </cell>
          <cell r="Y1305">
            <v>0</v>
          </cell>
          <cell r="Z1305">
            <v>0</v>
          </cell>
          <cell r="AA1305" t="b">
            <v>0</v>
          </cell>
          <cell r="AB1305" t="str">
            <v/>
          </cell>
          <cell r="AC1305" t="str">
            <v/>
          </cell>
          <cell r="AD1305" t="str">
            <v>RG743</v>
          </cell>
          <cell r="AE1305">
            <v>0</v>
          </cell>
          <cell r="AG1305">
            <v>649</v>
          </cell>
          <cell r="AH1305" t="str">
            <v>RG743</v>
          </cell>
        </row>
        <row r="1306">
          <cell r="B1306" t="str">
            <v>WM960</v>
          </cell>
          <cell r="C1306" t="str">
            <v xml:space="preserve">Wendy </v>
          </cell>
          <cell r="D1306" t="str">
            <v>Monduka</v>
          </cell>
          <cell r="E1306" t="str">
            <v>KCL</v>
          </cell>
          <cell r="F1306" t="str">
            <v>King's</v>
          </cell>
          <cell r="G1306" t="str">
            <v>Female</v>
          </cell>
          <cell r="H1306" t="str">
            <v>N</v>
          </cell>
          <cell r="I1306" t="str">
            <v>Student</v>
          </cell>
          <cell r="J1306">
            <v>0</v>
          </cell>
          <cell r="K1306" t="str">
            <v/>
          </cell>
          <cell r="L1306" t="str">
            <v>N</v>
          </cell>
          <cell r="M1306">
            <v>0</v>
          </cell>
          <cell r="N1306" t="str">
            <v/>
          </cell>
          <cell r="O1306" t="str">
            <v>N</v>
          </cell>
          <cell r="P1306">
            <v>0</v>
          </cell>
          <cell r="Q1306" t="str">
            <v/>
          </cell>
          <cell r="R1306" t="str">
            <v>N</v>
          </cell>
          <cell r="S1306">
            <v>0</v>
          </cell>
          <cell r="T1306" t="str">
            <v/>
          </cell>
          <cell r="U1306" t="str">
            <v>N</v>
          </cell>
          <cell r="V1306">
            <v>0</v>
          </cell>
          <cell r="W1306" t="str">
            <v/>
          </cell>
          <cell r="X1306" t="str">
            <v>N</v>
          </cell>
          <cell r="Y1306">
            <v>0</v>
          </cell>
          <cell r="Z1306">
            <v>0</v>
          </cell>
          <cell r="AA1306" t="b">
            <v>0</v>
          </cell>
          <cell r="AB1306" t="str">
            <v/>
          </cell>
          <cell r="AC1306" t="str">
            <v/>
          </cell>
          <cell r="AD1306" t="str">
            <v>WM960</v>
          </cell>
          <cell r="AE1306">
            <v>0</v>
          </cell>
          <cell r="AG1306">
            <v>650</v>
          </cell>
          <cell r="AH1306" t="str">
            <v>WM960</v>
          </cell>
        </row>
        <row r="1307">
          <cell r="B1307" t="str">
            <v>PS510</v>
          </cell>
          <cell r="C1307" t="str">
            <v>Philip</v>
          </cell>
          <cell r="D1307" t="str">
            <v>Scard</v>
          </cell>
          <cell r="E1307" t="str">
            <v>KCL</v>
          </cell>
          <cell r="F1307" t="str">
            <v>King's</v>
          </cell>
          <cell r="G1307" t="str">
            <v>Male</v>
          </cell>
          <cell r="H1307" t="str">
            <v>N</v>
          </cell>
          <cell r="I1307" t="str">
            <v>Student</v>
          </cell>
          <cell r="J1307">
            <v>0</v>
          </cell>
          <cell r="K1307" t="str">
            <v/>
          </cell>
          <cell r="L1307" t="str">
            <v>N</v>
          </cell>
          <cell r="M1307">
            <v>0</v>
          </cell>
          <cell r="N1307" t="str">
            <v/>
          </cell>
          <cell r="O1307" t="str">
            <v>N</v>
          </cell>
          <cell r="P1307">
            <v>0</v>
          </cell>
          <cell r="Q1307" t="str">
            <v/>
          </cell>
          <cell r="R1307" t="str">
            <v>N</v>
          </cell>
          <cell r="S1307">
            <v>0</v>
          </cell>
          <cell r="T1307" t="str">
            <v/>
          </cell>
          <cell r="U1307" t="str">
            <v>N</v>
          </cell>
          <cell r="V1307">
            <v>0</v>
          </cell>
          <cell r="W1307" t="str">
            <v/>
          </cell>
          <cell r="X1307" t="str">
            <v>N</v>
          </cell>
          <cell r="Y1307">
            <v>0</v>
          </cell>
          <cell r="Z1307">
            <v>0</v>
          </cell>
          <cell r="AA1307">
            <v>0</v>
          </cell>
          <cell r="AB1307">
            <v>118</v>
          </cell>
          <cell r="AC1307">
            <v>867</v>
          </cell>
          <cell r="AD1307" t="str">
            <v>PS510</v>
          </cell>
          <cell r="AE1307" t="b">
            <v>0</v>
          </cell>
          <cell r="AG1307" t="str">
            <v/>
          </cell>
          <cell r="AH1307" t="str">
            <v>PS510</v>
          </cell>
        </row>
        <row r="1308">
          <cell r="B1308" t="str">
            <v>LP572</v>
          </cell>
          <cell r="C1308" t="str">
            <v>Lorenzo</v>
          </cell>
          <cell r="D1308" t="str">
            <v>Pelizzari</v>
          </cell>
          <cell r="E1308" t="str">
            <v>KCL</v>
          </cell>
          <cell r="F1308" t="str">
            <v>King's</v>
          </cell>
          <cell r="G1308" t="str">
            <v>Male</v>
          </cell>
          <cell r="H1308" t="str">
            <v>N</v>
          </cell>
          <cell r="I1308" t="str">
            <v>Student</v>
          </cell>
          <cell r="J1308">
            <v>0</v>
          </cell>
          <cell r="K1308" t="str">
            <v/>
          </cell>
          <cell r="L1308" t="str">
            <v>N</v>
          </cell>
          <cell r="M1308">
            <v>0</v>
          </cell>
          <cell r="N1308" t="str">
            <v/>
          </cell>
          <cell r="O1308" t="str">
            <v>N</v>
          </cell>
          <cell r="P1308">
            <v>0</v>
          </cell>
          <cell r="Q1308" t="str">
            <v/>
          </cell>
          <cell r="R1308" t="str">
            <v>N</v>
          </cell>
          <cell r="S1308">
            <v>0</v>
          </cell>
          <cell r="T1308" t="str">
            <v/>
          </cell>
          <cell r="U1308" t="str">
            <v>N</v>
          </cell>
          <cell r="V1308">
            <v>0</v>
          </cell>
          <cell r="W1308" t="str">
            <v/>
          </cell>
          <cell r="X1308" t="str">
            <v>N</v>
          </cell>
          <cell r="Y1308">
            <v>0</v>
          </cell>
          <cell r="Z1308">
            <v>0</v>
          </cell>
          <cell r="AA1308">
            <v>0</v>
          </cell>
          <cell r="AB1308">
            <v>118</v>
          </cell>
          <cell r="AC1308">
            <v>868</v>
          </cell>
          <cell r="AD1308" t="str">
            <v>LP572</v>
          </cell>
          <cell r="AE1308" t="b">
            <v>0</v>
          </cell>
          <cell r="AG1308" t="str">
            <v/>
          </cell>
          <cell r="AH1308" t="str">
            <v>LP572</v>
          </cell>
        </row>
        <row r="1309">
          <cell r="B1309" t="str">
            <v>YM576</v>
          </cell>
          <cell r="C1309" t="str">
            <v>Yashaswini</v>
          </cell>
          <cell r="D1309" t="str">
            <v>Modak</v>
          </cell>
          <cell r="E1309" t="str">
            <v>RVC</v>
          </cell>
          <cell r="F1309" t="str">
            <v>RVC</v>
          </cell>
          <cell r="G1309" t="str">
            <v>Please Select</v>
          </cell>
          <cell r="H1309" t="str">
            <v>Y</v>
          </cell>
          <cell r="I1309" t="str">
            <v>Student</v>
          </cell>
          <cell r="J1309">
            <v>0</v>
          </cell>
          <cell r="K1309" t="str">
            <v/>
          </cell>
          <cell r="L1309" t="str">
            <v>N</v>
          </cell>
          <cell r="M1309">
            <v>0</v>
          </cell>
          <cell r="N1309" t="str">
            <v/>
          </cell>
          <cell r="O1309" t="str">
            <v>N</v>
          </cell>
          <cell r="P1309">
            <v>0</v>
          </cell>
          <cell r="Q1309" t="str">
            <v/>
          </cell>
          <cell r="R1309" t="str">
            <v>N</v>
          </cell>
          <cell r="S1309">
            <v>0</v>
          </cell>
          <cell r="T1309" t="str">
            <v/>
          </cell>
          <cell r="U1309" t="str">
            <v>N</v>
          </cell>
          <cell r="V1309">
            <v>0</v>
          </cell>
          <cell r="W1309" t="str">
            <v/>
          </cell>
          <cell r="X1309" t="str">
            <v>N</v>
          </cell>
          <cell r="Y1309">
            <v>0</v>
          </cell>
          <cell r="Z1309">
            <v>0</v>
          </cell>
          <cell r="AA1309" t="b">
            <v>0</v>
          </cell>
          <cell r="AB1309" t="str">
            <v/>
          </cell>
          <cell r="AC1309" t="str">
            <v/>
          </cell>
          <cell r="AD1309" t="str">
            <v>YM576</v>
          </cell>
          <cell r="AE1309" t="b">
            <v>0</v>
          </cell>
          <cell r="AG1309" t="str">
            <v/>
          </cell>
          <cell r="AH1309" t="str">
            <v>YM576</v>
          </cell>
        </row>
        <row r="1310">
          <cell r="B1310" t="str">
            <v>BM274</v>
          </cell>
          <cell r="C1310" t="str">
            <v>Ben</v>
          </cell>
          <cell r="D1310" t="str">
            <v>Morton</v>
          </cell>
          <cell r="E1310" t="str">
            <v>SMU</v>
          </cell>
          <cell r="F1310" t="str">
            <v>SMU</v>
          </cell>
          <cell r="G1310" t="str">
            <v>Male</v>
          </cell>
          <cell r="H1310" t="str">
            <v>N</v>
          </cell>
          <cell r="I1310" t="str">
            <v>Student</v>
          </cell>
          <cell r="J1310">
            <v>0</v>
          </cell>
          <cell r="K1310" t="str">
            <v/>
          </cell>
          <cell r="L1310" t="str">
            <v>N</v>
          </cell>
          <cell r="M1310">
            <v>0</v>
          </cell>
          <cell r="N1310" t="str">
            <v/>
          </cell>
          <cell r="O1310" t="str">
            <v>N</v>
          </cell>
          <cell r="P1310">
            <v>0</v>
          </cell>
          <cell r="Q1310" t="str">
            <v/>
          </cell>
          <cell r="R1310" t="str">
            <v>N</v>
          </cell>
          <cell r="S1310">
            <v>0</v>
          </cell>
          <cell r="T1310" t="str">
            <v/>
          </cell>
          <cell r="U1310" t="str">
            <v>N</v>
          </cell>
          <cell r="V1310">
            <v>0</v>
          </cell>
          <cell r="W1310" t="str">
            <v/>
          </cell>
          <cell r="X1310" t="str">
            <v>N</v>
          </cell>
          <cell r="Y1310">
            <v>0</v>
          </cell>
          <cell r="Z1310">
            <v>0</v>
          </cell>
          <cell r="AA1310">
            <v>0</v>
          </cell>
          <cell r="AB1310">
            <v>118</v>
          </cell>
          <cell r="AC1310">
            <v>869</v>
          </cell>
          <cell r="AD1310" t="str">
            <v>BM274</v>
          </cell>
          <cell r="AE1310" t="b">
            <v>0</v>
          </cell>
          <cell r="AG1310" t="str">
            <v/>
          </cell>
          <cell r="AH1310" t="str">
            <v>BM274</v>
          </cell>
        </row>
        <row r="1311">
          <cell r="B1311" t="str">
            <v>IZ330</v>
          </cell>
          <cell r="C1311" t="str">
            <v>Izabela</v>
          </cell>
          <cell r="D1311" t="str">
            <v>Zawartka</v>
          </cell>
          <cell r="E1311" t="str">
            <v>UCL</v>
          </cell>
          <cell r="F1311" t="str">
            <v>UCL</v>
          </cell>
          <cell r="G1311" t="str">
            <v>Female</v>
          </cell>
          <cell r="H1311" t="str">
            <v>N</v>
          </cell>
          <cell r="I1311" t="str">
            <v>Student</v>
          </cell>
          <cell r="J1311">
            <v>0</v>
          </cell>
          <cell r="K1311" t="str">
            <v/>
          </cell>
          <cell r="L1311" t="str">
            <v>N</v>
          </cell>
          <cell r="M1311">
            <v>0</v>
          </cell>
          <cell r="N1311" t="str">
            <v/>
          </cell>
          <cell r="O1311" t="str">
            <v>N</v>
          </cell>
          <cell r="P1311">
            <v>0</v>
          </cell>
          <cell r="Q1311" t="str">
            <v/>
          </cell>
          <cell r="R1311" t="str">
            <v>N</v>
          </cell>
          <cell r="S1311">
            <v>0</v>
          </cell>
          <cell r="T1311" t="str">
            <v/>
          </cell>
          <cell r="U1311" t="str">
            <v>N</v>
          </cell>
          <cell r="V1311">
            <v>0</v>
          </cell>
          <cell r="W1311" t="str">
            <v/>
          </cell>
          <cell r="X1311" t="str">
            <v>N</v>
          </cell>
          <cell r="Y1311">
            <v>0</v>
          </cell>
          <cell r="Z1311">
            <v>0</v>
          </cell>
          <cell r="AA1311" t="b">
            <v>0</v>
          </cell>
          <cell r="AB1311" t="str">
            <v/>
          </cell>
          <cell r="AC1311" t="str">
            <v/>
          </cell>
          <cell r="AD1311" t="str">
            <v>IZ330</v>
          </cell>
          <cell r="AE1311">
            <v>0</v>
          </cell>
          <cell r="AG1311">
            <v>651</v>
          </cell>
          <cell r="AH1311" t="str">
            <v>IZ330</v>
          </cell>
        </row>
        <row r="1312">
          <cell r="B1312" t="str">
            <v>AJ981</v>
          </cell>
          <cell r="C1312" t="str">
            <v>Anna Sofia</v>
          </cell>
          <cell r="D1312" t="str">
            <v>Jegnell</v>
          </cell>
          <cell r="E1312" t="str">
            <v>Imperial</v>
          </cell>
          <cell r="F1312" t="str">
            <v>Imperial</v>
          </cell>
          <cell r="G1312" t="str">
            <v>Female</v>
          </cell>
          <cell r="H1312" t="str">
            <v>N</v>
          </cell>
          <cell r="I1312" t="str">
            <v>Student</v>
          </cell>
          <cell r="J1312">
            <v>0</v>
          </cell>
          <cell r="K1312" t="str">
            <v/>
          </cell>
          <cell r="L1312" t="str">
            <v>N</v>
          </cell>
          <cell r="M1312">
            <v>0</v>
          </cell>
          <cell r="N1312" t="str">
            <v/>
          </cell>
          <cell r="O1312" t="str">
            <v>N</v>
          </cell>
          <cell r="P1312">
            <v>0</v>
          </cell>
          <cell r="Q1312" t="str">
            <v/>
          </cell>
          <cell r="R1312" t="str">
            <v>N</v>
          </cell>
          <cell r="S1312">
            <v>0</v>
          </cell>
          <cell r="T1312" t="str">
            <v/>
          </cell>
          <cell r="U1312" t="str">
            <v>N</v>
          </cell>
          <cell r="V1312">
            <v>0</v>
          </cell>
          <cell r="W1312" t="str">
            <v/>
          </cell>
          <cell r="X1312" t="str">
            <v>N</v>
          </cell>
          <cell r="Y1312">
            <v>0</v>
          </cell>
          <cell r="Z1312">
            <v>0</v>
          </cell>
          <cell r="AA1312" t="b">
            <v>0</v>
          </cell>
          <cell r="AB1312" t="str">
            <v/>
          </cell>
          <cell r="AC1312" t="str">
            <v/>
          </cell>
          <cell r="AD1312" t="str">
            <v>AJ981</v>
          </cell>
          <cell r="AE1312">
            <v>0</v>
          </cell>
          <cell r="AG1312">
            <v>652</v>
          </cell>
          <cell r="AH1312" t="str">
            <v>AJ981</v>
          </cell>
        </row>
        <row r="1313">
          <cell r="B1313" t="str">
            <v>PU601</v>
          </cell>
          <cell r="C1313" t="str">
            <v>Patrick</v>
          </cell>
          <cell r="D1313" t="str">
            <v>Usher</v>
          </cell>
          <cell r="E1313" t="str">
            <v>LSE</v>
          </cell>
          <cell r="F1313" t="str">
            <v>LSE</v>
          </cell>
          <cell r="G1313" t="str">
            <v>Male</v>
          </cell>
          <cell r="H1313" t="str">
            <v>N</v>
          </cell>
          <cell r="I1313" t="str">
            <v>Student</v>
          </cell>
          <cell r="J1313">
            <v>0</v>
          </cell>
          <cell r="K1313" t="str">
            <v/>
          </cell>
          <cell r="L1313" t="str">
            <v>N</v>
          </cell>
          <cell r="M1313">
            <v>0</v>
          </cell>
          <cell r="N1313" t="str">
            <v/>
          </cell>
          <cell r="O1313" t="str">
            <v>N</v>
          </cell>
          <cell r="P1313">
            <v>0</v>
          </cell>
          <cell r="Q1313" t="str">
            <v/>
          </cell>
          <cell r="R1313" t="str">
            <v>N</v>
          </cell>
          <cell r="S1313">
            <v>0</v>
          </cell>
          <cell r="T1313" t="str">
            <v/>
          </cell>
          <cell r="U1313" t="str">
            <v>N</v>
          </cell>
          <cell r="V1313">
            <v>0</v>
          </cell>
          <cell r="W1313" t="str">
            <v/>
          </cell>
          <cell r="X1313" t="str">
            <v>N</v>
          </cell>
          <cell r="Y1313">
            <v>0</v>
          </cell>
          <cell r="Z1313">
            <v>0</v>
          </cell>
          <cell r="AA1313">
            <v>0</v>
          </cell>
          <cell r="AB1313">
            <v>118</v>
          </cell>
          <cell r="AC1313">
            <v>870</v>
          </cell>
          <cell r="AD1313" t="str">
            <v>PU601</v>
          </cell>
          <cell r="AE1313" t="b">
            <v>0</v>
          </cell>
          <cell r="AG1313" t="str">
            <v/>
          </cell>
          <cell r="AH1313" t="str">
            <v>PU601</v>
          </cell>
        </row>
        <row r="1314">
          <cell r="B1314" t="str">
            <v>PK364</v>
          </cell>
          <cell r="C1314" t="str">
            <v>Portia</v>
          </cell>
          <cell r="D1314" t="str">
            <v>Kenny</v>
          </cell>
          <cell r="E1314" t="str">
            <v>RVC</v>
          </cell>
          <cell r="F1314" t="str">
            <v>RVC</v>
          </cell>
          <cell r="G1314" t="str">
            <v>Female</v>
          </cell>
          <cell r="H1314" t="str">
            <v>Y</v>
          </cell>
          <cell r="I1314" t="str">
            <v>Student</v>
          </cell>
          <cell r="J1314">
            <v>0</v>
          </cell>
          <cell r="K1314" t="str">
            <v/>
          </cell>
          <cell r="L1314" t="str">
            <v>N</v>
          </cell>
          <cell r="M1314">
            <v>0</v>
          </cell>
          <cell r="N1314" t="str">
            <v/>
          </cell>
          <cell r="O1314" t="str">
            <v>N</v>
          </cell>
          <cell r="P1314">
            <v>0</v>
          </cell>
          <cell r="Q1314" t="str">
            <v/>
          </cell>
          <cell r="R1314" t="str">
            <v>N</v>
          </cell>
          <cell r="S1314">
            <v>0</v>
          </cell>
          <cell r="T1314" t="str">
            <v/>
          </cell>
          <cell r="U1314" t="str">
            <v>N</v>
          </cell>
          <cell r="V1314">
            <v>0</v>
          </cell>
          <cell r="W1314" t="str">
            <v/>
          </cell>
          <cell r="X1314" t="str">
            <v>N</v>
          </cell>
          <cell r="Y1314">
            <v>0</v>
          </cell>
          <cell r="Z1314">
            <v>0</v>
          </cell>
          <cell r="AA1314" t="b">
            <v>0</v>
          </cell>
          <cell r="AB1314" t="str">
            <v/>
          </cell>
          <cell r="AC1314" t="str">
            <v/>
          </cell>
          <cell r="AD1314" t="str">
            <v>PK364</v>
          </cell>
          <cell r="AE1314">
            <v>0</v>
          </cell>
          <cell r="AG1314">
            <v>653</v>
          </cell>
          <cell r="AH1314" t="str">
            <v>PK364</v>
          </cell>
        </row>
        <row r="1315">
          <cell r="B1315" t="str">
            <v>CM775</v>
          </cell>
          <cell r="C1315" t="str">
            <v>Christine</v>
          </cell>
          <cell r="D1315" t="str">
            <v>Munden</v>
          </cell>
          <cell r="E1315" t="str">
            <v>Guest</v>
          </cell>
          <cell r="F1315" t="str">
            <v>Guest</v>
          </cell>
          <cell r="G1315" t="str">
            <v>Female</v>
          </cell>
          <cell r="H1315" t="str">
            <v>N</v>
          </cell>
          <cell r="I1315" t="str">
            <v>Guest</v>
          </cell>
          <cell r="J1315">
            <v>0</v>
          </cell>
          <cell r="K1315" t="str">
            <v/>
          </cell>
          <cell r="L1315" t="str">
            <v>N</v>
          </cell>
          <cell r="M1315">
            <v>0</v>
          </cell>
          <cell r="N1315" t="str">
            <v/>
          </cell>
          <cell r="O1315" t="str">
            <v>N</v>
          </cell>
          <cell r="P1315">
            <v>0</v>
          </cell>
          <cell r="Q1315" t="str">
            <v/>
          </cell>
          <cell r="R1315" t="str">
            <v>N</v>
          </cell>
          <cell r="S1315">
            <v>0</v>
          </cell>
          <cell r="T1315" t="str">
            <v/>
          </cell>
          <cell r="U1315" t="str">
            <v>N</v>
          </cell>
          <cell r="V1315">
            <v>0</v>
          </cell>
          <cell r="W1315" t="str">
            <v/>
          </cell>
          <cell r="X1315" t="str">
            <v>N</v>
          </cell>
          <cell r="Y1315">
            <v>0</v>
          </cell>
          <cell r="Z1315">
            <v>0</v>
          </cell>
          <cell r="AA1315" t="b">
            <v>0</v>
          </cell>
          <cell r="AB1315" t="str">
            <v/>
          </cell>
          <cell r="AC1315" t="str">
            <v/>
          </cell>
          <cell r="AD1315" t="str">
            <v>CM775</v>
          </cell>
          <cell r="AE1315">
            <v>0</v>
          </cell>
          <cell r="AG1315">
            <v>654</v>
          </cell>
          <cell r="AH1315" t="str">
            <v>CM775</v>
          </cell>
        </row>
        <row r="1316">
          <cell r="B1316" t="str">
            <v>MJ757</v>
          </cell>
          <cell r="C1316" t="str">
            <v xml:space="preserve">Max </v>
          </cell>
          <cell r="D1316" t="str">
            <v xml:space="preserve">Jones </v>
          </cell>
          <cell r="E1316" t="str">
            <v>SMU</v>
          </cell>
          <cell r="F1316" t="str">
            <v>SMU</v>
          </cell>
          <cell r="G1316" t="str">
            <v>Male</v>
          </cell>
          <cell r="H1316" t="str">
            <v>N</v>
          </cell>
          <cell r="I1316" t="str">
            <v>Student</v>
          </cell>
          <cell r="J1316">
            <v>0</v>
          </cell>
          <cell r="K1316" t="str">
            <v/>
          </cell>
          <cell r="L1316" t="str">
            <v>N</v>
          </cell>
          <cell r="M1316">
            <v>0</v>
          </cell>
          <cell r="N1316" t="str">
            <v/>
          </cell>
          <cell r="O1316" t="str">
            <v>N</v>
          </cell>
          <cell r="P1316">
            <v>0</v>
          </cell>
          <cell r="Q1316" t="str">
            <v/>
          </cell>
          <cell r="R1316" t="str">
            <v>N</v>
          </cell>
          <cell r="S1316">
            <v>0</v>
          </cell>
          <cell r="T1316" t="str">
            <v/>
          </cell>
          <cell r="U1316" t="str">
            <v>N</v>
          </cell>
          <cell r="V1316">
            <v>0</v>
          </cell>
          <cell r="W1316" t="str">
            <v/>
          </cell>
          <cell r="X1316" t="str">
            <v>N</v>
          </cell>
          <cell r="Y1316">
            <v>0</v>
          </cell>
          <cell r="Z1316">
            <v>0</v>
          </cell>
          <cell r="AA1316">
            <v>0</v>
          </cell>
          <cell r="AB1316">
            <v>118</v>
          </cell>
          <cell r="AC1316">
            <v>871</v>
          </cell>
          <cell r="AD1316" t="str">
            <v>MJ757</v>
          </cell>
          <cell r="AE1316" t="b">
            <v>0</v>
          </cell>
          <cell r="AG1316" t="str">
            <v/>
          </cell>
          <cell r="AH1316" t="str">
            <v>MJ757</v>
          </cell>
        </row>
        <row r="1317">
          <cell r="B1317" t="str">
            <v>JA506</v>
          </cell>
          <cell r="C1317" t="str">
            <v>Julius</v>
          </cell>
          <cell r="D1317" t="str">
            <v>Abendoroo</v>
          </cell>
          <cell r="E1317" t="str">
            <v>Barts</v>
          </cell>
          <cell r="F1317" t="str">
            <v>Barts</v>
          </cell>
          <cell r="G1317" t="str">
            <v>Male</v>
          </cell>
          <cell r="H1317" t="str">
            <v>Y</v>
          </cell>
          <cell r="I1317" t="str">
            <v>Student</v>
          </cell>
          <cell r="J1317">
            <v>0</v>
          </cell>
          <cell r="K1317" t="str">
            <v/>
          </cell>
          <cell r="L1317" t="str">
            <v>N</v>
          </cell>
          <cell r="M1317">
            <v>0</v>
          </cell>
          <cell r="N1317" t="str">
            <v/>
          </cell>
          <cell r="O1317" t="str">
            <v>N</v>
          </cell>
          <cell r="P1317">
            <v>0</v>
          </cell>
          <cell r="Q1317" t="str">
            <v/>
          </cell>
          <cell r="R1317" t="str">
            <v>N</v>
          </cell>
          <cell r="S1317">
            <v>0</v>
          </cell>
          <cell r="T1317" t="str">
            <v/>
          </cell>
          <cell r="U1317" t="str">
            <v>N</v>
          </cell>
          <cell r="V1317">
            <v>0</v>
          </cell>
          <cell r="W1317" t="str">
            <v/>
          </cell>
          <cell r="X1317" t="str">
            <v>N</v>
          </cell>
          <cell r="Y1317">
            <v>0</v>
          </cell>
          <cell r="Z1317">
            <v>0</v>
          </cell>
          <cell r="AA1317">
            <v>0</v>
          </cell>
          <cell r="AB1317">
            <v>118</v>
          </cell>
          <cell r="AC1317">
            <v>872</v>
          </cell>
          <cell r="AD1317" t="str">
            <v>JA506</v>
          </cell>
          <cell r="AE1317" t="b">
            <v>0</v>
          </cell>
          <cell r="AG1317" t="str">
            <v/>
          </cell>
          <cell r="AH1317" t="str">
            <v>JA506</v>
          </cell>
        </row>
        <row r="1318">
          <cell r="B1318" t="str">
            <v>AP480</v>
          </cell>
          <cell r="C1318" t="str">
            <v>Annabel</v>
          </cell>
          <cell r="D1318" t="str">
            <v>Parker</v>
          </cell>
          <cell r="E1318" t="str">
            <v>KCL</v>
          </cell>
          <cell r="F1318" t="str">
            <v>King's</v>
          </cell>
          <cell r="G1318" t="str">
            <v>Female</v>
          </cell>
          <cell r="H1318" t="str">
            <v>N</v>
          </cell>
          <cell r="I1318" t="str">
            <v>Student</v>
          </cell>
          <cell r="J1318">
            <v>0</v>
          </cell>
          <cell r="K1318" t="str">
            <v/>
          </cell>
          <cell r="L1318" t="str">
            <v>N</v>
          </cell>
          <cell r="M1318">
            <v>0</v>
          </cell>
          <cell r="N1318" t="str">
            <v/>
          </cell>
          <cell r="O1318" t="str">
            <v>N</v>
          </cell>
          <cell r="P1318">
            <v>0</v>
          </cell>
          <cell r="Q1318" t="str">
            <v/>
          </cell>
          <cell r="R1318" t="str">
            <v>N</v>
          </cell>
          <cell r="S1318">
            <v>0</v>
          </cell>
          <cell r="T1318" t="str">
            <v/>
          </cell>
          <cell r="U1318" t="str">
            <v>N</v>
          </cell>
          <cell r="V1318">
            <v>0</v>
          </cell>
          <cell r="W1318" t="str">
            <v/>
          </cell>
          <cell r="X1318" t="str">
            <v>N</v>
          </cell>
          <cell r="Y1318">
            <v>0</v>
          </cell>
          <cell r="Z1318">
            <v>0</v>
          </cell>
          <cell r="AA1318" t="b">
            <v>0</v>
          </cell>
          <cell r="AB1318" t="str">
            <v/>
          </cell>
          <cell r="AC1318" t="str">
            <v/>
          </cell>
          <cell r="AD1318" t="str">
            <v>AP480</v>
          </cell>
          <cell r="AE1318">
            <v>0</v>
          </cell>
          <cell r="AG1318">
            <v>655</v>
          </cell>
          <cell r="AH1318" t="str">
            <v>AP480</v>
          </cell>
        </row>
        <row r="1319">
          <cell r="B1319" t="str">
            <v>GI652</v>
          </cell>
          <cell r="C1319" t="str">
            <v>Grace</v>
          </cell>
          <cell r="D1319" t="str">
            <v>Isaac</v>
          </cell>
          <cell r="E1319" t="str">
            <v>Guest</v>
          </cell>
          <cell r="F1319" t="str">
            <v>Guest</v>
          </cell>
          <cell r="G1319" t="str">
            <v>Female</v>
          </cell>
          <cell r="H1319" t="str">
            <v>N</v>
          </cell>
          <cell r="I1319" t="str">
            <v>Guest</v>
          </cell>
          <cell r="J1319">
            <v>0</v>
          </cell>
          <cell r="K1319" t="str">
            <v/>
          </cell>
          <cell r="L1319" t="str">
            <v>N</v>
          </cell>
          <cell r="M1319">
            <v>0</v>
          </cell>
          <cell r="N1319" t="str">
            <v/>
          </cell>
          <cell r="O1319" t="str">
            <v>N</v>
          </cell>
          <cell r="P1319">
            <v>0</v>
          </cell>
          <cell r="Q1319" t="str">
            <v/>
          </cell>
          <cell r="R1319" t="str">
            <v>N</v>
          </cell>
          <cell r="S1319">
            <v>0</v>
          </cell>
          <cell r="T1319" t="str">
            <v/>
          </cell>
          <cell r="U1319" t="str">
            <v>N</v>
          </cell>
          <cell r="V1319">
            <v>0</v>
          </cell>
          <cell r="W1319" t="str">
            <v/>
          </cell>
          <cell r="X1319" t="str">
            <v>N</v>
          </cell>
          <cell r="Y1319">
            <v>0</v>
          </cell>
          <cell r="Z1319">
            <v>0</v>
          </cell>
          <cell r="AA1319" t="b">
            <v>0</v>
          </cell>
          <cell r="AB1319" t="str">
            <v/>
          </cell>
          <cell r="AC1319" t="str">
            <v/>
          </cell>
          <cell r="AD1319" t="str">
            <v>GI652</v>
          </cell>
          <cell r="AE1319">
            <v>0</v>
          </cell>
          <cell r="AG1319">
            <v>656</v>
          </cell>
          <cell r="AH1319" t="str">
            <v>GI652</v>
          </cell>
        </row>
        <row r="1320">
          <cell r="B1320" t="str">
            <v>AN772</v>
          </cell>
          <cell r="C1320" t="str">
            <v>Andrea</v>
          </cell>
          <cell r="D1320" t="str">
            <v>Naude</v>
          </cell>
          <cell r="E1320" t="str">
            <v>RVC</v>
          </cell>
          <cell r="F1320" t="str">
            <v>RVC</v>
          </cell>
          <cell r="G1320" t="str">
            <v>Please Select</v>
          </cell>
          <cell r="H1320" t="str">
            <v>Y</v>
          </cell>
          <cell r="I1320" t="str">
            <v>Student</v>
          </cell>
          <cell r="J1320">
            <v>0</v>
          </cell>
          <cell r="K1320" t="str">
            <v/>
          </cell>
          <cell r="L1320" t="str">
            <v>N</v>
          </cell>
          <cell r="M1320">
            <v>0</v>
          </cell>
          <cell r="N1320" t="str">
            <v/>
          </cell>
          <cell r="O1320" t="str">
            <v>N</v>
          </cell>
          <cell r="P1320">
            <v>0</v>
          </cell>
          <cell r="Q1320" t="str">
            <v/>
          </cell>
          <cell r="R1320" t="str">
            <v>N</v>
          </cell>
          <cell r="S1320">
            <v>0</v>
          </cell>
          <cell r="T1320" t="str">
            <v/>
          </cell>
          <cell r="U1320" t="str">
            <v>N</v>
          </cell>
          <cell r="V1320">
            <v>0</v>
          </cell>
          <cell r="W1320" t="str">
            <v/>
          </cell>
          <cell r="X1320" t="str">
            <v>N</v>
          </cell>
          <cell r="Y1320">
            <v>0</v>
          </cell>
          <cell r="Z1320">
            <v>0</v>
          </cell>
          <cell r="AA1320" t="b">
            <v>0</v>
          </cell>
          <cell r="AB1320" t="str">
            <v/>
          </cell>
          <cell r="AC1320" t="str">
            <v/>
          </cell>
          <cell r="AD1320" t="str">
            <v>AN772</v>
          </cell>
          <cell r="AE1320" t="b">
            <v>0</v>
          </cell>
          <cell r="AG1320" t="str">
            <v/>
          </cell>
          <cell r="AH1320" t="str">
            <v>AN772</v>
          </cell>
        </row>
        <row r="1321">
          <cell r="B1321" t="str">
            <v>CT576</v>
          </cell>
          <cell r="C1321" t="str">
            <v>Chris</v>
          </cell>
          <cell r="D1321" t="str">
            <v>Tendo</v>
          </cell>
          <cell r="E1321" t="str">
            <v>UofL</v>
          </cell>
          <cell r="F1321" t="str">
            <v>UofL</v>
          </cell>
          <cell r="G1321" t="str">
            <v>Female</v>
          </cell>
          <cell r="H1321" t="str">
            <v>N</v>
          </cell>
          <cell r="I1321" t="str">
            <v>Student</v>
          </cell>
          <cell r="J1321">
            <v>0</v>
          </cell>
          <cell r="K1321" t="str">
            <v/>
          </cell>
          <cell r="L1321" t="str">
            <v>N</v>
          </cell>
          <cell r="M1321">
            <v>0</v>
          </cell>
          <cell r="N1321" t="str">
            <v/>
          </cell>
          <cell r="O1321" t="str">
            <v>N</v>
          </cell>
          <cell r="P1321">
            <v>0</v>
          </cell>
          <cell r="Q1321" t="str">
            <v/>
          </cell>
          <cell r="R1321" t="str">
            <v>N</v>
          </cell>
          <cell r="S1321">
            <v>0</v>
          </cell>
          <cell r="T1321" t="str">
            <v/>
          </cell>
          <cell r="U1321" t="str">
            <v>N</v>
          </cell>
          <cell r="V1321">
            <v>0</v>
          </cell>
          <cell r="W1321" t="str">
            <v/>
          </cell>
          <cell r="X1321" t="str">
            <v>N</v>
          </cell>
          <cell r="Y1321">
            <v>0</v>
          </cell>
          <cell r="Z1321">
            <v>0</v>
          </cell>
          <cell r="AA1321" t="b">
            <v>0</v>
          </cell>
          <cell r="AB1321" t="str">
            <v/>
          </cell>
          <cell r="AC1321" t="str">
            <v/>
          </cell>
          <cell r="AD1321" t="str">
            <v>CT576</v>
          </cell>
          <cell r="AE1321">
            <v>0</v>
          </cell>
          <cell r="AG1321">
            <v>657</v>
          </cell>
          <cell r="AH1321" t="str">
            <v>CT576</v>
          </cell>
        </row>
        <row r="1322">
          <cell r="B1322" t="str">
            <v>MX402</v>
          </cell>
          <cell r="C1322" t="str">
            <v>Monica</v>
          </cell>
          <cell r="D1322" t="str">
            <v>Xu</v>
          </cell>
          <cell r="E1322" t="str">
            <v>LSE</v>
          </cell>
          <cell r="F1322" t="str">
            <v>LSE</v>
          </cell>
          <cell r="G1322" t="str">
            <v>Female</v>
          </cell>
          <cell r="H1322" t="str">
            <v>N</v>
          </cell>
          <cell r="I1322" t="str">
            <v>Student</v>
          </cell>
          <cell r="J1322">
            <v>0</v>
          </cell>
          <cell r="K1322" t="str">
            <v/>
          </cell>
          <cell r="L1322" t="str">
            <v>N</v>
          </cell>
          <cell r="M1322">
            <v>0</v>
          </cell>
          <cell r="N1322" t="str">
            <v/>
          </cell>
          <cell r="O1322" t="str">
            <v>N</v>
          </cell>
          <cell r="P1322">
            <v>0</v>
          </cell>
          <cell r="Q1322" t="str">
            <v/>
          </cell>
          <cell r="R1322" t="str">
            <v>N</v>
          </cell>
          <cell r="S1322">
            <v>0</v>
          </cell>
          <cell r="T1322" t="str">
            <v/>
          </cell>
          <cell r="U1322" t="str">
            <v>N</v>
          </cell>
          <cell r="V1322">
            <v>0</v>
          </cell>
          <cell r="W1322" t="str">
            <v/>
          </cell>
          <cell r="X1322" t="str">
            <v>N</v>
          </cell>
          <cell r="Y1322">
            <v>0</v>
          </cell>
          <cell r="Z1322">
            <v>0</v>
          </cell>
          <cell r="AA1322" t="b">
            <v>0</v>
          </cell>
          <cell r="AB1322" t="str">
            <v/>
          </cell>
          <cell r="AC1322" t="str">
            <v/>
          </cell>
          <cell r="AD1322" t="str">
            <v>MX402</v>
          </cell>
          <cell r="AE1322">
            <v>0</v>
          </cell>
          <cell r="AG1322">
            <v>658</v>
          </cell>
          <cell r="AH1322" t="str">
            <v>MX402</v>
          </cell>
        </row>
        <row r="1323">
          <cell r="B1323" t="str">
            <v>LD152</v>
          </cell>
          <cell r="C1323" t="str">
            <v>Luke</v>
          </cell>
          <cell r="D1323" t="str">
            <v>Doyle</v>
          </cell>
          <cell r="E1323" t="str">
            <v>LSE</v>
          </cell>
          <cell r="F1323" t="str">
            <v>LSE</v>
          </cell>
          <cell r="G1323" t="str">
            <v>Male</v>
          </cell>
          <cell r="H1323" t="str">
            <v>N</v>
          </cell>
          <cell r="I1323" t="str">
            <v>Student</v>
          </cell>
          <cell r="J1323">
            <v>0</v>
          </cell>
          <cell r="K1323" t="str">
            <v/>
          </cell>
          <cell r="L1323" t="str">
            <v>N</v>
          </cell>
          <cell r="M1323">
            <v>0</v>
          </cell>
          <cell r="N1323" t="str">
            <v/>
          </cell>
          <cell r="O1323" t="str">
            <v>N</v>
          </cell>
          <cell r="P1323">
            <v>0</v>
          </cell>
          <cell r="Q1323" t="str">
            <v/>
          </cell>
          <cell r="R1323" t="str">
            <v>N</v>
          </cell>
          <cell r="S1323">
            <v>0</v>
          </cell>
          <cell r="T1323" t="str">
            <v/>
          </cell>
          <cell r="U1323" t="str">
            <v>N</v>
          </cell>
          <cell r="V1323">
            <v>0</v>
          </cell>
          <cell r="W1323" t="str">
            <v/>
          </cell>
          <cell r="X1323" t="str">
            <v>N</v>
          </cell>
          <cell r="Y1323">
            <v>0</v>
          </cell>
          <cell r="Z1323">
            <v>0</v>
          </cell>
          <cell r="AA1323">
            <v>0</v>
          </cell>
          <cell r="AB1323">
            <v>118</v>
          </cell>
          <cell r="AC1323">
            <v>873</v>
          </cell>
          <cell r="AD1323" t="str">
            <v>LD152</v>
          </cell>
          <cell r="AE1323" t="b">
            <v>0</v>
          </cell>
          <cell r="AG1323" t="str">
            <v/>
          </cell>
          <cell r="AH1323" t="str">
            <v>LD152</v>
          </cell>
        </row>
        <row r="1324">
          <cell r="B1324" t="str">
            <v>AT172</v>
          </cell>
          <cell r="C1324" t="str">
            <v>Adam</v>
          </cell>
          <cell r="D1324" t="str">
            <v>Townsend</v>
          </cell>
          <cell r="E1324" t="str">
            <v>Reading</v>
          </cell>
          <cell r="F1324" t="str">
            <v>Reading</v>
          </cell>
          <cell r="G1324" t="str">
            <v>Male</v>
          </cell>
          <cell r="H1324" t="str">
            <v>N</v>
          </cell>
          <cell r="I1324" t="str">
            <v>Student</v>
          </cell>
          <cell r="J1324">
            <v>0</v>
          </cell>
          <cell r="K1324" t="str">
            <v/>
          </cell>
          <cell r="L1324" t="str">
            <v>N</v>
          </cell>
          <cell r="M1324">
            <v>0</v>
          </cell>
          <cell r="N1324" t="str">
            <v/>
          </cell>
          <cell r="O1324" t="str">
            <v>N</v>
          </cell>
          <cell r="P1324">
            <v>0</v>
          </cell>
          <cell r="Q1324" t="str">
            <v/>
          </cell>
          <cell r="R1324" t="str">
            <v>N</v>
          </cell>
          <cell r="S1324">
            <v>0</v>
          </cell>
          <cell r="T1324" t="str">
            <v/>
          </cell>
          <cell r="U1324" t="str">
            <v>N</v>
          </cell>
          <cell r="V1324">
            <v>0</v>
          </cell>
          <cell r="W1324" t="str">
            <v/>
          </cell>
          <cell r="X1324" t="str">
            <v>N</v>
          </cell>
          <cell r="Y1324">
            <v>0</v>
          </cell>
          <cell r="Z1324">
            <v>0</v>
          </cell>
          <cell r="AA1324">
            <v>0</v>
          </cell>
          <cell r="AB1324">
            <v>118</v>
          </cell>
          <cell r="AC1324">
            <v>874</v>
          </cell>
          <cell r="AD1324" t="str">
            <v>AT172</v>
          </cell>
          <cell r="AE1324" t="b">
            <v>0</v>
          </cell>
          <cell r="AG1324" t="str">
            <v/>
          </cell>
          <cell r="AH1324" t="str">
            <v>AT172</v>
          </cell>
        </row>
        <row r="1325">
          <cell r="B1325" t="str">
            <v>AA822</v>
          </cell>
          <cell r="C1325" t="str">
            <v>Abdullah</v>
          </cell>
          <cell r="D1325" t="str">
            <v>Ahammad</v>
          </cell>
          <cell r="E1325" t="str">
            <v>Kingston</v>
          </cell>
          <cell r="F1325" t="str">
            <v>Kingston</v>
          </cell>
          <cell r="G1325" t="str">
            <v>Male</v>
          </cell>
          <cell r="H1325" t="str">
            <v>N</v>
          </cell>
          <cell r="I1325" t="str">
            <v>Student</v>
          </cell>
          <cell r="J1325">
            <v>0</v>
          </cell>
          <cell r="K1325" t="str">
            <v/>
          </cell>
          <cell r="L1325" t="str">
            <v>N</v>
          </cell>
          <cell r="M1325">
            <v>0</v>
          </cell>
          <cell r="N1325" t="str">
            <v/>
          </cell>
          <cell r="O1325" t="str">
            <v>N</v>
          </cell>
          <cell r="P1325">
            <v>0</v>
          </cell>
          <cell r="Q1325" t="str">
            <v/>
          </cell>
          <cell r="R1325" t="str">
            <v>N</v>
          </cell>
          <cell r="S1325">
            <v>0</v>
          </cell>
          <cell r="T1325" t="str">
            <v/>
          </cell>
          <cell r="U1325" t="str">
            <v>N</v>
          </cell>
          <cell r="V1325">
            <v>0</v>
          </cell>
          <cell r="W1325" t="str">
            <v/>
          </cell>
          <cell r="X1325" t="str">
            <v>N</v>
          </cell>
          <cell r="Y1325">
            <v>0</v>
          </cell>
          <cell r="Z1325">
            <v>0</v>
          </cell>
          <cell r="AA1325">
            <v>0</v>
          </cell>
          <cell r="AB1325">
            <v>118</v>
          </cell>
          <cell r="AC1325">
            <v>875</v>
          </cell>
          <cell r="AD1325" t="str">
            <v>AA822</v>
          </cell>
          <cell r="AE1325" t="b">
            <v>0</v>
          </cell>
          <cell r="AG1325" t="str">
            <v/>
          </cell>
          <cell r="AH1325" t="str">
            <v>AA822</v>
          </cell>
        </row>
        <row r="1326">
          <cell r="B1326" t="str">
            <v>AM271</v>
          </cell>
          <cell r="C1326" t="str">
            <v>ARIAN</v>
          </cell>
          <cell r="D1326" t="str">
            <v>MANI</v>
          </cell>
          <cell r="E1326" t="str">
            <v>RHUL</v>
          </cell>
          <cell r="F1326" t="str">
            <v>RHUL</v>
          </cell>
          <cell r="G1326" t="str">
            <v>Male</v>
          </cell>
          <cell r="H1326" t="str">
            <v>N</v>
          </cell>
          <cell r="I1326" t="str">
            <v>Student</v>
          </cell>
          <cell r="J1326">
            <v>0</v>
          </cell>
          <cell r="K1326" t="str">
            <v/>
          </cell>
          <cell r="L1326" t="str">
            <v>N</v>
          </cell>
          <cell r="M1326">
            <v>0</v>
          </cell>
          <cell r="N1326" t="str">
            <v/>
          </cell>
          <cell r="O1326" t="str">
            <v>N</v>
          </cell>
          <cell r="P1326">
            <v>0</v>
          </cell>
          <cell r="Q1326" t="str">
            <v/>
          </cell>
          <cell r="R1326" t="str">
            <v>N</v>
          </cell>
          <cell r="S1326">
            <v>0</v>
          </cell>
          <cell r="T1326" t="str">
            <v/>
          </cell>
          <cell r="U1326" t="str">
            <v>N</v>
          </cell>
          <cell r="V1326">
            <v>0</v>
          </cell>
          <cell r="W1326" t="str">
            <v/>
          </cell>
          <cell r="X1326" t="str">
            <v>N</v>
          </cell>
          <cell r="Y1326">
            <v>0</v>
          </cell>
          <cell r="Z1326">
            <v>0</v>
          </cell>
          <cell r="AA1326">
            <v>0</v>
          </cell>
          <cell r="AB1326">
            <v>118</v>
          </cell>
          <cell r="AC1326">
            <v>876</v>
          </cell>
          <cell r="AD1326" t="str">
            <v>AM271</v>
          </cell>
          <cell r="AE1326" t="b">
            <v>0</v>
          </cell>
          <cell r="AG1326" t="str">
            <v/>
          </cell>
          <cell r="AH1326" t="str">
            <v>AM271</v>
          </cell>
        </row>
        <row r="1327">
          <cell r="B1327" t="str">
            <v>MA723</v>
          </cell>
          <cell r="C1327" t="str">
            <v>Maatii</v>
          </cell>
          <cell r="D1327" t="str">
            <v>Abebe</v>
          </cell>
          <cell r="E1327" t="str">
            <v>St Georges</v>
          </cell>
          <cell r="F1327" t="str">
            <v>St George's</v>
          </cell>
          <cell r="G1327" t="str">
            <v>Please Select</v>
          </cell>
          <cell r="H1327" t="str">
            <v>Y</v>
          </cell>
          <cell r="I1327" t="str">
            <v>Student</v>
          </cell>
          <cell r="J1327">
            <v>0</v>
          </cell>
          <cell r="K1327" t="str">
            <v/>
          </cell>
          <cell r="L1327" t="str">
            <v>N</v>
          </cell>
          <cell r="M1327">
            <v>0</v>
          </cell>
          <cell r="N1327" t="str">
            <v/>
          </cell>
          <cell r="O1327" t="str">
            <v>N</v>
          </cell>
          <cell r="P1327">
            <v>0</v>
          </cell>
          <cell r="Q1327" t="str">
            <v/>
          </cell>
          <cell r="R1327" t="str">
            <v>N</v>
          </cell>
          <cell r="S1327">
            <v>0</v>
          </cell>
          <cell r="T1327" t="str">
            <v/>
          </cell>
          <cell r="U1327" t="str">
            <v>N</v>
          </cell>
          <cell r="V1327">
            <v>0</v>
          </cell>
          <cell r="W1327" t="str">
            <v/>
          </cell>
          <cell r="X1327" t="str">
            <v>N</v>
          </cell>
          <cell r="Y1327">
            <v>0</v>
          </cell>
          <cell r="Z1327">
            <v>0</v>
          </cell>
          <cell r="AA1327" t="b">
            <v>0</v>
          </cell>
          <cell r="AB1327" t="str">
            <v/>
          </cell>
          <cell r="AC1327" t="str">
            <v/>
          </cell>
          <cell r="AD1327" t="str">
            <v>MA723</v>
          </cell>
          <cell r="AE1327" t="b">
            <v>0</v>
          </cell>
          <cell r="AG1327" t="str">
            <v/>
          </cell>
          <cell r="AH1327" t="str">
            <v>MA723</v>
          </cell>
        </row>
        <row r="1328">
          <cell r="B1328" t="str">
            <v>PA677</v>
          </cell>
          <cell r="C1328" t="str">
            <v xml:space="preserve">Patricia </v>
          </cell>
          <cell r="D1328" t="str">
            <v>Akullo</v>
          </cell>
          <cell r="E1328" t="str">
            <v>UCL</v>
          </cell>
          <cell r="F1328" t="str">
            <v>UCL</v>
          </cell>
          <cell r="G1328" t="str">
            <v>Female</v>
          </cell>
          <cell r="H1328" t="str">
            <v>N</v>
          </cell>
          <cell r="I1328" t="str">
            <v>Student</v>
          </cell>
          <cell r="J1328">
            <v>0</v>
          </cell>
          <cell r="K1328" t="str">
            <v/>
          </cell>
          <cell r="L1328" t="str">
            <v>N</v>
          </cell>
          <cell r="M1328">
            <v>0</v>
          </cell>
          <cell r="N1328" t="str">
            <v/>
          </cell>
          <cell r="O1328" t="str">
            <v>N</v>
          </cell>
          <cell r="P1328">
            <v>0</v>
          </cell>
          <cell r="Q1328" t="str">
            <v/>
          </cell>
          <cell r="R1328" t="str">
            <v>N</v>
          </cell>
          <cell r="S1328">
            <v>0</v>
          </cell>
          <cell r="T1328" t="str">
            <v/>
          </cell>
          <cell r="U1328" t="str">
            <v>N</v>
          </cell>
          <cell r="V1328">
            <v>0</v>
          </cell>
          <cell r="W1328" t="str">
            <v/>
          </cell>
          <cell r="X1328" t="str">
            <v>N</v>
          </cell>
          <cell r="Y1328">
            <v>0</v>
          </cell>
          <cell r="Z1328">
            <v>0</v>
          </cell>
          <cell r="AA1328" t="b">
            <v>0</v>
          </cell>
          <cell r="AB1328" t="str">
            <v/>
          </cell>
          <cell r="AC1328" t="str">
            <v/>
          </cell>
          <cell r="AD1328" t="str">
            <v>PA677</v>
          </cell>
          <cell r="AE1328">
            <v>0</v>
          </cell>
          <cell r="AG1328">
            <v>659</v>
          </cell>
          <cell r="AH1328" t="str">
            <v>PA677</v>
          </cell>
        </row>
        <row r="1329">
          <cell r="B1329" t="str">
            <v>AB608</v>
          </cell>
          <cell r="C1329" t="str">
            <v>Aggie</v>
          </cell>
          <cell r="D1329" t="str">
            <v>Bebbington</v>
          </cell>
          <cell r="E1329" t="str">
            <v>St Georges</v>
          </cell>
          <cell r="F1329" t="str">
            <v>St George's</v>
          </cell>
          <cell r="G1329" t="str">
            <v>Female</v>
          </cell>
          <cell r="H1329" t="str">
            <v>Y</v>
          </cell>
          <cell r="I1329" t="str">
            <v>Student</v>
          </cell>
          <cell r="J1329">
            <v>0</v>
          </cell>
          <cell r="K1329" t="str">
            <v/>
          </cell>
          <cell r="L1329" t="str">
            <v>N</v>
          </cell>
          <cell r="M1329">
            <v>0</v>
          </cell>
          <cell r="N1329" t="str">
            <v/>
          </cell>
          <cell r="O1329" t="str">
            <v>N</v>
          </cell>
          <cell r="P1329">
            <v>0</v>
          </cell>
          <cell r="Q1329" t="str">
            <v/>
          </cell>
          <cell r="R1329" t="str">
            <v>N</v>
          </cell>
          <cell r="S1329">
            <v>0</v>
          </cell>
          <cell r="T1329" t="str">
            <v/>
          </cell>
          <cell r="U1329" t="str">
            <v>N</v>
          </cell>
          <cell r="V1329">
            <v>0</v>
          </cell>
          <cell r="W1329" t="str">
            <v/>
          </cell>
          <cell r="X1329" t="str">
            <v>N</v>
          </cell>
          <cell r="Y1329">
            <v>0</v>
          </cell>
          <cell r="Z1329">
            <v>0</v>
          </cell>
          <cell r="AA1329" t="b">
            <v>0</v>
          </cell>
          <cell r="AB1329" t="str">
            <v/>
          </cell>
          <cell r="AC1329" t="str">
            <v/>
          </cell>
          <cell r="AD1329" t="str">
            <v>AB608</v>
          </cell>
          <cell r="AE1329">
            <v>0</v>
          </cell>
          <cell r="AG1329">
            <v>660</v>
          </cell>
          <cell r="AH1329" t="str">
            <v>AB608</v>
          </cell>
        </row>
        <row r="1330">
          <cell r="B1330" t="str">
            <v>SH316</v>
          </cell>
          <cell r="C1330" t="str">
            <v>Srooley</v>
          </cell>
          <cell r="D1330" t="str">
            <v>Harp</v>
          </cell>
          <cell r="E1330" t="str">
            <v>Barts</v>
          </cell>
          <cell r="F1330" t="str">
            <v>Barts</v>
          </cell>
          <cell r="G1330" t="str">
            <v>Male</v>
          </cell>
          <cell r="H1330" t="str">
            <v>Y</v>
          </cell>
          <cell r="I1330" t="str">
            <v>Student</v>
          </cell>
          <cell r="J1330">
            <v>0</v>
          </cell>
          <cell r="K1330" t="str">
            <v/>
          </cell>
          <cell r="L1330" t="str">
            <v>N</v>
          </cell>
          <cell r="M1330">
            <v>0</v>
          </cell>
          <cell r="N1330" t="str">
            <v/>
          </cell>
          <cell r="O1330" t="str">
            <v>N</v>
          </cell>
          <cell r="P1330">
            <v>0</v>
          </cell>
          <cell r="Q1330" t="str">
            <v/>
          </cell>
          <cell r="R1330" t="str">
            <v>N</v>
          </cell>
          <cell r="S1330">
            <v>0</v>
          </cell>
          <cell r="T1330" t="str">
            <v/>
          </cell>
          <cell r="U1330" t="str">
            <v>N</v>
          </cell>
          <cell r="V1330">
            <v>0</v>
          </cell>
          <cell r="W1330" t="str">
            <v/>
          </cell>
          <cell r="X1330" t="str">
            <v>N</v>
          </cell>
          <cell r="Y1330">
            <v>0</v>
          </cell>
          <cell r="Z1330">
            <v>0</v>
          </cell>
          <cell r="AA1330">
            <v>0</v>
          </cell>
          <cell r="AB1330">
            <v>118</v>
          </cell>
          <cell r="AC1330">
            <v>877</v>
          </cell>
          <cell r="AD1330" t="str">
            <v>SH316</v>
          </cell>
          <cell r="AE1330" t="b">
            <v>0</v>
          </cell>
          <cell r="AG1330" t="str">
            <v/>
          </cell>
          <cell r="AH1330" t="str">
            <v>SH316</v>
          </cell>
        </row>
        <row r="1331">
          <cell r="B1331" t="str">
            <v>MP770</v>
          </cell>
          <cell r="C1331" t="str">
            <v>Maria</v>
          </cell>
          <cell r="D1331" t="str">
            <v>Portela</v>
          </cell>
          <cell r="E1331" t="str">
            <v>Imperial</v>
          </cell>
          <cell r="F1331" t="str">
            <v>Imperial</v>
          </cell>
          <cell r="G1331" t="str">
            <v>Female</v>
          </cell>
          <cell r="H1331" t="str">
            <v>N</v>
          </cell>
          <cell r="I1331" t="str">
            <v>Student</v>
          </cell>
          <cell r="J1331">
            <v>0</v>
          </cell>
          <cell r="K1331" t="str">
            <v/>
          </cell>
          <cell r="L1331" t="str">
            <v>N</v>
          </cell>
          <cell r="M1331">
            <v>0</v>
          </cell>
          <cell r="N1331" t="str">
            <v/>
          </cell>
          <cell r="O1331" t="str">
            <v>N</v>
          </cell>
          <cell r="P1331">
            <v>0</v>
          </cell>
          <cell r="Q1331" t="str">
            <v/>
          </cell>
          <cell r="R1331" t="str">
            <v>N</v>
          </cell>
          <cell r="S1331">
            <v>0</v>
          </cell>
          <cell r="T1331" t="str">
            <v/>
          </cell>
          <cell r="U1331" t="str">
            <v>N</v>
          </cell>
          <cell r="V1331">
            <v>0</v>
          </cell>
          <cell r="W1331" t="str">
            <v/>
          </cell>
          <cell r="X1331" t="str">
            <v>N</v>
          </cell>
          <cell r="Y1331">
            <v>0</v>
          </cell>
          <cell r="Z1331">
            <v>0</v>
          </cell>
          <cell r="AA1331" t="b">
            <v>0</v>
          </cell>
          <cell r="AB1331" t="str">
            <v/>
          </cell>
          <cell r="AC1331" t="str">
            <v/>
          </cell>
          <cell r="AD1331" t="str">
            <v>MP770</v>
          </cell>
          <cell r="AE1331">
            <v>0</v>
          </cell>
          <cell r="AG1331">
            <v>661</v>
          </cell>
          <cell r="AH1331" t="str">
            <v>MP770</v>
          </cell>
        </row>
        <row r="1332">
          <cell r="B1332" t="str">
            <v>SA301</v>
          </cell>
          <cell r="C1332" t="str">
            <v>Samuel</v>
          </cell>
          <cell r="D1332" t="str">
            <v>Angell</v>
          </cell>
          <cell r="E1332" t="str">
            <v>RHUL</v>
          </cell>
          <cell r="F1332" t="str">
            <v>RHUL</v>
          </cell>
          <cell r="G1332" t="str">
            <v>Male</v>
          </cell>
          <cell r="H1332" t="str">
            <v>N</v>
          </cell>
          <cell r="I1332" t="str">
            <v>Student</v>
          </cell>
          <cell r="J1332">
            <v>0</v>
          </cell>
          <cell r="K1332" t="str">
            <v/>
          </cell>
          <cell r="L1332" t="str">
            <v>N</v>
          </cell>
          <cell r="M1332">
            <v>0</v>
          </cell>
          <cell r="N1332" t="str">
            <v/>
          </cell>
          <cell r="O1332" t="str">
            <v>N</v>
          </cell>
          <cell r="P1332">
            <v>0</v>
          </cell>
          <cell r="Q1332" t="str">
            <v/>
          </cell>
          <cell r="R1332" t="str">
            <v>N</v>
          </cell>
          <cell r="S1332">
            <v>0</v>
          </cell>
          <cell r="T1332" t="str">
            <v/>
          </cell>
          <cell r="U1332" t="str">
            <v>N</v>
          </cell>
          <cell r="V1332">
            <v>0</v>
          </cell>
          <cell r="W1332" t="str">
            <v/>
          </cell>
          <cell r="X1332" t="str">
            <v>N</v>
          </cell>
          <cell r="Y1332">
            <v>0</v>
          </cell>
          <cell r="Z1332">
            <v>0</v>
          </cell>
          <cell r="AA1332">
            <v>0</v>
          </cell>
          <cell r="AB1332">
            <v>118</v>
          </cell>
          <cell r="AC1332">
            <v>878</v>
          </cell>
          <cell r="AD1332" t="str">
            <v>SA301</v>
          </cell>
          <cell r="AE1332" t="b">
            <v>0</v>
          </cell>
          <cell r="AG1332" t="str">
            <v/>
          </cell>
          <cell r="AH1332" t="str">
            <v>SA301</v>
          </cell>
        </row>
        <row r="1333">
          <cell r="B1333" t="str">
            <v>IF426</v>
          </cell>
          <cell r="C1333" t="str">
            <v>Izzy</v>
          </cell>
          <cell r="D1333" t="str">
            <v>Fry</v>
          </cell>
          <cell r="E1333" t="str">
            <v>SMU</v>
          </cell>
          <cell r="F1333" t="str">
            <v>SMU</v>
          </cell>
          <cell r="G1333" t="str">
            <v>Female</v>
          </cell>
          <cell r="H1333" t="str">
            <v>N</v>
          </cell>
          <cell r="I1333" t="str">
            <v>Student</v>
          </cell>
          <cell r="J1333">
            <v>0</v>
          </cell>
          <cell r="K1333" t="str">
            <v/>
          </cell>
          <cell r="L1333" t="str">
            <v>N</v>
          </cell>
          <cell r="M1333">
            <v>0</v>
          </cell>
          <cell r="N1333" t="str">
            <v/>
          </cell>
          <cell r="O1333" t="str">
            <v>N</v>
          </cell>
          <cell r="P1333">
            <v>0</v>
          </cell>
          <cell r="Q1333" t="str">
            <v/>
          </cell>
          <cell r="R1333" t="str">
            <v>N</v>
          </cell>
          <cell r="S1333">
            <v>0</v>
          </cell>
          <cell r="T1333" t="str">
            <v/>
          </cell>
          <cell r="U1333" t="str">
            <v>N</v>
          </cell>
          <cell r="V1333">
            <v>0</v>
          </cell>
          <cell r="W1333" t="str">
            <v/>
          </cell>
          <cell r="X1333" t="str">
            <v>N</v>
          </cell>
          <cell r="Y1333">
            <v>0</v>
          </cell>
          <cell r="Z1333">
            <v>0</v>
          </cell>
          <cell r="AA1333" t="b">
            <v>0</v>
          </cell>
          <cell r="AB1333" t="str">
            <v/>
          </cell>
          <cell r="AC1333" t="str">
            <v/>
          </cell>
          <cell r="AD1333" t="str">
            <v>IF426</v>
          </cell>
          <cell r="AE1333">
            <v>0</v>
          </cell>
          <cell r="AG1333">
            <v>662</v>
          </cell>
          <cell r="AH1333" t="str">
            <v>IF426</v>
          </cell>
        </row>
        <row r="1334">
          <cell r="B1334" t="str">
            <v>PS210</v>
          </cell>
          <cell r="C1334" t="str">
            <v>Petros</v>
          </cell>
          <cell r="D1334" t="str">
            <v>Surafel</v>
          </cell>
          <cell r="E1334" t="str">
            <v>SMU</v>
          </cell>
          <cell r="F1334" t="str">
            <v>SMU</v>
          </cell>
          <cell r="G1334" t="str">
            <v>Male</v>
          </cell>
          <cell r="H1334" t="str">
            <v>N</v>
          </cell>
          <cell r="I1334" t="str">
            <v>Student</v>
          </cell>
          <cell r="J1334">
            <v>0</v>
          </cell>
          <cell r="K1334" t="str">
            <v/>
          </cell>
          <cell r="L1334" t="str">
            <v>N</v>
          </cell>
          <cell r="M1334">
            <v>0</v>
          </cell>
          <cell r="N1334" t="str">
            <v/>
          </cell>
          <cell r="O1334" t="str">
            <v>N</v>
          </cell>
          <cell r="P1334">
            <v>0</v>
          </cell>
          <cell r="Q1334" t="str">
            <v/>
          </cell>
          <cell r="R1334" t="str">
            <v>N</v>
          </cell>
          <cell r="S1334">
            <v>0</v>
          </cell>
          <cell r="T1334" t="str">
            <v/>
          </cell>
          <cell r="U1334" t="str">
            <v>N</v>
          </cell>
          <cell r="V1334">
            <v>0</v>
          </cell>
          <cell r="W1334" t="str">
            <v/>
          </cell>
          <cell r="X1334" t="str">
            <v>N</v>
          </cell>
          <cell r="Y1334">
            <v>0</v>
          </cell>
          <cell r="Z1334">
            <v>0</v>
          </cell>
          <cell r="AA1334">
            <v>0</v>
          </cell>
          <cell r="AB1334">
            <v>118</v>
          </cell>
          <cell r="AC1334">
            <v>879</v>
          </cell>
          <cell r="AD1334" t="str">
            <v>PS210</v>
          </cell>
          <cell r="AE1334" t="b">
            <v>0</v>
          </cell>
          <cell r="AG1334" t="str">
            <v/>
          </cell>
          <cell r="AH1334" t="str">
            <v>PS210</v>
          </cell>
        </row>
        <row r="1335">
          <cell r="B1335" t="str">
            <v>MG245</v>
          </cell>
          <cell r="C1335" t="str">
            <v>Mark</v>
          </cell>
          <cell r="D1335" t="str">
            <v>Gall</v>
          </cell>
          <cell r="E1335" t="str">
            <v>Imperial</v>
          </cell>
          <cell r="F1335" t="str">
            <v>Imperial</v>
          </cell>
          <cell r="G1335" t="str">
            <v>Male</v>
          </cell>
          <cell r="H1335" t="str">
            <v>N</v>
          </cell>
          <cell r="I1335" t="str">
            <v>Student</v>
          </cell>
          <cell r="J1335">
            <v>0</v>
          </cell>
          <cell r="K1335" t="str">
            <v/>
          </cell>
          <cell r="L1335" t="str">
            <v>N</v>
          </cell>
          <cell r="M1335">
            <v>0</v>
          </cell>
          <cell r="N1335" t="str">
            <v/>
          </cell>
          <cell r="O1335" t="str">
            <v>N</v>
          </cell>
          <cell r="P1335">
            <v>0</v>
          </cell>
          <cell r="Q1335" t="str">
            <v/>
          </cell>
          <cell r="R1335" t="str">
            <v>N</v>
          </cell>
          <cell r="S1335">
            <v>0</v>
          </cell>
          <cell r="T1335" t="str">
            <v/>
          </cell>
          <cell r="U1335" t="str">
            <v>N</v>
          </cell>
          <cell r="V1335">
            <v>0</v>
          </cell>
          <cell r="W1335" t="str">
            <v/>
          </cell>
          <cell r="X1335" t="str">
            <v>N</v>
          </cell>
          <cell r="Y1335">
            <v>0</v>
          </cell>
          <cell r="Z1335">
            <v>0</v>
          </cell>
          <cell r="AA1335">
            <v>0</v>
          </cell>
          <cell r="AB1335">
            <v>118</v>
          </cell>
          <cell r="AC1335">
            <v>880</v>
          </cell>
          <cell r="AD1335" t="str">
            <v>MG245</v>
          </cell>
          <cell r="AE1335" t="b">
            <v>0</v>
          </cell>
          <cell r="AG1335" t="str">
            <v/>
          </cell>
          <cell r="AH1335" t="str">
            <v>MG245</v>
          </cell>
        </row>
        <row r="1336">
          <cell r="B1336" t="str">
            <v>EY607</v>
          </cell>
          <cell r="C1336" t="str">
            <v>Emily</v>
          </cell>
          <cell r="D1336" t="str">
            <v>Young</v>
          </cell>
          <cell r="E1336" t="str">
            <v>RVC</v>
          </cell>
          <cell r="F1336" t="str">
            <v>RVC</v>
          </cell>
          <cell r="G1336" t="str">
            <v>Female</v>
          </cell>
          <cell r="H1336" t="str">
            <v>Y</v>
          </cell>
          <cell r="I1336" t="str">
            <v>Student</v>
          </cell>
          <cell r="J1336">
            <v>0</v>
          </cell>
          <cell r="K1336" t="str">
            <v/>
          </cell>
          <cell r="L1336" t="str">
            <v>N</v>
          </cell>
          <cell r="M1336">
            <v>0</v>
          </cell>
          <cell r="N1336" t="str">
            <v/>
          </cell>
          <cell r="O1336" t="str">
            <v>N</v>
          </cell>
          <cell r="P1336">
            <v>0</v>
          </cell>
          <cell r="Q1336" t="str">
            <v/>
          </cell>
          <cell r="R1336" t="str">
            <v>N</v>
          </cell>
          <cell r="S1336">
            <v>0</v>
          </cell>
          <cell r="T1336" t="str">
            <v/>
          </cell>
          <cell r="U1336" t="str">
            <v>N</v>
          </cell>
          <cell r="V1336">
            <v>0</v>
          </cell>
          <cell r="W1336" t="str">
            <v/>
          </cell>
          <cell r="X1336" t="str">
            <v>N</v>
          </cell>
          <cell r="Y1336">
            <v>0</v>
          </cell>
          <cell r="Z1336">
            <v>0</v>
          </cell>
          <cell r="AA1336" t="b">
            <v>0</v>
          </cell>
          <cell r="AB1336" t="str">
            <v/>
          </cell>
          <cell r="AC1336" t="str">
            <v/>
          </cell>
          <cell r="AD1336" t="str">
            <v>EY607</v>
          </cell>
          <cell r="AE1336">
            <v>0</v>
          </cell>
          <cell r="AG1336">
            <v>663</v>
          </cell>
          <cell r="AH1336" t="str">
            <v>EY607</v>
          </cell>
        </row>
        <row r="1337">
          <cell r="B1337" t="str">
            <v>ER684</v>
          </cell>
          <cell r="C1337" t="str">
            <v>ECATERINA</v>
          </cell>
          <cell r="D1337" t="str">
            <v>RUSU</v>
          </cell>
          <cell r="E1337" t="str">
            <v>LSE</v>
          </cell>
          <cell r="F1337" t="str">
            <v>LSE</v>
          </cell>
          <cell r="G1337" t="str">
            <v>Female</v>
          </cell>
          <cell r="H1337" t="str">
            <v>N</v>
          </cell>
          <cell r="I1337" t="str">
            <v>Student</v>
          </cell>
          <cell r="J1337">
            <v>0</v>
          </cell>
          <cell r="K1337" t="str">
            <v/>
          </cell>
          <cell r="L1337" t="str">
            <v>N</v>
          </cell>
          <cell r="M1337">
            <v>0</v>
          </cell>
          <cell r="N1337" t="str">
            <v/>
          </cell>
          <cell r="O1337" t="str">
            <v>N</v>
          </cell>
          <cell r="P1337">
            <v>0</v>
          </cell>
          <cell r="Q1337" t="str">
            <v/>
          </cell>
          <cell r="R1337" t="str">
            <v>N</v>
          </cell>
          <cell r="S1337">
            <v>0</v>
          </cell>
          <cell r="T1337" t="str">
            <v/>
          </cell>
          <cell r="U1337" t="str">
            <v>N</v>
          </cell>
          <cell r="V1337">
            <v>0</v>
          </cell>
          <cell r="W1337" t="str">
            <v/>
          </cell>
          <cell r="X1337" t="str">
            <v>N</v>
          </cell>
          <cell r="Y1337">
            <v>0</v>
          </cell>
          <cell r="Z1337">
            <v>0</v>
          </cell>
          <cell r="AA1337" t="b">
            <v>0</v>
          </cell>
          <cell r="AB1337" t="str">
            <v/>
          </cell>
          <cell r="AC1337" t="str">
            <v/>
          </cell>
          <cell r="AD1337" t="str">
            <v>ER684</v>
          </cell>
          <cell r="AE1337">
            <v>0</v>
          </cell>
          <cell r="AG1337">
            <v>664</v>
          </cell>
          <cell r="AH1337" t="str">
            <v>ER684</v>
          </cell>
        </row>
        <row r="1338">
          <cell r="B1338" t="str">
            <v>UA123</v>
          </cell>
          <cell r="C1338" t="str">
            <v>Umar</v>
          </cell>
          <cell r="D1338" t="str">
            <v>Ahmed</v>
          </cell>
          <cell r="E1338" t="str">
            <v>Imperial</v>
          </cell>
          <cell r="F1338" t="str">
            <v>Imperial</v>
          </cell>
          <cell r="G1338" t="str">
            <v>Male</v>
          </cell>
          <cell r="H1338" t="str">
            <v>N</v>
          </cell>
          <cell r="I1338" t="str">
            <v>Student</v>
          </cell>
          <cell r="J1338">
            <v>0</v>
          </cell>
          <cell r="K1338" t="str">
            <v/>
          </cell>
          <cell r="L1338" t="str">
            <v>N</v>
          </cell>
          <cell r="M1338">
            <v>0</v>
          </cell>
          <cell r="N1338" t="str">
            <v/>
          </cell>
          <cell r="O1338" t="str">
            <v>N</v>
          </cell>
          <cell r="P1338">
            <v>0</v>
          </cell>
          <cell r="Q1338" t="str">
            <v/>
          </cell>
          <cell r="R1338" t="str">
            <v>N</v>
          </cell>
          <cell r="S1338">
            <v>0</v>
          </cell>
          <cell r="T1338" t="str">
            <v/>
          </cell>
          <cell r="U1338" t="str">
            <v>N</v>
          </cell>
          <cell r="V1338">
            <v>0</v>
          </cell>
          <cell r="W1338" t="str">
            <v/>
          </cell>
          <cell r="X1338" t="str">
            <v>N</v>
          </cell>
          <cell r="Y1338">
            <v>0</v>
          </cell>
          <cell r="Z1338">
            <v>0</v>
          </cell>
          <cell r="AA1338">
            <v>0</v>
          </cell>
          <cell r="AB1338">
            <v>118</v>
          </cell>
          <cell r="AC1338">
            <v>881</v>
          </cell>
          <cell r="AD1338" t="str">
            <v>UA123</v>
          </cell>
          <cell r="AE1338" t="b">
            <v>0</v>
          </cell>
          <cell r="AG1338" t="str">
            <v/>
          </cell>
          <cell r="AH1338" t="str">
            <v>UA123</v>
          </cell>
        </row>
        <row r="1339">
          <cell r="B1339" t="str">
            <v>AS247</v>
          </cell>
          <cell r="C1339" t="str">
            <v>Annabelle</v>
          </cell>
          <cell r="D1339" t="str">
            <v>Storms</v>
          </cell>
          <cell r="E1339" t="str">
            <v>RHUL</v>
          </cell>
          <cell r="F1339" t="str">
            <v>RHUL</v>
          </cell>
          <cell r="G1339" t="str">
            <v>Female</v>
          </cell>
          <cell r="H1339" t="str">
            <v>N</v>
          </cell>
          <cell r="I1339" t="str">
            <v>Student</v>
          </cell>
          <cell r="J1339">
            <v>0</v>
          </cell>
          <cell r="K1339" t="str">
            <v/>
          </cell>
          <cell r="L1339" t="str">
            <v>N</v>
          </cell>
          <cell r="M1339">
            <v>0</v>
          </cell>
          <cell r="N1339" t="str">
            <v/>
          </cell>
          <cell r="O1339" t="str">
            <v>N</v>
          </cell>
          <cell r="P1339">
            <v>0</v>
          </cell>
          <cell r="Q1339" t="str">
            <v/>
          </cell>
          <cell r="R1339" t="str">
            <v>N</v>
          </cell>
          <cell r="S1339">
            <v>0</v>
          </cell>
          <cell r="T1339" t="str">
            <v/>
          </cell>
          <cell r="U1339" t="str">
            <v>N</v>
          </cell>
          <cell r="V1339">
            <v>0</v>
          </cell>
          <cell r="W1339" t="str">
            <v/>
          </cell>
          <cell r="X1339" t="str">
            <v>N</v>
          </cell>
          <cell r="Y1339">
            <v>0</v>
          </cell>
          <cell r="Z1339">
            <v>0</v>
          </cell>
          <cell r="AA1339" t="b">
            <v>0</v>
          </cell>
          <cell r="AB1339" t="str">
            <v/>
          </cell>
          <cell r="AC1339" t="str">
            <v/>
          </cell>
          <cell r="AD1339" t="str">
            <v>AS247</v>
          </cell>
          <cell r="AE1339">
            <v>0</v>
          </cell>
          <cell r="AG1339">
            <v>665</v>
          </cell>
          <cell r="AH1339" t="str">
            <v>AS247</v>
          </cell>
        </row>
        <row r="1340">
          <cell r="B1340" t="str">
            <v>CM557</v>
          </cell>
          <cell r="C1340" t="str">
            <v>Catherine</v>
          </cell>
          <cell r="D1340" t="str">
            <v>Meyer</v>
          </cell>
          <cell r="E1340" t="str">
            <v>LSE</v>
          </cell>
          <cell r="F1340" t="str">
            <v>LSE</v>
          </cell>
          <cell r="G1340" t="str">
            <v>Female</v>
          </cell>
          <cell r="H1340" t="str">
            <v>N</v>
          </cell>
          <cell r="I1340" t="str">
            <v>Student</v>
          </cell>
          <cell r="J1340">
            <v>0</v>
          </cell>
          <cell r="K1340" t="str">
            <v/>
          </cell>
          <cell r="L1340" t="str">
            <v>N</v>
          </cell>
          <cell r="M1340">
            <v>0</v>
          </cell>
          <cell r="N1340" t="str">
            <v/>
          </cell>
          <cell r="O1340" t="str">
            <v>N</v>
          </cell>
          <cell r="P1340">
            <v>0</v>
          </cell>
          <cell r="Q1340" t="str">
            <v/>
          </cell>
          <cell r="R1340" t="str">
            <v>N</v>
          </cell>
          <cell r="S1340">
            <v>0</v>
          </cell>
          <cell r="T1340" t="str">
            <v/>
          </cell>
          <cell r="U1340" t="str">
            <v>N</v>
          </cell>
          <cell r="V1340">
            <v>0</v>
          </cell>
          <cell r="W1340" t="str">
            <v/>
          </cell>
          <cell r="X1340" t="str">
            <v>N</v>
          </cell>
          <cell r="Y1340">
            <v>0</v>
          </cell>
          <cell r="Z1340">
            <v>0</v>
          </cell>
          <cell r="AA1340" t="b">
            <v>0</v>
          </cell>
          <cell r="AB1340" t="str">
            <v/>
          </cell>
          <cell r="AC1340" t="str">
            <v/>
          </cell>
          <cell r="AD1340" t="str">
            <v>CM557</v>
          </cell>
          <cell r="AE1340">
            <v>0</v>
          </cell>
          <cell r="AG1340">
            <v>666</v>
          </cell>
          <cell r="AH1340" t="str">
            <v>CM557</v>
          </cell>
        </row>
        <row r="1341">
          <cell r="B1341" t="str">
            <v>DP120</v>
          </cell>
          <cell r="C1341" t="str">
            <v>Daisy</v>
          </cell>
          <cell r="D1341" t="str">
            <v>Partridge</v>
          </cell>
          <cell r="E1341" t="str">
            <v>Guest</v>
          </cell>
          <cell r="F1341" t="str">
            <v>Guest</v>
          </cell>
          <cell r="G1341" t="str">
            <v>Female</v>
          </cell>
          <cell r="H1341" t="str">
            <v>N</v>
          </cell>
          <cell r="I1341" t="str">
            <v>Guest</v>
          </cell>
          <cell r="J1341">
            <v>0</v>
          </cell>
          <cell r="K1341" t="str">
            <v/>
          </cell>
          <cell r="L1341" t="str">
            <v>N</v>
          </cell>
          <cell r="M1341">
            <v>0</v>
          </cell>
          <cell r="N1341" t="str">
            <v/>
          </cell>
          <cell r="O1341" t="str">
            <v>N</v>
          </cell>
          <cell r="P1341">
            <v>0</v>
          </cell>
          <cell r="Q1341" t="str">
            <v/>
          </cell>
          <cell r="R1341" t="str">
            <v>N</v>
          </cell>
          <cell r="S1341">
            <v>0</v>
          </cell>
          <cell r="T1341" t="str">
            <v/>
          </cell>
          <cell r="U1341" t="str">
            <v>N</v>
          </cell>
          <cell r="V1341">
            <v>0</v>
          </cell>
          <cell r="W1341" t="str">
            <v/>
          </cell>
          <cell r="X1341" t="str">
            <v>N</v>
          </cell>
          <cell r="Y1341">
            <v>0</v>
          </cell>
          <cell r="Z1341">
            <v>0</v>
          </cell>
          <cell r="AA1341" t="b">
            <v>0</v>
          </cell>
          <cell r="AB1341" t="str">
            <v/>
          </cell>
          <cell r="AC1341" t="str">
            <v/>
          </cell>
          <cell r="AD1341" t="str">
            <v>DP120</v>
          </cell>
          <cell r="AE1341">
            <v>0</v>
          </cell>
          <cell r="AG1341">
            <v>667</v>
          </cell>
          <cell r="AH1341" t="str">
            <v>DP120</v>
          </cell>
        </row>
        <row r="1342">
          <cell r="B1342" t="str">
            <v>CB502</v>
          </cell>
          <cell r="C1342" t="str">
            <v>Charlotte</v>
          </cell>
          <cell r="D1342" t="str">
            <v>Bellamy</v>
          </cell>
          <cell r="E1342" t="str">
            <v>SMU</v>
          </cell>
          <cell r="F1342" t="str">
            <v>SMU</v>
          </cell>
          <cell r="G1342" t="str">
            <v>Female</v>
          </cell>
          <cell r="H1342" t="str">
            <v>N</v>
          </cell>
          <cell r="I1342" t="str">
            <v>Student</v>
          </cell>
          <cell r="J1342">
            <v>0</v>
          </cell>
          <cell r="K1342" t="str">
            <v/>
          </cell>
          <cell r="L1342" t="str">
            <v>N</v>
          </cell>
          <cell r="M1342">
            <v>0</v>
          </cell>
          <cell r="N1342" t="str">
            <v/>
          </cell>
          <cell r="O1342" t="str">
            <v>N</v>
          </cell>
          <cell r="P1342">
            <v>0</v>
          </cell>
          <cell r="Q1342" t="str">
            <v/>
          </cell>
          <cell r="R1342" t="str">
            <v>N</v>
          </cell>
          <cell r="S1342">
            <v>0</v>
          </cell>
          <cell r="T1342" t="str">
            <v/>
          </cell>
          <cell r="U1342" t="str">
            <v>N</v>
          </cell>
          <cell r="V1342">
            <v>0</v>
          </cell>
          <cell r="W1342" t="str">
            <v/>
          </cell>
          <cell r="X1342" t="str">
            <v>N</v>
          </cell>
          <cell r="Y1342">
            <v>0</v>
          </cell>
          <cell r="Z1342">
            <v>0</v>
          </cell>
          <cell r="AA1342" t="b">
            <v>0</v>
          </cell>
          <cell r="AB1342" t="str">
            <v/>
          </cell>
          <cell r="AC1342" t="str">
            <v/>
          </cell>
          <cell r="AD1342" t="str">
            <v>CB502</v>
          </cell>
          <cell r="AE1342">
            <v>0</v>
          </cell>
          <cell r="AG1342">
            <v>668</v>
          </cell>
          <cell r="AH1342" t="str">
            <v>CB502</v>
          </cell>
        </row>
        <row r="1343">
          <cell r="B1343" t="str">
            <v>IN171</v>
          </cell>
          <cell r="C1343" t="str">
            <v>Ieuan</v>
          </cell>
          <cell r="D1343" t="str">
            <v>Neale</v>
          </cell>
          <cell r="E1343" t="str">
            <v>Middlesex</v>
          </cell>
          <cell r="F1343" t="str">
            <v>Middlesex</v>
          </cell>
          <cell r="G1343" t="str">
            <v>Male</v>
          </cell>
          <cell r="H1343" t="str">
            <v>N</v>
          </cell>
          <cell r="I1343" t="str">
            <v>Student</v>
          </cell>
          <cell r="J1343">
            <v>0</v>
          </cell>
          <cell r="K1343" t="str">
            <v/>
          </cell>
          <cell r="L1343" t="str">
            <v>N</v>
          </cell>
          <cell r="M1343">
            <v>0</v>
          </cell>
          <cell r="N1343" t="str">
            <v/>
          </cell>
          <cell r="O1343" t="str">
            <v>N</v>
          </cell>
          <cell r="P1343">
            <v>0</v>
          </cell>
          <cell r="Q1343" t="str">
            <v/>
          </cell>
          <cell r="R1343" t="str">
            <v>N</v>
          </cell>
          <cell r="S1343">
            <v>0</v>
          </cell>
          <cell r="T1343" t="str">
            <v/>
          </cell>
          <cell r="U1343" t="str">
            <v>N</v>
          </cell>
          <cell r="V1343">
            <v>0</v>
          </cell>
          <cell r="W1343" t="str">
            <v/>
          </cell>
          <cell r="X1343" t="str">
            <v>N</v>
          </cell>
          <cell r="Y1343">
            <v>0</v>
          </cell>
          <cell r="Z1343">
            <v>0</v>
          </cell>
          <cell r="AA1343">
            <v>0</v>
          </cell>
          <cell r="AB1343">
            <v>118</v>
          </cell>
          <cell r="AC1343">
            <v>882</v>
          </cell>
          <cell r="AD1343" t="str">
            <v>IN171</v>
          </cell>
          <cell r="AE1343" t="b">
            <v>0</v>
          </cell>
          <cell r="AG1343" t="str">
            <v/>
          </cell>
          <cell r="AH1343" t="str">
            <v>IN171</v>
          </cell>
        </row>
        <row r="1344">
          <cell r="B1344" t="str">
            <v>MC252</v>
          </cell>
          <cell r="C1344" t="str">
            <v>Mervyn</v>
          </cell>
          <cell r="D1344" t="str">
            <v>Cheong</v>
          </cell>
          <cell r="E1344" t="str">
            <v>UCL</v>
          </cell>
          <cell r="F1344" t="str">
            <v>UCL</v>
          </cell>
          <cell r="G1344" t="str">
            <v>Male</v>
          </cell>
          <cell r="H1344" t="str">
            <v>N</v>
          </cell>
          <cell r="I1344" t="str">
            <v>Student</v>
          </cell>
          <cell r="J1344">
            <v>0</v>
          </cell>
          <cell r="K1344" t="str">
            <v/>
          </cell>
          <cell r="L1344" t="str">
            <v>N</v>
          </cell>
          <cell r="M1344">
            <v>0</v>
          </cell>
          <cell r="N1344" t="str">
            <v/>
          </cell>
          <cell r="O1344" t="str">
            <v>N</v>
          </cell>
          <cell r="P1344">
            <v>0</v>
          </cell>
          <cell r="Q1344" t="str">
            <v/>
          </cell>
          <cell r="R1344" t="str">
            <v>N</v>
          </cell>
          <cell r="S1344">
            <v>0</v>
          </cell>
          <cell r="T1344" t="str">
            <v/>
          </cell>
          <cell r="U1344" t="str">
            <v>N</v>
          </cell>
          <cell r="V1344">
            <v>0</v>
          </cell>
          <cell r="W1344" t="str">
            <v/>
          </cell>
          <cell r="X1344" t="str">
            <v>N</v>
          </cell>
          <cell r="Y1344">
            <v>0</v>
          </cell>
          <cell r="Z1344">
            <v>0</v>
          </cell>
          <cell r="AA1344">
            <v>0</v>
          </cell>
          <cell r="AB1344">
            <v>118</v>
          </cell>
          <cell r="AC1344">
            <v>883</v>
          </cell>
          <cell r="AD1344" t="str">
            <v>MC252</v>
          </cell>
          <cell r="AE1344" t="b">
            <v>0</v>
          </cell>
          <cell r="AG1344" t="str">
            <v/>
          </cell>
          <cell r="AH1344" t="str">
            <v>MC252</v>
          </cell>
        </row>
        <row r="1345">
          <cell r="B1345" t="str">
            <v>GT422</v>
          </cell>
          <cell r="C1345" t="str">
            <v>Georgia</v>
          </cell>
          <cell r="D1345" t="str">
            <v>Tuckfield</v>
          </cell>
          <cell r="E1345" t="str">
            <v>SMU</v>
          </cell>
          <cell r="F1345" t="str">
            <v>SMU</v>
          </cell>
          <cell r="G1345" t="str">
            <v>Female</v>
          </cell>
          <cell r="H1345" t="str">
            <v>N</v>
          </cell>
          <cell r="I1345" t="str">
            <v>Student</v>
          </cell>
          <cell r="J1345">
            <v>0</v>
          </cell>
          <cell r="K1345" t="str">
            <v/>
          </cell>
          <cell r="L1345" t="str">
            <v>N</v>
          </cell>
          <cell r="M1345">
            <v>0</v>
          </cell>
          <cell r="N1345" t="str">
            <v/>
          </cell>
          <cell r="O1345" t="str">
            <v>N</v>
          </cell>
          <cell r="P1345">
            <v>0</v>
          </cell>
          <cell r="Q1345" t="str">
            <v/>
          </cell>
          <cell r="R1345" t="str">
            <v>N</v>
          </cell>
          <cell r="S1345">
            <v>0</v>
          </cell>
          <cell r="T1345" t="str">
            <v/>
          </cell>
          <cell r="U1345" t="str">
            <v>N</v>
          </cell>
          <cell r="V1345">
            <v>0</v>
          </cell>
          <cell r="W1345" t="str">
            <v/>
          </cell>
          <cell r="X1345" t="str">
            <v>N</v>
          </cell>
          <cell r="Y1345">
            <v>0</v>
          </cell>
          <cell r="Z1345">
            <v>0</v>
          </cell>
          <cell r="AA1345" t="b">
            <v>0</v>
          </cell>
          <cell r="AB1345" t="str">
            <v/>
          </cell>
          <cell r="AC1345" t="str">
            <v/>
          </cell>
          <cell r="AD1345" t="str">
            <v>GT422</v>
          </cell>
          <cell r="AE1345">
            <v>0</v>
          </cell>
          <cell r="AG1345">
            <v>669</v>
          </cell>
          <cell r="AH1345" t="str">
            <v>GT422</v>
          </cell>
        </row>
        <row r="1346">
          <cell r="B1346" t="str">
            <v>JS886</v>
          </cell>
          <cell r="C1346" t="str">
            <v>Jack</v>
          </cell>
          <cell r="D1346" t="str">
            <v>Smith</v>
          </cell>
          <cell r="E1346" t="str">
            <v>UCL</v>
          </cell>
          <cell r="F1346" t="str">
            <v>UCL</v>
          </cell>
          <cell r="G1346" t="str">
            <v>Male</v>
          </cell>
          <cell r="H1346" t="str">
            <v>N</v>
          </cell>
          <cell r="I1346" t="str">
            <v>Student</v>
          </cell>
          <cell r="J1346">
            <v>0</v>
          </cell>
          <cell r="K1346" t="str">
            <v/>
          </cell>
          <cell r="L1346" t="str">
            <v>N</v>
          </cell>
          <cell r="M1346">
            <v>0</v>
          </cell>
          <cell r="N1346" t="str">
            <v/>
          </cell>
          <cell r="O1346" t="str">
            <v>N</v>
          </cell>
          <cell r="P1346">
            <v>0</v>
          </cell>
          <cell r="Q1346" t="str">
            <v/>
          </cell>
          <cell r="R1346" t="str">
            <v>N</v>
          </cell>
          <cell r="S1346">
            <v>0</v>
          </cell>
          <cell r="T1346" t="str">
            <v/>
          </cell>
          <cell r="U1346" t="str">
            <v>N</v>
          </cell>
          <cell r="V1346">
            <v>0</v>
          </cell>
          <cell r="W1346" t="str">
            <v/>
          </cell>
          <cell r="X1346" t="str">
            <v>N</v>
          </cell>
          <cell r="Y1346">
            <v>0</v>
          </cell>
          <cell r="Z1346">
            <v>0</v>
          </cell>
          <cell r="AA1346">
            <v>0</v>
          </cell>
          <cell r="AB1346">
            <v>118</v>
          </cell>
          <cell r="AC1346">
            <v>884</v>
          </cell>
          <cell r="AD1346" t="str">
            <v>JS886</v>
          </cell>
          <cell r="AE1346" t="b">
            <v>0</v>
          </cell>
          <cell r="AG1346" t="str">
            <v/>
          </cell>
          <cell r="AH1346" t="str">
            <v>JS886</v>
          </cell>
        </row>
        <row r="1347">
          <cell r="B1347" t="str">
            <v>JT185</v>
          </cell>
          <cell r="C1347" t="str">
            <v>Jasper</v>
          </cell>
          <cell r="D1347" t="str">
            <v>Taylor</v>
          </cell>
          <cell r="E1347" t="str">
            <v>Guest</v>
          </cell>
          <cell r="F1347" t="str">
            <v>Guest</v>
          </cell>
          <cell r="G1347" t="str">
            <v>Male</v>
          </cell>
          <cell r="H1347" t="str">
            <v>N</v>
          </cell>
          <cell r="I1347" t="str">
            <v>Guest</v>
          </cell>
          <cell r="J1347">
            <v>0</v>
          </cell>
          <cell r="K1347" t="str">
            <v/>
          </cell>
          <cell r="L1347" t="str">
            <v>N</v>
          </cell>
          <cell r="M1347">
            <v>0</v>
          </cell>
          <cell r="N1347" t="str">
            <v/>
          </cell>
          <cell r="O1347" t="str">
            <v>N</v>
          </cell>
          <cell r="P1347">
            <v>0</v>
          </cell>
          <cell r="Q1347" t="str">
            <v/>
          </cell>
          <cell r="R1347" t="str">
            <v>N</v>
          </cell>
          <cell r="S1347">
            <v>0</v>
          </cell>
          <cell r="T1347" t="str">
            <v/>
          </cell>
          <cell r="U1347" t="str">
            <v>N</v>
          </cell>
          <cell r="V1347">
            <v>0</v>
          </cell>
          <cell r="W1347" t="str">
            <v/>
          </cell>
          <cell r="X1347" t="str">
            <v>N</v>
          </cell>
          <cell r="Y1347">
            <v>0</v>
          </cell>
          <cell r="Z1347">
            <v>0</v>
          </cell>
          <cell r="AA1347">
            <v>0</v>
          </cell>
          <cell r="AB1347">
            <v>118</v>
          </cell>
          <cell r="AC1347">
            <v>885</v>
          </cell>
          <cell r="AD1347" t="str">
            <v>JT185</v>
          </cell>
          <cell r="AE1347" t="b">
            <v>0</v>
          </cell>
          <cell r="AG1347" t="str">
            <v/>
          </cell>
          <cell r="AH1347" t="str">
            <v>JT185</v>
          </cell>
        </row>
        <row r="1348">
          <cell r="B1348" t="str">
            <v>AO909</v>
          </cell>
          <cell r="C1348" t="str">
            <v>Adeleke</v>
          </cell>
          <cell r="D1348" t="str">
            <v>Osinaike</v>
          </cell>
          <cell r="E1348" t="str">
            <v>Middlesex</v>
          </cell>
          <cell r="F1348" t="str">
            <v>Middlesex</v>
          </cell>
          <cell r="G1348" t="str">
            <v>Male</v>
          </cell>
          <cell r="H1348" t="str">
            <v>N</v>
          </cell>
          <cell r="I1348" t="str">
            <v>Student</v>
          </cell>
          <cell r="J1348">
            <v>0</v>
          </cell>
          <cell r="K1348" t="str">
            <v/>
          </cell>
          <cell r="L1348" t="str">
            <v>N</v>
          </cell>
          <cell r="M1348">
            <v>0</v>
          </cell>
          <cell r="N1348" t="str">
            <v/>
          </cell>
          <cell r="O1348" t="str">
            <v>N</v>
          </cell>
          <cell r="P1348">
            <v>0</v>
          </cell>
          <cell r="Q1348" t="str">
            <v/>
          </cell>
          <cell r="R1348" t="str">
            <v>N</v>
          </cell>
          <cell r="S1348">
            <v>0</v>
          </cell>
          <cell r="T1348" t="str">
            <v/>
          </cell>
          <cell r="U1348" t="str">
            <v>N</v>
          </cell>
          <cell r="V1348">
            <v>0</v>
          </cell>
          <cell r="W1348" t="str">
            <v/>
          </cell>
          <cell r="X1348" t="str">
            <v>N</v>
          </cell>
          <cell r="Y1348">
            <v>0</v>
          </cell>
          <cell r="Z1348">
            <v>0</v>
          </cell>
          <cell r="AA1348">
            <v>0</v>
          </cell>
          <cell r="AB1348">
            <v>118</v>
          </cell>
          <cell r="AC1348">
            <v>886</v>
          </cell>
          <cell r="AD1348" t="str">
            <v>AO909</v>
          </cell>
          <cell r="AE1348" t="b">
            <v>0</v>
          </cell>
          <cell r="AG1348" t="str">
            <v/>
          </cell>
          <cell r="AH1348" t="str">
            <v>AO909</v>
          </cell>
        </row>
        <row r="1349">
          <cell r="B1349" t="str">
            <v>TP156</v>
          </cell>
          <cell r="C1349" t="str">
            <v>Thomas</v>
          </cell>
          <cell r="D1349" t="str">
            <v>Platts</v>
          </cell>
          <cell r="E1349" t="str">
            <v>RHUL</v>
          </cell>
          <cell r="F1349" t="str">
            <v>RHUL</v>
          </cell>
          <cell r="G1349" t="str">
            <v>Male</v>
          </cell>
          <cell r="H1349" t="str">
            <v>N</v>
          </cell>
          <cell r="I1349" t="str">
            <v>Student</v>
          </cell>
          <cell r="J1349">
            <v>0</v>
          </cell>
          <cell r="K1349" t="str">
            <v/>
          </cell>
          <cell r="L1349" t="str">
            <v>N</v>
          </cell>
          <cell r="M1349">
            <v>0</v>
          </cell>
          <cell r="N1349" t="str">
            <v/>
          </cell>
          <cell r="O1349" t="str">
            <v>N</v>
          </cell>
          <cell r="P1349">
            <v>0</v>
          </cell>
          <cell r="Q1349" t="str">
            <v/>
          </cell>
          <cell r="R1349" t="str">
            <v>N</v>
          </cell>
          <cell r="S1349">
            <v>0</v>
          </cell>
          <cell r="T1349" t="str">
            <v/>
          </cell>
          <cell r="U1349" t="str">
            <v>N</v>
          </cell>
          <cell r="V1349">
            <v>0</v>
          </cell>
          <cell r="W1349" t="str">
            <v/>
          </cell>
          <cell r="X1349" t="str">
            <v>N</v>
          </cell>
          <cell r="Y1349">
            <v>0</v>
          </cell>
          <cell r="Z1349">
            <v>0</v>
          </cell>
          <cell r="AA1349">
            <v>0</v>
          </cell>
          <cell r="AB1349">
            <v>118</v>
          </cell>
          <cell r="AC1349">
            <v>887</v>
          </cell>
          <cell r="AD1349" t="str">
            <v>TP156</v>
          </cell>
          <cell r="AE1349" t="b">
            <v>0</v>
          </cell>
          <cell r="AG1349" t="str">
            <v/>
          </cell>
          <cell r="AH1349" t="str">
            <v>TP156</v>
          </cell>
        </row>
        <row r="1350">
          <cell r="B1350" t="str">
            <v>IG214</v>
          </cell>
          <cell r="C1350" t="str">
            <v>Idan</v>
          </cell>
          <cell r="D1350" t="str">
            <v>Gal-Shohet</v>
          </cell>
          <cell r="E1350" t="str">
            <v>Imperial</v>
          </cell>
          <cell r="F1350" t="str">
            <v>Imperial</v>
          </cell>
          <cell r="G1350" t="str">
            <v>Male</v>
          </cell>
          <cell r="H1350" t="str">
            <v>N</v>
          </cell>
          <cell r="I1350" t="str">
            <v>Student</v>
          </cell>
          <cell r="J1350">
            <v>0</v>
          </cell>
          <cell r="K1350" t="str">
            <v/>
          </cell>
          <cell r="L1350" t="str">
            <v>N</v>
          </cell>
          <cell r="M1350">
            <v>0</v>
          </cell>
          <cell r="N1350" t="str">
            <v/>
          </cell>
          <cell r="O1350" t="str">
            <v>N</v>
          </cell>
          <cell r="P1350">
            <v>0</v>
          </cell>
          <cell r="Q1350" t="str">
            <v/>
          </cell>
          <cell r="R1350" t="str">
            <v>N</v>
          </cell>
          <cell r="S1350">
            <v>0</v>
          </cell>
          <cell r="T1350" t="str">
            <v/>
          </cell>
          <cell r="U1350" t="str">
            <v>N</v>
          </cell>
          <cell r="V1350">
            <v>0</v>
          </cell>
          <cell r="W1350" t="str">
            <v/>
          </cell>
          <cell r="X1350" t="str">
            <v>N</v>
          </cell>
          <cell r="Y1350">
            <v>0</v>
          </cell>
          <cell r="Z1350">
            <v>0</v>
          </cell>
          <cell r="AA1350">
            <v>0</v>
          </cell>
          <cell r="AB1350">
            <v>118</v>
          </cell>
          <cell r="AC1350">
            <v>888</v>
          </cell>
          <cell r="AD1350" t="str">
            <v>IG214</v>
          </cell>
          <cell r="AE1350" t="b">
            <v>0</v>
          </cell>
          <cell r="AG1350" t="str">
            <v/>
          </cell>
          <cell r="AH1350" t="str">
            <v>IG214</v>
          </cell>
        </row>
        <row r="1351">
          <cell r="B1351" t="str">
            <v>HS108</v>
          </cell>
          <cell r="C1351" t="str">
            <v>Harry</v>
          </cell>
          <cell r="D1351" t="str">
            <v>Simpson</v>
          </cell>
          <cell r="E1351" t="str">
            <v>UCL</v>
          </cell>
          <cell r="F1351" t="str">
            <v>UCL</v>
          </cell>
          <cell r="G1351" t="str">
            <v>Male</v>
          </cell>
          <cell r="H1351" t="str">
            <v>N</v>
          </cell>
          <cell r="I1351" t="str">
            <v>Student</v>
          </cell>
          <cell r="J1351">
            <v>0</v>
          </cell>
          <cell r="K1351" t="str">
            <v/>
          </cell>
          <cell r="L1351" t="str">
            <v>N</v>
          </cell>
          <cell r="M1351">
            <v>0</v>
          </cell>
          <cell r="N1351" t="str">
            <v/>
          </cell>
          <cell r="O1351" t="str">
            <v>N</v>
          </cell>
          <cell r="P1351">
            <v>0</v>
          </cell>
          <cell r="Q1351" t="str">
            <v/>
          </cell>
          <cell r="R1351" t="str">
            <v>N</v>
          </cell>
          <cell r="S1351">
            <v>0</v>
          </cell>
          <cell r="T1351" t="str">
            <v/>
          </cell>
          <cell r="U1351" t="str">
            <v>N</v>
          </cell>
          <cell r="V1351">
            <v>0</v>
          </cell>
          <cell r="W1351" t="str">
            <v/>
          </cell>
          <cell r="X1351" t="str">
            <v>N</v>
          </cell>
          <cell r="Y1351">
            <v>0</v>
          </cell>
          <cell r="Z1351">
            <v>0</v>
          </cell>
          <cell r="AA1351">
            <v>0</v>
          </cell>
          <cell r="AB1351">
            <v>118</v>
          </cell>
          <cell r="AC1351">
            <v>889</v>
          </cell>
          <cell r="AD1351" t="str">
            <v>HS108</v>
          </cell>
          <cell r="AE1351" t="b">
            <v>0</v>
          </cell>
          <cell r="AG1351" t="str">
            <v/>
          </cell>
          <cell r="AH1351" t="str">
            <v>HS108</v>
          </cell>
        </row>
        <row r="1352">
          <cell r="B1352" t="str">
            <v>PB953</v>
          </cell>
          <cell r="C1352" t="str">
            <v>Polly</v>
          </cell>
          <cell r="D1352" t="str">
            <v>Batstone</v>
          </cell>
          <cell r="E1352" t="str">
            <v>UCL</v>
          </cell>
          <cell r="F1352" t="str">
            <v>UCL</v>
          </cell>
          <cell r="G1352" t="str">
            <v>Female</v>
          </cell>
          <cell r="H1352" t="str">
            <v>N</v>
          </cell>
          <cell r="I1352" t="str">
            <v>Student</v>
          </cell>
          <cell r="J1352">
            <v>0</v>
          </cell>
          <cell r="K1352" t="str">
            <v/>
          </cell>
          <cell r="L1352" t="str">
            <v>N</v>
          </cell>
          <cell r="M1352">
            <v>0</v>
          </cell>
          <cell r="N1352" t="str">
            <v/>
          </cell>
          <cell r="O1352" t="str">
            <v>N</v>
          </cell>
          <cell r="P1352">
            <v>0</v>
          </cell>
          <cell r="Q1352" t="str">
            <v/>
          </cell>
          <cell r="R1352" t="str">
            <v>N</v>
          </cell>
          <cell r="S1352">
            <v>0</v>
          </cell>
          <cell r="T1352" t="str">
            <v/>
          </cell>
          <cell r="U1352" t="str">
            <v>N</v>
          </cell>
          <cell r="V1352">
            <v>0</v>
          </cell>
          <cell r="W1352" t="str">
            <v/>
          </cell>
          <cell r="X1352" t="str">
            <v>N</v>
          </cell>
          <cell r="Y1352">
            <v>0</v>
          </cell>
          <cell r="Z1352">
            <v>0</v>
          </cell>
          <cell r="AA1352" t="b">
            <v>0</v>
          </cell>
          <cell r="AB1352" t="str">
            <v/>
          </cell>
          <cell r="AC1352" t="str">
            <v/>
          </cell>
          <cell r="AD1352" t="str">
            <v>PB953</v>
          </cell>
          <cell r="AE1352">
            <v>0</v>
          </cell>
          <cell r="AG1352">
            <v>670</v>
          </cell>
          <cell r="AH1352" t="str">
            <v>PB953</v>
          </cell>
        </row>
        <row r="1353">
          <cell r="B1353" t="str">
            <v>ZR785</v>
          </cell>
          <cell r="C1353" t="str">
            <v>Zara</v>
          </cell>
          <cell r="D1353" t="str">
            <v>Roussel</v>
          </cell>
          <cell r="E1353" t="str">
            <v>KCL</v>
          </cell>
          <cell r="F1353" t="str">
            <v>King's</v>
          </cell>
          <cell r="G1353" t="str">
            <v>Female</v>
          </cell>
          <cell r="H1353" t="str">
            <v>N</v>
          </cell>
          <cell r="I1353" t="str">
            <v>Student</v>
          </cell>
          <cell r="J1353">
            <v>0</v>
          </cell>
          <cell r="K1353" t="str">
            <v/>
          </cell>
          <cell r="L1353" t="str">
            <v>N</v>
          </cell>
          <cell r="M1353">
            <v>0</v>
          </cell>
          <cell r="N1353" t="str">
            <v/>
          </cell>
          <cell r="O1353" t="str">
            <v>N</v>
          </cell>
          <cell r="P1353">
            <v>0</v>
          </cell>
          <cell r="Q1353" t="str">
            <v/>
          </cell>
          <cell r="R1353" t="str">
            <v>N</v>
          </cell>
          <cell r="S1353">
            <v>0</v>
          </cell>
          <cell r="T1353" t="str">
            <v/>
          </cell>
          <cell r="U1353" t="str">
            <v>N</v>
          </cell>
          <cell r="V1353">
            <v>0</v>
          </cell>
          <cell r="W1353" t="str">
            <v/>
          </cell>
          <cell r="X1353" t="str">
            <v>N</v>
          </cell>
          <cell r="Y1353">
            <v>0</v>
          </cell>
          <cell r="Z1353">
            <v>0</v>
          </cell>
          <cell r="AA1353" t="b">
            <v>0</v>
          </cell>
          <cell r="AB1353" t="str">
            <v/>
          </cell>
          <cell r="AC1353" t="str">
            <v/>
          </cell>
          <cell r="AD1353" t="str">
            <v>ZR785</v>
          </cell>
          <cell r="AE1353">
            <v>0</v>
          </cell>
          <cell r="AG1353">
            <v>671</v>
          </cell>
          <cell r="AH1353" t="str">
            <v>ZR785</v>
          </cell>
        </row>
        <row r="1354">
          <cell r="B1354" t="str">
            <v>JM526</v>
          </cell>
          <cell r="C1354" t="str">
            <v>Jonah</v>
          </cell>
          <cell r="D1354" t="str">
            <v>Maloney</v>
          </cell>
          <cell r="E1354" t="str">
            <v>RHUL</v>
          </cell>
          <cell r="F1354" t="str">
            <v>RHUL</v>
          </cell>
          <cell r="G1354" t="str">
            <v>Male</v>
          </cell>
          <cell r="H1354" t="str">
            <v>N</v>
          </cell>
          <cell r="I1354" t="str">
            <v>Student</v>
          </cell>
          <cell r="J1354">
            <v>0</v>
          </cell>
          <cell r="K1354" t="str">
            <v/>
          </cell>
          <cell r="L1354" t="str">
            <v>N</v>
          </cell>
          <cell r="M1354">
            <v>0</v>
          </cell>
          <cell r="N1354" t="str">
            <v/>
          </cell>
          <cell r="O1354" t="str">
            <v>N</v>
          </cell>
          <cell r="P1354">
            <v>0</v>
          </cell>
          <cell r="Q1354" t="str">
            <v/>
          </cell>
          <cell r="R1354" t="str">
            <v>N</v>
          </cell>
          <cell r="S1354">
            <v>0</v>
          </cell>
          <cell r="T1354" t="str">
            <v/>
          </cell>
          <cell r="U1354" t="str">
            <v>N</v>
          </cell>
          <cell r="V1354">
            <v>0</v>
          </cell>
          <cell r="W1354" t="str">
            <v/>
          </cell>
          <cell r="X1354" t="str">
            <v>N</v>
          </cell>
          <cell r="Y1354">
            <v>0</v>
          </cell>
          <cell r="Z1354">
            <v>0</v>
          </cell>
          <cell r="AA1354">
            <v>0</v>
          </cell>
          <cell r="AB1354">
            <v>118</v>
          </cell>
          <cell r="AC1354">
            <v>890</v>
          </cell>
          <cell r="AD1354" t="str">
            <v>JM526</v>
          </cell>
          <cell r="AE1354" t="b">
            <v>0</v>
          </cell>
          <cell r="AG1354" t="str">
            <v/>
          </cell>
          <cell r="AH1354" t="str">
            <v>JM526</v>
          </cell>
        </row>
        <row r="1355">
          <cell r="B1355" t="str">
            <v>JK948</v>
          </cell>
          <cell r="C1355" t="str">
            <v>Joyce</v>
          </cell>
          <cell r="D1355" t="str">
            <v>Kalombo</v>
          </cell>
          <cell r="E1355" t="str">
            <v>Guest</v>
          </cell>
          <cell r="F1355" t="str">
            <v>Guest</v>
          </cell>
          <cell r="G1355" t="str">
            <v>Female</v>
          </cell>
          <cell r="H1355" t="str">
            <v>N</v>
          </cell>
          <cell r="I1355" t="str">
            <v>Guest</v>
          </cell>
          <cell r="J1355">
            <v>0</v>
          </cell>
          <cell r="K1355" t="str">
            <v/>
          </cell>
          <cell r="L1355" t="str">
            <v>N</v>
          </cell>
          <cell r="M1355">
            <v>0</v>
          </cell>
          <cell r="N1355" t="str">
            <v/>
          </cell>
          <cell r="O1355" t="str">
            <v>N</v>
          </cell>
          <cell r="P1355">
            <v>0</v>
          </cell>
          <cell r="Q1355" t="str">
            <v/>
          </cell>
          <cell r="R1355" t="str">
            <v>N</v>
          </cell>
          <cell r="S1355">
            <v>0</v>
          </cell>
          <cell r="T1355" t="str">
            <v/>
          </cell>
          <cell r="U1355" t="str">
            <v>N</v>
          </cell>
          <cell r="V1355">
            <v>0</v>
          </cell>
          <cell r="W1355" t="str">
            <v/>
          </cell>
          <cell r="X1355" t="str">
            <v>N</v>
          </cell>
          <cell r="Y1355">
            <v>0</v>
          </cell>
          <cell r="Z1355">
            <v>0</v>
          </cell>
          <cell r="AA1355" t="b">
            <v>0</v>
          </cell>
          <cell r="AB1355" t="str">
            <v/>
          </cell>
          <cell r="AC1355" t="str">
            <v/>
          </cell>
          <cell r="AD1355" t="str">
            <v>JK948</v>
          </cell>
          <cell r="AE1355">
            <v>0</v>
          </cell>
          <cell r="AG1355">
            <v>672</v>
          </cell>
          <cell r="AH1355" t="str">
            <v>JK948</v>
          </cell>
        </row>
        <row r="1356">
          <cell r="B1356" t="str">
            <v>CA388</v>
          </cell>
          <cell r="C1356" t="str">
            <v>Cameron</v>
          </cell>
          <cell r="D1356" t="str">
            <v>Allan</v>
          </cell>
          <cell r="E1356" t="str">
            <v>SMU</v>
          </cell>
          <cell r="F1356" t="str">
            <v>SMU</v>
          </cell>
          <cell r="G1356" t="str">
            <v>Male</v>
          </cell>
          <cell r="H1356" t="str">
            <v>N</v>
          </cell>
          <cell r="I1356" t="str">
            <v>Student</v>
          </cell>
          <cell r="J1356">
            <v>0</v>
          </cell>
          <cell r="K1356" t="str">
            <v/>
          </cell>
          <cell r="L1356" t="str">
            <v>N</v>
          </cell>
          <cell r="M1356">
            <v>0</v>
          </cell>
          <cell r="N1356" t="str">
            <v/>
          </cell>
          <cell r="O1356" t="str">
            <v>N</v>
          </cell>
          <cell r="P1356">
            <v>0</v>
          </cell>
          <cell r="Q1356" t="str">
            <v/>
          </cell>
          <cell r="R1356" t="str">
            <v>N</v>
          </cell>
          <cell r="S1356">
            <v>0</v>
          </cell>
          <cell r="T1356" t="str">
            <v/>
          </cell>
          <cell r="U1356" t="str">
            <v>N</v>
          </cell>
          <cell r="V1356">
            <v>0</v>
          </cell>
          <cell r="W1356" t="str">
            <v/>
          </cell>
          <cell r="X1356" t="str">
            <v>N</v>
          </cell>
          <cell r="Y1356">
            <v>0</v>
          </cell>
          <cell r="Z1356">
            <v>0</v>
          </cell>
          <cell r="AA1356">
            <v>0</v>
          </cell>
          <cell r="AB1356">
            <v>118</v>
          </cell>
          <cell r="AC1356">
            <v>891</v>
          </cell>
          <cell r="AD1356" t="str">
            <v>CA388</v>
          </cell>
          <cell r="AE1356" t="b">
            <v>0</v>
          </cell>
          <cell r="AG1356" t="str">
            <v/>
          </cell>
          <cell r="AH1356" t="str">
            <v>CA388</v>
          </cell>
        </row>
        <row r="1357">
          <cell r="B1357" t="str">
            <v>TA195</v>
          </cell>
          <cell r="C1357" t="str">
            <v>TiJesu</v>
          </cell>
          <cell r="D1357" t="str">
            <v>Akeredolu</v>
          </cell>
          <cell r="E1357" t="str">
            <v>Kingston</v>
          </cell>
          <cell r="F1357" t="str">
            <v>Kingston</v>
          </cell>
          <cell r="G1357" t="str">
            <v>Male</v>
          </cell>
          <cell r="H1357" t="str">
            <v>N</v>
          </cell>
          <cell r="I1357" t="str">
            <v>Student</v>
          </cell>
          <cell r="J1357">
            <v>0</v>
          </cell>
          <cell r="K1357" t="str">
            <v/>
          </cell>
          <cell r="L1357" t="str">
            <v>N</v>
          </cell>
          <cell r="M1357">
            <v>0</v>
          </cell>
          <cell r="N1357" t="str">
            <v/>
          </cell>
          <cell r="O1357" t="str">
            <v>N</v>
          </cell>
          <cell r="P1357">
            <v>0</v>
          </cell>
          <cell r="Q1357" t="str">
            <v/>
          </cell>
          <cell r="R1357" t="str">
            <v>N</v>
          </cell>
          <cell r="S1357">
            <v>0</v>
          </cell>
          <cell r="T1357" t="str">
            <v/>
          </cell>
          <cell r="U1357" t="str">
            <v>N</v>
          </cell>
          <cell r="V1357">
            <v>0</v>
          </cell>
          <cell r="W1357" t="str">
            <v/>
          </cell>
          <cell r="X1357" t="str">
            <v>N</v>
          </cell>
          <cell r="Y1357">
            <v>0</v>
          </cell>
          <cell r="Z1357">
            <v>0</v>
          </cell>
          <cell r="AA1357">
            <v>0</v>
          </cell>
          <cell r="AB1357">
            <v>118</v>
          </cell>
          <cell r="AC1357">
            <v>892</v>
          </cell>
          <cell r="AD1357" t="str">
            <v>TA195</v>
          </cell>
          <cell r="AE1357" t="b">
            <v>0</v>
          </cell>
          <cell r="AG1357" t="str">
            <v/>
          </cell>
          <cell r="AH1357" t="str">
            <v>TA195</v>
          </cell>
        </row>
        <row r="1358">
          <cell r="B1358" t="str">
            <v>AL783</v>
          </cell>
          <cell r="C1358" t="str">
            <v>AJ</v>
          </cell>
          <cell r="D1358" t="str">
            <v>Lee</v>
          </cell>
          <cell r="E1358" t="str">
            <v>Kingston</v>
          </cell>
          <cell r="F1358" t="str">
            <v>Kingston</v>
          </cell>
          <cell r="G1358" t="str">
            <v>Male</v>
          </cell>
          <cell r="H1358" t="str">
            <v>N</v>
          </cell>
          <cell r="I1358" t="str">
            <v>Student</v>
          </cell>
          <cell r="J1358">
            <v>0</v>
          </cell>
          <cell r="K1358" t="str">
            <v/>
          </cell>
          <cell r="L1358" t="str">
            <v>N</v>
          </cell>
          <cell r="M1358">
            <v>0</v>
          </cell>
          <cell r="N1358" t="str">
            <v/>
          </cell>
          <cell r="O1358" t="str">
            <v>N</v>
          </cell>
          <cell r="P1358">
            <v>0</v>
          </cell>
          <cell r="Q1358" t="str">
            <v/>
          </cell>
          <cell r="R1358" t="str">
            <v>N</v>
          </cell>
          <cell r="S1358">
            <v>0</v>
          </cell>
          <cell r="T1358" t="str">
            <v/>
          </cell>
          <cell r="U1358" t="str">
            <v>N</v>
          </cell>
          <cell r="V1358">
            <v>0</v>
          </cell>
          <cell r="W1358" t="str">
            <v/>
          </cell>
          <cell r="X1358" t="str">
            <v>N</v>
          </cell>
          <cell r="Y1358">
            <v>0</v>
          </cell>
          <cell r="Z1358">
            <v>0</v>
          </cell>
          <cell r="AA1358">
            <v>0</v>
          </cell>
          <cell r="AB1358">
            <v>118</v>
          </cell>
          <cell r="AC1358">
            <v>893</v>
          </cell>
          <cell r="AD1358" t="str">
            <v>AL783</v>
          </cell>
          <cell r="AE1358" t="b">
            <v>0</v>
          </cell>
          <cell r="AG1358" t="str">
            <v/>
          </cell>
          <cell r="AH1358" t="str">
            <v>AL783</v>
          </cell>
        </row>
        <row r="1359">
          <cell r="B1359" t="str">
            <v>NC764</v>
          </cell>
          <cell r="C1359" t="str">
            <v>Nile</v>
          </cell>
          <cell r="D1359" t="str">
            <v>Cook</v>
          </cell>
          <cell r="E1359" t="str">
            <v>Kingston</v>
          </cell>
          <cell r="F1359" t="str">
            <v>Kingston</v>
          </cell>
          <cell r="G1359" t="str">
            <v>Male</v>
          </cell>
          <cell r="H1359" t="str">
            <v>N</v>
          </cell>
          <cell r="I1359" t="str">
            <v>Student</v>
          </cell>
          <cell r="J1359">
            <v>0</v>
          </cell>
          <cell r="K1359" t="str">
            <v/>
          </cell>
          <cell r="L1359" t="str">
            <v>N</v>
          </cell>
          <cell r="M1359">
            <v>0</v>
          </cell>
          <cell r="N1359" t="str">
            <v/>
          </cell>
          <cell r="O1359" t="str">
            <v>N</v>
          </cell>
          <cell r="P1359">
            <v>0</v>
          </cell>
          <cell r="Q1359" t="str">
            <v/>
          </cell>
          <cell r="R1359" t="str">
            <v>N</v>
          </cell>
          <cell r="S1359">
            <v>0</v>
          </cell>
          <cell r="T1359" t="str">
            <v/>
          </cell>
          <cell r="U1359" t="str">
            <v>N</v>
          </cell>
          <cell r="V1359">
            <v>0</v>
          </cell>
          <cell r="W1359" t="str">
            <v/>
          </cell>
          <cell r="X1359" t="str">
            <v>N</v>
          </cell>
          <cell r="Y1359">
            <v>0</v>
          </cell>
          <cell r="Z1359">
            <v>0</v>
          </cell>
          <cell r="AA1359">
            <v>0</v>
          </cell>
          <cell r="AB1359">
            <v>118</v>
          </cell>
          <cell r="AC1359">
            <v>894</v>
          </cell>
          <cell r="AD1359" t="str">
            <v>NC764</v>
          </cell>
          <cell r="AE1359" t="b">
            <v>0</v>
          </cell>
          <cell r="AG1359" t="str">
            <v/>
          </cell>
          <cell r="AH1359" t="str">
            <v>NC764</v>
          </cell>
        </row>
        <row r="1360">
          <cell r="B1360" t="str">
            <v>JH284</v>
          </cell>
          <cell r="C1360" t="str">
            <v>Jamie</v>
          </cell>
          <cell r="D1360" t="str">
            <v>Holme</v>
          </cell>
          <cell r="E1360" t="str">
            <v>Brunel</v>
          </cell>
          <cell r="F1360" t="str">
            <v>Brunel</v>
          </cell>
          <cell r="G1360" t="str">
            <v>Male</v>
          </cell>
          <cell r="H1360" t="str">
            <v>N</v>
          </cell>
          <cell r="I1360" t="str">
            <v>Student</v>
          </cell>
          <cell r="J1360">
            <v>0</v>
          </cell>
          <cell r="K1360" t="str">
            <v/>
          </cell>
          <cell r="L1360" t="str">
            <v>N</v>
          </cell>
          <cell r="M1360">
            <v>0</v>
          </cell>
          <cell r="N1360" t="str">
            <v/>
          </cell>
          <cell r="O1360" t="str">
            <v>N</v>
          </cell>
          <cell r="P1360">
            <v>0</v>
          </cell>
          <cell r="Q1360" t="str">
            <v/>
          </cell>
          <cell r="R1360" t="str">
            <v>N</v>
          </cell>
          <cell r="S1360">
            <v>0</v>
          </cell>
          <cell r="T1360" t="str">
            <v/>
          </cell>
          <cell r="U1360" t="str">
            <v>N</v>
          </cell>
          <cell r="V1360">
            <v>0</v>
          </cell>
          <cell r="W1360" t="str">
            <v/>
          </cell>
          <cell r="X1360" t="str">
            <v>N</v>
          </cell>
          <cell r="Y1360">
            <v>0</v>
          </cell>
          <cell r="Z1360">
            <v>0</v>
          </cell>
          <cell r="AA1360">
            <v>0</v>
          </cell>
          <cell r="AB1360">
            <v>118</v>
          </cell>
          <cell r="AC1360">
            <v>895</v>
          </cell>
          <cell r="AD1360" t="str">
            <v>JH284</v>
          </cell>
          <cell r="AE1360" t="b">
            <v>0</v>
          </cell>
          <cell r="AG1360" t="str">
            <v/>
          </cell>
          <cell r="AH1360" t="str">
            <v>JH284</v>
          </cell>
        </row>
        <row r="1361">
          <cell r="B1361" t="str">
            <v>HL116</v>
          </cell>
          <cell r="C1361" t="str">
            <v>Himmy</v>
          </cell>
          <cell r="D1361" t="str">
            <v>Lau</v>
          </cell>
          <cell r="E1361" t="str">
            <v>UCL</v>
          </cell>
          <cell r="F1361" t="str">
            <v>UCL</v>
          </cell>
          <cell r="G1361" t="str">
            <v>Male</v>
          </cell>
          <cell r="H1361" t="str">
            <v>N</v>
          </cell>
          <cell r="I1361" t="str">
            <v>Student</v>
          </cell>
          <cell r="J1361">
            <v>0</v>
          </cell>
          <cell r="K1361" t="str">
            <v/>
          </cell>
          <cell r="L1361" t="str">
            <v>N</v>
          </cell>
          <cell r="M1361">
            <v>0</v>
          </cell>
          <cell r="N1361" t="str">
            <v/>
          </cell>
          <cell r="O1361" t="str">
            <v>N</v>
          </cell>
          <cell r="P1361">
            <v>0</v>
          </cell>
          <cell r="Q1361" t="str">
            <v/>
          </cell>
          <cell r="R1361" t="str">
            <v>N</v>
          </cell>
          <cell r="S1361">
            <v>0</v>
          </cell>
          <cell r="T1361" t="str">
            <v/>
          </cell>
          <cell r="U1361" t="str">
            <v>N</v>
          </cell>
          <cell r="V1361">
            <v>0</v>
          </cell>
          <cell r="W1361" t="str">
            <v/>
          </cell>
          <cell r="X1361" t="str">
            <v>N</v>
          </cell>
          <cell r="Y1361">
            <v>0</v>
          </cell>
          <cell r="Z1361">
            <v>0</v>
          </cell>
          <cell r="AA1361">
            <v>0</v>
          </cell>
          <cell r="AB1361">
            <v>118</v>
          </cell>
          <cell r="AC1361">
            <v>896</v>
          </cell>
          <cell r="AD1361" t="str">
            <v>HL116</v>
          </cell>
          <cell r="AE1361" t="b">
            <v>0</v>
          </cell>
          <cell r="AG1361" t="str">
            <v/>
          </cell>
          <cell r="AH1361" t="str">
            <v>HL116</v>
          </cell>
        </row>
        <row r="1362">
          <cell r="B1362" t="str">
            <v>LT607</v>
          </cell>
          <cell r="C1362" t="str">
            <v>Lucy</v>
          </cell>
          <cell r="D1362" t="str">
            <v>Townson</v>
          </cell>
          <cell r="E1362" t="str">
            <v>Brunel</v>
          </cell>
          <cell r="F1362" t="str">
            <v>Brunel</v>
          </cell>
          <cell r="G1362" t="str">
            <v>Female</v>
          </cell>
          <cell r="H1362" t="str">
            <v>N</v>
          </cell>
          <cell r="I1362" t="str">
            <v>Student</v>
          </cell>
          <cell r="J1362">
            <v>0</v>
          </cell>
          <cell r="K1362" t="str">
            <v/>
          </cell>
          <cell r="L1362" t="str">
            <v>N</v>
          </cell>
          <cell r="M1362">
            <v>0</v>
          </cell>
          <cell r="N1362" t="str">
            <v/>
          </cell>
          <cell r="O1362" t="str">
            <v>N</v>
          </cell>
          <cell r="P1362">
            <v>0</v>
          </cell>
          <cell r="Q1362" t="str">
            <v/>
          </cell>
          <cell r="R1362" t="str">
            <v>N</v>
          </cell>
          <cell r="S1362">
            <v>0</v>
          </cell>
          <cell r="T1362" t="str">
            <v/>
          </cell>
          <cell r="U1362" t="str">
            <v>N</v>
          </cell>
          <cell r="V1362">
            <v>0</v>
          </cell>
          <cell r="W1362" t="str">
            <v/>
          </cell>
          <cell r="X1362" t="str">
            <v>N</v>
          </cell>
          <cell r="Y1362">
            <v>0</v>
          </cell>
          <cell r="Z1362">
            <v>0</v>
          </cell>
          <cell r="AA1362" t="b">
            <v>0</v>
          </cell>
          <cell r="AB1362" t="str">
            <v/>
          </cell>
          <cell r="AC1362" t="str">
            <v/>
          </cell>
          <cell r="AD1362" t="str">
            <v>LT607</v>
          </cell>
          <cell r="AE1362">
            <v>0</v>
          </cell>
          <cell r="AG1362">
            <v>673</v>
          </cell>
          <cell r="AH1362" t="str">
            <v>LT607</v>
          </cell>
        </row>
        <row r="1363">
          <cell r="B1363" t="str">
            <v>mg852</v>
          </cell>
          <cell r="C1363" t="str">
            <v>maisie</v>
          </cell>
          <cell r="D1363" t="str">
            <v>grice</v>
          </cell>
          <cell r="E1363" t="str">
            <v>Guest</v>
          </cell>
          <cell r="F1363" t="str">
            <v>Guest</v>
          </cell>
          <cell r="G1363" t="str">
            <v>Female</v>
          </cell>
          <cell r="H1363" t="str">
            <v>N</v>
          </cell>
          <cell r="I1363" t="str">
            <v>Guest</v>
          </cell>
          <cell r="J1363">
            <v>0</v>
          </cell>
          <cell r="K1363" t="str">
            <v/>
          </cell>
          <cell r="L1363" t="str">
            <v>N</v>
          </cell>
          <cell r="M1363">
            <v>0</v>
          </cell>
          <cell r="N1363" t="str">
            <v/>
          </cell>
          <cell r="O1363" t="str">
            <v>N</v>
          </cell>
          <cell r="P1363">
            <v>0</v>
          </cell>
          <cell r="Q1363" t="str">
            <v/>
          </cell>
          <cell r="R1363" t="str">
            <v>N</v>
          </cell>
          <cell r="S1363">
            <v>0</v>
          </cell>
          <cell r="T1363" t="str">
            <v/>
          </cell>
          <cell r="U1363" t="str">
            <v>N</v>
          </cell>
          <cell r="V1363">
            <v>0</v>
          </cell>
          <cell r="W1363" t="str">
            <v/>
          </cell>
          <cell r="X1363" t="str">
            <v>N</v>
          </cell>
          <cell r="Y1363">
            <v>0</v>
          </cell>
          <cell r="Z1363">
            <v>0</v>
          </cell>
          <cell r="AA1363" t="b">
            <v>0</v>
          </cell>
          <cell r="AB1363" t="str">
            <v/>
          </cell>
          <cell r="AC1363" t="str">
            <v/>
          </cell>
          <cell r="AD1363" t="str">
            <v>mg852</v>
          </cell>
          <cell r="AE1363">
            <v>0</v>
          </cell>
          <cell r="AG1363">
            <v>674</v>
          </cell>
          <cell r="AH1363" t="str">
            <v>mg852</v>
          </cell>
        </row>
        <row r="1364">
          <cell r="B1364" t="str">
            <v>IB659</v>
          </cell>
          <cell r="C1364" t="str">
            <v>Izzy</v>
          </cell>
          <cell r="D1364" t="str">
            <v xml:space="preserve">Bryant </v>
          </cell>
          <cell r="E1364" t="str">
            <v>Brunel</v>
          </cell>
          <cell r="F1364" t="str">
            <v>Brunel</v>
          </cell>
          <cell r="G1364" t="str">
            <v>Female</v>
          </cell>
          <cell r="H1364" t="str">
            <v>N</v>
          </cell>
          <cell r="I1364" t="str">
            <v>Student</v>
          </cell>
          <cell r="J1364">
            <v>0</v>
          </cell>
          <cell r="K1364" t="str">
            <v/>
          </cell>
          <cell r="L1364" t="str">
            <v>N</v>
          </cell>
          <cell r="M1364">
            <v>0</v>
          </cell>
          <cell r="N1364" t="str">
            <v/>
          </cell>
          <cell r="O1364" t="str">
            <v>N</v>
          </cell>
          <cell r="P1364">
            <v>0</v>
          </cell>
          <cell r="Q1364" t="str">
            <v/>
          </cell>
          <cell r="R1364" t="str">
            <v>N</v>
          </cell>
          <cell r="S1364">
            <v>0</v>
          </cell>
          <cell r="T1364" t="str">
            <v/>
          </cell>
          <cell r="U1364" t="str">
            <v>N</v>
          </cell>
          <cell r="V1364">
            <v>0</v>
          </cell>
          <cell r="W1364" t="str">
            <v/>
          </cell>
          <cell r="X1364" t="str">
            <v>N</v>
          </cell>
          <cell r="Y1364">
            <v>0</v>
          </cell>
          <cell r="Z1364">
            <v>0</v>
          </cell>
          <cell r="AA1364" t="b">
            <v>0</v>
          </cell>
          <cell r="AB1364" t="str">
            <v/>
          </cell>
          <cell r="AC1364" t="str">
            <v/>
          </cell>
          <cell r="AD1364" t="str">
            <v>IB659</v>
          </cell>
          <cell r="AE1364">
            <v>0</v>
          </cell>
          <cell r="AG1364">
            <v>675</v>
          </cell>
          <cell r="AH1364" t="str">
            <v>IB659</v>
          </cell>
        </row>
        <row r="1365">
          <cell r="B1365" t="str">
            <v>LH320</v>
          </cell>
          <cell r="C1365" t="str">
            <v>Liam</v>
          </cell>
          <cell r="D1365" t="str">
            <v xml:space="preserve">Holbrook </v>
          </cell>
          <cell r="E1365" t="str">
            <v>LSE</v>
          </cell>
          <cell r="F1365" t="str">
            <v>LSE</v>
          </cell>
          <cell r="G1365" t="str">
            <v>Male</v>
          </cell>
          <cell r="H1365" t="str">
            <v>N</v>
          </cell>
          <cell r="I1365" t="str">
            <v>Student</v>
          </cell>
          <cell r="J1365">
            <v>0</v>
          </cell>
          <cell r="K1365" t="str">
            <v/>
          </cell>
          <cell r="L1365" t="str">
            <v>N</v>
          </cell>
          <cell r="M1365">
            <v>0</v>
          </cell>
          <cell r="N1365" t="str">
            <v/>
          </cell>
          <cell r="O1365" t="str">
            <v>N</v>
          </cell>
          <cell r="P1365">
            <v>0</v>
          </cell>
          <cell r="Q1365" t="str">
            <v/>
          </cell>
          <cell r="R1365" t="str">
            <v>N</v>
          </cell>
          <cell r="S1365">
            <v>0</v>
          </cell>
          <cell r="T1365" t="str">
            <v/>
          </cell>
          <cell r="U1365" t="str">
            <v>N</v>
          </cell>
          <cell r="V1365">
            <v>0</v>
          </cell>
          <cell r="W1365" t="str">
            <v/>
          </cell>
          <cell r="X1365" t="str">
            <v>N</v>
          </cell>
          <cell r="Y1365">
            <v>0</v>
          </cell>
          <cell r="Z1365">
            <v>0</v>
          </cell>
          <cell r="AA1365">
            <v>0</v>
          </cell>
          <cell r="AB1365">
            <v>118</v>
          </cell>
          <cell r="AC1365">
            <v>897</v>
          </cell>
          <cell r="AD1365" t="str">
            <v>LH320</v>
          </cell>
          <cell r="AE1365" t="b">
            <v>0</v>
          </cell>
          <cell r="AG1365" t="str">
            <v/>
          </cell>
          <cell r="AH1365" t="str">
            <v>LH320</v>
          </cell>
        </row>
        <row r="1366">
          <cell r="B1366" t="str">
            <v>DC714</v>
          </cell>
          <cell r="C1366" t="str">
            <v>Demos</v>
          </cell>
          <cell r="D1366" t="str">
            <v>Christou</v>
          </cell>
          <cell r="E1366" t="str">
            <v>KCL</v>
          </cell>
          <cell r="F1366" t="str">
            <v>King's</v>
          </cell>
          <cell r="G1366" t="str">
            <v>Male</v>
          </cell>
          <cell r="H1366" t="str">
            <v>N</v>
          </cell>
          <cell r="I1366" t="str">
            <v>Student</v>
          </cell>
          <cell r="J1366">
            <v>0</v>
          </cell>
          <cell r="K1366" t="str">
            <v/>
          </cell>
          <cell r="L1366" t="str">
            <v>N</v>
          </cell>
          <cell r="M1366">
            <v>0</v>
          </cell>
          <cell r="N1366" t="str">
            <v/>
          </cell>
          <cell r="O1366" t="str">
            <v>N</v>
          </cell>
          <cell r="P1366">
            <v>0</v>
          </cell>
          <cell r="Q1366" t="str">
            <v/>
          </cell>
          <cell r="R1366" t="str">
            <v>N</v>
          </cell>
          <cell r="S1366">
            <v>0</v>
          </cell>
          <cell r="T1366" t="str">
            <v/>
          </cell>
          <cell r="U1366" t="str">
            <v>N</v>
          </cell>
          <cell r="V1366">
            <v>0</v>
          </cell>
          <cell r="W1366" t="str">
            <v/>
          </cell>
          <cell r="X1366" t="str">
            <v>N</v>
          </cell>
          <cell r="Y1366">
            <v>0</v>
          </cell>
          <cell r="Z1366">
            <v>0</v>
          </cell>
          <cell r="AA1366">
            <v>0</v>
          </cell>
          <cell r="AB1366">
            <v>118</v>
          </cell>
          <cell r="AC1366">
            <v>898</v>
          </cell>
          <cell r="AD1366" t="str">
            <v>DC714</v>
          </cell>
          <cell r="AE1366" t="b">
            <v>0</v>
          </cell>
          <cell r="AG1366" t="str">
            <v/>
          </cell>
          <cell r="AH1366" t="str">
            <v>DC714</v>
          </cell>
        </row>
        <row r="1367">
          <cell r="B1367" t="str">
            <v>MW885</v>
          </cell>
          <cell r="C1367" t="str">
            <v>Martin</v>
          </cell>
          <cell r="D1367" t="str">
            <v>Williams</v>
          </cell>
          <cell r="E1367" t="str">
            <v>Brunel</v>
          </cell>
          <cell r="F1367" t="str">
            <v>Brunel</v>
          </cell>
          <cell r="G1367" t="str">
            <v>Male</v>
          </cell>
          <cell r="H1367" t="str">
            <v>N</v>
          </cell>
          <cell r="I1367" t="str">
            <v>Student</v>
          </cell>
          <cell r="J1367">
            <v>0</v>
          </cell>
          <cell r="K1367" t="str">
            <v/>
          </cell>
          <cell r="L1367" t="str">
            <v>N</v>
          </cell>
          <cell r="M1367">
            <v>0</v>
          </cell>
          <cell r="N1367" t="str">
            <v/>
          </cell>
          <cell r="O1367" t="str">
            <v>N</v>
          </cell>
          <cell r="P1367">
            <v>0</v>
          </cell>
          <cell r="Q1367" t="str">
            <v/>
          </cell>
          <cell r="R1367" t="str">
            <v>N</v>
          </cell>
          <cell r="S1367">
            <v>0</v>
          </cell>
          <cell r="T1367" t="str">
            <v/>
          </cell>
          <cell r="U1367" t="str">
            <v>N</v>
          </cell>
          <cell r="V1367">
            <v>0</v>
          </cell>
          <cell r="W1367" t="str">
            <v/>
          </cell>
          <cell r="X1367" t="str">
            <v>N</v>
          </cell>
          <cell r="Y1367">
            <v>0</v>
          </cell>
          <cell r="Z1367">
            <v>0</v>
          </cell>
          <cell r="AA1367">
            <v>0</v>
          </cell>
          <cell r="AB1367">
            <v>118</v>
          </cell>
          <cell r="AC1367">
            <v>899</v>
          </cell>
          <cell r="AD1367" t="str">
            <v>MW885</v>
          </cell>
          <cell r="AE1367" t="b">
            <v>0</v>
          </cell>
          <cell r="AG1367" t="str">
            <v/>
          </cell>
          <cell r="AH1367" t="str">
            <v>MW885</v>
          </cell>
        </row>
        <row r="1368">
          <cell r="B1368" t="str">
            <v>DO189</v>
          </cell>
          <cell r="C1368" t="str">
            <v>Daniel</v>
          </cell>
          <cell r="D1368" t="str">
            <v>Offiah</v>
          </cell>
          <cell r="E1368" t="str">
            <v>Brunel</v>
          </cell>
          <cell r="F1368" t="str">
            <v>Brunel</v>
          </cell>
          <cell r="G1368" t="str">
            <v>Male</v>
          </cell>
          <cell r="H1368" t="str">
            <v>N</v>
          </cell>
          <cell r="I1368" t="str">
            <v>Student</v>
          </cell>
          <cell r="J1368">
            <v>0</v>
          </cell>
          <cell r="K1368" t="str">
            <v/>
          </cell>
          <cell r="L1368" t="str">
            <v>N</v>
          </cell>
          <cell r="M1368">
            <v>0</v>
          </cell>
          <cell r="N1368" t="str">
            <v/>
          </cell>
          <cell r="O1368" t="str">
            <v>N</v>
          </cell>
          <cell r="P1368">
            <v>0</v>
          </cell>
          <cell r="Q1368" t="str">
            <v/>
          </cell>
          <cell r="R1368" t="str">
            <v>N</v>
          </cell>
          <cell r="S1368">
            <v>0</v>
          </cell>
          <cell r="T1368" t="str">
            <v/>
          </cell>
          <cell r="U1368" t="str">
            <v>N</v>
          </cell>
          <cell r="V1368">
            <v>0</v>
          </cell>
          <cell r="W1368" t="str">
            <v/>
          </cell>
          <cell r="X1368" t="str">
            <v>N</v>
          </cell>
          <cell r="Y1368">
            <v>0</v>
          </cell>
          <cell r="Z1368">
            <v>0</v>
          </cell>
          <cell r="AA1368">
            <v>0</v>
          </cell>
          <cell r="AB1368">
            <v>118</v>
          </cell>
          <cell r="AC1368">
            <v>900</v>
          </cell>
          <cell r="AD1368" t="str">
            <v>DO189</v>
          </cell>
          <cell r="AE1368" t="b">
            <v>0</v>
          </cell>
          <cell r="AG1368" t="str">
            <v/>
          </cell>
          <cell r="AH1368" t="str">
            <v>DO189</v>
          </cell>
        </row>
        <row r="1369">
          <cell r="B1369" t="str">
            <v>DT204</v>
          </cell>
          <cell r="C1369" t="str">
            <v>Dan</v>
          </cell>
          <cell r="D1369" t="str">
            <v>Trueman</v>
          </cell>
          <cell r="E1369" t="str">
            <v>Brunel</v>
          </cell>
          <cell r="F1369" t="str">
            <v>Brunel</v>
          </cell>
          <cell r="G1369" t="str">
            <v>Male</v>
          </cell>
          <cell r="H1369" t="str">
            <v>N</v>
          </cell>
          <cell r="I1369" t="str">
            <v>Student</v>
          </cell>
          <cell r="J1369">
            <v>0</v>
          </cell>
          <cell r="K1369" t="str">
            <v/>
          </cell>
          <cell r="L1369" t="str">
            <v>N</v>
          </cell>
          <cell r="M1369">
            <v>0</v>
          </cell>
          <cell r="N1369" t="str">
            <v/>
          </cell>
          <cell r="O1369" t="str">
            <v>N</v>
          </cell>
          <cell r="P1369">
            <v>0</v>
          </cell>
          <cell r="Q1369" t="str">
            <v/>
          </cell>
          <cell r="R1369" t="str">
            <v>N</v>
          </cell>
          <cell r="S1369">
            <v>0</v>
          </cell>
          <cell r="T1369" t="str">
            <v/>
          </cell>
          <cell r="U1369" t="str">
            <v>N</v>
          </cell>
          <cell r="V1369">
            <v>0</v>
          </cell>
          <cell r="W1369" t="str">
            <v/>
          </cell>
          <cell r="X1369" t="str">
            <v>N</v>
          </cell>
          <cell r="Y1369">
            <v>0</v>
          </cell>
          <cell r="Z1369">
            <v>0</v>
          </cell>
          <cell r="AA1369">
            <v>0</v>
          </cell>
          <cell r="AB1369">
            <v>118</v>
          </cell>
          <cell r="AC1369">
            <v>901</v>
          </cell>
          <cell r="AD1369" t="str">
            <v>DT204</v>
          </cell>
          <cell r="AE1369" t="b">
            <v>0</v>
          </cell>
          <cell r="AG1369" t="str">
            <v/>
          </cell>
          <cell r="AH1369" t="str">
            <v>DT204</v>
          </cell>
        </row>
        <row r="1370">
          <cell r="B1370" t="str">
            <v>RB170</v>
          </cell>
          <cell r="C1370" t="str">
            <v>Ruth</v>
          </cell>
          <cell r="D1370" t="str">
            <v>Bowe</v>
          </cell>
          <cell r="E1370" t="str">
            <v>Brunel</v>
          </cell>
          <cell r="F1370" t="str">
            <v>Brunel</v>
          </cell>
          <cell r="G1370" t="str">
            <v>Female</v>
          </cell>
          <cell r="H1370" t="str">
            <v>N</v>
          </cell>
          <cell r="I1370" t="str">
            <v>Student</v>
          </cell>
          <cell r="J1370">
            <v>0</v>
          </cell>
          <cell r="K1370" t="str">
            <v/>
          </cell>
          <cell r="L1370" t="str">
            <v>N</v>
          </cell>
          <cell r="M1370">
            <v>0</v>
          </cell>
          <cell r="N1370" t="str">
            <v/>
          </cell>
          <cell r="O1370" t="str">
            <v>N</v>
          </cell>
          <cell r="P1370">
            <v>0</v>
          </cell>
          <cell r="Q1370" t="str">
            <v/>
          </cell>
          <cell r="R1370" t="str">
            <v>N</v>
          </cell>
          <cell r="S1370">
            <v>0</v>
          </cell>
          <cell r="T1370" t="str">
            <v/>
          </cell>
          <cell r="U1370" t="str">
            <v>N</v>
          </cell>
          <cell r="V1370">
            <v>0</v>
          </cell>
          <cell r="W1370" t="str">
            <v/>
          </cell>
          <cell r="X1370" t="str">
            <v>N</v>
          </cell>
          <cell r="Y1370">
            <v>0</v>
          </cell>
          <cell r="Z1370">
            <v>0</v>
          </cell>
          <cell r="AA1370" t="b">
            <v>0</v>
          </cell>
          <cell r="AB1370" t="str">
            <v/>
          </cell>
          <cell r="AC1370" t="str">
            <v/>
          </cell>
          <cell r="AD1370" t="str">
            <v>RB170</v>
          </cell>
          <cell r="AE1370">
            <v>0</v>
          </cell>
          <cell r="AG1370">
            <v>676</v>
          </cell>
          <cell r="AH1370" t="str">
            <v>RB170</v>
          </cell>
        </row>
        <row r="1371">
          <cell r="B1371" t="str">
            <v>TP279</v>
          </cell>
          <cell r="C1371" t="str">
            <v>Thomas</v>
          </cell>
          <cell r="D1371" t="str">
            <v>Pitkin</v>
          </cell>
          <cell r="E1371" t="str">
            <v>Brunel</v>
          </cell>
          <cell r="F1371" t="str">
            <v>Brunel</v>
          </cell>
          <cell r="G1371" t="str">
            <v>Male</v>
          </cell>
          <cell r="H1371" t="str">
            <v>N</v>
          </cell>
          <cell r="I1371" t="str">
            <v>Student</v>
          </cell>
          <cell r="J1371">
            <v>0</v>
          </cell>
          <cell r="K1371" t="str">
            <v/>
          </cell>
          <cell r="L1371" t="str">
            <v>N</v>
          </cell>
          <cell r="M1371">
            <v>0</v>
          </cell>
          <cell r="N1371" t="str">
            <v/>
          </cell>
          <cell r="O1371" t="str">
            <v>N</v>
          </cell>
          <cell r="P1371">
            <v>0</v>
          </cell>
          <cell r="Q1371" t="str">
            <v/>
          </cell>
          <cell r="R1371" t="str">
            <v>N</v>
          </cell>
          <cell r="S1371">
            <v>0</v>
          </cell>
          <cell r="T1371" t="str">
            <v/>
          </cell>
          <cell r="U1371" t="str">
            <v>N</v>
          </cell>
          <cell r="V1371">
            <v>0</v>
          </cell>
          <cell r="W1371" t="str">
            <v/>
          </cell>
          <cell r="X1371" t="str">
            <v>N</v>
          </cell>
          <cell r="Y1371">
            <v>0</v>
          </cell>
          <cell r="Z1371">
            <v>0</v>
          </cell>
          <cell r="AA1371">
            <v>0</v>
          </cell>
          <cell r="AB1371">
            <v>118</v>
          </cell>
          <cell r="AC1371">
            <v>902</v>
          </cell>
          <cell r="AD1371" t="str">
            <v>TP279</v>
          </cell>
          <cell r="AE1371" t="b">
            <v>0</v>
          </cell>
          <cell r="AG1371" t="str">
            <v/>
          </cell>
          <cell r="AH1371" t="str">
            <v>TP279</v>
          </cell>
        </row>
        <row r="1372">
          <cell r="B1372" t="str">
            <v>DR382</v>
          </cell>
          <cell r="C1372" t="str">
            <v xml:space="preserve">David </v>
          </cell>
          <cell r="D1372" t="str">
            <v xml:space="preserve">Ryan </v>
          </cell>
          <cell r="E1372" t="str">
            <v>Brunel</v>
          </cell>
          <cell r="F1372" t="str">
            <v>Brunel</v>
          </cell>
          <cell r="G1372" t="str">
            <v>Male</v>
          </cell>
          <cell r="H1372" t="str">
            <v>N</v>
          </cell>
          <cell r="I1372" t="str">
            <v>Student</v>
          </cell>
          <cell r="J1372">
            <v>0</v>
          </cell>
          <cell r="K1372" t="str">
            <v/>
          </cell>
          <cell r="L1372" t="str">
            <v>N</v>
          </cell>
          <cell r="M1372">
            <v>0</v>
          </cell>
          <cell r="N1372" t="str">
            <v/>
          </cell>
          <cell r="O1372" t="str">
            <v>N</v>
          </cell>
          <cell r="P1372">
            <v>0</v>
          </cell>
          <cell r="Q1372" t="str">
            <v/>
          </cell>
          <cell r="R1372" t="str">
            <v>N</v>
          </cell>
          <cell r="S1372">
            <v>0</v>
          </cell>
          <cell r="T1372" t="str">
            <v/>
          </cell>
          <cell r="U1372" t="str">
            <v>N</v>
          </cell>
          <cell r="V1372">
            <v>0</v>
          </cell>
          <cell r="W1372" t="str">
            <v/>
          </cell>
          <cell r="X1372" t="str">
            <v>N</v>
          </cell>
          <cell r="Y1372">
            <v>0</v>
          </cell>
          <cell r="Z1372">
            <v>0</v>
          </cell>
          <cell r="AA1372">
            <v>0</v>
          </cell>
          <cell r="AB1372">
            <v>118</v>
          </cell>
          <cell r="AC1372">
            <v>903</v>
          </cell>
          <cell r="AD1372" t="str">
            <v>DR382</v>
          </cell>
          <cell r="AE1372" t="b">
            <v>0</v>
          </cell>
          <cell r="AG1372" t="str">
            <v/>
          </cell>
          <cell r="AH1372" t="str">
            <v>DR382</v>
          </cell>
        </row>
        <row r="1373">
          <cell r="B1373" t="str">
            <v>CR213</v>
          </cell>
          <cell r="C1373" t="str">
            <v>Cian</v>
          </cell>
          <cell r="D1373" t="str">
            <v>Ryan</v>
          </cell>
          <cell r="E1373" t="str">
            <v>UofL</v>
          </cell>
          <cell r="F1373" t="str">
            <v>UofL</v>
          </cell>
          <cell r="G1373" t="str">
            <v>Male</v>
          </cell>
          <cell r="H1373" t="str">
            <v>N</v>
          </cell>
          <cell r="I1373" t="str">
            <v>Student</v>
          </cell>
          <cell r="J1373">
            <v>0</v>
          </cell>
          <cell r="K1373" t="str">
            <v/>
          </cell>
          <cell r="L1373" t="str">
            <v>N</v>
          </cell>
          <cell r="M1373">
            <v>0</v>
          </cell>
          <cell r="N1373" t="str">
            <v/>
          </cell>
          <cell r="O1373" t="str">
            <v>N</v>
          </cell>
          <cell r="P1373">
            <v>0</v>
          </cell>
          <cell r="Q1373" t="str">
            <v/>
          </cell>
          <cell r="R1373" t="str">
            <v>N</v>
          </cell>
          <cell r="S1373">
            <v>0</v>
          </cell>
          <cell r="T1373" t="str">
            <v/>
          </cell>
          <cell r="U1373" t="str">
            <v>N</v>
          </cell>
          <cell r="V1373">
            <v>0</v>
          </cell>
          <cell r="W1373" t="str">
            <v/>
          </cell>
          <cell r="X1373" t="str">
            <v>N</v>
          </cell>
          <cell r="Y1373">
            <v>0</v>
          </cell>
          <cell r="Z1373">
            <v>0</v>
          </cell>
          <cell r="AA1373">
            <v>0</v>
          </cell>
          <cell r="AB1373">
            <v>118</v>
          </cell>
          <cell r="AC1373">
            <v>904</v>
          </cell>
          <cell r="AD1373" t="str">
            <v>CR213</v>
          </cell>
          <cell r="AE1373" t="b">
            <v>0</v>
          </cell>
          <cell r="AG1373" t="str">
            <v/>
          </cell>
          <cell r="AH1373" t="str">
            <v>CR213</v>
          </cell>
        </row>
        <row r="1374">
          <cell r="B1374" t="str">
            <v>JB655</v>
          </cell>
          <cell r="C1374" t="str">
            <v>Jibran David-Ramirez</v>
          </cell>
          <cell r="D1374" t="str">
            <v>Balogun</v>
          </cell>
          <cell r="E1374" t="str">
            <v>UofL</v>
          </cell>
          <cell r="F1374" t="str">
            <v>UofL</v>
          </cell>
          <cell r="G1374" t="str">
            <v>Male</v>
          </cell>
          <cell r="H1374" t="str">
            <v>N</v>
          </cell>
          <cell r="I1374" t="str">
            <v>Student</v>
          </cell>
          <cell r="J1374">
            <v>0</v>
          </cell>
          <cell r="K1374" t="str">
            <v/>
          </cell>
          <cell r="L1374" t="str">
            <v>N</v>
          </cell>
          <cell r="M1374">
            <v>0</v>
          </cell>
          <cell r="N1374" t="str">
            <v/>
          </cell>
          <cell r="O1374" t="str">
            <v>N</v>
          </cell>
          <cell r="P1374">
            <v>0</v>
          </cell>
          <cell r="Q1374" t="str">
            <v/>
          </cell>
          <cell r="R1374" t="str">
            <v>N</v>
          </cell>
          <cell r="S1374">
            <v>0</v>
          </cell>
          <cell r="T1374" t="str">
            <v/>
          </cell>
          <cell r="U1374" t="str">
            <v>N</v>
          </cell>
          <cell r="V1374">
            <v>0</v>
          </cell>
          <cell r="W1374" t="str">
            <v/>
          </cell>
          <cell r="X1374" t="str">
            <v>N</v>
          </cell>
          <cell r="Y1374">
            <v>0</v>
          </cell>
          <cell r="Z1374">
            <v>0</v>
          </cell>
          <cell r="AA1374">
            <v>0</v>
          </cell>
          <cell r="AB1374">
            <v>118</v>
          </cell>
          <cell r="AC1374">
            <v>905</v>
          </cell>
          <cell r="AD1374" t="str">
            <v>JB655</v>
          </cell>
          <cell r="AE1374" t="b">
            <v>0</v>
          </cell>
          <cell r="AG1374" t="str">
            <v/>
          </cell>
          <cell r="AH1374" t="str">
            <v>JB655</v>
          </cell>
        </row>
        <row r="1375">
          <cell r="B1375" t="str">
            <v>JA485</v>
          </cell>
          <cell r="C1375" t="str">
            <v>Joshua</v>
          </cell>
          <cell r="D1375" t="str">
            <v>Amis</v>
          </cell>
          <cell r="E1375" t="str">
            <v>Guest</v>
          </cell>
          <cell r="F1375" t="str">
            <v>Guest</v>
          </cell>
          <cell r="G1375" t="str">
            <v>Male</v>
          </cell>
          <cell r="H1375" t="str">
            <v>N</v>
          </cell>
          <cell r="I1375" t="str">
            <v>Guest</v>
          </cell>
          <cell r="J1375">
            <v>0</v>
          </cell>
          <cell r="K1375" t="str">
            <v/>
          </cell>
          <cell r="L1375" t="str">
            <v>N</v>
          </cell>
          <cell r="M1375">
            <v>0</v>
          </cell>
          <cell r="N1375" t="str">
            <v/>
          </cell>
          <cell r="O1375" t="str">
            <v>N</v>
          </cell>
          <cell r="P1375">
            <v>0</v>
          </cell>
          <cell r="Q1375" t="str">
            <v/>
          </cell>
          <cell r="R1375" t="str">
            <v>N</v>
          </cell>
          <cell r="S1375">
            <v>0</v>
          </cell>
          <cell r="T1375" t="str">
            <v/>
          </cell>
          <cell r="U1375" t="str">
            <v>N</v>
          </cell>
          <cell r="V1375">
            <v>0</v>
          </cell>
          <cell r="W1375" t="str">
            <v/>
          </cell>
          <cell r="X1375" t="str">
            <v>N</v>
          </cell>
          <cell r="Y1375">
            <v>0</v>
          </cell>
          <cell r="Z1375">
            <v>0</v>
          </cell>
          <cell r="AA1375">
            <v>0</v>
          </cell>
          <cell r="AB1375">
            <v>118</v>
          </cell>
          <cell r="AC1375">
            <v>906</v>
          </cell>
          <cell r="AD1375" t="str">
            <v>JA485</v>
          </cell>
          <cell r="AE1375" t="b">
            <v>0</v>
          </cell>
          <cell r="AG1375" t="str">
            <v/>
          </cell>
          <cell r="AH1375" t="str">
            <v>JA485</v>
          </cell>
        </row>
        <row r="1376">
          <cell r="B1376" t="str">
            <v>MD350</v>
          </cell>
          <cell r="C1376" t="str">
            <v>Mark</v>
          </cell>
          <cell r="D1376" t="str">
            <v>Dealey</v>
          </cell>
          <cell r="E1376" t="str">
            <v>St Georges</v>
          </cell>
          <cell r="F1376" t="str">
            <v>St George's</v>
          </cell>
          <cell r="G1376" t="str">
            <v>Male</v>
          </cell>
          <cell r="H1376" t="str">
            <v>Y</v>
          </cell>
          <cell r="I1376" t="str">
            <v>Student</v>
          </cell>
          <cell r="J1376">
            <v>0</v>
          </cell>
          <cell r="K1376" t="str">
            <v/>
          </cell>
          <cell r="L1376" t="str">
            <v>N</v>
          </cell>
          <cell r="M1376">
            <v>0</v>
          </cell>
          <cell r="N1376" t="str">
            <v/>
          </cell>
          <cell r="O1376" t="str">
            <v>N</v>
          </cell>
          <cell r="P1376">
            <v>0</v>
          </cell>
          <cell r="Q1376" t="str">
            <v/>
          </cell>
          <cell r="R1376" t="str">
            <v>N</v>
          </cell>
          <cell r="S1376">
            <v>0</v>
          </cell>
          <cell r="T1376" t="str">
            <v/>
          </cell>
          <cell r="U1376" t="str">
            <v>N</v>
          </cell>
          <cell r="V1376">
            <v>0</v>
          </cell>
          <cell r="W1376" t="str">
            <v/>
          </cell>
          <cell r="X1376" t="str">
            <v>N</v>
          </cell>
          <cell r="Y1376">
            <v>0</v>
          </cell>
          <cell r="Z1376">
            <v>0</v>
          </cell>
          <cell r="AA1376">
            <v>0</v>
          </cell>
          <cell r="AB1376">
            <v>118</v>
          </cell>
          <cell r="AC1376">
            <v>907</v>
          </cell>
          <cell r="AD1376" t="str">
            <v>MD350</v>
          </cell>
          <cell r="AE1376" t="b">
            <v>0</v>
          </cell>
          <cell r="AG1376" t="str">
            <v/>
          </cell>
          <cell r="AH1376" t="str">
            <v>MD350</v>
          </cell>
        </row>
        <row r="1377">
          <cell r="B1377" t="str">
            <v>CB690</v>
          </cell>
          <cell r="C1377" t="str">
            <v>Chimere</v>
          </cell>
          <cell r="D1377" t="str">
            <v>Bell</v>
          </cell>
          <cell r="E1377" t="str">
            <v>Kingston</v>
          </cell>
          <cell r="F1377" t="str">
            <v>Kingston</v>
          </cell>
          <cell r="G1377" t="str">
            <v>Female</v>
          </cell>
          <cell r="H1377" t="str">
            <v>N</v>
          </cell>
          <cell r="I1377" t="str">
            <v>Student</v>
          </cell>
          <cell r="J1377">
            <v>0</v>
          </cell>
          <cell r="K1377" t="str">
            <v/>
          </cell>
          <cell r="L1377" t="str">
            <v>N</v>
          </cell>
          <cell r="M1377">
            <v>0</v>
          </cell>
          <cell r="N1377" t="str">
            <v/>
          </cell>
          <cell r="O1377" t="str">
            <v>N</v>
          </cell>
          <cell r="P1377">
            <v>0</v>
          </cell>
          <cell r="Q1377" t="str">
            <v/>
          </cell>
          <cell r="R1377" t="str">
            <v>N</v>
          </cell>
          <cell r="S1377">
            <v>0</v>
          </cell>
          <cell r="T1377" t="str">
            <v/>
          </cell>
          <cell r="U1377" t="str">
            <v>N</v>
          </cell>
          <cell r="V1377">
            <v>0</v>
          </cell>
          <cell r="W1377" t="str">
            <v/>
          </cell>
          <cell r="X1377" t="str">
            <v>N</v>
          </cell>
          <cell r="Y1377">
            <v>0</v>
          </cell>
          <cell r="Z1377">
            <v>0</v>
          </cell>
          <cell r="AA1377" t="b">
            <v>0</v>
          </cell>
          <cell r="AB1377" t="str">
            <v/>
          </cell>
          <cell r="AC1377" t="str">
            <v/>
          </cell>
          <cell r="AD1377" t="str">
            <v>CB690</v>
          </cell>
          <cell r="AE1377">
            <v>0</v>
          </cell>
          <cell r="AG1377">
            <v>677</v>
          </cell>
          <cell r="AH1377" t="str">
            <v>CB690</v>
          </cell>
        </row>
        <row r="1378">
          <cell r="B1378" t="str">
            <v>HM580</v>
          </cell>
          <cell r="C1378" t="str">
            <v>Hamish</v>
          </cell>
          <cell r="D1378" t="str">
            <v>Mundell</v>
          </cell>
          <cell r="E1378" t="str">
            <v>LSE</v>
          </cell>
          <cell r="F1378" t="str">
            <v>LSE</v>
          </cell>
          <cell r="G1378" t="str">
            <v>Male</v>
          </cell>
          <cell r="H1378" t="str">
            <v>N</v>
          </cell>
          <cell r="I1378" t="str">
            <v>Student</v>
          </cell>
          <cell r="J1378">
            <v>0</v>
          </cell>
          <cell r="K1378" t="str">
            <v/>
          </cell>
          <cell r="L1378" t="str">
            <v>N</v>
          </cell>
          <cell r="M1378">
            <v>0</v>
          </cell>
          <cell r="N1378" t="str">
            <v/>
          </cell>
          <cell r="O1378" t="str">
            <v>N</v>
          </cell>
          <cell r="P1378">
            <v>0</v>
          </cell>
          <cell r="Q1378" t="str">
            <v/>
          </cell>
          <cell r="R1378" t="str">
            <v>N</v>
          </cell>
          <cell r="S1378">
            <v>0</v>
          </cell>
          <cell r="T1378" t="str">
            <v/>
          </cell>
          <cell r="U1378" t="str">
            <v>N</v>
          </cell>
          <cell r="V1378">
            <v>0</v>
          </cell>
          <cell r="W1378" t="str">
            <v/>
          </cell>
          <cell r="X1378" t="str">
            <v>N</v>
          </cell>
          <cell r="Y1378">
            <v>0</v>
          </cell>
          <cell r="Z1378">
            <v>0</v>
          </cell>
          <cell r="AA1378">
            <v>0</v>
          </cell>
          <cell r="AB1378">
            <v>118</v>
          </cell>
          <cell r="AC1378">
            <v>908</v>
          </cell>
          <cell r="AD1378" t="str">
            <v>HM580</v>
          </cell>
          <cell r="AE1378" t="b">
            <v>0</v>
          </cell>
          <cell r="AG1378" t="str">
            <v/>
          </cell>
          <cell r="AH1378" t="str">
            <v>HM580</v>
          </cell>
        </row>
        <row r="1379">
          <cell r="B1379" t="str">
            <v>JD989</v>
          </cell>
          <cell r="C1379" t="str">
            <v>Jack</v>
          </cell>
          <cell r="D1379" t="str">
            <v>Davidson</v>
          </cell>
          <cell r="E1379" t="str">
            <v>Guest</v>
          </cell>
          <cell r="F1379" t="str">
            <v>Guest</v>
          </cell>
          <cell r="G1379" t="str">
            <v>Male</v>
          </cell>
          <cell r="H1379" t="str">
            <v>N</v>
          </cell>
          <cell r="I1379" t="str">
            <v>Guest</v>
          </cell>
          <cell r="J1379">
            <v>0</v>
          </cell>
          <cell r="K1379" t="str">
            <v/>
          </cell>
          <cell r="L1379" t="str">
            <v>N</v>
          </cell>
          <cell r="M1379">
            <v>0</v>
          </cell>
          <cell r="N1379" t="str">
            <v/>
          </cell>
          <cell r="O1379" t="str">
            <v>N</v>
          </cell>
          <cell r="P1379">
            <v>0</v>
          </cell>
          <cell r="Q1379" t="str">
            <v/>
          </cell>
          <cell r="R1379" t="str">
            <v>N</v>
          </cell>
          <cell r="S1379">
            <v>0</v>
          </cell>
          <cell r="T1379" t="str">
            <v/>
          </cell>
          <cell r="U1379" t="str">
            <v>N</v>
          </cell>
          <cell r="V1379">
            <v>0</v>
          </cell>
          <cell r="W1379" t="str">
            <v/>
          </cell>
          <cell r="X1379" t="str">
            <v>N</v>
          </cell>
          <cell r="Y1379">
            <v>0</v>
          </cell>
          <cell r="Z1379">
            <v>0</v>
          </cell>
          <cell r="AA1379">
            <v>0</v>
          </cell>
          <cell r="AB1379">
            <v>118</v>
          </cell>
          <cell r="AC1379">
            <v>909</v>
          </cell>
          <cell r="AD1379" t="str">
            <v>JD989</v>
          </cell>
          <cell r="AE1379" t="b">
            <v>0</v>
          </cell>
          <cell r="AG1379" t="str">
            <v/>
          </cell>
          <cell r="AH1379" t="str">
            <v>JD989</v>
          </cell>
        </row>
        <row r="1380">
          <cell r="B1380" t="str">
            <v>LA377</v>
          </cell>
          <cell r="C1380" t="str">
            <v>Laura</v>
          </cell>
          <cell r="D1380" t="str">
            <v>Aregbe</v>
          </cell>
          <cell r="E1380" t="str">
            <v>Brunel</v>
          </cell>
          <cell r="F1380" t="str">
            <v>Brunel</v>
          </cell>
          <cell r="G1380" t="str">
            <v>Female</v>
          </cell>
          <cell r="H1380" t="str">
            <v>N</v>
          </cell>
          <cell r="I1380" t="str">
            <v>Student</v>
          </cell>
          <cell r="J1380">
            <v>0</v>
          </cell>
          <cell r="K1380" t="str">
            <v/>
          </cell>
          <cell r="L1380" t="str">
            <v>N</v>
          </cell>
          <cell r="M1380">
            <v>0</v>
          </cell>
          <cell r="N1380" t="str">
            <v/>
          </cell>
          <cell r="O1380" t="str">
            <v>N</v>
          </cell>
          <cell r="P1380">
            <v>0</v>
          </cell>
          <cell r="Q1380" t="str">
            <v/>
          </cell>
          <cell r="R1380" t="str">
            <v>N</v>
          </cell>
          <cell r="S1380">
            <v>0</v>
          </cell>
          <cell r="T1380" t="str">
            <v/>
          </cell>
          <cell r="U1380" t="str">
            <v>N</v>
          </cell>
          <cell r="V1380">
            <v>0</v>
          </cell>
          <cell r="W1380" t="str">
            <v/>
          </cell>
          <cell r="X1380" t="str">
            <v>N</v>
          </cell>
          <cell r="Y1380">
            <v>0</v>
          </cell>
          <cell r="Z1380">
            <v>0</v>
          </cell>
          <cell r="AA1380" t="b">
            <v>0</v>
          </cell>
          <cell r="AB1380" t="str">
            <v/>
          </cell>
          <cell r="AC1380" t="str">
            <v/>
          </cell>
          <cell r="AD1380" t="str">
            <v>LA377</v>
          </cell>
          <cell r="AE1380">
            <v>0</v>
          </cell>
          <cell r="AG1380">
            <v>678</v>
          </cell>
          <cell r="AH1380" t="str">
            <v>LA377</v>
          </cell>
        </row>
        <row r="1381">
          <cell r="B1381" t="str">
            <v>SB130</v>
          </cell>
          <cell r="C1381" t="str">
            <v>Seeong-Hee</v>
          </cell>
          <cell r="D1381" t="str">
            <v>Bae</v>
          </cell>
          <cell r="E1381" t="str">
            <v>Barts</v>
          </cell>
          <cell r="F1381" t="str">
            <v>Barts</v>
          </cell>
          <cell r="G1381" t="str">
            <v>Female</v>
          </cell>
          <cell r="H1381" t="str">
            <v>Y</v>
          </cell>
          <cell r="I1381" t="str">
            <v>Student</v>
          </cell>
          <cell r="J1381">
            <v>0</v>
          </cell>
          <cell r="K1381" t="str">
            <v/>
          </cell>
          <cell r="L1381" t="str">
            <v>N</v>
          </cell>
          <cell r="M1381">
            <v>0</v>
          </cell>
          <cell r="N1381" t="str">
            <v/>
          </cell>
          <cell r="O1381" t="str">
            <v>N</v>
          </cell>
          <cell r="P1381">
            <v>0</v>
          </cell>
          <cell r="Q1381" t="str">
            <v/>
          </cell>
          <cell r="R1381" t="str">
            <v>N</v>
          </cell>
          <cell r="S1381">
            <v>0</v>
          </cell>
          <cell r="T1381" t="str">
            <v/>
          </cell>
          <cell r="U1381" t="str">
            <v>N</v>
          </cell>
          <cell r="V1381">
            <v>0</v>
          </cell>
          <cell r="W1381" t="str">
            <v/>
          </cell>
          <cell r="X1381" t="str">
            <v>N</v>
          </cell>
          <cell r="Y1381">
            <v>0</v>
          </cell>
          <cell r="Z1381">
            <v>0</v>
          </cell>
          <cell r="AA1381" t="b">
            <v>0</v>
          </cell>
          <cell r="AB1381" t="str">
            <v/>
          </cell>
          <cell r="AC1381" t="str">
            <v/>
          </cell>
          <cell r="AD1381" t="str">
            <v>SB130</v>
          </cell>
          <cell r="AE1381">
            <v>0</v>
          </cell>
          <cell r="AG1381">
            <v>679</v>
          </cell>
          <cell r="AH1381" t="str">
            <v>SB130</v>
          </cell>
        </row>
        <row r="1382">
          <cell r="B1382" t="str">
            <v>AF511</v>
          </cell>
          <cell r="C1382" t="str">
            <v>Ariel</v>
          </cell>
          <cell r="D1382" t="str">
            <v>Friedman</v>
          </cell>
          <cell r="E1382" t="str">
            <v>UofL</v>
          </cell>
          <cell r="F1382" t="str">
            <v>UofL</v>
          </cell>
          <cell r="G1382" t="str">
            <v>Female</v>
          </cell>
          <cell r="H1382" t="str">
            <v>N</v>
          </cell>
          <cell r="I1382" t="str">
            <v>Student</v>
          </cell>
          <cell r="J1382">
            <v>0</v>
          </cell>
          <cell r="K1382" t="str">
            <v/>
          </cell>
          <cell r="L1382" t="str">
            <v>N</v>
          </cell>
          <cell r="M1382">
            <v>0</v>
          </cell>
          <cell r="N1382" t="str">
            <v/>
          </cell>
          <cell r="O1382" t="str">
            <v>N</v>
          </cell>
          <cell r="P1382">
            <v>0</v>
          </cell>
          <cell r="Q1382" t="str">
            <v/>
          </cell>
          <cell r="R1382" t="str">
            <v>N</v>
          </cell>
          <cell r="S1382">
            <v>0</v>
          </cell>
          <cell r="T1382" t="str">
            <v/>
          </cell>
          <cell r="U1382" t="str">
            <v>N</v>
          </cell>
          <cell r="V1382">
            <v>0</v>
          </cell>
          <cell r="W1382" t="str">
            <v/>
          </cell>
          <cell r="X1382" t="str">
            <v>N</v>
          </cell>
          <cell r="Y1382">
            <v>0</v>
          </cell>
          <cell r="Z1382">
            <v>0</v>
          </cell>
          <cell r="AA1382" t="b">
            <v>0</v>
          </cell>
          <cell r="AB1382" t="str">
            <v/>
          </cell>
          <cell r="AC1382" t="str">
            <v/>
          </cell>
          <cell r="AD1382" t="str">
            <v>AF511</v>
          </cell>
          <cell r="AE1382">
            <v>0</v>
          </cell>
          <cell r="AG1382">
            <v>680</v>
          </cell>
          <cell r="AH1382" t="str">
            <v>AF511</v>
          </cell>
        </row>
        <row r="1383">
          <cell r="B1383" t="str">
            <v>AP605</v>
          </cell>
          <cell r="C1383" t="str">
            <v>Andrea</v>
          </cell>
          <cell r="D1383" t="str">
            <v>Paquola</v>
          </cell>
          <cell r="E1383" t="str">
            <v>KCL</v>
          </cell>
          <cell r="F1383" t="str">
            <v>King's</v>
          </cell>
          <cell r="G1383" t="str">
            <v>Male</v>
          </cell>
          <cell r="H1383" t="str">
            <v>N</v>
          </cell>
          <cell r="I1383" t="str">
            <v>Student</v>
          </cell>
          <cell r="J1383">
            <v>0</v>
          </cell>
          <cell r="K1383" t="str">
            <v/>
          </cell>
          <cell r="L1383" t="str">
            <v>N</v>
          </cell>
          <cell r="M1383">
            <v>0</v>
          </cell>
          <cell r="N1383" t="str">
            <v/>
          </cell>
          <cell r="O1383" t="str">
            <v>N</v>
          </cell>
          <cell r="P1383">
            <v>0</v>
          </cell>
          <cell r="Q1383" t="str">
            <v/>
          </cell>
          <cell r="R1383" t="str">
            <v>N</v>
          </cell>
          <cell r="S1383">
            <v>0</v>
          </cell>
          <cell r="T1383" t="str">
            <v/>
          </cell>
          <cell r="U1383" t="str">
            <v>N</v>
          </cell>
          <cell r="V1383">
            <v>0</v>
          </cell>
          <cell r="W1383" t="str">
            <v/>
          </cell>
          <cell r="X1383" t="str">
            <v>N</v>
          </cell>
          <cell r="Y1383">
            <v>0</v>
          </cell>
          <cell r="Z1383">
            <v>0</v>
          </cell>
          <cell r="AA1383">
            <v>0</v>
          </cell>
          <cell r="AB1383">
            <v>118</v>
          </cell>
          <cell r="AC1383">
            <v>910</v>
          </cell>
          <cell r="AD1383" t="str">
            <v>AP605</v>
          </cell>
          <cell r="AE1383" t="b">
            <v>0</v>
          </cell>
          <cell r="AG1383" t="str">
            <v/>
          </cell>
          <cell r="AH1383" t="str">
            <v>AP605</v>
          </cell>
        </row>
        <row r="1384">
          <cell r="B1384" t="str">
            <v>AD143</v>
          </cell>
          <cell r="C1384" t="str">
            <v>Anastasia</v>
          </cell>
          <cell r="D1384" t="str">
            <v>Davies</v>
          </cell>
          <cell r="E1384" t="str">
            <v>Kingston</v>
          </cell>
          <cell r="F1384" t="str">
            <v>Kingston</v>
          </cell>
          <cell r="G1384" t="str">
            <v>Female</v>
          </cell>
          <cell r="H1384" t="str">
            <v>N</v>
          </cell>
          <cell r="I1384" t="str">
            <v>Student</v>
          </cell>
          <cell r="J1384">
            <v>0</v>
          </cell>
          <cell r="K1384" t="str">
            <v/>
          </cell>
          <cell r="L1384" t="str">
            <v>N</v>
          </cell>
          <cell r="M1384">
            <v>0</v>
          </cell>
          <cell r="N1384" t="str">
            <v/>
          </cell>
          <cell r="O1384" t="str">
            <v>N</v>
          </cell>
          <cell r="P1384">
            <v>0</v>
          </cell>
          <cell r="Q1384" t="str">
            <v/>
          </cell>
          <cell r="R1384" t="str">
            <v>N</v>
          </cell>
          <cell r="S1384">
            <v>0</v>
          </cell>
          <cell r="T1384" t="str">
            <v/>
          </cell>
          <cell r="U1384" t="str">
            <v>N</v>
          </cell>
          <cell r="V1384">
            <v>0</v>
          </cell>
          <cell r="W1384" t="str">
            <v/>
          </cell>
          <cell r="X1384" t="str">
            <v>N</v>
          </cell>
          <cell r="Y1384">
            <v>0</v>
          </cell>
          <cell r="Z1384">
            <v>0</v>
          </cell>
          <cell r="AA1384" t="b">
            <v>0</v>
          </cell>
          <cell r="AB1384" t="str">
            <v/>
          </cell>
          <cell r="AC1384" t="str">
            <v/>
          </cell>
          <cell r="AD1384" t="str">
            <v>AD143</v>
          </cell>
          <cell r="AE1384">
            <v>0</v>
          </cell>
          <cell r="AG1384">
            <v>681</v>
          </cell>
          <cell r="AH1384" t="str">
            <v>AD143</v>
          </cell>
        </row>
        <row r="1385">
          <cell r="B1385" t="str">
            <v>BO174</v>
          </cell>
          <cell r="C1385" t="str">
            <v>Becky</v>
          </cell>
          <cell r="D1385" t="str">
            <v>Owen</v>
          </cell>
          <cell r="E1385" t="str">
            <v>SMU</v>
          </cell>
          <cell r="F1385" t="str">
            <v>SMU</v>
          </cell>
          <cell r="G1385" t="str">
            <v>Female</v>
          </cell>
          <cell r="H1385" t="str">
            <v>N</v>
          </cell>
          <cell r="I1385" t="str">
            <v>Student</v>
          </cell>
          <cell r="J1385">
            <v>0</v>
          </cell>
          <cell r="K1385" t="str">
            <v/>
          </cell>
          <cell r="L1385" t="str">
            <v>N</v>
          </cell>
          <cell r="M1385">
            <v>0</v>
          </cell>
          <cell r="N1385" t="str">
            <v/>
          </cell>
          <cell r="O1385" t="str">
            <v>N</v>
          </cell>
          <cell r="P1385">
            <v>0</v>
          </cell>
          <cell r="Q1385" t="str">
            <v/>
          </cell>
          <cell r="R1385" t="str">
            <v>N</v>
          </cell>
          <cell r="S1385">
            <v>0</v>
          </cell>
          <cell r="T1385" t="str">
            <v/>
          </cell>
          <cell r="U1385" t="str">
            <v>N</v>
          </cell>
          <cell r="V1385">
            <v>0</v>
          </cell>
          <cell r="W1385" t="str">
            <v/>
          </cell>
          <cell r="X1385" t="str">
            <v>N</v>
          </cell>
          <cell r="Y1385">
            <v>0</v>
          </cell>
          <cell r="Z1385">
            <v>0</v>
          </cell>
          <cell r="AA1385" t="b">
            <v>0</v>
          </cell>
          <cell r="AB1385" t="str">
            <v/>
          </cell>
          <cell r="AC1385" t="str">
            <v/>
          </cell>
          <cell r="AD1385" t="str">
            <v>BO174</v>
          </cell>
          <cell r="AE1385">
            <v>0</v>
          </cell>
          <cell r="AG1385">
            <v>682</v>
          </cell>
          <cell r="AH1385" t="str">
            <v>BO174</v>
          </cell>
        </row>
        <row r="1386">
          <cell r="B1386" t="str">
            <v>LK847</v>
          </cell>
          <cell r="C1386" t="str">
            <v>Lewis</v>
          </cell>
          <cell r="D1386" t="str">
            <v>Key</v>
          </cell>
          <cell r="E1386" t="str">
            <v>RHUL</v>
          </cell>
          <cell r="F1386" t="str">
            <v>RHUL</v>
          </cell>
          <cell r="G1386" t="str">
            <v>Male</v>
          </cell>
          <cell r="H1386" t="str">
            <v>N</v>
          </cell>
          <cell r="I1386" t="str">
            <v>Student</v>
          </cell>
          <cell r="J1386">
            <v>0</v>
          </cell>
          <cell r="K1386" t="str">
            <v/>
          </cell>
          <cell r="L1386" t="str">
            <v>N</v>
          </cell>
          <cell r="M1386">
            <v>0</v>
          </cell>
          <cell r="N1386" t="str">
            <v/>
          </cell>
          <cell r="O1386" t="str">
            <v>N</v>
          </cell>
          <cell r="P1386">
            <v>0</v>
          </cell>
          <cell r="Q1386" t="str">
            <v/>
          </cell>
          <cell r="R1386" t="str">
            <v>N</v>
          </cell>
          <cell r="S1386">
            <v>0</v>
          </cell>
          <cell r="T1386" t="str">
            <v/>
          </cell>
          <cell r="U1386" t="str">
            <v>N</v>
          </cell>
          <cell r="V1386">
            <v>0</v>
          </cell>
          <cell r="W1386" t="str">
            <v/>
          </cell>
          <cell r="X1386" t="str">
            <v>N</v>
          </cell>
          <cell r="Y1386">
            <v>0</v>
          </cell>
          <cell r="Z1386">
            <v>0</v>
          </cell>
          <cell r="AA1386">
            <v>0</v>
          </cell>
          <cell r="AB1386">
            <v>118</v>
          </cell>
          <cell r="AC1386">
            <v>911</v>
          </cell>
          <cell r="AD1386" t="str">
            <v>LK847</v>
          </cell>
          <cell r="AE1386" t="b">
            <v>0</v>
          </cell>
          <cell r="AG1386" t="str">
            <v/>
          </cell>
          <cell r="AH1386" t="str">
            <v>LK847</v>
          </cell>
        </row>
        <row r="1387">
          <cell r="B1387" t="str">
            <v>WF709</v>
          </cell>
          <cell r="C1387" t="str">
            <v>William</v>
          </cell>
          <cell r="D1387" t="str">
            <v xml:space="preserve">Fisher </v>
          </cell>
          <cell r="E1387" t="str">
            <v>Imperial</v>
          </cell>
          <cell r="F1387" t="str">
            <v>Imperial</v>
          </cell>
          <cell r="G1387" t="str">
            <v>Male</v>
          </cell>
          <cell r="H1387" t="str">
            <v>N</v>
          </cell>
          <cell r="I1387" t="str">
            <v>Student</v>
          </cell>
          <cell r="J1387">
            <v>0</v>
          </cell>
          <cell r="K1387" t="str">
            <v/>
          </cell>
          <cell r="L1387" t="str">
            <v>N</v>
          </cell>
          <cell r="M1387">
            <v>0</v>
          </cell>
          <cell r="N1387" t="str">
            <v/>
          </cell>
          <cell r="O1387" t="str">
            <v>N</v>
          </cell>
          <cell r="P1387">
            <v>0</v>
          </cell>
          <cell r="Q1387" t="str">
            <v/>
          </cell>
          <cell r="R1387" t="str">
            <v>N</v>
          </cell>
          <cell r="S1387">
            <v>0</v>
          </cell>
          <cell r="T1387" t="str">
            <v/>
          </cell>
          <cell r="U1387" t="str">
            <v>N</v>
          </cell>
          <cell r="V1387">
            <v>0</v>
          </cell>
          <cell r="W1387" t="str">
            <v/>
          </cell>
          <cell r="X1387" t="str">
            <v>N</v>
          </cell>
          <cell r="Y1387">
            <v>0</v>
          </cell>
          <cell r="Z1387">
            <v>0</v>
          </cell>
          <cell r="AA1387">
            <v>0</v>
          </cell>
          <cell r="AB1387">
            <v>118</v>
          </cell>
          <cell r="AC1387">
            <v>912</v>
          </cell>
          <cell r="AD1387" t="str">
            <v>WF709</v>
          </cell>
          <cell r="AE1387" t="b">
            <v>0</v>
          </cell>
          <cell r="AG1387" t="str">
            <v/>
          </cell>
          <cell r="AH1387" t="str">
            <v>WF709</v>
          </cell>
        </row>
        <row r="1388">
          <cell r="B1388" t="str">
            <v>MA968</v>
          </cell>
          <cell r="C1388" t="str">
            <v>Moses</v>
          </cell>
          <cell r="D1388" t="str">
            <v xml:space="preserve">Aregbesola </v>
          </cell>
          <cell r="E1388" t="str">
            <v>Brunel</v>
          </cell>
          <cell r="F1388" t="str">
            <v>Brunel</v>
          </cell>
          <cell r="G1388" t="str">
            <v>Male</v>
          </cell>
          <cell r="H1388" t="str">
            <v>N</v>
          </cell>
          <cell r="I1388" t="str">
            <v>Student</v>
          </cell>
          <cell r="J1388">
            <v>0</v>
          </cell>
          <cell r="K1388" t="str">
            <v/>
          </cell>
          <cell r="L1388" t="str">
            <v>N</v>
          </cell>
          <cell r="M1388">
            <v>0</v>
          </cell>
          <cell r="N1388" t="str">
            <v/>
          </cell>
          <cell r="O1388" t="str">
            <v>N</v>
          </cell>
          <cell r="P1388">
            <v>0</v>
          </cell>
          <cell r="Q1388" t="str">
            <v/>
          </cell>
          <cell r="R1388" t="str">
            <v>N</v>
          </cell>
          <cell r="S1388">
            <v>0</v>
          </cell>
          <cell r="T1388" t="str">
            <v/>
          </cell>
          <cell r="U1388" t="str">
            <v>N</v>
          </cell>
          <cell r="V1388">
            <v>0</v>
          </cell>
          <cell r="W1388" t="str">
            <v/>
          </cell>
          <cell r="X1388" t="str">
            <v>N</v>
          </cell>
          <cell r="Y1388">
            <v>0</v>
          </cell>
          <cell r="Z1388">
            <v>0</v>
          </cell>
          <cell r="AA1388">
            <v>0</v>
          </cell>
          <cell r="AB1388">
            <v>118</v>
          </cell>
          <cell r="AC1388">
            <v>913</v>
          </cell>
          <cell r="AD1388" t="str">
            <v>MA968</v>
          </cell>
          <cell r="AE1388" t="b">
            <v>0</v>
          </cell>
          <cell r="AG1388" t="str">
            <v/>
          </cell>
          <cell r="AH1388" t="str">
            <v>MA968</v>
          </cell>
        </row>
        <row r="1389">
          <cell r="B1389" t="str">
            <v>AS636</v>
          </cell>
          <cell r="C1389" t="str">
            <v>Abdulqani</v>
          </cell>
          <cell r="D1389" t="str">
            <v>Sharif</v>
          </cell>
          <cell r="E1389" t="str">
            <v>SMU</v>
          </cell>
          <cell r="F1389" t="str">
            <v>SMU</v>
          </cell>
          <cell r="G1389" t="str">
            <v>Male</v>
          </cell>
          <cell r="H1389" t="str">
            <v>N</v>
          </cell>
          <cell r="I1389" t="str">
            <v>Student</v>
          </cell>
          <cell r="J1389">
            <v>0</v>
          </cell>
          <cell r="K1389" t="str">
            <v/>
          </cell>
          <cell r="L1389" t="str">
            <v>N</v>
          </cell>
          <cell r="M1389">
            <v>0</v>
          </cell>
          <cell r="N1389" t="str">
            <v/>
          </cell>
          <cell r="O1389" t="str">
            <v>N</v>
          </cell>
          <cell r="P1389">
            <v>0</v>
          </cell>
          <cell r="Q1389" t="str">
            <v/>
          </cell>
          <cell r="R1389" t="str">
            <v>N</v>
          </cell>
          <cell r="S1389">
            <v>0</v>
          </cell>
          <cell r="T1389" t="str">
            <v/>
          </cell>
          <cell r="U1389" t="str">
            <v>N</v>
          </cell>
          <cell r="V1389">
            <v>0</v>
          </cell>
          <cell r="W1389" t="str">
            <v/>
          </cell>
          <cell r="X1389" t="str">
            <v>N</v>
          </cell>
          <cell r="Y1389">
            <v>0</v>
          </cell>
          <cell r="Z1389">
            <v>0</v>
          </cell>
          <cell r="AA1389">
            <v>0</v>
          </cell>
          <cell r="AB1389">
            <v>118</v>
          </cell>
          <cell r="AC1389">
            <v>914</v>
          </cell>
          <cell r="AD1389" t="str">
            <v>AS636</v>
          </cell>
          <cell r="AE1389" t="b">
            <v>0</v>
          </cell>
          <cell r="AG1389" t="str">
            <v/>
          </cell>
          <cell r="AH1389" t="str">
            <v>AS636</v>
          </cell>
        </row>
        <row r="1390">
          <cell r="B1390" t="str">
            <v>PB202</v>
          </cell>
          <cell r="C1390" t="str">
            <v>Paulina</v>
          </cell>
          <cell r="D1390" t="str">
            <v>Bryjka</v>
          </cell>
          <cell r="E1390" t="str">
            <v>Brunel</v>
          </cell>
          <cell r="F1390" t="str">
            <v>Brunel</v>
          </cell>
          <cell r="G1390" t="str">
            <v>Female</v>
          </cell>
          <cell r="H1390" t="str">
            <v>N</v>
          </cell>
          <cell r="I1390" t="str">
            <v>Student</v>
          </cell>
          <cell r="J1390">
            <v>0</v>
          </cell>
          <cell r="K1390" t="str">
            <v/>
          </cell>
          <cell r="L1390" t="str">
            <v>N</v>
          </cell>
          <cell r="M1390">
            <v>0</v>
          </cell>
          <cell r="N1390" t="str">
            <v/>
          </cell>
          <cell r="O1390" t="str">
            <v>N</v>
          </cell>
          <cell r="P1390">
            <v>0</v>
          </cell>
          <cell r="Q1390" t="str">
            <v/>
          </cell>
          <cell r="R1390" t="str">
            <v>N</v>
          </cell>
          <cell r="S1390">
            <v>0</v>
          </cell>
          <cell r="T1390" t="str">
            <v/>
          </cell>
          <cell r="U1390" t="str">
            <v>N</v>
          </cell>
          <cell r="V1390">
            <v>0</v>
          </cell>
          <cell r="W1390" t="str">
            <v/>
          </cell>
          <cell r="X1390" t="str">
            <v>N</v>
          </cell>
          <cell r="Y1390">
            <v>0</v>
          </cell>
          <cell r="Z1390">
            <v>0</v>
          </cell>
          <cell r="AA1390" t="b">
            <v>0</v>
          </cell>
          <cell r="AB1390" t="str">
            <v/>
          </cell>
          <cell r="AC1390" t="str">
            <v/>
          </cell>
          <cell r="AD1390" t="str">
            <v>PB202</v>
          </cell>
          <cell r="AE1390">
            <v>0</v>
          </cell>
          <cell r="AG1390">
            <v>683</v>
          </cell>
          <cell r="AH1390" t="str">
            <v>PB202</v>
          </cell>
        </row>
        <row r="1391">
          <cell r="B1391" t="str">
            <v>ZL206</v>
          </cell>
          <cell r="C1391" t="str">
            <v xml:space="preserve">Zhengda </v>
          </cell>
          <cell r="D1391" t="str">
            <v>Li</v>
          </cell>
          <cell r="E1391" t="str">
            <v>Brunel</v>
          </cell>
          <cell r="F1391" t="str">
            <v>Brunel</v>
          </cell>
          <cell r="G1391" t="str">
            <v>Male</v>
          </cell>
          <cell r="H1391" t="str">
            <v>N</v>
          </cell>
          <cell r="I1391" t="str">
            <v>Student</v>
          </cell>
          <cell r="J1391">
            <v>0</v>
          </cell>
          <cell r="K1391" t="str">
            <v/>
          </cell>
          <cell r="L1391" t="str">
            <v>N</v>
          </cell>
          <cell r="M1391">
            <v>0</v>
          </cell>
          <cell r="N1391" t="str">
            <v/>
          </cell>
          <cell r="O1391" t="str">
            <v>N</v>
          </cell>
          <cell r="P1391">
            <v>0</v>
          </cell>
          <cell r="Q1391" t="str">
            <v/>
          </cell>
          <cell r="R1391" t="str">
            <v>N</v>
          </cell>
          <cell r="S1391">
            <v>0</v>
          </cell>
          <cell r="T1391" t="str">
            <v/>
          </cell>
          <cell r="U1391" t="str">
            <v>N</v>
          </cell>
          <cell r="V1391">
            <v>0</v>
          </cell>
          <cell r="W1391" t="str">
            <v/>
          </cell>
          <cell r="X1391" t="str">
            <v>N</v>
          </cell>
          <cell r="Y1391">
            <v>0</v>
          </cell>
          <cell r="Z1391">
            <v>0</v>
          </cell>
          <cell r="AA1391">
            <v>0</v>
          </cell>
          <cell r="AB1391">
            <v>118</v>
          </cell>
          <cell r="AC1391">
            <v>915</v>
          </cell>
          <cell r="AD1391" t="str">
            <v>ZL206</v>
          </cell>
          <cell r="AE1391" t="b">
            <v>0</v>
          </cell>
          <cell r="AG1391" t="str">
            <v/>
          </cell>
          <cell r="AH1391" t="str">
            <v>ZL206</v>
          </cell>
        </row>
        <row r="1392">
          <cell r="B1392" t="str">
            <v>JB383</v>
          </cell>
          <cell r="C1392" t="str">
            <v>Janet</v>
          </cell>
          <cell r="D1392" t="str">
            <v>Browne</v>
          </cell>
          <cell r="E1392" t="str">
            <v>Brunel</v>
          </cell>
          <cell r="F1392" t="str">
            <v>Brunel</v>
          </cell>
          <cell r="G1392" t="str">
            <v>Female</v>
          </cell>
          <cell r="H1392" t="str">
            <v>N</v>
          </cell>
          <cell r="I1392" t="str">
            <v>Student</v>
          </cell>
          <cell r="J1392">
            <v>0</v>
          </cell>
          <cell r="K1392" t="str">
            <v/>
          </cell>
          <cell r="L1392" t="str">
            <v>N</v>
          </cell>
          <cell r="M1392">
            <v>0</v>
          </cell>
          <cell r="N1392" t="str">
            <v/>
          </cell>
          <cell r="O1392" t="str">
            <v>N</v>
          </cell>
          <cell r="P1392">
            <v>0</v>
          </cell>
          <cell r="Q1392" t="str">
            <v/>
          </cell>
          <cell r="R1392" t="str">
            <v>N</v>
          </cell>
          <cell r="S1392">
            <v>0</v>
          </cell>
          <cell r="T1392" t="str">
            <v/>
          </cell>
          <cell r="U1392" t="str">
            <v>N</v>
          </cell>
          <cell r="V1392">
            <v>0</v>
          </cell>
          <cell r="W1392" t="str">
            <v/>
          </cell>
          <cell r="X1392" t="str">
            <v>N</v>
          </cell>
          <cell r="Y1392">
            <v>0</v>
          </cell>
          <cell r="Z1392">
            <v>0</v>
          </cell>
          <cell r="AA1392" t="b">
            <v>0</v>
          </cell>
          <cell r="AB1392" t="str">
            <v/>
          </cell>
          <cell r="AC1392" t="str">
            <v/>
          </cell>
          <cell r="AD1392" t="str">
            <v>JB383</v>
          </cell>
          <cell r="AE1392">
            <v>0</v>
          </cell>
          <cell r="AG1392">
            <v>684</v>
          </cell>
          <cell r="AH1392" t="str">
            <v>JB383</v>
          </cell>
        </row>
        <row r="1393">
          <cell r="B1393" t="str">
            <v>EF244</v>
          </cell>
          <cell r="C1393" t="str">
            <v>Emma</v>
          </cell>
          <cell r="D1393" t="str">
            <v>Froome</v>
          </cell>
          <cell r="E1393" t="str">
            <v>UCL</v>
          </cell>
          <cell r="F1393" t="str">
            <v>UCL</v>
          </cell>
          <cell r="G1393" t="str">
            <v>Female</v>
          </cell>
          <cell r="H1393" t="str">
            <v>N</v>
          </cell>
          <cell r="I1393" t="str">
            <v>Student</v>
          </cell>
          <cell r="J1393">
            <v>0</v>
          </cell>
          <cell r="K1393" t="str">
            <v/>
          </cell>
          <cell r="L1393" t="str">
            <v>N</v>
          </cell>
          <cell r="M1393">
            <v>0</v>
          </cell>
          <cell r="N1393" t="str">
            <v/>
          </cell>
          <cell r="O1393" t="str">
            <v>N</v>
          </cell>
          <cell r="P1393">
            <v>0</v>
          </cell>
          <cell r="Q1393" t="str">
            <v/>
          </cell>
          <cell r="R1393" t="str">
            <v>N</v>
          </cell>
          <cell r="S1393">
            <v>0</v>
          </cell>
          <cell r="T1393" t="str">
            <v/>
          </cell>
          <cell r="U1393" t="str">
            <v>N</v>
          </cell>
          <cell r="V1393">
            <v>0</v>
          </cell>
          <cell r="W1393" t="str">
            <v/>
          </cell>
          <cell r="X1393" t="str">
            <v>N</v>
          </cell>
          <cell r="Y1393">
            <v>0</v>
          </cell>
          <cell r="Z1393">
            <v>0</v>
          </cell>
          <cell r="AA1393" t="b">
            <v>0</v>
          </cell>
          <cell r="AB1393" t="str">
            <v/>
          </cell>
          <cell r="AC1393" t="str">
            <v/>
          </cell>
          <cell r="AD1393" t="str">
            <v>EF244</v>
          </cell>
          <cell r="AE1393">
            <v>0</v>
          </cell>
          <cell r="AG1393">
            <v>685</v>
          </cell>
          <cell r="AH1393" t="str">
            <v>EF244</v>
          </cell>
        </row>
        <row r="1394">
          <cell r="B1394" t="str">
            <v>SA931</v>
          </cell>
          <cell r="C1394" t="str">
            <v>Simone</v>
          </cell>
          <cell r="D1394" t="str">
            <v>Ager</v>
          </cell>
          <cell r="E1394" t="str">
            <v>Brunel</v>
          </cell>
          <cell r="F1394" t="str">
            <v>Brunel</v>
          </cell>
          <cell r="G1394" t="str">
            <v>Female</v>
          </cell>
          <cell r="H1394" t="str">
            <v>N</v>
          </cell>
          <cell r="I1394" t="str">
            <v>Student</v>
          </cell>
          <cell r="J1394">
            <v>0</v>
          </cell>
          <cell r="K1394" t="str">
            <v/>
          </cell>
          <cell r="L1394" t="str">
            <v>N</v>
          </cell>
          <cell r="M1394">
            <v>0</v>
          </cell>
          <cell r="N1394" t="str">
            <v/>
          </cell>
          <cell r="O1394" t="str">
            <v>N</v>
          </cell>
          <cell r="P1394">
            <v>0</v>
          </cell>
          <cell r="Q1394" t="str">
            <v/>
          </cell>
          <cell r="R1394" t="str">
            <v>N</v>
          </cell>
          <cell r="S1394">
            <v>0</v>
          </cell>
          <cell r="T1394" t="str">
            <v/>
          </cell>
          <cell r="U1394" t="str">
            <v>N</v>
          </cell>
          <cell r="V1394">
            <v>0</v>
          </cell>
          <cell r="W1394" t="str">
            <v/>
          </cell>
          <cell r="X1394" t="str">
            <v>N</v>
          </cell>
          <cell r="Y1394">
            <v>0</v>
          </cell>
          <cell r="Z1394">
            <v>0</v>
          </cell>
          <cell r="AA1394" t="b">
            <v>0</v>
          </cell>
          <cell r="AB1394" t="str">
            <v/>
          </cell>
          <cell r="AC1394" t="str">
            <v/>
          </cell>
          <cell r="AD1394" t="str">
            <v>SA931</v>
          </cell>
          <cell r="AE1394">
            <v>0</v>
          </cell>
          <cell r="AG1394">
            <v>686</v>
          </cell>
          <cell r="AH1394" t="str">
            <v>SA931</v>
          </cell>
        </row>
        <row r="1395">
          <cell r="B1395" t="str">
            <v>MC298</v>
          </cell>
          <cell r="C1395" t="str">
            <v>Matt</v>
          </cell>
          <cell r="D1395" t="str">
            <v>Carey</v>
          </cell>
          <cell r="E1395" t="str">
            <v>Imperial</v>
          </cell>
          <cell r="F1395" t="str">
            <v>Imperial</v>
          </cell>
          <cell r="G1395" t="str">
            <v>Male</v>
          </cell>
          <cell r="H1395" t="str">
            <v>N</v>
          </cell>
          <cell r="I1395" t="str">
            <v>Student</v>
          </cell>
          <cell r="J1395">
            <v>0</v>
          </cell>
          <cell r="K1395" t="str">
            <v/>
          </cell>
          <cell r="L1395" t="str">
            <v>N</v>
          </cell>
          <cell r="M1395">
            <v>0</v>
          </cell>
          <cell r="N1395" t="str">
            <v/>
          </cell>
          <cell r="O1395" t="str">
            <v>N</v>
          </cell>
          <cell r="P1395">
            <v>0</v>
          </cell>
          <cell r="Q1395" t="str">
            <v/>
          </cell>
          <cell r="R1395" t="str">
            <v>N</v>
          </cell>
          <cell r="S1395">
            <v>0</v>
          </cell>
          <cell r="T1395" t="str">
            <v/>
          </cell>
          <cell r="U1395" t="str">
            <v>N</v>
          </cell>
          <cell r="V1395">
            <v>0</v>
          </cell>
          <cell r="W1395" t="str">
            <v/>
          </cell>
          <cell r="X1395" t="str">
            <v>N</v>
          </cell>
          <cell r="Y1395">
            <v>0</v>
          </cell>
          <cell r="Z1395">
            <v>0</v>
          </cell>
          <cell r="AA1395">
            <v>0</v>
          </cell>
          <cell r="AB1395">
            <v>118</v>
          </cell>
          <cell r="AC1395">
            <v>916</v>
          </cell>
          <cell r="AD1395" t="str">
            <v>MC298</v>
          </cell>
          <cell r="AE1395" t="b">
            <v>0</v>
          </cell>
          <cell r="AG1395" t="str">
            <v/>
          </cell>
          <cell r="AH1395" t="str">
            <v>MC298</v>
          </cell>
        </row>
        <row r="1396">
          <cell r="B1396" t="str">
            <v>CS249</v>
          </cell>
          <cell r="C1396" t="str">
            <v>Charlotte</v>
          </cell>
          <cell r="D1396" t="str">
            <v>Skeggs</v>
          </cell>
          <cell r="E1396" t="str">
            <v>Brunel</v>
          </cell>
          <cell r="F1396" t="str">
            <v>Brunel</v>
          </cell>
          <cell r="G1396" t="str">
            <v>Female</v>
          </cell>
          <cell r="H1396" t="str">
            <v>N</v>
          </cell>
          <cell r="I1396" t="str">
            <v>Student</v>
          </cell>
          <cell r="J1396">
            <v>0</v>
          </cell>
          <cell r="K1396" t="str">
            <v/>
          </cell>
          <cell r="L1396" t="str">
            <v>N</v>
          </cell>
          <cell r="M1396">
            <v>0</v>
          </cell>
          <cell r="N1396" t="str">
            <v/>
          </cell>
          <cell r="O1396" t="str">
            <v>N</v>
          </cell>
          <cell r="P1396">
            <v>0</v>
          </cell>
          <cell r="Q1396" t="str">
            <v/>
          </cell>
          <cell r="R1396" t="str">
            <v>N</v>
          </cell>
          <cell r="S1396">
            <v>0</v>
          </cell>
          <cell r="T1396" t="str">
            <v/>
          </cell>
          <cell r="U1396" t="str">
            <v>N</v>
          </cell>
          <cell r="V1396">
            <v>0</v>
          </cell>
          <cell r="W1396" t="str">
            <v/>
          </cell>
          <cell r="X1396" t="str">
            <v>N</v>
          </cell>
          <cell r="Y1396">
            <v>0</v>
          </cell>
          <cell r="Z1396">
            <v>0</v>
          </cell>
          <cell r="AA1396" t="b">
            <v>0</v>
          </cell>
          <cell r="AB1396" t="str">
            <v/>
          </cell>
          <cell r="AC1396" t="str">
            <v/>
          </cell>
          <cell r="AD1396" t="str">
            <v>CS249</v>
          </cell>
          <cell r="AE1396">
            <v>0</v>
          </cell>
          <cell r="AG1396">
            <v>687</v>
          </cell>
          <cell r="AH1396" t="str">
            <v>CS249</v>
          </cell>
        </row>
        <row r="1397">
          <cell r="B1397" t="str">
            <v>LD442</v>
          </cell>
          <cell r="C1397" t="str">
            <v>Luke</v>
          </cell>
          <cell r="D1397" t="str">
            <v>Dorrell</v>
          </cell>
          <cell r="E1397" t="str">
            <v>Brunel</v>
          </cell>
          <cell r="F1397" t="str">
            <v>Brunel</v>
          </cell>
          <cell r="G1397" t="str">
            <v>Male</v>
          </cell>
          <cell r="H1397" t="str">
            <v>N</v>
          </cell>
          <cell r="I1397" t="str">
            <v>Student</v>
          </cell>
          <cell r="J1397">
            <v>0</v>
          </cell>
          <cell r="K1397" t="str">
            <v/>
          </cell>
          <cell r="L1397" t="str">
            <v>N</v>
          </cell>
          <cell r="M1397">
            <v>0</v>
          </cell>
          <cell r="N1397" t="str">
            <v/>
          </cell>
          <cell r="O1397" t="str">
            <v>N</v>
          </cell>
          <cell r="P1397">
            <v>0</v>
          </cell>
          <cell r="Q1397" t="str">
            <v/>
          </cell>
          <cell r="R1397" t="str">
            <v>N</v>
          </cell>
          <cell r="S1397">
            <v>0</v>
          </cell>
          <cell r="T1397" t="str">
            <v/>
          </cell>
          <cell r="U1397" t="str">
            <v>N</v>
          </cell>
          <cell r="V1397">
            <v>0</v>
          </cell>
          <cell r="W1397" t="str">
            <v/>
          </cell>
          <cell r="X1397" t="str">
            <v>N</v>
          </cell>
          <cell r="Y1397">
            <v>0</v>
          </cell>
          <cell r="Z1397">
            <v>0</v>
          </cell>
          <cell r="AA1397">
            <v>0</v>
          </cell>
          <cell r="AB1397">
            <v>118</v>
          </cell>
          <cell r="AC1397">
            <v>917</v>
          </cell>
          <cell r="AD1397" t="str">
            <v>LD442</v>
          </cell>
          <cell r="AE1397" t="b">
            <v>0</v>
          </cell>
          <cell r="AG1397" t="str">
            <v/>
          </cell>
          <cell r="AH1397" t="str">
            <v>LD442</v>
          </cell>
        </row>
        <row r="1398">
          <cell r="B1398" t="str">
            <v>IM162</v>
          </cell>
          <cell r="C1398" t="str">
            <v>Isobel</v>
          </cell>
          <cell r="D1398" t="str">
            <v>Mills</v>
          </cell>
          <cell r="E1398" t="str">
            <v>Guest</v>
          </cell>
          <cell r="F1398" t="str">
            <v>Guest</v>
          </cell>
          <cell r="G1398" t="str">
            <v>Female</v>
          </cell>
          <cell r="H1398" t="str">
            <v>N</v>
          </cell>
          <cell r="I1398" t="str">
            <v>Guest</v>
          </cell>
          <cell r="J1398">
            <v>0</v>
          </cell>
          <cell r="K1398" t="str">
            <v/>
          </cell>
          <cell r="L1398" t="str">
            <v>N</v>
          </cell>
          <cell r="M1398">
            <v>0</v>
          </cell>
          <cell r="N1398" t="str">
            <v/>
          </cell>
          <cell r="O1398" t="str">
            <v>N</v>
          </cell>
          <cell r="P1398">
            <v>0</v>
          </cell>
          <cell r="Q1398" t="str">
            <v/>
          </cell>
          <cell r="R1398" t="str">
            <v>N</v>
          </cell>
          <cell r="S1398">
            <v>0</v>
          </cell>
          <cell r="T1398" t="str">
            <v/>
          </cell>
          <cell r="U1398" t="str">
            <v>N</v>
          </cell>
          <cell r="V1398">
            <v>0</v>
          </cell>
          <cell r="W1398" t="str">
            <v/>
          </cell>
          <cell r="X1398" t="str">
            <v>N</v>
          </cell>
          <cell r="Y1398">
            <v>0</v>
          </cell>
          <cell r="Z1398">
            <v>0</v>
          </cell>
          <cell r="AA1398" t="b">
            <v>0</v>
          </cell>
          <cell r="AB1398" t="str">
            <v/>
          </cell>
          <cell r="AC1398" t="str">
            <v/>
          </cell>
          <cell r="AD1398" t="str">
            <v>IM162</v>
          </cell>
          <cell r="AE1398">
            <v>0</v>
          </cell>
          <cell r="AG1398">
            <v>688</v>
          </cell>
          <cell r="AH1398" t="str">
            <v>IM162</v>
          </cell>
        </row>
        <row r="1399">
          <cell r="B1399" t="str">
            <v>DK931</v>
          </cell>
          <cell r="C1399" t="str">
            <v>Darcey</v>
          </cell>
          <cell r="D1399" t="str">
            <v xml:space="preserve">Kuypers </v>
          </cell>
          <cell r="E1399" t="str">
            <v>Brunel</v>
          </cell>
          <cell r="F1399" t="str">
            <v>Brunel</v>
          </cell>
          <cell r="G1399" t="str">
            <v>Female</v>
          </cell>
          <cell r="H1399" t="str">
            <v>N</v>
          </cell>
          <cell r="I1399" t="str">
            <v>Student</v>
          </cell>
          <cell r="J1399">
            <v>0</v>
          </cell>
          <cell r="K1399" t="str">
            <v/>
          </cell>
          <cell r="L1399" t="str">
            <v>N</v>
          </cell>
          <cell r="M1399">
            <v>0</v>
          </cell>
          <cell r="N1399" t="str">
            <v/>
          </cell>
          <cell r="O1399" t="str">
            <v>N</v>
          </cell>
          <cell r="P1399">
            <v>0</v>
          </cell>
          <cell r="Q1399" t="str">
            <v/>
          </cell>
          <cell r="R1399" t="str">
            <v>N</v>
          </cell>
          <cell r="S1399">
            <v>0</v>
          </cell>
          <cell r="T1399" t="str">
            <v/>
          </cell>
          <cell r="U1399" t="str">
            <v>N</v>
          </cell>
          <cell r="V1399">
            <v>0</v>
          </cell>
          <cell r="W1399" t="str">
            <v/>
          </cell>
          <cell r="X1399" t="str">
            <v>N</v>
          </cell>
          <cell r="Y1399">
            <v>0</v>
          </cell>
          <cell r="Z1399">
            <v>0</v>
          </cell>
          <cell r="AA1399" t="b">
            <v>0</v>
          </cell>
          <cell r="AB1399" t="str">
            <v/>
          </cell>
          <cell r="AC1399" t="str">
            <v/>
          </cell>
          <cell r="AD1399" t="str">
            <v>DK931</v>
          </cell>
          <cell r="AE1399">
            <v>0</v>
          </cell>
          <cell r="AG1399">
            <v>689</v>
          </cell>
          <cell r="AH1399" t="str">
            <v>DK931</v>
          </cell>
        </row>
        <row r="1400">
          <cell r="B1400" t="str">
            <v>MM182</v>
          </cell>
          <cell r="C1400" t="str">
            <v>Michael</v>
          </cell>
          <cell r="D1400" t="str">
            <v>McCagh</v>
          </cell>
          <cell r="E1400" t="str">
            <v>Motspur</v>
          </cell>
          <cell r="F1400" t="str">
            <v>Motspur</v>
          </cell>
          <cell r="G1400" t="str">
            <v>Male</v>
          </cell>
          <cell r="H1400" t="str">
            <v>N</v>
          </cell>
          <cell r="I1400" t="str">
            <v>Motspur</v>
          </cell>
          <cell r="J1400">
            <v>0</v>
          </cell>
          <cell r="K1400" t="str">
            <v/>
          </cell>
          <cell r="L1400" t="str">
            <v>N</v>
          </cell>
          <cell r="M1400">
            <v>0</v>
          </cell>
          <cell r="N1400" t="str">
            <v/>
          </cell>
          <cell r="O1400" t="str">
            <v>N</v>
          </cell>
          <cell r="P1400">
            <v>0</v>
          </cell>
          <cell r="Q1400" t="str">
            <v/>
          </cell>
          <cell r="R1400" t="str">
            <v>N</v>
          </cell>
          <cell r="S1400">
            <v>0</v>
          </cell>
          <cell r="T1400" t="str">
            <v/>
          </cell>
          <cell r="U1400" t="str">
            <v>N</v>
          </cell>
          <cell r="V1400">
            <v>0</v>
          </cell>
          <cell r="W1400" t="str">
            <v/>
          </cell>
          <cell r="X1400" t="str">
            <v>N</v>
          </cell>
          <cell r="Y1400">
            <v>0</v>
          </cell>
          <cell r="Z1400">
            <v>0</v>
          </cell>
          <cell r="AA1400">
            <v>0</v>
          </cell>
          <cell r="AB1400">
            <v>118</v>
          </cell>
          <cell r="AC1400">
            <v>918</v>
          </cell>
          <cell r="AD1400" t="str">
            <v>MM182</v>
          </cell>
          <cell r="AE1400" t="b">
            <v>0</v>
          </cell>
          <cell r="AG1400" t="str">
            <v/>
          </cell>
          <cell r="AH1400" t="str">
            <v>MM182</v>
          </cell>
        </row>
        <row r="1401">
          <cell r="B1401" t="str">
            <v>NA908</v>
          </cell>
          <cell r="C1401" t="str">
            <v>Nnaemeka</v>
          </cell>
          <cell r="D1401" t="str">
            <v>Anyamele</v>
          </cell>
          <cell r="E1401" t="str">
            <v>Imperial</v>
          </cell>
          <cell r="F1401" t="str">
            <v>Imperial</v>
          </cell>
          <cell r="G1401" t="str">
            <v>Male</v>
          </cell>
          <cell r="H1401" t="str">
            <v>N</v>
          </cell>
          <cell r="I1401" t="str">
            <v>Student</v>
          </cell>
          <cell r="J1401">
            <v>0</v>
          </cell>
          <cell r="K1401" t="str">
            <v/>
          </cell>
          <cell r="L1401" t="str">
            <v>N</v>
          </cell>
          <cell r="M1401">
            <v>0</v>
          </cell>
          <cell r="N1401" t="str">
            <v/>
          </cell>
          <cell r="O1401" t="str">
            <v>N</v>
          </cell>
          <cell r="P1401">
            <v>0</v>
          </cell>
          <cell r="Q1401" t="str">
            <v/>
          </cell>
          <cell r="R1401" t="str">
            <v>N</v>
          </cell>
          <cell r="S1401">
            <v>0</v>
          </cell>
          <cell r="T1401" t="str">
            <v/>
          </cell>
          <cell r="U1401" t="str">
            <v>N</v>
          </cell>
          <cell r="V1401">
            <v>0</v>
          </cell>
          <cell r="W1401" t="str">
            <v/>
          </cell>
          <cell r="X1401" t="str">
            <v>N</v>
          </cell>
          <cell r="Y1401">
            <v>0</v>
          </cell>
          <cell r="Z1401">
            <v>0</v>
          </cell>
          <cell r="AA1401">
            <v>0</v>
          </cell>
          <cell r="AB1401">
            <v>118</v>
          </cell>
          <cell r="AC1401">
            <v>919</v>
          </cell>
          <cell r="AD1401" t="str">
            <v>NA908</v>
          </cell>
          <cell r="AE1401" t="b">
            <v>0</v>
          </cell>
          <cell r="AG1401" t="str">
            <v/>
          </cell>
          <cell r="AH1401" t="str">
            <v>NA908</v>
          </cell>
        </row>
        <row r="1402">
          <cell r="B1402" t="str">
            <v>JC211</v>
          </cell>
          <cell r="C1402" t="str">
            <v>John</v>
          </cell>
          <cell r="D1402" t="str">
            <v>Conrad</v>
          </cell>
          <cell r="E1402" t="str">
            <v>LSE</v>
          </cell>
          <cell r="F1402" t="str">
            <v>LSE</v>
          </cell>
          <cell r="G1402" t="str">
            <v>Male</v>
          </cell>
          <cell r="H1402" t="str">
            <v>N</v>
          </cell>
          <cell r="I1402" t="str">
            <v>Student</v>
          </cell>
          <cell r="J1402">
            <v>0</v>
          </cell>
          <cell r="K1402" t="str">
            <v/>
          </cell>
          <cell r="L1402" t="str">
            <v>N</v>
          </cell>
          <cell r="M1402">
            <v>0</v>
          </cell>
          <cell r="N1402" t="str">
            <v/>
          </cell>
          <cell r="O1402" t="str">
            <v>N</v>
          </cell>
          <cell r="P1402">
            <v>0</v>
          </cell>
          <cell r="Q1402" t="str">
            <v/>
          </cell>
          <cell r="R1402" t="str">
            <v>N</v>
          </cell>
          <cell r="S1402">
            <v>0</v>
          </cell>
          <cell r="T1402" t="str">
            <v/>
          </cell>
          <cell r="U1402" t="str">
            <v>N</v>
          </cell>
          <cell r="V1402">
            <v>0</v>
          </cell>
          <cell r="W1402" t="str">
            <v/>
          </cell>
          <cell r="X1402" t="str">
            <v>N</v>
          </cell>
          <cell r="Y1402">
            <v>0</v>
          </cell>
          <cell r="Z1402">
            <v>0</v>
          </cell>
          <cell r="AA1402">
            <v>0</v>
          </cell>
          <cell r="AB1402">
            <v>118</v>
          </cell>
          <cell r="AC1402">
            <v>920</v>
          </cell>
          <cell r="AD1402" t="str">
            <v>JC211</v>
          </cell>
          <cell r="AE1402" t="b">
            <v>0</v>
          </cell>
          <cell r="AG1402" t="str">
            <v/>
          </cell>
          <cell r="AH1402" t="str">
            <v>JC211</v>
          </cell>
        </row>
        <row r="1403">
          <cell r="B1403" t="str">
            <v>GD887</v>
          </cell>
          <cell r="C1403" t="str">
            <v>Gam</v>
          </cell>
          <cell r="D1403" t="str">
            <v>Dumbutshena</v>
          </cell>
          <cell r="E1403" t="str">
            <v>Brunel</v>
          </cell>
          <cell r="F1403" t="str">
            <v>Brunel</v>
          </cell>
          <cell r="G1403" t="str">
            <v>Male</v>
          </cell>
          <cell r="H1403" t="str">
            <v>N</v>
          </cell>
          <cell r="I1403" t="str">
            <v>Student</v>
          </cell>
          <cell r="J1403">
            <v>0</v>
          </cell>
          <cell r="K1403" t="str">
            <v/>
          </cell>
          <cell r="L1403" t="str">
            <v>N</v>
          </cell>
          <cell r="M1403">
            <v>0</v>
          </cell>
          <cell r="N1403" t="str">
            <v/>
          </cell>
          <cell r="O1403" t="str">
            <v>N</v>
          </cell>
          <cell r="P1403">
            <v>0</v>
          </cell>
          <cell r="Q1403" t="str">
            <v/>
          </cell>
          <cell r="R1403" t="str">
            <v>N</v>
          </cell>
          <cell r="S1403">
            <v>0</v>
          </cell>
          <cell r="T1403" t="str">
            <v/>
          </cell>
          <cell r="U1403" t="str">
            <v>N</v>
          </cell>
          <cell r="V1403">
            <v>0</v>
          </cell>
          <cell r="W1403" t="str">
            <v/>
          </cell>
          <cell r="X1403" t="str">
            <v>N</v>
          </cell>
          <cell r="Y1403">
            <v>0</v>
          </cell>
          <cell r="Z1403">
            <v>0</v>
          </cell>
          <cell r="AA1403">
            <v>0</v>
          </cell>
          <cell r="AB1403">
            <v>118</v>
          </cell>
          <cell r="AC1403">
            <v>921</v>
          </cell>
          <cell r="AD1403" t="str">
            <v>GD887</v>
          </cell>
          <cell r="AE1403" t="b">
            <v>0</v>
          </cell>
          <cell r="AG1403" t="str">
            <v/>
          </cell>
          <cell r="AH1403" t="str">
            <v>GD887</v>
          </cell>
        </row>
        <row r="1404">
          <cell r="B1404" t="str">
            <v>CM263</v>
          </cell>
          <cell r="C1404" t="str">
            <v>Cathan</v>
          </cell>
          <cell r="D1404" t="str">
            <v>Marcell</v>
          </cell>
          <cell r="E1404" t="str">
            <v>Brunel</v>
          </cell>
          <cell r="F1404" t="str">
            <v>Brunel</v>
          </cell>
          <cell r="G1404" t="str">
            <v>Male</v>
          </cell>
          <cell r="H1404" t="str">
            <v>N</v>
          </cell>
          <cell r="I1404" t="str">
            <v>Student</v>
          </cell>
          <cell r="J1404">
            <v>0</v>
          </cell>
          <cell r="K1404" t="str">
            <v/>
          </cell>
          <cell r="L1404" t="str">
            <v>N</v>
          </cell>
          <cell r="M1404">
            <v>0</v>
          </cell>
          <cell r="N1404" t="str">
            <v/>
          </cell>
          <cell r="O1404" t="str">
            <v>N</v>
          </cell>
          <cell r="P1404">
            <v>0</v>
          </cell>
          <cell r="Q1404" t="str">
            <v/>
          </cell>
          <cell r="R1404" t="str">
            <v>N</v>
          </cell>
          <cell r="S1404">
            <v>0</v>
          </cell>
          <cell r="T1404" t="str">
            <v/>
          </cell>
          <cell r="U1404" t="str">
            <v>N</v>
          </cell>
          <cell r="V1404">
            <v>0</v>
          </cell>
          <cell r="W1404" t="str">
            <v/>
          </cell>
          <cell r="X1404" t="str">
            <v>N</v>
          </cell>
          <cell r="Y1404">
            <v>0</v>
          </cell>
          <cell r="Z1404">
            <v>0</v>
          </cell>
          <cell r="AA1404">
            <v>0</v>
          </cell>
          <cell r="AB1404">
            <v>118</v>
          </cell>
          <cell r="AC1404">
            <v>922</v>
          </cell>
          <cell r="AD1404" t="str">
            <v>CM263</v>
          </cell>
          <cell r="AE1404" t="b">
            <v>0</v>
          </cell>
          <cell r="AG1404" t="str">
            <v/>
          </cell>
          <cell r="AH1404" t="str">
            <v>CM263</v>
          </cell>
        </row>
        <row r="1405">
          <cell r="B1405" t="str">
            <v>CN648</v>
          </cell>
          <cell r="C1405" t="str">
            <v>Chika</v>
          </cell>
          <cell r="D1405" t="str">
            <v>Nwaka</v>
          </cell>
          <cell r="E1405" t="str">
            <v>UCL</v>
          </cell>
          <cell r="F1405" t="str">
            <v>UCL</v>
          </cell>
          <cell r="G1405" t="str">
            <v>Female</v>
          </cell>
          <cell r="H1405" t="str">
            <v>N</v>
          </cell>
          <cell r="I1405" t="str">
            <v>Student</v>
          </cell>
          <cell r="J1405">
            <v>0</v>
          </cell>
          <cell r="K1405" t="str">
            <v/>
          </cell>
          <cell r="L1405" t="str">
            <v>N</v>
          </cell>
          <cell r="M1405">
            <v>0</v>
          </cell>
          <cell r="N1405" t="str">
            <v/>
          </cell>
          <cell r="O1405" t="str">
            <v>N</v>
          </cell>
          <cell r="P1405">
            <v>0</v>
          </cell>
          <cell r="Q1405" t="str">
            <v/>
          </cell>
          <cell r="R1405" t="str">
            <v>N</v>
          </cell>
          <cell r="S1405">
            <v>0</v>
          </cell>
          <cell r="T1405" t="str">
            <v/>
          </cell>
          <cell r="U1405" t="str">
            <v>N</v>
          </cell>
          <cell r="V1405">
            <v>0</v>
          </cell>
          <cell r="W1405" t="str">
            <v/>
          </cell>
          <cell r="X1405" t="str">
            <v>N</v>
          </cell>
          <cell r="Y1405">
            <v>0</v>
          </cell>
          <cell r="Z1405">
            <v>0</v>
          </cell>
          <cell r="AA1405" t="b">
            <v>0</v>
          </cell>
          <cell r="AB1405" t="str">
            <v/>
          </cell>
          <cell r="AC1405" t="str">
            <v/>
          </cell>
          <cell r="AD1405" t="str">
            <v>CN648</v>
          </cell>
          <cell r="AE1405">
            <v>0</v>
          </cell>
          <cell r="AG1405">
            <v>690</v>
          </cell>
          <cell r="AH1405" t="str">
            <v>CN648</v>
          </cell>
        </row>
        <row r="1406">
          <cell r="B1406" t="str">
            <v>IE968</v>
          </cell>
          <cell r="C1406" t="str">
            <v>Ian</v>
          </cell>
          <cell r="D1406" t="str">
            <v>Ellwood</v>
          </cell>
          <cell r="E1406" t="str">
            <v>Guest</v>
          </cell>
          <cell r="F1406" t="str">
            <v>Guest</v>
          </cell>
          <cell r="G1406" t="str">
            <v>Male</v>
          </cell>
          <cell r="H1406" t="str">
            <v>N</v>
          </cell>
          <cell r="I1406" t="str">
            <v>Guest</v>
          </cell>
          <cell r="J1406">
            <v>0</v>
          </cell>
          <cell r="K1406" t="str">
            <v/>
          </cell>
          <cell r="L1406" t="str">
            <v>N</v>
          </cell>
          <cell r="M1406">
            <v>0</v>
          </cell>
          <cell r="N1406" t="str">
            <v/>
          </cell>
          <cell r="O1406" t="str">
            <v>N</v>
          </cell>
          <cell r="P1406">
            <v>0</v>
          </cell>
          <cell r="Q1406" t="str">
            <v/>
          </cell>
          <cell r="R1406" t="str">
            <v>N</v>
          </cell>
          <cell r="S1406">
            <v>0</v>
          </cell>
          <cell r="T1406" t="str">
            <v/>
          </cell>
          <cell r="U1406" t="str">
            <v>N</v>
          </cell>
          <cell r="V1406">
            <v>0</v>
          </cell>
          <cell r="W1406" t="str">
            <v/>
          </cell>
          <cell r="X1406" t="str">
            <v>N</v>
          </cell>
          <cell r="Y1406">
            <v>0</v>
          </cell>
          <cell r="Z1406">
            <v>0</v>
          </cell>
          <cell r="AA1406">
            <v>0</v>
          </cell>
          <cell r="AB1406">
            <v>118</v>
          </cell>
          <cell r="AC1406">
            <v>923</v>
          </cell>
          <cell r="AD1406" t="str">
            <v>IE968</v>
          </cell>
          <cell r="AE1406" t="b">
            <v>0</v>
          </cell>
          <cell r="AG1406" t="str">
            <v/>
          </cell>
          <cell r="AH1406" t="str">
            <v>IE968</v>
          </cell>
        </row>
        <row r="1407">
          <cell r="B1407" t="str">
            <v>LC245</v>
          </cell>
          <cell r="C1407" t="str">
            <v>LONG HIM</v>
          </cell>
          <cell r="D1407" t="str">
            <v>CHAN</v>
          </cell>
          <cell r="E1407" t="str">
            <v>Brunel</v>
          </cell>
          <cell r="F1407" t="str">
            <v>Brunel</v>
          </cell>
          <cell r="G1407" t="str">
            <v>Male</v>
          </cell>
          <cell r="H1407" t="str">
            <v>N</v>
          </cell>
          <cell r="I1407" t="str">
            <v>Student</v>
          </cell>
          <cell r="J1407">
            <v>0</v>
          </cell>
          <cell r="K1407" t="str">
            <v/>
          </cell>
          <cell r="L1407" t="str">
            <v>N</v>
          </cell>
          <cell r="M1407">
            <v>0</v>
          </cell>
          <cell r="N1407" t="str">
            <v/>
          </cell>
          <cell r="O1407" t="str">
            <v>N</v>
          </cell>
          <cell r="P1407">
            <v>0</v>
          </cell>
          <cell r="Q1407" t="str">
            <v/>
          </cell>
          <cell r="R1407" t="str">
            <v>N</v>
          </cell>
          <cell r="S1407">
            <v>0</v>
          </cell>
          <cell r="T1407" t="str">
            <v/>
          </cell>
          <cell r="U1407" t="str">
            <v>N</v>
          </cell>
          <cell r="V1407">
            <v>0</v>
          </cell>
          <cell r="W1407" t="str">
            <v/>
          </cell>
          <cell r="X1407" t="str">
            <v>N</v>
          </cell>
          <cell r="Y1407">
            <v>0</v>
          </cell>
          <cell r="Z1407">
            <v>0</v>
          </cell>
          <cell r="AA1407">
            <v>0</v>
          </cell>
          <cell r="AB1407">
            <v>118</v>
          </cell>
          <cell r="AC1407">
            <v>924</v>
          </cell>
          <cell r="AD1407" t="str">
            <v>LC245</v>
          </cell>
          <cell r="AE1407" t="b">
            <v>0</v>
          </cell>
          <cell r="AG1407" t="str">
            <v/>
          </cell>
          <cell r="AH1407" t="str">
            <v>LC245</v>
          </cell>
        </row>
        <row r="1408">
          <cell r="B1408" t="str">
            <v>MY927</v>
          </cell>
          <cell r="C1408" t="str">
            <v>Miriam</v>
          </cell>
          <cell r="D1408" t="str">
            <v>Yeo</v>
          </cell>
          <cell r="E1408" t="str">
            <v>UCL</v>
          </cell>
          <cell r="F1408" t="str">
            <v>UCL</v>
          </cell>
          <cell r="G1408" t="str">
            <v>Female</v>
          </cell>
          <cell r="H1408" t="str">
            <v>N</v>
          </cell>
          <cell r="I1408" t="str">
            <v>Student</v>
          </cell>
          <cell r="J1408">
            <v>0</v>
          </cell>
          <cell r="K1408" t="str">
            <v/>
          </cell>
          <cell r="L1408" t="str">
            <v>N</v>
          </cell>
          <cell r="M1408">
            <v>0</v>
          </cell>
          <cell r="N1408" t="str">
            <v/>
          </cell>
          <cell r="O1408" t="str">
            <v>N</v>
          </cell>
          <cell r="P1408">
            <v>0</v>
          </cell>
          <cell r="Q1408" t="str">
            <v/>
          </cell>
          <cell r="R1408" t="str">
            <v>N</v>
          </cell>
          <cell r="S1408">
            <v>0</v>
          </cell>
          <cell r="T1408" t="str">
            <v/>
          </cell>
          <cell r="U1408" t="str">
            <v>N</v>
          </cell>
          <cell r="V1408">
            <v>0</v>
          </cell>
          <cell r="W1408" t="str">
            <v/>
          </cell>
          <cell r="X1408" t="str">
            <v>N</v>
          </cell>
          <cell r="Y1408">
            <v>0</v>
          </cell>
          <cell r="Z1408">
            <v>0</v>
          </cell>
          <cell r="AA1408" t="b">
            <v>0</v>
          </cell>
          <cell r="AB1408" t="str">
            <v/>
          </cell>
          <cell r="AC1408" t="str">
            <v/>
          </cell>
          <cell r="AD1408" t="str">
            <v>MY927</v>
          </cell>
          <cell r="AE1408">
            <v>0</v>
          </cell>
          <cell r="AG1408">
            <v>691</v>
          </cell>
          <cell r="AH1408" t="str">
            <v>MY927</v>
          </cell>
        </row>
        <row r="1409">
          <cell r="B1409" t="str">
            <v>JO667</v>
          </cell>
          <cell r="C1409" t="str">
            <v xml:space="preserve">Jasmine </v>
          </cell>
          <cell r="D1409" t="str">
            <v>Okoye</v>
          </cell>
          <cell r="E1409" t="str">
            <v>UCL</v>
          </cell>
          <cell r="F1409" t="str">
            <v>UCL</v>
          </cell>
          <cell r="G1409" t="str">
            <v>Female</v>
          </cell>
          <cell r="H1409" t="str">
            <v>N</v>
          </cell>
          <cell r="I1409" t="str">
            <v>Student</v>
          </cell>
          <cell r="J1409">
            <v>0</v>
          </cell>
          <cell r="K1409" t="str">
            <v/>
          </cell>
          <cell r="L1409" t="str">
            <v>N</v>
          </cell>
          <cell r="M1409">
            <v>0</v>
          </cell>
          <cell r="N1409" t="str">
            <v/>
          </cell>
          <cell r="O1409" t="str">
            <v>N</v>
          </cell>
          <cell r="P1409">
            <v>0</v>
          </cell>
          <cell r="Q1409" t="str">
            <v/>
          </cell>
          <cell r="R1409" t="str">
            <v>N</v>
          </cell>
          <cell r="S1409">
            <v>0</v>
          </cell>
          <cell r="T1409" t="str">
            <v/>
          </cell>
          <cell r="U1409" t="str">
            <v>N</v>
          </cell>
          <cell r="V1409">
            <v>0</v>
          </cell>
          <cell r="W1409" t="str">
            <v/>
          </cell>
          <cell r="X1409" t="str">
            <v>N</v>
          </cell>
          <cell r="Y1409">
            <v>0</v>
          </cell>
          <cell r="Z1409">
            <v>0</v>
          </cell>
          <cell r="AA1409" t="b">
            <v>0</v>
          </cell>
          <cell r="AB1409" t="str">
            <v/>
          </cell>
          <cell r="AC1409" t="str">
            <v/>
          </cell>
          <cell r="AD1409" t="str">
            <v>JO667</v>
          </cell>
          <cell r="AE1409">
            <v>0</v>
          </cell>
          <cell r="AG1409">
            <v>692</v>
          </cell>
          <cell r="AH1409" t="str">
            <v>JO667</v>
          </cell>
        </row>
        <row r="1410">
          <cell r="B1410" t="str">
            <v>IS334</v>
          </cell>
          <cell r="C1410" t="str">
            <v>Ishmael</v>
          </cell>
          <cell r="D1410" t="str">
            <v>Smith-John</v>
          </cell>
          <cell r="E1410" t="str">
            <v>Guest</v>
          </cell>
          <cell r="F1410" t="str">
            <v>Guest</v>
          </cell>
          <cell r="G1410" t="str">
            <v>Male</v>
          </cell>
          <cell r="H1410" t="str">
            <v>N</v>
          </cell>
          <cell r="I1410" t="str">
            <v>Guest</v>
          </cell>
          <cell r="J1410">
            <v>0</v>
          </cell>
          <cell r="K1410" t="str">
            <v/>
          </cell>
          <cell r="L1410" t="str">
            <v>N</v>
          </cell>
          <cell r="M1410">
            <v>0</v>
          </cell>
          <cell r="N1410" t="str">
            <v/>
          </cell>
          <cell r="O1410" t="str">
            <v>N</v>
          </cell>
          <cell r="P1410">
            <v>0</v>
          </cell>
          <cell r="Q1410" t="str">
            <v/>
          </cell>
          <cell r="R1410" t="str">
            <v>N</v>
          </cell>
          <cell r="S1410">
            <v>0</v>
          </cell>
          <cell r="T1410" t="str">
            <v/>
          </cell>
          <cell r="U1410" t="str">
            <v>N</v>
          </cell>
          <cell r="V1410">
            <v>0</v>
          </cell>
          <cell r="W1410" t="str">
            <v/>
          </cell>
          <cell r="X1410" t="str">
            <v>N</v>
          </cell>
          <cell r="Y1410">
            <v>0</v>
          </cell>
          <cell r="Z1410">
            <v>0</v>
          </cell>
          <cell r="AA1410">
            <v>0</v>
          </cell>
          <cell r="AB1410">
            <v>118</v>
          </cell>
          <cell r="AC1410">
            <v>925</v>
          </cell>
          <cell r="AD1410" t="str">
            <v>IS334</v>
          </cell>
          <cell r="AE1410" t="b">
            <v>0</v>
          </cell>
          <cell r="AG1410" t="str">
            <v/>
          </cell>
          <cell r="AH1410" t="str">
            <v>IS334</v>
          </cell>
        </row>
        <row r="1411">
          <cell r="B1411" t="str">
            <v>WG177</v>
          </cell>
          <cell r="C1411" t="str">
            <v>William</v>
          </cell>
          <cell r="D1411" t="str">
            <v>Gage</v>
          </cell>
          <cell r="E1411" t="str">
            <v>RHUL</v>
          </cell>
          <cell r="F1411" t="str">
            <v>RHUL</v>
          </cell>
          <cell r="G1411" t="str">
            <v>Male</v>
          </cell>
          <cell r="H1411" t="str">
            <v>N</v>
          </cell>
          <cell r="I1411" t="str">
            <v>Student</v>
          </cell>
          <cell r="J1411">
            <v>0</v>
          </cell>
          <cell r="K1411" t="str">
            <v/>
          </cell>
          <cell r="L1411" t="str">
            <v>N</v>
          </cell>
          <cell r="M1411">
            <v>0</v>
          </cell>
          <cell r="N1411" t="str">
            <v/>
          </cell>
          <cell r="O1411" t="str">
            <v>N</v>
          </cell>
          <cell r="P1411">
            <v>0</v>
          </cell>
          <cell r="Q1411" t="str">
            <v/>
          </cell>
          <cell r="R1411" t="str">
            <v>N</v>
          </cell>
          <cell r="S1411">
            <v>0</v>
          </cell>
          <cell r="T1411" t="str">
            <v/>
          </cell>
          <cell r="U1411" t="str">
            <v>N</v>
          </cell>
          <cell r="V1411">
            <v>0</v>
          </cell>
          <cell r="W1411" t="str">
            <v/>
          </cell>
          <cell r="X1411" t="str">
            <v>N</v>
          </cell>
          <cell r="Y1411">
            <v>0</v>
          </cell>
          <cell r="Z1411">
            <v>0</v>
          </cell>
          <cell r="AA1411">
            <v>0</v>
          </cell>
          <cell r="AB1411">
            <v>118</v>
          </cell>
          <cell r="AC1411">
            <v>926</v>
          </cell>
          <cell r="AD1411" t="str">
            <v>WG177</v>
          </cell>
          <cell r="AE1411" t="b">
            <v>0</v>
          </cell>
          <cell r="AG1411" t="str">
            <v/>
          </cell>
          <cell r="AH1411" t="str">
            <v>WG177</v>
          </cell>
        </row>
        <row r="1412">
          <cell r="B1412" t="str">
            <v>KW316</v>
          </cell>
          <cell r="C1412" t="str">
            <v>Kyra</v>
          </cell>
          <cell r="D1412" t="str">
            <v>White</v>
          </cell>
          <cell r="E1412" t="str">
            <v>Brunel</v>
          </cell>
          <cell r="F1412" t="str">
            <v>Brunel</v>
          </cell>
          <cell r="G1412" t="str">
            <v>Female</v>
          </cell>
          <cell r="H1412" t="str">
            <v>N</v>
          </cell>
          <cell r="I1412" t="str">
            <v>Student</v>
          </cell>
          <cell r="J1412">
            <v>0</v>
          </cell>
          <cell r="K1412" t="str">
            <v/>
          </cell>
          <cell r="L1412" t="str">
            <v>N</v>
          </cell>
          <cell r="M1412">
            <v>0</v>
          </cell>
          <cell r="N1412" t="str">
            <v/>
          </cell>
          <cell r="O1412" t="str">
            <v>N</v>
          </cell>
          <cell r="P1412">
            <v>0</v>
          </cell>
          <cell r="Q1412" t="str">
            <v/>
          </cell>
          <cell r="R1412" t="str">
            <v>N</v>
          </cell>
          <cell r="S1412">
            <v>0</v>
          </cell>
          <cell r="T1412" t="str">
            <v/>
          </cell>
          <cell r="U1412" t="str">
            <v>N</v>
          </cell>
          <cell r="V1412">
            <v>0</v>
          </cell>
          <cell r="W1412" t="str">
            <v/>
          </cell>
          <cell r="X1412" t="str">
            <v>N</v>
          </cell>
          <cell r="Y1412">
            <v>0</v>
          </cell>
          <cell r="Z1412">
            <v>0</v>
          </cell>
          <cell r="AA1412" t="b">
            <v>0</v>
          </cell>
          <cell r="AB1412" t="str">
            <v/>
          </cell>
          <cell r="AC1412" t="str">
            <v/>
          </cell>
          <cell r="AD1412" t="str">
            <v>KW316</v>
          </cell>
          <cell r="AE1412">
            <v>0</v>
          </cell>
          <cell r="AG1412">
            <v>693</v>
          </cell>
          <cell r="AH1412" t="str">
            <v>KW316</v>
          </cell>
        </row>
        <row r="1413">
          <cell r="B1413" t="str">
            <v>JW865</v>
          </cell>
          <cell r="C1413" t="str">
            <v>James</v>
          </cell>
          <cell r="D1413" t="str">
            <v>Weller</v>
          </cell>
          <cell r="E1413" t="str">
            <v>Imperial</v>
          </cell>
          <cell r="F1413" t="str">
            <v>Imperial</v>
          </cell>
          <cell r="G1413" t="str">
            <v>Male</v>
          </cell>
          <cell r="H1413" t="str">
            <v>N</v>
          </cell>
          <cell r="I1413" t="str">
            <v>Student</v>
          </cell>
          <cell r="J1413">
            <v>0</v>
          </cell>
          <cell r="K1413" t="str">
            <v/>
          </cell>
          <cell r="L1413" t="str">
            <v>N</v>
          </cell>
          <cell r="M1413">
            <v>0</v>
          </cell>
          <cell r="N1413" t="str">
            <v/>
          </cell>
          <cell r="O1413" t="str">
            <v>N</v>
          </cell>
          <cell r="P1413">
            <v>0</v>
          </cell>
          <cell r="Q1413" t="str">
            <v/>
          </cell>
          <cell r="R1413" t="str">
            <v>N</v>
          </cell>
          <cell r="S1413">
            <v>0</v>
          </cell>
          <cell r="T1413" t="str">
            <v/>
          </cell>
          <cell r="U1413" t="str">
            <v>N</v>
          </cell>
          <cell r="V1413">
            <v>0</v>
          </cell>
          <cell r="W1413" t="str">
            <v/>
          </cell>
          <cell r="X1413" t="str">
            <v>N</v>
          </cell>
          <cell r="Y1413">
            <v>0</v>
          </cell>
          <cell r="Z1413">
            <v>0</v>
          </cell>
          <cell r="AA1413">
            <v>0</v>
          </cell>
          <cell r="AB1413">
            <v>118</v>
          </cell>
          <cell r="AC1413">
            <v>927</v>
          </cell>
          <cell r="AD1413" t="str">
            <v>JW865</v>
          </cell>
          <cell r="AE1413" t="b">
            <v>0</v>
          </cell>
          <cell r="AG1413" t="str">
            <v/>
          </cell>
          <cell r="AH1413" t="str">
            <v>JW865</v>
          </cell>
        </row>
        <row r="1414">
          <cell r="B1414" t="str">
            <v>CL545</v>
          </cell>
          <cell r="C1414" t="str">
            <v>Callum</v>
          </cell>
          <cell r="D1414" t="str">
            <v>Lepley</v>
          </cell>
          <cell r="E1414" t="str">
            <v>RHUL</v>
          </cell>
          <cell r="F1414" t="str">
            <v>RHUL</v>
          </cell>
          <cell r="G1414" t="str">
            <v>Male</v>
          </cell>
          <cell r="H1414" t="str">
            <v>N</v>
          </cell>
          <cell r="I1414" t="str">
            <v>Student</v>
          </cell>
          <cell r="J1414">
            <v>0</v>
          </cell>
          <cell r="K1414" t="str">
            <v/>
          </cell>
          <cell r="L1414" t="str">
            <v>N</v>
          </cell>
          <cell r="M1414">
            <v>0</v>
          </cell>
          <cell r="N1414" t="str">
            <v/>
          </cell>
          <cell r="O1414" t="str">
            <v>N</v>
          </cell>
          <cell r="P1414">
            <v>0</v>
          </cell>
          <cell r="Q1414" t="str">
            <v/>
          </cell>
          <cell r="R1414" t="str">
            <v>N</v>
          </cell>
          <cell r="S1414">
            <v>0</v>
          </cell>
          <cell r="T1414" t="str">
            <v/>
          </cell>
          <cell r="U1414" t="str">
            <v>N</v>
          </cell>
          <cell r="V1414">
            <v>0</v>
          </cell>
          <cell r="W1414" t="str">
            <v/>
          </cell>
          <cell r="X1414" t="str">
            <v>N</v>
          </cell>
          <cell r="Y1414">
            <v>0</v>
          </cell>
          <cell r="Z1414">
            <v>0</v>
          </cell>
          <cell r="AA1414">
            <v>0</v>
          </cell>
          <cell r="AB1414">
            <v>118</v>
          </cell>
          <cell r="AC1414">
            <v>928</v>
          </cell>
          <cell r="AD1414" t="str">
            <v>CL545</v>
          </cell>
          <cell r="AE1414" t="b">
            <v>0</v>
          </cell>
          <cell r="AG1414" t="str">
            <v/>
          </cell>
          <cell r="AH1414" t="str">
            <v>CL545</v>
          </cell>
        </row>
        <row r="1415">
          <cell r="B1415" t="str">
            <v>EL630</v>
          </cell>
          <cell r="C1415" t="str">
            <v>Elijah</v>
          </cell>
          <cell r="D1415" t="str">
            <v>Lyle-Vidal</v>
          </cell>
          <cell r="E1415" t="str">
            <v>Guest</v>
          </cell>
          <cell r="F1415" t="str">
            <v>Guest</v>
          </cell>
          <cell r="G1415" t="str">
            <v>Male</v>
          </cell>
          <cell r="H1415" t="str">
            <v>N</v>
          </cell>
          <cell r="I1415" t="str">
            <v>Guest</v>
          </cell>
          <cell r="J1415">
            <v>0</v>
          </cell>
          <cell r="K1415" t="str">
            <v/>
          </cell>
          <cell r="L1415" t="str">
            <v>N</v>
          </cell>
          <cell r="M1415">
            <v>0</v>
          </cell>
          <cell r="N1415" t="str">
            <v/>
          </cell>
          <cell r="O1415" t="str">
            <v>N</v>
          </cell>
          <cell r="P1415">
            <v>0</v>
          </cell>
          <cell r="Q1415" t="str">
            <v/>
          </cell>
          <cell r="R1415" t="str">
            <v>N</v>
          </cell>
          <cell r="S1415">
            <v>0</v>
          </cell>
          <cell r="T1415" t="str">
            <v/>
          </cell>
          <cell r="U1415" t="str">
            <v>N</v>
          </cell>
          <cell r="V1415">
            <v>0</v>
          </cell>
          <cell r="W1415" t="str">
            <v/>
          </cell>
          <cell r="X1415" t="str">
            <v>N</v>
          </cell>
          <cell r="Y1415">
            <v>0</v>
          </cell>
          <cell r="Z1415">
            <v>0</v>
          </cell>
          <cell r="AA1415">
            <v>0</v>
          </cell>
          <cell r="AB1415">
            <v>118</v>
          </cell>
          <cell r="AC1415">
            <v>929</v>
          </cell>
          <cell r="AD1415" t="str">
            <v>EL630</v>
          </cell>
          <cell r="AE1415" t="b">
            <v>0</v>
          </cell>
          <cell r="AG1415" t="str">
            <v/>
          </cell>
          <cell r="AH1415" t="str">
            <v>EL630</v>
          </cell>
        </row>
        <row r="1416">
          <cell r="B1416" t="str">
            <v>MM766</v>
          </cell>
          <cell r="C1416" t="str">
            <v>Max</v>
          </cell>
          <cell r="D1416" t="str">
            <v xml:space="preserve">Mondelli </v>
          </cell>
          <cell r="E1416" t="str">
            <v>Guest</v>
          </cell>
          <cell r="F1416" t="str">
            <v>Guest</v>
          </cell>
          <cell r="G1416" t="str">
            <v>Male</v>
          </cell>
          <cell r="H1416" t="str">
            <v>N</v>
          </cell>
          <cell r="I1416" t="str">
            <v>Guest</v>
          </cell>
          <cell r="J1416">
            <v>0</v>
          </cell>
          <cell r="K1416" t="str">
            <v/>
          </cell>
          <cell r="L1416" t="str">
            <v>N</v>
          </cell>
          <cell r="M1416">
            <v>0</v>
          </cell>
          <cell r="N1416" t="str">
            <v/>
          </cell>
          <cell r="O1416" t="str">
            <v>N</v>
          </cell>
          <cell r="P1416">
            <v>0</v>
          </cell>
          <cell r="Q1416" t="str">
            <v/>
          </cell>
          <cell r="R1416" t="str">
            <v>N</v>
          </cell>
          <cell r="S1416">
            <v>0</v>
          </cell>
          <cell r="T1416" t="str">
            <v/>
          </cell>
          <cell r="U1416" t="str">
            <v>N</v>
          </cell>
          <cell r="V1416">
            <v>0</v>
          </cell>
          <cell r="W1416" t="str">
            <v/>
          </cell>
          <cell r="X1416" t="str">
            <v>N</v>
          </cell>
          <cell r="Y1416">
            <v>0</v>
          </cell>
          <cell r="Z1416">
            <v>0</v>
          </cell>
          <cell r="AA1416">
            <v>0</v>
          </cell>
          <cell r="AB1416">
            <v>118</v>
          </cell>
          <cell r="AC1416">
            <v>930</v>
          </cell>
          <cell r="AD1416" t="str">
            <v>MM766</v>
          </cell>
          <cell r="AE1416" t="b">
            <v>0</v>
          </cell>
          <cell r="AG1416" t="str">
            <v/>
          </cell>
          <cell r="AH1416" t="str">
            <v>MM766</v>
          </cell>
        </row>
        <row r="1417">
          <cell r="B1417" t="str">
            <v>AW835</v>
          </cell>
          <cell r="C1417" t="str">
            <v>Amy</v>
          </cell>
          <cell r="D1417" t="str">
            <v>Wright</v>
          </cell>
          <cell r="E1417" t="str">
            <v>St Georges</v>
          </cell>
          <cell r="F1417" t="str">
            <v>St George's</v>
          </cell>
          <cell r="G1417" t="str">
            <v>Female</v>
          </cell>
          <cell r="H1417" t="str">
            <v>Y</v>
          </cell>
          <cell r="I1417" t="str">
            <v>Student</v>
          </cell>
          <cell r="J1417">
            <v>0</v>
          </cell>
          <cell r="K1417" t="str">
            <v/>
          </cell>
          <cell r="L1417" t="str">
            <v>N</v>
          </cell>
          <cell r="M1417">
            <v>0</v>
          </cell>
          <cell r="N1417" t="str">
            <v/>
          </cell>
          <cell r="O1417" t="str">
            <v>N</v>
          </cell>
          <cell r="P1417">
            <v>0</v>
          </cell>
          <cell r="Q1417" t="str">
            <v/>
          </cell>
          <cell r="R1417" t="str">
            <v>N</v>
          </cell>
          <cell r="S1417">
            <v>0</v>
          </cell>
          <cell r="T1417" t="str">
            <v/>
          </cell>
          <cell r="U1417" t="str">
            <v>N</v>
          </cell>
          <cell r="V1417">
            <v>0</v>
          </cell>
          <cell r="W1417" t="str">
            <v/>
          </cell>
          <cell r="X1417" t="str">
            <v>N</v>
          </cell>
          <cell r="Y1417">
            <v>0</v>
          </cell>
          <cell r="Z1417">
            <v>0</v>
          </cell>
          <cell r="AA1417" t="b">
            <v>0</v>
          </cell>
          <cell r="AB1417" t="str">
            <v/>
          </cell>
          <cell r="AC1417" t="str">
            <v/>
          </cell>
          <cell r="AD1417" t="str">
            <v>AW835</v>
          </cell>
          <cell r="AE1417">
            <v>0</v>
          </cell>
          <cell r="AG1417">
            <v>694</v>
          </cell>
          <cell r="AH1417" t="str">
            <v>AW835</v>
          </cell>
        </row>
        <row r="1418">
          <cell r="B1418" t="str">
            <v>CF457</v>
          </cell>
          <cell r="C1418" t="str">
            <v xml:space="preserve">Chris </v>
          </cell>
          <cell r="D1418" t="str">
            <v>Florides</v>
          </cell>
          <cell r="E1418" t="str">
            <v>Brunel</v>
          </cell>
          <cell r="F1418" t="str">
            <v>Brunel</v>
          </cell>
          <cell r="G1418" t="str">
            <v>Male</v>
          </cell>
          <cell r="H1418" t="str">
            <v>N</v>
          </cell>
          <cell r="I1418" t="str">
            <v>Student</v>
          </cell>
          <cell r="J1418">
            <v>0</v>
          </cell>
          <cell r="K1418" t="str">
            <v/>
          </cell>
          <cell r="L1418" t="str">
            <v>N</v>
          </cell>
          <cell r="M1418">
            <v>0</v>
          </cell>
          <cell r="N1418" t="str">
            <v/>
          </cell>
          <cell r="O1418" t="str">
            <v>N</v>
          </cell>
          <cell r="P1418">
            <v>0</v>
          </cell>
          <cell r="Q1418" t="str">
            <v/>
          </cell>
          <cell r="R1418" t="str">
            <v>N</v>
          </cell>
          <cell r="S1418">
            <v>0</v>
          </cell>
          <cell r="T1418" t="str">
            <v/>
          </cell>
          <cell r="U1418" t="str">
            <v>N</v>
          </cell>
          <cell r="V1418">
            <v>0</v>
          </cell>
          <cell r="W1418" t="str">
            <v/>
          </cell>
          <cell r="X1418" t="str">
            <v>N</v>
          </cell>
          <cell r="Y1418">
            <v>0</v>
          </cell>
          <cell r="Z1418">
            <v>0</v>
          </cell>
          <cell r="AA1418">
            <v>0</v>
          </cell>
          <cell r="AB1418">
            <v>118</v>
          </cell>
          <cell r="AC1418">
            <v>931</v>
          </cell>
          <cell r="AD1418" t="str">
            <v>CF457</v>
          </cell>
          <cell r="AE1418" t="b">
            <v>0</v>
          </cell>
          <cell r="AG1418" t="str">
            <v/>
          </cell>
          <cell r="AH1418" t="str">
            <v>CF457</v>
          </cell>
        </row>
        <row r="1419">
          <cell r="B1419" t="str">
            <v>GH410</v>
          </cell>
          <cell r="C1419" t="str">
            <v>Gareth</v>
          </cell>
          <cell r="D1419" t="str">
            <v>Holden</v>
          </cell>
          <cell r="E1419" t="str">
            <v>Guest</v>
          </cell>
          <cell r="F1419" t="str">
            <v>Guest</v>
          </cell>
          <cell r="G1419" t="str">
            <v>Male</v>
          </cell>
          <cell r="H1419" t="str">
            <v>N</v>
          </cell>
          <cell r="I1419" t="str">
            <v>Guest</v>
          </cell>
          <cell r="J1419">
            <v>0</v>
          </cell>
          <cell r="K1419" t="str">
            <v/>
          </cell>
          <cell r="L1419" t="str">
            <v>N</v>
          </cell>
          <cell r="M1419">
            <v>0</v>
          </cell>
          <cell r="N1419" t="str">
            <v/>
          </cell>
          <cell r="O1419" t="str">
            <v>N</v>
          </cell>
          <cell r="P1419">
            <v>0</v>
          </cell>
          <cell r="Q1419" t="str">
            <v/>
          </cell>
          <cell r="R1419" t="str">
            <v>N</v>
          </cell>
          <cell r="S1419">
            <v>0</v>
          </cell>
          <cell r="T1419" t="str">
            <v/>
          </cell>
          <cell r="U1419" t="str">
            <v>N</v>
          </cell>
          <cell r="V1419">
            <v>0</v>
          </cell>
          <cell r="W1419" t="str">
            <v/>
          </cell>
          <cell r="X1419" t="str">
            <v>N</v>
          </cell>
          <cell r="Y1419">
            <v>0</v>
          </cell>
          <cell r="Z1419">
            <v>0</v>
          </cell>
          <cell r="AA1419">
            <v>0</v>
          </cell>
          <cell r="AB1419">
            <v>118</v>
          </cell>
          <cell r="AC1419">
            <v>932</v>
          </cell>
          <cell r="AD1419" t="str">
            <v>GH410</v>
          </cell>
          <cell r="AE1419" t="b">
            <v>0</v>
          </cell>
          <cell r="AG1419" t="str">
            <v/>
          </cell>
          <cell r="AH1419" t="str">
            <v>GH410</v>
          </cell>
        </row>
        <row r="1420">
          <cell r="B1420" t="str">
            <v>sh894</v>
          </cell>
          <cell r="C1420" t="str">
            <v>stephen</v>
          </cell>
          <cell r="D1420" t="str">
            <v>hylton</v>
          </cell>
          <cell r="E1420" t="str">
            <v>Guest</v>
          </cell>
          <cell r="F1420" t="str">
            <v>Guest</v>
          </cell>
          <cell r="G1420" t="str">
            <v>Male</v>
          </cell>
          <cell r="H1420" t="str">
            <v>N</v>
          </cell>
          <cell r="I1420" t="str">
            <v>Guest</v>
          </cell>
          <cell r="J1420">
            <v>0</v>
          </cell>
          <cell r="K1420" t="str">
            <v/>
          </cell>
          <cell r="L1420" t="str">
            <v>N</v>
          </cell>
          <cell r="M1420">
            <v>0</v>
          </cell>
          <cell r="N1420" t="str">
            <v/>
          </cell>
          <cell r="O1420" t="str">
            <v>N</v>
          </cell>
          <cell r="P1420">
            <v>0</v>
          </cell>
          <cell r="Q1420" t="str">
            <v/>
          </cell>
          <cell r="R1420" t="str">
            <v>N</v>
          </cell>
          <cell r="S1420">
            <v>0</v>
          </cell>
          <cell r="T1420" t="str">
            <v/>
          </cell>
          <cell r="U1420" t="str">
            <v>N</v>
          </cell>
          <cell r="V1420">
            <v>0</v>
          </cell>
          <cell r="W1420" t="str">
            <v/>
          </cell>
          <cell r="X1420" t="str">
            <v>N</v>
          </cell>
          <cell r="Y1420">
            <v>0</v>
          </cell>
          <cell r="Z1420">
            <v>0</v>
          </cell>
          <cell r="AA1420">
            <v>0</v>
          </cell>
          <cell r="AB1420">
            <v>118</v>
          </cell>
          <cell r="AC1420">
            <v>933</v>
          </cell>
          <cell r="AD1420" t="str">
            <v>sh894</v>
          </cell>
          <cell r="AE1420" t="b">
            <v>0</v>
          </cell>
          <cell r="AG1420" t="str">
            <v/>
          </cell>
          <cell r="AH1420" t="str">
            <v>sh894</v>
          </cell>
        </row>
        <row r="1421">
          <cell r="B1421" t="str">
            <v>SM509</v>
          </cell>
          <cell r="C1421" t="str">
            <v>Sally</v>
          </cell>
          <cell r="D1421" t="str">
            <v>McCarthy</v>
          </cell>
          <cell r="E1421" t="str">
            <v>UCL</v>
          </cell>
          <cell r="F1421" t="str">
            <v>UCL</v>
          </cell>
          <cell r="G1421" t="str">
            <v>Female</v>
          </cell>
          <cell r="H1421" t="str">
            <v>N</v>
          </cell>
          <cell r="I1421" t="str">
            <v>Student</v>
          </cell>
          <cell r="J1421">
            <v>0</v>
          </cell>
          <cell r="K1421" t="str">
            <v/>
          </cell>
          <cell r="L1421" t="str">
            <v>N</v>
          </cell>
          <cell r="M1421">
            <v>0</v>
          </cell>
          <cell r="N1421" t="str">
            <v/>
          </cell>
          <cell r="O1421" t="str">
            <v>N</v>
          </cell>
          <cell r="P1421">
            <v>0</v>
          </cell>
          <cell r="Q1421" t="str">
            <v/>
          </cell>
          <cell r="R1421" t="str">
            <v>N</v>
          </cell>
          <cell r="S1421">
            <v>0</v>
          </cell>
          <cell r="T1421" t="str">
            <v/>
          </cell>
          <cell r="U1421" t="str">
            <v>N</v>
          </cell>
          <cell r="V1421">
            <v>0</v>
          </cell>
          <cell r="W1421" t="str">
            <v/>
          </cell>
          <cell r="X1421" t="str">
            <v>N</v>
          </cell>
          <cell r="Y1421">
            <v>0</v>
          </cell>
          <cell r="Z1421">
            <v>0</v>
          </cell>
          <cell r="AA1421" t="b">
            <v>0</v>
          </cell>
          <cell r="AB1421" t="str">
            <v/>
          </cell>
          <cell r="AC1421" t="str">
            <v/>
          </cell>
          <cell r="AD1421" t="str">
            <v>SM509</v>
          </cell>
          <cell r="AE1421">
            <v>0</v>
          </cell>
          <cell r="AG1421">
            <v>695</v>
          </cell>
          <cell r="AH1421" t="str">
            <v>SM509</v>
          </cell>
        </row>
        <row r="1422">
          <cell r="B1422" t="str">
            <v>ER405</v>
          </cell>
          <cell r="C1422" t="str">
            <v>Elena</v>
          </cell>
          <cell r="D1422" t="str">
            <v>Rubini</v>
          </cell>
          <cell r="E1422" t="str">
            <v>KCL</v>
          </cell>
          <cell r="F1422" t="str">
            <v>King's</v>
          </cell>
          <cell r="G1422" t="str">
            <v>Female</v>
          </cell>
          <cell r="H1422" t="str">
            <v>N</v>
          </cell>
          <cell r="I1422" t="str">
            <v>Student</v>
          </cell>
          <cell r="J1422">
            <v>0</v>
          </cell>
          <cell r="K1422" t="str">
            <v/>
          </cell>
          <cell r="L1422" t="str">
            <v>N</v>
          </cell>
          <cell r="M1422">
            <v>0</v>
          </cell>
          <cell r="N1422" t="str">
            <v/>
          </cell>
          <cell r="O1422" t="str">
            <v>N</v>
          </cell>
          <cell r="P1422">
            <v>0</v>
          </cell>
          <cell r="Q1422" t="str">
            <v/>
          </cell>
          <cell r="R1422" t="str">
            <v>N</v>
          </cell>
          <cell r="S1422">
            <v>0</v>
          </cell>
          <cell r="T1422" t="str">
            <v/>
          </cell>
          <cell r="U1422" t="str">
            <v>N</v>
          </cell>
          <cell r="V1422">
            <v>0</v>
          </cell>
          <cell r="W1422" t="str">
            <v/>
          </cell>
          <cell r="X1422" t="str">
            <v>N</v>
          </cell>
          <cell r="Y1422">
            <v>0</v>
          </cell>
          <cell r="Z1422">
            <v>0</v>
          </cell>
          <cell r="AA1422" t="b">
            <v>0</v>
          </cell>
          <cell r="AB1422" t="str">
            <v/>
          </cell>
          <cell r="AC1422" t="str">
            <v/>
          </cell>
          <cell r="AD1422" t="str">
            <v>ER405</v>
          </cell>
          <cell r="AE1422">
            <v>0</v>
          </cell>
          <cell r="AG1422">
            <v>696</v>
          </cell>
          <cell r="AH1422" t="str">
            <v>ER405</v>
          </cell>
        </row>
        <row r="1423">
          <cell r="B1423" t="str">
            <v>TB461</v>
          </cell>
          <cell r="C1423" t="str">
            <v>Terrence</v>
          </cell>
          <cell r="D1423" t="str">
            <v>Bosman</v>
          </cell>
          <cell r="E1423" t="str">
            <v>UCL</v>
          </cell>
          <cell r="F1423" t="str">
            <v>UCL</v>
          </cell>
          <cell r="G1423" t="str">
            <v>Male</v>
          </cell>
          <cell r="H1423" t="str">
            <v>N</v>
          </cell>
          <cell r="I1423" t="str">
            <v>Student</v>
          </cell>
          <cell r="J1423">
            <v>0</v>
          </cell>
          <cell r="K1423" t="str">
            <v/>
          </cell>
          <cell r="L1423" t="str">
            <v>N</v>
          </cell>
          <cell r="M1423">
            <v>0</v>
          </cell>
          <cell r="N1423" t="str">
            <v/>
          </cell>
          <cell r="O1423" t="str">
            <v>N</v>
          </cell>
          <cell r="P1423">
            <v>0</v>
          </cell>
          <cell r="Q1423" t="str">
            <v/>
          </cell>
          <cell r="R1423" t="str">
            <v>N</v>
          </cell>
          <cell r="S1423">
            <v>0</v>
          </cell>
          <cell r="T1423" t="str">
            <v/>
          </cell>
          <cell r="U1423" t="str">
            <v>N</v>
          </cell>
          <cell r="V1423">
            <v>0</v>
          </cell>
          <cell r="W1423" t="str">
            <v/>
          </cell>
          <cell r="X1423" t="str">
            <v>N</v>
          </cell>
          <cell r="Y1423">
            <v>0</v>
          </cell>
          <cell r="Z1423">
            <v>0</v>
          </cell>
          <cell r="AA1423">
            <v>0</v>
          </cell>
          <cell r="AB1423">
            <v>118</v>
          </cell>
          <cell r="AC1423">
            <v>934</v>
          </cell>
          <cell r="AD1423" t="str">
            <v>TB461</v>
          </cell>
          <cell r="AE1423" t="b">
            <v>0</v>
          </cell>
          <cell r="AG1423" t="str">
            <v/>
          </cell>
          <cell r="AH1423" t="str">
            <v>TB461</v>
          </cell>
        </row>
        <row r="1424">
          <cell r="B1424" t="str">
            <v>ck882</v>
          </cell>
          <cell r="C1424" t="str">
            <v>claudia</v>
          </cell>
          <cell r="D1424" t="str">
            <v>kelsall</v>
          </cell>
          <cell r="E1424" t="str">
            <v>LSE</v>
          </cell>
          <cell r="F1424" t="str">
            <v>LSE</v>
          </cell>
          <cell r="G1424" t="str">
            <v>Female</v>
          </cell>
          <cell r="H1424" t="str">
            <v>N</v>
          </cell>
          <cell r="I1424" t="str">
            <v>Student</v>
          </cell>
          <cell r="J1424">
            <v>0</v>
          </cell>
          <cell r="K1424" t="str">
            <v/>
          </cell>
          <cell r="L1424" t="str">
            <v>N</v>
          </cell>
          <cell r="M1424">
            <v>0</v>
          </cell>
          <cell r="N1424" t="str">
            <v/>
          </cell>
          <cell r="O1424" t="str">
            <v>N</v>
          </cell>
          <cell r="P1424">
            <v>0</v>
          </cell>
          <cell r="Q1424" t="str">
            <v/>
          </cell>
          <cell r="R1424" t="str">
            <v>N</v>
          </cell>
          <cell r="S1424">
            <v>0</v>
          </cell>
          <cell r="T1424" t="str">
            <v/>
          </cell>
          <cell r="U1424" t="str">
            <v>N</v>
          </cell>
          <cell r="V1424">
            <v>0</v>
          </cell>
          <cell r="W1424" t="str">
            <v/>
          </cell>
          <cell r="X1424" t="str">
            <v>N</v>
          </cell>
          <cell r="Y1424">
            <v>0</v>
          </cell>
          <cell r="Z1424">
            <v>0</v>
          </cell>
          <cell r="AA1424" t="b">
            <v>0</v>
          </cell>
          <cell r="AB1424" t="str">
            <v/>
          </cell>
          <cell r="AC1424" t="str">
            <v/>
          </cell>
          <cell r="AD1424" t="str">
            <v>ck882</v>
          </cell>
          <cell r="AE1424">
            <v>0</v>
          </cell>
          <cell r="AG1424">
            <v>697</v>
          </cell>
          <cell r="AH1424" t="str">
            <v>ck882</v>
          </cell>
        </row>
        <row r="1425">
          <cell r="B1425" t="str">
            <v>HS948</v>
          </cell>
          <cell r="C1425" t="str">
            <v>Helena</v>
          </cell>
          <cell r="D1425" t="str">
            <v>Shapton</v>
          </cell>
          <cell r="E1425" t="str">
            <v>Imperial</v>
          </cell>
          <cell r="F1425" t="str">
            <v>Imperial</v>
          </cell>
          <cell r="G1425" t="str">
            <v>Female</v>
          </cell>
          <cell r="H1425" t="str">
            <v>N</v>
          </cell>
          <cell r="I1425" t="str">
            <v>Student</v>
          </cell>
          <cell r="J1425">
            <v>0</v>
          </cell>
          <cell r="K1425" t="str">
            <v/>
          </cell>
          <cell r="L1425" t="str">
            <v>N</v>
          </cell>
          <cell r="M1425">
            <v>0</v>
          </cell>
          <cell r="N1425" t="str">
            <v/>
          </cell>
          <cell r="O1425" t="str">
            <v>N</v>
          </cell>
          <cell r="P1425">
            <v>0</v>
          </cell>
          <cell r="Q1425" t="str">
            <v/>
          </cell>
          <cell r="R1425" t="str">
            <v>N</v>
          </cell>
          <cell r="S1425">
            <v>0</v>
          </cell>
          <cell r="T1425" t="str">
            <v/>
          </cell>
          <cell r="U1425" t="str">
            <v>N</v>
          </cell>
          <cell r="V1425">
            <v>0</v>
          </cell>
          <cell r="W1425" t="str">
            <v/>
          </cell>
          <cell r="X1425" t="str">
            <v>N</v>
          </cell>
          <cell r="Y1425">
            <v>0</v>
          </cell>
          <cell r="Z1425">
            <v>0</v>
          </cell>
          <cell r="AA1425" t="b">
            <v>0</v>
          </cell>
          <cell r="AB1425" t="str">
            <v/>
          </cell>
          <cell r="AC1425" t="str">
            <v/>
          </cell>
          <cell r="AD1425" t="str">
            <v>HS948</v>
          </cell>
          <cell r="AE1425">
            <v>0</v>
          </cell>
          <cell r="AG1425">
            <v>698</v>
          </cell>
          <cell r="AH1425" t="str">
            <v>HS948</v>
          </cell>
        </row>
        <row r="1426">
          <cell r="B1426" t="str">
            <v>AK928</v>
          </cell>
          <cell r="C1426" t="str">
            <v>Angelika_Karpa</v>
          </cell>
          <cell r="D1426" t="str">
            <v>Karpa</v>
          </cell>
          <cell r="E1426" t="str">
            <v>RHUL</v>
          </cell>
          <cell r="F1426" t="str">
            <v>RHUL</v>
          </cell>
          <cell r="G1426" t="str">
            <v>Female</v>
          </cell>
          <cell r="H1426" t="str">
            <v>N</v>
          </cell>
          <cell r="I1426" t="str">
            <v>Student</v>
          </cell>
          <cell r="J1426">
            <v>0</v>
          </cell>
          <cell r="K1426" t="str">
            <v/>
          </cell>
          <cell r="L1426" t="str">
            <v>N</v>
          </cell>
          <cell r="M1426">
            <v>0</v>
          </cell>
          <cell r="N1426" t="str">
            <v/>
          </cell>
          <cell r="O1426" t="str">
            <v>N</v>
          </cell>
          <cell r="P1426">
            <v>0</v>
          </cell>
          <cell r="Q1426" t="str">
            <v/>
          </cell>
          <cell r="R1426" t="str">
            <v>N</v>
          </cell>
          <cell r="S1426">
            <v>0</v>
          </cell>
          <cell r="T1426" t="str">
            <v/>
          </cell>
          <cell r="U1426" t="str">
            <v>N</v>
          </cell>
          <cell r="V1426">
            <v>0</v>
          </cell>
          <cell r="W1426" t="str">
            <v/>
          </cell>
          <cell r="X1426" t="str">
            <v>N</v>
          </cell>
          <cell r="Y1426">
            <v>0</v>
          </cell>
          <cell r="Z1426">
            <v>0</v>
          </cell>
          <cell r="AA1426" t="b">
            <v>0</v>
          </cell>
          <cell r="AB1426" t="str">
            <v/>
          </cell>
          <cell r="AC1426" t="str">
            <v/>
          </cell>
          <cell r="AD1426" t="str">
            <v>AK928</v>
          </cell>
          <cell r="AE1426">
            <v>0</v>
          </cell>
          <cell r="AG1426">
            <v>699</v>
          </cell>
          <cell r="AH1426" t="str">
            <v>AK928</v>
          </cell>
        </row>
        <row r="1427">
          <cell r="B1427" t="str">
            <v>EC850</v>
          </cell>
          <cell r="C1427" t="str">
            <v>Elena</v>
          </cell>
          <cell r="D1427" t="str">
            <v>Carey</v>
          </cell>
          <cell r="E1427" t="str">
            <v>Brunel</v>
          </cell>
          <cell r="F1427" t="str">
            <v>Brunel</v>
          </cell>
          <cell r="G1427" t="str">
            <v>Female</v>
          </cell>
          <cell r="H1427" t="str">
            <v>N</v>
          </cell>
          <cell r="I1427" t="str">
            <v>Student</v>
          </cell>
          <cell r="J1427">
            <v>0</v>
          </cell>
          <cell r="K1427" t="str">
            <v/>
          </cell>
          <cell r="L1427" t="str">
            <v>N</v>
          </cell>
          <cell r="M1427">
            <v>0</v>
          </cell>
          <cell r="N1427" t="str">
            <v/>
          </cell>
          <cell r="O1427" t="str">
            <v>N</v>
          </cell>
          <cell r="P1427">
            <v>0</v>
          </cell>
          <cell r="Q1427" t="str">
            <v/>
          </cell>
          <cell r="R1427" t="str">
            <v>N</v>
          </cell>
          <cell r="S1427">
            <v>0</v>
          </cell>
          <cell r="T1427" t="str">
            <v/>
          </cell>
          <cell r="U1427" t="str">
            <v>N</v>
          </cell>
          <cell r="V1427">
            <v>0</v>
          </cell>
          <cell r="W1427" t="str">
            <v/>
          </cell>
          <cell r="X1427" t="str">
            <v>N</v>
          </cell>
          <cell r="Y1427">
            <v>0</v>
          </cell>
          <cell r="Z1427">
            <v>0</v>
          </cell>
          <cell r="AA1427" t="b">
            <v>0</v>
          </cell>
          <cell r="AB1427" t="str">
            <v/>
          </cell>
          <cell r="AC1427" t="str">
            <v/>
          </cell>
          <cell r="AD1427" t="str">
            <v>EC850</v>
          </cell>
          <cell r="AE1427">
            <v>0</v>
          </cell>
          <cell r="AG1427">
            <v>700</v>
          </cell>
          <cell r="AH1427" t="str">
            <v>EC850</v>
          </cell>
        </row>
        <row r="1428">
          <cell r="B1428" t="str">
            <v>GL830</v>
          </cell>
          <cell r="C1428" t="str">
            <v>Grace</v>
          </cell>
          <cell r="D1428" t="str">
            <v>Leung</v>
          </cell>
          <cell r="E1428" t="str">
            <v>KCL</v>
          </cell>
          <cell r="F1428" t="str">
            <v>King's</v>
          </cell>
          <cell r="G1428" t="str">
            <v>Female</v>
          </cell>
          <cell r="H1428" t="str">
            <v>N</v>
          </cell>
          <cell r="I1428" t="str">
            <v>Student</v>
          </cell>
          <cell r="J1428">
            <v>0</v>
          </cell>
          <cell r="K1428" t="str">
            <v/>
          </cell>
          <cell r="L1428" t="str">
            <v>N</v>
          </cell>
          <cell r="M1428">
            <v>0</v>
          </cell>
          <cell r="N1428" t="str">
            <v/>
          </cell>
          <cell r="O1428" t="str">
            <v>N</v>
          </cell>
          <cell r="P1428">
            <v>0</v>
          </cell>
          <cell r="Q1428" t="str">
            <v/>
          </cell>
          <cell r="R1428" t="str">
            <v>N</v>
          </cell>
          <cell r="S1428">
            <v>0</v>
          </cell>
          <cell r="T1428" t="str">
            <v/>
          </cell>
          <cell r="U1428" t="str">
            <v>N</v>
          </cell>
          <cell r="V1428">
            <v>0</v>
          </cell>
          <cell r="W1428" t="str">
            <v/>
          </cell>
          <cell r="X1428" t="str">
            <v>N</v>
          </cell>
          <cell r="Y1428">
            <v>0</v>
          </cell>
          <cell r="Z1428">
            <v>0</v>
          </cell>
          <cell r="AA1428" t="b">
            <v>0</v>
          </cell>
          <cell r="AB1428" t="str">
            <v/>
          </cell>
          <cell r="AC1428" t="str">
            <v/>
          </cell>
          <cell r="AD1428" t="str">
            <v>GL830</v>
          </cell>
          <cell r="AE1428">
            <v>0</v>
          </cell>
          <cell r="AG1428">
            <v>701</v>
          </cell>
          <cell r="AH1428" t="str">
            <v>GL830</v>
          </cell>
        </row>
        <row r="1429">
          <cell r="B1429" t="str">
            <v>EM162</v>
          </cell>
          <cell r="C1429" t="str">
            <v>Ezekiel</v>
          </cell>
          <cell r="D1429" t="str">
            <v>Maguire</v>
          </cell>
          <cell r="E1429" t="str">
            <v>RVC</v>
          </cell>
          <cell r="F1429" t="str">
            <v>RVC</v>
          </cell>
          <cell r="G1429" t="str">
            <v>Male</v>
          </cell>
          <cell r="H1429" t="str">
            <v>Y</v>
          </cell>
          <cell r="I1429" t="str">
            <v>Student</v>
          </cell>
          <cell r="J1429">
            <v>0</v>
          </cell>
          <cell r="K1429" t="str">
            <v/>
          </cell>
          <cell r="L1429" t="str">
            <v>N</v>
          </cell>
          <cell r="M1429">
            <v>0</v>
          </cell>
          <cell r="N1429" t="str">
            <v/>
          </cell>
          <cell r="O1429" t="str">
            <v>N</v>
          </cell>
          <cell r="P1429">
            <v>0</v>
          </cell>
          <cell r="Q1429" t="str">
            <v/>
          </cell>
          <cell r="R1429" t="str">
            <v>N</v>
          </cell>
          <cell r="S1429">
            <v>0</v>
          </cell>
          <cell r="T1429" t="str">
            <v/>
          </cell>
          <cell r="U1429" t="str">
            <v>N</v>
          </cell>
          <cell r="V1429">
            <v>0</v>
          </cell>
          <cell r="W1429" t="str">
            <v/>
          </cell>
          <cell r="X1429" t="str">
            <v>N</v>
          </cell>
          <cell r="Y1429">
            <v>0</v>
          </cell>
          <cell r="Z1429">
            <v>0</v>
          </cell>
          <cell r="AA1429">
            <v>0</v>
          </cell>
          <cell r="AB1429">
            <v>118</v>
          </cell>
          <cell r="AC1429">
            <v>935</v>
          </cell>
          <cell r="AD1429" t="str">
            <v>EM162</v>
          </cell>
          <cell r="AE1429" t="b">
            <v>0</v>
          </cell>
          <cell r="AG1429" t="str">
            <v/>
          </cell>
          <cell r="AH1429" t="str">
            <v>EM162</v>
          </cell>
        </row>
        <row r="1430">
          <cell r="B1430" t="str">
            <v>VS367</v>
          </cell>
          <cell r="C1430" t="str">
            <v>Victoria</v>
          </cell>
          <cell r="D1430" t="str">
            <v>Staines</v>
          </cell>
          <cell r="E1430" t="str">
            <v>Guest</v>
          </cell>
          <cell r="F1430" t="str">
            <v>Guest</v>
          </cell>
          <cell r="G1430" t="str">
            <v>Female</v>
          </cell>
          <cell r="H1430" t="str">
            <v>N</v>
          </cell>
          <cell r="I1430" t="str">
            <v>Guest</v>
          </cell>
          <cell r="J1430">
            <v>0</v>
          </cell>
          <cell r="K1430" t="str">
            <v/>
          </cell>
          <cell r="L1430" t="str">
            <v>N</v>
          </cell>
          <cell r="M1430">
            <v>0</v>
          </cell>
          <cell r="N1430" t="str">
            <v/>
          </cell>
          <cell r="O1430" t="str">
            <v>N</v>
          </cell>
          <cell r="P1430">
            <v>0</v>
          </cell>
          <cell r="Q1430" t="str">
            <v/>
          </cell>
          <cell r="R1430" t="str">
            <v>N</v>
          </cell>
          <cell r="S1430">
            <v>0</v>
          </cell>
          <cell r="T1430" t="str">
            <v/>
          </cell>
          <cell r="U1430" t="str">
            <v>N</v>
          </cell>
          <cell r="V1430">
            <v>0</v>
          </cell>
          <cell r="W1430" t="str">
            <v/>
          </cell>
          <cell r="X1430" t="str">
            <v>N</v>
          </cell>
          <cell r="Y1430">
            <v>0</v>
          </cell>
          <cell r="Z1430">
            <v>0</v>
          </cell>
          <cell r="AA1430" t="b">
            <v>0</v>
          </cell>
          <cell r="AB1430" t="str">
            <v/>
          </cell>
          <cell r="AC1430" t="str">
            <v/>
          </cell>
          <cell r="AD1430" t="str">
            <v>VS367</v>
          </cell>
          <cell r="AE1430">
            <v>0</v>
          </cell>
          <cell r="AG1430">
            <v>702</v>
          </cell>
          <cell r="AH1430" t="str">
            <v>VS367</v>
          </cell>
        </row>
        <row r="1431">
          <cell r="B1431" t="str">
            <v>CH978</v>
          </cell>
          <cell r="C1431" t="str">
            <v>Charlie</v>
          </cell>
          <cell r="D1431" t="str">
            <v>Huins</v>
          </cell>
          <cell r="E1431" t="str">
            <v>Barts</v>
          </cell>
          <cell r="F1431" t="str">
            <v>Barts</v>
          </cell>
          <cell r="G1431" t="str">
            <v>Male</v>
          </cell>
          <cell r="H1431" t="str">
            <v>Y</v>
          </cell>
          <cell r="I1431" t="str">
            <v>Student</v>
          </cell>
          <cell r="J1431">
            <v>0</v>
          </cell>
          <cell r="K1431" t="str">
            <v/>
          </cell>
          <cell r="L1431" t="str">
            <v>N</v>
          </cell>
          <cell r="M1431">
            <v>0</v>
          </cell>
          <cell r="N1431" t="str">
            <v/>
          </cell>
          <cell r="O1431" t="str">
            <v>N</v>
          </cell>
          <cell r="P1431">
            <v>0</v>
          </cell>
          <cell r="Q1431" t="str">
            <v/>
          </cell>
          <cell r="R1431" t="str">
            <v>N</v>
          </cell>
          <cell r="S1431">
            <v>0</v>
          </cell>
          <cell r="T1431" t="str">
            <v/>
          </cell>
          <cell r="U1431" t="str">
            <v>N</v>
          </cell>
          <cell r="V1431">
            <v>0</v>
          </cell>
          <cell r="W1431" t="str">
            <v/>
          </cell>
          <cell r="X1431" t="str">
            <v>N</v>
          </cell>
          <cell r="Y1431">
            <v>0</v>
          </cell>
          <cell r="Z1431">
            <v>0</v>
          </cell>
          <cell r="AA1431">
            <v>0</v>
          </cell>
          <cell r="AB1431">
            <v>118</v>
          </cell>
          <cell r="AC1431">
            <v>936</v>
          </cell>
          <cell r="AD1431" t="str">
            <v>CH978</v>
          </cell>
          <cell r="AE1431" t="b">
            <v>0</v>
          </cell>
          <cell r="AG1431" t="str">
            <v/>
          </cell>
          <cell r="AH1431" t="str">
            <v>CH978</v>
          </cell>
        </row>
        <row r="1432">
          <cell r="B1432" t="str">
            <v>BN433</v>
          </cell>
          <cell r="C1432" t="str">
            <v>Benedict</v>
          </cell>
          <cell r="D1432" t="str">
            <v>Nowak</v>
          </cell>
          <cell r="E1432" t="str">
            <v>Barts</v>
          </cell>
          <cell r="F1432" t="str">
            <v>Barts</v>
          </cell>
          <cell r="G1432" t="str">
            <v>Male</v>
          </cell>
          <cell r="H1432" t="str">
            <v>Y</v>
          </cell>
          <cell r="I1432" t="str">
            <v>Student</v>
          </cell>
          <cell r="J1432">
            <v>89</v>
          </cell>
          <cell r="K1432">
            <v>50.5</v>
          </cell>
          <cell r="L1432">
            <v>113</v>
          </cell>
          <cell r="M1432">
            <v>0</v>
          </cell>
          <cell r="N1432" t="str">
            <v/>
          </cell>
          <cell r="O1432" t="str">
            <v>N</v>
          </cell>
          <cell r="P1432">
            <v>0</v>
          </cell>
          <cell r="Q1432" t="str">
            <v/>
          </cell>
          <cell r="R1432" t="str">
            <v>N</v>
          </cell>
          <cell r="S1432">
            <v>0</v>
          </cell>
          <cell r="T1432" t="str">
            <v/>
          </cell>
          <cell r="U1432" t="str">
            <v>N</v>
          </cell>
          <cell r="V1432">
            <v>0</v>
          </cell>
          <cell r="W1432" t="str">
            <v/>
          </cell>
          <cell r="X1432" t="str">
            <v>N</v>
          </cell>
          <cell r="Y1432">
            <v>1</v>
          </cell>
          <cell r="Z1432">
            <v>113</v>
          </cell>
          <cell r="AA1432">
            <v>113</v>
          </cell>
          <cell r="AB1432">
            <v>114</v>
          </cell>
          <cell r="AC1432">
            <v>114</v>
          </cell>
          <cell r="AD1432" t="str">
            <v>BN433</v>
          </cell>
          <cell r="AE1432" t="b">
            <v>0</v>
          </cell>
          <cell r="AG1432" t="str">
            <v/>
          </cell>
          <cell r="AH1432" t="str">
            <v>BN433</v>
          </cell>
        </row>
        <row r="1433">
          <cell r="B1433" t="str">
            <v>AS641</v>
          </cell>
          <cell r="C1433" t="str">
            <v>Anna</v>
          </cell>
          <cell r="D1433" t="str">
            <v>Scott</v>
          </cell>
          <cell r="E1433" t="str">
            <v>St Georges</v>
          </cell>
          <cell r="F1433" t="str">
            <v>St George's</v>
          </cell>
          <cell r="G1433" t="str">
            <v>Female</v>
          </cell>
          <cell r="H1433" t="str">
            <v>Y</v>
          </cell>
          <cell r="I1433" t="str">
            <v>Student</v>
          </cell>
          <cell r="J1433">
            <v>0</v>
          </cell>
          <cell r="K1433" t="str">
            <v/>
          </cell>
          <cell r="L1433" t="str">
            <v>N</v>
          </cell>
          <cell r="M1433">
            <v>0</v>
          </cell>
          <cell r="N1433" t="str">
            <v/>
          </cell>
          <cell r="O1433" t="str">
            <v>N</v>
          </cell>
          <cell r="P1433">
            <v>0</v>
          </cell>
          <cell r="Q1433" t="str">
            <v/>
          </cell>
          <cell r="R1433" t="str">
            <v>N</v>
          </cell>
          <cell r="S1433">
            <v>0</v>
          </cell>
          <cell r="T1433" t="str">
            <v/>
          </cell>
          <cell r="U1433" t="str">
            <v>N</v>
          </cell>
          <cell r="V1433">
            <v>0</v>
          </cell>
          <cell r="W1433" t="str">
            <v/>
          </cell>
          <cell r="X1433" t="str">
            <v>N</v>
          </cell>
          <cell r="Y1433">
            <v>0</v>
          </cell>
          <cell r="Z1433">
            <v>0</v>
          </cell>
          <cell r="AA1433" t="b">
            <v>0</v>
          </cell>
          <cell r="AB1433" t="str">
            <v/>
          </cell>
          <cell r="AC1433" t="str">
            <v/>
          </cell>
          <cell r="AD1433" t="str">
            <v>AS641</v>
          </cell>
          <cell r="AE1433">
            <v>0</v>
          </cell>
          <cell r="AG1433">
            <v>703</v>
          </cell>
          <cell r="AH1433" t="str">
            <v>AS641</v>
          </cell>
        </row>
        <row r="1434">
          <cell r="B1434" t="str">
            <v>JT371</v>
          </cell>
          <cell r="C1434" t="str">
            <v>Joe</v>
          </cell>
          <cell r="D1434" t="str">
            <v>Thompson</v>
          </cell>
          <cell r="E1434" t="str">
            <v>Barts</v>
          </cell>
          <cell r="F1434" t="str">
            <v>Barts</v>
          </cell>
          <cell r="G1434" t="str">
            <v>Male</v>
          </cell>
          <cell r="H1434" t="str">
            <v>Y</v>
          </cell>
          <cell r="I1434" t="str">
            <v>Student</v>
          </cell>
          <cell r="J1434">
            <v>46</v>
          </cell>
          <cell r="K1434">
            <v>42.54</v>
          </cell>
          <cell r="L1434">
            <v>155</v>
          </cell>
          <cell r="M1434">
            <v>25</v>
          </cell>
          <cell r="N1434">
            <v>2.9444444444444443E-2</v>
          </cell>
          <cell r="O1434">
            <v>177</v>
          </cell>
          <cell r="P1434">
            <v>0</v>
          </cell>
          <cell r="Q1434" t="str">
            <v/>
          </cell>
          <cell r="R1434" t="str">
            <v>N</v>
          </cell>
          <cell r="S1434">
            <v>0</v>
          </cell>
          <cell r="T1434" t="str">
            <v/>
          </cell>
          <cell r="U1434" t="str">
            <v>N</v>
          </cell>
          <cell r="V1434">
            <v>0</v>
          </cell>
          <cell r="W1434" t="str">
            <v/>
          </cell>
          <cell r="X1434" t="str">
            <v>N</v>
          </cell>
          <cell r="Y1434">
            <v>2</v>
          </cell>
          <cell r="Z1434">
            <v>155</v>
          </cell>
          <cell r="AA1434">
            <v>332</v>
          </cell>
          <cell r="AB1434">
            <v>16</v>
          </cell>
          <cell r="AC1434">
            <v>16</v>
          </cell>
          <cell r="AD1434" t="str">
            <v>JT371</v>
          </cell>
          <cell r="AE1434" t="b">
            <v>0</v>
          </cell>
          <cell r="AG1434" t="str">
            <v/>
          </cell>
          <cell r="AH1434" t="str">
            <v>JT371</v>
          </cell>
        </row>
        <row r="1435">
          <cell r="B1435" t="str">
            <v>GL854</v>
          </cell>
          <cell r="C1435" t="str">
            <v>Grace</v>
          </cell>
          <cell r="D1435" t="str">
            <v>Leyland</v>
          </cell>
          <cell r="E1435" t="str">
            <v>St Georges</v>
          </cell>
          <cell r="F1435" t="str">
            <v>St George's</v>
          </cell>
          <cell r="G1435" t="str">
            <v>Female</v>
          </cell>
          <cell r="H1435" t="str">
            <v>Y</v>
          </cell>
          <cell r="I1435" t="str">
            <v>Student</v>
          </cell>
          <cell r="J1435">
            <v>0</v>
          </cell>
          <cell r="K1435" t="str">
            <v/>
          </cell>
          <cell r="L1435" t="str">
            <v>N</v>
          </cell>
          <cell r="M1435">
            <v>2</v>
          </cell>
          <cell r="N1435">
            <v>1.4872685185185183E-2</v>
          </cell>
          <cell r="O1435">
            <v>199</v>
          </cell>
          <cell r="P1435">
            <v>0</v>
          </cell>
          <cell r="Q1435" t="str">
            <v/>
          </cell>
          <cell r="R1435" t="str">
            <v>N</v>
          </cell>
          <cell r="S1435">
            <v>0</v>
          </cell>
          <cell r="T1435" t="str">
            <v/>
          </cell>
          <cell r="U1435" t="str">
            <v>N</v>
          </cell>
          <cell r="V1435">
            <v>0</v>
          </cell>
          <cell r="W1435" t="str">
            <v/>
          </cell>
          <cell r="X1435" t="str">
            <v>N</v>
          </cell>
          <cell r="Y1435">
            <v>1</v>
          </cell>
          <cell r="Z1435">
            <v>199</v>
          </cell>
          <cell r="AA1435" t="b">
            <v>0</v>
          </cell>
          <cell r="AB1435" t="str">
            <v/>
          </cell>
          <cell r="AC1435" t="str">
            <v/>
          </cell>
          <cell r="AD1435" t="str">
            <v>GL854</v>
          </cell>
          <cell r="AE1435">
            <v>199</v>
          </cell>
          <cell r="AG1435">
            <v>53</v>
          </cell>
          <cell r="AH1435" t="str">
            <v>GL854</v>
          </cell>
        </row>
        <row r="1436">
          <cell r="B1436" t="str">
            <v>DW285</v>
          </cell>
          <cell r="C1436" t="str">
            <v>Declan</v>
          </cell>
          <cell r="D1436" t="str">
            <v>Walkush</v>
          </cell>
          <cell r="E1436" t="str">
            <v>Goldsmiths</v>
          </cell>
          <cell r="F1436" t="str">
            <v>Goldsmiths</v>
          </cell>
          <cell r="G1436" t="str">
            <v>Male</v>
          </cell>
          <cell r="H1436" t="str">
            <v>N</v>
          </cell>
          <cell r="I1436" t="str">
            <v>Student</v>
          </cell>
          <cell r="J1436">
            <v>0</v>
          </cell>
          <cell r="K1436" t="str">
            <v/>
          </cell>
          <cell r="L1436" t="str">
            <v>N</v>
          </cell>
          <cell r="M1436">
            <v>0</v>
          </cell>
          <cell r="N1436" t="str">
            <v/>
          </cell>
          <cell r="O1436" t="str">
            <v>N</v>
          </cell>
          <cell r="P1436">
            <v>0</v>
          </cell>
          <cell r="Q1436" t="str">
            <v/>
          </cell>
          <cell r="R1436" t="str">
            <v>N</v>
          </cell>
          <cell r="S1436">
            <v>0</v>
          </cell>
          <cell r="T1436" t="str">
            <v/>
          </cell>
          <cell r="U1436" t="str">
            <v>N</v>
          </cell>
          <cell r="V1436">
            <v>0</v>
          </cell>
          <cell r="W1436" t="str">
            <v/>
          </cell>
          <cell r="X1436" t="str">
            <v>N</v>
          </cell>
          <cell r="Y1436">
            <v>0</v>
          </cell>
          <cell r="Z1436">
            <v>0</v>
          </cell>
          <cell r="AA1436">
            <v>0</v>
          </cell>
          <cell r="AB1436">
            <v>118</v>
          </cell>
          <cell r="AC1436">
            <v>937</v>
          </cell>
          <cell r="AD1436" t="str">
            <v>DW285</v>
          </cell>
          <cell r="AE1436" t="b">
            <v>0</v>
          </cell>
          <cell r="AG1436" t="str">
            <v/>
          </cell>
          <cell r="AH1436" t="str">
            <v>DW285</v>
          </cell>
        </row>
        <row r="1437">
          <cell r="B1437" t="str">
            <v>KM394</v>
          </cell>
          <cell r="C1437" t="str">
            <v>Khahisa</v>
          </cell>
          <cell r="D1437" t="str">
            <v>Mhlanga</v>
          </cell>
          <cell r="E1437" t="str">
            <v>Guest</v>
          </cell>
          <cell r="F1437" t="str">
            <v>Guest</v>
          </cell>
          <cell r="G1437" t="str">
            <v>Female</v>
          </cell>
          <cell r="H1437" t="str">
            <v>N</v>
          </cell>
          <cell r="I1437" t="str">
            <v>Guest</v>
          </cell>
          <cell r="J1437">
            <v>0</v>
          </cell>
          <cell r="K1437" t="str">
            <v/>
          </cell>
          <cell r="L1437" t="str">
            <v>N</v>
          </cell>
          <cell r="M1437">
            <v>0</v>
          </cell>
          <cell r="N1437" t="str">
            <v/>
          </cell>
          <cell r="O1437" t="str">
            <v>N</v>
          </cell>
          <cell r="P1437">
            <v>0</v>
          </cell>
          <cell r="Q1437" t="str">
            <v/>
          </cell>
          <cell r="R1437" t="str">
            <v>N</v>
          </cell>
          <cell r="S1437">
            <v>0</v>
          </cell>
          <cell r="T1437" t="str">
            <v/>
          </cell>
          <cell r="U1437" t="str">
            <v>N</v>
          </cell>
          <cell r="V1437">
            <v>0</v>
          </cell>
          <cell r="W1437" t="str">
            <v/>
          </cell>
          <cell r="X1437" t="str">
            <v>N</v>
          </cell>
          <cell r="Y1437">
            <v>0</v>
          </cell>
          <cell r="Z1437">
            <v>0</v>
          </cell>
          <cell r="AA1437" t="b">
            <v>0</v>
          </cell>
          <cell r="AB1437" t="str">
            <v/>
          </cell>
          <cell r="AC1437" t="str">
            <v/>
          </cell>
          <cell r="AD1437" t="str">
            <v>KM394</v>
          </cell>
          <cell r="AE1437">
            <v>0</v>
          </cell>
          <cell r="AG1437">
            <v>704</v>
          </cell>
          <cell r="AH1437" t="str">
            <v>KM394</v>
          </cell>
        </row>
        <row r="1438">
          <cell r="B1438" t="str">
            <v>ST562</v>
          </cell>
          <cell r="C1438" t="str">
            <v>Shanelle</v>
          </cell>
          <cell r="D1438" t="str">
            <v>Tee</v>
          </cell>
          <cell r="E1438" t="str">
            <v>LSE</v>
          </cell>
          <cell r="F1438" t="str">
            <v>LSE</v>
          </cell>
          <cell r="G1438" t="str">
            <v>Female</v>
          </cell>
          <cell r="H1438" t="str">
            <v>N</v>
          </cell>
          <cell r="I1438" t="str">
            <v>Student</v>
          </cell>
          <cell r="J1438">
            <v>0</v>
          </cell>
          <cell r="K1438" t="str">
            <v/>
          </cell>
          <cell r="L1438" t="str">
            <v>N</v>
          </cell>
          <cell r="M1438">
            <v>0</v>
          </cell>
          <cell r="N1438" t="str">
            <v/>
          </cell>
          <cell r="O1438" t="str">
            <v>N</v>
          </cell>
          <cell r="P1438">
            <v>0</v>
          </cell>
          <cell r="Q1438" t="str">
            <v/>
          </cell>
          <cell r="R1438" t="str">
            <v>N</v>
          </cell>
          <cell r="S1438">
            <v>0</v>
          </cell>
          <cell r="T1438" t="str">
            <v/>
          </cell>
          <cell r="U1438" t="str">
            <v>N</v>
          </cell>
          <cell r="V1438">
            <v>0</v>
          </cell>
          <cell r="W1438" t="str">
            <v/>
          </cell>
          <cell r="X1438" t="str">
            <v>N</v>
          </cell>
          <cell r="Y1438">
            <v>0</v>
          </cell>
          <cell r="Z1438">
            <v>0</v>
          </cell>
          <cell r="AA1438" t="b">
            <v>0</v>
          </cell>
          <cell r="AB1438" t="str">
            <v/>
          </cell>
          <cell r="AC1438" t="str">
            <v/>
          </cell>
          <cell r="AD1438" t="str">
            <v>ST562</v>
          </cell>
          <cell r="AE1438">
            <v>0</v>
          </cell>
          <cell r="AG1438">
            <v>705</v>
          </cell>
          <cell r="AH1438" t="str">
            <v>ST562</v>
          </cell>
        </row>
        <row r="1439">
          <cell r="B1439" t="str">
            <v>AE382</v>
          </cell>
          <cell r="C1439" t="str">
            <v>Amy</v>
          </cell>
          <cell r="D1439" t="str">
            <v>Evans</v>
          </cell>
          <cell r="E1439" t="str">
            <v>St Georges</v>
          </cell>
          <cell r="F1439" t="str">
            <v>St George's</v>
          </cell>
          <cell r="G1439" t="str">
            <v>Female</v>
          </cell>
          <cell r="H1439" t="str">
            <v>Y</v>
          </cell>
          <cell r="I1439" t="str">
            <v>Student</v>
          </cell>
          <cell r="J1439">
            <v>75</v>
          </cell>
          <cell r="K1439">
            <v>39.06</v>
          </cell>
          <cell r="L1439">
            <v>129</v>
          </cell>
          <cell r="M1439">
            <v>59</v>
          </cell>
          <cell r="N1439">
            <v>1.8090277777777778E-2</v>
          </cell>
          <cell r="O1439">
            <v>142</v>
          </cell>
          <cell r="P1439">
            <v>0</v>
          </cell>
          <cell r="Q1439" t="str">
            <v/>
          </cell>
          <cell r="R1439" t="str">
            <v>N</v>
          </cell>
          <cell r="S1439">
            <v>0</v>
          </cell>
          <cell r="T1439" t="str">
            <v/>
          </cell>
          <cell r="U1439" t="str">
            <v>N</v>
          </cell>
          <cell r="V1439">
            <v>0</v>
          </cell>
          <cell r="W1439" t="str">
            <v/>
          </cell>
          <cell r="X1439" t="str">
            <v>N</v>
          </cell>
          <cell r="Y1439">
            <v>2</v>
          </cell>
          <cell r="Z1439">
            <v>129</v>
          </cell>
          <cell r="AA1439" t="b">
            <v>0</v>
          </cell>
          <cell r="AB1439" t="str">
            <v/>
          </cell>
          <cell r="AC1439" t="str">
            <v/>
          </cell>
          <cell r="AD1439" t="str">
            <v>AE382</v>
          </cell>
          <cell r="AE1439">
            <v>271</v>
          </cell>
          <cell r="AG1439">
            <v>44</v>
          </cell>
          <cell r="AH1439" t="str">
            <v>AE382</v>
          </cell>
        </row>
        <row r="1440">
          <cell r="B1440" t="str">
            <v>SM438</v>
          </cell>
          <cell r="C1440" t="str">
            <v xml:space="preserve">Sosia </v>
          </cell>
          <cell r="D1440" t="str">
            <v xml:space="preserve">Moores </v>
          </cell>
          <cell r="E1440" t="str">
            <v>Goldsmiths</v>
          </cell>
          <cell r="F1440" t="str">
            <v>Goldsmiths</v>
          </cell>
          <cell r="G1440" t="str">
            <v>Female</v>
          </cell>
          <cell r="H1440" t="str">
            <v>N</v>
          </cell>
          <cell r="I1440" t="str">
            <v>Student</v>
          </cell>
          <cell r="J1440">
            <v>0</v>
          </cell>
          <cell r="K1440" t="str">
            <v/>
          </cell>
          <cell r="L1440" t="str">
            <v>N</v>
          </cell>
          <cell r="M1440">
            <v>0</v>
          </cell>
          <cell r="N1440" t="str">
            <v/>
          </cell>
          <cell r="O1440" t="str">
            <v>N</v>
          </cell>
          <cell r="P1440">
            <v>0</v>
          </cell>
          <cell r="Q1440" t="str">
            <v/>
          </cell>
          <cell r="R1440" t="str">
            <v>N</v>
          </cell>
          <cell r="S1440">
            <v>0</v>
          </cell>
          <cell r="T1440" t="str">
            <v/>
          </cell>
          <cell r="U1440" t="str">
            <v>N</v>
          </cell>
          <cell r="V1440">
            <v>0</v>
          </cell>
          <cell r="W1440" t="str">
            <v/>
          </cell>
          <cell r="X1440" t="str">
            <v>N</v>
          </cell>
          <cell r="Y1440">
            <v>0</v>
          </cell>
          <cell r="Z1440">
            <v>0</v>
          </cell>
          <cell r="AA1440" t="b">
            <v>0</v>
          </cell>
          <cell r="AB1440" t="str">
            <v/>
          </cell>
          <cell r="AC1440" t="str">
            <v/>
          </cell>
          <cell r="AD1440" t="str">
            <v>SM438</v>
          </cell>
          <cell r="AE1440">
            <v>0</v>
          </cell>
          <cell r="AG1440">
            <v>706</v>
          </cell>
          <cell r="AH1440" t="str">
            <v>SM438</v>
          </cell>
        </row>
        <row r="1441">
          <cell r="B1441" t="str">
            <v>LP577</v>
          </cell>
          <cell r="C1441" t="str">
            <v>Lewis</v>
          </cell>
          <cell r="D1441" t="str">
            <v>Pethig</v>
          </cell>
          <cell r="E1441" t="str">
            <v>Brunel</v>
          </cell>
          <cell r="F1441" t="str">
            <v>Brunel</v>
          </cell>
          <cell r="G1441" t="str">
            <v>Male</v>
          </cell>
          <cell r="H1441" t="str">
            <v>N</v>
          </cell>
          <cell r="I1441" t="str">
            <v>Student</v>
          </cell>
          <cell r="J1441">
            <v>0</v>
          </cell>
          <cell r="K1441" t="str">
            <v/>
          </cell>
          <cell r="L1441" t="str">
            <v>N</v>
          </cell>
          <cell r="M1441">
            <v>0</v>
          </cell>
          <cell r="N1441" t="str">
            <v/>
          </cell>
          <cell r="O1441" t="str">
            <v>N</v>
          </cell>
          <cell r="P1441">
            <v>0</v>
          </cell>
          <cell r="Q1441" t="str">
            <v/>
          </cell>
          <cell r="R1441" t="str">
            <v>N</v>
          </cell>
          <cell r="S1441">
            <v>0</v>
          </cell>
          <cell r="T1441" t="str">
            <v/>
          </cell>
          <cell r="U1441" t="str">
            <v>N</v>
          </cell>
          <cell r="V1441">
            <v>0</v>
          </cell>
          <cell r="W1441" t="str">
            <v/>
          </cell>
          <cell r="X1441" t="str">
            <v>N</v>
          </cell>
          <cell r="Y1441">
            <v>0</v>
          </cell>
          <cell r="Z1441">
            <v>0</v>
          </cell>
          <cell r="AA1441">
            <v>0</v>
          </cell>
          <cell r="AB1441">
            <v>118</v>
          </cell>
          <cell r="AC1441">
            <v>938</v>
          </cell>
          <cell r="AD1441" t="str">
            <v>LP577</v>
          </cell>
          <cell r="AE1441" t="b">
            <v>0</v>
          </cell>
          <cell r="AG1441" t="str">
            <v/>
          </cell>
          <cell r="AH1441" t="str">
            <v>LP577</v>
          </cell>
        </row>
        <row r="1442">
          <cell r="B1442" t="str">
            <v>RS337</v>
          </cell>
          <cell r="C1442" t="str">
            <v>Rashi</v>
          </cell>
          <cell r="D1442" t="str">
            <v>Shah</v>
          </cell>
          <cell r="E1442" t="str">
            <v>Imperial</v>
          </cell>
          <cell r="F1442" t="str">
            <v>Imperial</v>
          </cell>
          <cell r="G1442" t="str">
            <v>Female</v>
          </cell>
          <cell r="H1442" t="str">
            <v>N</v>
          </cell>
          <cell r="I1442" t="str">
            <v>Student</v>
          </cell>
          <cell r="J1442">
            <v>0</v>
          </cell>
          <cell r="K1442" t="str">
            <v/>
          </cell>
          <cell r="L1442" t="str">
            <v>N</v>
          </cell>
          <cell r="M1442">
            <v>0</v>
          </cell>
          <cell r="N1442" t="str">
            <v/>
          </cell>
          <cell r="O1442" t="str">
            <v>N</v>
          </cell>
          <cell r="P1442">
            <v>0</v>
          </cell>
          <cell r="Q1442" t="str">
            <v/>
          </cell>
          <cell r="R1442" t="str">
            <v>N</v>
          </cell>
          <cell r="S1442">
            <v>0</v>
          </cell>
          <cell r="T1442" t="str">
            <v/>
          </cell>
          <cell r="U1442" t="str">
            <v>N</v>
          </cell>
          <cell r="V1442">
            <v>0</v>
          </cell>
          <cell r="W1442" t="str">
            <v/>
          </cell>
          <cell r="X1442" t="str">
            <v>N</v>
          </cell>
          <cell r="Y1442">
            <v>0</v>
          </cell>
          <cell r="Z1442">
            <v>0</v>
          </cell>
          <cell r="AA1442" t="b">
            <v>0</v>
          </cell>
          <cell r="AB1442" t="str">
            <v/>
          </cell>
          <cell r="AC1442" t="str">
            <v/>
          </cell>
          <cell r="AD1442" t="str">
            <v>RS337</v>
          </cell>
          <cell r="AE1442">
            <v>0</v>
          </cell>
          <cell r="AG1442">
            <v>707</v>
          </cell>
          <cell r="AH1442" t="str">
            <v>RS337</v>
          </cell>
        </row>
        <row r="1443">
          <cell r="B1443" t="str">
            <v>FM196</v>
          </cell>
          <cell r="C1443" t="str">
            <v>Frances</v>
          </cell>
          <cell r="D1443" t="str">
            <v>McNab</v>
          </cell>
          <cell r="E1443" t="str">
            <v>KCL</v>
          </cell>
          <cell r="F1443" t="str">
            <v>King's</v>
          </cell>
          <cell r="G1443" t="str">
            <v>Female</v>
          </cell>
          <cell r="H1443" t="str">
            <v>N</v>
          </cell>
          <cell r="I1443" t="str">
            <v>Student</v>
          </cell>
          <cell r="J1443">
            <v>0</v>
          </cell>
          <cell r="K1443" t="str">
            <v/>
          </cell>
          <cell r="L1443" t="str">
            <v>N</v>
          </cell>
          <cell r="M1443">
            <v>0</v>
          </cell>
          <cell r="N1443" t="str">
            <v/>
          </cell>
          <cell r="O1443" t="str">
            <v>N</v>
          </cell>
          <cell r="P1443">
            <v>0</v>
          </cell>
          <cell r="Q1443" t="str">
            <v/>
          </cell>
          <cell r="R1443" t="str">
            <v>N</v>
          </cell>
          <cell r="S1443">
            <v>0</v>
          </cell>
          <cell r="T1443" t="str">
            <v/>
          </cell>
          <cell r="U1443" t="str">
            <v>N</v>
          </cell>
          <cell r="V1443">
            <v>0</v>
          </cell>
          <cell r="W1443" t="str">
            <v/>
          </cell>
          <cell r="X1443" t="str">
            <v>N</v>
          </cell>
          <cell r="Y1443">
            <v>0</v>
          </cell>
          <cell r="Z1443">
            <v>0</v>
          </cell>
          <cell r="AA1443" t="b">
            <v>0</v>
          </cell>
          <cell r="AB1443" t="str">
            <v/>
          </cell>
          <cell r="AC1443" t="str">
            <v/>
          </cell>
          <cell r="AD1443" t="str">
            <v>FM196</v>
          </cell>
          <cell r="AE1443">
            <v>0</v>
          </cell>
          <cell r="AG1443">
            <v>708</v>
          </cell>
          <cell r="AH1443" t="str">
            <v>FM196</v>
          </cell>
        </row>
        <row r="1444">
          <cell r="B1444" t="str">
            <v>MH809</v>
          </cell>
          <cell r="C1444" t="str">
            <v>Mark</v>
          </cell>
          <cell r="D1444" t="str">
            <v>Halstead</v>
          </cell>
          <cell r="E1444" t="str">
            <v>KCL</v>
          </cell>
          <cell r="F1444" t="str">
            <v>King's</v>
          </cell>
          <cell r="G1444" t="str">
            <v>Male</v>
          </cell>
          <cell r="H1444" t="str">
            <v>N</v>
          </cell>
          <cell r="I1444" t="str">
            <v>Student</v>
          </cell>
          <cell r="J1444">
            <v>0</v>
          </cell>
          <cell r="K1444" t="str">
            <v/>
          </cell>
          <cell r="L1444" t="str">
            <v>N</v>
          </cell>
          <cell r="M1444">
            <v>0</v>
          </cell>
          <cell r="N1444" t="str">
            <v/>
          </cell>
          <cell r="O1444" t="str">
            <v>N</v>
          </cell>
          <cell r="P1444">
            <v>0</v>
          </cell>
          <cell r="Q1444" t="str">
            <v/>
          </cell>
          <cell r="R1444" t="str">
            <v>N</v>
          </cell>
          <cell r="S1444">
            <v>0</v>
          </cell>
          <cell r="T1444" t="str">
            <v/>
          </cell>
          <cell r="U1444" t="str">
            <v>N</v>
          </cell>
          <cell r="V1444">
            <v>0</v>
          </cell>
          <cell r="W1444" t="str">
            <v/>
          </cell>
          <cell r="X1444" t="str">
            <v>N</v>
          </cell>
          <cell r="Y1444">
            <v>0</v>
          </cell>
          <cell r="Z1444">
            <v>0</v>
          </cell>
          <cell r="AA1444">
            <v>0</v>
          </cell>
          <cell r="AB1444">
            <v>118</v>
          </cell>
          <cell r="AC1444">
            <v>939</v>
          </cell>
          <cell r="AD1444" t="str">
            <v>MH809</v>
          </cell>
          <cell r="AE1444" t="b">
            <v>0</v>
          </cell>
          <cell r="AG1444" t="str">
            <v/>
          </cell>
          <cell r="AH1444" t="str">
            <v>MH809</v>
          </cell>
        </row>
        <row r="1445">
          <cell r="B1445" t="str">
            <v>KP144</v>
          </cell>
          <cell r="C1445" t="str">
            <v>Katie</v>
          </cell>
          <cell r="D1445" t="str">
            <v>Prior</v>
          </cell>
          <cell r="E1445" t="str">
            <v>KCL</v>
          </cell>
          <cell r="F1445" t="str">
            <v>King's</v>
          </cell>
          <cell r="G1445" t="str">
            <v>Female</v>
          </cell>
          <cell r="H1445" t="str">
            <v>N</v>
          </cell>
          <cell r="I1445" t="str">
            <v>Student</v>
          </cell>
          <cell r="J1445">
            <v>0</v>
          </cell>
          <cell r="K1445" t="str">
            <v/>
          </cell>
          <cell r="L1445" t="str">
            <v>N</v>
          </cell>
          <cell r="M1445">
            <v>0</v>
          </cell>
          <cell r="N1445" t="str">
            <v/>
          </cell>
          <cell r="O1445" t="str">
            <v>N</v>
          </cell>
          <cell r="P1445">
            <v>0</v>
          </cell>
          <cell r="Q1445" t="str">
            <v/>
          </cell>
          <cell r="R1445" t="str">
            <v>N</v>
          </cell>
          <cell r="S1445">
            <v>0</v>
          </cell>
          <cell r="T1445" t="str">
            <v/>
          </cell>
          <cell r="U1445" t="str">
            <v>N</v>
          </cell>
          <cell r="V1445">
            <v>0</v>
          </cell>
          <cell r="W1445" t="str">
            <v/>
          </cell>
          <cell r="X1445" t="str">
            <v>N</v>
          </cell>
          <cell r="Y1445">
            <v>0</v>
          </cell>
          <cell r="Z1445">
            <v>0</v>
          </cell>
          <cell r="AA1445" t="b">
            <v>0</v>
          </cell>
          <cell r="AB1445" t="str">
            <v/>
          </cell>
          <cell r="AC1445" t="str">
            <v/>
          </cell>
          <cell r="AD1445" t="str">
            <v>KP144</v>
          </cell>
          <cell r="AE1445">
            <v>0</v>
          </cell>
          <cell r="AG1445">
            <v>709</v>
          </cell>
          <cell r="AH1445" t="str">
            <v>KP144</v>
          </cell>
        </row>
        <row r="1446">
          <cell r="B1446" t="str">
            <v>SI294</v>
          </cell>
          <cell r="C1446" t="str">
            <v>Sander</v>
          </cell>
          <cell r="D1446" t="str">
            <v>Ianniello</v>
          </cell>
          <cell r="E1446" t="str">
            <v>Barts</v>
          </cell>
          <cell r="F1446" t="str">
            <v>Barts</v>
          </cell>
          <cell r="G1446" t="str">
            <v>Male</v>
          </cell>
          <cell r="H1446" t="str">
            <v>Y</v>
          </cell>
          <cell r="I1446" t="str">
            <v>Student</v>
          </cell>
          <cell r="J1446">
            <v>0</v>
          </cell>
          <cell r="K1446" t="str">
            <v/>
          </cell>
          <cell r="L1446" t="str">
            <v>N</v>
          </cell>
          <cell r="M1446">
            <v>0</v>
          </cell>
          <cell r="N1446" t="str">
            <v/>
          </cell>
          <cell r="O1446" t="str">
            <v>N</v>
          </cell>
          <cell r="P1446">
            <v>0</v>
          </cell>
          <cell r="Q1446" t="str">
            <v/>
          </cell>
          <cell r="R1446" t="str">
            <v>N</v>
          </cell>
          <cell r="S1446">
            <v>0</v>
          </cell>
          <cell r="T1446" t="str">
            <v/>
          </cell>
          <cell r="U1446" t="str">
            <v>N</v>
          </cell>
          <cell r="V1446">
            <v>0</v>
          </cell>
          <cell r="W1446" t="str">
            <v/>
          </cell>
          <cell r="X1446" t="str">
            <v>N</v>
          </cell>
          <cell r="Y1446">
            <v>0</v>
          </cell>
          <cell r="Z1446">
            <v>0</v>
          </cell>
          <cell r="AA1446">
            <v>0</v>
          </cell>
          <cell r="AB1446">
            <v>118</v>
          </cell>
          <cell r="AC1446">
            <v>940</v>
          </cell>
          <cell r="AD1446" t="str">
            <v>SI294</v>
          </cell>
          <cell r="AE1446" t="b">
            <v>0</v>
          </cell>
          <cell r="AG1446" t="str">
            <v/>
          </cell>
          <cell r="AH1446" t="str">
            <v>SI294</v>
          </cell>
        </row>
        <row r="1447">
          <cell r="B1447" t="str">
            <v>CM932</v>
          </cell>
          <cell r="C1447" t="str">
            <v>Catherine</v>
          </cell>
          <cell r="D1447" t="str">
            <v>McGurk</v>
          </cell>
          <cell r="E1447" t="str">
            <v>KCL</v>
          </cell>
          <cell r="F1447" t="str">
            <v>King's</v>
          </cell>
          <cell r="G1447" t="str">
            <v>Female</v>
          </cell>
          <cell r="H1447" t="str">
            <v>N</v>
          </cell>
          <cell r="I1447" t="str">
            <v>Student</v>
          </cell>
          <cell r="J1447">
            <v>0</v>
          </cell>
          <cell r="K1447" t="str">
            <v/>
          </cell>
          <cell r="L1447" t="str">
            <v>N</v>
          </cell>
          <cell r="M1447">
            <v>0</v>
          </cell>
          <cell r="N1447" t="str">
            <v/>
          </cell>
          <cell r="O1447" t="str">
            <v>N</v>
          </cell>
          <cell r="P1447">
            <v>0</v>
          </cell>
          <cell r="Q1447" t="str">
            <v/>
          </cell>
          <cell r="R1447" t="str">
            <v>N</v>
          </cell>
          <cell r="S1447">
            <v>0</v>
          </cell>
          <cell r="T1447" t="str">
            <v/>
          </cell>
          <cell r="U1447" t="str">
            <v>N</v>
          </cell>
          <cell r="V1447">
            <v>0</v>
          </cell>
          <cell r="W1447" t="str">
            <v/>
          </cell>
          <cell r="X1447" t="str">
            <v>N</v>
          </cell>
          <cell r="Y1447">
            <v>0</v>
          </cell>
          <cell r="Z1447">
            <v>0</v>
          </cell>
          <cell r="AA1447" t="b">
            <v>0</v>
          </cell>
          <cell r="AB1447" t="str">
            <v/>
          </cell>
          <cell r="AC1447" t="str">
            <v/>
          </cell>
          <cell r="AD1447" t="str">
            <v>CM932</v>
          </cell>
          <cell r="AE1447">
            <v>0</v>
          </cell>
          <cell r="AG1447">
            <v>710</v>
          </cell>
          <cell r="AH1447" t="str">
            <v>CM932</v>
          </cell>
        </row>
        <row r="1448">
          <cell r="B1448" t="str">
            <v>VC669</v>
          </cell>
          <cell r="C1448" t="str">
            <v>Victoria</v>
          </cell>
          <cell r="D1448" t="str">
            <v>Chen</v>
          </cell>
          <cell r="E1448" t="str">
            <v>KCL</v>
          </cell>
          <cell r="F1448" t="str">
            <v>King's</v>
          </cell>
          <cell r="G1448" t="str">
            <v>Female</v>
          </cell>
          <cell r="H1448" t="str">
            <v>N</v>
          </cell>
          <cell r="I1448" t="str">
            <v>Student</v>
          </cell>
          <cell r="J1448">
            <v>0</v>
          </cell>
          <cell r="K1448" t="str">
            <v/>
          </cell>
          <cell r="L1448" t="str">
            <v>N</v>
          </cell>
          <cell r="M1448">
            <v>0</v>
          </cell>
          <cell r="N1448" t="str">
            <v/>
          </cell>
          <cell r="O1448" t="str">
            <v>N</v>
          </cell>
          <cell r="P1448">
            <v>0</v>
          </cell>
          <cell r="Q1448" t="str">
            <v/>
          </cell>
          <cell r="R1448" t="str">
            <v>N</v>
          </cell>
          <cell r="S1448">
            <v>0</v>
          </cell>
          <cell r="T1448" t="str">
            <v/>
          </cell>
          <cell r="U1448" t="str">
            <v>N</v>
          </cell>
          <cell r="V1448">
            <v>0</v>
          </cell>
          <cell r="W1448" t="str">
            <v/>
          </cell>
          <cell r="X1448" t="str">
            <v>N</v>
          </cell>
          <cell r="Y1448">
            <v>0</v>
          </cell>
          <cell r="Z1448">
            <v>0</v>
          </cell>
          <cell r="AA1448" t="b">
            <v>0</v>
          </cell>
          <cell r="AB1448" t="str">
            <v/>
          </cell>
          <cell r="AC1448" t="str">
            <v/>
          </cell>
          <cell r="AD1448" t="str">
            <v>VC669</v>
          </cell>
          <cell r="AE1448">
            <v>0</v>
          </cell>
          <cell r="AG1448">
            <v>711</v>
          </cell>
          <cell r="AH1448" t="str">
            <v>VC669</v>
          </cell>
        </row>
        <row r="1449">
          <cell r="B1449" t="str">
            <v>AY724</v>
          </cell>
          <cell r="C1449" t="str">
            <v>Arnold</v>
          </cell>
          <cell r="D1449" t="str">
            <v>Yeung</v>
          </cell>
          <cell r="E1449" t="str">
            <v>UCL</v>
          </cell>
          <cell r="F1449" t="str">
            <v>UCL</v>
          </cell>
          <cell r="G1449" t="str">
            <v>Male</v>
          </cell>
          <cell r="H1449" t="str">
            <v>N</v>
          </cell>
          <cell r="I1449" t="str">
            <v>Student</v>
          </cell>
          <cell r="J1449">
            <v>0</v>
          </cell>
          <cell r="K1449" t="str">
            <v/>
          </cell>
          <cell r="L1449" t="str">
            <v>N</v>
          </cell>
          <cell r="M1449">
            <v>0</v>
          </cell>
          <cell r="N1449" t="str">
            <v/>
          </cell>
          <cell r="O1449" t="str">
            <v>N</v>
          </cell>
          <cell r="P1449">
            <v>0</v>
          </cell>
          <cell r="Q1449" t="str">
            <v/>
          </cell>
          <cell r="R1449" t="str">
            <v>N</v>
          </cell>
          <cell r="S1449">
            <v>0</v>
          </cell>
          <cell r="T1449" t="str">
            <v/>
          </cell>
          <cell r="U1449" t="str">
            <v>N</v>
          </cell>
          <cell r="V1449">
            <v>0</v>
          </cell>
          <cell r="W1449" t="str">
            <v/>
          </cell>
          <cell r="X1449" t="str">
            <v>N</v>
          </cell>
          <cell r="Y1449">
            <v>0</v>
          </cell>
          <cell r="Z1449">
            <v>0</v>
          </cell>
          <cell r="AA1449">
            <v>0</v>
          </cell>
          <cell r="AB1449">
            <v>118</v>
          </cell>
          <cell r="AC1449">
            <v>941</v>
          </cell>
          <cell r="AD1449" t="str">
            <v>AY724</v>
          </cell>
          <cell r="AE1449" t="b">
            <v>0</v>
          </cell>
          <cell r="AG1449" t="str">
            <v/>
          </cell>
          <cell r="AH1449" t="str">
            <v>AY724</v>
          </cell>
        </row>
        <row r="1450">
          <cell r="B1450" t="str">
            <v>IS664</v>
          </cell>
          <cell r="C1450" t="str">
            <v>Ian</v>
          </cell>
          <cell r="D1450" t="str">
            <v>Soh</v>
          </cell>
          <cell r="E1450" t="str">
            <v>St Georges</v>
          </cell>
          <cell r="F1450" t="str">
            <v>St George's</v>
          </cell>
          <cell r="G1450" t="str">
            <v>Male</v>
          </cell>
          <cell r="H1450" t="str">
            <v>Y</v>
          </cell>
          <cell r="I1450" t="str">
            <v>Student</v>
          </cell>
          <cell r="J1450">
            <v>0</v>
          </cell>
          <cell r="K1450" t="str">
            <v/>
          </cell>
          <cell r="L1450" t="str">
            <v>N</v>
          </cell>
          <cell r="M1450">
            <v>0</v>
          </cell>
          <cell r="N1450" t="str">
            <v/>
          </cell>
          <cell r="O1450" t="str">
            <v>N</v>
          </cell>
          <cell r="P1450">
            <v>0</v>
          </cell>
          <cell r="Q1450" t="str">
            <v/>
          </cell>
          <cell r="R1450" t="str">
            <v>N</v>
          </cell>
          <cell r="S1450">
            <v>0</v>
          </cell>
          <cell r="T1450" t="str">
            <v/>
          </cell>
          <cell r="U1450" t="str">
            <v>N</v>
          </cell>
          <cell r="V1450">
            <v>0</v>
          </cell>
          <cell r="W1450" t="str">
            <v/>
          </cell>
          <cell r="X1450" t="str">
            <v>N</v>
          </cell>
          <cell r="Y1450">
            <v>0</v>
          </cell>
          <cell r="Z1450">
            <v>0</v>
          </cell>
          <cell r="AA1450">
            <v>0</v>
          </cell>
          <cell r="AB1450">
            <v>118</v>
          </cell>
          <cell r="AC1450">
            <v>942</v>
          </cell>
          <cell r="AD1450" t="str">
            <v>IS664</v>
          </cell>
          <cell r="AE1450" t="b">
            <v>0</v>
          </cell>
          <cell r="AG1450" t="str">
            <v/>
          </cell>
          <cell r="AH1450" t="str">
            <v>IS664</v>
          </cell>
        </row>
        <row r="1451">
          <cell r="B1451" t="str">
            <v>SC446</v>
          </cell>
          <cell r="C1451" t="str">
            <v>Samuel</v>
          </cell>
          <cell r="D1451" t="str">
            <v>Chadwick</v>
          </cell>
          <cell r="E1451" t="str">
            <v>KCL</v>
          </cell>
          <cell r="F1451" t="str">
            <v>King's</v>
          </cell>
          <cell r="G1451" t="str">
            <v>Male</v>
          </cell>
          <cell r="H1451" t="str">
            <v>N</v>
          </cell>
          <cell r="I1451" t="str">
            <v>Student</v>
          </cell>
          <cell r="J1451">
            <v>0</v>
          </cell>
          <cell r="K1451" t="str">
            <v/>
          </cell>
          <cell r="L1451" t="str">
            <v>N</v>
          </cell>
          <cell r="M1451">
            <v>0</v>
          </cell>
          <cell r="N1451" t="str">
            <v/>
          </cell>
          <cell r="O1451" t="str">
            <v>N</v>
          </cell>
          <cell r="P1451">
            <v>0</v>
          </cell>
          <cell r="Q1451" t="str">
            <v/>
          </cell>
          <cell r="R1451" t="str">
            <v>N</v>
          </cell>
          <cell r="S1451">
            <v>0</v>
          </cell>
          <cell r="T1451" t="str">
            <v/>
          </cell>
          <cell r="U1451" t="str">
            <v>N</v>
          </cell>
          <cell r="V1451">
            <v>0</v>
          </cell>
          <cell r="W1451" t="str">
            <v/>
          </cell>
          <cell r="X1451" t="str">
            <v>N</v>
          </cell>
          <cell r="Y1451">
            <v>0</v>
          </cell>
          <cell r="Z1451">
            <v>0</v>
          </cell>
          <cell r="AA1451">
            <v>0</v>
          </cell>
          <cell r="AB1451">
            <v>118</v>
          </cell>
          <cell r="AC1451">
            <v>943</v>
          </cell>
          <cell r="AD1451" t="str">
            <v>SC446</v>
          </cell>
          <cell r="AE1451" t="b">
            <v>0</v>
          </cell>
          <cell r="AG1451" t="str">
            <v/>
          </cell>
          <cell r="AH1451" t="str">
            <v>SC446</v>
          </cell>
        </row>
        <row r="1452">
          <cell r="B1452" t="str">
            <v>LT235</v>
          </cell>
          <cell r="C1452" t="str">
            <v xml:space="preserve">Lyann </v>
          </cell>
          <cell r="D1452" t="str">
            <v xml:space="preserve">Tan </v>
          </cell>
          <cell r="E1452" t="str">
            <v>RVC</v>
          </cell>
          <cell r="F1452" t="str">
            <v>RVC</v>
          </cell>
          <cell r="G1452" t="str">
            <v>Female</v>
          </cell>
          <cell r="H1452" t="str">
            <v>Y</v>
          </cell>
          <cell r="I1452" t="str">
            <v>Student</v>
          </cell>
          <cell r="J1452">
            <v>0</v>
          </cell>
          <cell r="K1452" t="str">
            <v/>
          </cell>
          <cell r="L1452" t="str">
            <v>N</v>
          </cell>
          <cell r="M1452">
            <v>0</v>
          </cell>
          <cell r="N1452" t="str">
            <v/>
          </cell>
          <cell r="O1452" t="str">
            <v>N</v>
          </cell>
          <cell r="P1452">
            <v>0</v>
          </cell>
          <cell r="Q1452" t="str">
            <v/>
          </cell>
          <cell r="R1452" t="str">
            <v>N</v>
          </cell>
          <cell r="S1452">
            <v>0</v>
          </cell>
          <cell r="T1452" t="str">
            <v/>
          </cell>
          <cell r="U1452" t="str">
            <v>N</v>
          </cell>
          <cell r="V1452">
            <v>0</v>
          </cell>
          <cell r="W1452" t="str">
            <v/>
          </cell>
          <cell r="X1452" t="str">
            <v>N</v>
          </cell>
          <cell r="Y1452">
            <v>0</v>
          </cell>
          <cell r="Z1452">
            <v>0</v>
          </cell>
          <cell r="AA1452" t="b">
            <v>0</v>
          </cell>
          <cell r="AB1452" t="str">
            <v/>
          </cell>
          <cell r="AC1452" t="str">
            <v/>
          </cell>
          <cell r="AD1452" t="str">
            <v>LT235</v>
          </cell>
          <cell r="AE1452">
            <v>0</v>
          </cell>
          <cell r="AG1452">
            <v>712</v>
          </cell>
          <cell r="AH1452" t="str">
            <v>LT235</v>
          </cell>
        </row>
        <row r="1453">
          <cell r="B1453" t="str">
            <v>LW824</v>
          </cell>
          <cell r="C1453" t="str">
            <v>Laura</v>
          </cell>
          <cell r="D1453" t="str">
            <v>Wright</v>
          </cell>
          <cell r="E1453" t="str">
            <v>Imperial</v>
          </cell>
          <cell r="F1453" t="str">
            <v>Imperial</v>
          </cell>
          <cell r="G1453" t="str">
            <v>Female</v>
          </cell>
          <cell r="H1453" t="str">
            <v>N</v>
          </cell>
          <cell r="I1453" t="str">
            <v>Student</v>
          </cell>
          <cell r="J1453">
            <v>0</v>
          </cell>
          <cell r="K1453" t="str">
            <v/>
          </cell>
          <cell r="L1453" t="str">
            <v>N</v>
          </cell>
          <cell r="M1453">
            <v>0</v>
          </cell>
          <cell r="N1453" t="str">
            <v/>
          </cell>
          <cell r="O1453" t="str">
            <v>N</v>
          </cell>
          <cell r="P1453">
            <v>0</v>
          </cell>
          <cell r="Q1453" t="str">
            <v/>
          </cell>
          <cell r="R1453" t="str">
            <v>N</v>
          </cell>
          <cell r="S1453">
            <v>0</v>
          </cell>
          <cell r="T1453" t="str">
            <v/>
          </cell>
          <cell r="U1453" t="str">
            <v>N</v>
          </cell>
          <cell r="V1453">
            <v>0</v>
          </cell>
          <cell r="W1453" t="str">
            <v/>
          </cell>
          <cell r="X1453" t="str">
            <v>N</v>
          </cell>
          <cell r="Y1453">
            <v>0</v>
          </cell>
          <cell r="Z1453">
            <v>0</v>
          </cell>
          <cell r="AA1453" t="b">
            <v>0</v>
          </cell>
          <cell r="AB1453" t="str">
            <v/>
          </cell>
          <cell r="AC1453" t="str">
            <v/>
          </cell>
          <cell r="AD1453" t="str">
            <v>LW824</v>
          </cell>
          <cell r="AE1453">
            <v>0</v>
          </cell>
          <cell r="AG1453">
            <v>713</v>
          </cell>
          <cell r="AH1453" t="str">
            <v>LW824</v>
          </cell>
        </row>
        <row r="1454">
          <cell r="B1454" t="str">
            <v>TR909</v>
          </cell>
          <cell r="C1454" t="str">
            <v>Toby</v>
          </cell>
          <cell r="D1454" t="str">
            <v>Rowlands</v>
          </cell>
          <cell r="E1454" t="str">
            <v>RHUL</v>
          </cell>
          <cell r="F1454" t="str">
            <v>RHUL</v>
          </cell>
          <cell r="G1454" t="str">
            <v>Male</v>
          </cell>
          <cell r="H1454" t="str">
            <v>N</v>
          </cell>
          <cell r="I1454" t="str">
            <v>Student</v>
          </cell>
          <cell r="J1454">
            <v>0</v>
          </cell>
          <cell r="K1454" t="str">
            <v/>
          </cell>
          <cell r="L1454" t="str">
            <v>N</v>
          </cell>
          <cell r="M1454">
            <v>0</v>
          </cell>
          <cell r="N1454" t="str">
            <v/>
          </cell>
          <cell r="O1454" t="str">
            <v>N</v>
          </cell>
          <cell r="P1454">
            <v>0</v>
          </cell>
          <cell r="Q1454" t="str">
            <v/>
          </cell>
          <cell r="R1454" t="str">
            <v>N</v>
          </cell>
          <cell r="S1454">
            <v>0</v>
          </cell>
          <cell r="T1454" t="str">
            <v/>
          </cell>
          <cell r="U1454" t="str">
            <v>N</v>
          </cell>
          <cell r="V1454">
            <v>0</v>
          </cell>
          <cell r="W1454" t="str">
            <v/>
          </cell>
          <cell r="X1454" t="str">
            <v>N</v>
          </cell>
          <cell r="Y1454">
            <v>0</v>
          </cell>
          <cell r="Z1454">
            <v>0</v>
          </cell>
          <cell r="AA1454">
            <v>0</v>
          </cell>
          <cell r="AB1454">
            <v>118</v>
          </cell>
          <cell r="AC1454">
            <v>944</v>
          </cell>
          <cell r="AD1454" t="str">
            <v>TR909</v>
          </cell>
          <cell r="AE1454" t="b">
            <v>0</v>
          </cell>
          <cell r="AG1454" t="str">
            <v/>
          </cell>
          <cell r="AH1454" t="str">
            <v>TR909</v>
          </cell>
        </row>
        <row r="1455">
          <cell r="B1455" t="str">
            <v>SC923</v>
          </cell>
          <cell r="C1455" t="str">
            <v>Stephen</v>
          </cell>
          <cell r="D1455" t="str">
            <v>Cosgrove</v>
          </cell>
          <cell r="E1455" t="str">
            <v>KCL</v>
          </cell>
          <cell r="F1455" t="str">
            <v>King's</v>
          </cell>
          <cell r="G1455" t="str">
            <v>Male</v>
          </cell>
          <cell r="H1455" t="str">
            <v>N</v>
          </cell>
          <cell r="I1455" t="str">
            <v>Student</v>
          </cell>
          <cell r="J1455">
            <v>0</v>
          </cell>
          <cell r="K1455" t="str">
            <v/>
          </cell>
          <cell r="L1455" t="str">
            <v>N</v>
          </cell>
          <cell r="M1455">
            <v>0</v>
          </cell>
          <cell r="N1455" t="str">
            <v/>
          </cell>
          <cell r="O1455" t="str">
            <v>N</v>
          </cell>
          <cell r="P1455">
            <v>0</v>
          </cell>
          <cell r="Q1455" t="str">
            <v/>
          </cell>
          <cell r="R1455" t="str">
            <v>N</v>
          </cell>
          <cell r="S1455">
            <v>0</v>
          </cell>
          <cell r="T1455" t="str">
            <v/>
          </cell>
          <cell r="U1455" t="str">
            <v>N</v>
          </cell>
          <cell r="V1455">
            <v>0</v>
          </cell>
          <cell r="W1455" t="str">
            <v/>
          </cell>
          <cell r="X1455" t="str">
            <v>N</v>
          </cell>
          <cell r="Y1455">
            <v>0</v>
          </cell>
          <cell r="Z1455">
            <v>0</v>
          </cell>
          <cell r="AA1455">
            <v>0</v>
          </cell>
          <cell r="AB1455">
            <v>118</v>
          </cell>
          <cell r="AC1455">
            <v>945</v>
          </cell>
          <cell r="AD1455" t="str">
            <v>SC923</v>
          </cell>
          <cell r="AE1455" t="b">
            <v>0</v>
          </cell>
          <cell r="AG1455" t="str">
            <v/>
          </cell>
          <cell r="AH1455" t="str">
            <v>SC923</v>
          </cell>
        </row>
        <row r="1456">
          <cell r="B1456" t="str">
            <v>AB670</v>
          </cell>
          <cell r="C1456" t="str">
            <v>Arianna</v>
          </cell>
          <cell r="D1456" t="str">
            <v>Brugnola</v>
          </cell>
          <cell r="E1456" t="str">
            <v>RVC</v>
          </cell>
          <cell r="F1456" t="str">
            <v>RVC</v>
          </cell>
          <cell r="G1456" t="str">
            <v>Female</v>
          </cell>
          <cell r="H1456" t="str">
            <v>Y</v>
          </cell>
          <cell r="I1456" t="str">
            <v>Student</v>
          </cell>
          <cell r="J1456">
            <v>0</v>
          </cell>
          <cell r="K1456" t="str">
            <v/>
          </cell>
          <cell r="L1456" t="str">
            <v>N</v>
          </cell>
          <cell r="M1456">
            <v>0</v>
          </cell>
          <cell r="N1456" t="str">
            <v/>
          </cell>
          <cell r="O1456" t="str">
            <v>N</v>
          </cell>
          <cell r="P1456">
            <v>0</v>
          </cell>
          <cell r="Q1456" t="str">
            <v/>
          </cell>
          <cell r="R1456" t="str">
            <v>N</v>
          </cell>
          <cell r="S1456">
            <v>0</v>
          </cell>
          <cell r="T1456" t="str">
            <v/>
          </cell>
          <cell r="U1456" t="str">
            <v>N</v>
          </cell>
          <cell r="V1456">
            <v>0</v>
          </cell>
          <cell r="W1456" t="str">
            <v/>
          </cell>
          <cell r="X1456" t="str">
            <v>N</v>
          </cell>
          <cell r="Y1456">
            <v>0</v>
          </cell>
          <cell r="Z1456">
            <v>0</v>
          </cell>
          <cell r="AA1456" t="b">
            <v>0</v>
          </cell>
          <cell r="AB1456" t="str">
            <v/>
          </cell>
          <cell r="AC1456" t="str">
            <v/>
          </cell>
          <cell r="AD1456" t="str">
            <v>AB670</v>
          </cell>
          <cell r="AE1456">
            <v>0</v>
          </cell>
          <cell r="AG1456">
            <v>714</v>
          </cell>
          <cell r="AH1456" t="str">
            <v>AB670</v>
          </cell>
        </row>
        <row r="1457">
          <cell r="B1457" t="str">
            <v>KR635</v>
          </cell>
          <cell r="C1457" t="str">
            <v>Kirsty</v>
          </cell>
          <cell r="D1457" t="str">
            <v>Ronald</v>
          </cell>
          <cell r="E1457" t="str">
            <v>Essex</v>
          </cell>
          <cell r="F1457" t="str">
            <v>Essex</v>
          </cell>
          <cell r="G1457" t="str">
            <v>Female</v>
          </cell>
          <cell r="H1457" t="str">
            <v>N</v>
          </cell>
          <cell r="I1457" t="str">
            <v>Student</v>
          </cell>
          <cell r="J1457">
            <v>0</v>
          </cell>
          <cell r="K1457" t="str">
            <v/>
          </cell>
          <cell r="L1457" t="str">
            <v>N</v>
          </cell>
          <cell r="M1457">
            <v>0</v>
          </cell>
          <cell r="N1457" t="str">
            <v/>
          </cell>
          <cell r="O1457" t="str">
            <v>N</v>
          </cell>
          <cell r="P1457">
            <v>0</v>
          </cell>
          <cell r="Q1457" t="str">
            <v/>
          </cell>
          <cell r="R1457" t="str">
            <v>N</v>
          </cell>
          <cell r="S1457">
            <v>0</v>
          </cell>
          <cell r="T1457" t="str">
            <v/>
          </cell>
          <cell r="U1457" t="str">
            <v>N</v>
          </cell>
          <cell r="V1457">
            <v>0</v>
          </cell>
          <cell r="W1457" t="str">
            <v/>
          </cell>
          <cell r="X1457" t="str">
            <v>N</v>
          </cell>
          <cell r="Y1457">
            <v>0</v>
          </cell>
          <cell r="Z1457">
            <v>0</v>
          </cell>
          <cell r="AA1457" t="b">
            <v>0</v>
          </cell>
          <cell r="AB1457" t="str">
            <v/>
          </cell>
          <cell r="AC1457" t="str">
            <v/>
          </cell>
          <cell r="AD1457" t="str">
            <v>KR635</v>
          </cell>
          <cell r="AE1457">
            <v>0</v>
          </cell>
          <cell r="AG1457">
            <v>715</v>
          </cell>
          <cell r="AH1457" t="str">
            <v>KR635</v>
          </cell>
        </row>
        <row r="1458">
          <cell r="B1458" t="str">
            <v>TC300</v>
          </cell>
          <cell r="C1458" t="str">
            <v>Theodora</v>
          </cell>
          <cell r="D1458" t="str">
            <v>Cantea</v>
          </cell>
          <cell r="E1458" t="str">
            <v>St Georges</v>
          </cell>
          <cell r="F1458" t="str">
            <v>St George's</v>
          </cell>
          <cell r="G1458" t="str">
            <v>Female</v>
          </cell>
          <cell r="H1458" t="str">
            <v>Y</v>
          </cell>
          <cell r="I1458" t="str">
            <v>Student</v>
          </cell>
          <cell r="J1458">
            <v>0</v>
          </cell>
          <cell r="K1458" t="str">
            <v/>
          </cell>
          <cell r="L1458" t="str">
            <v>N</v>
          </cell>
          <cell r="M1458">
            <v>0</v>
          </cell>
          <cell r="N1458" t="str">
            <v/>
          </cell>
          <cell r="O1458" t="str">
            <v>N</v>
          </cell>
          <cell r="P1458">
            <v>0</v>
          </cell>
          <cell r="Q1458" t="str">
            <v/>
          </cell>
          <cell r="R1458" t="str">
            <v>N</v>
          </cell>
          <cell r="S1458">
            <v>0</v>
          </cell>
          <cell r="T1458" t="str">
            <v/>
          </cell>
          <cell r="U1458" t="str">
            <v>N</v>
          </cell>
          <cell r="V1458">
            <v>0</v>
          </cell>
          <cell r="W1458" t="str">
            <v/>
          </cell>
          <cell r="X1458" t="str">
            <v>N</v>
          </cell>
          <cell r="Y1458">
            <v>0</v>
          </cell>
          <cell r="Z1458">
            <v>0</v>
          </cell>
          <cell r="AA1458" t="b">
            <v>0</v>
          </cell>
          <cell r="AB1458" t="str">
            <v/>
          </cell>
          <cell r="AC1458" t="str">
            <v/>
          </cell>
          <cell r="AD1458" t="str">
            <v>TC300</v>
          </cell>
          <cell r="AE1458">
            <v>0</v>
          </cell>
          <cell r="AG1458">
            <v>716</v>
          </cell>
          <cell r="AH1458" t="str">
            <v>TC300</v>
          </cell>
        </row>
        <row r="1459">
          <cell r="B1459" t="str">
            <v>TM169</v>
          </cell>
          <cell r="C1459" t="str">
            <v>Tessa</v>
          </cell>
          <cell r="D1459" t="str">
            <v>McCormick</v>
          </cell>
          <cell r="E1459" t="str">
            <v>Brunel</v>
          </cell>
          <cell r="F1459" t="str">
            <v>Brunel</v>
          </cell>
          <cell r="G1459" t="str">
            <v>Female</v>
          </cell>
          <cell r="H1459" t="str">
            <v>N</v>
          </cell>
          <cell r="I1459" t="str">
            <v>Student</v>
          </cell>
          <cell r="J1459">
            <v>0</v>
          </cell>
          <cell r="K1459" t="str">
            <v/>
          </cell>
          <cell r="L1459" t="str">
            <v>N</v>
          </cell>
          <cell r="M1459">
            <v>0</v>
          </cell>
          <cell r="N1459" t="str">
            <v/>
          </cell>
          <cell r="O1459" t="str">
            <v>N</v>
          </cell>
          <cell r="P1459">
            <v>0</v>
          </cell>
          <cell r="Q1459" t="str">
            <v/>
          </cell>
          <cell r="R1459" t="str">
            <v>N</v>
          </cell>
          <cell r="S1459">
            <v>0</v>
          </cell>
          <cell r="T1459" t="str">
            <v/>
          </cell>
          <cell r="U1459" t="str">
            <v>N</v>
          </cell>
          <cell r="V1459">
            <v>0</v>
          </cell>
          <cell r="W1459" t="str">
            <v/>
          </cell>
          <cell r="X1459" t="str">
            <v>N</v>
          </cell>
          <cell r="Y1459">
            <v>0</v>
          </cell>
          <cell r="Z1459">
            <v>0</v>
          </cell>
          <cell r="AA1459" t="b">
            <v>0</v>
          </cell>
          <cell r="AB1459" t="str">
            <v/>
          </cell>
          <cell r="AC1459" t="str">
            <v/>
          </cell>
          <cell r="AD1459" t="str">
            <v>TM169</v>
          </cell>
          <cell r="AE1459">
            <v>0</v>
          </cell>
          <cell r="AG1459">
            <v>717</v>
          </cell>
          <cell r="AH1459" t="str">
            <v>TM169</v>
          </cell>
        </row>
        <row r="1460">
          <cell r="B1460" t="str">
            <v>LD373</v>
          </cell>
          <cell r="C1460" t="str">
            <v>Lucy</v>
          </cell>
          <cell r="D1460" t="str">
            <v>Davies</v>
          </cell>
          <cell r="E1460" t="str">
            <v>Brunel</v>
          </cell>
          <cell r="F1460" t="str">
            <v>Brunel</v>
          </cell>
          <cell r="G1460" t="str">
            <v>Female</v>
          </cell>
          <cell r="H1460" t="str">
            <v>N</v>
          </cell>
          <cell r="I1460" t="str">
            <v>Student</v>
          </cell>
          <cell r="J1460">
            <v>0</v>
          </cell>
          <cell r="K1460" t="str">
            <v/>
          </cell>
          <cell r="L1460" t="str">
            <v>N</v>
          </cell>
          <cell r="M1460">
            <v>0</v>
          </cell>
          <cell r="N1460" t="str">
            <v/>
          </cell>
          <cell r="O1460" t="str">
            <v>N</v>
          </cell>
          <cell r="P1460">
            <v>0</v>
          </cell>
          <cell r="Q1460" t="str">
            <v/>
          </cell>
          <cell r="R1460" t="str">
            <v>N</v>
          </cell>
          <cell r="S1460">
            <v>0</v>
          </cell>
          <cell r="T1460" t="str">
            <v/>
          </cell>
          <cell r="U1460" t="str">
            <v>N</v>
          </cell>
          <cell r="V1460">
            <v>0</v>
          </cell>
          <cell r="W1460" t="str">
            <v/>
          </cell>
          <cell r="X1460" t="str">
            <v>N</v>
          </cell>
          <cell r="Y1460">
            <v>0</v>
          </cell>
          <cell r="Z1460">
            <v>0</v>
          </cell>
          <cell r="AA1460" t="b">
            <v>0</v>
          </cell>
          <cell r="AB1460" t="str">
            <v/>
          </cell>
          <cell r="AC1460" t="str">
            <v/>
          </cell>
          <cell r="AD1460" t="str">
            <v>LD373</v>
          </cell>
          <cell r="AE1460">
            <v>0</v>
          </cell>
          <cell r="AG1460">
            <v>718</v>
          </cell>
          <cell r="AH1460" t="str">
            <v>LD373</v>
          </cell>
        </row>
        <row r="1461">
          <cell r="B1461" t="str">
            <v>JS164</v>
          </cell>
          <cell r="C1461" t="str">
            <v>John</v>
          </cell>
          <cell r="D1461" t="str">
            <v>Sable</v>
          </cell>
          <cell r="E1461" t="str">
            <v>Guest</v>
          </cell>
          <cell r="F1461" t="str">
            <v>Guest</v>
          </cell>
          <cell r="G1461" t="str">
            <v>Male</v>
          </cell>
          <cell r="H1461" t="str">
            <v>N</v>
          </cell>
          <cell r="I1461" t="str">
            <v>Guest</v>
          </cell>
          <cell r="J1461">
            <v>0</v>
          </cell>
          <cell r="K1461" t="str">
            <v/>
          </cell>
          <cell r="L1461" t="str">
            <v>N</v>
          </cell>
          <cell r="M1461">
            <v>0</v>
          </cell>
          <cell r="N1461" t="str">
            <v/>
          </cell>
          <cell r="O1461" t="str">
            <v>N</v>
          </cell>
          <cell r="P1461">
            <v>0</v>
          </cell>
          <cell r="Q1461" t="str">
            <v/>
          </cell>
          <cell r="R1461" t="str">
            <v>N</v>
          </cell>
          <cell r="S1461">
            <v>0</v>
          </cell>
          <cell r="T1461" t="str">
            <v/>
          </cell>
          <cell r="U1461" t="str">
            <v>N</v>
          </cell>
          <cell r="V1461">
            <v>0</v>
          </cell>
          <cell r="W1461" t="str">
            <v/>
          </cell>
          <cell r="X1461" t="str">
            <v>N</v>
          </cell>
          <cell r="Y1461">
            <v>0</v>
          </cell>
          <cell r="Z1461">
            <v>0</v>
          </cell>
          <cell r="AA1461">
            <v>0</v>
          </cell>
          <cell r="AB1461">
            <v>118</v>
          </cell>
          <cell r="AC1461">
            <v>946</v>
          </cell>
          <cell r="AD1461" t="str">
            <v>JS164</v>
          </cell>
          <cell r="AE1461" t="b">
            <v>0</v>
          </cell>
          <cell r="AG1461" t="str">
            <v/>
          </cell>
          <cell r="AH1461" t="str">
            <v>JS164</v>
          </cell>
        </row>
        <row r="1462">
          <cell r="B1462" t="str">
            <v>HS234</v>
          </cell>
          <cell r="C1462" t="str">
            <v>Hannah</v>
          </cell>
          <cell r="D1462" t="str">
            <v>Shelton</v>
          </cell>
          <cell r="E1462" t="str">
            <v>Brunel</v>
          </cell>
          <cell r="F1462" t="str">
            <v>Brunel</v>
          </cell>
          <cell r="G1462" t="str">
            <v>Female</v>
          </cell>
          <cell r="H1462" t="str">
            <v>N</v>
          </cell>
          <cell r="I1462" t="str">
            <v>Student</v>
          </cell>
          <cell r="J1462">
            <v>0</v>
          </cell>
          <cell r="K1462" t="str">
            <v/>
          </cell>
          <cell r="L1462" t="str">
            <v>N</v>
          </cell>
          <cell r="M1462">
            <v>0</v>
          </cell>
          <cell r="N1462" t="str">
            <v/>
          </cell>
          <cell r="O1462" t="str">
            <v>N</v>
          </cell>
          <cell r="P1462">
            <v>0</v>
          </cell>
          <cell r="Q1462" t="str">
            <v/>
          </cell>
          <cell r="R1462" t="str">
            <v>N</v>
          </cell>
          <cell r="S1462">
            <v>0</v>
          </cell>
          <cell r="T1462" t="str">
            <v/>
          </cell>
          <cell r="U1462" t="str">
            <v>N</v>
          </cell>
          <cell r="V1462">
            <v>0</v>
          </cell>
          <cell r="W1462" t="str">
            <v/>
          </cell>
          <cell r="X1462" t="str">
            <v>N</v>
          </cell>
          <cell r="Y1462">
            <v>0</v>
          </cell>
          <cell r="Z1462">
            <v>0</v>
          </cell>
          <cell r="AA1462" t="b">
            <v>0</v>
          </cell>
          <cell r="AB1462" t="str">
            <v/>
          </cell>
          <cell r="AC1462" t="str">
            <v/>
          </cell>
          <cell r="AD1462" t="str">
            <v>HS234</v>
          </cell>
          <cell r="AE1462">
            <v>0</v>
          </cell>
          <cell r="AG1462">
            <v>719</v>
          </cell>
          <cell r="AH1462" t="str">
            <v>HS234</v>
          </cell>
        </row>
        <row r="1463">
          <cell r="B1463" t="str">
            <v>IM603</v>
          </cell>
          <cell r="C1463" t="str">
            <v>Isaac</v>
          </cell>
          <cell r="D1463" t="str">
            <v>McCollum</v>
          </cell>
          <cell r="E1463" t="str">
            <v>SMU</v>
          </cell>
          <cell r="F1463" t="str">
            <v>SMU</v>
          </cell>
          <cell r="G1463" t="str">
            <v>Male</v>
          </cell>
          <cell r="H1463" t="str">
            <v>N</v>
          </cell>
          <cell r="I1463" t="str">
            <v>Student</v>
          </cell>
          <cell r="J1463">
            <v>0</v>
          </cell>
          <cell r="K1463" t="str">
            <v/>
          </cell>
          <cell r="L1463" t="str">
            <v>N</v>
          </cell>
          <cell r="M1463">
            <v>0</v>
          </cell>
          <cell r="N1463" t="str">
            <v/>
          </cell>
          <cell r="O1463" t="str">
            <v>N</v>
          </cell>
          <cell r="P1463">
            <v>0</v>
          </cell>
          <cell r="Q1463" t="str">
            <v/>
          </cell>
          <cell r="R1463" t="str">
            <v>N</v>
          </cell>
          <cell r="S1463">
            <v>0</v>
          </cell>
          <cell r="T1463" t="str">
            <v/>
          </cell>
          <cell r="U1463" t="str">
            <v>N</v>
          </cell>
          <cell r="V1463">
            <v>0</v>
          </cell>
          <cell r="W1463" t="str">
            <v/>
          </cell>
          <cell r="X1463" t="str">
            <v>N</v>
          </cell>
          <cell r="Y1463">
            <v>0</v>
          </cell>
          <cell r="Z1463">
            <v>0</v>
          </cell>
          <cell r="AA1463">
            <v>0</v>
          </cell>
          <cell r="AB1463">
            <v>118</v>
          </cell>
          <cell r="AC1463">
            <v>947</v>
          </cell>
          <cell r="AD1463" t="str">
            <v>IM603</v>
          </cell>
          <cell r="AE1463" t="b">
            <v>0</v>
          </cell>
          <cell r="AG1463" t="str">
            <v/>
          </cell>
          <cell r="AH1463" t="str">
            <v>IM603</v>
          </cell>
        </row>
        <row r="1464">
          <cell r="B1464" t="str">
            <v>FD293</v>
          </cell>
          <cell r="C1464" t="str">
            <v>Freya</v>
          </cell>
          <cell r="D1464" t="str">
            <v>Davis</v>
          </cell>
          <cell r="E1464" t="str">
            <v>Brunel</v>
          </cell>
          <cell r="F1464" t="str">
            <v>Brunel</v>
          </cell>
          <cell r="G1464" t="str">
            <v>Female</v>
          </cell>
          <cell r="H1464" t="str">
            <v>N</v>
          </cell>
          <cell r="I1464" t="str">
            <v>Student</v>
          </cell>
          <cell r="J1464">
            <v>0</v>
          </cell>
          <cell r="K1464" t="str">
            <v/>
          </cell>
          <cell r="L1464" t="str">
            <v>N</v>
          </cell>
          <cell r="M1464">
            <v>0</v>
          </cell>
          <cell r="N1464" t="str">
            <v/>
          </cell>
          <cell r="O1464" t="str">
            <v>N</v>
          </cell>
          <cell r="P1464">
            <v>0</v>
          </cell>
          <cell r="Q1464" t="str">
            <v/>
          </cell>
          <cell r="R1464" t="str">
            <v>N</v>
          </cell>
          <cell r="S1464">
            <v>0</v>
          </cell>
          <cell r="T1464" t="str">
            <v/>
          </cell>
          <cell r="U1464" t="str">
            <v>N</v>
          </cell>
          <cell r="V1464">
            <v>0</v>
          </cell>
          <cell r="W1464" t="str">
            <v/>
          </cell>
          <cell r="X1464" t="str">
            <v>N</v>
          </cell>
          <cell r="Y1464">
            <v>0</v>
          </cell>
          <cell r="Z1464">
            <v>0</v>
          </cell>
          <cell r="AA1464" t="b">
            <v>0</v>
          </cell>
          <cell r="AB1464" t="str">
            <v/>
          </cell>
          <cell r="AC1464" t="str">
            <v/>
          </cell>
          <cell r="AD1464" t="str">
            <v>FD293</v>
          </cell>
          <cell r="AE1464">
            <v>0</v>
          </cell>
          <cell r="AG1464">
            <v>720</v>
          </cell>
          <cell r="AH1464" t="str">
            <v>FD293</v>
          </cell>
        </row>
        <row r="1465">
          <cell r="B1465" t="str">
            <v>sm592</v>
          </cell>
          <cell r="C1465" t="str">
            <v>sabrina</v>
          </cell>
          <cell r="D1465" t="str">
            <v>mangham</v>
          </cell>
          <cell r="E1465" t="str">
            <v>KCL</v>
          </cell>
          <cell r="F1465" t="str">
            <v>King's</v>
          </cell>
          <cell r="G1465" t="str">
            <v>Female</v>
          </cell>
          <cell r="H1465" t="str">
            <v>N</v>
          </cell>
          <cell r="I1465" t="str">
            <v>Student</v>
          </cell>
          <cell r="J1465">
            <v>0</v>
          </cell>
          <cell r="K1465" t="str">
            <v/>
          </cell>
          <cell r="L1465" t="str">
            <v>N</v>
          </cell>
          <cell r="M1465">
            <v>0</v>
          </cell>
          <cell r="N1465" t="str">
            <v/>
          </cell>
          <cell r="O1465" t="str">
            <v>N</v>
          </cell>
          <cell r="P1465">
            <v>0</v>
          </cell>
          <cell r="Q1465" t="str">
            <v/>
          </cell>
          <cell r="R1465" t="str">
            <v>N</v>
          </cell>
          <cell r="S1465">
            <v>0</v>
          </cell>
          <cell r="T1465" t="str">
            <v/>
          </cell>
          <cell r="U1465" t="str">
            <v>N</v>
          </cell>
          <cell r="V1465">
            <v>0</v>
          </cell>
          <cell r="W1465" t="str">
            <v/>
          </cell>
          <cell r="X1465" t="str">
            <v>N</v>
          </cell>
          <cell r="Y1465">
            <v>0</v>
          </cell>
          <cell r="Z1465">
            <v>0</v>
          </cell>
          <cell r="AA1465" t="b">
            <v>0</v>
          </cell>
          <cell r="AB1465" t="str">
            <v/>
          </cell>
          <cell r="AC1465" t="str">
            <v/>
          </cell>
          <cell r="AD1465" t="str">
            <v>sm592</v>
          </cell>
          <cell r="AE1465">
            <v>0</v>
          </cell>
          <cell r="AG1465">
            <v>721</v>
          </cell>
          <cell r="AH1465" t="str">
            <v>sm592</v>
          </cell>
        </row>
        <row r="1466">
          <cell r="B1466" t="str">
            <v>KS189</v>
          </cell>
          <cell r="C1466" t="str">
            <v>Klara</v>
          </cell>
          <cell r="D1466" t="str">
            <v>Spark</v>
          </cell>
          <cell r="E1466" t="str">
            <v>LSE</v>
          </cell>
          <cell r="F1466" t="str">
            <v>LSE</v>
          </cell>
          <cell r="G1466" t="str">
            <v>Female</v>
          </cell>
          <cell r="H1466" t="str">
            <v>N</v>
          </cell>
          <cell r="I1466" t="str">
            <v>Student</v>
          </cell>
          <cell r="J1466">
            <v>0</v>
          </cell>
          <cell r="K1466" t="str">
            <v/>
          </cell>
          <cell r="L1466" t="str">
            <v>N</v>
          </cell>
          <cell r="M1466">
            <v>0</v>
          </cell>
          <cell r="N1466" t="str">
            <v/>
          </cell>
          <cell r="O1466" t="str">
            <v>N</v>
          </cell>
          <cell r="P1466">
            <v>0</v>
          </cell>
          <cell r="Q1466" t="str">
            <v/>
          </cell>
          <cell r="R1466" t="str">
            <v>N</v>
          </cell>
          <cell r="S1466">
            <v>0</v>
          </cell>
          <cell r="T1466" t="str">
            <v/>
          </cell>
          <cell r="U1466" t="str">
            <v>N</v>
          </cell>
          <cell r="V1466">
            <v>0</v>
          </cell>
          <cell r="W1466" t="str">
            <v/>
          </cell>
          <cell r="X1466" t="str">
            <v>N</v>
          </cell>
          <cell r="Y1466">
            <v>0</v>
          </cell>
          <cell r="Z1466">
            <v>0</v>
          </cell>
          <cell r="AA1466" t="b">
            <v>0</v>
          </cell>
          <cell r="AB1466" t="str">
            <v/>
          </cell>
          <cell r="AC1466" t="str">
            <v/>
          </cell>
          <cell r="AD1466" t="str">
            <v>KS189</v>
          </cell>
          <cell r="AE1466">
            <v>0</v>
          </cell>
          <cell r="AG1466">
            <v>722</v>
          </cell>
          <cell r="AH1466" t="str">
            <v>KS189</v>
          </cell>
        </row>
        <row r="1467">
          <cell r="B1467" t="str">
            <v>IO999</v>
          </cell>
          <cell r="C1467" t="str">
            <v>Irma</v>
          </cell>
          <cell r="D1467" t="str">
            <v>Östervall</v>
          </cell>
          <cell r="E1467" t="str">
            <v>UCL</v>
          </cell>
          <cell r="F1467" t="str">
            <v>UCL</v>
          </cell>
          <cell r="G1467" t="str">
            <v>Female</v>
          </cell>
          <cell r="H1467" t="str">
            <v>N</v>
          </cell>
          <cell r="I1467" t="str">
            <v>Student</v>
          </cell>
          <cell r="J1467">
            <v>0</v>
          </cell>
          <cell r="K1467" t="str">
            <v/>
          </cell>
          <cell r="L1467" t="str">
            <v>N</v>
          </cell>
          <cell r="M1467">
            <v>0</v>
          </cell>
          <cell r="N1467" t="str">
            <v/>
          </cell>
          <cell r="O1467" t="str">
            <v>N</v>
          </cell>
          <cell r="P1467">
            <v>0</v>
          </cell>
          <cell r="Q1467" t="str">
            <v/>
          </cell>
          <cell r="R1467" t="str">
            <v>N</v>
          </cell>
          <cell r="S1467">
            <v>0</v>
          </cell>
          <cell r="T1467" t="str">
            <v/>
          </cell>
          <cell r="U1467" t="str">
            <v>N</v>
          </cell>
          <cell r="V1467">
            <v>0</v>
          </cell>
          <cell r="W1467" t="str">
            <v/>
          </cell>
          <cell r="X1467" t="str">
            <v>N</v>
          </cell>
          <cell r="Y1467">
            <v>0</v>
          </cell>
          <cell r="Z1467">
            <v>0</v>
          </cell>
          <cell r="AA1467" t="b">
            <v>0</v>
          </cell>
          <cell r="AB1467" t="str">
            <v/>
          </cell>
          <cell r="AC1467" t="str">
            <v/>
          </cell>
          <cell r="AD1467" t="str">
            <v>IO999</v>
          </cell>
          <cell r="AE1467">
            <v>0</v>
          </cell>
          <cell r="AG1467">
            <v>723</v>
          </cell>
          <cell r="AH1467" t="str">
            <v>IO999</v>
          </cell>
        </row>
        <row r="1468">
          <cell r="B1468" t="str">
            <v>KB355</v>
          </cell>
          <cell r="C1468" t="str">
            <v>Kristina</v>
          </cell>
          <cell r="D1468" t="str">
            <v>Brodnevskaya</v>
          </cell>
          <cell r="E1468" t="str">
            <v>Birkbeck</v>
          </cell>
          <cell r="F1468" t="str">
            <v/>
          </cell>
          <cell r="G1468" t="str">
            <v>Female</v>
          </cell>
          <cell r="H1468" t="str">
            <v>N</v>
          </cell>
          <cell r="I1468" t="str">
            <v>Student</v>
          </cell>
          <cell r="J1468">
            <v>0</v>
          </cell>
          <cell r="K1468" t="str">
            <v/>
          </cell>
          <cell r="L1468" t="str">
            <v>N</v>
          </cell>
          <cell r="M1468">
            <v>0</v>
          </cell>
          <cell r="N1468" t="str">
            <v/>
          </cell>
          <cell r="O1468" t="str">
            <v>N</v>
          </cell>
          <cell r="P1468">
            <v>0</v>
          </cell>
          <cell r="Q1468" t="str">
            <v/>
          </cell>
          <cell r="R1468" t="str">
            <v>N</v>
          </cell>
          <cell r="S1468">
            <v>0</v>
          </cell>
          <cell r="T1468" t="str">
            <v/>
          </cell>
          <cell r="U1468" t="str">
            <v>N</v>
          </cell>
          <cell r="V1468">
            <v>0</v>
          </cell>
          <cell r="W1468" t="str">
            <v/>
          </cell>
          <cell r="X1468" t="str">
            <v>N</v>
          </cell>
          <cell r="Y1468">
            <v>0</v>
          </cell>
          <cell r="Z1468">
            <v>0</v>
          </cell>
          <cell r="AA1468" t="b">
            <v>0</v>
          </cell>
          <cell r="AB1468" t="str">
            <v/>
          </cell>
          <cell r="AC1468" t="str">
            <v/>
          </cell>
          <cell r="AD1468" t="str">
            <v>KB355</v>
          </cell>
          <cell r="AE1468">
            <v>0</v>
          </cell>
          <cell r="AG1468">
            <v>724</v>
          </cell>
          <cell r="AH1468" t="str">
            <v>KB355</v>
          </cell>
        </row>
        <row r="1469">
          <cell r="B1469" t="str">
            <v>CW298</v>
          </cell>
          <cell r="C1469" t="str">
            <v>Caitlin</v>
          </cell>
          <cell r="D1469" t="str">
            <v>Wood</v>
          </cell>
          <cell r="E1469" t="str">
            <v>LSE</v>
          </cell>
          <cell r="F1469" t="str">
            <v>LSE</v>
          </cell>
          <cell r="G1469" t="str">
            <v>Female</v>
          </cell>
          <cell r="H1469" t="str">
            <v>N</v>
          </cell>
          <cell r="I1469" t="str">
            <v>Student</v>
          </cell>
          <cell r="J1469">
            <v>0</v>
          </cell>
          <cell r="K1469" t="str">
            <v/>
          </cell>
          <cell r="L1469" t="str">
            <v>N</v>
          </cell>
          <cell r="M1469">
            <v>0</v>
          </cell>
          <cell r="N1469" t="str">
            <v/>
          </cell>
          <cell r="O1469" t="str">
            <v>N</v>
          </cell>
          <cell r="P1469">
            <v>0</v>
          </cell>
          <cell r="Q1469" t="str">
            <v/>
          </cell>
          <cell r="R1469" t="str">
            <v>N</v>
          </cell>
          <cell r="S1469">
            <v>0</v>
          </cell>
          <cell r="T1469" t="str">
            <v/>
          </cell>
          <cell r="U1469" t="str">
            <v>N</v>
          </cell>
          <cell r="V1469">
            <v>0</v>
          </cell>
          <cell r="W1469" t="str">
            <v/>
          </cell>
          <cell r="X1469" t="str">
            <v>N</v>
          </cell>
          <cell r="Y1469">
            <v>0</v>
          </cell>
          <cell r="Z1469">
            <v>0</v>
          </cell>
          <cell r="AA1469" t="b">
            <v>0</v>
          </cell>
          <cell r="AB1469" t="str">
            <v/>
          </cell>
          <cell r="AC1469" t="str">
            <v/>
          </cell>
          <cell r="AD1469" t="str">
            <v>CW298</v>
          </cell>
          <cell r="AE1469">
            <v>0</v>
          </cell>
          <cell r="AG1469">
            <v>725</v>
          </cell>
          <cell r="AH1469" t="str">
            <v>CW298</v>
          </cell>
        </row>
        <row r="1470">
          <cell r="B1470" t="str">
            <v>GK718</v>
          </cell>
          <cell r="C1470" t="str">
            <v>Genevieve</v>
          </cell>
          <cell r="D1470" t="str">
            <v>Kirk</v>
          </cell>
          <cell r="E1470" t="str">
            <v>LSE</v>
          </cell>
          <cell r="F1470" t="str">
            <v>LSE</v>
          </cell>
          <cell r="G1470" t="str">
            <v>Female</v>
          </cell>
          <cell r="H1470" t="str">
            <v>N</v>
          </cell>
          <cell r="I1470" t="str">
            <v>Student</v>
          </cell>
          <cell r="J1470">
            <v>0</v>
          </cell>
          <cell r="K1470" t="str">
            <v/>
          </cell>
          <cell r="L1470" t="str">
            <v>N</v>
          </cell>
          <cell r="M1470">
            <v>0</v>
          </cell>
          <cell r="N1470" t="str">
            <v/>
          </cell>
          <cell r="O1470" t="str">
            <v>N</v>
          </cell>
          <cell r="P1470">
            <v>0</v>
          </cell>
          <cell r="Q1470" t="str">
            <v/>
          </cell>
          <cell r="R1470" t="str">
            <v>N</v>
          </cell>
          <cell r="S1470">
            <v>0</v>
          </cell>
          <cell r="T1470" t="str">
            <v/>
          </cell>
          <cell r="U1470" t="str">
            <v>N</v>
          </cell>
          <cell r="V1470">
            <v>0</v>
          </cell>
          <cell r="W1470" t="str">
            <v/>
          </cell>
          <cell r="X1470" t="str">
            <v>N</v>
          </cell>
          <cell r="Y1470">
            <v>0</v>
          </cell>
          <cell r="Z1470">
            <v>0</v>
          </cell>
          <cell r="AA1470" t="b">
            <v>0</v>
          </cell>
          <cell r="AB1470" t="str">
            <v/>
          </cell>
          <cell r="AC1470" t="str">
            <v/>
          </cell>
          <cell r="AD1470" t="str">
            <v>GK718</v>
          </cell>
          <cell r="AE1470">
            <v>0</v>
          </cell>
          <cell r="AG1470">
            <v>726</v>
          </cell>
          <cell r="AH1470" t="str">
            <v>GK718</v>
          </cell>
        </row>
        <row r="1471">
          <cell r="B1471" t="str">
            <v>TJ289</v>
          </cell>
          <cell r="C1471" t="str">
            <v>Thomas</v>
          </cell>
          <cell r="D1471" t="str">
            <v>Jawad </v>
          </cell>
          <cell r="E1471" t="str">
            <v>UCL</v>
          </cell>
          <cell r="F1471" t="str">
            <v>UCL</v>
          </cell>
          <cell r="G1471" t="str">
            <v>Male</v>
          </cell>
          <cell r="H1471" t="str">
            <v>N</v>
          </cell>
          <cell r="I1471" t="str">
            <v>Student</v>
          </cell>
          <cell r="J1471">
            <v>0</v>
          </cell>
          <cell r="K1471" t="str">
            <v/>
          </cell>
          <cell r="L1471" t="str">
            <v>N</v>
          </cell>
          <cell r="M1471">
            <v>0</v>
          </cell>
          <cell r="N1471" t="str">
            <v/>
          </cell>
          <cell r="O1471" t="str">
            <v>N</v>
          </cell>
          <cell r="P1471">
            <v>0</v>
          </cell>
          <cell r="Q1471" t="str">
            <v/>
          </cell>
          <cell r="R1471" t="str">
            <v>N</v>
          </cell>
          <cell r="S1471">
            <v>0</v>
          </cell>
          <cell r="T1471" t="str">
            <v/>
          </cell>
          <cell r="U1471" t="str">
            <v>N</v>
          </cell>
          <cell r="V1471">
            <v>0</v>
          </cell>
          <cell r="W1471" t="str">
            <v/>
          </cell>
          <cell r="X1471" t="str">
            <v>N</v>
          </cell>
          <cell r="Y1471">
            <v>0</v>
          </cell>
          <cell r="Z1471">
            <v>0</v>
          </cell>
          <cell r="AA1471">
            <v>0</v>
          </cell>
          <cell r="AB1471">
            <v>118</v>
          </cell>
          <cell r="AC1471">
            <v>948</v>
          </cell>
          <cell r="AD1471" t="str">
            <v>TJ289</v>
          </cell>
          <cell r="AE1471" t="b">
            <v>0</v>
          </cell>
          <cell r="AG1471" t="str">
            <v/>
          </cell>
          <cell r="AH1471" t="str">
            <v>TJ289</v>
          </cell>
        </row>
        <row r="1472">
          <cell r="B1472" t="str">
            <v>JK860</v>
          </cell>
          <cell r="C1472" t="str">
            <v>James</v>
          </cell>
          <cell r="D1472" t="str">
            <v>Krasucki</v>
          </cell>
          <cell r="E1472" t="str">
            <v>Imperial</v>
          </cell>
          <cell r="F1472" t="str">
            <v>Imperial</v>
          </cell>
          <cell r="G1472" t="str">
            <v>Male</v>
          </cell>
          <cell r="H1472" t="str">
            <v>N</v>
          </cell>
          <cell r="I1472" t="str">
            <v>Student</v>
          </cell>
          <cell r="J1472">
            <v>0</v>
          </cell>
          <cell r="K1472" t="str">
            <v/>
          </cell>
          <cell r="L1472" t="str">
            <v>N</v>
          </cell>
          <cell r="M1472">
            <v>0</v>
          </cell>
          <cell r="N1472" t="str">
            <v/>
          </cell>
          <cell r="O1472" t="str">
            <v>N</v>
          </cell>
          <cell r="P1472">
            <v>0</v>
          </cell>
          <cell r="Q1472" t="str">
            <v/>
          </cell>
          <cell r="R1472" t="str">
            <v>N</v>
          </cell>
          <cell r="S1472">
            <v>0</v>
          </cell>
          <cell r="T1472" t="str">
            <v/>
          </cell>
          <cell r="U1472" t="str">
            <v>N</v>
          </cell>
          <cell r="V1472">
            <v>0</v>
          </cell>
          <cell r="W1472" t="str">
            <v/>
          </cell>
          <cell r="X1472" t="str">
            <v>N</v>
          </cell>
          <cell r="Y1472">
            <v>0</v>
          </cell>
          <cell r="Z1472">
            <v>0</v>
          </cell>
          <cell r="AA1472">
            <v>0</v>
          </cell>
          <cell r="AB1472">
            <v>118</v>
          </cell>
          <cell r="AC1472">
            <v>949</v>
          </cell>
          <cell r="AD1472" t="str">
            <v>JK860</v>
          </cell>
          <cell r="AE1472" t="b">
            <v>0</v>
          </cell>
          <cell r="AG1472" t="str">
            <v/>
          </cell>
          <cell r="AH1472" t="str">
            <v>JK860</v>
          </cell>
        </row>
        <row r="1473">
          <cell r="B1473" t="str">
            <v>RG533</v>
          </cell>
          <cell r="C1473" t="str">
            <v>Robin</v>
          </cell>
          <cell r="D1473" t="str">
            <v>Goon</v>
          </cell>
          <cell r="E1473" t="str">
            <v>LSE</v>
          </cell>
          <cell r="F1473" t="str">
            <v>LSE</v>
          </cell>
          <cell r="G1473" t="str">
            <v>Male</v>
          </cell>
          <cell r="H1473" t="str">
            <v>N</v>
          </cell>
          <cell r="I1473" t="str">
            <v>Student</v>
          </cell>
          <cell r="J1473">
            <v>0</v>
          </cell>
          <cell r="K1473" t="str">
            <v/>
          </cell>
          <cell r="L1473" t="str">
            <v>N</v>
          </cell>
          <cell r="M1473">
            <v>0</v>
          </cell>
          <cell r="N1473" t="str">
            <v/>
          </cell>
          <cell r="O1473" t="str">
            <v>N</v>
          </cell>
          <cell r="P1473">
            <v>0</v>
          </cell>
          <cell r="Q1473" t="str">
            <v/>
          </cell>
          <cell r="R1473" t="str">
            <v>N</v>
          </cell>
          <cell r="S1473">
            <v>0</v>
          </cell>
          <cell r="T1473" t="str">
            <v/>
          </cell>
          <cell r="U1473" t="str">
            <v>N</v>
          </cell>
          <cell r="V1473">
            <v>0</v>
          </cell>
          <cell r="W1473" t="str">
            <v/>
          </cell>
          <cell r="X1473" t="str">
            <v>N</v>
          </cell>
          <cell r="Y1473">
            <v>0</v>
          </cell>
          <cell r="Z1473">
            <v>0</v>
          </cell>
          <cell r="AA1473">
            <v>0</v>
          </cell>
          <cell r="AB1473">
            <v>118</v>
          </cell>
          <cell r="AC1473">
            <v>950</v>
          </cell>
          <cell r="AD1473" t="str">
            <v>RG533</v>
          </cell>
          <cell r="AE1473" t="b">
            <v>0</v>
          </cell>
          <cell r="AG1473" t="str">
            <v/>
          </cell>
          <cell r="AH1473" t="str">
            <v>RG533</v>
          </cell>
        </row>
        <row r="1474">
          <cell r="B1474" t="str">
            <v>NP440</v>
          </cell>
          <cell r="C1474" t="str">
            <v>Nuala</v>
          </cell>
          <cell r="D1474" t="str">
            <v>Pepper</v>
          </cell>
          <cell r="E1474" t="str">
            <v>Barts</v>
          </cell>
          <cell r="F1474" t="str">
            <v>Barts</v>
          </cell>
          <cell r="G1474" t="str">
            <v>Female</v>
          </cell>
          <cell r="H1474" t="str">
            <v>Y</v>
          </cell>
          <cell r="I1474" t="str">
            <v>Student</v>
          </cell>
          <cell r="J1474">
            <v>0</v>
          </cell>
          <cell r="K1474" t="str">
            <v/>
          </cell>
          <cell r="L1474" t="str">
            <v>N</v>
          </cell>
          <cell r="M1474">
            <v>0</v>
          </cell>
          <cell r="N1474" t="str">
            <v/>
          </cell>
          <cell r="O1474" t="str">
            <v>N</v>
          </cell>
          <cell r="P1474">
            <v>0</v>
          </cell>
          <cell r="Q1474" t="str">
            <v/>
          </cell>
          <cell r="R1474" t="str">
            <v>N</v>
          </cell>
          <cell r="S1474">
            <v>0</v>
          </cell>
          <cell r="T1474" t="str">
            <v/>
          </cell>
          <cell r="U1474" t="str">
            <v>N</v>
          </cell>
          <cell r="V1474">
            <v>0</v>
          </cell>
          <cell r="W1474" t="str">
            <v/>
          </cell>
          <cell r="X1474" t="str">
            <v>N</v>
          </cell>
          <cell r="Y1474">
            <v>0</v>
          </cell>
          <cell r="Z1474">
            <v>0</v>
          </cell>
          <cell r="AA1474" t="b">
            <v>0</v>
          </cell>
          <cell r="AB1474" t="str">
            <v/>
          </cell>
          <cell r="AC1474" t="str">
            <v/>
          </cell>
          <cell r="AD1474" t="str">
            <v>NP440</v>
          </cell>
          <cell r="AE1474">
            <v>0</v>
          </cell>
          <cell r="AG1474">
            <v>727</v>
          </cell>
          <cell r="AH1474" t="str">
            <v>NP440</v>
          </cell>
        </row>
        <row r="1475">
          <cell r="B1475" t="str">
            <v>NJ871</v>
          </cell>
          <cell r="C1475" t="str">
            <v>Nayana</v>
          </cell>
          <cell r="D1475" t="str">
            <v>Jain</v>
          </cell>
          <cell r="E1475" t="str">
            <v>Barts</v>
          </cell>
          <cell r="F1475" t="str">
            <v>Barts</v>
          </cell>
          <cell r="G1475" t="str">
            <v>Female</v>
          </cell>
          <cell r="H1475" t="str">
            <v>Y</v>
          </cell>
          <cell r="I1475" t="str">
            <v>Student</v>
          </cell>
          <cell r="J1475">
            <v>7</v>
          </cell>
          <cell r="K1475">
            <v>28.04</v>
          </cell>
          <cell r="L1475">
            <v>194</v>
          </cell>
          <cell r="M1475">
            <v>24</v>
          </cell>
          <cell r="N1475">
            <v>1.5775462962962963E-2</v>
          </cell>
          <cell r="O1475">
            <v>177</v>
          </cell>
          <cell r="P1475">
            <v>0</v>
          </cell>
          <cell r="Q1475" t="str">
            <v/>
          </cell>
          <cell r="R1475" t="str">
            <v>N</v>
          </cell>
          <cell r="S1475">
            <v>0</v>
          </cell>
          <cell r="T1475" t="str">
            <v/>
          </cell>
          <cell r="U1475" t="str">
            <v>N</v>
          </cell>
          <cell r="V1475">
            <v>0</v>
          </cell>
          <cell r="W1475" t="str">
            <v/>
          </cell>
          <cell r="X1475" t="str">
            <v>N</v>
          </cell>
          <cell r="Y1475">
            <v>2</v>
          </cell>
          <cell r="Z1475">
            <v>177</v>
          </cell>
          <cell r="AA1475" t="b">
            <v>0</v>
          </cell>
          <cell r="AB1475" t="str">
            <v/>
          </cell>
          <cell r="AC1475" t="str">
            <v/>
          </cell>
          <cell r="AD1475" t="str">
            <v>NJ871</v>
          </cell>
          <cell r="AE1475">
            <v>371</v>
          </cell>
          <cell r="AG1475">
            <v>10</v>
          </cell>
          <cell r="AH1475" t="str">
            <v>NJ871</v>
          </cell>
        </row>
        <row r="1476">
          <cell r="B1476" t="str">
            <v>AK108</v>
          </cell>
          <cell r="C1476" t="str">
            <v>Aidan</v>
          </cell>
          <cell r="D1476" t="str">
            <v>Ko</v>
          </cell>
          <cell r="E1476" t="str">
            <v>Barts</v>
          </cell>
          <cell r="F1476" t="str">
            <v>Barts</v>
          </cell>
          <cell r="G1476" t="str">
            <v>Male</v>
          </cell>
          <cell r="H1476" t="str">
            <v>Y</v>
          </cell>
          <cell r="I1476" t="str">
            <v>Student</v>
          </cell>
          <cell r="J1476">
            <v>0</v>
          </cell>
          <cell r="K1476" t="str">
            <v/>
          </cell>
          <cell r="L1476" t="str">
            <v>N</v>
          </cell>
          <cell r="M1476">
            <v>0</v>
          </cell>
          <cell r="N1476" t="str">
            <v/>
          </cell>
          <cell r="O1476" t="str">
            <v>N</v>
          </cell>
          <cell r="P1476">
            <v>0</v>
          </cell>
          <cell r="Q1476" t="str">
            <v/>
          </cell>
          <cell r="R1476" t="str">
            <v>N</v>
          </cell>
          <cell r="S1476">
            <v>0</v>
          </cell>
          <cell r="T1476" t="str">
            <v/>
          </cell>
          <cell r="U1476" t="str">
            <v>N</v>
          </cell>
          <cell r="V1476">
            <v>0</v>
          </cell>
          <cell r="W1476" t="str">
            <v/>
          </cell>
          <cell r="X1476" t="str">
            <v>N</v>
          </cell>
          <cell r="Y1476">
            <v>0</v>
          </cell>
          <cell r="Z1476">
            <v>0</v>
          </cell>
          <cell r="AA1476">
            <v>0</v>
          </cell>
          <cell r="AB1476">
            <v>118</v>
          </cell>
          <cell r="AC1476">
            <v>951</v>
          </cell>
          <cell r="AD1476" t="str">
            <v>AK108</v>
          </cell>
          <cell r="AE1476" t="b">
            <v>0</v>
          </cell>
          <cell r="AG1476" t="str">
            <v/>
          </cell>
          <cell r="AH1476" t="str">
            <v>AK108</v>
          </cell>
        </row>
        <row r="1477">
          <cell r="B1477" t="str">
            <v>CH847</v>
          </cell>
          <cell r="C1477" t="str">
            <v>Chris</v>
          </cell>
          <cell r="D1477" t="str">
            <v>Harrop</v>
          </cell>
          <cell r="E1477" t="str">
            <v>Barts</v>
          </cell>
          <cell r="F1477" t="str">
            <v>Barts</v>
          </cell>
          <cell r="G1477" t="str">
            <v>Male</v>
          </cell>
          <cell r="H1477" t="str">
            <v>Y</v>
          </cell>
          <cell r="I1477" t="str">
            <v>Student</v>
          </cell>
          <cell r="J1477">
            <v>53</v>
          </cell>
          <cell r="K1477">
            <v>44</v>
          </cell>
          <cell r="L1477">
            <v>148</v>
          </cell>
          <cell r="M1477">
            <v>44</v>
          </cell>
          <cell r="N1477">
            <v>3.1203703703703702E-2</v>
          </cell>
          <cell r="O1477">
            <v>158</v>
          </cell>
          <cell r="P1477">
            <v>0</v>
          </cell>
          <cell r="Q1477" t="str">
            <v/>
          </cell>
          <cell r="R1477" t="str">
            <v>N</v>
          </cell>
          <cell r="S1477">
            <v>0</v>
          </cell>
          <cell r="T1477" t="str">
            <v/>
          </cell>
          <cell r="U1477" t="str">
            <v>N</v>
          </cell>
          <cell r="V1477">
            <v>0</v>
          </cell>
          <cell r="W1477" t="str">
            <v/>
          </cell>
          <cell r="X1477" t="str">
            <v>N</v>
          </cell>
          <cell r="Y1477">
            <v>2</v>
          </cell>
          <cell r="Z1477">
            <v>148</v>
          </cell>
          <cell r="AA1477">
            <v>306</v>
          </cell>
          <cell r="AB1477">
            <v>29</v>
          </cell>
          <cell r="AC1477">
            <v>29</v>
          </cell>
          <cell r="AD1477" t="str">
            <v>CH847</v>
          </cell>
          <cell r="AE1477" t="b">
            <v>0</v>
          </cell>
          <cell r="AG1477" t="str">
            <v/>
          </cell>
          <cell r="AH1477" t="str">
            <v>CH847</v>
          </cell>
        </row>
        <row r="1478">
          <cell r="B1478" t="str">
            <v>CB981</v>
          </cell>
          <cell r="C1478" t="str">
            <v>Carla</v>
          </cell>
          <cell r="D1478" t="str">
            <v>Broussy</v>
          </cell>
          <cell r="E1478" t="str">
            <v>LSE</v>
          </cell>
          <cell r="F1478" t="str">
            <v>LSE</v>
          </cell>
          <cell r="G1478" t="str">
            <v>Female</v>
          </cell>
          <cell r="H1478" t="str">
            <v>N</v>
          </cell>
          <cell r="I1478" t="str">
            <v>Student</v>
          </cell>
          <cell r="J1478">
            <v>0</v>
          </cell>
          <cell r="K1478" t="str">
            <v/>
          </cell>
          <cell r="L1478" t="str">
            <v>N</v>
          </cell>
          <cell r="M1478">
            <v>0</v>
          </cell>
          <cell r="N1478" t="str">
            <v/>
          </cell>
          <cell r="O1478" t="str">
            <v>N</v>
          </cell>
          <cell r="P1478">
            <v>0</v>
          </cell>
          <cell r="Q1478" t="str">
            <v/>
          </cell>
          <cell r="R1478" t="str">
            <v>N</v>
          </cell>
          <cell r="S1478">
            <v>0</v>
          </cell>
          <cell r="T1478" t="str">
            <v/>
          </cell>
          <cell r="U1478" t="str">
            <v>N</v>
          </cell>
          <cell r="V1478">
            <v>0</v>
          </cell>
          <cell r="W1478" t="str">
            <v/>
          </cell>
          <cell r="X1478" t="str">
            <v>N</v>
          </cell>
          <cell r="Y1478">
            <v>0</v>
          </cell>
          <cell r="Z1478">
            <v>0</v>
          </cell>
          <cell r="AA1478" t="b">
            <v>0</v>
          </cell>
          <cell r="AB1478" t="str">
            <v/>
          </cell>
          <cell r="AC1478" t="str">
            <v/>
          </cell>
          <cell r="AD1478" t="str">
            <v>CB981</v>
          </cell>
          <cell r="AE1478">
            <v>0</v>
          </cell>
          <cell r="AG1478">
            <v>728</v>
          </cell>
          <cell r="AH1478" t="str">
            <v>CB981</v>
          </cell>
        </row>
        <row r="1479">
          <cell r="B1479" t="str">
            <v>AR422</v>
          </cell>
          <cell r="C1479" t="str">
            <v>Anurag</v>
          </cell>
          <cell r="D1479" t="str">
            <v>Rebelly</v>
          </cell>
          <cell r="E1479" t="str">
            <v>Barts</v>
          </cell>
          <cell r="F1479" t="str">
            <v>Barts</v>
          </cell>
          <cell r="G1479" t="str">
            <v>Male</v>
          </cell>
          <cell r="H1479" t="str">
            <v>Y</v>
          </cell>
          <cell r="I1479" t="str">
            <v>Student</v>
          </cell>
          <cell r="J1479">
            <v>0</v>
          </cell>
          <cell r="K1479" t="str">
            <v/>
          </cell>
          <cell r="L1479" t="str">
            <v>N</v>
          </cell>
          <cell r="M1479">
            <v>0</v>
          </cell>
          <cell r="N1479" t="str">
            <v/>
          </cell>
          <cell r="O1479" t="str">
            <v>N</v>
          </cell>
          <cell r="P1479">
            <v>0</v>
          </cell>
          <cell r="Q1479" t="str">
            <v/>
          </cell>
          <cell r="R1479" t="str">
            <v>N</v>
          </cell>
          <cell r="S1479">
            <v>0</v>
          </cell>
          <cell r="T1479" t="str">
            <v/>
          </cell>
          <cell r="U1479" t="str">
            <v>N</v>
          </cell>
          <cell r="V1479">
            <v>0</v>
          </cell>
          <cell r="W1479" t="str">
            <v/>
          </cell>
          <cell r="X1479" t="str">
            <v>N</v>
          </cell>
          <cell r="Y1479">
            <v>0</v>
          </cell>
          <cell r="Z1479">
            <v>0</v>
          </cell>
          <cell r="AA1479">
            <v>0</v>
          </cell>
          <cell r="AB1479">
            <v>118</v>
          </cell>
          <cell r="AC1479">
            <v>952</v>
          </cell>
          <cell r="AD1479" t="str">
            <v>AR422</v>
          </cell>
          <cell r="AE1479" t="b">
            <v>0</v>
          </cell>
          <cell r="AG1479" t="str">
            <v/>
          </cell>
          <cell r="AH1479" t="str">
            <v>AR422</v>
          </cell>
        </row>
        <row r="1480">
          <cell r="B1480" t="str">
            <v>BH144</v>
          </cell>
          <cell r="C1480" t="str">
            <v>Bence</v>
          </cell>
          <cell r="D1480" t="str">
            <v>Horanyi</v>
          </cell>
          <cell r="E1480" t="str">
            <v>RHUL</v>
          </cell>
          <cell r="F1480" t="str">
            <v>RHUL</v>
          </cell>
          <cell r="G1480" t="str">
            <v>Male</v>
          </cell>
          <cell r="H1480" t="str">
            <v>N</v>
          </cell>
          <cell r="I1480" t="str">
            <v>Student</v>
          </cell>
          <cell r="J1480">
            <v>0</v>
          </cell>
          <cell r="K1480" t="str">
            <v/>
          </cell>
          <cell r="L1480" t="str">
            <v>N</v>
          </cell>
          <cell r="M1480">
            <v>0</v>
          </cell>
          <cell r="N1480" t="str">
            <v/>
          </cell>
          <cell r="O1480" t="str">
            <v>N</v>
          </cell>
          <cell r="P1480">
            <v>0</v>
          </cell>
          <cell r="Q1480" t="str">
            <v/>
          </cell>
          <cell r="R1480" t="str">
            <v>N</v>
          </cell>
          <cell r="S1480">
            <v>0</v>
          </cell>
          <cell r="T1480" t="str">
            <v/>
          </cell>
          <cell r="U1480" t="str">
            <v>N</v>
          </cell>
          <cell r="V1480">
            <v>0</v>
          </cell>
          <cell r="W1480" t="str">
            <v/>
          </cell>
          <cell r="X1480" t="str">
            <v>N</v>
          </cell>
          <cell r="Y1480">
            <v>0</v>
          </cell>
          <cell r="Z1480">
            <v>0</v>
          </cell>
          <cell r="AA1480">
            <v>0</v>
          </cell>
          <cell r="AB1480">
            <v>118</v>
          </cell>
          <cell r="AC1480">
            <v>953</v>
          </cell>
          <cell r="AD1480" t="str">
            <v>BH144</v>
          </cell>
          <cell r="AE1480" t="b">
            <v>0</v>
          </cell>
          <cell r="AG1480" t="str">
            <v/>
          </cell>
          <cell r="AH1480" t="str">
            <v>BH144</v>
          </cell>
        </row>
        <row r="1481">
          <cell r="B1481" t="str">
            <v>RH570</v>
          </cell>
          <cell r="C1481" t="str">
            <v>Rosa</v>
          </cell>
          <cell r="D1481" t="str">
            <v>Hughes</v>
          </cell>
          <cell r="E1481" t="str">
            <v>Barts</v>
          </cell>
          <cell r="F1481" t="str">
            <v>Barts</v>
          </cell>
          <cell r="G1481" t="str">
            <v>Female</v>
          </cell>
          <cell r="H1481" t="str">
            <v>Y</v>
          </cell>
          <cell r="I1481" t="str">
            <v>Student</v>
          </cell>
          <cell r="J1481">
            <v>0</v>
          </cell>
          <cell r="K1481" t="str">
            <v/>
          </cell>
          <cell r="L1481" t="str">
            <v>N</v>
          </cell>
          <cell r="M1481">
            <v>0</v>
          </cell>
          <cell r="N1481" t="str">
            <v/>
          </cell>
          <cell r="O1481" t="str">
            <v>N</v>
          </cell>
          <cell r="P1481">
            <v>0</v>
          </cell>
          <cell r="Q1481" t="str">
            <v/>
          </cell>
          <cell r="R1481" t="str">
            <v>N</v>
          </cell>
          <cell r="S1481">
            <v>0</v>
          </cell>
          <cell r="T1481" t="str">
            <v/>
          </cell>
          <cell r="U1481" t="str">
            <v>N</v>
          </cell>
          <cell r="V1481">
            <v>0</v>
          </cell>
          <cell r="W1481" t="str">
            <v/>
          </cell>
          <cell r="X1481" t="str">
            <v>N</v>
          </cell>
          <cell r="Y1481">
            <v>0</v>
          </cell>
          <cell r="Z1481">
            <v>0</v>
          </cell>
          <cell r="AA1481" t="b">
            <v>0</v>
          </cell>
          <cell r="AB1481" t="str">
            <v/>
          </cell>
          <cell r="AC1481" t="str">
            <v/>
          </cell>
          <cell r="AD1481" t="str">
            <v>RH570</v>
          </cell>
          <cell r="AE1481">
            <v>0</v>
          </cell>
          <cell r="AG1481">
            <v>729</v>
          </cell>
          <cell r="AH1481" t="str">
            <v>RH570</v>
          </cell>
        </row>
        <row r="1482">
          <cell r="B1482" t="str">
            <v>MF924</v>
          </cell>
          <cell r="C1482" t="str">
            <v>Maria</v>
          </cell>
          <cell r="D1482" t="str">
            <v>Fernandez Salamanca</v>
          </cell>
          <cell r="E1482" t="str">
            <v>Barts</v>
          </cell>
          <cell r="F1482" t="str">
            <v>Barts</v>
          </cell>
          <cell r="G1482" t="str">
            <v>Female</v>
          </cell>
          <cell r="H1482" t="str">
            <v>Y</v>
          </cell>
          <cell r="I1482" t="str">
            <v>Student</v>
          </cell>
          <cell r="J1482">
            <v>0</v>
          </cell>
          <cell r="K1482" t="str">
            <v/>
          </cell>
          <cell r="L1482" t="str">
            <v>N</v>
          </cell>
          <cell r="M1482">
            <v>0</v>
          </cell>
          <cell r="N1482" t="str">
            <v/>
          </cell>
          <cell r="O1482" t="str">
            <v>N</v>
          </cell>
          <cell r="P1482">
            <v>0</v>
          </cell>
          <cell r="Q1482" t="str">
            <v/>
          </cell>
          <cell r="R1482" t="str">
            <v>N</v>
          </cell>
          <cell r="S1482">
            <v>0</v>
          </cell>
          <cell r="T1482" t="str">
            <v/>
          </cell>
          <cell r="U1482" t="str">
            <v>N</v>
          </cell>
          <cell r="V1482">
            <v>0</v>
          </cell>
          <cell r="W1482" t="str">
            <v/>
          </cell>
          <cell r="X1482" t="str">
            <v>N</v>
          </cell>
          <cell r="Y1482">
            <v>0</v>
          </cell>
          <cell r="Z1482">
            <v>0</v>
          </cell>
          <cell r="AA1482" t="b">
            <v>0</v>
          </cell>
          <cell r="AB1482" t="str">
            <v/>
          </cell>
          <cell r="AC1482" t="str">
            <v/>
          </cell>
          <cell r="AD1482" t="str">
            <v>MF924</v>
          </cell>
          <cell r="AE1482">
            <v>0</v>
          </cell>
          <cell r="AG1482">
            <v>730</v>
          </cell>
          <cell r="AH1482" t="str">
            <v>MF924</v>
          </cell>
        </row>
        <row r="1483">
          <cell r="B1483" t="str">
            <v>HD335</v>
          </cell>
          <cell r="C1483" t="str">
            <v>Henry</v>
          </cell>
          <cell r="D1483" t="str">
            <v>Drewes</v>
          </cell>
          <cell r="E1483" t="str">
            <v>LSE</v>
          </cell>
          <cell r="F1483" t="str">
            <v>LSE</v>
          </cell>
          <cell r="G1483" t="str">
            <v>Male</v>
          </cell>
          <cell r="H1483" t="str">
            <v>N</v>
          </cell>
          <cell r="I1483" t="str">
            <v>Student</v>
          </cell>
          <cell r="J1483">
            <v>0</v>
          </cell>
          <cell r="K1483" t="str">
            <v/>
          </cell>
          <cell r="L1483" t="str">
            <v>N</v>
          </cell>
          <cell r="M1483">
            <v>0</v>
          </cell>
          <cell r="N1483" t="str">
            <v/>
          </cell>
          <cell r="O1483" t="str">
            <v>N</v>
          </cell>
          <cell r="P1483">
            <v>0</v>
          </cell>
          <cell r="Q1483" t="str">
            <v/>
          </cell>
          <cell r="R1483" t="str">
            <v>N</v>
          </cell>
          <cell r="S1483">
            <v>0</v>
          </cell>
          <cell r="T1483" t="str">
            <v/>
          </cell>
          <cell r="U1483" t="str">
            <v>N</v>
          </cell>
          <cell r="V1483">
            <v>0</v>
          </cell>
          <cell r="W1483" t="str">
            <v/>
          </cell>
          <cell r="X1483" t="str">
            <v>N</v>
          </cell>
          <cell r="Y1483">
            <v>0</v>
          </cell>
          <cell r="Z1483">
            <v>0</v>
          </cell>
          <cell r="AA1483">
            <v>0</v>
          </cell>
          <cell r="AB1483">
            <v>118</v>
          </cell>
          <cell r="AC1483">
            <v>954</v>
          </cell>
          <cell r="AD1483" t="str">
            <v>HD335</v>
          </cell>
          <cell r="AE1483" t="b">
            <v>0</v>
          </cell>
          <cell r="AG1483" t="str">
            <v/>
          </cell>
          <cell r="AH1483" t="str">
            <v>HD335</v>
          </cell>
        </row>
        <row r="1484">
          <cell r="B1484" t="str">
            <v>CH625</v>
          </cell>
          <cell r="C1484" t="str">
            <v>Connor</v>
          </cell>
          <cell r="D1484" t="str">
            <v>Holland</v>
          </cell>
          <cell r="E1484" t="str">
            <v>Essex</v>
          </cell>
          <cell r="F1484" t="str">
            <v>Essex</v>
          </cell>
          <cell r="G1484" t="str">
            <v>Male</v>
          </cell>
          <cell r="H1484" t="str">
            <v>N</v>
          </cell>
          <cell r="I1484" t="str">
            <v>Student</v>
          </cell>
          <cell r="J1484">
            <v>0</v>
          </cell>
          <cell r="K1484" t="str">
            <v/>
          </cell>
          <cell r="L1484" t="str">
            <v>N</v>
          </cell>
          <cell r="M1484">
            <v>0</v>
          </cell>
          <cell r="N1484" t="str">
            <v/>
          </cell>
          <cell r="O1484" t="str">
            <v>N</v>
          </cell>
          <cell r="P1484">
            <v>0</v>
          </cell>
          <cell r="Q1484" t="str">
            <v/>
          </cell>
          <cell r="R1484" t="str">
            <v>N</v>
          </cell>
          <cell r="S1484">
            <v>0</v>
          </cell>
          <cell r="T1484" t="str">
            <v/>
          </cell>
          <cell r="U1484" t="str">
            <v>N</v>
          </cell>
          <cell r="V1484">
            <v>0</v>
          </cell>
          <cell r="W1484" t="str">
            <v/>
          </cell>
          <cell r="X1484" t="str">
            <v>N</v>
          </cell>
          <cell r="Y1484">
            <v>0</v>
          </cell>
          <cell r="Z1484">
            <v>0</v>
          </cell>
          <cell r="AA1484">
            <v>0</v>
          </cell>
          <cell r="AB1484">
            <v>118</v>
          </cell>
          <cell r="AC1484">
            <v>955</v>
          </cell>
          <cell r="AD1484" t="str">
            <v>CH625</v>
          </cell>
          <cell r="AE1484" t="b">
            <v>0</v>
          </cell>
          <cell r="AG1484" t="str">
            <v/>
          </cell>
          <cell r="AH1484" t="str">
            <v>CH625</v>
          </cell>
        </row>
        <row r="1485">
          <cell r="B1485" t="str">
            <v>SS767</v>
          </cell>
          <cell r="C1485" t="str">
            <v>Shafayat</v>
          </cell>
          <cell r="D1485" t="str">
            <v>Sarqume</v>
          </cell>
          <cell r="E1485" t="str">
            <v>RHUL</v>
          </cell>
          <cell r="F1485" t="str">
            <v>RHUL</v>
          </cell>
          <cell r="G1485" t="str">
            <v>Male</v>
          </cell>
          <cell r="H1485" t="str">
            <v>N</v>
          </cell>
          <cell r="I1485" t="str">
            <v>Student</v>
          </cell>
          <cell r="J1485">
            <v>0</v>
          </cell>
          <cell r="K1485" t="str">
            <v/>
          </cell>
          <cell r="L1485" t="str">
            <v>N</v>
          </cell>
          <cell r="M1485">
            <v>0</v>
          </cell>
          <cell r="N1485" t="str">
            <v/>
          </cell>
          <cell r="O1485" t="str">
            <v>N</v>
          </cell>
          <cell r="P1485">
            <v>0</v>
          </cell>
          <cell r="Q1485" t="str">
            <v/>
          </cell>
          <cell r="R1485" t="str">
            <v>N</v>
          </cell>
          <cell r="S1485">
            <v>0</v>
          </cell>
          <cell r="T1485" t="str">
            <v/>
          </cell>
          <cell r="U1485" t="str">
            <v>N</v>
          </cell>
          <cell r="V1485">
            <v>0</v>
          </cell>
          <cell r="W1485" t="str">
            <v/>
          </cell>
          <cell r="X1485" t="str">
            <v>N</v>
          </cell>
          <cell r="Y1485">
            <v>0</v>
          </cell>
          <cell r="Z1485">
            <v>0</v>
          </cell>
          <cell r="AA1485">
            <v>0</v>
          </cell>
          <cell r="AB1485">
            <v>118</v>
          </cell>
          <cell r="AC1485">
            <v>956</v>
          </cell>
          <cell r="AD1485" t="str">
            <v>SS767</v>
          </cell>
          <cell r="AE1485" t="b">
            <v>0</v>
          </cell>
          <cell r="AG1485" t="str">
            <v/>
          </cell>
          <cell r="AH1485" t="str">
            <v>SS767</v>
          </cell>
        </row>
        <row r="1486">
          <cell r="B1486" t="str">
            <v>NF935</v>
          </cell>
          <cell r="C1486" t="str">
            <v>Natalia</v>
          </cell>
          <cell r="D1486" t="str">
            <v>Falcón Joven</v>
          </cell>
          <cell r="E1486" t="str">
            <v>Barts</v>
          </cell>
          <cell r="F1486" t="str">
            <v>Barts</v>
          </cell>
          <cell r="G1486" t="str">
            <v>Female</v>
          </cell>
          <cell r="H1486" t="str">
            <v>Y</v>
          </cell>
          <cell r="I1486" t="str">
            <v>Student</v>
          </cell>
          <cell r="J1486">
            <v>0</v>
          </cell>
          <cell r="K1486" t="str">
            <v/>
          </cell>
          <cell r="L1486" t="str">
            <v>N</v>
          </cell>
          <cell r="M1486">
            <v>0</v>
          </cell>
          <cell r="N1486" t="str">
            <v/>
          </cell>
          <cell r="O1486" t="str">
            <v>N</v>
          </cell>
          <cell r="P1486">
            <v>0</v>
          </cell>
          <cell r="Q1486" t="str">
            <v/>
          </cell>
          <cell r="R1486" t="str">
            <v>N</v>
          </cell>
          <cell r="S1486">
            <v>0</v>
          </cell>
          <cell r="T1486" t="str">
            <v/>
          </cell>
          <cell r="U1486" t="str">
            <v>N</v>
          </cell>
          <cell r="V1486">
            <v>0</v>
          </cell>
          <cell r="W1486" t="str">
            <v/>
          </cell>
          <cell r="X1486" t="str">
            <v>N</v>
          </cell>
          <cell r="Y1486">
            <v>0</v>
          </cell>
          <cell r="Z1486">
            <v>0</v>
          </cell>
          <cell r="AA1486" t="b">
            <v>0</v>
          </cell>
          <cell r="AB1486" t="str">
            <v/>
          </cell>
          <cell r="AC1486" t="str">
            <v/>
          </cell>
          <cell r="AD1486" t="str">
            <v>NF935</v>
          </cell>
          <cell r="AE1486">
            <v>0</v>
          </cell>
          <cell r="AG1486">
            <v>731</v>
          </cell>
          <cell r="AH1486" t="str">
            <v>NF935</v>
          </cell>
        </row>
        <row r="1487">
          <cell r="B1487" t="str">
            <v>TR797</v>
          </cell>
          <cell r="C1487" t="str">
            <v>Twisha</v>
          </cell>
          <cell r="D1487" t="str">
            <v>Rohan</v>
          </cell>
          <cell r="E1487" t="str">
            <v>Barts</v>
          </cell>
          <cell r="F1487" t="str">
            <v>Barts</v>
          </cell>
          <cell r="G1487" t="str">
            <v>Female</v>
          </cell>
          <cell r="H1487" t="str">
            <v>Y</v>
          </cell>
          <cell r="I1487" t="str">
            <v>Student</v>
          </cell>
          <cell r="J1487">
            <v>76</v>
          </cell>
          <cell r="K1487">
            <v>39.14</v>
          </cell>
          <cell r="L1487">
            <v>128</v>
          </cell>
          <cell r="M1487">
            <v>0</v>
          </cell>
          <cell r="N1487" t="str">
            <v/>
          </cell>
          <cell r="O1487" t="str">
            <v>N</v>
          </cell>
          <cell r="P1487">
            <v>0</v>
          </cell>
          <cell r="Q1487" t="str">
            <v/>
          </cell>
          <cell r="R1487" t="str">
            <v>N</v>
          </cell>
          <cell r="S1487">
            <v>0</v>
          </cell>
          <cell r="T1487" t="str">
            <v/>
          </cell>
          <cell r="U1487" t="str">
            <v>N</v>
          </cell>
          <cell r="V1487">
            <v>0</v>
          </cell>
          <cell r="W1487" t="str">
            <v/>
          </cell>
          <cell r="X1487" t="str">
            <v>N</v>
          </cell>
          <cell r="Y1487">
            <v>1</v>
          </cell>
          <cell r="Z1487">
            <v>128</v>
          </cell>
          <cell r="AA1487" t="b">
            <v>0</v>
          </cell>
          <cell r="AB1487" t="str">
            <v/>
          </cell>
          <cell r="AC1487" t="str">
            <v/>
          </cell>
          <cell r="AD1487" t="str">
            <v>TR797</v>
          </cell>
          <cell r="AE1487">
            <v>128</v>
          </cell>
          <cell r="AG1487">
            <v>99</v>
          </cell>
          <cell r="AH1487" t="str">
            <v>TR797</v>
          </cell>
        </row>
        <row r="1488">
          <cell r="B1488" t="str">
            <v>YK299</v>
          </cell>
          <cell r="C1488" t="str">
            <v>Yi Zhe</v>
          </cell>
          <cell r="D1488" t="str">
            <v>Koh</v>
          </cell>
          <cell r="E1488" t="str">
            <v>Barts</v>
          </cell>
          <cell r="F1488" t="str">
            <v>Barts</v>
          </cell>
          <cell r="G1488" t="str">
            <v>Male</v>
          </cell>
          <cell r="H1488" t="str">
            <v>Y</v>
          </cell>
          <cell r="I1488" t="str">
            <v>Student</v>
          </cell>
          <cell r="J1488">
            <v>0</v>
          </cell>
          <cell r="K1488" t="str">
            <v/>
          </cell>
          <cell r="L1488" t="str">
            <v>N</v>
          </cell>
          <cell r="M1488">
            <v>0</v>
          </cell>
          <cell r="N1488" t="str">
            <v/>
          </cell>
          <cell r="O1488" t="str">
            <v>N</v>
          </cell>
          <cell r="P1488">
            <v>0</v>
          </cell>
          <cell r="Q1488" t="str">
            <v/>
          </cell>
          <cell r="R1488" t="str">
            <v>N</v>
          </cell>
          <cell r="S1488">
            <v>0</v>
          </cell>
          <cell r="T1488" t="str">
            <v/>
          </cell>
          <cell r="U1488" t="str">
            <v>N</v>
          </cell>
          <cell r="V1488">
            <v>0</v>
          </cell>
          <cell r="W1488" t="str">
            <v/>
          </cell>
          <cell r="X1488" t="str">
            <v>N</v>
          </cell>
          <cell r="Y1488">
            <v>0</v>
          </cell>
          <cell r="Z1488">
            <v>0</v>
          </cell>
          <cell r="AA1488">
            <v>0</v>
          </cell>
          <cell r="AB1488">
            <v>118</v>
          </cell>
          <cell r="AC1488">
            <v>957</v>
          </cell>
          <cell r="AD1488" t="str">
            <v>YK299</v>
          </cell>
          <cell r="AE1488" t="b">
            <v>0</v>
          </cell>
          <cell r="AG1488" t="str">
            <v/>
          </cell>
          <cell r="AH1488" t="str">
            <v>YK299</v>
          </cell>
        </row>
        <row r="1489">
          <cell r="B1489" t="str">
            <v>SW349</v>
          </cell>
          <cell r="C1489" t="str">
            <v>Sam</v>
          </cell>
          <cell r="D1489" t="str">
            <v>Wilkinson</v>
          </cell>
          <cell r="E1489" t="str">
            <v>SMU</v>
          </cell>
          <cell r="F1489" t="str">
            <v>SMU</v>
          </cell>
          <cell r="G1489" t="str">
            <v>Male</v>
          </cell>
          <cell r="H1489" t="str">
            <v>N</v>
          </cell>
          <cell r="I1489" t="str">
            <v>Student</v>
          </cell>
          <cell r="J1489">
            <v>0</v>
          </cell>
          <cell r="K1489" t="str">
            <v/>
          </cell>
          <cell r="L1489" t="str">
            <v>N</v>
          </cell>
          <cell r="M1489">
            <v>0</v>
          </cell>
          <cell r="N1489" t="str">
            <v/>
          </cell>
          <cell r="O1489" t="str">
            <v>N</v>
          </cell>
          <cell r="P1489">
            <v>0</v>
          </cell>
          <cell r="Q1489" t="str">
            <v/>
          </cell>
          <cell r="R1489" t="str">
            <v>N</v>
          </cell>
          <cell r="S1489">
            <v>0</v>
          </cell>
          <cell r="T1489" t="str">
            <v/>
          </cell>
          <cell r="U1489" t="str">
            <v>N</v>
          </cell>
          <cell r="V1489">
            <v>0</v>
          </cell>
          <cell r="W1489" t="str">
            <v/>
          </cell>
          <cell r="X1489" t="str">
            <v>N</v>
          </cell>
          <cell r="Y1489">
            <v>0</v>
          </cell>
          <cell r="Z1489">
            <v>0</v>
          </cell>
          <cell r="AA1489">
            <v>0</v>
          </cell>
          <cell r="AB1489">
            <v>118</v>
          </cell>
          <cell r="AC1489">
            <v>958</v>
          </cell>
          <cell r="AD1489" t="str">
            <v>SW349</v>
          </cell>
          <cell r="AE1489" t="b">
            <v>0</v>
          </cell>
          <cell r="AG1489" t="str">
            <v/>
          </cell>
          <cell r="AH1489" t="str">
            <v>SW349</v>
          </cell>
        </row>
        <row r="1490">
          <cell r="B1490" t="str">
            <v>HB624</v>
          </cell>
          <cell r="C1490" t="str">
            <v>Harry</v>
          </cell>
          <cell r="D1490" t="str">
            <v>Boyd</v>
          </cell>
          <cell r="E1490" t="str">
            <v>SMU</v>
          </cell>
          <cell r="F1490" t="str">
            <v>SMU</v>
          </cell>
          <cell r="G1490" t="str">
            <v>Male</v>
          </cell>
          <cell r="H1490" t="str">
            <v>N</v>
          </cell>
          <cell r="I1490" t="str">
            <v>Student</v>
          </cell>
          <cell r="J1490">
            <v>0</v>
          </cell>
          <cell r="K1490" t="str">
            <v/>
          </cell>
          <cell r="L1490" t="str">
            <v>N</v>
          </cell>
          <cell r="M1490">
            <v>0</v>
          </cell>
          <cell r="N1490" t="str">
            <v/>
          </cell>
          <cell r="O1490" t="str">
            <v>N</v>
          </cell>
          <cell r="P1490">
            <v>0</v>
          </cell>
          <cell r="Q1490" t="str">
            <v/>
          </cell>
          <cell r="R1490" t="str">
            <v>N</v>
          </cell>
          <cell r="S1490">
            <v>0</v>
          </cell>
          <cell r="T1490" t="str">
            <v/>
          </cell>
          <cell r="U1490" t="str">
            <v>N</v>
          </cell>
          <cell r="V1490">
            <v>0</v>
          </cell>
          <cell r="W1490" t="str">
            <v/>
          </cell>
          <cell r="X1490" t="str">
            <v>N</v>
          </cell>
          <cell r="Y1490">
            <v>0</v>
          </cell>
          <cell r="Z1490">
            <v>0</v>
          </cell>
          <cell r="AA1490">
            <v>0</v>
          </cell>
          <cell r="AB1490">
            <v>118</v>
          </cell>
          <cell r="AC1490">
            <v>959</v>
          </cell>
          <cell r="AD1490" t="str">
            <v>HB624</v>
          </cell>
          <cell r="AE1490" t="b">
            <v>0</v>
          </cell>
          <cell r="AG1490" t="str">
            <v/>
          </cell>
          <cell r="AH1490" t="str">
            <v>HB624</v>
          </cell>
        </row>
        <row r="1491">
          <cell r="B1491" t="str">
            <v>SA659</v>
          </cell>
          <cell r="C1491" t="str">
            <v>Sam</v>
          </cell>
          <cell r="D1491" t="str">
            <v>Atkins</v>
          </cell>
          <cell r="E1491" t="str">
            <v>SMU</v>
          </cell>
          <cell r="F1491" t="str">
            <v>SMU</v>
          </cell>
          <cell r="G1491" t="str">
            <v>Male</v>
          </cell>
          <cell r="H1491" t="str">
            <v>N</v>
          </cell>
          <cell r="I1491" t="str">
            <v>Student</v>
          </cell>
          <cell r="J1491">
            <v>0</v>
          </cell>
          <cell r="K1491" t="str">
            <v/>
          </cell>
          <cell r="L1491" t="str">
            <v>N</v>
          </cell>
          <cell r="M1491">
            <v>0</v>
          </cell>
          <cell r="N1491" t="str">
            <v/>
          </cell>
          <cell r="O1491" t="str">
            <v>N</v>
          </cell>
          <cell r="P1491">
            <v>0</v>
          </cell>
          <cell r="Q1491" t="str">
            <v/>
          </cell>
          <cell r="R1491" t="str">
            <v>N</v>
          </cell>
          <cell r="S1491">
            <v>0</v>
          </cell>
          <cell r="T1491" t="str">
            <v/>
          </cell>
          <cell r="U1491" t="str">
            <v>N</v>
          </cell>
          <cell r="V1491">
            <v>0</v>
          </cell>
          <cell r="W1491" t="str">
            <v/>
          </cell>
          <cell r="X1491" t="str">
            <v>N</v>
          </cell>
          <cell r="Y1491">
            <v>0</v>
          </cell>
          <cell r="Z1491">
            <v>0</v>
          </cell>
          <cell r="AA1491">
            <v>0</v>
          </cell>
          <cell r="AB1491">
            <v>118</v>
          </cell>
          <cell r="AC1491">
            <v>960</v>
          </cell>
          <cell r="AD1491" t="str">
            <v>SA659</v>
          </cell>
          <cell r="AE1491" t="b">
            <v>0</v>
          </cell>
          <cell r="AG1491" t="str">
            <v/>
          </cell>
          <cell r="AH1491" t="str">
            <v>SA659</v>
          </cell>
        </row>
        <row r="1492">
          <cell r="B1492" t="str">
            <v>XO829</v>
          </cell>
          <cell r="C1492" t="str">
            <v>Xavier</v>
          </cell>
          <cell r="D1492" t="str">
            <v>O’Hare</v>
          </cell>
          <cell r="E1492" t="str">
            <v>SMU</v>
          </cell>
          <cell r="F1492" t="str">
            <v>SMU</v>
          </cell>
          <cell r="G1492" t="str">
            <v>Male</v>
          </cell>
          <cell r="H1492" t="str">
            <v>N</v>
          </cell>
          <cell r="I1492" t="str">
            <v>Student</v>
          </cell>
          <cell r="J1492">
            <v>0</v>
          </cell>
          <cell r="K1492" t="str">
            <v/>
          </cell>
          <cell r="L1492" t="str">
            <v>N</v>
          </cell>
          <cell r="M1492">
            <v>0</v>
          </cell>
          <cell r="N1492" t="str">
            <v/>
          </cell>
          <cell r="O1492" t="str">
            <v>N</v>
          </cell>
          <cell r="P1492">
            <v>0</v>
          </cell>
          <cell r="Q1492" t="str">
            <v/>
          </cell>
          <cell r="R1492" t="str">
            <v>N</v>
          </cell>
          <cell r="S1492">
            <v>0</v>
          </cell>
          <cell r="T1492" t="str">
            <v/>
          </cell>
          <cell r="U1492" t="str">
            <v>N</v>
          </cell>
          <cell r="V1492">
            <v>0</v>
          </cell>
          <cell r="W1492" t="str">
            <v/>
          </cell>
          <cell r="X1492" t="str">
            <v>N</v>
          </cell>
          <cell r="Y1492">
            <v>0</v>
          </cell>
          <cell r="Z1492">
            <v>0</v>
          </cell>
          <cell r="AA1492">
            <v>0</v>
          </cell>
          <cell r="AB1492">
            <v>118</v>
          </cell>
          <cell r="AC1492">
            <v>961</v>
          </cell>
          <cell r="AD1492" t="str">
            <v>XO829</v>
          </cell>
          <cell r="AE1492" t="b">
            <v>0</v>
          </cell>
          <cell r="AG1492" t="str">
            <v/>
          </cell>
          <cell r="AH1492" t="str">
            <v>XO829</v>
          </cell>
        </row>
        <row r="1493">
          <cell r="B1493" t="str">
            <v>OP400</v>
          </cell>
          <cell r="C1493" t="str">
            <v>Oliver</v>
          </cell>
          <cell r="D1493" t="str">
            <v>Prior</v>
          </cell>
          <cell r="E1493" t="str">
            <v>SMU</v>
          </cell>
          <cell r="F1493" t="str">
            <v>SMU</v>
          </cell>
          <cell r="G1493" t="str">
            <v>Male</v>
          </cell>
          <cell r="H1493" t="str">
            <v>N</v>
          </cell>
          <cell r="I1493" t="str">
            <v>Student</v>
          </cell>
          <cell r="J1493">
            <v>0</v>
          </cell>
          <cell r="K1493" t="str">
            <v/>
          </cell>
          <cell r="L1493" t="str">
            <v>N</v>
          </cell>
          <cell r="M1493">
            <v>0</v>
          </cell>
          <cell r="N1493" t="str">
            <v/>
          </cell>
          <cell r="O1493" t="str">
            <v>N</v>
          </cell>
          <cell r="P1493">
            <v>0</v>
          </cell>
          <cell r="Q1493" t="str">
            <v/>
          </cell>
          <cell r="R1493" t="str">
            <v>N</v>
          </cell>
          <cell r="S1493">
            <v>0</v>
          </cell>
          <cell r="T1493" t="str">
            <v/>
          </cell>
          <cell r="U1493" t="str">
            <v>N</v>
          </cell>
          <cell r="V1493">
            <v>0</v>
          </cell>
          <cell r="W1493" t="str">
            <v/>
          </cell>
          <cell r="X1493" t="str">
            <v>N</v>
          </cell>
          <cell r="Y1493">
            <v>0</v>
          </cell>
          <cell r="Z1493">
            <v>0</v>
          </cell>
          <cell r="AA1493">
            <v>0</v>
          </cell>
          <cell r="AB1493">
            <v>118</v>
          </cell>
          <cell r="AC1493">
            <v>962</v>
          </cell>
          <cell r="AD1493" t="str">
            <v>OP400</v>
          </cell>
          <cell r="AE1493" t="b">
            <v>0</v>
          </cell>
          <cell r="AG1493" t="str">
            <v/>
          </cell>
          <cell r="AH1493" t="str">
            <v>OP400</v>
          </cell>
        </row>
        <row r="1494">
          <cell r="B1494" t="str">
            <v>KR226</v>
          </cell>
          <cell r="C1494" t="str">
            <v>Kay</v>
          </cell>
          <cell r="D1494" t="str">
            <v>Raftery</v>
          </cell>
          <cell r="E1494" t="str">
            <v>Imperial</v>
          </cell>
          <cell r="F1494" t="str">
            <v>Imperial</v>
          </cell>
          <cell r="G1494" t="str">
            <v>Female</v>
          </cell>
          <cell r="H1494" t="str">
            <v>N</v>
          </cell>
          <cell r="I1494" t="str">
            <v>Student</v>
          </cell>
          <cell r="J1494">
            <v>0</v>
          </cell>
          <cell r="K1494" t="str">
            <v/>
          </cell>
          <cell r="L1494" t="str">
            <v>N</v>
          </cell>
          <cell r="M1494">
            <v>0</v>
          </cell>
          <cell r="N1494" t="str">
            <v/>
          </cell>
          <cell r="O1494" t="str">
            <v>N</v>
          </cell>
          <cell r="P1494">
            <v>0</v>
          </cell>
          <cell r="Q1494" t="str">
            <v/>
          </cell>
          <cell r="R1494" t="str">
            <v>N</v>
          </cell>
          <cell r="S1494">
            <v>0</v>
          </cell>
          <cell r="T1494" t="str">
            <v/>
          </cell>
          <cell r="U1494" t="str">
            <v>N</v>
          </cell>
          <cell r="V1494">
            <v>0</v>
          </cell>
          <cell r="W1494" t="str">
            <v/>
          </cell>
          <cell r="X1494" t="str">
            <v>N</v>
          </cell>
          <cell r="Y1494">
            <v>0</v>
          </cell>
          <cell r="Z1494">
            <v>0</v>
          </cell>
          <cell r="AA1494" t="b">
            <v>0</v>
          </cell>
          <cell r="AB1494" t="str">
            <v/>
          </cell>
          <cell r="AC1494" t="str">
            <v/>
          </cell>
          <cell r="AD1494" t="str">
            <v>KR226</v>
          </cell>
          <cell r="AE1494">
            <v>0</v>
          </cell>
          <cell r="AG1494">
            <v>732</v>
          </cell>
          <cell r="AH1494" t="str">
            <v>KR226</v>
          </cell>
        </row>
        <row r="1495">
          <cell r="B1495" t="str">
            <v>UM104</v>
          </cell>
          <cell r="C1495" t="str">
            <v>Uzair </v>
          </cell>
          <cell r="D1495" t="str">
            <v>Malida</v>
          </cell>
          <cell r="E1495" t="str">
            <v>LSE</v>
          </cell>
          <cell r="F1495" t="str">
            <v>LSE</v>
          </cell>
          <cell r="G1495" t="str">
            <v>Male</v>
          </cell>
          <cell r="H1495" t="str">
            <v>N</v>
          </cell>
          <cell r="I1495" t="str">
            <v>Student</v>
          </cell>
          <cell r="J1495">
            <v>0</v>
          </cell>
          <cell r="K1495" t="str">
            <v/>
          </cell>
          <cell r="L1495" t="str">
            <v>N</v>
          </cell>
          <cell r="M1495">
            <v>0</v>
          </cell>
          <cell r="N1495" t="str">
            <v/>
          </cell>
          <cell r="O1495" t="str">
            <v>N</v>
          </cell>
          <cell r="P1495">
            <v>0</v>
          </cell>
          <cell r="Q1495" t="str">
            <v/>
          </cell>
          <cell r="R1495" t="str">
            <v>N</v>
          </cell>
          <cell r="S1495">
            <v>0</v>
          </cell>
          <cell r="T1495" t="str">
            <v/>
          </cell>
          <cell r="U1495" t="str">
            <v>N</v>
          </cell>
          <cell r="V1495">
            <v>0</v>
          </cell>
          <cell r="W1495" t="str">
            <v/>
          </cell>
          <cell r="X1495" t="str">
            <v>N</v>
          </cell>
          <cell r="Y1495">
            <v>0</v>
          </cell>
          <cell r="Z1495">
            <v>0</v>
          </cell>
          <cell r="AA1495">
            <v>0</v>
          </cell>
          <cell r="AB1495">
            <v>118</v>
          </cell>
          <cell r="AC1495">
            <v>963</v>
          </cell>
          <cell r="AD1495" t="str">
            <v>UM104</v>
          </cell>
          <cell r="AE1495" t="b">
            <v>0</v>
          </cell>
          <cell r="AG1495" t="str">
            <v/>
          </cell>
          <cell r="AH1495" t="str">
            <v>UM104</v>
          </cell>
        </row>
        <row r="1496">
          <cell r="B1496" t="str">
            <v>GC860</v>
          </cell>
          <cell r="C1496" t="str">
            <v>George</v>
          </cell>
          <cell r="D1496" t="str">
            <v>Chaplin</v>
          </cell>
          <cell r="E1496" t="str">
            <v>SMU</v>
          </cell>
          <cell r="F1496" t="str">
            <v>SMU</v>
          </cell>
          <cell r="G1496" t="str">
            <v>Male</v>
          </cell>
          <cell r="H1496" t="str">
            <v>N</v>
          </cell>
          <cell r="I1496" t="str">
            <v>Student</v>
          </cell>
          <cell r="J1496">
            <v>0</v>
          </cell>
          <cell r="K1496" t="str">
            <v/>
          </cell>
          <cell r="L1496" t="str">
            <v>N</v>
          </cell>
          <cell r="M1496">
            <v>0</v>
          </cell>
          <cell r="N1496" t="str">
            <v/>
          </cell>
          <cell r="O1496" t="str">
            <v>N</v>
          </cell>
          <cell r="P1496">
            <v>0</v>
          </cell>
          <cell r="Q1496" t="str">
            <v/>
          </cell>
          <cell r="R1496" t="str">
            <v>N</v>
          </cell>
          <cell r="S1496">
            <v>0</v>
          </cell>
          <cell r="T1496" t="str">
            <v/>
          </cell>
          <cell r="U1496" t="str">
            <v>N</v>
          </cell>
          <cell r="V1496">
            <v>0</v>
          </cell>
          <cell r="W1496" t="str">
            <v/>
          </cell>
          <cell r="X1496" t="str">
            <v>N</v>
          </cell>
          <cell r="Y1496">
            <v>0</v>
          </cell>
          <cell r="Z1496">
            <v>0</v>
          </cell>
          <cell r="AA1496">
            <v>0</v>
          </cell>
          <cell r="AB1496">
            <v>118</v>
          </cell>
          <cell r="AC1496">
            <v>964</v>
          </cell>
          <cell r="AD1496" t="str">
            <v>GC860</v>
          </cell>
          <cell r="AE1496" t="b">
            <v>0</v>
          </cell>
          <cell r="AG1496" t="str">
            <v/>
          </cell>
          <cell r="AH1496" t="str">
            <v>GC860</v>
          </cell>
        </row>
        <row r="1497">
          <cell r="B1497" t="str">
            <v>RB838</v>
          </cell>
          <cell r="C1497" t="str">
            <v>Rebecca</v>
          </cell>
          <cell r="D1497" t="str">
            <v>Bullock</v>
          </cell>
          <cell r="E1497" t="str">
            <v>SMU</v>
          </cell>
          <cell r="F1497" t="str">
            <v>SMU</v>
          </cell>
          <cell r="G1497" t="str">
            <v>Female</v>
          </cell>
          <cell r="H1497" t="str">
            <v>N</v>
          </cell>
          <cell r="I1497" t="str">
            <v>Student</v>
          </cell>
          <cell r="J1497">
            <v>0</v>
          </cell>
          <cell r="K1497" t="str">
            <v/>
          </cell>
          <cell r="L1497" t="str">
            <v>N</v>
          </cell>
          <cell r="M1497">
            <v>0</v>
          </cell>
          <cell r="N1497" t="str">
            <v/>
          </cell>
          <cell r="O1497" t="str">
            <v>N</v>
          </cell>
          <cell r="P1497">
            <v>0</v>
          </cell>
          <cell r="Q1497" t="str">
            <v/>
          </cell>
          <cell r="R1497" t="str">
            <v>N</v>
          </cell>
          <cell r="S1497">
            <v>0</v>
          </cell>
          <cell r="T1497" t="str">
            <v/>
          </cell>
          <cell r="U1497" t="str">
            <v>N</v>
          </cell>
          <cell r="V1497">
            <v>0</v>
          </cell>
          <cell r="W1497" t="str">
            <v/>
          </cell>
          <cell r="X1497" t="str">
            <v>N</v>
          </cell>
          <cell r="Y1497">
            <v>0</v>
          </cell>
          <cell r="Z1497">
            <v>0</v>
          </cell>
          <cell r="AA1497" t="b">
            <v>0</v>
          </cell>
          <cell r="AB1497" t="str">
            <v/>
          </cell>
          <cell r="AC1497" t="str">
            <v/>
          </cell>
          <cell r="AD1497" t="str">
            <v>RB838</v>
          </cell>
          <cell r="AE1497">
            <v>0</v>
          </cell>
          <cell r="AG1497">
            <v>733</v>
          </cell>
          <cell r="AH1497" t="str">
            <v>RB838</v>
          </cell>
        </row>
        <row r="1498">
          <cell r="B1498" t="str">
            <v>GB294</v>
          </cell>
          <cell r="C1498" t="str">
            <v>Graeme</v>
          </cell>
          <cell r="D1498" t="str">
            <v>Bainbridge </v>
          </cell>
          <cell r="E1498" t="str">
            <v>St Georges</v>
          </cell>
          <cell r="F1498" t="str">
            <v>St George's</v>
          </cell>
          <cell r="G1498" t="str">
            <v>Male</v>
          </cell>
          <cell r="H1498" t="str">
            <v>Y</v>
          </cell>
          <cell r="I1498" t="str">
            <v>Student</v>
          </cell>
          <cell r="J1498">
            <v>0</v>
          </cell>
          <cell r="K1498" t="str">
            <v/>
          </cell>
          <cell r="L1498" t="str">
            <v>N</v>
          </cell>
          <cell r="M1498">
            <v>0</v>
          </cell>
          <cell r="N1498" t="str">
            <v/>
          </cell>
          <cell r="O1498" t="str">
            <v>N</v>
          </cell>
          <cell r="P1498">
            <v>0</v>
          </cell>
          <cell r="Q1498" t="str">
            <v/>
          </cell>
          <cell r="R1498" t="str">
            <v>N</v>
          </cell>
          <cell r="S1498">
            <v>0</v>
          </cell>
          <cell r="T1498" t="str">
            <v/>
          </cell>
          <cell r="U1498" t="str">
            <v>N</v>
          </cell>
          <cell r="V1498">
            <v>0</v>
          </cell>
          <cell r="W1498" t="str">
            <v/>
          </cell>
          <cell r="X1498" t="str">
            <v>N</v>
          </cell>
          <cell r="Y1498">
            <v>0</v>
          </cell>
          <cell r="Z1498">
            <v>0</v>
          </cell>
          <cell r="AA1498">
            <v>0</v>
          </cell>
          <cell r="AB1498">
            <v>118</v>
          </cell>
          <cell r="AC1498">
            <v>965</v>
          </cell>
          <cell r="AD1498" t="str">
            <v>GB294</v>
          </cell>
          <cell r="AE1498" t="b">
            <v>0</v>
          </cell>
          <cell r="AG1498" t="str">
            <v/>
          </cell>
          <cell r="AH1498" t="str">
            <v>GB294</v>
          </cell>
        </row>
        <row r="1499">
          <cell r="B1499" t="str">
            <v>KH984</v>
          </cell>
          <cell r="C1499" t="str">
            <v>Kiana</v>
          </cell>
          <cell r="D1499" t="str">
            <v>Hillingdon</v>
          </cell>
          <cell r="E1499" t="str">
            <v>St Georges</v>
          </cell>
          <cell r="F1499" t="str">
            <v>St George's</v>
          </cell>
          <cell r="G1499" t="str">
            <v>Female</v>
          </cell>
          <cell r="H1499" t="str">
            <v>Y</v>
          </cell>
          <cell r="I1499" t="str">
            <v>Student</v>
          </cell>
          <cell r="J1499">
            <v>0</v>
          </cell>
          <cell r="K1499" t="str">
            <v/>
          </cell>
          <cell r="L1499" t="str">
            <v>N</v>
          </cell>
          <cell r="M1499">
            <v>0</v>
          </cell>
          <cell r="N1499" t="str">
            <v/>
          </cell>
          <cell r="O1499" t="str">
            <v>N</v>
          </cell>
          <cell r="P1499">
            <v>0</v>
          </cell>
          <cell r="Q1499" t="str">
            <v/>
          </cell>
          <cell r="R1499" t="str">
            <v>N</v>
          </cell>
          <cell r="S1499">
            <v>0</v>
          </cell>
          <cell r="T1499" t="str">
            <v/>
          </cell>
          <cell r="U1499" t="str">
            <v>N</v>
          </cell>
          <cell r="V1499">
            <v>0</v>
          </cell>
          <cell r="W1499" t="str">
            <v/>
          </cell>
          <cell r="X1499" t="str">
            <v>N</v>
          </cell>
          <cell r="Y1499">
            <v>0</v>
          </cell>
          <cell r="Z1499">
            <v>0</v>
          </cell>
          <cell r="AA1499" t="b">
            <v>0</v>
          </cell>
          <cell r="AB1499" t="str">
            <v/>
          </cell>
          <cell r="AC1499" t="str">
            <v/>
          </cell>
          <cell r="AD1499" t="str">
            <v>KH984</v>
          </cell>
          <cell r="AE1499">
            <v>0</v>
          </cell>
          <cell r="AG1499">
            <v>734</v>
          </cell>
          <cell r="AH1499" t="str">
            <v>KH984</v>
          </cell>
        </row>
        <row r="1500">
          <cell r="B1500" t="str">
            <v>JR485</v>
          </cell>
          <cell r="C1500" t="str">
            <v>Johannes</v>
          </cell>
          <cell r="D1500" t="str">
            <v>Rietbrock</v>
          </cell>
          <cell r="E1500" t="str">
            <v>Imperial</v>
          </cell>
          <cell r="F1500" t="str">
            <v>Imperial</v>
          </cell>
          <cell r="G1500" t="str">
            <v>Male</v>
          </cell>
          <cell r="H1500" t="str">
            <v>N</v>
          </cell>
          <cell r="I1500" t="str">
            <v>Student</v>
          </cell>
          <cell r="J1500">
            <v>0</v>
          </cell>
          <cell r="K1500" t="str">
            <v/>
          </cell>
          <cell r="L1500" t="str">
            <v>N</v>
          </cell>
          <cell r="M1500">
            <v>0</v>
          </cell>
          <cell r="N1500" t="str">
            <v/>
          </cell>
          <cell r="O1500" t="str">
            <v>N</v>
          </cell>
          <cell r="P1500">
            <v>0</v>
          </cell>
          <cell r="Q1500" t="str">
            <v/>
          </cell>
          <cell r="R1500" t="str">
            <v>N</v>
          </cell>
          <cell r="S1500">
            <v>0</v>
          </cell>
          <cell r="T1500" t="str">
            <v/>
          </cell>
          <cell r="U1500" t="str">
            <v>N</v>
          </cell>
          <cell r="V1500">
            <v>0</v>
          </cell>
          <cell r="W1500" t="str">
            <v/>
          </cell>
          <cell r="X1500" t="str">
            <v>N</v>
          </cell>
          <cell r="Y1500">
            <v>0</v>
          </cell>
          <cell r="Z1500">
            <v>0</v>
          </cell>
          <cell r="AA1500">
            <v>0</v>
          </cell>
          <cell r="AB1500">
            <v>118</v>
          </cell>
          <cell r="AC1500">
            <v>966</v>
          </cell>
          <cell r="AD1500" t="str">
            <v>JR485</v>
          </cell>
          <cell r="AE1500" t="b">
            <v>0</v>
          </cell>
          <cell r="AG1500" t="str">
            <v/>
          </cell>
          <cell r="AH1500" t="str">
            <v>JR485</v>
          </cell>
        </row>
        <row r="1501">
          <cell r="B1501" t="str">
            <v>OF415</v>
          </cell>
          <cell r="C1501" t="str">
            <v>On Mei</v>
          </cell>
          <cell r="D1501" t="str">
            <v>Fung</v>
          </cell>
          <cell r="E1501" t="str">
            <v>RVC</v>
          </cell>
          <cell r="F1501" t="str">
            <v>RVC</v>
          </cell>
          <cell r="G1501" t="str">
            <v>Female</v>
          </cell>
          <cell r="H1501" t="str">
            <v>Y</v>
          </cell>
          <cell r="I1501" t="str">
            <v>Student</v>
          </cell>
          <cell r="J1501">
            <v>0</v>
          </cell>
          <cell r="K1501" t="str">
            <v/>
          </cell>
          <cell r="L1501" t="str">
            <v>N</v>
          </cell>
          <cell r="M1501">
            <v>0</v>
          </cell>
          <cell r="N1501" t="str">
            <v/>
          </cell>
          <cell r="O1501" t="str">
            <v>N</v>
          </cell>
          <cell r="P1501">
            <v>0</v>
          </cell>
          <cell r="Q1501" t="str">
            <v/>
          </cell>
          <cell r="R1501" t="str">
            <v>N</v>
          </cell>
          <cell r="S1501">
            <v>0</v>
          </cell>
          <cell r="T1501" t="str">
            <v/>
          </cell>
          <cell r="U1501" t="str">
            <v>N</v>
          </cell>
          <cell r="V1501">
            <v>0</v>
          </cell>
          <cell r="W1501" t="str">
            <v/>
          </cell>
          <cell r="X1501" t="str">
            <v>N</v>
          </cell>
          <cell r="Y1501">
            <v>0</v>
          </cell>
          <cell r="Z1501">
            <v>0</v>
          </cell>
          <cell r="AA1501" t="b">
            <v>0</v>
          </cell>
          <cell r="AB1501" t="str">
            <v/>
          </cell>
          <cell r="AC1501" t="str">
            <v/>
          </cell>
          <cell r="AD1501" t="str">
            <v>OF415</v>
          </cell>
          <cell r="AE1501">
            <v>0</v>
          </cell>
          <cell r="AG1501">
            <v>735</v>
          </cell>
          <cell r="AH1501" t="str">
            <v>OF415</v>
          </cell>
        </row>
        <row r="1502">
          <cell r="B1502" t="str">
            <v>TM374</v>
          </cell>
          <cell r="C1502" t="str">
            <v>Tom</v>
          </cell>
          <cell r="D1502" t="str">
            <v>Mead</v>
          </cell>
          <cell r="E1502" t="str">
            <v>SMU</v>
          </cell>
          <cell r="F1502" t="str">
            <v>SMU</v>
          </cell>
          <cell r="G1502" t="str">
            <v>Male</v>
          </cell>
          <cell r="H1502" t="str">
            <v>N</v>
          </cell>
          <cell r="I1502" t="str">
            <v>Student</v>
          </cell>
          <cell r="J1502">
            <v>0</v>
          </cell>
          <cell r="K1502" t="str">
            <v/>
          </cell>
          <cell r="L1502" t="str">
            <v>N</v>
          </cell>
          <cell r="M1502">
            <v>0</v>
          </cell>
          <cell r="N1502" t="str">
            <v/>
          </cell>
          <cell r="O1502" t="str">
            <v>N</v>
          </cell>
          <cell r="P1502">
            <v>0</v>
          </cell>
          <cell r="Q1502" t="str">
            <v/>
          </cell>
          <cell r="R1502" t="str">
            <v>N</v>
          </cell>
          <cell r="S1502">
            <v>0</v>
          </cell>
          <cell r="T1502" t="str">
            <v/>
          </cell>
          <cell r="U1502" t="str">
            <v>N</v>
          </cell>
          <cell r="V1502">
            <v>0</v>
          </cell>
          <cell r="W1502" t="str">
            <v/>
          </cell>
          <cell r="X1502" t="str">
            <v>N</v>
          </cell>
          <cell r="Y1502">
            <v>0</v>
          </cell>
          <cell r="Z1502">
            <v>0</v>
          </cell>
          <cell r="AA1502">
            <v>0</v>
          </cell>
          <cell r="AB1502">
            <v>118</v>
          </cell>
          <cell r="AC1502">
            <v>967</v>
          </cell>
          <cell r="AD1502" t="str">
            <v>TM374</v>
          </cell>
          <cell r="AE1502" t="b">
            <v>0</v>
          </cell>
          <cell r="AG1502" t="str">
            <v/>
          </cell>
          <cell r="AH1502" t="str">
            <v>TM374</v>
          </cell>
        </row>
        <row r="1503">
          <cell r="B1503" t="str">
            <v>TG141</v>
          </cell>
          <cell r="C1503" t="str">
            <v>Tom</v>
          </cell>
          <cell r="D1503" t="str">
            <v>Greenacre</v>
          </cell>
          <cell r="E1503" t="str">
            <v>SMU</v>
          </cell>
          <cell r="F1503" t="str">
            <v>SMU</v>
          </cell>
          <cell r="G1503" t="str">
            <v>Male</v>
          </cell>
          <cell r="H1503" t="str">
            <v>N</v>
          </cell>
          <cell r="I1503" t="str">
            <v>Student</v>
          </cell>
          <cell r="J1503">
            <v>0</v>
          </cell>
          <cell r="K1503" t="str">
            <v/>
          </cell>
          <cell r="L1503" t="str">
            <v>N</v>
          </cell>
          <cell r="M1503">
            <v>0</v>
          </cell>
          <cell r="N1503" t="str">
            <v/>
          </cell>
          <cell r="O1503" t="str">
            <v>N</v>
          </cell>
          <cell r="P1503">
            <v>0</v>
          </cell>
          <cell r="Q1503" t="str">
            <v/>
          </cell>
          <cell r="R1503" t="str">
            <v>N</v>
          </cell>
          <cell r="S1503">
            <v>0</v>
          </cell>
          <cell r="T1503" t="str">
            <v/>
          </cell>
          <cell r="U1503" t="str">
            <v>N</v>
          </cell>
          <cell r="V1503">
            <v>0</v>
          </cell>
          <cell r="W1503" t="str">
            <v/>
          </cell>
          <cell r="X1503" t="str">
            <v>N</v>
          </cell>
          <cell r="Y1503">
            <v>0</v>
          </cell>
          <cell r="Z1503">
            <v>0</v>
          </cell>
          <cell r="AA1503">
            <v>0</v>
          </cell>
          <cell r="AB1503">
            <v>118</v>
          </cell>
          <cell r="AC1503">
            <v>968</v>
          </cell>
          <cell r="AD1503" t="str">
            <v>TG141</v>
          </cell>
          <cell r="AE1503" t="b">
            <v>0</v>
          </cell>
          <cell r="AG1503" t="str">
            <v/>
          </cell>
          <cell r="AH1503" t="str">
            <v>TG141</v>
          </cell>
        </row>
        <row r="1504">
          <cell r="B1504" t="str">
            <v>EB426</v>
          </cell>
          <cell r="C1504" t="str">
            <v>Emily</v>
          </cell>
          <cell r="D1504" t="str">
            <v>Baker</v>
          </cell>
          <cell r="E1504" t="str">
            <v>Motspur</v>
          </cell>
          <cell r="F1504" t="str">
            <v>Motspur</v>
          </cell>
          <cell r="G1504" t="str">
            <v>Female</v>
          </cell>
          <cell r="H1504" t="str">
            <v>N</v>
          </cell>
          <cell r="I1504" t="str">
            <v>Motspur</v>
          </cell>
          <cell r="J1504">
            <v>0</v>
          </cell>
          <cell r="K1504" t="str">
            <v/>
          </cell>
          <cell r="L1504" t="str">
            <v>N</v>
          </cell>
          <cell r="M1504">
            <v>0</v>
          </cell>
          <cell r="N1504" t="str">
            <v/>
          </cell>
          <cell r="O1504" t="str">
            <v>N</v>
          </cell>
          <cell r="P1504">
            <v>0</v>
          </cell>
          <cell r="Q1504" t="str">
            <v/>
          </cell>
          <cell r="R1504" t="str">
            <v>N</v>
          </cell>
          <cell r="S1504">
            <v>0</v>
          </cell>
          <cell r="T1504" t="str">
            <v/>
          </cell>
          <cell r="U1504" t="str">
            <v>N</v>
          </cell>
          <cell r="V1504">
            <v>0</v>
          </cell>
          <cell r="W1504" t="str">
            <v/>
          </cell>
          <cell r="X1504" t="str">
            <v>N</v>
          </cell>
          <cell r="Y1504">
            <v>0</v>
          </cell>
          <cell r="Z1504">
            <v>0</v>
          </cell>
          <cell r="AA1504" t="b">
            <v>0</v>
          </cell>
          <cell r="AB1504" t="str">
            <v/>
          </cell>
          <cell r="AC1504" t="str">
            <v/>
          </cell>
          <cell r="AD1504" t="str">
            <v>EB426</v>
          </cell>
          <cell r="AE1504">
            <v>0</v>
          </cell>
          <cell r="AG1504">
            <v>736</v>
          </cell>
          <cell r="AH1504" t="str">
            <v>EB426</v>
          </cell>
        </row>
        <row r="1505">
          <cell r="B1505" t="str">
            <v>MS782</v>
          </cell>
          <cell r="C1505" t="str">
            <v>Matt</v>
          </cell>
          <cell r="D1505" t="str">
            <v>Snowdon</v>
          </cell>
          <cell r="E1505" t="str">
            <v>SMU</v>
          </cell>
          <cell r="F1505" t="str">
            <v>SMU</v>
          </cell>
          <cell r="G1505" t="str">
            <v>Male</v>
          </cell>
          <cell r="H1505" t="str">
            <v>N</v>
          </cell>
          <cell r="I1505" t="str">
            <v>Student</v>
          </cell>
          <cell r="J1505">
            <v>0</v>
          </cell>
          <cell r="K1505" t="str">
            <v/>
          </cell>
          <cell r="L1505" t="str">
            <v>N</v>
          </cell>
          <cell r="M1505">
            <v>0</v>
          </cell>
          <cell r="N1505" t="str">
            <v/>
          </cell>
          <cell r="O1505" t="str">
            <v>N</v>
          </cell>
          <cell r="P1505">
            <v>0</v>
          </cell>
          <cell r="Q1505" t="str">
            <v/>
          </cell>
          <cell r="R1505" t="str">
            <v>N</v>
          </cell>
          <cell r="S1505">
            <v>0</v>
          </cell>
          <cell r="T1505" t="str">
            <v/>
          </cell>
          <cell r="U1505" t="str">
            <v>N</v>
          </cell>
          <cell r="V1505">
            <v>0</v>
          </cell>
          <cell r="W1505" t="str">
            <v/>
          </cell>
          <cell r="X1505" t="str">
            <v>N</v>
          </cell>
          <cell r="Y1505">
            <v>0</v>
          </cell>
          <cell r="Z1505">
            <v>0</v>
          </cell>
          <cell r="AA1505">
            <v>0</v>
          </cell>
          <cell r="AB1505">
            <v>118</v>
          </cell>
          <cell r="AC1505">
            <v>969</v>
          </cell>
          <cell r="AD1505" t="str">
            <v>MS782</v>
          </cell>
          <cell r="AE1505" t="b">
            <v>0</v>
          </cell>
          <cell r="AG1505" t="str">
            <v/>
          </cell>
          <cell r="AH1505" t="str">
            <v>MS782</v>
          </cell>
        </row>
        <row r="1506">
          <cell r="B1506" t="str">
            <v>TD428</v>
          </cell>
          <cell r="C1506" t="str">
            <v>Thea</v>
          </cell>
          <cell r="D1506" t="str">
            <v>Dennett</v>
          </cell>
          <cell r="E1506" t="str">
            <v>UCL</v>
          </cell>
          <cell r="F1506" t="str">
            <v>UCL</v>
          </cell>
          <cell r="G1506" t="str">
            <v>Please Select</v>
          </cell>
          <cell r="H1506" t="str">
            <v>N</v>
          </cell>
          <cell r="I1506" t="str">
            <v>Student</v>
          </cell>
          <cell r="J1506">
            <v>0</v>
          </cell>
          <cell r="K1506" t="str">
            <v/>
          </cell>
          <cell r="L1506" t="str">
            <v>N</v>
          </cell>
          <cell r="M1506">
            <v>0</v>
          </cell>
          <cell r="N1506" t="str">
            <v/>
          </cell>
          <cell r="O1506" t="str">
            <v>N</v>
          </cell>
          <cell r="P1506">
            <v>0</v>
          </cell>
          <cell r="Q1506" t="str">
            <v/>
          </cell>
          <cell r="R1506" t="str">
            <v>N</v>
          </cell>
          <cell r="S1506">
            <v>0</v>
          </cell>
          <cell r="T1506" t="str">
            <v/>
          </cell>
          <cell r="U1506" t="str">
            <v>N</v>
          </cell>
          <cell r="V1506">
            <v>0</v>
          </cell>
          <cell r="W1506" t="str">
            <v/>
          </cell>
          <cell r="X1506" t="str">
            <v>N</v>
          </cell>
          <cell r="Y1506">
            <v>0</v>
          </cell>
          <cell r="Z1506">
            <v>0</v>
          </cell>
          <cell r="AA1506" t="b">
            <v>0</v>
          </cell>
          <cell r="AB1506" t="str">
            <v/>
          </cell>
          <cell r="AC1506" t="str">
            <v/>
          </cell>
          <cell r="AD1506" t="str">
            <v>TD428</v>
          </cell>
          <cell r="AE1506" t="b">
            <v>0</v>
          </cell>
          <cell r="AG1506" t="str">
            <v/>
          </cell>
          <cell r="AH1506" t="str">
            <v>TD428</v>
          </cell>
        </row>
        <row r="1507">
          <cell r="B1507" t="str">
            <v>VE785</v>
          </cell>
          <cell r="C1507" t="str">
            <v>Victor</v>
          </cell>
          <cell r="D1507" t="str">
            <v>Engel</v>
          </cell>
          <cell r="E1507" t="str">
            <v>UCL</v>
          </cell>
          <cell r="F1507" t="str">
            <v>UCL</v>
          </cell>
          <cell r="G1507" t="str">
            <v>Male</v>
          </cell>
          <cell r="H1507" t="str">
            <v>N</v>
          </cell>
          <cell r="I1507" t="str">
            <v>Student</v>
          </cell>
          <cell r="J1507">
            <v>0</v>
          </cell>
          <cell r="K1507" t="str">
            <v/>
          </cell>
          <cell r="L1507" t="str">
            <v>N</v>
          </cell>
          <cell r="M1507">
            <v>0</v>
          </cell>
          <cell r="N1507" t="str">
            <v/>
          </cell>
          <cell r="O1507" t="str">
            <v>N</v>
          </cell>
          <cell r="P1507">
            <v>0</v>
          </cell>
          <cell r="Q1507" t="str">
            <v/>
          </cell>
          <cell r="R1507" t="str">
            <v>N</v>
          </cell>
          <cell r="S1507">
            <v>0</v>
          </cell>
          <cell r="T1507" t="str">
            <v/>
          </cell>
          <cell r="U1507" t="str">
            <v>N</v>
          </cell>
          <cell r="V1507">
            <v>0</v>
          </cell>
          <cell r="W1507" t="str">
            <v/>
          </cell>
          <cell r="X1507" t="str">
            <v>N</v>
          </cell>
          <cell r="Y1507">
            <v>0</v>
          </cell>
          <cell r="Z1507">
            <v>0</v>
          </cell>
          <cell r="AA1507">
            <v>0</v>
          </cell>
          <cell r="AB1507">
            <v>118</v>
          </cell>
          <cell r="AC1507">
            <v>970</v>
          </cell>
          <cell r="AD1507" t="str">
            <v>VE785</v>
          </cell>
          <cell r="AE1507" t="b">
            <v>0</v>
          </cell>
          <cell r="AG1507" t="str">
            <v/>
          </cell>
          <cell r="AH1507" t="str">
            <v>VE785</v>
          </cell>
        </row>
        <row r="1508">
          <cell r="B1508" t="str">
            <v>LM274</v>
          </cell>
          <cell r="C1508" t="str">
            <v>Leo</v>
          </cell>
          <cell r="D1508" t="str">
            <v>Maisonobe</v>
          </cell>
          <cell r="E1508" t="str">
            <v>Imperial</v>
          </cell>
          <cell r="F1508" t="str">
            <v>Imperial</v>
          </cell>
          <cell r="G1508" t="str">
            <v>Male</v>
          </cell>
          <cell r="H1508" t="str">
            <v>N</v>
          </cell>
          <cell r="I1508" t="str">
            <v>Student</v>
          </cell>
          <cell r="J1508">
            <v>0</v>
          </cell>
          <cell r="K1508" t="str">
            <v/>
          </cell>
          <cell r="L1508" t="str">
            <v>N</v>
          </cell>
          <cell r="M1508">
            <v>0</v>
          </cell>
          <cell r="N1508" t="str">
            <v/>
          </cell>
          <cell r="O1508" t="str">
            <v>N</v>
          </cell>
          <cell r="P1508">
            <v>0</v>
          </cell>
          <cell r="Q1508" t="str">
            <v/>
          </cell>
          <cell r="R1508" t="str">
            <v>N</v>
          </cell>
          <cell r="S1508">
            <v>0</v>
          </cell>
          <cell r="T1508" t="str">
            <v/>
          </cell>
          <cell r="U1508" t="str">
            <v>N</v>
          </cell>
          <cell r="V1508">
            <v>0</v>
          </cell>
          <cell r="W1508" t="str">
            <v/>
          </cell>
          <cell r="X1508" t="str">
            <v>N</v>
          </cell>
          <cell r="Y1508">
            <v>0</v>
          </cell>
          <cell r="Z1508">
            <v>0</v>
          </cell>
          <cell r="AA1508">
            <v>0</v>
          </cell>
          <cell r="AB1508">
            <v>118</v>
          </cell>
          <cell r="AC1508">
            <v>971</v>
          </cell>
          <cell r="AD1508" t="str">
            <v>LM274</v>
          </cell>
          <cell r="AE1508" t="b">
            <v>0</v>
          </cell>
          <cell r="AG1508" t="str">
            <v/>
          </cell>
          <cell r="AH1508" t="str">
            <v>LM274</v>
          </cell>
        </row>
        <row r="1509">
          <cell r="B1509" t="str">
            <v>HL620</v>
          </cell>
          <cell r="C1509" t="str">
            <v>Harry</v>
          </cell>
          <cell r="D1509" t="str">
            <v>Lawson</v>
          </cell>
          <cell r="E1509" t="str">
            <v>SMU</v>
          </cell>
          <cell r="F1509" t="str">
            <v>SMU</v>
          </cell>
          <cell r="G1509" t="str">
            <v>Male</v>
          </cell>
          <cell r="H1509" t="str">
            <v>N</v>
          </cell>
          <cell r="I1509" t="str">
            <v>Student</v>
          </cell>
          <cell r="J1509">
            <v>0</v>
          </cell>
          <cell r="K1509" t="str">
            <v/>
          </cell>
          <cell r="L1509" t="str">
            <v>N</v>
          </cell>
          <cell r="M1509">
            <v>0</v>
          </cell>
          <cell r="N1509" t="str">
            <v/>
          </cell>
          <cell r="O1509" t="str">
            <v>N</v>
          </cell>
          <cell r="P1509">
            <v>0</v>
          </cell>
          <cell r="Q1509" t="str">
            <v/>
          </cell>
          <cell r="R1509" t="str">
            <v>N</v>
          </cell>
          <cell r="S1509">
            <v>0</v>
          </cell>
          <cell r="T1509" t="str">
            <v/>
          </cell>
          <cell r="U1509" t="str">
            <v>N</v>
          </cell>
          <cell r="V1509">
            <v>0</v>
          </cell>
          <cell r="W1509" t="str">
            <v/>
          </cell>
          <cell r="X1509" t="str">
            <v>N</v>
          </cell>
          <cell r="Y1509">
            <v>0</v>
          </cell>
          <cell r="Z1509">
            <v>0</v>
          </cell>
          <cell r="AA1509">
            <v>0</v>
          </cell>
          <cell r="AB1509">
            <v>118</v>
          </cell>
          <cell r="AC1509">
            <v>972</v>
          </cell>
          <cell r="AD1509" t="str">
            <v>HL620</v>
          </cell>
          <cell r="AE1509" t="b">
            <v>0</v>
          </cell>
          <cell r="AG1509" t="str">
            <v/>
          </cell>
          <cell r="AH1509" t="str">
            <v>HL620</v>
          </cell>
        </row>
        <row r="1510">
          <cell r="B1510" t="str">
            <v>RP883</v>
          </cell>
          <cell r="C1510" t="str">
            <v>Rémi </v>
          </cell>
          <cell r="D1510" t="str">
            <v>Paillaud-Iwabuchi</v>
          </cell>
          <cell r="E1510" t="str">
            <v>Imperial</v>
          </cell>
          <cell r="F1510" t="str">
            <v>Imperial</v>
          </cell>
          <cell r="G1510" t="str">
            <v>Male</v>
          </cell>
          <cell r="H1510" t="str">
            <v>N</v>
          </cell>
          <cell r="I1510" t="str">
            <v>Student</v>
          </cell>
          <cell r="J1510">
            <v>0</v>
          </cell>
          <cell r="K1510" t="str">
            <v/>
          </cell>
          <cell r="L1510" t="str">
            <v>N</v>
          </cell>
          <cell r="M1510">
            <v>0</v>
          </cell>
          <cell r="N1510" t="str">
            <v/>
          </cell>
          <cell r="O1510" t="str">
            <v>N</v>
          </cell>
          <cell r="P1510">
            <v>0</v>
          </cell>
          <cell r="Q1510" t="str">
            <v/>
          </cell>
          <cell r="R1510" t="str">
            <v>N</v>
          </cell>
          <cell r="S1510">
            <v>0</v>
          </cell>
          <cell r="T1510" t="str">
            <v/>
          </cell>
          <cell r="U1510" t="str">
            <v>N</v>
          </cell>
          <cell r="V1510">
            <v>0</v>
          </cell>
          <cell r="W1510" t="str">
            <v/>
          </cell>
          <cell r="X1510" t="str">
            <v>N</v>
          </cell>
          <cell r="Y1510">
            <v>0</v>
          </cell>
          <cell r="Z1510">
            <v>0</v>
          </cell>
          <cell r="AA1510">
            <v>0</v>
          </cell>
          <cell r="AB1510">
            <v>118</v>
          </cell>
          <cell r="AC1510">
            <v>973</v>
          </cell>
          <cell r="AD1510" t="str">
            <v>RP883</v>
          </cell>
          <cell r="AE1510" t="b">
            <v>0</v>
          </cell>
          <cell r="AG1510" t="str">
            <v/>
          </cell>
          <cell r="AH1510" t="str">
            <v>RP883</v>
          </cell>
        </row>
        <row r="1511">
          <cell r="B1511" t="str">
            <v>KB510</v>
          </cell>
          <cell r="C1511" t="str">
            <v>Kathryn</v>
          </cell>
          <cell r="D1511" t="str">
            <v>Bartle </v>
          </cell>
          <cell r="E1511" t="str">
            <v>St Georges</v>
          </cell>
          <cell r="F1511" t="str">
            <v>St George's</v>
          </cell>
          <cell r="G1511" t="str">
            <v>Female</v>
          </cell>
          <cell r="H1511" t="str">
            <v>Y</v>
          </cell>
          <cell r="I1511" t="str">
            <v>Student</v>
          </cell>
          <cell r="J1511">
            <v>0</v>
          </cell>
          <cell r="K1511" t="str">
            <v/>
          </cell>
          <cell r="L1511" t="str">
            <v>N</v>
          </cell>
          <cell r="M1511">
            <v>0</v>
          </cell>
          <cell r="N1511" t="str">
            <v/>
          </cell>
          <cell r="O1511" t="str">
            <v>N</v>
          </cell>
          <cell r="P1511">
            <v>0</v>
          </cell>
          <cell r="Q1511" t="str">
            <v/>
          </cell>
          <cell r="R1511" t="str">
            <v>N</v>
          </cell>
          <cell r="S1511">
            <v>0</v>
          </cell>
          <cell r="T1511" t="str">
            <v/>
          </cell>
          <cell r="U1511" t="str">
            <v>N</v>
          </cell>
          <cell r="V1511">
            <v>0</v>
          </cell>
          <cell r="W1511" t="str">
            <v/>
          </cell>
          <cell r="X1511" t="str">
            <v>N</v>
          </cell>
          <cell r="Y1511">
            <v>0</v>
          </cell>
          <cell r="Z1511">
            <v>0</v>
          </cell>
          <cell r="AA1511" t="b">
            <v>0</v>
          </cell>
          <cell r="AB1511" t="str">
            <v/>
          </cell>
          <cell r="AC1511" t="str">
            <v/>
          </cell>
          <cell r="AD1511" t="str">
            <v>KB510</v>
          </cell>
          <cell r="AE1511">
            <v>0</v>
          </cell>
          <cell r="AG1511">
            <v>737</v>
          </cell>
          <cell r="AH1511" t="str">
            <v>KB510</v>
          </cell>
        </row>
        <row r="1512">
          <cell r="B1512" t="str">
            <v>AC538</v>
          </cell>
          <cell r="C1512" t="str">
            <v>Astrid</v>
          </cell>
          <cell r="D1512" t="str">
            <v>Coste</v>
          </cell>
          <cell r="E1512" t="str">
            <v>Imperial</v>
          </cell>
          <cell r="F1512" t="str">
            <v>Imperial</v>
          </cell>
          <cell r="G1512" t="str">
            <v>Female</v>
          </cell>
          <cell r="H1512" t="str">
            <v>N</v>
          </cell>
          <cell r="I1512" t="str">
            <v>Student</v>
          </cell>
          <cell r="J1512">
            <v>0</v>
          </cell>
          <cell r="K1512" t="str">
            <v/>
          </cell>
          <cell r="L1512" t="str">
            <v>N</v>
          </cell>
          <cell r="M1512">
            <v>0</v>
          </cell>
          <cell r="N1512" t="str">
            <v/>
          </cell>
          <cell r="O1512" t="str">
            <v>N</v>
          </cell>
          <cell r="P1512">
            <v>0</v>
          </cell>
          <cell r="Q1512" t="str">
            <v/>
          </cell>
          <cell r="R1512" t="str">
            <v>N</v>
          </cell>
          <cell r="S1512">
            <v>0</v>
          </cell>
          <cell r="T1512" t="str">
            <v/>
          </cell>
          <cell r="U1512" t="str">
            <v>N</v>
          </cell>
          <cell r="V1512">
            <v>0</v>
          </cell>
          <cell r="W1512" t="str">
            <v/>
          </cell>
          <cell r="X1512" t="str">
            <v>N</v>
          </cell>
          <cell r="Y1512">
            <v>0</v>
          </cell>
          <cell r="Z1512">
            <v>0</v>
          </cell>
          <cell r="AA1512" t="b">
            <v>0</v>
          </cell>
          <cell r="AB1512" t="str">
            <v/>
          </cell>
          <cell r="AC1512" t="str">
            <v/>
          </cell>
          <cell r="AD1512" t="str">
            <v>AC538</v>
          </cell>
          <cell r="AE1512">
            <v>0</v>
          </cell>
          <cell r="AG1512">
            <v>738</v>
          </cell>
          <cell r="AH1512" t="str">
            <v>AC538</v>
          </cell>
        </row>
        <row r="1513">
          <cell r="B1513" t="str">
            <v>SR450</v>
          </cell>
          <cell r="C1513" t="str">
            <v>Sophie</v>
          </cell>
          <cell r="D1513" t="str">
            <v>Rumin</v>
          </cell>
          <cell r="E1513" t="str">
            <v>Imperial</v>
          </cell>
          <cell r="F1513" t="str">
            <v>Imperial</v>
          </cell>
          <cell r="G1513" t="str">
            <v>Female</v>
          </cell>
          <cell r="H1513" t="str">
            <v>N</v>
          </cell>
          <cell r="I1513" t="str">
            <v>Student</v>
          </cell>
          <cell r="J1513">
            <v>0</v>
          </cell>
          <cell r="K1513" t="str">
            <v/>
          </cell>
          <cell r="L1513" t="str">
            <v>N</v>
          </cell>
          <cell r="M1513">
            <v>0</v>
          </cell>
          <cell r="N1513" t="str">
            <v/>
          </cell>
          <cell r="O1513" t="str">
            <v>N</v>
          </cell>
          <cell r="P1513">
            <v>0</v>
          </cell>
          <cell r="Q1513" t="str">
            <v/>
          </cell>
          <cell r="R1513" t="str">
            <v>N</v>
          </cell>
          <cell r="S1513">
            <v>0</v>
          </cell>
          <cell r="T1513" t="str">
            <v/>
          </cell>
          <cell r="U1513" t="str">
            <v>N</v>
          </cell>
          <cell r="V1513">
            <v>0</v>
          </cell>
          <cell r="W1513" t="str">
            <v/>
          </cell>
          <cell r="X1513" t="str">
            <v>N</v>
          </cell>
          <cell r="Y1513">
            <v>0</v>
          </cell>
          <cell r="Z1513">
            <v>0</v>
          </cell>
          <cell r="AA1513" t="b">
            <v>0</v>
          </cell>
          <cell r="AB1513" t="str">
            <v/>
          </cell>
          <cell r="AC1513" t="str">
            <v/>
          </cell>
          <cell r="AD1513" t="str">
            <v>SR450</v>
          </cell>
          <cell r="AE1513">
            <v>0</v>
          </cell>
          <cell r="AG1513">
            <v>739</v>
          </cell>
          <cell r="AH1513" t="str">
            <v>SR450</v>
          </cell>
        </row>
        <row r="1514">
          <cell r="B1514" t="str">
            <v>AM444</v>
          </cell>
          <cell r="C1514" t="str">
            <v>Anezka</v>
          </cell>
          <cell r="D1514" t="str">
            <v>Macey-Dare</v>
          </cell>
          <cell r="E1514" t="str">
            <v>Imperial</v>
          </cell>
          <cell r="F1514" t="str">
            <v>Imperial</v>
          </cell>
          <cell r="G1514" t="str">
            <v>Female</v>
          </cell>
          <cell r="H1514" t="str">
            <v>N</v>
          </cell>
          <cell r="I1514" t="str">
            <v>Student</v>
          </cell>
          <cell r="J1514">
            <v>0</v>
          </cell>
          <cell r="K1514" t="str">
            <v/>
          </cell>
          <cell r="L1514" t="str">
            <v>N</v>
          </cell>
          <cell r="M1514">
            <v>0</v>
          </cell>
          <cell r="N1514" t="str">
            <v/>
          </cell>
          <cell r="O1514" t="str">
            <v>N</v>
          </cell>
          <cell r="P1514">
            <v>0</v>
          </cell>
          <cell r="Q1514" t="str">
            <v/>
          </cell>
          <cell r="R1514" t="str">
            <v>N</v>
          </cell>
          <cell r="S1514">
            <v>0</v>
          </cell>
          <cell r="T1514" t="str">
            <v/>
          </cell>
          <cell r="U1514" t="str">
            <v>N</v>
          </cell>
          <cell r="V1514">
            <v>0</v>
          </cell>
          <cell r="W1514" t="str">
            <v/>
          </cell>
          <cell r="X1514" t="str">
            <v>N</v>
          </cell>
          <cell r="Y1514">
            <v>0</v>
          </cell>
          <cell r="Z1514">
            <v>0</v>
          </cell>
          <cell r="AA1514" t="b">
            <v>0</v>
          </cell>
          <cell r="AB1514" t="str">
            <v/>
          </cell>
          <cell r="AC1514" t="str">
            <v/>
          </cell>
          <cell r="AD1514" t="str">
            <v>AM444</v>
          </cell>
          <cell r="AE1514">
            <v>0</v>
          </cell>
          <cell r="AG1514">
            <v>740</v>
          </cell>
          <cell r="AH1514" t="str">
            <v>AM444</v>
          </cell>
        </row>
        <row r="1515">
          <cell r="B1515" t="str">
            <v>SB339</v>
          </cell>
          <cell r="C1515" t="str">
            <v>Silvio</v>
          </cell>
          <cell r="D1515" t="str">
            <v>Barandun</v>
          </cell>
          <cell r="E1515" t="str">
            <v>Imperial</v>
          </cell>
          <cell r="F1515" t="str">
            <v>Imperial</v>
          </cell>
          <cell r="G1515" t="str">
            <v>Male</v>
          </cell>
          <cell r="H1515" t="str">
            <v>N</v>
          </cell>
          <cell r="I1515" t="str">
            <v>Student</v>
          </cell>
          <cell r="J1515">
            <v>0</v>
          </cell>
          <cell r="K1515" t="str">
            <v/>
          </cell>
          <cell r="L1515" t="str">
            <v>N</v>
          </cell>
          <cell r="M1515">
            <v>0</v>
          </cell>
          <cell r="N1515" t="str">
            <v/>
          </cell>
          <cell r="O1515" t="str">
            <v>N</v>
          </cell>
          <cell r="P1515">
            <v>0</v>
          </cell>
          <cell r="Q1515" t="str">
            <v/>
          </cell>
          <cell r="R1515" t="str">
            <v>N</v>
          </cell>
          <cell r="S1515">
            <v>0</v>
          </cell>
          <cell r="T1515" t="str">
            <v/>
          </cell>
          <cell r="U1515" t="str">
            <v>N</v>
          </cell>
          <cell r="V1515">
            <v>0</v>
          </cell>
          <cell r="W1515" t="str">
            <v/>
          </cell>
          <cell r="X1515" t="str">
            <v>N</v>
          </cell>
          <cell r="Y1515">
            <v>0</v>
          </cell>
          <cell r="Z1515">
            <v>0</v>
          </cell>
          <cell r="AA1515">
            <v>0</v>
          </cell>
          <cell r="AB1515">
            <v>118</v>
          </cell>
          <cell r="AC1515">
            <v>974</v>
          </cell>
          <cell r="AD1515" t="str">
            <v>SB339</v>
          </cell>
          <cell r="AE1515" t="b">
            <v>0</v>
          </cell>
          <cell r="AG1515" t="str">
            <v/>
          </cell>
          <cell r="AH1515" t="str">
            <v>SB339</v>
          </cell>
        </row>
        <row r="1516">
          <cell r="B1516" t="str">
            <v>JM750</v>
          </cell>
          <cell r="C1516" t="str">
            <v>Jacob</v>
          </cell>
          <cell r="D1516" t="str">
            <v>Milburn</v>
          </cell>
          <cell r="E1516" t="str">
            <v>UCL</v>
          </cell>
          <cell r="F1516" t="str">
            <v>UCL</v>
          </cell>
          <cell r="G1516" t="str">
            <v>Male</v>
          </cell>
          <cell r="H1516" t="str">
            <v>N</v>
          </cell>
          <cell r="I1516" t="str">
            <v>Student</v>
          </cell>
          <cell r="J1516">
            <v>0</v>
          </cell>
          <cell r="K1516" t="str">
            <v/>
          </cell>
          <cell r="L1516" t="str">
            <v>N</v>
          </cell>
          <cell r="M1516">
            <v>0</v>
          </cell>
          <cell r="N1516" t="str">
            <v/>
          </cell>
          <cell r="O1516" t="str">
            <v>N</v>
          </cell>
          <cell r="P1516">
            <v>0</v>
          </cell>
          <cell r="Q1516" t="str">
            <v/>
          </cell>
          <cell r="R1516" t="str">
            <v>N</v>
          </cell>
          <cell r="S1516">
            <v>0</v>
          </cell>
          <cell r="T1516" t="str">
            <v/>
          </cell>
          <cell r="U1516" t="str">
            <v>N</v>
          </cell>
          <cell r="V1516">
            <v>0</v>
          </cell>
          <cell r="W1516" t="str">
            <v/>
          </cell>
          <cell r="X1516" t="str">
            <v>N</v>
          </cell>
          <cell r="Y1516">
            <v>0</v>
          </cell>
          <cell r="Z1516">
            <v>0</v>
          </cell>
          <cell r="AA1516">
            <v>0</v>
          </cell>
          <cell r="AB1516">
            <v>118</v>
          </cell>
          <cell r="AC1516">
            <v>975</v>
          </cell>
          <cell r="AD1516" t="str">
            <v>JM750</v>
          </cell>
          <cell r="AE1516" t="b">
            <v>0</v>
          </cell>
          <cell r="AG1516" t="str">
            <v/>
          </cell>
          <cell r="AH1516" t="str">
            <v>JM750</v>
          </cell>
        </row>
        <row r="1517">
          <cell r="B1517" t="str">
            <v>LM699</v>
          </cell>
          <cell r="C1517" t="str">
            <v>Luis</v>
          </cell>
          <cell r="D1517" t="str">
            <v>Munoz Heinen</v>
          </cell>
          <cell r="E1517" t="str">
            <v>Imperial</v>
          </cell>
          <cell r="F1517" t="str">
            <v>Imperial</v>
          </cell>
          <cell r="G1517" t="str">
            <v>Male</v>
          </cell>
          <cell r="H1517" t="str">
            <v>N</v>
          </cell>
          <cell r="I1517" t="str">
            <v>Student</v>
          </cell>
          <cell r="J1517">
            <v>0</v>
          </cell>
          <cell r="K1517" t="str">
            <v/>
          </cell>
          <cell r="L1517" t="str">
            <v>N</v>
          </cell>
          <cell r="M1517">
            <v>0</v>
          </cell>
          <cell r="N1517" t="str">
            <v/>
          </cell>
          <cell r="O1517" t="str">
            <v>N</v>
          </cell>
          <cell r="P1517">
            <v>0</v>
          </cell>
          <cell r="Q1517" t="str">
            <v/>
          </cell>
          <cell r="R1517" t="str">
            <v>N</v>
          </cell>
          <cell r="S1517">
            <v>0</v>
          </cell>
          <cell r="T1517" t="str">
            <v/>
          </cell>
          <cell r="U1517" t="str">
            <v>N</v>
          </cell>
          <cell r="V1517">
            <v>0</v>
          </cell>
          <cell r="W1517" t="str">
            <v/>
          </cell>
          <cell r="X1517" t="str">
            <v>N</v>
          </cell>
          <cell r="Y1517">
            <v>0</v>
          </cell>
          <cell r="Z1517">
            <v>0</v>
          </cell>
          <cell r="AA1517">
            <v>0</v>
          </cell>
          <cell r="AB1517">
            <v>118</v>
          </cell>
          <cell r="AC1517">
            <v>976</v>
          </cell>
          <cell r="AD1517" t="str">
            <v>LM699</v>
          </cell>
          <cell r="AE1517" t="b">
            <v>0</v>
          </cell>
          <cell r="AG1517" t="str">
            <v/>
          </cell>
          <cell r="AH1517" t="str">
            <v>LM699</v>
          </cell>
        </row>
        <row r="1518">
          <cell r="B1518" t="str">
            <v>HA571</v>
          </cell>
          <cell r="C1518" t="str">
            <v>Harry</v>
          </cell>
          <cell r="D1518" t="str">
            <v>Anthony</v>
          </cell>
          <cell r="E1518" t="str">
            <v>Imperial</v>
          </cell>
          <cell r="F1518" t="str">
            <v>Imperial</v>
          </cell>
          <cell r="G1518" t="str">
            <v>Male</v>
          </cell>
          <cell r="H1518" t="str">
            <v>N</v>
          </cell>
          <cell r="I1518" t="str">
            <v>Student</v>
          </cell>
          <cell r="J1518">
            <v>0</v>
          </cell>
          <cell r="K1518" t="str">
            <v/>
          </cell>
          <cell r="L1518" t="str">
            <v>N</v>
          </cell>
          <cell r="M1518">
            <v>0</v>
          </cell>
          <cell r="N1518" t="str">
            <v/>
          </cell>
          <cell r="O1518" t="str">
            <v>N</v>
          </cell>
          <cell r="P1518">
            <v>0</v>
          </cell>
          <cell r="Q1518" t="str">
            <v/>
          </cell>
          <cell r="R1518" t="str">
            <v>N</v>
          </cell>
          <cell r="S1518">
            <v>0</v>
          </cell>
          <cell r="T1518" t="str">
            <v/>
          </cell>
          <cell r="U1518" t="str">
            <v>N</v>
          </cell>
          <cell r="V1518">
            <v>0</v>
          </cell>
          <cell r="W1518" t="str">
            <v/>
          </cell>
          <cell r="X1518" t="str">
            <v>N</v>
          </cell>
          <cell r="Y1518">
            <v>0</v>
          </cell>
          <cell r="Z1518">
            <v>0</v>
          </cell>
          <cell r="AA1518">
            <v>0</v>
          </cell>
          <cell r="AB1518">
            <v>118</v>
          </cell>
          <cell r="AC1518">
            <v>977</v>
          </cell>
          <cell r="AD1518" t="str">
            <v>HA571</v>
          </cell>
          <cell r="AE1518" t="b">
            <v>0</v>
          </cell>
          <cell r="AG1518" t="str">
            <v/>
          </cell>
          <cell r="AH1518" t="str">
            <v>HA571</v>
          </cell>
        </row>
        <row r="1519">
          <cell r="B1519" t="str">
            <v>IL528</v>
          </cell>
          <cell r="C1519" t="str">
            <v>Isabela</v>
          </cell>
          <cell r="D1519" t="str">
            <v>Lopes</v>
          </cell>
          <cell r="E1519" t="str">
            <v>Imperial</v>
          </cell>
          <cell r="F1519" t="str">
            <v>Imperial</v>
          </cell>
          <cell r="G1519" t="str">
            <v>Female</v>
          </cell>
          <cell r="H1519" t="str">
            <v>N</v>
          </cell>
          <cell r="I1519" t="str">
            <v>Student</v>
          </cell>
          <cell r="J1519">
            <v>0</v>
          </cell>
          <cell r="K1519" t="str">
            <v/>
          </cell>
          <cell r="L1519" t="str">
            <v>N</v>
          </cell>
          <cell r="M1519">
            <v>0</v>
          </cell>
          <cell r="N1519" t="str">
            <v/>
          </cell>
          <cell r="O1519" t="str">
            <v>N</v>
          </cell>
          <cell r="P1519">
            <v>0</v>
          </cell>
          <cell r="Q1519" t="str">
            <v/>
          </cell>
          <cell r="R1519" t="str">
            <v>N</v>
          </cell>
          <cell r="S1519">
            <v>0</v>
          </cell>
          <cell r="T1519" t="str">
            <v/>
          </cell>
          <cell r="U1519" t="str">
            <v>N</v>
          </cell>
          <cell r="V1519">
            <v>0</v>
          </cell>
          <cell r="W1519" t="str">
            <v/>
          </cell>
          <cell r="X1519" t="str">
            <v>N</v>
          </cell>
          <cell r="Y1519">
            <v>0</v>
          </cell>
          <cell r="Z1519">
            <v>0</v>
          </cell>
          <cell r="AA1519" t="b">
            <v>0</v>
          </cell>
          <cell r="AB1519" t="str">
            <v/>
          </cell>
          <cell r="AC1519" t="str">
            <v/>
          </cell>
          <cell r="AD1519" t="str">
            <v>IL528</v>
          </cell>
          <cell r="AE1519">
            <v>0</v>
          </cell>
          <cell r="AG1519">
            <v>741</v>
          </cell>
          <cell r="AH1519" t="str">
            <v>IL528</v>
          </cell>
        </row>
        <row r="1520">
          <cell r="B1520" t="str">
            <v>JU953</v>
          </cell>
          <cell r="C1520" t="str">
            <v>Julius</v>
          </cell>
          <cell r="D1520" t="str">
            <v>Ulrich</v>
          </cell>
          <cell r="E1520" t="str">
            <v>Reading</v>
          </cell>
          <cell r="F1520" t="str">
            <v>Reading</v>
          </cell>
          <cell r="G1520" t="str">
            <v>Male</v>
          </cell>
          <cell r="H1520" t="str">
            <v>N</v>
          </cell>
          <cell r="I1520" t="str">
            <v>Student</v>
          </cell>
          <cell r="J1520">
            <v>0</v>
          </cell>
          <cell r="K1520" t="str">
            <v/>
          </cell>
          <cell r="L1520" t="str">
            <v>N</v>
          </cell>
          <cell r="M1520">
            <v>0</v>
          </cell>
          <cell r="N1520" t="str">
            <v/>
          </cell>
          <cell r="O1520" t="str">
            <v>N</v>
          </cell>
          <cell r="P1520">
            <v>0</v>
          </cell>
          <cell r="Q1520" t="str">
            <v/>
          </cell>
          <cell r="R1520" t="str">
            <v>N</v>
          </cell>
          <cell r="S1520">
            <v>0</v>
          </cell>
          <cell r="T1520" t="str">
            <v/>
          </cell>
          <cell r="U1520" t="str">
            <v>N</v>
          </cell>
          <cell r="V1520">
            <v>0</v>
          </cell>
          <cell r="W1520" t="str">
            <v/>
          </cell>
          <cell r="X1520" t="str">
            <v>N</v>
          </cell>
          <cell r="Y1520">
            <v>0</v>
          </cell>
          <cell r="Z1520">
            <v>0</v>
          </cell>
          <cell r="AA1520">
            <v>0</v>
          </cell>
          <cell r="AB1520">
            <v>118</v>
          </cell>
          <cell r="AC1520">
            <v>978</v>
          </cell>
          <cell r="AD1520" t="str">
            <v>JU953</v>
          </cell>
          <cell r="AE1520" t="b">
            <v>0</v>
          </cell>
          <cell r="AG1520" t="str">
            <v/>
          </cell>
          <cell r="AH1520" t="str">
            <v>JU953</v>
          </cell>
        </row>
        <row r="1521">
          <cell r="B1521" t="str">
            <v>BR113</v>
          </cell>
          <cell r="C1521" t="str">
            <v>Benjamin</v>
          </cell>
          <cell r="D1521" t="str">
            <v>Ramhorst</v>
          </cell>
          <cell r="E1521" t="str">
            <v>Imperial</v>
          </cell>
          <cell r="F1521" t="str">
            <v>Imperial</v>
          </cell>
          <cell r="G1521" t="str">
            <v>Male</v>
          </cell>
          <cell r="H1521" t="str">
            <v>N</v>
          </cell>
          <cell r="I1521" t="str">
            <v>Student</v>
          </cell>
          <cell r="J1521">
            <v>0</v>
          </cell>
          <cell r="K1521" t="str">
            <v/>
          </cell>
          <cell r="L1521" t="str">
            <v>N</v>
          </cell>
          <cell r="M1521">
            <v>0</v>
          </cell>
          <cell r="N1521" t="str">
            <v/>
          </cell>
          <cell r="O1521" t="str">
            <v>N</v>
          </cell>
          <cell r="P1521">
            <v>0</v>
          </cell>
          <cell r="Q1521" t="str">
            <v/>
          </cell>
          <cell r="R1521" t="str">
            <v>N</v>
          </cell>
          <cell r="S1521">
            <v>0</v>
          </cell>
          <cell r="T1521" t="str">
            <v/>
          </cell>
          <cell r="U1521" t="str">
            <v>N</v>
          </cell>
          <cell r="V1521">
            <v>0</v>
          </cell>
          <cell r="W1521" t="str">
            <v/>
          </cell>
          <cell r="X1521" t="str">
            <v>N</v>
          </cell>
          <cell r="Y1521">
            <v>0</v>
          </cell>
          <cell r="Z1521">
            <v>0</v>
          </cell>
          <cell r="AA1521">
            <v>0</v>
          </cell>
          <cell r="AB1521">
            <v>118</v>
          </cell>
          <cell r="AC1521">
            <v>979</v>
          </cell>
          <cell r="AD1521" t="str">
            <v>BR113</v>
          </cell>
          <cell r="AE1521" t="b">
            <v>0</v>
          </cell>
          <cell r="AG1521" t="str">
            <v/>
          </cell>
          <cell r="AH1521" t="str">
            <v>BR113</v>
          </cell>
        </row>
        <row r="1522">
          <cell r="B1522" t="str">
            <v>JK133</v>
          </cell>
          <cell r="C1522" t="str">
            <v>Jeremy</v>
          </cell>
          <cell r="D1522" t="str">
            <v>Kim</v>
          </cell>
          <cell r="E1522" t="str">
            <v>Imperial</v>
          </cell>
          <cell r="F1522" t="str">
            <v>Imperial</v>
          </cell>
          <cell r="G1522" t="str">
            <v>Male</v>
          </cell>
          <cell r="H1522" t="str">
            <v>N</v>
          </cell>
          <cell r="I1522" t="str">
            <v>Student</v>
          </cell>
          <cell r="J1522">
            <v>0</v>
          </cell>
          <cell r="K1522" t="str">
            <v/>
          </cell>
          <cell r="L1522" t="str">
            <v>N</v>
          </cell>
          <cell r="M1522">
            <v>0</v>
          </cell>
          <cell r="N1522" t="str">
            <v/>
          </cell>
          <cell r="O1522" t="str">
            <v>N</v>
          </cell>
          <cell r="P1522">
            <v>0</v>
          </cell>
          <cell r="Q1522" t="str">
            <v/>
          </cell>
          <cell r="R1522" t="str">
            <v>N</v>
          </cell>
          <cell r="S1522">
            <v>0</v>
          </cell>
          <cell r="T1522" t="str">
            <v/>
          </cell>
          <cell r="U1522" t="str">
            <v>N</v>
          </cell>
          <cell r="V1522">
            <v>0</v>
          </cell>
          <cell r="W1522" t="str">
            <v/>
          </cell>
          <cell r="X1522" t="str">
            <v>N</v>
          </cell>
          <cell r="Y1522">
            <v>0</v>
          </cell>
          <cell r="Z1522">
            <v>0</v>
          </cell>
          <cell r="AA1522">
            <v>0</v>
          </cell>
          <cell r="AB1522">
            <v>118</v>
          </cell>
          <cell r="AC1522">
            <v>980</v>
          </cell>
          <cell r="AD1522" t="str">
            <v>JK133</v>
          </cell>
          <cell r="AE1522" t="b">
            <v>0</v>
          </cell>
          <cell r="AG1522" t="str">
            <v/>
          </cell>
          <cell r="AH1522" t="str">
            <v>JK133</v>
          </cell>
        </row>
        <row r="1523">
          <cell r="B1523" t="str">
            <v>RM405</v>
          </cell>
          <cell r="C1523" t="str">
            <v>Rhian</v>
          </cell>
          <cell r="D1523" t="str">
            <v>Male</v>
          </cell>
          <cell r="E1523" t="str">
            <v>UCL</v>
          </cell>
          <cell r="F1523" t="str">
            <v>UCL</v>
          </cell>
          <cell r="G1523" t="str">
            <v>Female</v>
          </cell>
          <cell r="H1523" t="str">
            <v>N</v>
          </cell>
          <cell r="I1523" t="str">
            <v>Student</v>
          </cell>
          <cell r="J1523">
            <v>0</v>
          </cell>
          <cell r="K1523" t="str">
            <v/>
          </cell>
          <cell r="L1523" t="str">
            <v>N</v>
          </cell>
          <cell r="M1523">
            <v>0</v>
          </cell>
          <cell r="N1523" t="str">
            <v/>
          </cell>
          <cell r="O1523" t="str">
            <v>N</v>
          </cell>
          <cell r="P1523">
            <v>0</v>
          </cell>
          <cell r="Q1523" t="str">
            <v/>
          </cell>
          <cell r="R1523" t="str">
            <v>N</v>
          </cell>
          <cell r="S1523">
            <v>0</v>
          </cell>
          <cell r="T1523" t="str">
            <v/>
          </cell>
          <cell r="U1523" t="str">
            <v>N</v>
          </cell>
          <cell r="V1523">
            <v>0</v>
          </cell>
          <cell r="W1523" t="str">
            <v/>
          </cell>
          <cell r="X1523" t="str">
            <v>N</v>
          </cell>
          <cell r="Y1523">
            <v>0</v>
          </cell>
          <cell r="Z1523">
            <v>0</v>
          </cell>
          <cell r="AA1523" t="b">
            <v>0</v>
          </cell>
          <cell r="AB1523" t="str">
            <v/>
          </cell>
          <cell r="AC1523" t="str">
            <v/>
          </cell>
          <cell r="AD1523" t="str">
            <v>RM405</v>
          </cell>
          <cell r="AE1523">
            <v>0</v>
          </cell>
          <cell r="AG1523">
            <v>742</v>
          </cell>
          <cell r="AH1523" t="str">
            <v>RM405</v>
          </cell>
        </row>
        <row r="1524">
          <cell r="B1524" t="str">
            <v>GT768</v>
          </cell>
          <cell r="C1524" t="str">
            <v>George</v>
          </cell>
          <cell r="D1524" t="str">
            <v>Tovey</v>
          </cell>
          <cell r="E1524" t="str">
            <v>SMU</v>
          </cell>
          <cell r="F1524" t="str">
            <v>SMU</v>
          </cell>
          <cell r="G1524" t="str">
            <v>Male</v>
          </cell>
          <cell r="H1524" t="str">
            <v>N</v>
          </cell>
          <cell r="I1524" t="str">
            <v>Student</v>
          </cell>
          <cell r="J1524">
            <v>0</v>
          </cell>
          <cell r="K1524" t="str">
            <v/>
          </cell>
          <cell r="L1524" t="str">
            <v>N</v>
          </cell>
          <cell r="M1524">
            <v>0</v>
          </cell>
          <cell r="N1524" t="str">
            <v/>
          </cell>
          <cell r="O1524" t="str">
            <v>N</v>
          </cell>
          <cell r="P1524">
            <v>0</v>
          </cell>
          <cell r="Q1524" t="str">
            <v/>
          </cell>
          <cell r="R1524" t="str">
            <v>N</v>
          </cell>
          <cell r="S1524">
            <v>0</v>
          </cell>
          <cell r="T1524" t="str">
            <v/>
          </cell>
          <cell r="U1524" t="str">
            <v>N</v>
          </cell>
          <cell r="V1524">
            <v>0</v>
          </cell>
          <cell r="W1524" t="str">
            <v/>
          </cell>
          <cell r="X1524" t="str">
            <v>N</v>
          </cell>
          <cell r="Y1524">
            <v>0</v>
          </cell>
          <cell r="Z1524">
            <v>0</v>
          </cell>
          <cell r="AA1524">
            <v>0</v>
          </cell>
          <cell r="AB1524">
            <v>118</v>
          </cell>
          <cell r="AC1524">
            <v>981</v>
          </cell>
          <cell r="AD1524" t="str">
            <v>GT768</v>
          </cell>
          <cell r="AE1524" t="b">
            <v>0</v>
          </cell>
          <cell r="AG1524" t="str">
            <v/>
          </cell>
          <cell r="AH1524" t="str">
            <v>GT768</v>
          </cell>
        </row>
        <row r="1525">
          <cell r="B1525" t="str">
            <v>GC324</v>
          </cell>
          <cell r="C1525" t="str">
            <v>Gus</v>
          </cell>
          <cell r="D1525" t="str">
            <v>Cockle</v>
          </cell>
          <cell r="E1525" t="str">
            <v>UCL</v>
          </cell>
          <cell r="F1525" t="str">
            <v>UCL</v>
          </cell>
          <cell r="G1525" t="str">
            <v>Male</v>
          </cell>
          <cell r="H1525" t="str">
            <v>N</v>
          </cell>
          <cell r="I1525" t="str">
            <v>Student</v>
          </cell>
          <cell r="J1525">
            <v>0</v>
          </cell>
          <cell r="K1525" t="str">
            <v/>
          </cell>
          <cell r="L1525" t="str">
            <v>N</v>
          </cell>
          <cell r="M1525">
            <v>0</v>
          </cell>
          <cell r="N1525" t="str">
            <v/>
          </cell>
          <cell r="O1525" t="str">
            <v>N</v>
          </cell>
          <cell r="P1525">
            <v>0</v>
          </cell>
          <cell r="Q1525" t="str">
            <v/>
          </cell>
          <cell r="R1525" t="str">
            <v>N</v>
          </cell>
          <cell r="S1525">
            <v>0</v>
          </cell>
          <cell r="T1525" t="str">
            <v/>
          </cell>
          <cell r="U1525" t="str">
            <v>N</v>
          </cell>
          <cell r="V1525">
            <v>0</v>
          </cell>
          <cell r="W1525" t="str">
            <v/>
          </cell>
          <cell r="X1525" t="str">
            <v>N</v>
          </cell>
          <cell r="Y1525">
            <v>0</v>
          </cell>
          <cell r="Z1525">
            <v>0</v>
          </cell>
          <cell r="AA1525">
            <v>0</v>
          </cell>
          <cell r="AB1525">
            <v>118</v>
          </cell>
          <cell r="AC1525">
            <v>982</v>
          </cell>
          <cell r="AD1525" t="str">
            <v>GC324</v>
          </cell>
          <cell r="AE1525" t="b">
            <v>0</v>
          </cell>
          <cell r="AG1525" t="str">
            <v/>
          </cell>
          <cell r="AH1525" t="str">
            <v>GC324</v>
          </cell>
        </row>
        <row r="1526">
          <cell r="B1526" t="str">
            <v>ML446</v>
          </cell>
          <cell r="C1526" t="str">
            <v>Madeline</v>
          </cell>
          <cell r="D1526" t="str">
            <v>Lichtfuss</v>
          </cell>
          <cell r="E1526" t="str">
            <v>UCL</v>
          </cell>
          <cell r="F1526" t="str">
            <v>UCL</v>
          </cell>
          <cell r="G1526" t="str">
            <v>Female</v>
          </cell>
          <cell r="H1526" t="str">
            <v>N</v>
          </cell>
          <cell r="I1526" t="str">
            <v>Student</v>
          </cell>
          <cell r="J1526">
            <v>0</v>
          </cell>
          <cell r="K1526" t="str">
            <v/>
          </cell>
          <cell r="L1526" t="str">
            <v>N</v>
          </cell>
          <cell r="M1526">
            <v>0</v>
          </cell>
          <cell r="N1526" t="str">
            <v/>
          </cell>
          <cell r="O1526" t="str">
            <v>N</v>
          </cell>
          <cell r="P1526">
            <v>0</v>
          </cell>
          <cell r="Q1526" t="str">
            <v/>
          </cell>
          <cell r="R1526" t="str">
            <v>N</v>
          </cell>
          <cell r="S1526">
            <v>0</v>
          </cell>
          <cell r="T1526" t="str">
            <v/>
          </cell>
          <cell r="U1526" t="str">
            <v>N</v>
          </cell>
          <cell r="V1526">
            <v>0</v>
          </cell>
          <cell r="W1526" t="str">
            <v/>
          </cell>
          <cell r="X1526" t="str">
            <v>N</v>
          </cell>
          <cell r="Y1526">
            <v>0</v>
          </cell>
          <cell r="Z1526">
            <v>0</v>
          </cell>
          <cell r="AA1526" t="b">
            <v>0</v>
          </cell>
          <cell r="AB1526" t="str">
            <v/>
          </cell>
          <cell r="AC1526" t="str">
            <v/>
          </cell>
          <cell r="AD1526" t="str">
            <v>ML446</v>
          </cell>
          <cell r="AE1526">
            <v>0</v>
          </cell>
          <cell r="AG1526">
            <v>743</v>
          </cell>
          <cell r="AH1526" t="str">
            <v>ML446</v>
          </cell>
        </row>
        <row r="1527">
          <cell r="B1527" t="str">
            <v>AP511</v>
          </cell>
          <cell r="C1527" t="str">
            <v>Adil</v>
          </cell>
          <cell r="D1527" t="str">
            <v>Patel</v>
          </cell>
          <cell r="E1527" t="str">
            <v>UCL</v>
          </cell>
          <cell r="F1527" t="str">
            <v>UCL</v>
          </cell>
          <cell r="G1527" t="str">
            <v>Male</v>
          </cell>
          <cell r="H1527" t="str">
            <v>N</v>
          </cell>
          <cell r="I1527" t="str">
            <v>Student</v>
          </cell>
          <cell r="J1527">
            <v>0</v>
          </cell>
          <cell r="K1527" t="str">
            <v/>
          </cell>
          <cell r="L1527" t="str">
            <v>N</v>
          </cell>
          <cell r="M1527">
            <v>41</v>
          </cell>
          <cell r="N1527">
            <v>3.0312499999999996E-2</v>
          </cell>
          <cell r="O1527">
            <v>161</v>
          </cell>
          <cell r="P1527">
            <v>0</v>
          </cell>
          <cell r="Q1527" t="str">
            <v/>
          </cell>
          <cell r="R1527" t="str">
            <v>N</v>
          </cell>
          <cell r="S1527">
            <v>0</v>
          </cell>
          <cell r="T1527" t="str">
            <v/>
          </cell>
          <cell r="U1527" t="str">
            <v>N</v>
          </cell>
          <cell r="V1527">
            <v>0</v>
          </cell>
          <cell r="W1527" t="str">
            <v/>
          </cell>
          <cell r="X1527" t="str">
            <v>N</v>
          </cell>
          <cell r="Y1527">
            <v>1</v>
          </cell>
          <cell r="Z1527">
            <v>161</v>
          </cell>
          <cell r="AA1527">
            <v>161</v>
          </cell>
          <cell r="AB1527">
            <v>87</v>
          </cell>
          <cell r="AC1527">
            <v>87</v>
          </cell>
          <cell r="AD1527" t="str">
            <v>AP511</v>
          </cell>
          <cell r="AE1527" t="b">
            <v>0</v>
          </cell>
          <cell r="AG1527" t="str">
            <v/>
          </cell>
          <cell r="AH1527" t="str">
            <v>AP511</v>
          </cell>
        </row>
        <row r="1528">
          <cell r="B1528" t="str">
            <v>WB987</v>
          </cell>
          <cell r="C1528" t="str">
            <v>Walter</v>
          </cell>
          <cell r="D1528" t="str">
            <v>Buttery</v>
          </cell>
          <cell r="E1528" t="str">
            <v>Barts</v>
          </cell>
          <cell r="F1528" t="str">
            <v>Barts</v>
          </cell>
          <cell r="G1528" t="str">
            <v>Male</v>
          </cell>
          <cell r="H1528" t="str">
            <v>Y</v>
          </cell>
          <cell r="I1528" t="str">
            <v>Student</v>
          </cell>
          <cell r="J1528">
            <v>0</v>
          </cell>
          <cell r="K1528" t="str">
            <v/>
          </cell>
          <cell r="L1528" t="str">
            <v>N</v>
          </cell>
          <cell r="M1528">
            <v>0</v>
          </cell>
          <cell r="N1528" t="str">
            <v/>
          </cell>
          <cell r="O1528" t="str">
            <v>N</v>
          </cell>
          <cell r="P1528">
            <v>0</v>
          </cell>
          <cell r="Q1528" t="str">
            <v/>
          </cell>
          <cell r="R1528" t="str">
            <v>N</v>
          </cell>
          <cell r="S1528">
            <v>0</v>
          </cell>
          <cell r="T1528" t="str">
            <v/>
          </cell>
          <cell r="U1528" t="str">
            <v>N</v>
          </cell>
          <cell r="V1528">
            <v>0</v>
          </cell>
          <cell r="W1528" t="str">
            <v/>
          </cell>
          <cell r="X1528" t="str">
            <v>N</v>
          </cell>
          <cell r="Y1528">
            <v>0</v>
          </cell>
          <cell r="Z1528">
            <v>0</v>
          </cell>
          <cell r="AA1528">
            <v>0</v>
          </cell>
          <cell r="AB1528">
            <v>118</v>
          </cell>
          <cell r="AC1528">
            <v>983</v>
          </cell>
          <cell r="AD1528" t="str">
            <v>WB987</v>
          </cell>
          <cell r="AE1528" t="b">
            <v>0</v>
          </cell>
          <cell r="AG1528" t="str">
            <v/>
          </cell>
          <cell r="AH1528" t="str">
            <v>WB987</v>
          </cell>
        </row>
        <row r="1529">
          <cell r="B1529" t="str">
            <v>RS193</v>
          </cell>
          <cell r="C1529" t="str">
            <v>Remi</v>
          </cell>
          <cell r="D1529" t="str">
            <v>Simpson</v>
          </cell>
          <cell r="E1529" t="str">
            <v>Imperial</v>
          </cell>
          <cell r="F1529" t="str">
            <v>Imperial</v>
          </cell>
          <cell r="G1529" t="str">
            <v>Female</v>
          </cell>
          <cell r="H1529" t="str">
            <v>N</v>
          </cell>
          <cell r="I1529" t="str">
            <v>Student</v>
          </cell>
          <cell r="J1529">
            <v>0</v>
          </cell>
          <cell r="K1529" t="str">
            <v/>
          </cell>
          <cell r="L1529" t="str">
            <v>N</v>
          </cell>
          <cell r="M1529">
            <v>0</v>
          </cell>
          <cell r="N1529" t="str">
            <v/>
          </cell>
          <cell r="O1529" t="str">
            <v>N</v>
          </cell>
          <cell r="P1529">
            <v>0</v>
          </cell>
          <cell r="Q1529" t="str">
            <v/>
          </cell>
          <cell r="R1529" t="str">
            <v>N</v>
          </cell>
          <cell r="S1529">
            <v>0</v>
          </cell>
          <cell r="T1529" t="str">
            <v/>
          </cell>
          <cell r="U1529" t="str">
            <v>N</v>
          </cell>
          <cell r="V1529">
            <v>0</v>
          </cell>
          <cell r="W1529" t="str">
            <v/>
          </cell>
          <cell r="X1529" t="str">
            <v>N</v>
          </cell>
          <cell r="Y1529">
            <v>0</v>
          </cell>
          <cell r="Z1529">
            <v>0</v>
          </cell>
          <cell r="AA1529" t="b">
            <v>0</v>
          </cell>
          <cell r="AB1529" t="str">
            <v/>
          </cell>
          <cell r="AC1529" t="str">
            <v/>
          </cell>
          <cell r="AD1529" t="str">
            <v>RS193</v>
          </cell>
          <cell r="AE1529">
            <v>0</v>
          </cell>
          <cell r="AG1529">
            <v>744</v>
          </cell>
          <cell r="AH1529" t="str">
            <v>RS193</v>
          </cell>
        </row>
        <row r="1530">
          <cell r="B1530" t="str">
            <v>LH953</v>
          </cell>
          <cell r="C1530" t="str">
            <v>Lewis</v>
          </cell>
          <cell r="D1530" t="str">
            <v>Harknett</v>
          </cell>
          <cell r="E1530" t="str">
            <v>SMU</v>
          </cell>
          <cell r="F1530" t="str">
            <v>SMU</v>
          </cell>
          <cell r="G1530" t="str">
            <v>Male</v>
          </cell>
          <cell r="H1530" t="str">
            <v>N</v>
          </cell>
          <cell r="I1530" t="str">
            <v>Student</v>
          </cell>
          <cell r="J1530">
            <v>0</v>
          </cell>
          <cell r="K1530" t="str">
            <v/>
          </cell>
          <cell r="L1530" t="str">
            <v>N</v>
          </cell>
          <cell r="M1530">
            <v>0</v>
          </cell>
          <cell r="N1530" t="str">
            <v/>
          </cell>
          <cell r="O1530" t="str">
            <v>N</v>
          </cell>
          <cell r="P1530">
            <v>0</v>
          </cell>
          <cell r="Q1530" t="str">
            <v/>
          </cell>
          <cell r="R1530" t="str">
            <v>N</v>
          </cell>
          <cell r="S1530">
            <v>0</v>
          </cell>
          <cell r="T1530" t="str">
            <v/>
          </cell>
          <cell r="U1530" t="str">
            <v>N</v>
          </cell>
          <cell r="V1530">
            <v>0</v>
          </cell>
          <cell r="W1530" t="str">
            <v/>
          </cell>
          <cell r="X1530" t="str">
            <v>N</v>
          </cell>
          <cell r="Y1530">
            <v>0</v>
          </cell>
          <cell r="Z1530">
            <v>0</v>
          </cell>
          <cell r="AA1530">
            <v>0</v>
          </cell>
          <cell r="AB1530">
            <v>118</v>
          </cell>
          <cell r="AC1530">
            <v>984</v>
          </cell>
          <cell r="AD1530" t="str">
            <v>LH953</v>
          </cell>
          <cell r="AE1530" t="b">
            <v>0</v>
          </cell>
          <cell r="AG1530" t="str">
            <v/>
          </cell>
          <cell r="AH1530" t="str">
            <v>LH953</v>
          </cell>
        </row>
        <row r="1531">
          <cell r="B1531" t="str">
            <v>PS609</v>
          </cell>
          <cell r="C1531" t="str">
            <v>Philippa</v>
          </cell>
          <cell r="D1531" t="str">
            <v>Saunders</v>
          </cell>
          <cell r="E1531" t="str">
            <v>Imperial</v>
          </cell>
          <cell r="F1531" t="str">
            <v>Imperial</v>
          </cell>
          <cell r="G1531" t="str">
            <v>Female</v>
          </cell>
          <cell r="H1531" t="str">
            <v>N</v>
          </cell>
          <cell r="I1531" t="str">
            <v>Student</v>
          </cell>
          <cell r="J1531">
            <v>0</v>
          </cell>
          <cell r="K1531" t="str">
            <v/>
          </cell>
          <cell r="L1531" t="str">
            <v>N</v>
          </cell>
          <cell r="M1531">
            <v>0</v>
          </cell>
          <cell r="N1531" t="str">
            <v/>
          </cell>
          <cell r="O1531" t="str">
            <v>N</v>
          </cell>
          <cell r="P1531">
            <v>0</v>
          </cell>
          <cell r="Q1531" t="str">
            <v/>
          </cell>
          <cell r="R1531" t="str">
            <v>N</v>
          </cell>
          <cell r="S1531">
            <v>0</v>
          </cell>
          <cell r="T1531" t="str">
            <v/>
          </cell>
          <cell r="U1531" t="str">
            <v>N</v>
          </cell>
          <cell r="V1531">
            <v>0</v>
          </cell>
          <cell r="W1531" t="str">
            <v/>
          </cell>
          <cell r="X1531" t="str">
            <v>N</v>
          </cell>
          <cell r="Y1531">
            <v>0</v>
          </cell>
          <cell r="Z1531">
            <v>0</v>
          </cell>
          <cell r="AA1531" t="b">
            <v>0</v>
          </cell>
          <cell r="AB1531" t="str">
            <v/>
          </cell>
          <cell r="AC1531" t="str">
            <v/>
          </cell>
          <cell r="AD1531" t="str">
            <v>PS609</v>
          </cell>
          <cell r="AE1531">
            <v>0</v>
          </cell>
          <cell r="AG1531">
            <v>745</v>
          </cell>
          <cell r="AH1531" t="str">
            <v>PS609</v>
          </cell>
        </row>
        <row r="1532">
          <cell r="B1532" t="str">
            <v>DE196</v>
          </cell>
          <cell r="C1532" t="str">
            <v>Denise</v>
          </cell>
          <cell r="D1532" t="str">
            <v>Eng</v>
          </cell>
          <cell r="E1532" t="str">
            <v>Imperial</v>
          </cell>
          <cell r="F1532" t="str">
            <v>Imperial</v>
          </cell>
          <cell r="G1532" t="str">
            <v>Please Select</v>
          </cell>
          <cell r="H1532" t="str">
            <v>N</v>
          </cell>
          <cell r="I1532" t="str">
            <v>Student</v>
          </cell>
          <cell r="J1532">
            <v>0</v>
          </cell>
          <cell r="K1532" t="str">
            <v/>
          </cell>
          <cell r="L1532" t="str">
            <v>N</v>
          </cell>
          <cell r="M1532">
            <v>0</v>
          </cell>
          <cell r="N1532" t="str">
            <v/>
          </cell>
          <cell r="O1532" t="str">
            <v>N</v>
          </cell>
          <cell r="P1532">
            <v>0</v>
          </cell>
          <cell r="Q1532" t="str">
            <v/>
          </cell>
          <cell r="R1532" t="str">
            <v>N</v>
          </cell>
          <cell r="S1532">
            <v>0</v>
          </cell>
          <cell r="T1532" t="str">
            <v/>
          </cell>
          <cell r="U1532" t="str">
            <v>N</v>
          </cell>
          <cell r="V1532">
            <v>0</v>
          </cell>
          <cell r="W1532" t="str">
            <v/>
          </cell>
          <cell r="X1532" t="str">
            <v>N</v>
          </cell>
          <cell r="Y1532">
            <v>0</v>
          </cell>
          <cell r="Z1532">
            <v>0</v>
          </cell>
          <cell r="AA1532" t="b">
            <v>0</v>
          </cell>
          <cell r="AB1532" t="str">
            <v/>
          </cell>
          <cell r="AC1532" t="str">
            <v/>
          </cell>
          <cell r="AD1532" t="str">
            <v>DE196</v>
          </cell>
          <cell r="AE1532" t="b">
            <v>0</v>
          </cell>
          <cell r="AG1532" t="str">
            <v/>
          </cell>
          <cell r="AH1532" t="str">
            <v>DE196</v>
          </cell>
        </row>
        <row r="1533">
          <cell r="B1533" t="str">
            <v>JR633</v>
          </cell>
          <cell r="C1533" t="str">
            <v>Johannes</v>
          </cell>
          <cell r="D1533" t="str">
            <v>Riese</v>
          </cell>
          <cell r="E1533" t="str">
            <v>LSE</v>
          </cell>
          <cell r="F1533" t="str">
            <v>LSE</v>
          </cell>
          <cell r="G1533" t="str">
            <v>Male</v>
          </cell>
          <cell r="H1533" t="str">
            <v>N</v>
          </cell>
          <cell r="I1533" t="str">
            <v>Student</v>
          </cell>
          <cell r="J1533">
            <v>0</v>
          </cell>
          <cell r="K1533" t="str">
            <v/>
          </cell>
          <cell r="L1533" t="str">
            <v>N</v>
          </cell>
          <cell r="M1533">
            <v>0</v>
          </cell>
          <cell r="N1533" t="str">
            <v/>
          </cell>
          <cell r="O1533" t="str">
            <v>N</v>
          </cell>
          <cell r="P1533">
            <v>0</v>
          </cell>
          <cell r="Q1533" t="str">
            <v/>
          </cell>
          <cell r="R1533" t="str">
            <v>N</v>
          </cell>
          <cell r="S1533">
            <v>0</v>
          </cell>
          <cell r="T1533" t="str">
            <v/>
          </cell>
          <cell r="U1533" t="str">
            <v>N</v>
          </cell>
          <cell r="V1533">
            <v>0</v>
          </cell>
          <cell r="W1533" t="str">
            <v/>
          </cell>
          <cell r="X1533" t="str">
            <v>N</v>
          </cell>
          <cell r="Y1533">
            <v>0</v>
          </cell>
          <cell r="Z1533">
            <v>0</v>
          </cell>
          <cell r="AA1533">
            <v>0</v>
          </cell>
          <cell r="AB1533">
            <v>118</v>
          </cell>
          <cell r="AC1533">
            <v>985</v>
          </cell>
          <cell r="AD1533" t="str">
            <v>JR633</v>
          </cell>
          <cell r="AE1533" t="b">
            <v>0</v>
          </cell>
          <cell r="AG1533" t="str">
            <v/>
          </cell>
          <cell r="AH1533" t="str">
            <v>JR633</v>
          </cell>
        </row>
        <row r="1534">
          <cell r="B1534" t="str">
            <v>ES816</v>
          </cell>
          <cell r="C1534" t="str">
            <v>Etienne</v>
          </cell>
          <cell r="D1534" t="str">
            <v>Ségalen</v>
          </cell>
          <cell r="E1534" t="str">
            <v>Imperial</v>
          </cell>
          <cell r="F1534" t="str">
            <v>Imperial</v>
          </cell>
          <cell r="G1534" t="str">
            <v>Male</v>
          </cell>
          <cell r="H1534" t="str">
            <v>N</v>
          </cell>
          <cell r="I1534" t="str">
            <v>Student</v>
          </cell>
          <cell r="J1534">
            <v>0</v>
          </cell>
          <cell r="K1534" t="str">
            <v/>
          </cell>
          <cell r="L1534" t="str">
            <v>N</v>
          </cell>
          <cell r="M1534">
            <v>0</v>
          </cell>
          <cell r="N1534" t="str">
            <v/>
          </cell>
          <cell r="O1534" t="str">
            <v>N</v>
          </cell>
          <cell r="P1534">
            <v>0</v>
          </cell>
          <cell r="Q1534" t="str">
            <v/>
          </cell>
          <cell r="R1534" t="str">
            <v>N</v>
          </cell>
          <cell r="S1534">
            <v>0</v>
          </cell>
          <cell r="T1534" t="str">
            <v/>
          </cell>
          <cell r="U1534" t="str">
            <v>N</v>
          </cell>
          <cell r="V1534">
            <v>0</v>
          </cell>
          <cell r="W1534" t="str">
            <v/>
          </cell>
          <cell r="X1534" t="str">
            <v>N</v>
          </cell>
          <cell r="Y1534">
            <v>0</v>
          </cell>
          <cell r="Z1534">
            <v>0</v>
          </cell>
          <cell r="AA1534">
            <v>0</v>
          </cell>
          <cell r="AB1534">
            <v>118</v>
          </cell>
          <cell r="AC1534">
            <v>986</v>
          </cell>
          <cell r="AD1534" t="str">
            <v>ES816</v>
          </cell>
          <cell r="AE1534" t="b">
            <v>0</v>
          </cell>
          <cell r="AG1534" t="str">
            <v/>
          </cell>
          <cell r="AH1534" t="str">
            <v>ES816</v>
          </cell>
        </row>
        <row r="1535">
          <cell r="B1535" t="str">
            <v>ES773</v>
          </cell>
          <cell r="C1535" t="str">
            <v>Ethan</v>
          </cell>
          <cell r="D1535" t="str">
            <v>Steele</v>
          </cell>
          <cell r="E1535" t="str">
            <v>RHUL</v>
          </cell>
          <cell r="F1535" t="str">
            <v>RHUL</v>
          </cell>
          <cell r="G1535" t="str">
            <v>Male</v>
          </cell>
          <cell r="H1535" t="str">
            <v>N</v>
          </cell>
          <cell r="I1535" t="str">
            <v>Student</v>
          </cell>
          <cell r="J1535">
            <v>0</v>
          </cell>
          <cell r="K1535" t="str">
            <v/>
          </cell>
          <cell r="L1535" t="str">
            <v>N</v>
          </cell>
          <cell r="M1535">
            <v>0</v>
          </cell>
          <cell r="N1535" t="str">
            <v/>
          </cell>
          <cell r="O1535" t="str">
            <v>N</v>
          </cell>
          <cell r="P1535">
            <v>0</v>
          </cell>
          <cell r="Q1535" t="str">
            <v/>
          </cell>
          <cell r="R1535" t="str">
            <v>N</v>
          </cell>
          <cell r="S1535">
            <v>0</v>
          </cell>
          <cell r="T1535" t="str">
            <v/>
          </cell>
          <cell r="U1535" t="str">
            <v>N</v>
          </cell>
          <cell r="V1535">
            <v>0</v>
          </cell>
          <cell r="W1535" t="str">
            <v/>
          </cell>
          <cell r="X1535" t="str">
            <v>N</v>
          </cell>
          <cell r="Y1535">
            <v>0</v>
          </cell>
          <cell r="Z1535">
            <v>0</v>
          </cell>
          <cell r="AA1535">
            <v>0</v>
          </cell>
          <cell r="AB1535">
            <v>118</v>
          </cell>
          <cell r="AC1535">
            <v>987</v>
          </cell>
          <cell r="AD1535" t="str">
            <v>ES773</v>
          </cell>
          <cell r="AE1535" t="b">
            <v>0</v>
          </cell>
          <cell r="AG1535" t="str">
            <v/>
          </cell>
          <cell r="AH1535" t="str">
            <v>ES773</v>
          </cell>
        </row>
        <row r="1536">
          <cell r="B1536" t="str">
            <v>AW509</v>
          </cell>
          <cell r="C1536" t="str">
            <v>Andrew</v>
          </cell>
          <cell r="D1536" t="str">
            <v>Woods</v>
          </cell>
          <cell r="E1536" t="str">
            <v>RHUL</v>
          </cell>
          <cell r="F1536" t="str">
            <v>RHUL</v>
          </cell>
          <cell r="G1536" t="str">
            <v>Male</v>
          </cell>
          <cell r="H1536" t="str">
            <v>N</v>
          </cell>
          <cell r="I1536" t="str">
            <v>Student</v>
          </cell>
          <cell r="J1536">
            <v>0</v>
          </cell>
          <cell r="K1536" t="str">
            <v/>
          </cell>
          <cell r="L1536" t="str">
            <v>N</v>
          </cell>
          <cell r="M1536">
            <v>0</v>
          </cell>
          <cell r="N1536" t="str">
            <v/>
          </cell>
          <cell r="O1536" t="str">
            <v>N</v>
          </cell>
          <cell r="P1536">
            <v>0</v>
          </cell>
          <cell r="Q1536" t="str">
            <v/>
          </cell>
          <cell r="R1536" t="str">
            <v>N</v>
          </cell>
          <cell r="S1536">
            <v>0</v>
          </cell>
          <cell r="T1536" t="str">
            <v/>
          </cell>
          <cell r="U1536" t="str">
            <v>N</v>
          </cell>
          <cell r="V1536">
            <v>0</v>
          </cell>
          <cell r="W1536" t="str">
            <v/>
          </cell>
          <cell r="X1536" t="str">
            <v>N</v>
          </cell>
          <cell r="Y1536">
            <v>0</v>
          </cell>
          <cell r="Z1536">
            <v>0</v>
          </cell>
          <cell r="AA1536">
            <v>0</v>
          </cell>
          <cell r="AB1536">
            <v>118</v>
          </cell>
          <cell r="AC1536">
            <v>988</v>
          </cell>
          <cell r="AD1536" t="str">
            <v>AW509</v>
          </cell>
          <cell r="AE1536" t="b">
            <v>0</v>
          </cell>
          <cell r="AG1536" t="str">
            <v/>
          </cell>
          <cell r="AH1536" t="str">
            <v>AW509</v>
          </cell>
        </row>
        <row r="1537">
          <cell r="B1537" t="str">
            <v>BA591</v>
          </cell>
          <cell r="C1537" t="str">
            <v>Bilal </v>
          </cell>
          <cell r="D1537" t="str">
            <v>Ali </v>
          </cell>
          <cell r="E1537" t="str">
            <v>RHUL</v>
          </cell>
          <cell r="F1537" t="str">
            <v>RHUL</v>
          </cell>
          <cell r="G1537" t="str">
            <v>Male</v>
          </cell>
          <cell r="H1537" t="str">
            <v>N</v>
          </cell>
          <cell r="I1537" t="str">
            <v>Student</v>
          </cell>
          <cell r="J1537">
            <v>0</v>
          </cell>
          <cell r="K1537" t="str">
            <v/>
          </cell>
          <cell r="L1537" t="str">
            <v>N</v>
          </cell>
          <cell r="M1537">
            <v>0</v>
          </cell>
          <cell r="N1537" t="str">
            <v/>
          </cell>
          <cell r="O1537" t="str">
            <v>N</v>
          </cell>
          <cell r="P1537">
            <v>0</v>
          </cell>
          <cell r="Q1537" t="str">
            <v/>
          </cell>
          <cell r="R1537" t="str">
            <v>N</v>
          </cell>
          <cell r="S1537">
            <v>0</v>
          </cell>
          <cell r="T1537" t="str">
            <v/>
          </cell>
          <cell r="U1537" t="str">
            <v>N</v>
          </cell>
          <cell r="V1537">
            <v>0</v>
          </cell>
          <cell r="W1537" t="str">
            <v/>
          </cell>
          <cell r="X1537" t="str">
            <v>N</v>
          </cell>
          <cell r="Y1537">
            <v>0</v>
          </cell>
          <cell r="Z1537">
            <v>0</v>
          </cell>
          <cell r="AA1537">
            <v>0</v>
          </cell>
          <cell r="AB1537">
            <v>118</v>
          </cell>
          <cell r="AC1537">
            <v>989</v>
          </cell>
          <cell r="AD1537" t="str">
            <v>BA591</v>
          </cell>
          <cell r="AE1537" t="b">
            <v>0</v>
          </cell>
          <cell r="AG1537" t="str">
            <v/>
          </cell>
          <cell r="AH1537" t="str">
            <v>BA591</v>
          </cell>
        </row>
        <row r="1538">
          <cell r="B1538" t="str">
            <v>AH445</v>
          </cell>
          <cell r="C1538" t="str">
            <v>Adam</v>
          </cell>
          <cell r="D1538" t="str">
            <v>Horne</v>
          </cell>
          <cell r="E1538" t="str">
            <v>UCL</v>
          </cell>
          <cell r="F1538" t="str">
            <v>UCL</v>
          </cell>
          <cell r="G1538" t="str">
            <v>Male</v>
          </cell>
          <cell r="H1538" t="str">
            <v>N</v>
          </cell>
          <cell r="I1538" t="str">
            <v>Student</v>
          </cell>
          <cell r="J1538">
            <v>0</v>
          </cell>
          <cell r="K1538" t="str">
            <v/>
          </cell>
          <cell r="L1538" t="str">
            <v>N</v>
          </cell>
          <cell r="M1538">
            <v>0</v>
          </cell>
          <cell r="N1538" t="str">
            <v/>
          </cell>
          <cell r="O1538" t="str">
            <v>N</v>
          </cell>
          <cell r="P1538">
            <v>0</v>
          </cell>
          <cell r="Q1538" t="str">
            <v/>
          </cell>
          <cell r="R1538" t="str">
            <v>N</v>
          </cell>
          <cell r="S1538">
            <v>0</v>
          </cell>
          <cell r="T1538" t="str">
            <v/>
          </cell>
          <cell r="U1538" t="str">
            <v>N</v>
          </cell>
          <cell r="V1538">
            <v>0</v>
          </cell>
          <cell r="W1538" t="str">
            <v/>
          </cell>
          <cell r="X1538" t="str">
            <v>N</v>
          </cell>
          <cell r="Y1538">
            <v>0</v>
          </cell>
          <cell r="Z1538">
            <v>0</v>
          </cell>
          <cell r="AA1538">
            <v>0</v>
          </cell>
          <cell r="AB1538">
            <v>118</v>
          </cell>
          <cell r="AC1538">
            <v>990</v>
          </cell>
          <cell r="AD1538" t="str">
            <v>AH445</v>
          </cell>
          <cell r="AE1538" t="b">
            <v>0</v>
          </cell>
          <cell r="AG1538" t="str">
            <v/>
          </cell>
          <cell r="AH1538" t="str">
            <v>AH445</v>
          </cell>
        </row>
        <row r="1539">
          <cell r="B1539" t="str">
            <v>ES145</v>
          </cell>
          <cell r="C1539" t="str">
            <v>Elif</v>
          </cell>
          <cell r="D1539" t="str">
            <v>Sucu</v>
          </cell>
          <cell r="E1539" t="str">
            <v>UCL</v>
          </cell>
          <cell r="F1539" t="str">
            <v>UCL</v>
          </cell>
          <cell r="G1539" t="str">
            <v>Female</v>
          </cell>
          <cell r="H1539" t="str">
            <v>N</v>
          </cell>
          <cell r="I1539" t="str">
            <v>Student</v>
          </cell>
          <cell r="J1539">
            <v>0</v>
          </cell>
          <cell r="K1539" t="str">
            <v/>
          </cell>
          <cell r="L1539" t="str">
            <v>N</v>
          </cell>
          <cell r="M1539">
            <v>0</v>
          </cell>
          <cell r="N1539" t="str">
            <v/>
          </cell>
          <cell r="O1539" t="str">
            <v>N</v>
          </cell>
          <cell r="P1539">
            <v>0</v>
          </cell>
          <cell r="Q1539" t="str">
            <v/>
          </cell>
          <cell r="R1539" t="str">
            <v>N</v>
          </cell>
          <cell r="S1539">
            <v>0</v>
          </cell>
          <cell r="T1539" t="str">
            <v/>
          </cell>
          <cell r="U1539" t="str">
            <v>N</v>
          </cell>
          <cell r="V1539">
            <v>0</v>
          </cell>
          <cell r="W1539" t="str">
            <v/>
          </cell>
          <cell r="X1539" t="str">
            <v>N</v>
          </cell>
          <cell r="Y1539">
            <v>0</v>
          </cell>
          <cell r="Z1539">
            <v>0</v>
          </cell>
          <cell r="AA1539" t="b">
            <v>0</v>
          </cell>
          <cell r="AB1539" t="str">
            <v/>
          </cell>
          <cell r="AC1539" t="str">
            <v/>
          </cell>
          <cell r="AD1539" t="str">
            <v>ES145</v>
          </cell>
          <cell r="AE1539">
            <v>0</v>
          </cell>
          <cell r="AG1539">
            <v>746</v>
          </cell>
          <cell r="AH1539" t="str">
            <v>ES145</v>
          </cell>
        </row>
        <row r="1540">
          <cell r="B1540" t="str">
            <v>GH651</v>
          </cell>
          <cell r="C1540" t="str">
            <v>George</v>
          </cell>
          <cell r="D1540" t="str">
            <v>Hawthorne</v>
          </cell>
          <cell r="E1540" t="str">
            <v>UCL</v>
          </cell>
          <cell r="F1540" t="str">
            <v>UCL</v>
          </cell>
          <cell r="G1540" t="str">
            <v>Male</v>
          </cell>
          <cell r="H1540" t="str">
            <v>N</v>
          </cell>
          <cell r="I1540" t="str">
            <v>Student</v>
          </cell>
          <cell r="J1540">
            <v>0</v>
          </cell>
          <cell r="K1540" t="str">
            <v/>
          </cell>
          <cell r="L1540" t="str">
            <v>N</v>
          </cell>
          <cell r="M1540">
            <v>0</v>
          </cell>
          <cell r="N1540" t="str">
            <v/>
          </cell>
          <cell r="O1540" t="str">
            <v>N</v>
          </cell>
          <cell r="P1540">
            <v>0</v>
          </cell>
          <cell r="Q1540" t="str">
            <v/>
          </cell>
          <cell r="R1540" t="str">
            <v>N</v>
          </cell>
          <cell r="S1540">
            <v>0</v>
          </cell>
          <cell r="T1540" t="str">
            <v/>
          </cell>
          <cell r="U1540" t="str">
            <v>N</v>
          </cell>
          <cell r="V1540">
            <v>0</v>
          </cell>
          <cell r="W1540" t="str">
            <v/>
          </cell>
          <cell r="X1540" t="str">
            <v>N</v>
          </cell>
          <cell r="Y1540">
            <v>0</v>
          </cell>
          <cell r="Z1540">
            <v>0</v>
          </cell>
          <cell r="AA1540">
            <v>0</v>
          </cell>
          <cell r="AB1540">
            <v>118</v>
          </cell>
          <cell r="AC1540">
            <v>991</v>
          </cell>
          <cell r="AD1540" t="str">
            <v>GH651</v>
          </cell>
          <cell r="AE1540" t="b">
            <v>0</v>
          </cell>
          <cell r="AG1540" t="str">
            <v/>
          </cell>
          <cell r="AH1540" t="str">
            <v>GH651</v>
          </cell>
        </row>
        <row r="1541">
          <cell r="B1541" t="str">
            <v>AL637</v>
          </cell>
          <cell r="C1541" t="str">
            <v>Alma Cecilia</v>
          </cell>
          <cell r="D1541" t="str">
            <v>Lind</v>
          </cell>
          <cell r="E1541" t="str">
            <v>RHUL</v>
          </cell>
          <cell r="F1541" t="str">
            <v>RHUL</v>
          </cell>
          <cell r="G1541" t="str">
            <v>Female</v>
          </cell>
          <cell r="H1541" t="str">
            <v>N</v>
          </cell>
          <cell r="I1541" t="str">
            <v>Student</v>
          </cell>
          <cell r="J1541">
            <v>0</v>
          </cell>
          <cell r="K1541" t="str">
            <v/>
          </cell>
          <cell r="L1541" t="str">
            <v>N</v>
          </cell>
          <cell r="M1541">
            <v>0</v>
          </cell>
          <cell r="N1541" t="str">
            <v/>
          </cell>
          <cell r="O1541" t="str">
            <v>N</v>
          </cell>
          <cell r="P1541">
            <v>0</v>
          </cell>
          <cell r="Q1541" t="str">
            <v/>
          </cell>
          <cell r="R1541" t="str">
            <v>N</v>
          </cell>
          <cell r="S1541">
            <v>0</v>
          </cell>
          <cell r="T1541" t="str">
            <v/>
          </cell>
          <cell r="U1541" t="str">
            <v>N</v>
          </cell>
          <cell r="V1541">
            <v>0</v>
          </cell>
          <cell r="W1541" t="str">
            <v/>
          </cell>
          <cell r="X1541" t="str">
            <v>N</v>
          </cell>
          <cell r="Y1541">
            <v>0</v>
          </cell>
          <cell r="Z1541">
            <v>0</v>
          </cell>
          <cell r="AA1541" t="b">
            <v>0</v>
          </cell>
          <cell r="AB1541" t="str">
            <v/>
          </cell>
          <cell r="AC1541" t="str">
            <v/>
          </cell>
          <cell r="AD1541" t="str">
            <v>AL637</v>
          </cell>
          <cell r="AE1541">
            <v>0</v>
          </cell>
          <cell r="AG1541">
            <v>747</v>
          </cell>
          <cell r="AH1541" t="str">
            <v>AL637</v>
          </cell>
        </row>
        <row r="1542">
          <cell r="B1542" t="str">
            <v>NT588</v>
          </cell>
          <cell r="C1542" t="str">
            <v>Nial</v>
          </cell>
          <cell r="D1542" t="str">
            <v>Turner</v>
          </cell>
          <cell r="E1542" t="str">
            <v>UCL</v>
          </cell>
          <cell r="F1542" t="str">
            <v>UCL</v>
          </cell>
          <cell r="G1542" t="str">
            <v>Male</v>
          </cell>
          <cell r="H1542" t="str">
            <v>N</v>
          </cell>
          <cell r="I1542" t="str">
            <v>Student</v>
          </cell>
          <cell r="J1542">
            <v>0</v>
          </cell>
          <cell r="K1542" t="str">
            <v/>
          </cell>
          <cell r="L1542" t="str">
            <v>N</v>
          </cell>
          <cell r="M1542">
            <v>0</v>
          </cell>
          <cell r="N1542" t="str">
            <v/>
          </cell>
          <cell r="O1542" t="str">
            <v>N</v>
          </cell>
          <cell r="P1542">
            <v>0</v>
          </cell>
          <cell r="Q1542" t="str">
            <v/>
          </cell>
          <cell r="R1542" t="str">
            <v>N</v>
          </cell>
          <cell r="S1542">
            <v>0</v>
          </cell>
          <cell r="T1542" t="str">
            <v/>
          </cell>
          <cell r="U1542" t="str">
            <v>N</v>
          </cell>
          <cell r="V1542">
            <v>0</v>
          </cell>
          <cell r="W1542" t="str">
            <v/>
          </cell>
          <cell r="X1542" t="str">
            <v>N</v>
          </cell>
          <cell r="Y1542">
            <v>0</v>
          </cell>
          <cell r="Z1542">
            <v>0</v>
          </cell>
          <cell r="AA1542">
            <v>0</v>
          </cell>
          <cell r="AB1542">
            <v>118</v>
          </cell>
          <cell r="AC1542">
            <v>992</v>
          </cell>
          <cell r="AD1542" t="str">
            <v>NT588</v>
          </cell>
          <cell r="AE1542" t="b">
            <v>0</v>
          </cell>
          <cell r="AG1542" t="str">
            <v/>
          </cell>
          <cell r="AH1542" t="str">
            <v>NT588</v>
          </cell>
        </row>
        <row r="1543">
          <cell r="B1543" t="str">
            <v>OE936</v>
          </cell>
          <cell r="C1543" t="str">
            <v>Olivia</v>
          </cell>
          <cell r="D1543" t="str">
            <v>Ebbrell</v>
          </cell>
          <cell r="E1543" t="str">
            <v>Imperial</v>
          </cell>
          <cell r="F1543" t="str">
            <v>Imperial</v>
          </cell>
          <cell r="G1543" t="str">
            <v>Female</v>
          </cell>
          <cell r="H1543" t="str">
            <v>N</v>
          </cell>
          <cell r="I1543" t="str">
            <v>Student</v>
          </cell>
          <cell r="J1543">
            <v>0</v>
          </cell>
          <cell r="K1543" t="str">
            <v/>
          </cell>
          <cell r="L1543" t="str">
            <v>N</v>
          </cell>
          <cell r="M1543">
            <v>0</v>
          </cell>
          <cell r="N1543" t="str">
            <v/>
          </cell>
          <cell r="O1543" t="str">
            <v>N</v>
          </cell>
          <cell r="P1543">
            <v>0</v>
          </cell>
          <cell r="Q1543" t="str">
            <v/>
          </cell>
          <cell r="R1543" t="str">
            <v>N</v>
          </cell>
          <cell r="S1543">
            <v>0</v>
          </cell>
          <cell r="T1543" t="str">
            <v/>
          </cell>
          <cell r="U1543" t="str">
            <v>N</v>
          </cell>
          <cell r="V1543">
            <v>0</v>
          </cell>
          <cell r="W1543" t="str">
            <v/>
          </cell>
          <cell r="X1543" t="str">
            <v>N</v>
          </cell>
          <cell r="Y1543">
            <v>0</v>
          </cell>
          <cell r="Z1543">
            <v>0</v>
          </cell>
          <cell r="AA1543" t="b">
            <v>0</v>
          </cell>
          <cell r="AB1543" t="str">
            <v/>
          </cell>
          <cell r="AC1543" t="str">
            <v/>
          </cell>
          <cell r="AD1543" t="str">
            <v>OE936</v>
          </cell>
          <cell r="AE1543">
            <v>0</v>
          </cell>
          <cell r="AG1543">
            <v>748</v>
          </cell>
          <cell r="AH1543" t="str">
            <v>OE936</v>
          </cell>
        </row>
        <row r="1544">
          <cell r="B1544" t="str">
            <v>EV685</v>
          </cell>
          <cell r="C1544" t="str">
            <v>Emma</v>
          </cell>
          <cell r="D1544" t="str">
            <v>Vallely</v>
          </cell>
          <cell r="E1544" t="str">
            <v>Reading</v>
          </cell>
          <cell r="F1544" t="str">
            <v>Reading</v>
          </cell>
          <cell r="G1544" t="str">
            <v>Female</v>
          </cell>
          <cell r="H1544" t="str">
            <v>N</v>
          </cell>
          <cell r="I1544" t="str">
            <v>Student</v>
          </cell>
          <cell r="J1544">
            <v>0</v>
          </cell>
          <cell r="K1544" t="str">
            <v/>
          </cell>
          <cell r="L1544" t="str">
            <v>N</v>
          </cell>
          <cell r="M1544">
            <v>0</v>
          </cell>
          <cell r="N1544" t="str">
            <v/>
          </cell>
          <cell r="O1544" t="str">
            <v>N</v>
          </cell>
          <cell r="P1544">
            <v>0</v>
          </cell>
          <cell r="Q1544" t="str">
            <v/>
          </cell>
          <cell r="R1544" t="str">
            <v>N</v>
          </cell>
          <cell r="S1544">
            <v>0</v>
          </cell>
          <cell r="T1544" t="str">
            <v/>
          </cell>
          <cell r="U1544" t="str">
            <v>N</v>
          </cell>
          <cell r="V1544">
            <v>0</v>
          </cell>
          <cell r="W1544" t="str">
            <v/>
          </cell>
          <cell r="X1544" t="str">
            <v>N</v>
          </cell>
          <cell r="Y1544">
            <v>0</v>
          </cell>
          <cell r="Z1544">
            <v>0</v>
          </cell>
          <cell r="AA1544" t="b">
            <v>0</v>
          </cell>
          <cell r="AB1544" t="str">
            <v/>
          </cell>
          <cell r="AC1544" t="str">
            <v/>
          </cell>
          <cell r="AD1544" t="str">
            <v>EV685</v>
          </cell>
          <cell r="AE1544">
            <v>0</v>
          </cell>
          <cell r="AG1544">
            <v>749</v>
          </cell>
          <cell r="AH1544" t="str">
            <v>EV685</v>
          </cell>
        </row>
        <row r="1545">
          <cell r="B1545" t="str">
            <v>PW320</v>
          </cell>
          <cell r="C1545" t="str">
            <v>Pippa</v>
          </cell>
          <cell r="D1545" t="str">
            <v>Whitaker</v>
          </cell>
          <cell r="E1545" t="str">
            <v>Barts</v>
          </cell>
          <cell r="F1545" t="str">
            <v>Barts</v>
          </cell>
          <cell r="G1545" t="str">
            <v>Female</v>
          </cell>
          <cell r="H1545" t="str">
            <v>Y</v>
          </cell>
          <cell r="I1545" t="str">
            <v>Student</v>
          </cell>
          <cell r="J1545">
            <v>0</v>
          </cell>
          <cell r="K1545" t="str">
            <v/>
          </cell>
          <cell r="L1545" t="str">
            <v>N</v>
          </cell>
          <cell r="M1545">
            <v>0</v>
          </cell>
          <cell r="N1545" t="str">
            <v/>
          </cell>
          <cell r="O1545" t="str">
            <v>N</v>
          </cell>
          <cell r="P1545">
            <v>0</v>
          </cell>
          <cell r="Q1545" t="str">
            <v/>
          </cell>
          <cell r="R1545" t="str">
            <v>N</v>
          </cell>
          <cell r="S1545">
            <v>0</v>
          </cell>
          <cell r="T1545" t="str">
            <v/>
          </cell>
          <cell r="U1545" t="str">
            <v>N</v>
          </cell>
          <cell r="V1545">
            <v>0</v>
          </cell>
          <cell r="W1545" t="str">
            <v/>
          </cell>
          <cell r="X1545" t="str">
            <v>N</v>
          </cell>
          <cell r="Y1545">
            <v>0</v>
          </cell>
          <cell r="Z1545">
            <v>0</v>
          </cell>
          <cell r="AA1545" t="b">
            <v>0</v>
          </cell>
          <cell r="AB1545" t="str">
            <v/>
          </cell>
          <cell r="AC1545" t="str">
            <v/>
          </cell>
          <cell r="AD1545" t="str">
            <v>PW320</v>
          </cell>
          <cell r="AE1545">
            <v>0</v>
          </cell>
          <cell r="AG1545">
            <v>750</v>
          </cell>
          <cell r="AH1545" t="str">
            <v>PW320</v>
          </cell>
        </row>
        <row r="1546">
          <cell r="B1546" t="str">
            <v>SC741</v>
          </cell>
          <cell r="C1546" t="str">
            <v>Sui</v>
          </cell>
          <cell r="D1546" t="str">
            <v>Chen</v>
          </cell>
          <cell r="E1546" t="str">
            <v>Imperial</v>
          </cell>
          <cell r="F1546" t="str">
            <v>Imperial</v>
          </cell>
          <cell r="G1546" t="str">
            <v>Female</v>
          </cell>
          <cell r="H1546" t="str">
            <v>N</v>
          </cell>
          <cell r="I1546" t="str">
            <v>Student</v>
          </cell>
          <cell r="J1546">
            <v>0</v>
          </cell>
          <cell r="K1546" t="str">
            <v/>
          </cell>
          <cell r="L1546" t="str">
            <v>N</v>
          </cell>
          <cell r="M1546">
            <v>0</v>
          </cell>
          <cell r="N1546" t="str">
            <v/>
          </cell>
          <cell r="O1546" t="str">
            <v>N</v>
          </cell>
          <cell r="P1546">
            <v>0</v>
          </cell>
          <cell r="Q1546" t="str">
            <v/>
          </cell>
          <cell r="R1546" t="str">
            <v>N</v>
          </cell>
          <cell r="S1546">
            <v>0</v>
          </cell>
          <cell r="T1546" t="str">
            <v/>
          </cell>
          <cell r="U1546" t="str">
            <v>N</v>
          </cell>
          <cell r="V1546">
            <v>0</v>
          </cell>
          <cell r="W1546" t="str">
            <v/>
          </cell>
          <cell r="X1546" t="str">
            <v>N</v>
          </cell>
          <cell r="Y1546">
            <v>0</v>
          </cell>
          <cell r="Z1546">
            <v>0</v>
          </cell>
          <cell r="AA1546" t="b">
            <v>0</v>
          </cell>
          <cell r="AB1546" t="str">
            <v/>
          </cell>
          <cell r="AC1546" t="str">
            <v/>
          </cell>
          <cell r="AD1546" t="str">
            <v>SC741</v>
          </cell>
          <cell r="AE1546">
            <v>0</v>
          </cell>
          <cell r="AG1546">
            <v>751</v>
          </cell>
          <cell r="AH1546" t="str">
            <v>SC741</v>
          </cell>
        </row>
        <row r="1547">
          <cell r="B1547" t="str">
            <v>ES875</v>
          </cell>
          <cell r="C1547" t="str">
            <v>Eoin</v>
          </cell>
          <cell r="D1547" t="str">
            <v>Samuels</v>
          </cell>
          <cell r="E1547" t="str">
            <v>UCL</v>
          </cell>
          <cell r="F1547" t="str">
            <v>UCL</v>
          </cell>
          <cell r="G1547" t="str">
            <v>Male</v>
          </cell>
          <cell r="H1547" t="str">
            <v>N</v>
          </cell>
          <cell r="I1547" t="str">
            <v>Student</v>
          </cell>
          <cell r="J1547">
            <v>0</v>
          </cell>
          <cell r="K1547" t="str">
            <v/>
          </cell>
          <cell r="L1547" t="str">
            <v>N</v>
          </cell>
          <cell r="M1547">
            <v>0</v>
          </cell>
          <cell r="N1547" t="str">
            <v/>
          </cell>
          <cell r="O1547" t="str">
            <v>N</v>
          </cell>
          <cell r="P1547">
            <v>0</v>
          </cell>
          <cell r="Q1547" t="str">
            <v/>
          </cell>
          <cell r="R1547" t="str">
            <v>N</v>
          </cell>
          <cell r="S1547">
            <v>0</v>
          </cell>
          <cell r="T1547" t="str">
            <v/>
          </cell>
          <cell r="U1547" t="str">
            <v>N</v>
          </cell>
          <cell r="V1547">
            <v>0</v>
          </cell>
          <cell r="W1547" t="str">
            <v/>
          </cell>
          <cell r="X1547" t="str">
            <v>N</v>
          </cell>
          <cell r="Y1547">
            <v>0</v>
          </cell>
          <cell r="Z1547">
            <v>0</v>
          </cell>
          <cell r="AA1547">
            <v>0</v>
          </cell>
          <cell r="AB1547">
            <v>118</v>
          </cell>
          <cell r="AC1547">
            <v>993</v>
          </cell>
          <cell r="AD1547" t="str">
            <v>ES875</v>
          </cell>
          <cell r="AE1547" t="b">
            <v>0</v>
          </cell>
          <cell r="AG1547" t="str">
            <v/>
          </cell>
          <cell r="AH1547" t="str">
            <v>ES875</v>
          </cell>
        </row>
        <row r="1548">
          <cell r="B1548" t="str">
            <v>KW868</v>
          </cell>
          <cell r="C1548" t="str">
            <v>Katie</v>
          </cell>
          <cell r="D1548" t="str">
            <v>Wharton</v>
          </cell>
          <cell r="E1548" t="str">
            <v>UCL</v>
          </cell>
          <cell r="F1548" t="str">
            <v>UCL</v>
          </cell>
          <cell r="G1548" t="str">
            <v>Female</v>
          </cell>
          <cell r="H1548" t="str">
            <v>N</v>
          </cell>
          <cell r="I1548" t="str">
            <v>Student</v>
          </cell>
          <cell r="J1548">
            <v>0</v>
          </cell>
          <cell r="K1548" t="str">
            <v/>
          </cell>
          <cell r="L1548" t="str">
            <v>N</v>
          </cell>
          <cell r="M1548">
            <v>0</v>
          </cell>
          <cell r="N1548" t="str">
            <v/>
          </cell>
          <cell r="O1548" t="str">
            <v>N</v>
          </cell>
          <cell r="P1548">
            <v>0</v>
          </cell>
          <cell r="Q1548" t="str">
            <v/>
          </cell>
          <cell r="R1548" t="str">
            <v>N</v>
          </cell>
          <cell r="S1548">
            <v>0</v>
          </cell>
          <cell r="T1548" t="str">
            <v/>
          </cell>
          <cell r="U1548" t="str">
            <v>N</v>
          </cell>
          <cell r="V1548">
            <v>0</v>
          </cell>
          <cell r="W1548" t="str">
            <v/>
          </cell>
          <cell r="X1548" t="str">
            <v>N</v>
          </cell>
          <cell r="Y1548">
            <v>0</v>
          </cell>
          <cell r="Z1548">
            <v>0</v>
          </cell>
          <cell r="AA1548" t="b">
            <v>0</v>
          </cell>
          <cell r="AB1548" t="str">
            <v/>
          </cell>
          <cell r="AC1548" t="str">
            <v/>
          </cell>
          <cell r="AD1548" t="str">
            <v>KW868</v>
          </cell>
          <cell r="AE1548">
            <v>0</v>
          </cell>
          <cell r="AG1548">
            <v>752</v>
          </cell>
          <cell r="AH1548" t="str">
            <v>KW868</v>
          </cell>
        </row>
        <row r="1549">
          <cell r="B1549" t="str">
            <v>KN723</v>
          </cell>
          <cell r="C1549" t="str">
            <v>KEVAL</v>
          </cell>
          <cell r="D1549" t="str">
            <v>NATHWANI</v>
          </cell>
          <cell r="E1549" t="str">
            <v>KCL</v>
          </cell>
          <cell r="F1549" t="str">
            <v>King's</v>
          </cell>
          <cell r="G1549" t="str">
            <v>Male</v>
          </cell>
          <cell r="H1549" t="str">
            <v>N</v>
          </cell>
          <cell r="I1549" t="str">
            <v>Student</v>
          </cell>
          <cell r="J1549">
            <v>0</v>
          </cell>
          <cell r="K1549" t="str">
            <v/>
          </cell>
          <cell r="L1549" t="str">
            <v>N</v>
          </cell>
          <cell r="M1549">
            <v>0</v>
          </cell>
          <cell r="N1549" t="str">
            <v/>
          </cell>
          <cell r="O1549" t="str">
            <v>N</v>
          </cell>
          <cell r="P1549">
            <v>0</v>
          </cell>
          <cell r="Q1549" t="str">
            <v/>
          </cell>
          <cell r="R1549" t="str">
            <v>N</v>
          </cell>
          <cell r="S1549">
            <v>0</v>
          </cell>
          <cell r="T1549" t="str">
            <v/>
          </cell>
          <cell r="U1549" t="str">
            <v>N</v>
          </cell>
          <cell r="V1549">
            <v>0</v>
          </cell>
          <cell r="W1549" t="str">
            <v/>
          </cell>
          <cell r="X1549" t="str">
            <v>N</v>
          </cell>
          <cell r="Y1549">
            <v>0</v>
          </cell>
          <cell r="Z1549">
            <v>0</v>
          </cell>
          <cell r="AA1549">
            <v>0</v>
          </cell>
          <cell r="AB1549">
            <v>118</v>
          </cell>
          <cell r="AC1549">
            <v>994</v>
          </cell>
          <cell r="AD1549" t="str">
            <v>KN723</v>
          </cell>
          <cell r="AE1549" t="b">
            <v>0</v>
          </cell>
          <cell r="AG1549" t="str">
            <v/>
          </cell>
          <cell r="AH1549" t="str">
            <v>KN723</v>
          </cell>
        </row>
        <row r="1550">
          <cell r="B1550" t="str">
            <v>NH619</v>
          </cell>
          <cell r="C1550" t="str">
            <v>Najma</v>
          </cell>
          <cell r="D1550" t="str">
            <v>Haji</v>
          </cell>
          <cell r="E1550" t="str">
            <v>UCL</v>
          </cell>
          <cell r="F1550" t="str">
            <v>UCL</v>
          </cell>
          <cell r="G1550" t="str">
            <v>Female</v>
          </cell>
          <cell r="H1550" t="str">
            <v>N</v>
          </cell>
          <cell r="I1550" t="str">
            <v>Student</v>
          </cell>
          <cell r="J1550">
            <v>0</v>
          </cell>
          <cell r="K1550" t="str">
            <v/>
          </cell>
          <cell r="L1550" t="str">
            <v>N</v>
          </cell>
          <cell r="M1550">
            <v>0</v>
          </cell>
          <cell r="N1550" t="str">
            <v/>
          </cell>
          <cell r="O1550" t="str">
            <v>N</v>
          </cell>
          <cell r="P1550">
            <v>0</v>
          </cell>
          <cell r="Q1550" t="str">
            <v/>
          </cell>
          <cell r="R1550" t="str">
            <v>N</v>
          </cell>
          <cell r="S1550">
            <v>0</v>
          </cell>
          <cell r="T1550" t="str">
            <v/>
          </cell>
          <cell r="U1550" t="str">
            <v>N</v>
          </cell>
          <cell r="V1550">
            <v>0</v>
          </cell>
          <cell r="W1550" t="str">
            <v/>
          </cell>
          <cell r="X1550" t="str">
            <v>N</v>
          </cell>
          <cell r="Y1550">
            <v>0</v>
          </cell>
          <cell r="Z1550">
            <v>0</v>
          </cell>
          <cell r="AA1550" t="b">
            <v>0</v>
          </cell>
          <cell r="AB1550" t="str">
            <v/>
          </cell>
          <cell r="AC1550" t="str">
            <v/>
          </cell>
          <cell r="AD1550" t="str">
            <v>NH619</v>
          </cell>
          <cell r="AE1550">
            <v>0</v>
          </cell>
          <cell r="AG1550">
            <v>753</v>
          </cell>
          <cell r="AH1550" t="str">
            <v>NH619</v>
          </cell>
        </row>
        <row r="1551">
          <cell r="B1551" t="str">
            <v>LJ604</v>
          </cell>
          <cell r="C1551" t="str">
            <v>Lucinda</v>
          </cell>
          <cell r="D1551" t="str">
            <v>Jepson</v>
          </cell>
          <cell r="E1551" t="str">
            <v>UCL</v>
          </cell>
          <cell r="F1551" t="str">
            <v>UCL</v>
          </cell>
          <cell r="G1551" t="str">
            <v>Female</v>
          </cell>
          <cell r="H1551" t="str">
            <v>N</v>
          </cell>
          <cell r="I1551" t="str">
            <v>Student</v>
          </cell>
          <cell r="J1551">
            <v>0</v>
          </cell>
          <cell r="K1551" t="str">
            <v/>
          </cell>
          <cell r="L1551" t="str">
            <v>N</v>
          </cell>
          <cell r="M1551">
            <v>0</v>
          </cell>
          <cell r="N1551" t="str">
            <v/>
          </cell>
          <cell r="O1551" t="str">
            <v>N</v>
          </cell>
          <cell r="P1551">
            <v>0</v>
          </cell>
          <cell r="Q1551" t="str">
            <v/>
          </cell>
          <cell r="R1551" t="str">
            <v>N</v>
          </cell>
          <cell r="S1551">
            <v>0</v>
          </cell>
          <cell r="T1551" t="str">
            <v/>
          </cell>
          <cell r="U1551" t="str">
            <v>N</v>
          </cell>
          <cell r="V1551">
            <v>0</v>
          </cell>
          <cell r="W1551" t="str">
            <v/>
          </cell>
          <cell r="X1551" t="str">
            <v>N</v>
          </cell>
          <cell r="Y1551">
            <v>0</v>
          </cell>
          <cell r="Z1551">
            <v>0</v>
          </cell>
          <cell r="AA1551" t="b">
            <v>0</v>
          </cell>
          <cell r="AB1551" t="str">
            <v/>
          </cell>
          <cell r="AC1551" t="str">
            <v/>
          </cell>
          <cell r="AD1551" t="str">
            <v>LJ604</v>
          </cell>
          <cell r="AE1551">
            <v>0</v>
          </cell>
          <cell r="AG1551">
            <v>754</v>
          </cell>
          <cell r="AH1551" t="str">
            <v>LJ604</v>
          </cell>
        </row>
        <row r="1552">
          <cell r="B1552" t="str">
            <v>PM446</v>
          </cell>
          <cell r="C1552" t="str">
            <v>Poppy</v>
          </cell>
          <cell r="D1552" t="str">
            <v>Mercer</v>
          </cell>
          <cell r="E1552" t="str">
            <v>UCL</v>
          </cell>
          <cell r="F1552" t="str">
            <v>UCL</v>
          </cell>
          <cell r="G1552" t="str">
            <v>Female</v>
          </cell>
          <cell r="H1552" t="str">
            <v>N</v>
          </cell>
          <cell r="I1552" t="str">
            <v>Student</v>
          </cell>
          <cell r="J1552">
            <v>0</v>
          </cell>
          <cell r="K1552" t="str">
            <v/>
          </cell>
          <cell r="L1552" t="str">
            <v>N</v>
          </cell>
          <cell r="M1552">
            <v>0</v>
          </cell>
          <cell r="N1552" t="str">
            <v/>
          </cell>
          <cell r="O1552" t="str">
            <v>N</v>
          </cell>
          <cell r="P1552">
            <v>0</v>
          </cell>
          <cell r="Q1552" t="str">
            <v/>
          </cell>
          <cell r="R1552" t="str">
            <v>N</v>
          </cell>
          <cell r="S1552">
            <v>0</v>
          </cell>
          <cell r="T1552" t="str">
            <v/>
          </cell>
          <cell r="U1552" t="str">
            <v>N</v>
          </cell>
          <cell r="V1552">
            <v>0</v>
          </cell>
          <cell r="W1552" t="str">
            <v/>
          </cell>
          <cell r="X1552" t="str">
            <v>N</v>
          </cell>
          <cell r="Y1552">
            <v>0</v>
          </cell>
          <cell r="Z1552">
            <v>0</v>
          </cell>
          <cell r="AA1552" t="b">
            <v>0</v>
          </cell>
          <cell r="AB1552" t="str">
            <v/>
          </cell>
          <cell r="AC1552" t="str">
            <v/>
          </cell>
          <cell r="AD1552" t="str">
            <v>PM446</v>
          </cell>
          <cell r="AE1552">
            <v>0</v>
          </cell>
          <cell r="AG1552">
            <v>755</v>
          </cell>
          <cell r="AH1552" t="str">
            <v>PM446</v>
          </cell>
        </row>
        <row r="1553">
          <cell r="B1553" t="str">
            <v>MH851</v>
          </cell>
          <cell r="C1553" t="str">
            <v>Matt</v>
          </cell>
          <cell r="D1553" t="str">
            <v>Hamilton</v>
          </cell>
          <cell r="E1553" t="str">
            <v>Imperial</v>
          </cell>
          <cell r="F1553" t="str">
            <v>Imperial</v>
          </cell>
          <cell r="G1553" t="str">
            <v>Male</v>
          </cell>
          <cell r="H1553" t="str">
            <v>N</v>
          </cell>
          <cell r="I1553" t="str">
            <v>Student</v>
          </cell>
          <cell r="J1553">
            <v>0</v>
          </cell>
          <cell r="K1553" t="str">
            <v/>
          </cell>
          <cell r="L1553" t="str">
            <v>N</v>
          </cell>
          <cell r="M1553">
            <v>0</v>
          </cell>
          <cell r="N1553" t="str">
            <v/>
          </cell>
          <cell r="O1553" t="str">
            <v>N</v>
          </cell>
          <cell r="P1553">
            <v>0</v>
          </cell>
          <cell r="Q1553" t="str">
            <v/>
          </cell>
          <cell r="R1553" t="str">
            <v>N</v>
          </cell>
          <cell r="S1553">
            <v>0</v>
          </cell>
          <cell r="T1553" t="str">
            <v/>
          </cell>
          <cell r="U1553" t="str">
            <v>N</v>
          </cell>
          <cell r="V1553">
            <v>0</v>
          </cell>
          <cell r="W1553" t="str">
            <v/>
          </cell>
          <cell r="X1553" t="str">
            <v>N</v>
          </cell>
          <cell r="Y1553">
            <v>0</v>
          </cell>
          <cell r="Z1553">
            <v>0</v>
          </cell>
          <cell r="AA1553">
            <v>0</v>
          </cell>
          <cell r="AB1553">
            <v>118</v>
          </cell>
          <cell r="AC1553">
            <v>995</v>
          </cell>
          <cell r="AD1553" t="str">
            <v>MH851</v>
          </cell>
          <cell r="AE1553" t="b">
            <v>0</v>
          </cell>
          <cell r="AG1553" t="str">
            <v/>
          </cell>
          <cell r="AH1553" t="str">
            <v>MH851</v>
          </cell>
        </row>
        <row r="1554">
          <cell r="B1554" t="str">
            <v>JF182</v>
          </cell>
          <cell r="C1554" t="str">
            <v>Josef</v>
          </cell>
          <cell r="D1554" t="str">
            <v>Forman</v>
          </cell>
          <cell r="E1554" t="str">
            <v>St Georges</v>
          </cell>
          <cell r="F1554" t="str">
            <v>St George's</v>
          </cell>
          <cell r="G1554" t="str">
            <v>Male</v>
          </cell>
          <cell r="H1554" t="str">
            <v>Y</v>
          </cell>
          <cell r="I1554" t="str">
            <v>Student</v>
          </cell>
          <cell r="J1554">
            <v>0</v>
          </cell>
          <cell r="K1554" t="str">
            <v/>
          </cell>
          <cell r="L1554" t="str">
            <v>N</v>
          </cell>
          <cell r="M1554">
            <v>0</v>
          </cell>
          <cell r="N1554" t="str">
            <v/>
          </cell>
          <cell r="O1554" t="str">
            <v>N</v>
          </cell>
          <cell r="P1554">
            <v>0</v>
          </cell>
          <cell r="Q1554" t="str">
            <v/>
          </cell>
          <cell r="R1554" t="str">
            <v>N</v>
          </cell>
          <cell r="S1554">
            <v>0</v>
          </cell>
          <cell r="T1554" t="str">
            <v/>
          </cell>
          <cell r="U1554" t="str">
            <v>N</v>
          </cell>
          <cell r="V1554">
            <v>0</v>
          </cell>
          <cell r="W1554" t="str">
            <v/>
          </cell>
          <cell r="X1554" t="str">
            <v>N</v>
          </cell>
          <cell r="Y1554">
            <v>0</v>
          </cell>
          <cell r="Z1554">
            <v>0</v>
          </cell>
          <cell r="AA1554">
            <v>0</v>
          </cell>
          <cell r="AB1554">
            <v>118</v>
          </cell>
          <cell r="AC1554">
            <v>996</v>
          </cell>
          <cell r="AD1554" t="str">
            <v>JF182</v>
          </cell>
          <cell r="AE1554" t="b">
            <v>0</v>
          </cell>
          <cell r="AG1554" t="str">
            <v/>
          </cell>
          <cell r="AH1554" t="str">
            <v>JF182</v>
          </cell>
        </row>
        <row r="1555">
          <cell r="B1555" t="str">
            <v>JG958</v>
          </cell>
          <cell r="C1555" t="str">
            <v>Jamie</v>
          </cell>
          <cell r="D1555" t="str">
            <v>Garry</v>
          </cell>
          <cell r="E1555" t="str">
            <v>Essex</v>
          </cell>
          <cell r="F1555" t="str">
            <v>Essex</v>
          </cell>
          <cell r="G1555" t="str">
            <v>Female</v>
          </cell>
          <cell r="H1555" t="str">
            <v>N</v>
          </cell>
          <cell r="I1555" t="str">
            <v>Student</v>
          </cell>
          <cell r="J1555">
            <v>0</v>
          </cell>
          <cell r="K1555" t="str">
            <v/>
          </cell>
          <cell r="L1555" t="str">
            <v>N</v>
          </cell>
          <cell r="M1555">
            <v>0</v>
          </cell>
          <cell r="N1555" t="str">
            <v/>
          </cell>
          <cell r="O1555" t="str">
            <v>N</v>
          </cell>
          <cell r="P1555">
            <v>0</v>
          </cell>
          <cell r="Q1555" t="str">
            <v/>
          </cell>
          <cell r="R1555" t="str">
            <v>N</v>
          </cell>
          <cell r="S1555">
            <v>0</v>
          </cell>
          <cell r="T1555" t="str">
            <v/>
          </cell>
          <cell r="U1555" t="str">
            <v>N</v>
          </cell>
          <cell r="V1555">
            <v>0</v>
          </cell>
          <cell r="W1555" t="str">
            <v/>
          </cell>
          <cell r="X1555" t="str">
            <v>N</v>
          </cell>
          <cell r="Y1555">
            <v>0</v>
          </cell>
          <cell r="Z1555">
            <v>0</v>
          </cell>
          <cell r="AA1555" t="b">
            <v>0</v>
          </cell>
          <cell r="AB1555" t="str">
            <v/>
          </cell>
          <cell r="AC1555" t="str">
            <v/>
          </cell>
          <cell r="AD1555" t="str">
            <v>JG958</v>
          </cell>
          <cell r="AE1555">
            <v>0</v>
          </cell>
          <cell r="AG1555">
            <v>756</v>
          </cell>
          <cell r="AH1555" t="str">
            <v>JG958</v>
          </cell>
        </row>
        <row r="1556">
          <cell r="B1556" t="str">
            <v>GJ474</v>
          </cell>
          <cell r="C1556" t="str">
            <v>George</v>
          </cell>
          <cell r="D1556" t="str">
            <v>Jordan</v>
          </cell>
          <cell r="E1556" t="str">
            <v>UCL</v>
          </cell>
          <cell r="F1556" t="str">
            <v>UCL</v>
          </cell>
          <cell r="G1556" t="str">
            <v>Male</v>
          </cell>
          <cell r="H1556" t="str">
            <v>N</v>
          </cell>
          <cell r="I1556" t="str">
            <v>Student</v>
          </cell>
          <cell r="J1556">
            <v>0</v>
          </cell>
          <cell r="K1556" t="str">
            <v/>
          </cell>
          <cell r="L1556" t="str">
            <v>N</v>
          </cell>
          <cell r="M1556">
            <v>0</v>
          </cell>
          <cell r="N1556" t="str">
            <v/>
          </cell>
          <cell r="O1556" t="str">
            <v>N</v>
          </cell>
          <cell r="P1556">
            <v>0</v>
          </cell>
          <cell r="Q1556" t="str">
            <v/>
          </cell>
          <cell r="R1556" t="str">
            <v>N</v>
          </cell>
          <cell r="S1556">
            <v>0</v>
          </cell>
          <cell r="T1556" t="str">
            <v/>
          </cell>
          <cell r="U1556" t="str">
            <v>N</v>
          </cell>
          <cell r="V1556">
            <v>0</v>
          </cell>
          <cell r="W1556" t="str">
            <v/>
          </cell>
          <cell r="X1556" t="str">
            <v>N</v>
          </cell>
          <cell r="Y1556">
            <v>0</v>
          </cell>
          <cell r="Z1556">
            <v>0</v>
          </cell>
          <cell r="AA1556">
            <v>0</v>
          </cell>
          <cell r="AB1556">
            <v>118</v>
          </cell>
          <cell r="AC1556">
            <v>997</v>
          </cell>
          <cell r="AD1556" t="str">
            <v>GJ474</v>
          </cell>
          <cell r="AE1556" t="b">
            <v>0</v>
          </cell>
          <cell r="AG1556" t="str">
            <v/>
          </cell>
          <cell r="AH1556" t="str">
            <v>GJ474</v>
          </cell>
        </row>
        <row r="1557">
          <cell r="B1557" t="str">
            <v>JW231</v>
          </cell>
          <cell r="C1557" t="str">
            <v>Jonathan</v>
          </cell>
          <cell r="D1557" t="str">
            <v>West</v>
          </cell>
          <cell r="E1557" t="str">
            <v>Essex</v>
          </cell>
          <cell r="F1557" t="str">
            <v>Essex</v>
          </cell>
          <cell r="G1557" t="str">
            <v>Male</v>
          </cell>
          <cell r="H1557" t="str">
            <v>N</v>
          </cell>
          <cell r="I1557" t="str">
            <v>Student</v>
          </cell>
          <cell r="J1557">
            <v>0</v>
          </cell>
          <cell r="K1557" t="str">
            <v/>
          </cell>
          <cell r="L1557" t="str">
            <v>N</v>
          </cell>
          <cell r="M1557">
            <v>0</v>
          </cell>
          <cell r="N1557" t="str">
            <v/>
          </cell>
          <cell r="O1557" t="str">
            <v>N</v>
          </cell>
          <cell r="P1557">
            <v>0</v>
          </cell>
          <cell r="Q1557" t="str">
            <v/>
          </cell>
          <cell r="R1557" t="str">
            <v>N</v>
          </cell>
          <cell r="S1557">
            <v>0</v>
          </cell>
          <cell r="T1557" t="str">
            <v/>
          </cell>
          <cell r="U1557" t="str">
            <v>N</v>
          </cell>
          <cell r="V1557">
            <v>0</v>
          </cell>
          <cell r="W1557" t="str">
            <v/>
          </cell>
          <cell r="X1557" t="str">
            <v>N</v>
          </cell>
          <cell r="Y1557">
            <v>0</v>
          </cell>
          <cell r="Z1557">
            <v>0</v>
          </cell>
          <cell r="AA1557">
            <v>0</v>
          </cell>
          <cell r="AB1557">
            <v>118</v>
          </cell>
          <cell r="AC1557">
            <v>998</v>
          </cell>
          <cell r="AD1557" t="str">
            <v>JW231</v>
          </cell>
          <cell r="AE1557" t="b">
            <v>0</v>
          </cell>
          <cell r="AG1557" t="str">
            <v/>
          </cell>
          <cell r="AH1557" t="str">
            <v>JW231</v>
          </cell>
        </row>
        <row r="1558">
          <cell r="B1558" t="str">
            <v>MS173</v>
          </cell>
          <cell r="C1558" t="str">
            <v>Margherita</v>
          </cell>
          <cell r="D1558" t="str">
            <v>Servente</v>
          </cell>
          <cell r="E1558" t="str">
            <v>UCL</v>
          </cell>
          <cell r="F1558" t="str">
            <v>UCL</v>
          </cell>
          <cell r="G1558" t="str">
            <v>Female</v>
          </cell>
          <cell r="H1558" t="str">
            <v>N</v>
          </cell>
          <cell r="I1558" t="str">
            <v>Student</v>
          </cell>
          <cell r="J1558">
            <v>0</v>
          </cell>
          <cell r="K1558" t="str">
            <v/>
          </cell>
          <cell r="L1558" t="str">
            <v>N</v>
          </cell>
          <cell r="M1558">
            <v>0</v>
          </cell>
          <cell r="N1558" t="str">
            <v/>
          </cell>
          <cell r="O1558" t="str">
            <v>N</v>
          </cell>
          <cell r="P1558">
            <v>0</v>
          </cell>
          <cell r="Q1558" t="str">
            <v/>
          </cell>
          <cell r="R1558" t="str">
            <v>N</v>
          </cell>
          <cell r="S1558">
            <v>0</v>
          </cell>
          <cell r="T1558" t="str">
            <v/>
          </cell>
          <cell r="U1558" t="str">
            <v>N</v>
          </cell>
          <cell r="V1558">
            <v>0</v>
          </cell>
          <cell r="W1558" t="str">
            <v/>
          </cell>
          <cell r="X1558" t="str">
            <v>N</v>
          </cell>
          <cell r="Y1558">
            <v>0</v>
          </cell>
          <cell r="Z1558">
            <v>0</v>
          </cell>
          <cell r="AA1558" t="b">
            <v>0</v>
          </cell>
          <cell r="AB1558" t="str">
            <v/>
          </cell>
          <cell r="AC1558" t="str">
            <v/>
          </cell>
          <cell r="AD1558" t="str">
            <v>MS173</v>
          </cell>
          <cell r="AE1558">
            <v>0</v>
          </cell>
          <cell r="AG1558">
            <v>757</v>
          </cell>
          <cell r="AH1558" t="str">
            <v>MS173</v>
          </cell>
        </row>
        <row r="1559">
          <cell r="B1559" t="str">
            <v>FO960</v>
          </cell>
          <cell r="C1559" t="str">
            <v>Federico</v>
          </cell>
          <cell r="D1559" t="str">
            <v>Oliva</v>
          </cell>
          <cell r="E1559" t="str">
            <v>Imperial</v>
          </cell>
          <cell r="F1559" t="str">
            <v>Imperial</v>
          </cell>
          <cell r="G1559" t="str">
            <v>Male</v>
          </cell>
          <cell r="H1559" t="str">
            <v>N</v>
          </cell>
          <cell r="I1559" t="str">
            <v>Student</v>
          </cell>
          <cell r="J1559">
            <v>0</v>
          </cell>
          <cell r="K1559" t="str">
            <v/>
          </cell>
          <cell r="L1559" t="str">
            <v>N</v>
          </cell>
          <cell r="M1559">
            <v>0</v>
          </cell>
          <cell r="N1559" t="str">
            <v/>
          </cell>
          <cell r="O1559" t="str">
            <v>N</v>
          </cell>
          <cell r="P1559">
            <v>0</v>
          </cell>
          <cell r="Q1559" t="str">
            <v/>
          </cell>
          <cell r="R1559" t="str">
            <v>N</v>
          </cell>
          <cell r="S1559">
            <v>0</v>
          </cell>
          <cell r="T1559" t="str">
            <v/>
          </cell>
          <cell r="U1559" t="str">
            <v>N</v>
          </cell>
          <cell r="V1559">
            <v>0</v>
          </cell>
          <cell r="W1559" t="str">
            <v/>
          </cell>
          <cell r="X1559" t="str">
            <v>N</v>
          </cell>
          <cell r="Y1559">
            <v>0</v>
          </cell>
          <cell r="Z1559">
            <v>0</v>
          </cell>
          <cell r="AA1559">
            <v>0</v>
          </cell>
          <cell r="AB1559">
            <v>118</v>
          </cell>
          <cell r="AC1559">
            <v>999</v>
          </cell>
          <cell r="AD1559" t="str">
            <v>FO960</v>
          </cell>
          <cell r="AE1559" t="b">
            <v>0</v>
          </cell>
          <cell r="AG1559" t="str">
            <v/>
          </cell>
          <cell r="AH1559" t="str">
            <v>FO960</v>
          </cell>
        </row>
        <row r="1560">
          <cell r="B1560" t="str">
            <v>TD191</v>
          </cell>
          <cell r="C1560" t="str">
            <v>Timothée</v>
          </cell>
          <cell r="D1560" t="str">
            <v>Dao</v>
          </cell>
          <cell r="E1560" t="str">
            <v>Imperial</v>
          </cell>
          <cell r="F1560" t="str">
            <v>Imperial</v>
          </cell>
          <cell r="G1560" t="str">
            <v>Male</v>
          </cell>
          <cell r="H1560" t="str">
            <v>N</v>
          </cell>
          <cell r="I1560" t="str">
            <v>Student</v>
          </cell>
          <cell r="J1560">
            <v>0</v>
          </cell>
          <cell r="K1560" t="str">
            <v/>
          </cell>
          <cell r="L1560" t="str">
            <v>N</v>
          </cell>
          <cell r="M1560">
            <v>0</v>
          </cell>
          <cell r="N1560" t="str">
            <v/>
          </cell>
          <cell r="O1560" t="str">
            <v>N</v>
          </cell>
          <cell r="P1560">
            <v>0</v>
          </cell>
          <cell r="Q1560" t="str">
            <v/>
          </cell>
          <cell r="R1560" t="str">
            <v>N</v>
          </cell>
          <cell r="S1560">
            <v>0</v>
          </cell>
          <cell r="T1560" t="str">
            <v/>
          </cell>
          <cell r="U1560" t="str">
            <v>N</v>
          </cell>
          <cell r="V1560">
            <v>0</v>
          </cell>
          <cell r="W1560" t="str">
            <v/>
          </cell>
          <cell r="X1560" t="str">
            <v>N</v>
          </cell>
          <cell r="Y1560">
            <v>0</v>
          </cell>
          <cell r="Z1560">
            <v>0</v>
          </cell>
          <cell r="AA1560">
            <v>0</v>
          </cell>
          <cell r="AB1560">
            <v>118</v>
          </cell>
          <cell r="AC1560">
            <v>1000</v>
          </cell>
          <cell r="AD1560" t="str">
            <v>TD191</v>
          </cell>
          <cell r="AE1560" t="b">
            <v>0</v>
          </cell>
          <cell r="AG1560" t="str">
            <v/>
          </cell>
          <cell r="AH1560" t="str">
            <v>TD191</v>
          </cell>
        </row>
        <row r="1561">
          <cell r="B1561" t="str">
            <v>IS624</v>
          </cell>
          <cell r="C1561" t="str">
            <v>Iris</v>
          </cell>
          <cell r="D1561" t="str">
            <v>Soteriou</v>
          </cell>
          <cell r="E1561" t="str">
            <v>Imperial</v>
          </cell>
          <cell r="F1561" t="str">
            <v>Imperial</v>
          </cell>
          <cell r="G1561" t="str">
            <v>Female</v>
          </cell>
          <cell r="H1561" t="str">
            <v>N</v>
          </cell>
          <cell r="I1561" t="str">
            <v>Student</v>
          </cell>
          <cell r="J1561">
            <v>0</v>
          </cell>
          <cell r="K1561" t="str">
            <v/>
          </cell>
          <cell r="L1561" t="str">
            <v>N</v>
          </cell>
          <cell r="M1561">
            <v>0</v>
          </cell>
          <cell r="N1561" t="str">
            <v/>
          </cell>
          <cell r="O1561" t="str">
            <v>N</v>
          </cell>
          <cell r="P1561">
            <v>0</v>
          </cell>
          <cell r="Q1561" t="str">
            <v/>
          </cell>
          <cell r="R1561" t="str">
            <v>N</v>
          </cell>
          <cell r="S1561">
            <v>0</v>
          </cell>
          <cell r="T1561" t="str">
            <v/>
          </cell>
          <cell r="U1561" t="str">
            <v>N</v>
          </cell>
          <cell r="V1561">
            <v>0</v>
          </cell>
          <cell r="W1561" t="str">
            <v/>
          </cell>
          <cell r="X1561" t="str">
            <v>N</v>
          </cell>
          <cell r="Y1561">
            <v>0</v>
          </cell>
          <cell r="Z1561">
            <v>0</v>
          </cell>
          <cell r="AA1561" t="b">
            <v>0</v>
          </cell>
          <cell r="AB1561" t="str">
            <v/>
          </cell>
          <cell r="AC1561" t="str">
            <v/>
          </cell>
          <cell r="AD1561" t="str">
            <v>IS624</v>
          </cell>
          <cell r="AE1561">
            <v>0</v>
          </cell>
          <cell r="AG1561">
            <v>758</v>
          </cell>
          <cell r="AH1561" t="str">
            <v>IS624</v>
          </cell>
        </row>
        <row r="1562">
          <cell r="B1562" t="str">
            <v>HB898</v>
          </cell>
          <cell r="C1562" t="str">
            <v>Harsh</v>
          </cell>
          <cell r="D1562" t="str">
            <v>Bumia</v>
          </cell>
          <cell r="E1562" t="str">
            <v>KCL</v>
          </cell>
          <cell r="F1562" t="str">
            <v>King's</v>
          </cell>
          <cell r="G1562" t="str">
            <v>Male</v>
          </cell>
          <cell r="H1562" t="str">
            <v>Y</v>
          </cell>
          <cell r="I1562" t="str">
            <v>Student</v>
          </cell>
          <cell r="J1562">
            <v>0</v>
          </cell>
          <cell r="K1562" t="str">
            <v/>
          </cell>
          <cell r="L1562" t="str">
            <v>N</v>
          </cell>
          <cell r="M1562">
            <v>0</v>
          </cell>
          <cell r="N1562" t="str">
            <v/>
          </cell>
          <cell r="O1562" t="str">
            <v>N</v>
          </cell>
          <cell r="P1562">
            <v>0</v>
          </cell>
          <cell r="Q1562" t="str">
            <v/>
          </cell>
          <cell r="R1562" t="str">
            <v>N</v>
          </cell>
          <cell r="S1562">
            <v>0</v>
          </cell>
          <cell r="T1562" t="str">
            <v/>
          </cell>
          <cell r="U1562" t="str">
            <v>N</v>
          </cell>
          <cell r="V1562">
            <v>0</v>
          </cell>
          <cell r="W1562" t="str">
            <v/>
          </cell>
          <cell r="X1562" t="str">
            <v>N</v>
          </cell>
          <cell r="Y1562">
            <v>0</v>
          </cell>
          <cell r="Z1562">
            <v>0</v>
          </cell>
          <cell r="AA1562">
            <v>0</v>
          </cell>
          <cell r="AB1562">
            <v>118</v>
          </cell>
          <cell r="AC1562">
            <v>1001</v>
          </cell>
          <cell r="AD1562" t="str">
            <v>HB898</v>
          </cell>
          <cell r="AE1562" t="b">
            <v>0</v>
          </cell>
          <cell r="AG1562" t="str">
            <v/>
          </cell>
          <cell r="AH1562" t="str">
            <v>HB898</v>
          </cell>
        </row>
        <row r="1563">
          <cell r="B1563" t="str">
            <v>EW127</v>
          </cell>
          <cell r="C1563" t="str">
            <v>Edward</v>
          </cell>
          <cell r="D1563" t="str">
            <v>Whiting</v>
          </cell>
          <cell r="E1563" t="str">
            <v>SMU</v>
          </cell>
          <cell r="F1563" t="str">
            <v>SMU</v>
          </cell>
          <cell r="G1563" t="str">
            <v>Male</v>
          </cell>
          <cell r="H1563" t="str">
            <v>N</v>
          </cell>
          <cell r="I1563" t="str">
            <v>Student</v>
          </cell>
          <cell r="J1563">
            <v>0</v>
          </cell>
          <cell r="K1563" t="str">
            <v/>
          </cell>
          <cell r="L1563" t="str">
            <v>N</v>
          </cell>
          <cell r="M1563">
            <v>0</v>
          </cell>
          <cell r="N1563" t="str">
            <v/>
          </cell>
          <cell r="O1563" t="str">
            <v>N</v>
          </cell>
          <cell r="P1563">
            <v>0</v>
          </cell>
          <cell r="Q1563" t="str">
            <v/>
          </cell>
          <cell r="R1563" t="str">
            <v>N</v>
          </cell>
          <cell r="S1563">
            <v>0</v>
          </cell>
          <cell r="T1563" t="str">
            <v/>
          </cell>
          <cell r="U1563" t="str">
            <v>N</v>
          </cell>
          <cell r="V1563">
            <v>0</v>
          </cell>
          <cell r="W1563" t="str">
            <v/>
          </cell>
          <cell r="X1563" t="str">
            <v>N</v>
          </cell>
          <cell r="Y1563">
            <v>0</v>
          </cell>
          <cell r="Z1563">
            <v>0</v>
          </cell>
          <cell r="AA1563">
            <v>0</v>
          </cell>
          <cell r="AB1563">
            <v>118</v>
          </cell>
          <cell r="AC1563">
            <v>1002</v>
          </cell>
          <cell r="AD1563" t="str">
            <v>EW127</v>
          </cell>
          <cell r="AE1563" t="b">
            <v>0</v>
          </cell>
          <cell r="AG1563" t="str">
            <v/>
          </cell>
          <cell r="AH1563" t="str">
            <v>EW127</v>
          </cell>
        </row>
        <row r="1564">
          <cell r="B1564" t="str">
            <v>KS242</v>
          </cell>
          <cell r="C1564" t="str">
            <v>Katie</v>
          </cell>
          <cell r="D1564" t="str">
            <v>Simister</v>
          </cell>
          <cell r="E1564" t="str">
            <v>Imperial</v>
          </cell>
          <cell r="F1564" t="str">
            <v>Imperial</v>
          </cell>
          <cell r="G1564" t="str">
            <v>Female</v>
          </cell>
          <cell r="H1564" t="str">
            <v>N</v>
          </cell>
          <cell r="I1564" t="str">
            <v>Student</v>
          </cell>
          <cell r="J1564">
            <v>6</v>
          </cell>
          <cell r="K1564">
            <v>27.56</v>
          </cell>
          <cell r="L1564">
            <v>195</v>
          </cell>
          <cell r="M1564">
            <v>15</v>
          </cell>
          <cell r="N1564">
            <v>1.545138888888889E-2</v>
          </cell>
          <cell r="O1564">
            <v>186</v>
          </cell>
          <cell r="P1564">
            <v>0</v>
          </cell>
          <cell r="Q1564" t="str">
            <v/>
          </cell>
          <cell r="R1564" t="str">
            <v>N</v>
          </cell>
          <cell r="S1564">
            <v>0</v>
          </cell>
          <cell r="T1564" t="str">
            <v/>
          </cell>
          <cell r="U1564" t="str">
            <v>N</v>
          </cell>
          <cell r="V1564">
            <v>0</v>
          </cell>
          <cell r="W1564" t="str">
            <v/>
          </cell>
          <cell r="X1564" t="str">
            <v>N</v>
          </cell>
          <cell r="Y1564">
            <v>2</v>
          </cell>
          <cell r="Z1564">
            <v>186</v>
          </cell>
          <cell r="AA1564" t="b">
            <v>0</v>
          </cell>
          <cell r="AB1564" t="str">
            <v/>
          </cell>
          <cell r="AC1564" t="str">
            <v/>
          </cell>
          <cell r="AD1564" t="str">
            <v>KS242</v>
          </cell>
          <cell r="AE1564">
            <v>381</v>
          </cell>
          <cell r="AG1564">
            <v>3</v>
          </cell>
          <cell r="AH1564" t="str">
            <v>KS242</v>
          </cell>
        </row>
        <row r="1565">
          <cell r="B1565" t="str">
            <v>HW394</v>
          </cell>
          <cell r="C1565" t="str">
            <v>Hugh</v>
          </cell>
          <cell r="D1565" t="str">
            <v>Williams</v>
          </cell>
          <cell r="E1565" t="str">
            <v>UCL</v>
          </cell>
          <cell r="F1565" t="str">
            <v>UCL</v>
          </cell>
          <cell r="G1565" t="str">
            <v>Male</v>
          </cell>
          <cell r="H1565" t="str">
            <v>N</v>
          </cell>
          <cell r="I1565" t="str">
            <v>Student</v>
          </cell>
          <cell r="J1565">
            <v>0</v>
          </cell>
          <cell r="K1565" t="str">
            <v/>
          </cell>
          <cell r="L1565" t="str">
            <v>N</v>
          </cell>
          <cell r="M1565">
            <v>0</v>
          </cell>
          <cell r="N1565" t="str">
            <v/>
          </cell>
          <cell r="O1565" t="str">
            <v>N</v>
          </cell>
          <cell r="P1565">
            <v>0</v>
          </cell>
          <cell r="Q1565" t="str">
            <v/>
          </cell>
          <cell r="R1565" t="str">
            <v>N</v>
          </cell>
          <cell r="S1565">
            <v>0</v>
          </cell>
          <cell r="T1565" t="str">
            <v/>
          </cell>
          <cell r="U1565" t="str">
            <v>N</v>
          </cell>
          <cell r="V1565">
            <v>0</v>
          </cell>
          <cell r="W1565" t="str">
            <v/>
          </cell>
          <cell r="X1565" t="str">
            <v>N</v>
          </cell>
          <cell r="Y1565">
            <v>0</v>
          </cell>
          <cell r="Z1565">
            <v>0</v>
          </cell>
          <cell r="AA1565">
            <v>0</v>
          </cell>
          <cell r="AB1565">
            <v>118</v>
          </cell>
          <cell r="AC1565">
            <v>1003</v>
          </cell>
          <cell r="AD1565" t="str">
            <v>HW394</v>
          </cell>
          <cell r="AE1565" t="b">
            <v>0</v>
          </cell>
          <cell r="AG1565" t="str">
            <v/>
          </cell>
          <cell r="AH1565" t="str">
            <v>HW394</v>
          </cell>
        </row>
        <row r="1566">
          <cell r="B1566" t="str">
            <v>CH292</v>
          </cell>
          <cell r="C1566" t="str">
            <v>Calum</v>
          </cell>
          <cell r="D1566" t="str">
            <v>Harrington-Vogt</v>
          </cell>
          <cell r="E1566" t="str">
            <v>St Georges</v>
          </cell>
          <cell r="F1566" t="str">
            <v>St George's</v>
          </cell>
          <cell r="G1566" t="str">
            <v>Male</v>
          </cell>
          <cell r="H1566" t="str">
            <v>Y</v>
          </cell>
          <cell r="I1566" t="str">
            <v>Student</v>
          </cell>
          <cell r="J1566">
            <v>13</v>
          </cell>
          <cell r="K1566">
            <v>38.54</v>
          </cell>
          <cell r="L1566">
            <v>188</v>
          </cell>
          <cell r="M1566">
            <v>0</v>
          </cell>
          <cell r="N1566" t="str">
            <v/>
          </cell>
          <cell r="O1566" t="str">
            <v>N</v>
          </cell>
          <cell r="P1566">
            <v>0</v>
          </cell>
          <cell r="Q1566" t="str">
            <v/>
          </cell>
          <cell r="R1566" t="str">
            <v>N</v>
          </cell>
          <cell r="S1566">
            <v>0</v>
          </cell>
          <cell r="T1566" t="str">
            <v/>
          </cell>
          <cell r="U1566" t="str">
            <v>N</v>
          </cell>
          <cell r="V1566">
            <v>0</v>
          </cell>
          <cell r="W1566" t="str">
            <v/>
          </cell>
          <cell r="X1566" t="str">
            <v>N</v>
          </cell>
          <cell r="Y1566">
            <v>1</v>
          </cell>
          <cell r="Z1566">
            <v>188</v>
          </cell>
          <cell r="AA1566">
            <v>188</v>
          </cell>
          <cell r="AB1566">
            <v>63</v>
          </cell>
          <cell r="AC1566">
            <v>63</v>
          </cell>
          <cell r="AD1566" t="str">
            <v>CH292</v>
          </cell>
          <cell r="AE1566" t="b">
            <v>0</v>
          </cell>
          <cell r="AG1566" t="str">
            <v/>
          </cell>
          <cell r="AH1566" t="str">
            <v>CH292</v>
          </cell>
        </row>
        <row r="1567">
          <cell r="B1567" t="str">
            <v>IE777</v>
          </cell>
          <cell r="C1567" t="str">
            <v>Isobel</v>
          </cell>
          <cell r="D1567" t="str">
            <v>Elliott</v>
          </cell>
          <cell r="E1567" t="str">
            <v>Imperial</v>
          </cell>
          <cell r="F1567" t="str">
            <v>Imperial</v>
          </cell>
          <cell r="G1567" t="str">
            <v>Female</v>
          </cell>
          <cell r="H1567" t="str">
            <v>N</v>
          </cell>
          <cell r="I1567" t="str">
            <v>Student</v>
          </cell>
          <cell r="J1567">
            <v>0</v>
          </cell>
          <cell r="K1567" t="str">
            <v/>
          </cell>
          <cell r="L1567" t="str">
            <v>N</v>
          </cell>
          <cell r="M1567">
            <v>0</v>
          </cell>
          <cell r="N1567" t="str">
            <v/>
          </cell>
          <cell r="O1567" t="str">
            <v>N</v>
          </cell>
          <cell r="P1567">
            <v>0</v>
          </cell>
          <cell r="Q1567" t="str">
            <v/>
          </cell>
          <cell r="R1567" t="str">
            <v>N</v>
          </cell>
          <cell r="S1567">
            <v>0</v>
          </cell>
          <cell r="T1567" t="str">
            <v/>
          </cell>
          <cell r="U1567" t="str">
            <v>N</v>
          </cell>
          <cell r="V1567">
            <v>0</v>
          </cell>
          <cell r="W1567" t="str">
            <v/>
          </cell>
          <cell r="X1567" t="str">
            <v>N</v>
          </cell>
          <cell r="Y1567">
            <v>0</v>
          </cell>
          <cell r="Z1567">
            <v>0</v>
          </cell>
          <cell r="AA1567" t="b">
            <v>0</v>
          </cell>
          <cell r="AB1567" t="str">
            <v/>
          </cell>
          <cell r="AC1567" t="str">
            <v/>
          </cell>
          <cell r="AD1567" t="str">
            <v>IE777</v>
          </cell>
          <cell r="AE1567">
            <v>0</v>
          </cell>
          <cell r="AG1567">
            <v>759</v>
          </cell>
          <cell r="AH1567" t="str">
            <v>IE777</v>
          </cell>
        </row>
        <row r="1568">
          <cell r="B1568" t="str">
            <v>SS984</v>
          </cell>
          <cell r="C1568" t="str">
            <v>Sophie</v>
          </cell>
          <cell r="D1568" t="str">
            <v>Smith</v>
          </cell>
          <cell r="E1568" t="str">
            <v>Imperial</v>
          </cell>
          <cell r="F1568" t="str">
            <v>Imperial</v>
          </cell>
          <cell r="G1568" t="str">
            <v>Female</v>
          </cell>
          <cell r="H1568" t="str">
            <v>N</v>
          </cell>
          <cell r="I1568" t="str">
            <v>Student</v>
          </cell>
          <cell r="J1568">
            <v>0</v>
          </cell>
          <cell r="K1568" t="str">
            <v/>
          </cell>
          <cell r="L1568" t="str">
            <v>N</v>
          </cell>
          <cell r="M1568">
            <v>0</v>
          </cell>
          <cell r="N1568" t="str">
            <v/>
          </cell>
          <cell r="O1568" t="str">
            <v>N</v>
          </cell>
          <cell r="P1568">
            <v>0</v>
          </cell>
          <cell r="Q1568" t="str">
            <v/>
          </cell>
          <cell r="R1568" t="str">
            <v>N</v>
          </cell>
          <cell r="S1568">
            <v>0</v>
          </cell>
          <cell r="T1568" t="str">
            <v/>
          </cell>
          <cell r="U1568" t="str">
            <v>N</v>
          </cell>
          <cell r="V1568">
            <v>0</v>
          </cell>
          <cell r="W1568" t="str">
            <v/>
          </cell>
          <cell r="X1568" t="str">
            <v>N</v>
          </cell>
          <cell r="Y1568">
            <v>0</v>
          </cell>
          <cell r="Z1568">
            <v>0</v>
          </cell>
          <cell r="AA1568" t="b">
            <v>0</v>
          </cell>
          <cell r="AB1568" t="str">
            <v/>
          </cell>
          <cell r="AC1568" t="str">
            <v/>
          </cell>
          <cell r="AD1568" t="str">
            <v>SS984</v>
          </cell>
          <cell r="AE1568">
            <v>0</v>
          </cell>
          <cell r="AG1568">
            <v>760</v>
          </cell>
          <cell r="AH1568" t="str">
            <v>SS984</v>
          </cell>
        </row>
        <row r="1569">
          <cell r="B1569" t="str">
            <v>MH128</v>
          </cell>
          <cell r="C1569" t="str">
            <v>Madelyn</v>
          </cell>
          <cell r="D1569" t="str">
            <v>Huston</v>
          </cell>
          <cell r="E1569" t="str">
            <v>UCL</v>
          </cell>
          <cell r="F1569" t="str">
            <v>UCL</v>
          </cell>
          <cell r="G1569" t="str">
            <v>Female</v>
          </cell>
          <cell r="H1569" t="str">
            <v>N</v>
          </cell>
          <cell r="I1569" t="str">
            <v>Student</v>
          </cell>
          <cell r="J1569">
            <v>0</v>
          </cell>
          <cell r="K1569" t="str">
            <v/>
          </cell>
          <cell r="L1569" t="str">
            <v>N</v>
          </cell>
          <cell r="M1569">
            <v>0</v>
          </cell>
          <cell r="N1569" t="str">
            <v/>
          </cell>
          <cell r="O1569" t="str">
            <v>N</v>
          </cell>
          <cell r="P1569">
            <v>0</v>
          </cell>
          <cell r="Q1569" t="str">
            <v/>
          </cell>
          <cell r="R1569" t="str">
            <v>N</v>
          </cell>
          <cell r="S1569">
            <v>0</v>
          </cell>
          <cell r="T1569" t="str">
            <v/>
          </cell>
          <cell r="U1569" t="str">
            <v>N</v>
          </cell>
          <cell r="V1569">
            <v>0</v>
          </cell>
          <cell r="W1569" t="str">
            <v/>
          </cell>
          <cell r="X1569" t="str">
            <v>N</v>
          </cell>
          <cell r="Y1569">
            <v>0</v>
          </cell>
          <cell r="Z1569">
            <v>0</v>
          </cell>
          <cell r="AA1569" t="b">
            <v>0</v>
          </cell>
          <cell r="AB1569" t="str">
            <v/>
          </cell>
          <cell r="AC1569" t="str">
            <v/>
          </cell>
          <cell r="AD1569" t="str">
            <v>MH128</v>
          </cell>
          <cell r="AE1569">
            <v>0</v>
          </cell>
          <cell r="AG1569">
            <v>761</v>
          </cell>
          <cell r="AH1569" t="str">
            <v>MH128</v>
          </cell>
        </row>
        <row r="1570">
          <cell r="B1570" t="str">
            <v>SB745</v>
          </cell>
          <cell r="C1570" t="str">
            <v>Sebastian</v>
          </cell>
          <cell r="D1570" t="str">
            <v>Bielski</v>
          </cell>
          <cell r="E1570" t="str">
            <v>UCL</v>
          </cell>
          <cell r="F1570" t="str">
            <v>UCL</v>
          </cell>
          <cell r="G1570" t="str">
            <v>Male</v>
          </cell>
          <cell r="H1570" t="str">
            <v>N</v>
          </cell>
          <cell r="I1570" t="str">
            <v>Student</v>
          </cell>
          <cell r="J1570">
            <v>0</v>
          </cell>
          <cell r="K1570" t="str">
            <v/>
          </cell>
          <cell r="L1570" t="str">
            <v>N</v>
          </cell>
          <cell r="M1570">
            <v>0</v>
          </cell>
          <cell r="N1570" t="str">
            <v/>
          </cell>
          <cell r="O1570" t="str">
            <v>N</v>
          </cell>
          <cell r="P1570">
            <v>0</v>
          </cell>
          <cell r="Q1570" t="str">
            <v/>
          </cell>
          <cell r="R1570" t="str">
            <v>N</v>
          </cell>
          <cell r="S1570">
            <v>0</v>
          </cell>
          <cell r="T1570" t="str">
            <v/>
          </cell>
          <cell r="U1570" t="str">
            <v>N</v>
          </cell>
          <cell r="V1570">
            <v>0</v>
          </cell>
          <cell r="W1570" t="str">
            <v/>
          </cell>
          <cell r="X1570" t="str">
            <v>N</v>
          </cell>
          <cell r="Y1570">
            <v>0</v>
          </cell>
          <cell r="Z1570">
            <v>0</v>
          </cell>
          <cell r="AA1570">
            <v>0</v>
          </cell>
          <cell r="AB1570">
            <v>118</v>
          </cell>
          <cell r="AC1570">
            <v>1004</v>
          </cell>
          <cell r="AD1570" t="str">
            <v>SB745</v>
          </cell>
          <cell r="AE1570" t="b">
            <v>0</v>
          </cell>
          <cell r="AG1570" t="str">
            <v/>
          </cell>
          <cell r="AH1570" t="str">
            <v>SB745</v>
          </cell>
        </row>
        <row r="1571">
          <cell r="B1571" t="str">
            <v>WW989</v>
          </cell>
          <cell r="C1571" t="str">
            <v>Wilf</v>
          </cell>
          <cell r="D1571" t="str">
            <v>Whitehouse</v>
          </cell>
          <cell r="E1571" t="str">
            <v>RVC</v>
          </cell>
          <cell r="F1571" t="str">
            <v>RVC</v>
          </cell>
          <cell r="G1571" t="str">
            <v>Male</v>
          </cell>
          <cell r="H1571" t="str">
            <v>Y</v>
          </cell>
          <cell r="I1571" t="str">
            <v>Student</v>
          </cell>
          <cell r="J1571">
            <v>0</v>
          </cell>
          <cell r="K1571" t="str">
            <v/>
          </cell>
          <cell r="L1571" t="str">
            <v>N</v>
          </cell>
          <cell r="M1571">
            <v>0</v>
          </cell>
          <cell r="N1571" t="str">
            <v/>
          </cell>
          <cell r="O1571" t="str">
            <v>N</v>
          </cell>
          <cell r="P1571">
            <v>0</v>
          </cell>
          <cell r="Q1571" t="str">
            <v/>
          </cell>
          <cell r="R1571" t="str">
            <v>N</v>
          </cell>
          <cell r="S1571">
            <v>0</v>
          </cell>
          <cell r="T1571" t="str">
            <v/>
          </cell>
          <cell r="U1571" t="str">
            <v>N</v>
          </cell>
          <cell r="V1571">
            <v>0</v>
          </cell>
          <cell r="W1571" t="str">
            <v/>
          </cell>
          <cell r="X1571" t="str">
            <v>N</v>
          </cell>
          <cell r="Y1571">
            <v>0</v>
          </cell>
          <cell r="Z1571">
            <v>0</v>
          </cell>
          <cell r="AA1571">
            <v>0</v>
          </cell>
          <cell r="AB1571">
            <v>118</v>
          </cell>
          <cell r="AC1571">
            <v>1005</v>
          </cell>
          <cell r="AD1571" t="str">
            <v>WW989</v>
          </cell>
          <cell r="AE1571" t="b">
            <v>0</v>
          </cell>
          <cell r="AG1571" t="str">
            <v/>
          </cell>
          <cell r="AH1571" t="str">
            <v>WW989</v>
          </cell>
        </row>
        <row r="1572">
          <cell r="B1572" t="str">
            <v>GH607</v>
          </cell>
          <cell r="C1572" t="str">
            <v>George</v>
          </cell>
          <cell r="D1572" t="str">
            <v>Hallwood</v>
          </cell>
          <cell r="E1572" t="str">
            <v>Imperial</v>
          </cell>
          <cell r="F1572" t="str">
            <v>Imperial</v>
          </cell>
          <cell r="G1572" t="str">
            <v>Male</v>
          </cell>
          <cell r="H1572" t="str">
            <v>N</v>
          </cell>
          <cell r="I1572" t="str">
            <v>Student</v>
          </cell>
          <cell r="J1572">
            <v>0</v>
          </cell>
          <cell r="K1572" t="str">
            <v/>
          </cell>
          <cell r="L1572" t="str">
            <v>N</v>
          </cell>
          <cell r="M1572">
            <v>0</v>
          </cell>
          <cell r="N1572" t="str">
            <v/>
          </cell>
          <cell r="O1572" t="str">
            <v>N</v>
          </cell>
          <cell r="P1572">
            <v>0</v>
          </cell>
          <cell r="Q1572" t="str">
            <v/>
          </cell>
          <cell r="R1572" t="str">
            <v>N</v>
          </cell>
          <cell r="S1572">
            <v>0</v>
          </cell>
          <cell r="T1572" t="str">
            <v/>
          </cell>
          <cell r="U1572" t="str">
            <v>N</v>
          </cell>
          <cell r="V1572">
            <v>0</v>
          </cell>
          <cell r="W1572" t="str">
            <v/>
          </cell>
          <cell r="X1572" t="str">
            <v>N</v>
          </cell>
          <cell r="Y1572">
            <v>0</v>
          </cell>
          <cell r="Z1572">
            <v>0</v>
          </cell>
          <cell r="AA1572">
            <v>0</v>
          </cell>
          <cell r="AB1572">
            <v>118</v>
          </cell>
          <cell r="AC1572">
            <v>1006</v>
          </cell>
          <cell r="AD1572" t="str">
            <v>GH607</v>
          </cell>
          <cell r="AE1572" t="b">
            <v>0</v>
          </cell>
          <cell r="AG1572" t="str">
            <v/>
          </cell>
          <cell r="AH1572" t="str">
            <v>GH607</v>
          </cell>
        </row>
        <row r="1573">
          <cell r="B1573" t="str">
            <v>PS639</v>
          </cell>
          <cell r="C1573" t="str">
            <v>Parth</v>
          </cell>
          <cell r="D1573" t="str">
            <v>Sharma</v>
          </cell>
          <cell r="E1573" t="str">
            <v>LSE</v>
          </cell>
          <cell r="F1573" t="str">
            <v>LSE</v>
          </cell>
          <cell r="G1573" t="str">
            <v>Male</v>
          </cell>
          <cell r="H1573" t="str">
            <v>N</v>
          </cell>
          <cell r="I1573" t="str">
            <v>Student</v>
          </cell>
          <cell r="J1573">
            <v>0</v>
          </cell>
          <cell r="K1573" t="str">
            <v/>
          </cell>
          <cell r="L1573" t="str">
            <v>N</v>
          </cell>
          <cell r="M1573">
            <v>0</v>
          </cell>
          <cell r="N1573" t="str">
            <v/>
          </cell>
          <cell r="O1573" t="str">
            <v>N</v>
          </cell>
          <cell r="P1573">
            <v>0</v>
          </cell>
          <cell r="Q1573" t="str">
            <v/>
          </cell>
          <cell r="R1573" t="str">
            <v>N</v>
          </cell>
          <cell r="S1573">
            <v>0</v>
          </cell>
          <cell r="T1573" t="str">
            <v/>
          </cell>
          <cell r="U1573" t="str">
            <v>N</v>
          </cell>
          <cell r="V1573">
            <v>0</v>
          </cell>
          <cell r="W1573" t="str">
            <v/>
          </cell>
          <cell r="X1573" t="str">
            <v>N</v>
          </cell>
          <cell r="Y1573">
            <v>0</v>
          </cell>
          <cell r="Z1573">
            <v>0</v>
          </cell>
          <cell r="AA1573">
            <v>0</v>
          </cell>
          <cell r="AB1573">
            <v>118</v>
          </cell>
          <cell r="AC1573">
            <v>1007</v>
          </cell>
          <cell r="AD1573" t="str">
            <v>PS639</v>
          </cell>
          <cell r="AE1573" t="b">
            <v>0</v>
          </cell>
          <cell r="AG1573" t="str">
            <v/>
          </cell>
          <cell r="AH1573" t="str">
            <v>PS639</v>
          </cell>
        </row>
        <row r="1574">
          <cell r="B1574" t="str">
            <v>LA849</v>
          </cell>
          <cell r="C1574" t="str">
            <v>Lea</v>
          </cell>
          <cell r="D1574" t="str">
            <v>Adamson</v>
          </cell>
          <cell r="E1574" t="str">
            <v>Imperial</v>
          </cell>
          <cell r="F1574" t="str">
            <v>Imperial</v>
          </cell>
          <cell r="G1574" t="str">
            <v>Female</v>
          </cell>
          <cell r="H1574" t="str">
            <v>N</v>
          </cell>
          <cell r="I1574" t="str">
            <v>Student</v>
          </cell>
          <cell r="J1574">
            <v>0</v>
          </cell>
          <cell r="K1574" t="str">
            <v/>
          </cell>
          <cell r="L1574" t="str">
            <v>N</v>
          </cell>
          <cell r="M1574">
            <v>0</v>
          </cell>
          <cell r="N1574" t="str">
            <v/>
          </cell>
          <cell r="O1574" t="str">
            <v>N</v>
          </cell>
          <cell r="P1574">
            <v>0</v>
          </cell>
          <cell r="Q1574" t="str">
            <v/>
          </cell>
          <cell r="R1574" t="str">
            <v>N</v>
          </cell>
          <cell r="S1574">
            <v>0</v>
          </cell>
          <cell r="T1574" t="str">
            <v/>
          </cell>
          <cell r="U1574" t="str">
            <v>N</v>
          </cell>
          <cell r="V1574">
            <v>0</v>
          </cell>
          <cell r="W1574" t="str">
            <v/>
          </cell>
          <cell r="X1574" t="str">
            <v>N</v>
          </cell>
          <cell r="Y1574">
            <v>0</v>
          </cell>
          <cell r="Z1574">
            <v>0</v>
          </cell>
          <cell r="AA1574" t="b">
            <v>0</v>
          </cell>
          <cell r="AB1574" t="str">
            <v/>
          </cell>
          <cell r="AC1574" t="str">
            <v/>
          </cell>
          <cell r="AD1574" t="str">
            <v>LA849</v>
          </cell>
          <cell r="AE1574">
            <v>0</v>
          </cell>
          <cell r="AG1574">
            <v>762</v>
          </cell>
          <cell r="AH1574" t="str">
            <v>LA849</v>
          </cell>
        </row>
        <row r="1575">
          <cell r="B1575" t="str">
            <v>JW479</v>
          </cell>
          <cell r="C1575" t="str">
            <v>Joe</v>
          </cell>
          <cell r="D1575" t="str">
            <v>Wane</v>
          </cell>
          <cell r="E1575" t="str">
            <v>SMU</v>
          </cell>
          <cell r="F1575" t="str">
            <v>SMU</v>
          </cell>
          <cell r="G1575" t="str">
            <v>Male</v>
          </cell>
          <cell r="H1575" t="str">
            <v>N</v>
          </cell>
          <cell r="I1575" t="str">
            <v>Student</v>
          </cell>
          <cell r="J1575">
            <v>0</v>
          </cell>
          <cell r="K1575" t="str">
            <v/>
          </cell>
          <cell r="L1575" t="str">
            <v>N</v>
          </cell>
          <cell r="M1575">
            <v>0</v>
          </cell>
          <cell r="N1575" t="str">
            <v/>
          </cell>
          <cell r="O1575" t="str">
            <v>N</v>
          </cell>
          <cell r="P1575">
            <v>0</v>
          </cell>
          <cell r="Q1575" t="str">
            <v/>
          </cell>
          <cell r="R1575" t="str">
            <v>N</v>
          </cell>
          <cell r="S1575">
            <v>0</v>
          </cell>
          <cell r="T1575" t="str">
            <v/>
          </cell>
          <cell r="U1575" t="str">
            <v>N</v>
          </cell>
          <cell r="V1575">
            <v>0</v>
          </cell>
          <cell r="W1575" t="str">
            <v/>
          </cell>
          <cell r="X1575" t="str">
            <v>N</v>
          </cell>
          <cell r="Y1575">
            <v>0</v>
          </cell>
          <cell r="Z1575">
            <v>0</v>
          </cell>
          <cell r="AA1575">
            <v>0</v>
          </cell>
          <cell r="AB1575">
            <v>118</v>
          </cell>
          <cell r="AC1575">
            <v>1008</v>
          </cell>
          <cell r="AD1575" t="str">
            <v>JW479</v>
          </cell>
          <cell r="AE1575" t="b">
            <v>0</v>
          </cell>
          <cell r="AG1575" t="str">
            <v/>
          </cell>
          <cell r="AH1575" t="str">
            <v>JW479</v>
          </cell>
        </row>
        <row r="1576">
          <cell r="B1576" t="str">
            <v>KL102</v>
          </cell>
          <cell r="C1576" t="str">
            <v>Katharine</v>
          </cell>
          <cell r="D1576" t="str">
            <v>Lungley</v>
          </cell>
          <cell r="E1576" t="str">
            <v>UCL</v>
          </cell>
          <cell r="F1576" t="str">
            <v>UCL</v>
          </cell>
          <cell r="G1576" t="str">
            <v>Female</v>
          </cell>
          <cell r="H1576" t="str">
            <v>N</v>
          </cell>
          <cell r="I1576" t="str">
            <v>Student</v>
          </cell>
          <cell r="J1576">
            <v>0</v>
          </cell>
          <cell r="K1576" t="str">
            <v/>
          </cell>
          <cell r="L1576" t="str">
            <v>N</v>
          </cell>
          <cell r="M1576">
            <v>0</v>
          </cell>
          <cell r="N1576" t="str">
            <v/>
          </cell>
          <cell r="O1576" t="str">
            <v>N</v>
          </cell>
          <cell r="P1576">
            <v>0</v>
          </cell>
          <cell r="Q1576" t="str">
            <v/>
          </cell>
          <cell r="R1576" t="str">
            <v>N</v>
          </cell>
          <cell r="S1576">
            <v>0</v>
          </cell>
          <cell r="T1576" t="str">
            <v/>
          </cell>
          <cell r="U1576" t="str">
            <v>N</v>
          </cell>
          <cell r="V1576">
            <v>0</v>
          </cell>
          <cell r="W1576" t="str">
            <v/>
          </cell>
          <cell r="X1576" t="str">
            <v>N</v>
          </cell>
          <cell r="Y1576">
            <v>0</v>
          </cell>
          <cell r="Z1576">
            <v>0</v>
          </cell>
          <cell r="AA1576" t="b">
            <v>0</v>
          </cell>
          <cell r="AB1576" t="str">
            <v/>
          </cell>
          <cell r="AC1576" t="str">
            <v/>
          </cell>
          <cell r="AD1576" t="str">
            <v>KL102</v>
          </cell>
          <cell r="AE1576">
            <v>0</v>
          </cell>
          <cell r="AG1576">
            <v>763</v>
          </cell>
          <cell r="AH1576" t="str">
            <v>KL102</v>
          </cell>
        </row>
        <row r="1577">
          <cell r="B1577" t="str">
            <v>SS316</v>
          </cell>
          <cell r="C1577" t="str">
            <v>Selina</v>
          </cell>
          <cell r="D1577" t="str">
            <v>Scott</v>
          </cell>
          <cell r="E1577" t="str">
            <v>SMU</v>
          </cell>
          <cell r="F1577" t="str">
            <v>SMU</v>
          </cell>
          <cell r="G1577" t="str">
            <v>Female</v>
          </cell>
          <cell r="H1577" t="str">
            <v>N</v>
          </cell>
          <cell r="I1577" t="str">
            <v>Student</v>
          </cell>
          <cell r="J1577">
            <v>0</v>
          </cell>
          <cell r="K1577" t="str">
            <v/>
          </cell>
          <cell r="L1577" t="str">
            <v>N</v>
          </cell>
          <cell r="M1577">
            <v>0</v>
          </cell>
          <cell r="N1577" t="str">
            <v/>
          </cell>
          <cell r="O1577" t="str">
            <v>N</v>
          </cell>
          <cell r="P1577">
            <v>0</v>
          </cell>
          <cell r="Q1577" t="str">
            <v/>
          </cell>
          <cell r="R1577" t="str">
            <v>N</v>
          </cell>
          <cell r="S1577">
            <v>0</v>
          </cell>
          <cell r="T1577" t="str">
            <v/>
          </cell>
          <cell r="U1577" t="str">
            <v>N</v>
          </cell>
          <cell r="V1577">
            <v>0</v>
          </cell>
          <cell r="W1577" t="str">
            <v/>
          </cell>
          <cell r="X1577" t="str">
            <v>N</v>
          </cell>
          <cell r="Y1577">
            <v>0</v>
          </cell>
          <cell r="Z1577">
            <v>0</v>
          </cell>
          <cell r="AA1577" t="b">
            <v>0</v>
          </cell>
          <cell r="AB1577" t="str">
            <v/>
          </cell>
          <cell r="AC1577" t="str">
            <v/>
          </cell>
          <cell r="AD1577" t="str">
            <v>SS316</v>
          </cell>
          <cell r="AE1577">
            <v>0</v>
          </cell>
          <cell r="AG1577">
            <v>764</v>
          </cell>
          <cell r="AH1577" t="str">
            <v>SS316</v>
          </cell>
        </row>
        <row r="1578">
          <cell r="B1578" t="str">
            <v>CR786</v>
          </cell>
          <cell r="C1578" t="str">
            <v>Chirag</v>
          </cell>
          <cell r="D1578" t="str">
            <v>Rao</v>
          </cell>
          <cell r="E1578" t="str">
            <v>UCL</v>
          </cell>
          <cell r="F1578" t="str">
            <v>UCL</v>
          </cell>
          <cell r="G1578" t="str">
            <v>Male</v>
          </cell>
          <cell r="H1578" t="str">
            <v>N</v>
          </cell>
          <cell r="I1578" t="str">
            <v>Student</v>
          </cell>
          <cell r="J1578">
            <v>0</v>
          </cell>
          <cell r="K1578" t="str">
            <v/>
          </cell>
          <cell r="L1578" t="str">
            <v>N</v>
          </cell>
          <cell r="M1578">
            <v>0</v>
          </cell>
          <cell r="N1578" t="str">
            <v/>
          </cell>
          <cell r="O1578" t="str">
            <v>N</v>
          </cell>
          <cell r="P1578">
            <v>0</v>
          </cell>
          <cell r="Q1578" t="str">
            <v/>
          </cell>
          <cell r="R1578" t="str">
            <v>N</v>
          </cell>
          <cell r="S1578">
            <v>0</v>
          </cell>
          <cell r="T1578" t="str">
            <v/>
          </cell>
          <cell r="U1578" t="str">
            <v>N</v>
          </cell>
          <cell r="V1578">
            <v>0</v>
          </cell>
          <cell r="W1578" t="str">
            <v/>
          </cell>
          <cell r="X1578" t="str">
            <v>N</v>
          </cell>
          <cell r="Y1578">
            <v>0</v>
          </cell>
          <cell r="Z1578">
            <v>0</v>
          </cell>
          <cell r="AA1578">
            <v>0</v>
          </cell>
          <cell r="AB1578">
            <v>118</v>
          </cell>
          <cell r="AC1578">
            <v>1009</v>
          </cell>
          <cell r="AD1578" t="str">
            <v>CR786</v>
          </cell>
          <cell r="AE1578" t="b">
            <v>0</v>
          </cell>
          <cell r="AG1578" t="str">
            <v/>
          </cell>
          <cell r="AH1578" t="str">
            <v>CR786</v>
          </cell>
        </row>
        <row r="1579">
          <cell r="B1579" t="str">
            <v>RM294</v>
          </cell>
          <cell r="C1579" t="str">
            <v>Rory </v>
          </cell>
          <cell r="D1579" t="str">
            <v>Munday </v>
          </cell>
          <cell r="E1579" t="str">
            <v>UCL</v>
          </cell>
          <cell r="F1579" t="str">
            <v>UCL</v>
          </cell>
          <cell r="G1579" t="str">
            <v>Male</v>
          </cell>
          <cell r="H1579" t="str">
            <v>N</v>
          </cell>
          <cell r="I1579" t="str">
            <v>Student</v>
          </cell>
          <cell r="J1579">
            <v>0</v>
          </cell>
          <cell r="K1579" t="str">
            <v/>
          </cell>
          <cell r="L1579" t="str">
            <v>N</v>
          </cell>
          <cell r="M1579">
            <v>0</v>
          </cell>
          <cell r="N1579" t="str">
            <v/>
          </cell>
          <cell r="O1579" t="str">
            <v>N</v>
          </cell>
          <cell r="P1579">
            <v>0</v>
          </cell>
          <cell r="Q1579" t="str">
            <v/>
          </cell>
          <cell r="R1579" t="str">
            <v>N</v>
          </cell>
          <cell r="S1579">
            <v>0</v>
          </cell>
          <cell r="T1579" t="str">
            <v/>
          </cell>
          <cell r="U1579" t="str">
            <v>N</v>
          </cell>
          <cell r="V1579">
            <v>0</v>
          </cell>
          <cell r="W1579" t="str">
            <v/>
          </cell>
          <cell r="X1579" t="str">
            <v>N</v>
          </cell>
          <cell r="Y1579">
            <v>0</v>
          </cell>
          <cell r="Z1579">
            <v>0</v>
          </cell>
          <cell r="AA1579">
            <v>0</v>
          </cell>
          <cell r="AB1579">
            <v>118</v>
          </cell>
          <cell r="AC1579">
            <v>1010</v>
          </cell>
          <cell r="AD1579" t="str">
            <v>RM294</v>
          </cell>
          <cell r="AE1579" t="b">
            <v>0</v>
          </cell>
          <cell r="AG1579" t="str">
            <v/>
          </cell>
          <cell r="AH1579" t="str">
            <v>RM294</v>
          </cell>
        </row>
        <row r="1580">
          <cell r="B1580" t="str">
            <v>LF242</v>
          </cell>
          <cell r="C1580" t="str">
            <v>Luke</v>
          </cell>
          <cell r="D1580" t="str">
            <v>Farmer</v>
          </cell>
          <cell r="E1580" t="str">
            <v>LSE</v>
          </cell>
          <cell r="F1580" t="str">
            <v>LSE</v>
          </cell>
          <cell r="G1580" t="str">
            <v>Male</v>
          </cell>
          <cell r="H1580" t="str">
            <v>N</v>
          </cell>
          <cell r="I1580" t="str">
            <v>Student</v>
          </cell>
          <cell r="J1580">
            <v>0</v>
          </cell>
          <cell r="K1580" t="str">
            <v/>
          </cell>
          <cell r="L1580" t="str">
            <v>N</v>
          </cell>
          <cell r="M1580">
            <v>0</v>
          </cell>
          <cell r="N1580" t="str">
            <v/>
          </cell>
          <cell r="O1580" t="str">
            <v>N</v>
          </cell>
          <cell r="P1580">
            <v>0</v>
          </cell>
          <cell r="Q1580" t="str">
            <v/>
          </cell>
          <cell r="R1580" t="str">
            <v>N</v>
          </cell>
          <cell r="S1580">
            <v>0</v>
          </cell>
          <cell r="T1580" t="str">
            <v/>
          </cell>
          <cell r="U1580" t="str">
            <v>N</v>
          </cell>
          <cell r="V1580">
            <v>0</v>
          </cell>
          <cell r="W1580" t="str">
            <v/>
          </cell>
          <cell r="X1580" t="str">
            <v>N</v>
          </cell>
          <cell r="Y1580">
            <v>0</v>
          </cell>
          <cell r="Z1580">
            <v>0</v>
          </cell>
          <cell r="AA1580">
            <v>0</v>
          </cell>
          <cell r="AB1580">
            <v>118</v>
          </cell>
          <cell r="AC1580">
            <v>1011</v>
          </cell>
          <cell r="AD1580" t="str">
            <v>LF242</v>
          </cell>
          <cell r="AE1580" t="b">
            <v>0</v>
          </cell>
          <cell r="AG1580" t="str">
            <v/>
          </cell>
          <cell r="AH1580" t="str">
            <v>LF242</v>
          </cell>
        </row>
        <row r="1581">
          <cell r="B1581" t="str">
            <v>LP781</v>
          </cell>
          <cell r="C1581" t="str">
            <v>Lauren</v>
          </cell>
          <cell r="D1581" t="str">
            <v>Prisk</v>
          </cell>
          <cell r="E1581" t="str">
            <v>RVC</v>
          </cell>
          <cell r="F1581" t="str">
            <v>RVC</v>
          </cell>
          <cell r="G1581" t="str">
            <v>Female</v>
          </cell>
          <cell r="H1581" t="str">
            <v>Y</v>
          </cell>
          <cell r="I1581" t="str">
            <v>Student</v>
          </cell>
          <cell r="J1581">
            <v>0</v>
          </cell>
          <cell r="K1581" t="str">
            <v/>
          </cell>
          <cell r="L1581" t="str">
            <v>N</v>
          </cell>
          <cell r="M1581">
            <v>0</v>
          </cell>
          <cell r="N1581" t="str">
            <v/>
          </cell>
          <cell r="O1581" t="str">
            <v>N</v>
          </cell>
          <cell r="P1581">
            <v>0</v>
          </cell>
          <cell r="Q1581" t="str">
            <v/>
          </cell>
          <cell r="R1581" t="str">
            <v>N</v>
          </cell>
          <cell r="S1581">
            <v>0</v>
          </cell>
          <cell r="T1581" t="str">
            <v/>
          </cell>
          <cell r="U1581" t="str">
            <v>N</v>
          </cell>
          <cell r="V1581">
            <v>0</v>
          </cell>
          <cell r="W1581" t="str">
            <v/>
          </cell>
          <cell r="X1581" t="str">
            <v>N</v>
          </cell>
          <cell r="Y1581">
            <v>0</v>
          </cell>
          <cell r="Z1581">
            <v>0</v>
          </cell>
          <cell r="AA1581" t="b">
            <v>0</v>
          </cell>
          <cell r="AB1581" t="str">
            <v/>
          </cell>
          <cell r="AC1581" t="str">
            <v/>
          </cell>
          <cell r="AD1581" t="str">
            <v>LP781</v>
          </cell>
          <cell r="AE1581">
            <v>0</v>
          </cell>
          <cell r="AG1581">
            <v>765</v>
          </cell>
          <cell r="AH1581" t="str">
            <v>LP781</v>
          </cell>
        </row>
        <row r="1582">
          <cell r="B1582" t="str">
            <v>SL417</v>
          </cell>
          <cell r="C1582" t="str">
            <v>Sierra</v>
          </cell>
          <cell r="D1582" t="str">
            <v>Latshaw</v>
          </cell>
          <cell r="E1582" t="str">
            <v>RVC</v>
          </cell>
          <cell r="F1582" t="str">
            <v>RVC</v>
          </cell>
          <cell r="G1582" t="str">
            <v>Female</v>
          </cell>
          <cell r="H1582" t="str">
            <v>Y</v>
          </cell>
          <cell r="I1582" t="str">
            <v>Student</v>
          </cell>
          <cell r="J1582">
            <v>0</v>
          </cell>
          <cell r="K1582" t="str">
            <v/>
          </cell>
          <cell r="L1582" t="str">
            <v>N</v>
          </cell>
          <cell r="M1582">
            <v>0</v>
          </cell>
          <cell r="N1582" t="str">
            <v/>
          </cell>
          <cell r="O1582" t="str">
            <v>N</v>
          </cell>
          <cell r="P1582">
            <v>0</v>
          </cell>
          <cell r="Q1582" t="str">
            <v/>
          </cell>
          <cell r="R1582" t="str">
            <v>N</v>
          </cell>
          <cell r="S1582">
            <v>0</v>
          </cell>
          <cell r="T1582" t="str">
            <v/>
          </cell>
          <cell r="U1582" t="str">
            <v>N</v>
          </cell>
          <cell r="V1582">
            <v>0</v>
          </cell>
          <cell r="W1582" t="str">
            <v/>
          </cell>
          <cell r="X1582" t="str">
            <v>N</v>
          </cell>
          <cell r="Y1582">
            <v>0</v>
          </cell>
          <cell r="Z1582">
            <v>0</v>
          </cell>
          <cell r="AA1582" t="b">
            <v>0</v>
          </cell>
          <cell r="AB1582" t="str">
            <v/>
          </cell>
          <cell r="AC1582" t="str">
            <v/>
          </cell>
          <cell r="AD1582" t="str">
            <v>SL417</v>
          </cell>
          <cell r="AE1582">
            <v>0</v>
          </cell>
          <cell r="AG1582">
            <v>766</v>
          </cell>
          <cell r="AH1582" t="str">
            <v>SL417</v>
          </cell>
        </row>
        <row r="1583">
          <cell r="B1583" t="str">
            <v>CJ331</v>
          </cell>
          <cell r="C1583" t="str">
            <v>Caroline</v>
          </cell>
          <cell r="D1583" t="str">
            <v>Jennings</v>
          </cell>
          <cell r="E1583" t="str">
            <v>RVC</v>
          </cell>
          <cell r="F1583" t="str">
            <v>RVC</v>
          </cell>
          <cell r="G1583" t="str">
            <v>Female</v>
          </cell>
          <cell r="H1583" t="str">
            <v>Y</v>
          </cell>
          <cell r="I1583" t="str">
            <v>Student</v>
          </cell>
          <cell r="J1583">
            <v>0</v>
          </cell>
          <cell r="K1583" t="str">
            <v/>
          </cell>
          <cell r="L1583" t="str">
            <v>N</v>
          </cell>
          <cell r="M1583">
            <v>0</v>
          </cell>
          <cell r="N1583" t="str">
            <v/>
          </cell>
          <cell r="O1583" t="str">
            <v>N</v>
          </cell>
          <cell r="P1583">
            <v>0</v>
          </cell>
          <cell r="Q1583" t="str">
            <v/>
          </cell>
          <cell r="R1583" t="str">
            <v>N</v>
          </cell>
          <cell r="S1583">
            <v>0</v>
          </cell>
          <cell r="T1583" t="str">
            <v/>
          </cell>
          <cell r="U1583" t="str">
            <v>N</v>
          </cell>
          <cell r="V1583">
            <v>0</v>
          </cell>
          <cell r="W1583" t="str">
            <v/>
          </cell>
          <cell r="X1583" t="str">
            <v>N</v>
          </cell>
          <cell r="Y1583">
            <v>0</v>
          </cell>
          <cell r="Z1583">
            <v>0</v>
          </cell>
          <cell r="AA1583" t="b">
            <v>0</v>
          </cell>
          <cell r="AB1583" t="str">
            <v/>
          </cell>
          <cell r="AC1583" t="str">
            <v/>
          </cell>
          <cell r="AD1583" t="str">
            <v>CJ331</v>
          </cell>
          <cell r="AE1583">
            <v>0</v>
          </cell>
          <cell r="AG1583">
            <v>767</v>
          </cell>
          <cell r="AH1583" t="str">
            <v>CJ331</v>
          </cell>
        </row>
        <row r="1584">
          <cell r="B1584" t="str">
            <v>AL374</v>
          </cell>
          <cell r="C1584" t="str">
            <v>Amy</v>
          </cell>
          <cell r="D1584" t="str">
            <v>Leach</v>
          </cell>
          <cell r="E1584" t="str">
            <v>SMU</v>
          </cell>
          <cell r="F1584" t="str">
            <v>SMU</v>
          </cell>
          <cell r="G1584" t="str">
            <v>Female</v>
          </cell>
          <cell r="H1584" t="str">
            <v>N</v>
          </cell>
          <cell r="I1584" t="str">
            <v>Student</v>
          </cell>
          <cell r="J1584">
            <v>0</v>
          </cell>
          <cell r="K1584" t="str">
            <v/>
          </cell>
          <cell r="L1584" t="str">
            <v>N</v>
          </cell>
          <cell r="M1584">
            <v>0</v>
          </cell>
          <cell r="N1584" t="str">
            <v/>
          </cell>
          <cell r="O1584" t="str">
            <v>N</v>
          </cell>
          <cell r="P1584">
            <v>0</v>
          </cell>
          <cell r="Q1584" t="str">
            <v/>
          </cell>
          <cell r="R1584" t="str">
            <v>N</v>
          </cell>
          <cell r="S1584">
            <v>0</v>
          </cell>
          <cell r="T1584" t="str">
            <v/>
          </cell>
          <cell r="U1584" t="str">
            <v>N</v>
          </cell>
          <cell r="V1584">
            <v>0</v>
          </cell>
          <cell r="W1584" t="str">
            <v/>
          </cell>
          <cell r="X1584" t="str">
            <v>N</v>
          </cell>
          <cell r="Y1584">
            <v>0</v>
          </cell>
          <cell r="Z1584">
            <v>0</v>
          </cell>
          <cell r="AA1584" t="b">
            <v>0</v>
          </cell>
          <cell r="AB1584" t="str">
            <v/>
          </cell>
          <cell r="AC1584" t="str">
            <v/>
          </cell>
          <cell r="AD1584" t="str">
            <v>AL374</v>
          </cell>
          <cell r="AE1584">
            <v>0</v>
          </cell>
          <cell r="AG1584">
            <v>768</v>
          </cell>
          <cell r="AH1584" t="str">
            <v>AL374</v>
          </cell>
        </row>
        <row r="1585">
          <cell r="B1585" t="str">
            <v>ST927</v>
          </cell>
          <cell r="C1585" t="str">
            <v>Shing Yee</v>
          </cell>
          <cell r="D1585" t="str">
            <v>Tan</v>
          </cell>
          <cell r="E1585" t="str">
            <v>UCL</v>
          </cell>
          <cell r="F1585" t="str">
            <v>UCL</v>
          </cell>
          <cell r="G1585" t="str">
            <v>Female</v>
          </cell>
          <cell r="H1585" t="str">
            <v>N</v>
          </cell>
          <cell r="I1585" t="str">
            <v>Student</v>
          </cell>
          <cell r="J1585">
            <v>0</v>
          </cell>
          <cell r="K1585" t="str">
            <v/>
          </cell>
          <cell r="L1585" t="str">
            <v>N</v>
          </cell>
          <cell r="M1585">
            <v>0</v>
          </cell>
          <cell r="N1585" t="str">
            <v/>
          </cell>
          <cell r="O1585" t="str">
            <v>N</v>
          </cell>
          <cell r="P1585">
            <v>0</v>
          </cell>
          <cell r="Q1585" t="str">
            <v/>
          </cell>
          <cell r="R1585" t="str">
            <v>N</v>
          </cell>
          <cell r="S1585">
            <v>0</v>
          </cell>
          <cell r="T1585" t="str">
            <v/>
          </cell>
          <cell r="U1585" t="str">
            <v>N</v>
          </cell>
          <cell r="V1585">
            <v>0</v>
          </cell>
          <cell r="W1585" t="str">
            <v/>
          </cell>
          <cell r="X1585" t="str">
            <v>N</v>
          </cell>
          <cell r="Y1585">
            <v>0</v>
          </cell>
          <cell r="Z1585">
            <v>0</v>
          </cell>
          <cell r="AA1585" t="b">
            <v>0</v>
          </cell>
          <cell r="AB1585" t="str">
            <v/>
          </cell>
          <cell r="AC1585" t="str">
            <v/>
          </cell>
          <cell r="AD1585" t="str">
            <v>ST927</v>
          </cell>
          <cell r="AE1585">
            <v>0</v>
          </cell>
          <cell r="AG1585">
            <v>769</v>
          </cell>
          <cell r="AH1585" t="str">
            <v>ST927</v>
          </cell>
        </row>
        <row r="1586">
          <cell r="B1586" t="str">
            <v>AQ560</v>
          </cell>
          <cell r="C1586" t="str">
            <v>Alessandra</v>
          </cell>
          <cell r="D1586" t="str">
            <v>Quigley</v>
          </cell>
          <cell r="E1586" t="str">
            <v>UCL</v>
          </cell>
          <cell r="F1586" t="str">
            <v>UCL</v>
          </cell>
          <cell r="G1586" t="str">
            <v>Please Select</v>
          </cell>
          <cell r="H1586" t="str">
            <v>N</v>
          </cell>
          <cell r="I1586" t="str">
            <v>Student</v>
          </cell>
          <cell r="J1586">
            <v>0</v>
          </cell>
          <cell r="K1586" t="str">
            <v/>
          </cell>
          <cell r="L1586" t="str">
            <v>N</v>
          </cell>
          <cell r="M1586">
            <v>0</v>
          </cell>
          <cell r="N1586" t="str">
            <v/>
          </cell>
          <cell r="O1586" t="str">
            <v>N</v>
          </cell>
          <cell r="P1586">
            <v>0</v>
          </cell>
          <cell r="Q1586" t="str">
            <v/>
          </cell>
          <cell r="R1586" t="str">
            <v>N</v>
          </cell>
          <cell r="S1586">
            <v>0</v>
          </cell>
          <cell r="T1586" t="str">
            <v/>
          </cell>
          <cell r="U1586" t="str">
            <v>N</v>
          </cell>
          <cell r="V1586">
            <v>0</v>
          </cell>
          <cell r="W1586" t="str">
            <v/>
          </cell>
          <cell r="X1586" t="str">
            <v>N</v>
          </cell>
          <cell r="Y1586">
            <v>0</v>
          </cell>
          <cell r="Z1586">
            <v>0</v>
          </cell>
          <cell r="AA1586" t="b">
            <v>0</v>
          </cell>
          <cell r="AB1586" t="str">
            <v/>
          </cell>
          <cell r="AC1586" t="str">
            <v/>
          </cell>
          <cell r="AD1586" t="str">
            <v>AQ560</v>
          </cell>
          <cell r="AE1586" t="b">
            <v>0</v>
          </cell>
          <cell r="AG1586" t="str">
            <v/>
          </cell>
          <cell r="AH1586" t="str">
            <v>AQ560</v>
          </cell>
        </row>
        <row r="1587">
          <cell r="B1587" t="str">
            <v>SA247</v>
          </cell>
          <cell r="C1587" t="str">
            <v>Salihen</v>
          </cell>
          <cell r="D1587" t="str">
            <v>Azmi</v>
          </cell>
          <cell r="E1587" t="str">
            <v>UCL</v>
          </cell>
          <cell r="F1587" t="str">
            <v>UCL</v>
          </cell>
          <cell r="G1587" t="str">
            <v>Male</v>
          </cell>
          <cell r="H1587" t="str">
            <v>N</v>
          </cell>
          <cell r="I1587" t="str">
            <v>Student</v>
          </cell>
          <cell r="J1587">
            <v>0</v>
          </cell>
          <cell r="K1587" t="str">
            <v/>
          </cell>
          <cell r="L1587" t="str">
            <v>N</v>
          </cell>
          <cell r="M1587">
            <v>0</v>
          </cell>
          <cell r="N1587" t="str">
            <v/>
          </cell>
          <cell r="O1587" t="str">
            <v>N</v>
          </cell>
          <cell r="P1587">
            <v>0</v>
          </cell>
          <cell r="Q1587" t="str">
            <v/>
          </cell>
          <cell r="R1587" t="str">
            <v>N</v>
          </cell>
          <cell r="S1587">
            <v>0</v>
          </cell>
          <cell r="T1587" t="str">
            <v/>
          </cell>
          <cell r="U1587" t="str">
            <v>N</v>
          </cell>
          <cell r="V1587">
            <v>0</v>
          </cell>
          <cell r="W1587" t="str">
            <v/>
          </cell>
          <cell r="X1587" t="str">
            <v>N</v>
          </cell>
          <cell r="Y1587">
            <v>0</v>
          </cell>
          <cell r="Z1587">
            <v>0</v>
          </cell>
          <cell r="AA1587">
            <v>0</v>
          </cell>
          <cell r="AB1587">
            <v>118</v>
          </cell>
          <cell r="AC1587">
            <v>1012</v>
          </cell>
          <cell r="AD1587" t="str">
            <v>SA247</v>
          </cell>
          <cell r="AE1587" t="b">
            <v>0</v>
          </cell>
          <cell r="AG1587" t="str">
            <v/>
          </cell>
          <cell r="AH1587" t="str">
            <v>SA247</v>
          </cell>
        </row>
        <row r="1588">
          <cell r="B1588" t="str">
            <v>HC754</v>
          </cell>
          <cell r="C1588" t="str">
            <v>Han</v>
          </cell>
          <cell r="D1588" t="str">
            <v>Cai</v>
          </cell>
          <cell r="E1588" t="str">
            <v>Imperial</v>
          </cell>
          <cell r="F1588" t="str">
            <v>Imperial</v>
          </cell>
          <cell r="G1588" t="str">
            <v>Male</v>
          </cell>
          <cell r="H1588" t="str">
            <v>N</v>
          </cell>
          <cell r="I1588" t="str">
            <v>Student</v>
          </cell>
          <cell r="J1588">
            <v>0</v>
          </cell>
          <cell r="K1588" t="str">
            <v/>
          </cell>
          <cell r="L1588" t="str">
            <v>N</v>
          </cell>
          <cell r="M1588">
            <v>0</v>
          </cell>
          <cell r="N1588" t="str">
            <v/>
          </cell>
          <cell r="O1588" t="str">
            <v>N</v>
          </cell>
          <cell r="P1588">
            <v>0</v>
          </cell>
          <cell r="Q1588" t="str">
            <v/>
          </cell>
          <cell r="R1588" t="str">
            <v>N</v>
          </cell>
          <cell r="S1588">
            <v>0</v>
          </cell>
          <cell r="T1588" t="str">
            <v/>
          </cell>
          <cell r="U1588" t="str">
            <v>N</v>
          </cell>
          <cell r="V1588">
            <v>0</v>
          </cell>
          <cell r="W1588" t="str">
            <v/>
          </cell>
          <cell r="X1588" t="str">
            <v>N</v>
          </cell>
          <cell r="Y1588">
            <v>0</v>
          </cell>
          <cell r="Z1588">
            <v>0</v>
          </cell>
          <cell r="AA1588">
            <v>0</v>
          </cell>
          <cell r="AB1588">
            <v>118</v>
          </cell>
          <cell r="AC1588">
            <v>1013</v>
          </cell>
          <cell r="AD1588" t="str">
            <v>HC754</v>
          </cell>
          <cell r="AE1588" t="b">
            <v>0</v>
          </cell>
          <cell r="AG1588" t="str">
            <v/>
          </cell>
          <cell r="AH1588" t="str">
            <v>HC754</v>
          </cell>
        </row>
        <row r="1589">
          <cell r="B1589" t="str">
            <v>AN285</v>
          </cell>
          <cell r="C1589" t="str">
            <v>Alechi</v>
          </cell>
          <cell r="D1589" t="str">
            <v>Nduka</v>
          </cell>
          <cell r="E1589" t="str">
            <v>KCL</v>
          </cell>
          <cell r="F1589" t="str">
            <v>King's</v>
          </cell>
          <cell r="G1589" t="str">
            <v>Male</v>
          </cell>
          <cell r="H1589" t="str">
            <v>N</v>
          </cell>
          <cell r="I1589" t="str">
            <v>Student</v>
          </cell>
          <cell r="J1589">
            <v>0</v>
          </cell>
          <cell r="K1589" t="str">
            <v/>
          </cell>
          <cell r="L1589" t="str">
            <v>N</v>
          </cell>
          <cell r="M1589">
            <v>0</v>
          </cell>
          <cell r="N1589" t="str">
            <v/>
          </cell>
          <cell r="O1589" t="str">
            <v>N</v>
          </cell>
          <cell r="P1589">
            <v>0</v>
          </cell>
          <cell r="Q1589" t="str">
            <v/>
          </cell>
          <cell r="R1589" t="str">
            <v>N</v>
          </cell>
          <cell r="S1589">
            <v>0</v>
          </cell>
          <cell r="T1589" t="str">
            <v/>
          </cell>
          <cell r="U1589" t="str">
            <v>N</v>
          </cell>
          <cell r="V1589">
            <v>0</v>
          </cell>
          <cell r="W1589" t="str">
            <v/>
          </cell>
          <cell r="X1589" t="str">
            <v>N</v>
          </cell>
          <cell r="Y1589">
            <v>0</v>
          </cell>
          <cell r="Z1589">
            <v>0</v>
          </cell>
          <cell r="AA1589">
            <v>0</v>
          </cell>
          <cell r="AB1589">
            <v>118</v>
          </cell>
          <cell r="AC1589">
            <v>1014</v>
          </cell>
          <cell r="AD1589" t="str">
            <v>AN285</v>
          </cell>
          <cell r="AE1589" t="b">
            <v>0</v>
          </cell>
          <cell r="AG1589" t="str">
            <v/>
          </cell>
          <cell r="AH1589" t="str">
            <v>AN285</v>
          </cell>
        </row>
        <row r="1590">
          <cell r="B1590" t="str">
            <v>CW509</v>
          </cell>
          <cell r="C1590" t="str">
            <v>Chik Wai Jason</v>
          </cell>
          <cell r="D1590" t="str">
            <v>Wong</v>
          </cell>
          <cell r="E1590" t="str">
            <v>KCL</v>
          </cell>
          <cell r="F1590" t="str">
            <v>King's</v>
          </cell>
          <cell r="G1590" t="str">
            <v>Male</v>
          </cell>
          <cell r="H1590" t="str">
            <v>N</v>
          </cell>
          <cell r="I1590" t="str">
            <v>Student</v>
          </cell>
          <cell r="J1590">
            <v>0</v>
          </cell>
          <cell r="K1590" t="str">
            <v/>
          </cell>
          <cell r="L1590" t="str">
            <v>N</v>
          </cell>
          <cell r="M1590">
            <v>0</v>
          </cell>
          <cell r="N1590" t="str">
            <v/>
          </cell>
          <cell r="O1590" t="str">
            <v>N</v>
          </cell>
          <cell r="P1590">
            <v>0</v>
          </cell>
          <cell r="Q1590" t="str">
            <v/>
          </cell>
          <cell r="R1590" t="str">
            <v>N</v>
          </cell>
          <cell r="S1590">
            <v>0</v>
          </cell>
          <cell r="T1590" t="str">
            <v/>
          </cell>
          <cell r="U1590" t="str">
            <v>N</v>
          </cell>
          <cell r="V1590">
            <v>0</v>
          </cell>
          <cell r="W1590" t="str">
            <v/>
          </cell>
          <cell r="X1590" t="str">
            <v>N</v>
          </cell>
          <cell r="Y1590">
            <v>0</v>
          </cell>
          <cell r="Z1590">
            <v>0</v>
          </cell>
          <cell r="AA1590">
            <v>0</v>
          </cell>
          <cell r="AB1590">
            <v>118</v>
          </cell>
          <cell r="AC1590">
            <v>1015</v>
          </cell>
          <cell r="AD1590" t="str">
            <v>CW509</v>
          </cell>
          <cell r="AE1590" t="b">
            <v>0</v>
          </cell>
          <cell r="AG1590" t="str">
            <v/>
          </cell>
          <cell r="AH1590" t="str">
            <v>CW509</v>
          </cell>
        </row>
        <row r="1591">
          <cell r="B1591" t="str">
            <v>FR725</v>
          </cell>
          <cell r="C1591" t="str">
            <v>Francesca</v>
          </cell>
          <cell r="D1591" t="str">
            <v>Ridgeway Bishop</v>
          </cell>
          <cell r="E1591" t="str">
            <v>UCL</v>
          </cell>
          <cell r="F1591" t="str">
            <v>UCL</v>
          </cell>
          <cell r="G1591" t="str">
            <v>Female</v>
          </cell>
          <cell r="H1591" t="str">
            <v>N</v>
          </cell>
          <cell r="I1591" t="str">
            <v>Student</v>
          </cell>
          <cell r="J1591">
            <v>0</v>
          </cell>
          <cell r="K1591" t="str">
            <v/>
          </cell>
          <cell r="L1591" t="str">
            <v>N</v>
          </cell>
          <cell r="M1591">
            <v>0</v>
          </cell>
          <cell r="N1591" t="str">
            <v/>
          </cell>
          <cell r="O1591" t="str">
            <v>N</v>
          </cell>
          <cell r="P1591">
            <v>0</v>
          </cell>
          <cell r="Q1591" t="str">
            <v/>
          </cell>
          <cell r="R1591" t="str">
            <v>N</v>
          </cell>
          <cell r="S1591">
            <v>0</v>
          </cell>
          <cell r="T1591" t="str">
            <v/>
          </cell>
          <cell r="U1591" t="str">
            <v>N</v>
          </cell>
          <cell r="V1591">
            <v>0</v>
          </cell>
          <cell r="W1591" t="str">
            <v/>
          </cell>
          <cell r="X1591" t="str">
            <v>N</v>
          </cell>
          <cell r="Y1591">
            <v>0</v>
          </cell>
          <cell r="Z1591">
            <v>0</v>
          </cell>
          <cell r="AA1591" t="b">
            <v>0</v>
          </cell>
          <cell r="AB1591" t="str">
            <v/>
          </cell>
          <cell r="AC1591" t="str">
            <v/>
          </cell>
          <cell r="AD1591" t="str">
            <v>FR725</v>
          </cell>
          <cell r="AE1591">
            <v>0</v>
          </cell>
          <cell r="AG1591">
            <v>770</v>
          </cell>
          <cell r="AH1591" t="str">
            <v>FR725</v>
          </cell>
        </row>
        <row r="1592">
          <cell r="B1592" t="str">
            <v>AH761</v>
          </cell>
          <cell r="C1592" t="str">
            <v>Alix</v>
          </cell>
          <cell r="D1592" t="str">
            <v>Hughes</v>
          </cell>
          <cell r="E1592" t="str">
            <v>KCL</v>
          </cell>
          <cell r="F1592" t="str">
            <v>King's</v>
          </cell>
          <cell r="G1592" t="str">
            <v>Female</v>
          </cell>
          <cell r="H1592" t="str">
            <v>N</v>
          </cell>
          <cell r="I1592" t="str">
            <v>Student</v>
          </cell>
          <cell r="J1592">
            <v>0</v>
          </cell>
          <cell r="K1592" t="str">
            <v/>
          </cell>
          <cell r="L1592" t="str">
            <v>N</v>
          </cell>
          <cell r="M1592">
            <v>0</v>
          </cell>
          <cell r="N1592" t="str">
            <v/>
          </cell>
          <cell r="O1592" t="str">
            <v>N</v>
          </cell>
          <cell r="P1592">
            <v>0</v>
          </cell>
          <cell r="Q1592" t="str">
            <v/>
          </cell>
          <cell r="R1592" t="str">
            <v>N</v>
          </cell>
          <cell r="S1592">
            <v>0</v>
          </cell>
          <cell r="T1592" t="str">
            <v/>
          </cell>
          <cell r="U1592" t="str">
            <v>N</v>
          </cell>
          <cell r="V1592">
            <v>0</v>
          </cell>
          <cell r="W1592" t="str">
            <v/>
          </cell>
          <cell r="X1592" t="str">
            <v>N</v>
          </cell>
          <cell r="Y1592">
            <v>0</v>
          </cell>
          <cell r="Z1592">
            <v>0</v>
          </cell>
          <cell r="AA1592" t="b">
            <v>0</v>
          </cell>
          <cell r="AB1592" t="str">
            <v/>
          </cell>
          <cell r="AC1592" t="str">
            <v/>
          </cell>
          <cell r="AD1592" t="str">
            <v>AH761</v>
          </cell>
          <cell r="AE1592">
            <v>0</v>
          </cell>
          <cell r="AG1592">
            <v>771</v>
          </cell>
          <cell r="AH1592" t="str">
            <v>AH761</v>
          </cell>
        </row>
        <row r="1593">
          <cell r="B1593" t="str">
            <v>JH868</v>
          </cell>
          <cell r="C1593" t="str">
            <v>Jacob</v>
          </cell>
          <cell r="D1593" t="str">
            <v>Henwood</v>
          </cell>
          <cell r="E1593" t="str">
            <v>KCL</v>
          </cell>
          <cell r="F1593" t="str">
            <v>King's</v>
          </cell>
          <cell r="G1593" t="str">
            <v>Male</v>
          </cell>
          <cell r="H1593" t="str">
            <v>N</v>
          </cell>
          <cell r="I1593" t="str">
            <v>Student</v>
          </cell>
          <cell r="J1593">
            <v>0</v>
          </cell>
          <cell r="K1593" t="str">
            <v/>
          </cell>
          <cell r="L1593" t="str">
            <v>N</v>
          </cell>
          <cell r="M1593">
            <v>0</v>
          </cell>
          <cell r="N1593" t="str">
            <v/>
          </cell>
          <cell r="O1593" t="str">
            <v>N</v>
          </cell>
          <cell r="P1593">
            <v>0</v>
          </cell>
          <cell r="Q1593" t="str">
            <v/>
          </cell>
          <cell r="R1593" t="str">
            <v>N</v>
          </cell>
          <cell r="S1593">
            <v>0</v>
          </cell>
          <cell r="T1593" t="str">
            <v/>
          </cell>
          <cell r="U1593" t="str">
            <v>N</v>
          </cell>
          <cell r="V1593">
            <v>0</v>
          </cell>
          <cell r="W1593" t="str">
            <v/>
          </cell>
          <cell r="X1593" t="str">
            <v>N</v>
          </cell>
          <cell r="Y1593">
            <v>0</v>
          </cell>
          <cell r="Z1593">
            <v>0</v>
          </cell>
          <cell r="AA1593">
            <v>0</v>
          </cell>
          <cell r="AB1593">
            <v>118</v>
          </cell>
          <cell r="AC1593">
            <v>1016</v>
          </cell>
          <cell r="AD1593" t="str">
            <v>JH868</v>
          </cell>
          <cell r="AE1593" t="b">
            <v>0</v>
          </cell>
          <cell r="AG1593" t="str">
            <v/>
          </cell>
          <cell r="AH1593" t="str">
            <v>JH868</v>
          </cell>
        </row>
        <row r="1594">
          <cell r="B1594" t="str">
            <v>CN663</v>
          </cell>
          <cell r="C1594" t="str">
            <v>Chukwuebuka </v>
          </cell>
          <cell r="D1594" t="str">
            <v>Nebechi</v>
          </cell>
          <cell r="E1594" t="str">
            <v>KCL</v>
          </cell>
          <cell r="F1594" t="str">
            <v>King's</v>
          </cell>
          <cell r="G1594" t="str">
            <v>Male</v>
          </cell>
          <cell r="H1594" t="str">
            <v>N</v>
          </cell>
          <cell r="I1594" t="str">
            <v>Student</v>
          </cell>
          <cell r="J1594">
            <v>0</v>
          </cell>
          <cell r="K1594" t="str">
            <v/>
          </cell>
          <cell r="L1594" t="str">
            <v>N</v>
          </cell>
          <cell r="M1594">
            <v>0</v>
          </cell>
          <cell r="N1594" t="str">
            <v/>
          </cell>
          <cell r="O1594" t="str">
            <v>N</v>
          </cell>
          <cell r="P1594">
            <v>0</v>
          </cell>
          <cell r="Q1594" t="str">
            <v/>
          </cell>
          <cell r="R1594" t="str">
            <v>N</v>
          </cell>
          <cell r="S1594">
            <v>0</v>
          </cell>
          <cell r="T1594" t="str">
            <v/>
          </cell>
          <cell r="U1594" t="str">
            <v>N</v>
          </cell>
          <cell r="V1594">
            <v>0</v>
          </cell>
          <cell r="W1594" t="str">
            <v/>
          </cell>
          <cell r="X1594" t="str">
            <v>N</v>
          </cell>
          <cell r="Y1594">
            <v>0</v>
          </cell>
          <cell r="Z1594">
            <v>0</v>
          </cell>
          <cell r="AA1594">
            <v>0</v>
          </cell>
          <cell r="AB1594">
            <v>118</v>
          </cell>
          <cell r="AC1594">
            <v>1017</v>
          </cell>
          <cell r="AD1594" t="str">
            <v>CN663</v>
          </cell>
          <cell r="AE1594" t="b">
            <v>0</v>
          </cell>
          <cell r="AG1594" t="str">
            <v/>
          </cell>
          <cell r="AH1594" t="str">
            <v>CN663</v>
          </cell>
        </row>
        <row r="1595">
          <cell r="B1595" t="str">
            <v>AM107</v>
          </cell>
          <cell r="C1595" t="str">
            <v>Alice</v>
          </cell>
          <cell r="D1595" t="str">
            <v>Martin </v>
          </cell>
          <cell r="E1595" t="str">
            <v>KCL</v>
          </cell>
          <cell r="F1595" t="str">
            <v>King's</v>
          </cell>
          <cell r="G1595" t="str">
            <v>Female</v>
          </cell>
          <cell r="H1595" t="str">
            <v>N</v>
          </cell>
          <cell r="I1595" t="str">
            <v>Student</v>
          </cell>
          <cell r="J1595">
            <v>0</v>
          </cell>
          <cell r="K1595" t="str">
            <v/>
          </cell>
          <cell r="L1595" t="str">
            <v>N</v>
          </cell>
          <cell r="M1595">
            <v>0</v>
          </cell>
          <cell r="N1595" t="str">
            <v/>
          </cell>
          <cell r="O1595" t="str">
            <v>N</v>
          </cell>
          <cell r="P1595">
            <v>0</v>
          </cell>
          <cell r="Q1595" t="str">
            <v/>
          </cell>
          <cell r="R1595" t="str">
            <v>N</v>
          </cell>
          <cell r="S1595">
            <v>0</v>
          </cell>
          <cell r="T1595" t="str">
            <v/>
          </cell>
          <cell r="U1595" t="str">
            <v>N</v>
          </cell>
          <cell r="V1595">
            <v>0</v>
          </cell>
          <cell r="W1595" t="str">
            <v/>
          </cell>
          <cell r="X1595" t="str">
            <v>N</v>
          </cell>
          <cell r="Y1595">
            <v>0</v>
          </cell>
          <cell r="Z1595">
            <v>0</v>
          </cell>
          <cell r="AA1595" t="b">
            <v>0</v>
          </cell>
          <cell r="AB1595" t="str">
            <v/>
          </cell>
          <cell r="AC1595" t="str">
            <v/>
          </cell>
          <cell r="AD1595" t="str">
            <v>AM107</v>
          </cell>
          <cell r="AE1595">
            <v>0</v>
          </cell>
          <cell r="AG1595">
            <v>772</v>
          </cell>
          <cell r="AH1595" t="str">
            <v>AM107</v>
          </cell>
        </row>
        <row r="1596">
          <cell r="B1596" t="str">
            <v>JT633</v>
          </cell>
          <cell r="C1596" t="str">
            <v>Johannes</v>
          </cell>
          <cell r="D1596" t="str">
            <v>Teigland</v>
          </cell>
          <cell r="E1596" t="str">
            <v>KCL</v>
          </cell>
          <cell r="F1596" t="str">
            <v>King's</v>
          </cell>
          <cell r="G1596" t="str">
            <v>Male</v>
          </cell>
          <cell r="H1596" t="str">
            <v>N</v>
          </cell>
          <cell r="I1596" t="str">
            <v>Student</v>
          </cell>
          <cell r="J1596">
            <v>0</v>
          </cell>
          <cell r="K1596" t="str">
            <v/>
          </cell>
          <cell r="L1596" t="str">
            <v>N</v>
          </cell>
          <cell r="M1596">
            <v>0</v>
          </cell>
          <cell r="N1596" t="str">
            <v/>
          </cell>
          <cell r="O1596" t="str">
            <v>N</v>
          </cell>
          <cell r="P1596">
            <v>0</v>
          </cell>
          <cell r="Q1596" t="str">
            <v/>
          </cell>
          <cell r="R1596" t="str">
            <v>N</v>
          </cell>
          <cell r="S1596">
            <v>0</v>
          </cell>
          <cell r="T1596" t="str">
            <v/>
          </cell>
          <cell r="U1596" t="str">
            <v>N</v>
          </cell>
          <cell r="V1596">
            <v>0</v>
          </cell>
          <cell r="W1596" t="str">
            <v/>
          </cell>
          <cell r="X1596" t="str">
            <v>N</v>
          </cell>
          <cell r="Y1596">
            <v>0</v>
          </cell>
          <cell r="Z1596">
            <v>0</v>
          </cell>
          <cell r="AA1596">
            <v>0</v>
          </cell>
          <cell r="AB1596">
            <v>118</v>
          </cell>
          <cell r="AC1596">
            <v>1018</v>
          </cell>
          <cell r="AD1596" t="str">
            <v>JT633</v>
          </cell>
          <cell r="AE1596" t="b">
            <v>0</v>
          </cell>
          <cell r="AG1596" t="str">
            <v/>
          </cell>
          <cell r="AH1596" t="str">
            <v>JT633</v>
          </cell>
        </row>
        <row r="1597">
          <cell r="B1597" t="str">
            <v>JM139</v>
          </cell>
          <cell r="C1597" t="str">
            <v>James</v>
          </cell>
          <cell r="D1597" t="str">
            <v>Morley</v>
          </cell>
          <cell r="E1597" t="str">
            <v>Brunel</v>
          </cell>
          <cell r="F1597" t="str">
            <v>Brunel</v>
          </cell>
          <cell r="G1597" t="str">
            <v>Male</v>
          </cell>
          <cell r="H1597" t="str">
            <v>N</v>
          </cell>
          <cell r="I1597" t="str">
            <v>Student</v>
          </cell>
          <cell r="J1597">
            <v>0</v>
          </cell>
          <cell r="K1597" t="str">
            <v/>
          </cell>
          <cell r="L1597" t="str">
            <v>N</v>
          </cell>
          <cell r="M1597">
            <v>0</v>
          </cell>
          <cell r="N1597" t="str">
            <v/>
          </cell>
          <cell r="O1597" t="str">
            <v>N</v>
          </cell>
          <cell r="P1597">
            <v>0</v>
          </cell>
          <cell r="Q1597" t="str">
            <v/>
          </cell>
          <cell r="R1597" t="str">
            <v>N</v>
          </cell>
          <cell r="S1597">
            <v>0</v>
          </cell>
          <cell r="T1597" t="str">
            <v/>
          </cell>
          <cell r="U1597" t="str">
            <v>N</v>
          </cell>
          <cell r="V1597">
            <v>0</v>
          </cell>
          <cell r="W1597" t="str">
            <v/>
          </cell>
          <cell r="X1597" t="str">
            <v>N</v>
          </cell>
          <cell r="Y1597">
            <v>0</v>
          </cell>
          <cell r="Z1597">
            <v>0</v>
          </cell>
          <cell r="AA1597">
            <v>0</v>
          </cell>
          <cell r="AB1597">
            <v>118</v>
          </cell>
          <cell r="AC1597">
            <v>1019</v>
          </cell>
          <cell r="AD1597" t="str">
            <v>JM139</v>
          </cell>
          <cell r="AE1597" t="b">
            <v>0</v>
          </cell>
          <cell r="AG1597" t="str">
            <v/>
          </cell>
          <cell r="AH1597" t="str">
            <v>JM139</v>
          </cell>
        </row>
        <row r="1598">
          <cell r="B1598" t="str">
            <v>YF818</v>
          </cell>
          <cell r="C1598" t="str">
            <v>Yun Wai</v>
          </cell>
          <cell r="D1598" t="str">
            <v>Foo</v>
          </cell>
          <cell r="E1598" t="str">
            <v>KCL</v>
          </cell>
          <cell r="F1598" t="str">
            <v>King's</v>
          </cell>
          <cell r="G1598" t="str">
            <v>Female</v>
          </cell>
          <cell r="H1598" t="str">
            <v>N</v>
          </cell>
          <cell r="I1598" t="str">
            <v>Student</v>
          </cell>
          <cell r="J1598">
            <v>0</v>
          </cell>
          <cell r="K1598" t="str">
            <v/>
          </cell>
          <cell r="L1598" t="str">
            <v>N</v>
          </cell>
          <cell r="M1598">
            <v>0</v>
          </cell>
          <cell r="N1598" t="str">
            <v/>
          </cell>
          <cell r="O1598" t="str">
            <v>N</v>
          </cell>
          <cell r="P1598">
            <v>0</v>
          </cell>
          <cell r="Q1598" t="str">
            <v/>
          </cell>
          <cell r="R1598" t="str">
            <v>N</v>
          </cell>
          <cell r="S1598">
            <v>0</v>
          </cell>
          <cell r="T1598" t="str">
            <v/>
          </cell>
          <cell r="U1598" t="str">
            <v>N</v>
          </cell>
          <cell r="V1598">
            <v>0</v>
          </cell>
          <cell r="W1598" t="str">
            <v/>
          </cell>
          <cell r="X1598" t="str">
            <v>N</v>
          </cell>
          <cell r="Y1598">
            <v>0</v>
          </cell>
          <cell r="Z1598">
            <v>0</v>
          </cell>
          <cell r="AA1598" t="b">
            <v>0</v>
          </cell>
          <cell r="AB1598" t="str">
            <v/>
          </cell>
          <cell r="AC1598" t="str">
            <v/>
          </cell>
          <cell r="AD1598" t="str">
            <v>YF818</v>
          </cell>
          <cell r="AE1598">
            <v>0</v>
          </cell>
          <cell r="AG1598">
            <v>773</v>
          </cell>
          <cell r="AH1598" t="str">
            <v>YF818</v>
          </cell>
        </row>
        <row r="1599">
          <cell r="B1599" t="str">
            <v>JF679</v>
          </cell>
          <cell r="C1599" t="str">
            <v>Jennifer</v>
          </cell>
          <cell r="D1599" t="str">
            <v>Fortuny</v>
          </cell>
          <cell r="E1599" t="str">
            <v>UCL</v>
          </cell>
          <cell r="F1599" t="str">
            <v>UCL</v>
          </cell>
          <cell r="G1599" t="str">
            <v>Female</v>
          </cell>
          <cell r="H1599" t="str">
            <v>N</v>
          </cell>
          <cell r="I1599" t="str">
            <v>Student</v>
          </cell>
          <cell r="J1599">
            <v>0</v>
          </cell>
          <cell r="K1599" t="str">
            <v/>
          </cell>
          <cell r="L1599" t="str">
            <v>N</v>
          </cell>
          <cell r="M1599">
            <v>0</v>
          </cell>
          <cell r="N1599" t="str">
            <v/>
          </cell>
          <cell r="O1599" t="str">
            <v>N</v>
          </cell>
          <cell r="P1599">
            <v>0</v>
          </cell>
          <cell r="Q1599" t="str">
            <v/>
          </cell>
          <cell r="R1599" t="str">
            <v>N</v>
          </cell>
          <cell r="S1599">
            <v>0</v>
          </cell>
          <cell r="T1599" t="str">
            <v/>
          </cell>
          <cell r="U1599" t="str">
            <v>N</v>
          </cell>
          <cell r="V1599">
            <v>0</v>
          </cell>
          <cell r="W1599" t="str">
            <v/>
          </cell>
          <cell r="X1599" t="str">
            <v>N</v>
          </cell>
          <cell r="Y1599">
            <v>0</v>
          </cell>
          <cell r="Z1599">
            <v>0</v>
          </cell>
          <cell r="AA1599" t="b">
            <v>0</v>
          </cell>
          <cell r="AB1599" t="str">
            <v/>
          </cell>
          <cell r="AC1599" t="str">
            <v/>
          </cell>
          <cell r="AD1599" t="str">
            <v>JF679</v>
          </cell>
          <cell r="AE1599">
            <v>0</v>
          </cell>
          <cell r="AG1599">
            <v>774</v>
          </cell>
          <cell r="AH1599" t="str">
            <v>JF679</v>
          </cell>
        </row>
        <row r="1600">
          <cell r="B1600" t="str">
            <v>EB242</v>
          </cell>
          <cell r="C1600" t="str">
            <v>Emilie</v>
          </cell>
          <cell r="D1600" t="str">
            <v>Bokor-Ingram</v>
          </cell>
          <cell r="E1600" t="str">
            <v>KCL</v>
          </cell>
          <cell r="F1600" t="str">
            <v>King's</v>
          </cell>
          <cell r="G1600" t="str">
            <v>Female</v>
          </cell>
          <cell r="H1600" t="str">
            <v>N</v>
          </cell>
          <cell r="I1600" t="str">
            <v>Student</v>
          </cell>
          <cell r="J1600">
            <v>0</v>
          </cell>
          <cell r="K1600" t="str">
            <v/>
          </cell>
          <cell r="L1600" t="str">
            <v>N</v>
          </cell>
          <cell r="M1600">
            <v>0</v>
          </cell>
          <cell r="N1600" t="str">
            <v/>
          </cell>
          <cell r="O1600" t="str">
            <v>N</v>
          </cell>
          <cell r="P1600">
            <v>0</v>
          </cell>
          <cell r="Q1600" t="str">
            <v/>
          </cell>
          <cell r="R1600" t="str">
            <v>N</v>
          </cell>
          <cell r="S1600">
            <v>0</v>
          </cell>
          <cell r="T1600" t="str">
            <v/>
          </cell>
          <cell r="U1600" t="str">
            <v>N</v>
          </cell>
          <cell r="V1600">
            <v>0</v>
          </cell>
          <cell r="W1600" t="str">
            <v/>
          </cell>
          <cell r="X1600" t="str">
            <v>N</v>
          </cell>
          <cell r="Y1600">
            <v>0</v>
          </cell>
          <cell r="Z1600">
            <v>0</v>
          </cell>
          <cell r="AA1600" t="b">
            <v>0</v>
          </cell>
          <cell r="AB1600" t="str">
            <v/>
          </cell>
          <cell r="AC1600" t="str">
            <v/>
          </cell>
          <cell r="AD1600" t="str">
            <v>EB242</v>
          </cell>
          <cell r="AE1600">
            <v>0</v>
          </cell>
          <cell r="AG1600">
            <v>775</v>
          </cell>
          <cell r="AH1600" t="str">
            <v>EB242</v>
          </cell>
        </row>
        <row r="1601">
          <cell r="B1601" t="str">
            <v>AR387</v>
          </cell>
          <cell r="C1601" t="str">
            <v>Alex Skye</v>
          </cell>
          <cell r="D1601" t="str">
            <v>Richardson </v>
          </cell>
          <cell r="E1601" t="str">
            <v>RVC</v>
          </cell>
          <cell r="F1601" t="str">
            <v>RVC</v>
          </cell>
          <cell r="G1601" t="str">
            <v>Female</v>
          </cell>
          <cell r="H1601" t="str">
            <v>Y</v>
          </cell>
          <cell r="I1601" t="str">
            <v>Student</v>
          </cell>
          <cell r="J1601">
            <v>0</v>
          </cell>
          <cell r="K1601" t="str">
            <v/>
          </cell>
          <cell r="L1601" t="str">
            <v>N</v>
          </cell>
          <cell r="M1601">
            <v>0</v>
          </cell>
          <cell r="N1601" t="str">
            <v/>
          </cell>
          <cell r="O1601" t="str">
            <v>N</v>
          </cell>
          <cell r="P1601">
            <v>0</v>
          </cell>
          <cell r="Q1601" t="str">
            <v/>
          </cell>
          <cell r="R1601" t="str">
            <v>N</v>
          </cell>
          <cell r="S1601">
            <v>0</v>
          </cell>
          <cell r="T1601" t="str">
            <v/>
          </cell>
          <cell r="U1601" t="str">
            <v>N</v>
          </cell>
          <cell r="V1601">
            <v>0</v>
          </cell>
          <cell r="W1601" t="str">
            <v/>
          </cell>
          <cell r="X1601" t="str">
            <v>N</v>
          </cell>
          <cell r="Y1601">
            <v>0</v>
          </cell>
          <cell r="Z1601">
            <v>0</v>
          </cell>
          <cell r="AA1601" t="b">
            <v>0</v>
          </cell>
          <cell r="AB1601" t="str">
            <v/>
          </cell>
          <cell r="AC1601" t="str">
            <v/>
          </cell>
          <cell r="AD1601" t="str">
            <v>AR387</v>
          </cell>
          <cell r="AE1601">
            <v>0</v>
          </cell>
          <cell r="AG1601">
            <v>776</v>
          </cell>
          <cell r="AH1601" t="str">
            <v>AR387</v>
          </cell>
        </row>
        <row r="1602">
          <cell r="B1602" t="str">
            <v>AF620</v>
          </cell>
          <cell r="C1602" t="str">
            <v>Aglaia</v>
          </cell>
          <cell r="D1602" t="str">
            <v>Freccero</v>
          </cell>
          <cell r="E1602" t="str">
            <v>UCL</v>
          </cell>
          <cell r="F1602" t="str">
            <v>UCL</v>
          </cell>
          <cell r="G1602" t="str">
            <v>Female</v>
          </cell>
          <cell r="H1602" t="str">
            <v>N</v>
          </cell>
          <cell r="I1602" t="str">
            <v>Student</v>
          </cell>
          <cell r="J1602">
            <v>0</v>
          </cell>
          <cell r="K1602" t="str">
            <v/>
          </cell>
          <cell r="L1602" t="str">
            <v>N</v>
          </cell>
          <cell r="M1602">
            <v>0</v>
          </cell>
          <cell r="N1602" t="str">
            <v/>
          </cell>
          <cell r="O1602" t="str">
            <v>N</v>
          </cell>
          <cell r="P1602">
            <v>0</v>
          </cell>
          <cell r="Q1602" t="str">
            <v/>
          </cell>
          <cell r="R1602" t="str">
            <v>N</v>
          </cell>
          <cell r="S1602">
            <v>0</v>
          </cell>
          <cell r="T1602" t="str">
            <v/>
          </cell>
          <cell r="U1602" t="str">
            <v>N</v>
          </cell>
          <cell r="V1602">
            <v>0</v>
          </cell>
          <cell r="W1602" t="str">
            <v/>
          </cell>
          <cell r="X1602" t="str">
            <v>N</v>
          </cell>
          <cell r="Y1602">
            <v>0</v>
          </cell>
          <cell r="Z1602">
            <v>0</v>
          </cell>
          <cell r="AA1602" t="b">
            <v>0</v>
          </cell>
          <cell r="AB1602" t="str">
            <v/>
          </cell>
          <cell r="AC1602" t="str">
            <v/>
          </cell>
          <cell r="AD1602" t="str">
            <v>AF620</v>
          </cell>
          <cell r="AE1602">
            <v>0</v>
          </cell>
          <cell r="AG1602">
            <v>777</v>
          </cell>
          <cell r="AH1602" t="str">
            <v>AF620</v>
          </cell>
        </row>
        <row r="1603">
          <cell r="B1603" t="str">
            <v>AF318</v>
          </cell>
          <cell r="C1603" t="str">
            <v>Arden</v>
          </cell>
          <cell r="D1603" t="str">
            <v>Farrow</v>
          </cell>
          <cell r="E1603" t="str">
            <v>LSE</v>
          </cell>
          <cell r="F1603" t="str">
            <v>LSE</v>
          </cell>
          <cell r="G1603" t="str">
            <v>Female</v>
          </cell>
          <cell r="H1603" t="str">
            <v>N</v>
          </cell>
          <cell r="I1603" t="str">
            <v>Student</v>
          </cell>
          <cell r="J1603">
            <v>0</v>
          </cell>
          <cell r="K1603" t="str">
            <v/>
          </cell>
          <cell r="L1603" t="str">
            <v>N</v>
          </cell>
          <cell r="M1603">
            <v>0</v>
          </cell>
          <cell r="N1603" t="str">
            <v/>
          </cell>
          <cell r="O1603" t="str">
            <v>N</v>
          </cell>
          <cell r="P1603">
            <v>0</v>
          </cell>
          <cell r="Q1603" t="str">
            <v/>
          </cell>
          <cell r="R1603" t="str">
            <v>N</v>
          </cell>
          <cell r="S1603">
            <v>0</v>
          </cell>
          <cell r="T1603" t="str">
            <v/>
          </cell>
          <cell r="U1603" t="str">
            <v>N</v>
          </cell>
          <cell r="V1603">
            <v>0</v>
          </cell>
          <cell r="W1603" t="str">
            <v/>
          </cell>
          <cell r="X1603" t="str">
            <v>N</v>
          </cell>
          <cell r="Y1603">
            <v>0</v>
          </cell>
          <cell r="Z1603">
            <v>0</v>
          </cell>
          <cell r="AA1603" t="b">
            <v>0</v>
          </cell>
          <cell r="AB1603" t="str">
            <v/>
          </cell>
          <cell r="AC1603" t="str">
            <v/>
          </cell>
          <cell r="AD1603" t="str">
            <v>AF318</v>
          </cell>
          <cell r="AE1603">
            <v>0</v>
          </cell>
          <cell r="AG1603">
            <v>778</v>
          </cell>
          <cell r="AH1603" t="str">
            <v>AF318</v>
          </cell>
        </row>
        <row r="1604">
          <cell r="B1604" t="str">
            <v>PC625</v>
          </cell>
          <cell r="C1604" t="str">
            <v>Paul</v>
          </cell>
          <cell r="D1604" t="str">
            <v>Campbell</v>
          </cell>
          <cell r="E1604" t="str">
            <v>UCL</v>
          </cell>
          <cell r="F1604" t="str">
            <v>UCL</v>
          </cell>
          <cell r="G1604" t="str">
            <v>Male</v>
          </cell>
          <cell r="H1604" t="str">
            <v>N</v>
          </cell>
          <cell r="I1604" t="str">
            <v>Student</v>
          </cell>
          <cell r="J1604">
            <v>0</v>
          </cell>
          <cell r="K1604" t="str">
            <v/>
          </cell>
          <cell r="L1604" t="str">
            <v>N</v>
          </cell>
          <cell r="M1604">
            <v>0</v>
          </cell>
          <cell r="N1604" t="str">
            <v/>
          </cell>
          <cell r="O1604" t="str">
            <v>N</v>
          </cell>
          <cell r="P1604">
            <v>0</v>
          </cell>
          <cell r="Q1604" t="str">
            <v/>
          </cell>
          <cell r="R1604" t="str">
            <v>N</v>
          </cell>
          <cell r="S1604">
            <v>0</v>
          </cell>
          <cell r="T1604" t="str">
            <v/>
          </cell>
          <cell r="U1604" t="str">
            <v>N</v>
          </cell>
          <cell r="V1604">
            <v>0</v>
          </cell>
          <cell r="W1604" t="str">
            <v/>
          </cell>
          <cell r="X1604" t="str">
            <v>N</v>
          </cell>
          <cell r="Y1604">
            <v>0</v>
          </cell>
          <cell r="Z1604">
            <v>0</v>
          </cell>
          <cell r="AA1604">
            <v>0</v>
          </cell>
          <cell r="AB1604">
            <v>118</v>
          </cell>
          <cell r="AC1604">
            <v>1020</v>
          </cell>
          <cell r="AD1604" t="str">
            <v>PC625</v>
          </cell>
          <cell r="AE1604" t="b">
            <v>0</v>
          </cell>
          <cell r="AG1604" t="str">
            <v/>
          </cell>
          <cell r="AH1604" t="str">
            <v>PC625</v>
          </cell>
        </row>
        <row r="1605">
          <cell r="B1605" t="str">
            <v>AH828</v>
          </cell>
          <cell r="C1605" t="str">
            <v>Aino</v>
          </cell>
          <cell r="D1605" t="str">
            <v>Hovinen</v>
          </cell>
          <cell r="E1605" t="str">
            <v>KCL</v>
          </cell>
          <cell r="F1605" t="str">
            <v>King's</v>
          </cell>
          <cell r="G1605" t="str">
            <v>Female</v>
          </cell>
          <cell r="H1605" t="str">
            <v>N</v>
          </cell>
          <cell r="I1605" t="str">
            <v>Student</v>
          </cell>
          <cell r="J1605">
            <v>0</v>
          </cell>
          <cell r="K1605" t="str">
            <v/>
          </cell>
          <cell r="L1605" t="str">
            <v>N</v>
          </cell>
          <cell r="M1605">
            <v>0</v>
          </cell>
          <cell r="N1605" t="str">
            <v/>
          </cell>
          <cell r="O1605" t="str">
            <v>N</v>
          </cell>
          <cell r="P1605">
            <v>0</v>
          </cell>
          <cell r="Q1605" t="str">
            <v/>
          </cell>
          <cell r="R1605" t="str">
            <v>N</v>
          </cell>
          <cell r="S1605">
            <v>0</v>
          </cell>
          <cell r="T1605" t="str">
            <v/>
          </cell>
          <cell r="U1605" t="str">
            <v>N</v>
          </cell>
          <cell r="V1605">
            <v>0</v>
          </cell>
          <cell r="W1605" t="str">
            <v/>
          </cell>
          <cell r="X1605" t="str">
            <v>N</v>
          </cell>
          <cell r="Y1605">
            <v>0</v>
          </cell>
          <cell r="Z1605">
            <v>0</v>
          </cell>
          <cell r="AA1605" t="b">
            <v>0</v>
          </cell>
          <cell r="AB1605" t="str">
            <v/>
          </cell>
          <cell r="AC1605" t="str">
            <v/>
          </cell>
          <cell r="AD1605" t="str">
            <v>AH828</v>
          </cell>
          <cell r="AE1605">
            <v>0</v>
          </cell>
          <cell r="AG1605">
            <v>779</v>
          </cell>
          <cell r="AH1605" t="str">
            <v>AH828</v>
          </cell>
        </row>
        <row r="1606">
          <cell r="B1606" t="str">
            <v>MK673</v>
          </cell>
          <cell r="C1606" t="str">
            <v>Milena </v>
          </cell>
          <cell r="D1606" t="str">
            <v>Kalyuzhnaya </v>
          </cell>
          <cell r="E1606" t="str">
            <v>KCL</v>
          </cell>
          <cell r="F1606" t="str">
            <v>King's</v>
          </cell>
          <cell r="G1606" t="str">
            <v>Please Select</v>
          </cell>
          <cell r="H1606" t="str">
            <v>N</v>
          </cell>
          <cell r="I1606" t="str">
            <v>Student</v>
          </cell>
          <cell r="J1606">
            <v>0</v>
          </cell>
          <cell r="K1606" t="str">
            <v/>
          </cell>
          <cell r="L1606" t="str">
            <v>N</v>
          </cell>
          <cell r="M1606">
            <v>0</v>
          </cell>
          <cell r="N1606" t="str">
            <v/>
          </cell>
          <cell r="O1606" t="str">
            <v>N</v>
          </cell>
          <cell r="P1606">
            <v>0</v>
          </cell>
          <cell r="Q1606" t="str">
            <v/>
          </cell>
          <cell r="R1606" t="str">
            <v>N</v>
          </cell>
          <cell r="S1606">
            <v>0</v>
          </cell>
          <cell r="T1606" t="str">
            <v/>
          </cell>
          <cell r="U1606" t="str">
            <v>N</v>
          </cell>
          <cell r="V1606">
            <v>0</v>
          </cell>
          <cell r="W1606" t="str">
            <v/>
          </cell>
          <cell r="X1606" t="str">
            <v>N</v>
          </cell>
          <cell r="Y1606">
            <v>0</v>
          </cell>
          <cell r="Z1606">
            <v>0</v>
          </cell>
          <cell r="AA1606" t="b">
            <v>0</v>
          </cell>
          <cell r="AB1606" t="str">
            <v/>
          </cell>
          <cell r="AC1606" t="str">
            <v/>
          </cell>
          <cell r="AD1606" t="str">
            <v>MK673</v>
          </cell>
          <cell r="AE1606" t="b">
            <v>0</v>
          </cell>
          <cell r="AG1606" t="str">
            <v/>
          </cell>
          <cell r="AH1606" t="str">
            <v>MK673</v>
          </cell>
        </row>
        <row r="1607">
          <cell r="B1607" t="str">
            <v>YS624</v>
          </cell>
          <cell r="C1607" t="str">
            <v>Yaniv</v>
          </cell>
          <cell r="D1607" t="str">
            <v>Sondhi</v>
          </cell>
          <cell r="E1607" t="str">
            <v>KCL</v>
          </cell>
          <cell r="F1607" t="str">
            <v>King's</v>
          </cell>
          <cell r="G1607" t="str">
            <v>Male</v>
          </cell>
          <cell r="H1607" t="str">
            <v>N</v>
          </cell>
          <cell r="I1607" t="str">
            <v>Student</v>
          </cell>
          <cell r="J1607">
            <v>0</v>
          </cell>
          <cell r="K1607" t="str">
            <v/>
          </cell>
          <cell r="L1607" t="str">
            <v>N</v>
          </cell>
          <cell r="M1607">
            <v>0</v>
          </cell>
          <cell r="N1607" t="str">
            <v/>
          </cell>
          <cell r="O1607" t="str">
            <v>N</v>
          </cell>
          <cell r="P1607">
            <v>0</v>
          </cell>
          <cell r="Q1607" t="str">
            <v/>
          </cell>
          <cell r="R1607" t="str">
            <v>N</v>
          </cell>
          <cell r="S1607">
            <v>0</v>
          </cell>
          <cell r="T1607" t="str">
            <v/>
          </cell>
          <cell r="U1607" t="str">
            <v>N</v>
          </cell>
          <cell r="V1607">
            <v>0</v>
          </cell>
          <cell r="W1607" t="str">
            <v/>
          </cell>
          <cell r="X1607" t="str">
            <v>N</v>
          </cell>
          <cell r="Y1607">
            <v>0</v>
          </cell>
          <cell r="Z1607">
            <v>0</v>
          </cell>
          <cell r="AA1607">
            <v>0</v>
          </cell>
          <cell r="AB1607">
            <v>118</v>
          </cell>
          <cell r="AC1607">
            <v>1021</v>
          </cell>
          <cell r="AD1607" t="str">
            <v>YS624</v>
          </cell>
          <cell r="AE1607" t="b">
            <v>0</v>
          </cell>
          <cell r="AG1607" t="str">
            <v/>
          </cell>
          <cell r="AH1607" t="str">
            <v>YS624</v>
          </cell>
        </row>
        <row r="1608">
          <cell r="B1608" t="str">
            <v>ZW208</v>
          </cell>
          <cell r="C1608" t="str">
            <v>Ziye</v>
          </cell>
          <cell r="D1608" t="str">
            <v>Wang</v>
          </cell>
          <cell r="E1608" t="str">
            <v>KCL</v>
          </cell>
          <cell r="F1608" t="str">
            <v>King's</v>
          </cell>
          <cell r="G1608" t="str">
            <v>Male</v>
          </cell>
          <cell r="H1608" t="str">
            <v>N</v>
          </cell>
          <cell r="I1608" t="str">
            <v>Student</v>
          </cell>
          <cell r="J1608">
            <v>0</v>
          </cell>
          <cell r="K1608" t="str">
            <v/>
          </cell>
          <cell r="L1608" t="str">
            <v>N</v>
          </cell>
          <cell r="M1608">
            <v>0</v>
          </cell>
          <cell r="N1608" t="str">
            <v/>
          </cell>
          <cell r="O1608" t="str">
            <v>N</v>
          </cell>
          <cell r="P1608">
            <v>0</v>
          </cell>
          <cell r="Q1608" t="str">
            <v/>
          </cell>
          <cell r="R1608" t="str">
            <v>N</v>
          </cell>
          <cell r="S1608">
            <v>0</v>
          </cell>
          <cell r="T1608" t="str">
            <v/>
          </cell>
          <cell r="U1608" t="str">
            <v>N</v>
          </cell>
          <cell r="V1608">
            <v>0</v>
          </cell>
          <cell r="W1608" t="str">
            <v/>
          </cell>
          <cell r="X1608" t="str">
            <v>N</v>
          </cell>
          <cell r="Y1608">
            <v>0</v>
          </cell>
          <cell r="Z1608">
            <v>0</v>
          </cell>
          <cell r="AA1608">
            <v>0</v>
          </cell>
          <cell r="AB1608">
            <v>118</v>
          </cell>
          <cell r="AC1608">
            <v>1022</v>
          </cell>
          <cell r="AD1608" t="str">
            <v>ZW208</v>
          </cell>
          <cell r="AE1608" t="b">
            <v>0</v>
          </cell>
          <cell r="AG1608" t="str">
            <v/>
          </cell>
          <cell r="AH1608" t="str">
            <v>ZW208</v>
          </cell>
        </row>
        <row r="1609">
          <cell r="B1609" t="str">
            <v>JE827</v>
          </cell>
          <cell r="C1609" t="str">
            <v>Jonas</v>
          </cell>
          <cell r="D1609" t="str">
            <v>Eschmann</v>
          </cell>
          <cell r="E1609" t="str">
            <v>Imperial</v>
          </cell>
          <cell r="F1609" t="str">
            <v>Imperial</v>
          </cell>
          <cell r="G1609" t="str">
            <v>Male</v>
          </cell>
          <cell r="H1609" t="str">
            <v>N</v>
          </cell>
          <cell r="I1609" t="str">
            <v>Student</v>
          </cell>
          <cell r="J1609">
            <v>0</v>
          </cell>
          <cell r="K1609" t="str">
            <v/>
          </cell>
          <cell r="L1609" t="str">
            <v>N</v>
          </cell>
          <cell r="M1609">
            <v>0</v>
          </cell>
          <cell r="N1609" t="str">
            <v/>
          </cell>
          <cell r="O1609" t="str">
            <v>N</v>
          </cell>
          <cell r="P1609">
            <v>0</v>
          </cell>
          <cell r="Q1609" t="str">
            <v/>
          </cell>
          <cell r="R1609" t="str">
            <v>N</v>
          </cell>
          <cell r="S1609">
            <v>0</v>
          </cell>
          <cell r="T1609" t="str">
            <v/>
          </cell>
          <cell r="U1609" t="str">
            <v>N</v>
          </cell>
          <cell r="V1609">
            <v>0</v>
          </cell>
          <cell r="W1609" t="str">
            <v/>
          </cell>
          <cell r="X1609" t="str">
            <v>N</v>
          </cell>
          <cell r="Y1609">
            <v>0</v>
          </cell>
          <cell r="Z1609">
            <v>0</v>
          </cell>
          <cell r="AA1609">
            <v>0</v>
          </cell>
          <cell r="AB1609">
            <v>118</v>
          </cell>
          <cell r="AC1609">
            <v>1023</v>
          </cell>
          <cell r="AD1609" t="str">
            <v>JE827</v>
          </cell>
          <cell r="AE1609" t="b">
            <v>0</v>
          </cell>
          <cell r="AG1609" t="str">
            <v/>
          </cell>
          <cell r="AH1609" t="str">
            <v>JE827</v>
          </cell>
        </row>
        <row r="1610">
          <cell r="B1610" t="str">
            <v>IB254</v>
          </cell>
          <cell r="C1610" t="str">
            <v>Izzy</v>
          </cell>
          <cell r="D1610" t="str">
            <v>Bird</v>
          </cell>
          <cell r="E1610" t="str">
            <v>Reading</v>
          </cell>
          <cell r="F1610" t="str">
            <v>Reading</v>
          </cell>
          <cell r="G1610" t="str">
            <v>Female</v>
          </cell>
          <cell r="H1610" t="str">
            <v>N</v>
          </cell>
          <cell r="I1610" t="str">
            <v>Student</v>
          </cell>
          <cell r="J1610">
            <v>0</v>
          </cell>
          <cell r="K1610" t="str">
            <v/>
          </cell>
          <cell r="L1610" t="str">
            <v>N</v>
          </cell>
          <cell r="M1610">
            <v>0</v>
          </cell>
          <cell r="N1610" t="str">
            <v/>
          </cell>
          <cell r="O1610" t="str">
            <v>N</v>
          </cell>
          <cell r="P1610">
            <v>0</v>
          </cell>
          <cell r="Q1610" t="str">
            <v/>
          </cell>
          <cell r="R1610" t="str">
            <v>N</v>
          </cell>
          <cell r="S1610">
            <v>0</v>
          </cell>
          <cell r="T1610" t="str">
            <v/>
          </cell>
          <cell r="U1610" t="str">
            <v>N</v>
          </cell>
          <cell r="V1610">
            <v>0</v>
          </cell>
          <cell r="W1610" t="str">
            <v/>
          </cell>
          <cell r="X1610" t="str">
            <v>N</v>
          </cell>
          <cell r="Y1610">
            <v>0</v>
          </cell>
          <cell r="Z1610">
            <v>0</v>
          </cell>
          <cell r="AA1610" t="b">
            <v>0</v>
          </cell>
          <cell r="AB1610" t="str">
            <v/>
          </cell>
          <cell r="AC1610" t="str">
            <v/>
          </cell>
          <cell r="AD1610" t="str">
            <v>IB254</v>
          </cell>
          <cell r="AE1610">
            <v>0</v>
          </cell>
          <cell r="AG1610">
            <v>780</v>
          </cell>
          <cell r="AH1610" t="str">
            <v>IB254</v>
          </cell>
        </row>
        <row r="1611">
          <cell r="B1611" t="str">
            <v>LM664</v>
          </cell>
          <cell r="C1611" t="str">
            <v>Lucy</v>
          </cell>
          <cell r="D1611" t="str">
            <v>Mccann</v>
          </cell>
          <cell r="E1611" t="str">
            <v>UCL</v>
          </cell>
          <cell r="F1611" t="str">
            <v>UCL</v>
          </cell>
          <cell r="G1611" t="str">
            <v>Female</v>
          </cell>
          <cell r="H1611" t="str">
            <v>N</v>
          </cell>
          <cell r="I1611" t="str">
            <v>Student</v>
          </cell>
          <cell r="J1611">
            <v>0</v>
          </cell>
          <cell r="K1611" t="str">
            <v/>
          </cell>
          <cell r="L1611" t="str">
            <v>N</v>
          </cell>
          <cell r="M1611">
            <v>0</v>
          </cell>
          <cell r="N1611" t="str">
            <v/>
          </cell>
          <cell r="O1611" t="str">
            <v>N</v>
          </cell>
          <cell r="P1611">
            <v>0</v>
          </cell>
          <cell r="Q1611" t="str">
            <v/>
          </cell>
          <cell r="R1611" t="str">
            <v>N</v>
          </cell>
          <cell r="S1611">
            <v>0</v>
          </cell>
          <cell r="T1611" t="str">
            <v/>
          </cell>
          <cell r="U1611" t="str">
            <v>N</v>
          </cell>
          <cell r="V1611">
            <v>0</v>
          </cell>
          <cell r="W1611" t="str">
            <v/>
          </cell>
          <cell r="X1611" t="str">
            <v>N</v>
          </cell>
          <cell r="Y1611">
            <v>0</v>
          </cell>
          <cell r="Z1611">
            <v>0</v>
          </cell>
          <cell r="AA1611" t="b">
            <v>0</v>
          </cell>
          <cell r="AB1611" t="str">
            <v/>
          </cell>
          <cell r="AC1611" t="str">
            <v/>
          </cell>
          <cell r="AD1611" t="str">
            <v>LM664</v>
          </cell>
          <cell r="AE1611">
            <v>0</v>
          </cell>
          <cell r="AG1611">
            <v>781</v>
          </cell>
          <cell r="AH1611" t="str">
            <v>LM664</v>
          </cell>
        </row>
        <row r="1612">
          <cell r="B1612" t="str">
            <v>KH289</v>
          </cell>
          <cell r="C1612" t="str">
            <v>Karena</v>
          </cell>
          <cell r="D1612" t="str">
            <v>Hanson</v>
          </cell>
          <cell r="E1612" t="str">
            <v>Reading</v>
          </cell>
          <cell r="F1612" t="str">
            <v>Reading</v>
          </cell>
          <cell r="G1612" t="str">
            <v>Female</v>
          </cell>
          <cell r="H1612" t="str">
            <v>N</v>
          </cell>
          <cell r="I1612" t="str">
            <v>Student</v>
          </cell>
          <cell r="J1612">
            <v>0</v>
          </cell>
          <cell r="K1612" t="str">
            <v/>
          </cell>
          <cell r="L1612" t="str">
            <v>N</v>
          </cell>
          <cell r="M1612">
            <v>0</v>
          </cell>
          <cell r="N1612" t="str">
            <v/>
          </cell>
          <cell r="O1612" t="str">
            <v>N</v>
          </cell>
          <cell r="P1612">
            <v>0</v>
          </cell>
          <cell r="Q1612" t="str">
            <v/>
          </cell>
          <cell r="R1612" t="str">
            <v>N</v>
          </cell>
          <cell r="S1612">
            <v>0</v>
          </cell>
          <cell r="T1612" t="str">
            <v/>
          </cell>
          <cell r="U1612" t="str">
            <v>N</v>
          </cell>
          <cell r="V1612">
            <v>0</v>
          </cell>
          <cell r="W1612" t="str">
            <v/>
          </cell>
          <cell r="X1612" t="str">
            <v>N</v>
          </cell>
          <cell r="Y1612">
            <v>0</v>
          </cell>
          <cell r="Z1612">
            <v>0</v>
          </cell>
          <cell r="AA1612" t="b">
            <v>0</v>
          </cell>
          <cell r="AB1612" t="str">
            <v/>
          </cell>
          <cell r="AC1612" t="str">
            <v/>
          </cell>
          <cell r="AD1612" t="str">
            <v>KH289</v>
          </cell>
          <cell r="AE1612">
            <v>0</v>
          </cell>
          <cell r="AG1612">
            <v>782</v>
          </cell>
          <cell r="AH1612" t="str">
            <v>KH289</v>
          </cell>
        </row>
        <row r="1613">
          <cell r="B1613" t="str">
            <v>NM942</v>
          </cell>
          <cell r="C1613" t="str">
            <v>Nikki</v>
          </cell>
          <cell r="D1613" t="str">
            <v>Mehta </v>
          </cell>
          <cell r="E1613" t="str">
            <v>LSE</v>
          </cell>
          <cell r="F1613" t="str">
            <v>LSE</v>
          </cell>
          <cell r="G1613" t="str">
            <v>Female</v>
          </cell>
          <cell r="H1613" t="str">
            <v>N</v>
          </cell>
          <cell r="I1613" t="str">
            <v>Student</v>
          </cell>
          <cell r="J1613">
            <v>0</v>
          </cell>
          <cell r="K1613" t="str">
            <v/>
          </cell>
          <cell r="L1613" t="str">
            <v>N</v>
          </cell>
          <cell r="M1613">
            <v>0</v>
          </cell>
          <cell r="N1613" t="str">
            <v/>
          </cell>
          <cell r="O1613" t="str">
            <v>N</v>
          </cell>
          <cell r="P1613">
            <v>0</v>
          </cell>
          <cell r="Q1613" t="str">
            <v/>
          </cell>
          <cell r="R1613" t="str">
            <v>N</v>
          </cell>
          <cell r="S1613">
            <v>0</v>
          </cell>
          <cell r="T1613" t="str">
            <v/>
          </cell>
          <cell r="U1613" t="str">
            <v>N</v>
          </cell>
          <cell r="V1613">
            <v>0</v>
          </cell>
          <cell r="W1613" t="str">
            <v/>
          </cell>
          <cell r="X1613" t="str">
            <v>N</v>
          </cell>
          <cell r="Y1613">
            <v>0</v>
          </cell>
          <cell r="Z1613">
            <v>0</v>
          </cell>
          <cell r="AA1613" t="b">
            <v>0</v>
          </cell>
          <cell r="AB1613" t="str">
            <v/>
          </cell>
          <cell r="AC1613" t="str">
            <v/>
          </cell>
          <cell r="AD1613" t="str">
            <v>NM942</v>
          </cell>
          <cell r="AE1613">
            <v>0</v>
          </cell>
          <cell r="AG1613">
            <v>783</v>
          </cell>
          <cell r="AH1613" t="str">
            <v>NM942</v>
          </cell>
        </row>
        <row r="1614">
          <cell r="B1614" t="str">
            <v>NK356</v>
          </cell>
          <cell r="C1614" t="str">
            <v>Noella</v>
          </cell>
          <cell r="D1614" t="str">
            <v>Kalasa</v>
          </cell>
          <cell r="E1614" t="str">
            <v>UCL</v>
          </cell>
          <cell r="F1614" t="str">
            <v>UCL</v>
          </cell>
          <cell r="G1614" t="str">
            <v>Female</v>
          </cell>
          <cell r="H1614" t="str">
            <v>N</v>
          </cell>
          <cell r="I1614" t="str">
            <v>Student</v>
          </cell>
          <cell r="J1614">
            <v>0</v>
          </cell>
          <cell r="K1614" t="str">
            <v/>
          </cell>
          <cell r="L1614" t="str">
            <v>N</v>
          </cell>
          <cell r="M1614">
            <v>0</v>
          </cell>
          <cell r="N1614" t="str">
            <v/>
          </cell>
          <cell r="O1614" t="str">
            <v>N</v>
          </cell>
          <cell r="P1614">
            <v>0</v>
          </cell>
          <cell r="Q1614" t="str">
            <v/>
          </cell>
          <cell r="R1614" t="str">
            <v>N</v>
          </cell>
          <cell r="S1614">
            <v>0</v>
          </cell>
          <cell r="T1614" t="str">
            <v/>
          </cell>
          <cell r="U1614" t="str">
            <v>N</v>
          </cell>
          <cell r="V1614">
            <v>0</v>
          </cell>
          <cell r="W1614" t="str">
            <v/>
          </cell>
          <cell r="X1614" t="str">
            <v>N</v>
          </cell>
          <cell r="Y1614">
            <v>0</v>
          </cell>
          <cell r="Z1614">
            <v>0</v>
          </cell>
          <cell r="AA1614" t="b">
            <v>0</v>
          </cell>
          <cell r="AB1614" t="str">
            <v/>
          </cell>
          <cell r="AC1614" t="str">
            <v/>
          </cell>
          <cell r="AD1614" t="str">
            <v>NK356</v>
          </cell>
          <cell r="AE1614">
            <v>0</v>
          </cell>
          <cell r="AG1614">
            <v>784</v>
          </cell>
          <cell r="AH1614" t="str">
            <v>NK356</v>
          </cell>
        </row>
        <row r="1615">
          <cell r="B1615" t="str">
            <v>LP579</v>
          </cell>
          <cell r="C1615" t="str">
            <v>Leila</v>
          </cell>
          <cell r="D1615" t="str">
            <v>Ponziani</v>
          </cell>
          <cell r="E1615" t="str">
            <v>SMU</v>
          </cell>
          <cell r="F1615" t="str">
            <v>SMU</v>
          </cell>
          <cell r="G1615" t="str">
            <v>Female</v>
          </cell>
          <cell r="H1615" t="str">
            <v>N</v>
          </cell>
          <cell r="I1615" t="str">
            <v>Student</v>
          </cell>
          <cell r="J1615">
            <v>0</v>
          </cell>
          <cell r="K1615" t="str">
            <v/>
          </cell>
          <cell r="L1615" t="str">
            <v>N</v>
          </cell>
          <cell r="M1615">
            <v>0</v>
          </cell>
          <cell r="N1615" t="str">
            <v/>
          </cell>
          <cell r="O1615" t="str">
            <v>N</v>
          </cell>
          <cell r="P1615">
            <v>0</v>
          </cell>
          <cell r="Q1615" t="str">
            <v/>
          </cell>
          <cell r="R1615" t="str">
            <v>N</v>
          </cell>
          <cell r="S1615">
            <v>0</v>
          </cell>
          <cell r="T1615" t="str">
            <v/>
          </cell>
          <cell r="U1615" t="str">
            <v>N</v>
          </cell>
          <cell r="V1615">
            <v>0</v>
          </cell>
          <cell r="W1615" t="str">
            <v/>
          </cell>
          <cell r="X1615" t="str">
            <v>N</v>
          </cell>
          <cell r="Y1615">
            <v>0</v>
          </cell>
          <cell r="Z1615">
            <v>0</v>
          </cell>
          <cell r="AA1615" t="b">
            <v>0</v>
          </cell>
          <cell r="AB1615" t="str">
            <v/>
          </cell>
          <cell r="AC1615" t="str">
            <v/>
          </cell>
          <cell r="AD1615" t="str">
            <v>LP579</v>
          </cell>
          <cell r="AE1615">
            <v>0</v>
          </cell>
          <cell r="AG1615">
            <v>785</v>
          </cell>
          <cell r="AH1615" t="str">
            <v>LP579</v>
          </cell>
        </row>
        <row r="1616">
          <cell r="B1616" t="str">
            <v>AW563</v>
          </cell>
          <cell r="C1616" t="str">
            <v>Allegra</v>
          </cell>
          <cell r="D1616" t="str">
            <v>Wisking</v>
          </cell>
          <cell r="E1616" t="str">
            <v>UCL</v>
          </cell>
          <cell r="F1616" t="str">
            <v>UCL</v>
          </cell>
          <cell r="G1616" t="str">
            <v>Female</v>
          </cell>
          <cell r="H1616" t="str">
            <v>Y</v>
          </cell>
          <cell r="I1616" t="str">
            <v>Student</v>
          </cell>
          <cell r="J1616">
            <v>0</v>
          </cell>
          <cell r="K1616" t="str">
            <v/>
          </cell>
          <cell r="L1616" t="str">
            <v>N</v>
          </cell>
          <cell r="M1616">
            <v>25</v>
          </cell>
          <cell r="N1616">
            <v>1.5821759259259261E-2</v>
          </cell>
          <cell r="O1616">
            <v>176</v>
          </cell>
          <cell r="P1616">
            <v>0</v>
          </cell>
          <cell r="Q1616" t="str">
            <v/>
          </cell>
          <cell r="R1616" t="str">
            <v>N</v>
          </cell>
          <cell r="S1616">
            <v>0</v>
          </cell>
          <cell r="T1616" t="str">
            <v/>
          </cell>
          <cell r="U1616" t="str">
            <v>N</v>
          </cell>
          <cell r="V1616">
            <v>0</v>
          </cell>
          <cell r="W1616" t="str">
            <v/>
          </cell>
          <cell r="X1616" t="str">
            <v>N</v>
          </cell>
          <cell r="Y1616">
            <v>1</v>
          </cell>
          <cell r="Z1616">
            <v>176</v>
          </cell>
          <cell r="AA1616" t="b">
            <v>0</v>
          </cell>
          <cell r="AB1616" t="str">
            <v/>
          </cell>
          <cell r="AC1616" t="str">
            <v/>
          </cell>
          <cell r="AD1616" t="str">
            <v>AW563</v>
          </cell>
          <cell r="AE1616">
            <v>176</v>
          </cell>
          <cell r="AG1616">
            <v>59</v>
          </cell>
          <cell r="AH1616" t="str">
            <v>AW563</v>
          </cell>
        </row>
        <row r="1617">
          <cell r="B1617" t="str">
            <v>GP387</v>
          </cell>
          <cell r="C1617" t="str">
            <v>George</v>
          </cell>
          <cell r="D1617" t="str">
            <v>Payne</v>
          </cell>
          <cell r="E1617" t="str">
            <v>UCL</v>
          </cell>
          <cell r="F1617" t="str">
            <v>UCL</v>
          </cell>
          <cell r="G1617" t="str">
            <v>Male</v>
          </cell>
          <cell r="H1617" t="str">
            <v>N</v>
          </cell>
          <cell r="I1617" t="str">
            <v>Student</v>
          </cell>
          <cell r="J1617">
            <v>0</v>
          </cell>
          <cell r="K1617" t="str">
            <v/>
          </cell>
          <cell r="L1617" t="str">
            <v>N</v>
          </cell>
          <cell r="M1617">
            <v>0</v>
          </cell>
          <cell r="N1617" t="str">
            <v/>
          </cell>
          <cell r="O1617" t="str">
            <v>N</v>
          </cell>
          <cell r="P1617">
            <v>0</v>
          </cell>
          <cell r="Q1617" t="str">
            <v/>
          </cell>
          <cell r="R1617" t="str">
            <v>N</v>
          </cell>
          <cell r="S1617">
            <v>0</v>
          </cell>
          <cell r="T1617" t="str">
            <v/>
          </cell>
          <cell r="U1617" t="str">
            <v>N</v>
          </cell>
          <cell r="V1617">
            <v>0</v>
          </cell>
          <cell r="W1617" t="str">
            <v/>
          </cell>
          <cell r="X1617" t="str">
            <v>N</v>
          </cell>
          <cell r="Y1617">
            <v>0</v>
          </cell>
          <cell r="Z1617">
            <v>0</v>
          </cell>
          <cell r="AA1617">
            <v>0</v>
          </cell>
          <cell r="AB1617">
            <v>118</v>
          </cell>
          <cell r="AC1617">
            <v>1024</v>
          </cell>
          <cell r="AD1617" t="str">
            <v>GP387</v>
          </cell>
          <cell r="AE1617" t="b">
            <v>0</v>
          </cell>
          <cell r="AG1617" t="str">
            <v/>
          </cell>
          <cell r="AH1617" t="str">
            <v>GP387</v>
          </cell>
        </row>
        <row r="1618">
          <cell r="B1618" t="str">
            <v>AA866</v>
          </cell>
          <cell r="C1618" t="str">
            <v>Anastasia</v>
          </cell>
          <cell r="D1618" t="str">
            <v>Alenova</v>
          </cell>
          <cell r="E1618" t="str">
            <v>Imperial</v>
          </cell>
          <cell r="F1618" t="str">
            <v>Imperial</v>
          </cell>
          <cell r="G1618" t="str">
            <v>Female</v>
          </cell>
          <cell r="H1618" t="str">
            <v>N</v>
          </cell>
          <cell r="I1618" t="str">
            <v>Student</v>
          </cell>
          <cell r="J1618">
            <v>0</v>
          </cell>
          <cell r="K1618" t="str">
            <v/>
          </cell>
          <cell r="L1618" t="str">
            <v>N</v>
          </cell>
          <cell r="M1618">
            <v>0</v>
          </cell>
          <cell r="N1618" t="str">
            <v/>
          </cell>
          <cell r="O1618" t="str">
            <v>N</v>
          </cell>
          <cell r="P1618">
            <v>0</v>
          </cell>
          <cell r="Q1618" t="str">
            <v/>
          </cell>
          <cell r="R1618" t="str">
            <v>N</v>
          </cell>
          <cell r="S1618">
            <v>0</v>
          </cell>
          <cell r="T1618" t="str">
            <v/>
          </cell>
          <cell r="U1618" t="str">
            <v>N</v>
          </cell>
          <cell r="V1618">
            <v>0</v>
          </cell>
          <cell r="W1618" t="str">
            <v/>
          </cell>
          <cell r="X1618" t="str">
            <v>N</v>
          </cell>
          <cell r="Y1618">
            <v>0</v>
          </cell>
          <cell r="Z1618">
            <v>0</v>
          </cell>
          <cell r="AA1618" t="b">
            <v>0</v>
          </cell>
          <cell r="AB1618" t="str">
            <v/>
          </cell>
          <cell r="AC1618" t="str">
            <v/>
          </cell>
          <cell r="AD1618" t="str">
            <v>AA866</v>
          </cell>
          <cell r="AE1618">
            <v>0</v>
          </cell>
          <cell r="AG1618">
            <v>786</v>
          </cell>
          <cell r="AH1618" t="str">
            <v>AA866</v>
          </cell>
        </row>
        <row r="1619">
          <cell r="B1619" t="str">
            <v>AP637</v>
          </cell>
          <cell r="C1619" t="str">
            <v>Ankita</v>
          </cell>
          <cell r="D1619" t="str">
            <v>Pande </v>
          </cell>
          <cell r="E1619" t="str">
            <v>SOAS</v>
          </cell>
          <cell r="F1619" t="str">
            <v>SOAS</v>
          </cell>
          <cell r="G1619" t="str">
            <v>Female</v>
          </cell>
          <cell r="H1619" t="str">
            <v>N</v>
          </cell>
          <cell r="I1619" t="str">
            <v>Student</v>
          </cell>
          <cell r="J1619">
            <v>0</v>
          </cell>
          <cell r="K1619" t="str">
            <v/>
          </cell>
          <cell r="L1619" t="str">
            <v>N</v>
          </cell>
          <cell r="M1619">
            <v>0</v>
          </cell>
          <cell r="N1619" t="str">
            <v/>
          </cell>
          <cell r="O1619" t="str">
            <v>N</v>
          </cell>
          <cell r="P1619">
            <v>0</v>
          </cell>
          <cell r="Q1619" t="str">
            <v/>
          </cell>
          <cell r="R1619" t="str">
            <v>N</v>
          </cell>
          <cell r="S1619">
            <v>0</v>
          </cell>
          <cell r="T1619" t="str">
            <v/>
          </cell>
          <cell r="U1619" t="str">
            <v>N</v>
          </cell>
          <cell r="V1619">
            <v>0</v>
          </cell>
          <cell r="W1619" t="str">
            <v/>
          </cell>
          <cell r="X1619" t="str">
            <v>N</v>
          </cell>
          <cell r="Y1619">
            <v>0</v>
          </cell>
          <cell r="Z1619">
            <v>0</v>
          </cell>
          <cell r="AA1619" t="b">
            <v>0</v>
          </cell>
          <cell r="AB1619" t="str">
            <v/>
          </cell>
          <cell r="AC1619" t="str">
            <v/>
          </cell>
          <cell r="AD1619" t="str">
            <v>AP637</v>
          </cell>
          <cell r="AE1619">
            <v>0</v>
          </cell>
          <cell r="AG1619">
            <v>787</v>
          </cell>
          <cell r="AH1619" t="str">
            <v>AP637</v>
          </cell>
        </row>
        <row r="1620">
          <cell r="B1620" t="str">
            <v>IV405</v>
          </cell>
          <cell r="C1620" t="str">
            <v>Inga</v>
          </cell>
          <cell r="D1620" t="str">
            <v>Van den Bossche</v>
          </cell>
          <cell r="E1620" t="str">
            <v>Imperial</v>
          </cell>
          <cell r="F1620" t="str">
            <v>Imperial</v>
          </cell>
          <cell r="G1620" t="str">
            <v>Female</v>
          </cell>
          <cell r="H1620" t="str">
            <v>N</v>
          </cell>
          <cell r="I1620" t="str">
            <v>Student</v>
          </cell>
          <cell r="J1620">
            <v>0</v>
          </cell>
          <cell r="K1620" t="str">
            <v/>
          </cell>
          <cell r="L1620" t="str">
            <v>N</v>
          </cell>
          <cell r="M1620">
            <v>0</v>
          </cell>
          <cell r="N1620" t="str">
            <v/>
          </cell>
          <cell r="O1620" t="str">
            <v>N</v>
          </cell>
          <cell r="P1620">
            <v>0</v>
          </cell>
          <cell r="Q1620" t="str">
            <v/>
          </cell>
          <cell r="R1620" t="str">
            <v>N</v>
          </cell>
          <cell r="S1620">
            <v>0</v>
          </cell>
          <cell r="T1620" t="str">
            <v/>
          </cell>
          <cell r="U1620" t="str">
            <v>N</v>
          </cell>
          <cell r="V1620">
            <v>0</v>
          </cell>
          <cell r="W1620" t="str">
            <v/>
          </cell>
          <cell r="X1620" t="str">
            <v>N</v>
          </cell>
          <cell r="Y1620">
            <v>0</v>
          </cell>
          <cell r="Z1620">
            <v>0</v>
          </cell>
          <cell r="AA1620" t="b">
            <v>0</v>
          </cell>
          <cell r="AB1620" t="str">
            <v/>
          </cell>
          <cell r="AC1620" t="str">
            <v/>
          </cell>
          <cell r="AD1620" t="str">
            <v>IV405</v>
          </cell>
          <cell r="AE1620">
            <v>0</v>
          </cell>
          <cell r="AG1620">
            <v>788</v>
          </cell>
          <cell r="AH1620" t="str">
            <v>IV405</v>
          </cell>
        </row>
        <row r="1621">
          <cell r="B1621" t="str">
            <v>JA881</v>
          </cell>
          <cell r="C1621" t="str">
            <v>Julio</v>
          </cell>
          <cell r="D1621" t="str">
            <v>Arcelus Cano</v>
          </cell>
          <cell r="E1621" t="str">
            <v>Imperial</v>
          </cell>
          <cell r="F1621" t="str">
            <v>Imperial</v>
          </cell>
          <cell r="G1621" t="str">
            <v>Male</v>
          </cell>
          <cell r="H1621" t="str">
            <v>N</v>
          </cell>
          <cell r="I1621" t="str">
            <v>Student</v>
          </cell>
          <cell r="J1621">
            <v>0</v>
          </cell>
          <cell r="K1621" t="str">
            <v/>
          </cell>
          <cell r="L1621" t="str">
            <v>N</v>
          </cell>
          <cell r="M1621">
            <v>0</v>
          </cell>
          <cell r="N1621" t="str">
            <v/>
          </cell>
          <cell r="O1621" t="str">
            <v>N</v>
          </cell>
          <cell r="P1621">
            <v>0</v>
          </cell>
          <cell r="Q1621" t="str">
            <v/>
          </cell>
          <cell r="R1621" t="str">
            <v>N</v>
          </cell>
          <cell r="S1621">
            <v>0</v>
          </cell>
          <cell r="T1621" t="str">
            <v/>
          </cell>
          <cell r="U1621" t="str">
            <v>N</v>
          </cell>
          <cell r="V1621">
            <v>0</v>
          </cell>
          <cell r="W1621" t="str">
            <v/>
          </cell>
          <cell r="X1621" t="str">
            <v>N</v>
          </cell>
          <cell r="Y1621">
            <v>0</v>
          </cell>
          <cell r="Z1621">
            <v>0</v>
          </cell>
          <cell r="AA1621">
            <v>0</v>
          </cell>
          <cell r="AB1621">
            <v>118</v>
          </cell>
          <cell r="AC1621">
            <v>1025</v>
          </cell>
          <cell r="AD1621" t="str">
            <v>JA881</v>
          </cell>
          <cell r="AE1621" t="b">
            <v>0</v>
          </cell>
          <cell r="AG1621" t="str">
            <v/>
          </cell>
          <cell r="AH1621" t="str">
            <v>JA881</v>
          </cell>
        </row>
        <row r="1622">
          <cell r="B1622" t="str">
            <v>CC412</v>
          </cell>
          <cell r="C1622" t="str">
            <v>Camilla</v>
          </cell>
          <cell r="D1622" t="str">
            <v>Cucinotta</v>
          </cell>
          <cell r="E1622" t="str">
            <v>St Georges</v>
          </cell>
          <cell r="F1622" t="str">
            <v>St George's</v>
          </cell>
          <cell r="G1622" t="str">
            <v>Please Select</v>
          </cell>
          <cell r="H1622" t="str">
            <v>Y</v>
          </cell>
          <cell r="I1622" t="str">
            <v>Student</v>
          </cell>
          <cell r="J1622">
            <v>0</v>
          </cell>
          <cell r="K1622" t="str">
            <v/>
          </cell>
          <cell r="L1622" t="str">
            <v>N</v>
          </cell>
          <cell r="M1622">
            <v>0</v>
          </cell>
          <cell r="N1622" t="str">
            <v/>
          </cell>
          <cell r="O1622" t="str">
            <v>N</v>
          </cell>
          <cell r="P1622">
            <v>0</v>
          </cell>
          <cell r="Q1622" t="str">
            <v/>
          </cell>
          <cell r="R1622" t="str">
            <v>N</v>
          </cell>
          <cell r="S1622">
            <v>0</v>
          </cell>
          <cell r="T1622" t="str">
            <v/>
          </cell>
          <cell r="U1622" t="str">
            <v>N</v>
          </cell>
          <cell r="V1622">
            <v>0</v>
          </cell>
          <cell r="W1622" t="str">
            <v/>
          </cell>
          <cell r="X1622" t="str">
            <v>N</v>
          </cell>
          <cell r="Y1622">
            <v>0</v>
          </cell>
          <cell r="Z1622">
            <v>0</v>
          </cell>
          <cell r="AA1622" t="b">
            <v>0</v>
          </cell>
          <cell r="AB1622" t="str">
            <v/>
          </cell>
          <cell r="AC1622" t="str">
            <v/>
          </cell>
          <cell r="AD1622" t="str">
            <v>CC412</v>
          </cell>
          <cell r="AE1622" t="b">
            <v>0</v>
          </cell>
          <cell r="AG1622" t="str">
            <v/>
          </cell>
          <cell r="AH1622" t="str">
            <v>CC412</v>
          </cell>
        </row>
        <row r="1623">
          <cell r="B1623" t="str">
            <v>DM598</v>
          </cell>
          <cell r="C1623" t="str">
            <v>Deirdre </v>
          </cell>
          <cell r="D1623" t="str">
            <v>McGeever</v>
          </cell>
          <cell r="E1623" t="str">
            <v>UCL</v>
          </cell>
          <cell r="F1623" t="str">
            <v>UCL</v>
          </cell>
          <cell r="G1623" t="str">
            <v>Female</v>
          </cell>
          <cell r="H1623" t="str">
            <v>N</v>
          </cell>
          <cell r="I1623" t="str">
            <v>Student</v>
          </cell>
          <cell r="J1623">
            <v>0</v>
          </cell>
          <cell r="K1623" t="str">
            <v/>
          </cell>
          <cell r="L1623" t="str">
            <v>N</v>
          </cell>
          <cell r="M1623">
            <v>0</v>
          </cell>
          <cell r="N1623" t="str">
            <v/>
          </cell>
          <cell r="O1623" t="str">
            <v>N</v>
          </cell>
          <cell r="P1623">
            <v>0</v>
          </cell>
          <cell r="Q1623" t="str">
            <v/>
          </cell>
          <cell r="R1623" t="str">
            <v>N</v>
          </cell>
          <cell r="S1623">
            <v>0</v>
          </cell>
          <cell r="T1623" t="str">
            <v/>
          </cell>
          <cell r="U1623" t="str">
            <v>N</v>
          </cell>
          <cell r="V1623">
            <v>0</v>
          </cell>
          <cell r="W1623" t="str">
            <v/>
          </cell>
          <cell r="X1623" t="str">
            <v>N</v>
          </cell>
          <cell r="Y1623">
            <v>0</v>
          </cell>
          <cell r="Z1623">
            <v>0</v>
          </cell>
          <cell r="AA1623" t="b">
            <v>0</v>
          </cell>
          <cell r="AB1623" t="str">
            <v/>
          </cell>
          <cell r="AC1623" t="str">
            <v/>
          </cell>
          <cell r="AD1623" t="str">
            <v>DM598</v>
          </cell>
          <cell r="AE1623">
            <v>0</v>
          </cell>
          <cell r="AG1623">
            <v>789</v>
          </cell>
          <cell r="AH1623" t="str">
            <v>DM598</v>
          </cell>
        </row>
        <row r="1624">
          <cell r="B1624" t="str">
            <v>AS323</v>
          </cell>
          <cell r="C1624" t="str">
            <v>Anna</v>
          </cell>
          <cell r="D1624" t="str">
            <v>Shadwell</v>
          </cell>
          <cell r="E1624" t="str">
            <v>UCL</v>
          </cell>
          <cell r="F1624" t="str">
            <v>UCL</v>
          </cell>
          <cell r="G1624" t="str">
            <v>Female</v>
          </cell>
          <cell r="H1624" t="str">
            <v>N</v>
          </cell>
          <cell r="I1624" t="str">
            <v>Student</v>
          </cell>
          <cell r="J1624">
            <v>0</v>
          </cell>
          <cell r="K1624" t="str">
            <v/>
          </cell>
          <cell r="L1624" t="str">
            <v>N</v>
          </cell>
          <cell r="M1624">
            <v>0</v>
          </cell>
          <cell r="N1624" t="str">
            <v/>
          </cell>
          <cell r="O1624" t="str">
            <v>N</v>
          </cell>
          <cell r="P1624">
            <v>0</v>
          </cell>
          <cell r="Q1624" t="str">
            <v/>
          </cell>
          <cell r="R1624" t="str">
            <v>N</v>
          </cell>
          <cell r="S1624">
            <v>0</v>
          </cell>
          <cell r="T1624" t="str">
            <v/>
          </cell>
          <cell r="U1624" t="str">
            <v>N</v>
          </cell>
          <cell r="V1624">
            <v>0</v>
          </cell>
          <cell r="W1624" t="str">
            <v/>
          </cell>
          <cell r="X1624" t="str">
            <v>N</v>
          </cell>
          <cell r="Y1624">
            <v>0</v>
          </cell>
          <cell r="Z1624">
            <v>0</v>
          </cell>
          <cell r="AA1624" t="b">
            <v>0</v>
          </cell>
          <cell r="AB1624" t="str">
            <v/>
          </cell>
          <cell r="AC1624" t="str">
            <v/>
          </cell>
          <cell r="AD1624" t="str">
            <v>AS323</v>
          </cell>
          <cell r="AE1624">
            <v>0</v>
          </cell>
          <cell r="AG1624">
            <v>790</v>
          </cell>
          <cell r="AH1624" t="str">
            <v>AS323</v>
          </cell>
        </row>
        <row r="1625">
          <cell r="B1625" t="str">
            <v>AC950</v>
          </cell>
          <cell r="C1625" t="str">
            <v>Adela</v>
          </cell>
          <cell r="D1625" t="str">
            <v>Curinova</v>
          </cell>
          <cell r="E1625" t="str">
            <v>UCL</v>
          </cell>
          <cell r="F1625" t="str">
            <v>UCL</v>
          </cell>
          <cell r="G1625" t="str">
            <v>Female</v>
          </cell>
          <cell r="H1625" t="str">
            <v>N</v>
          </cell>
          <cell r="I1625" t="str">
            <v>Student</v>
          </cell>
          <cell r="J1625">
            <v>0</v>
          </cell>
          <cell r="K1625" t="str">
            <v/>
          </cell>
          <cell r="L1625" t="str">
            <v>N</v>
          </cell>
          <cell r="M1625">
            <v>0</v>
          </cell>
          <cell r="N1625" t="str">
            <v/>
          </cell>
          <cell r="O1625" t="str">
            <v>N</v>
          </cell>
          <cell r="P1625">
            <v>0</v>
          </cell>
          <cell r="Q1625" t="str">
            <v/>
          </cell>
          <cell r="R1625" t="str">
            <v>N</v>
          </cell>
          <cell r="S1625">
            <v>0</v>
          </cell>
          <cell r="T1625" t="str">
            <v/>
          </cell>
          <cell r="U1625" t="str">
            <v>N</v>
          </cell>
          <cell r="V1625">
            <v>0</v>
          </cell>
          <cell r="W1625" t="str">
            <v/>
          </cell>
          <cell r="X1625" t="str">
            <v>N</v>
          </cell>
          <cell r="Y1625">
            <v>0</v>
          </cell>
          <cell r="Z1625">
            <v>0</v>
          </cell>
          <cell r="AA1625" t="b">
            <v>0</v>
          </cell>
          <cell r="AB1625" t="str">
            <v/>
          </cell>
          <cell r="AC1625" t="str">
            <v/>
          </cell>
          <cell r="AD1625" t="str">
            <v>AC950</v>
          </cell>
          <cell r="AE1625">
            <v>0</v>
          </cell>
          <cell r="AG1625">
            <v>791</v>
          </cell>
          <cell r="AH1625" t="str">
            <v>AC950</v>
          </cell>
        </row>
        <row r="1626">
          <cell r="B1626" t="str">
            <v>JO543</v>
          </cell>
          <cell r="C1626" t="str">
            <v>JOHNBOSCO</v>
          </cell>
          <cell r="D1626" t="str">
            <v>OSUAGWU</v>
          </cell>
          <cell r="E1626" t="str">
            <v>RVC</v>
          </cell>
          <cell r="F1626" t="str">
            <v>RVC</v>
          </cell>
          <cell r="G1626" t="str">
            <v>Male</v>
          </cell>
          <cell r="H1626" t="str">
            <v>Y</v>
          </cell>
          <cell r="I1626" t="str">
            <v>Student</v>
          </cell>
          <cell r="J1626">
            <v>0</v>
          </cell>
          <cell r="K1626" t="str">
            <v/>
          </cell>
          <cell r="L1626" t="str">
            <v>N</v>
          </cell>
          <cell r="M1626">
            <v>0</v>
          </cell>
          <cell r="N1626" t="str">
            <v/>
          </cell>
          <cell r="O1626" t="str">
            <v>N</v>
          </cell>
          <cell r="P1626">
            <v>0</v>
          </cell>
          <cell r="Q1626" t="str">
            <v/>
          </cell>
          <cell r="R1626" t="str">
            <v>N</v>
          </cell>
          <cell r="S1626">
            <v>0</v>
          </cell>
          <cell r="T1626" t="str">
            <v/>
          </cell>
          <cell r="U1626" t="str">
            <v>N</v>
          </cell>
          <cell r="V1626">
            <v>0</v>
          </cell>
          <cell r="W1626" t="str">
            <v/>
          </cell>
          <cell r="X1626" t="str">
            <v>N</v>
          </cell>
          <cell r="Y1626">
            <v>0</v>
          </cell>
          <cell r="Z1626">
            <v>0</v>
          </cell>
          <cell r="AA1626">
            <v>0</v>
          </cell>
          <cell r="AB1626">
            <v>118</v>
          </cell>
          <cell r="AC1626">
            <v>1026</v>
          </cell>
          <cell r="AD1626" t="str">
            <v>JO543</v>
          </cell>
          <cell r="AE1626" t="b">
            <v>0</v>
          </cell>
          <cell r="AG1626" t="str">
            <v/>
          </cell>
          <cell r="AH1626" t="str">
            <v>JO543</v>
          </cell>
        </row>
        <row r="1627">
          <cell r="B1627" t="str">
            <v>JK281</v>
          </cell>
          <cell r="C1627" t="str">
            <v>Jacob</v>
          </cell>
          <cell r="D1627" t="str">
            <v>Knight</v>
          </cell>
          <cell r="E1627" t="str">
            <v>Imperial</v>
          </cell>
          <cell r="F1627" t="str">
            <v>Imperial</v>
          </cell>
          <cell r="G1627" t="str">
            <v>Male</v>
          </cell>
          <cell r="H1627" t="str">
            <v>N</v>
          </cell>
          <cell r="I1627" t="str">
            <v>Student</v>
          </cell>
          <cell r="J1627">
            <v>0</v>
          </cell>
          <cell r="K1627" t="str">
            <v/>
          </cell>
          <cell r="L1627" t="str">
            <v>N</v>
          </cell>
          <cell r="M1627">
            <v>0</v>
          </cell>
          <cell r="N1627" t="str">
            <v/>
          </cell>
          <cell r="O1627" t="str">
            <v>N</v>
          </cell>
          <cell r="P1627">
            <v>0</v>
          </cell>
          <cell r="Q1627" t="str">
            <v/>
          </cell>
          <cell r="R1627" t="str">
            <v>N</v>
          </cell>
          <cell r="S1627">
            <v>0</v>
          </cell>
          <cell r="T1627" t="str">
            <v/>
          </cell>
          <cell r="U1627" t="str">
            <v>N</v>
          </cell>
          <cell r="V1627">
            <v>0</v>
          </cell>
          <cell r="W1627" t="str">
            <v/>
          </cell>
          <cell r="X1627" t="str">
            <v>N</v>
          </cell>
          <cell r="Y1627">
            <v>0</v>
          </cell>
          <cell r="Z1627">
            <v>0</v>
          </cell>
          <cell r="AA1627">
            <v>0</v>
          </cell>
          <cell r="AB1627">
            <v>118</v>
          </cell>
          <cell r="AC1627">
            <v>1027</v>
          </cell>
          <cell r="AD1627" t="str">
            <v>JK281</v>
          </cell>
          <cell r="AE1627" t="b">
            <v>0</v>
          </cell>
          <cell r="AG1627" t="str">
            <v/>
          </cell>
          <cell r="AH1627" t="str">
            <v>JK281</v>
          </cell>
        </row>
        <row r="1628">
          <cell r="B1628" t="str">
            <v>Ad315</v>
          </cell>
          <cell r="C1628" t="str">
            <v>Arthur</v>
          </cell>
          <cell r="D1628" t="str">
            <v>de Kerhor</v>
          </cell>
          <cell r="E1628" t="str">
            <v>Imperial</v>
          </cell>
          <cell r="F1628" t="str">
            <v>Imperial</v>
          </cell>
          <cell r="G1628" t="str">
            <v>Male</v>
          </cell>
          <cell r="H1628" t="str">
            <v>N</v>
          </cell>
          <cell r="I1628" t="str">
            <v>Student</v>
          </cell>
          <cell r="J1628">
            <v>0</v>
          </cell>
          <cell r="K1628" t="str">
            <v/>
          </cell>
          <cell r="L1628" t="str">
            <v>N</v>
          </cell>
          <cell r="M1628">
            <v>0</v>
          </cell>
          <cell r="N1628" t="str">
            <v/>
          </cell>
          <cell r="O1628" t="str">
            <v>N</v>
          </cell>
          <cell r="P1628">
            <v>0</v>
          </cell>
          <cell r="Q1628" t="str">
            <v/>
          </cell>
          <cell r="R1628" t="str">
            <v>N</v>
          </cell>
          <cell r="S1628">
            <v>0</v>
          </cell>
          <cell r="T1628" t="str">
            <v/>
          </cell>
          <cell r="U1628" t="str">
            <v>N</v>
          </cell>
          <cell r="V1628">
            <v>0</v>
          </cell>
          <cell r="W1628" t="str">
            <v/>
          </cell>
          <cell r="X1628" t="str">
            <v>N</v>
          </cell>
          <cell r="Y1628">
            <v>0</v>
          </cell>
          <cell r="Z1628">
            <v>0</v>
          </cell>
          <cell r="AA1628">
            <v>0</v>
          </cell>
          <cell r="AB1628">
            <v>118</v>
          </cell>
          <cell r="AC1628">
            <v>1028</v>
          </cell>
          <cell r="AD1628" t="str">
            <v>Ad315</v>
          </cell>
          <cell r="AE1628" t="b">
            <v>0</v>
          </cell>
          <cell r="AG1628" t="str">
            <v/>
          </cell>
          <cell r="AH1628" t="str">
            <v>Ad315</v>
          </cell>
        </row>
        <row r="1629">
          <cell r="B1629" t="str">
            <v>CD353</v>
          </cell>
          <cell r="C1629" t="str">
            <v>Chloe</v>
          </cell>
          <cell r="D1629" t="str">
            <v>Darbon</v>
          </cell>
          <cell r="E1629" t="str">
            <v>UCL</v>
          </cell>
          <cell r="F1629" t="str">
            <v>UCL</v>
          </cell>
          <cell r="G1629" t="str">
            <v>Female</v>
          </cell>
          <cell r="H1629" t="str">
            <v>N</v>
          </cell>
          <cell r="I1629" t="str">
            <v>Student</v>
          </cell>
          <cell r="J1629">
            <v>0</v>
          </cell>
          <cell r="K1629" t="str">
            <v/>
          </cell>
          <cell r="L1629" t="str">
            <v>N</v>
          </cell>
          <cell r="M1629">
            <v>0</v>
          </cell>
          <cell r="N1629" t="str">
            <v/>
          </cell>
          <cell r="O1629" t="str">
            <v>N</v>
          </cell>
          <cell r="P1629">
            <v>0</v>
          </cell>
          <cell r="Q1629" t="str">
            <v/>
          </cell>
          <cell r="R1629" t="str">
            <v>N</v>
          </cell>
          <cell r="S1629">
            <v>0</v>
          </cell>
          <cell r="T1629" t="str">
            <v/>
          </cell>
          <cell r="U1629" t="str">
            <v>N</v>
          </cell>
          <cell r="V1629">
            <v>0</v>
          </cell>
          <cell r="W1629" t="str">
            <v/>
          </cell>
          <cell r="X1629" t="str">
            <v>N</v>
          </cell>
          <cell r="Y1629">
            <v>0</v>
          </cell>
          <cell r="Z1629">
            <v>0</v>
          </cell>
          <cell r="AA1629" t="b">
            <v>0</v>
          </cell>
          <cell r="AB1629" t="str">
            <v/>
          </cell>
          <cell r="AC1629" t="str">
            <v/>
          </cell>
          <cell r="AD1629" t="str">
            <v>CD353</v>
          </cell>
          <cell r="AE1629">
            <v>0</v>
          </cell>
          <cell r="AG1629">
            <v>792</v>
          </cell>
          <cell r="AH1629" t="str">
            <v>CD353</v>
          </cell>
        </row>
        <row r="1630">
          <cell r="B1630" t="str">
            <v>IA689</v>
          </cell>
          <cell r="C1630" t="str">
            <v>Ishaan</v>
          </cell>
          <cell r="D1630" t="str">
            <v>Alidina</v>
          </cell>
          <cell r="E1630" t="str">
            <v>Imperial</v>
          </cell>
          <cell r="F1630" t="str">
            <v>Imperial</v>
          </cell>
          <cell r="G1630" t="str">
            <v>Male</v>
          </cell>
          <cell r="H1630" t="str">
            <v>N</v>
          </cell>
          <cell r="I1630" t="str">
            <v>Student</v>
          </cell>
          <cell r="J1630">
            <v>0</v>
          </cell>
          <cell r="K1630" t="str">
            <v/>
          </cell>
          <cell r="L1630" t="str">
            <v>N</v>
          </cell>
          <cell r="M1630">
            <v>0</v>
          </cell>
          <cell r="N1630" t="str">
            <v/>
          </cell>
          <cell r="O1630" t="str">
            <v>N</v>
          </cell>
          <cell r="P1630">
            <v>0</v>
          </cell>
          <cell r="Q1630" t="str">
            <v/>
          </cell>
          <cell r="R1630" t="str">
            <v>N</v>
          </cell>
          <cell r="S1630">
            <v>0</v>
          </cell>
          <cell r="T1630" t="str">
            <v/>
          </cell>
          <cell r="U1630" t="str">
            <v>N</v>
          </cell>
          <cell r="V1630">
            <v>0</v>
          </cell>
          <cell r="W1630" t="str">
            <v/>
          </cell>
          <cell r="X1630" t="str">
            <v>N</v>
          </cell>
          <cell r="Y1630">
            <v>0</v>
          </cell>
          <cell r="Z1630">
            <v>0</v>
          </cell>
          <cell r="AA1630">
            <v>0</v>
          </cell>
          <cell r="AB1630">
            <v>118</v>
          </cell>
          <cell r="AC1630">
            <v>1029</v>
          </cell>
          <cell r="AD1630" t="str">
            <v>IA689</v>
          </cell>
          <cell r="AE1630" t="b">
            <v>0</v>
          </cell>
          <cell r="AG1630" t="str">
            <v/>
          </cell>
          <cell r="AH1630" t="str">
            <v>IA689</v>
          </cell>
        </row>
        <row r="1631">
          <cell r="B1631" t="str">
            <v>NM620</v>
          </cell>
          <cell r="C1631" t="str">
            <v>Nathan</v>
          </cell>
          <cell r="D1631" t="str">
            <v>McNamara</v>
          </cell>
          <cell r="E1631" t="str">
            <v>St Georges</v>
          </cell>
          <cell r="F1631" t="str">
            <v>St George's</v>
          </cell>
          <cell r="G1631" t="str">
            <v>Male</v>
          </cell>
          <cell r="H1631" t="str">
            <v>Y</v>
          </cell>
          <cell r="I1631" t="str">
            <v>Student</v>
          </cell>
          <cell r="J1631">
            <v>0</v>
          </cell>
          <cell r="K1631" t="str">
            <v/>
          </cell>
          <cell r="L1631" t="str">
            <v>N</v>
          </cell>
          <cell r="M1631">
            <v>0</v>
          </cell>
          <cell r="N1631" t="str">
            <v/>
          </cell>
          <cell r="O1631" t="str">
            <v>N</v>
          </cell>
          <cell r="P1631">
            <v>0</v>
          </cell>
          <cell r="Q1631" t="str">
            <v/>
          </cell>
          <cell r="R1631" t="str">
            <v>N</v>
          </cell>
          <cell r="S1631">
            <v>0</v>
          </cell>
          <cell r="T1631" t="str">
            <v/>
          </cell>
          <cell r="U1631" t="str">
            <v>N</v>
          </cell>
          <cell r="V1631">
            <v>0</v>
          </cell>
          <cell r="W1631" t="str">
            <v/>
          </cell>
          <cell r="X1631" t="str">
            <v>N</v>
          </cell>
          <cell r="Y1631">
            <v>0</v>
          </cell>
          <cell r="Z1631">
            <v>0</v>
          </cell>
          <cell r="AA1631">
            <v>0</v>
          </cell>
          <cell r="AB1631">
            <v>118</v>
          </cell>
          <cell r="AC1631">
            <v>1030</v>
          </cell>
          <cell r="AD1631" t="str">
            <v>NM620</v>
          </cell>
          <cell r="AE1631" t="b">
            <v>0</v>
          </cell>
          <cell r="AG1631" t="str">
            <v/>
          </cell>
          <cell r="AH1631" t="str">
            <v>NM620</v>
          </cell>
        </row>
        <row r="1632">
          <cell r="B1632" t="str">
            <v>KD115</v>
          </cell>
          <cell r="C1632" t="str">
            <v>Katherine</v>
          </cell>
          <cell r="D1632" t="str">
            <v>Dennis</v>
          </cell>
          <cell r="E1632" t="str">
            <v>UCL</v>
          </cell>
          <cell r="F1632" t="str">
            <v>UCL</v>
          </cell>
          <cell r="G1632" t="str">
            <v>Female</v>
          </cell>
          <cell r="H1632" t="str">
            <v>N</v>
          </cell>
          <cell r="I1632" t="str">
            <v>Student</v>
          </cell>
          <cell r="J1632">
            <v>0</v>
          </cell>
          <cell r="K1632" t="str">
            <v/>
          </cell>
          <cell r="L1632" t="str">
            <v>N</v>
          </cell>
          <cell r="M1632">
            <v>0</v>
          </cell>
          <cell r="N1632" t="str">
            <v/>
          </cell>
          <cell r="O1632" t="str">
            <v>N</v>
          </cell>
          <cell r="P1632">
            <v>0</v>
          </cell>
          <cell r="Q1632" t="str">
            <v/>
          </cell>
          <cell r="R1632" t="str">
            <v>N</v>
          </cell>
          <cell r="S1632">
            <v>0</v>
          </cell>
          <cell r="T1632" t="str">
            <v/>
          </cell>
          <cell r="U1632" t="str">
            <v>N</v>
          </cell>
          <cell r="V1632">
            <v>0</v>
          </cell>
          <cell r="W1632" t="str">
            <v/>
          </cell>
          <cell r="X1632" t="str">
            <v>N</v>
          </cell>
          <cell r="Y1632">
            <v>0</v>
          </cell>
          <cell r="Z1632">
            <v>0</v>
          </cell>
          <cell r="AA1632" t="b">
            <v>0</v>
          </cell>
          <cell r="AB1632" t="str">
            <v/>
          </cell>
          <cell r="AC1632" t="str">
            <v/>
          </cell>
          <cell r="AD1632" t="str">
            <v>KD115</v>
          </cell>
          <cell r="AE1632">
            <v>0</v>
          </cell>
          <cell r="AG1632">
            <v>793</v>
          </cell>
          <cell r="AH1632" t="str">
            <v>KD115</v>
          </cell>
        </row>
        <row r="1633">
          <cell r="B1633" t="str">
            <v>SO820</v>
          </cell>
          <cell r="C1633" t="str">
            <v>Simon</v>
          </cell>
          <cell r="D1633" t="str">
            <v>Onyango</v>
          </cell>
          <cell r="E1633" t="str">
            <v>QMUL</v>
          </cell>
          <cell r="F1633" t="str">
            <v>QMUL</v>
          </cell>
          <cell r="G1633" t="str">
            <v>Male</v>
          </cell>
          <cell r="H1633" t="str">
            <v>N</v>
          </cell>
          <cell r="I1633" t="str">
            <v>Student</v>
          </cell>
          <cell r="J1633">
            <v>0</v>
          </cell>
          <cell r="K1633" t="str">
            <v/>
          </cell>
          <cell r="L1633" t="str">
            <v>N</v>
          </cell>
          <cell r="M1633">
            <v>0</v>
          </cell>
          <cell r="N1633" t="str">
            <v/>
          </cell>
          <cell r="O1633" t="str">
            <v>N</v>
          </cell>
          <cell r="P1633">
            <v>0</v>
          </cell>
          <cell r="Q1633" t="str">
            <v/>
          </cell>
          <cell r="R1633" t="str">
            <v>N</v>
          </cell>
          <cell r="S1633">
            <v>0</v>
          </cell>
          <cell r="T1633" t="str">
            <v/>
          </cell>
          <cell r="U1633" t="str">
            <v>N</v>
          </cell>
          <cell r="V1633">
            <v>0</v>
          </cell>
          <cell r="W1633" t="str">
            <v/>
          </cell>
          <cell r="X1633" t="str">
            <v>N</v>
          </cell>
          <cell r="Y1633">
            <v>0</v>
          </cell>
          <cell r="Z1633">
            <v>0</v>
          </cell>
          <cell r="AA1633">
            <v>0</v>
          </cell>
          <cell r="AB1633">
            <v>118</v>
          </cell>
          <cell r="AC1633">
            <v>1031</v>
          </cell>
          <cell r="AD1633" t="str">
            <v>SO820</v>
          </cell>
          <cell r="AE1633" t="b">
            <v>0</v>
          </cell>
          <cell r="AG1633" t="str">
            <v/>
          </cell>
          <cell r="AH1633" t="str">
            <v>SO820</v>
          </cell>
        </row>
        <row r="1634">
          <cell r="B1634" t="str">
            <v>OB854</v>
          </cell>
          <cell r="C1634" t="str">
            <v>Oliver</v>
          </cell>
          <cell r="D1634" t="str">
            <v>Brown</v>
          </cell>
          <cell r="E1634" t="str">
            <v>QMUL</v>
          </cell>
          <cell r="F1634" t="str">
            <v>QMUL</v>
          </cell>
          <cell r="G1634" t="str">
            <v>Male</v>
          </cell>
          <cell r="H1634" t="str">
            <v>N</v>
          </cell>
          <cell r="I1634" t="str">
            <v>Student</v>
          </cell>
          <cell r="J1634">
            <v>0</v>
          </cell>
          <cell r="K1634" t="str">
            <v/>
          </cell>
          <cell r="L1634" t="str">
            <v>N</v>
          </cell>
          <cell r="M1634">
            <v>0</v>
          </cell>
          <cell r="N1634" t="str">
            <v/>
          </cell>
          <cell r="O1634" t="str">
            <v>N</v>
          </cell>
          <cell r="P1634">
            <v>0</v>
          </cell>
          <cell r="Q1634" t="str">
            <v/>
          </cell>
          <cell r="R1634" t="str">
            <v>N</v>
          </cell>
          <cell r="S1634">
            <v>0</v>
          </cell>
          <cell r="T1634" t="str">
            <v/>
          </cell>
          <cell r="U1634" t="str">
            <v>N</v>
          </cell>
          <cell r="V1634">
            <v>0</v>
          </cell>
          <cell r="W1634" t="str">
            <v/>
          </cell>
          <cell r="X1634" t="str">
            <v>N</v>
          </cell>
          <cell r="Y1634">
            <v>0</v>
          </cell>
          <cell r="Z1634">
            <v>0</v>
          </cell>
          <cell r="AA1634">
            <v>0</v>
          </cell>
          <cell r="AB1634">
            <v>118</v>
          </cell>
          <cell r="AC1634">
            <v>1032</v>
          </cell>
          <cell r="AD1634" t="str">
            <v>OB854</v>
          </cell>
          <cell r="AE1634" t="b">
            <v>0</v>
          </cell>
          <cell r="AG1634" t="str">
            <v/>
          </cell>
          <cell r="AH1634" t="str">
            <v>OB854</v>
          </cell>
        </row>
        <row r="1635">
          <cell r="B1635" t="str">
            <v>SL709</v>
          </cell>
          <cell r="C1635" t="str">
            <v>Sean</v>
          </cell>
          <cell r="D1635" t="str">
            <v>Liu</v>
          </cell>
          <cell r="E1635" t="str">
            <v>KCL</v>
          </cell>
          <cell r="F1635" t="str">
            <v>King's</v>
          </cell>
          <cell r="G1635" t="str">
            <v>Male</v>
          </cell>
          <cell r="H1635" t="str">
            <v>N</v>
          </cell>
          <cell r="I1635" t="str">
            <v>Student</v>
          </cell>
          <cell r="J1635">
            <v>0</v>
          </cell>
          <cell r="K1635" t="str">
            <v/>
          </cell>
          <cell r="L1635" t="str">
            <v>N</v>
          </cell>
          <cell r="M1635">
            <v>0</v>
          </cell>
          <cell r="N1635" t="str">
            <v/>
          </cell>
          <cell r="O1635" t="str">
            <v>N</v>
          </cell>
          <cell r="P1635">
            <v>0</v>
          </cell>
          <cell r="Q1635" t="str">
            <v/>
          </cell>
          <cell r="R1635" t="str">
            <v>N</v>
          </cell>
          <cell r="S1635">
            <v>0</v>
          </cell>
          <cell r="T1635" t="str">
            <v/>
          </cell>
          <cell r="U1635" t="str">
            <v>N</v>
          </cell>
          <cell r="V1635">
            <v>0</v>
          </cell>
          <cell r="W1635" t="str">
            <v/>
          </cell>
          <cell r="X1635" t="str">
            <v>N</v>
          </cell>
          <cell r="Y1635">
            <v>0</v>
          </cell>
          <cell r="Z1635">
            <v>0</v>
          </cell>
          <cell r="AA1635">
            <v>0</v>
          </cell>
          <cell r="AB1635">
            <v>118</v>
          </cell>
          <cell r="AC1635">
            <v>1033</v>
          </cell>
          <cell r="AD1635" t="str">
            <v>SL709</v>
          </cell>
          <cell r="AE1635" t="b">
            <v>0</v>
          </cell>
          <cell r="AG1635" t="str">
            <v/>
          </cell>
          <cell r="AH1635" t="str">
            <v>SL709</v>
          </cell>
        </row>
        <row r="1636">
          <cell r="B1636" t="str">
            <v>RS945</v>
          </cell>
          <cell r="C1636" t="str">
            <v>Ruairidh </v>
          </cell>
          <cell r="D1636" t="str">
            <v>Scott Brown </v>
          </cell>
          <cell r="E1636" t="str">
            <v>Imperial</v>
          </cell>
          <cell r="F1636" t="str">
            <v>Imperial</v>
          </cell>
          <cell r="G1636" t="str">
            <v>Male</v>
          </cell>
          <cell r="H1636" t="str">
            <v>N</v>
          </cell>
          <cell r="I1636" t="str">
            <v>Student</v>
          </cell>
          <cell r="J1636">
            <v>0</v>
          </cell>
          <cell r="K1636" t="str">
            <v/>
          </cell>
          <cell r="L1636" t="str">
            <v>N</v>
          </cell>
          <cell r="M1636">
            <v>0</v>
          </cell>
          <cell r="N1636" t="str">
            <v/>
          </cell>
          <cell r="O1636" t="str">
            <v>N</v>
          </cell>
          <cell r="P1636">
            <v>0</v>
          </cell>
          <cell r="Q1636" t="str">
            <v/>
          </cell>
          <cell r="R1636" t="str">
            <v>N</v>
          </cell>
          <cell r="S1636">
            <v>0</v>
          </cell>
          <cell r="T1636" t="str">
            <v/>
          </cell>
          <cell r="U1636" t="str">
            <v>N</v>
          </cell>
          <cell r="V1636">
            <v>0</v>
          </cell>
          <cell r="W1636" t="str">
            <v/>
          </cell>
          <cell r="X1636" t="str">
            <v>N</v>
          </cell>
          <cell r="Y1636">
            <v>0</v>
          </cell>
          <cell r="Z1636">
            <v>0</v>
          </cell>
          <cell r="AA1636">
            <v>0</v>
          </cell>
          <cell r="AB1636">
            <v>118</v>
          </cell>
          <cell r="AC1636">
            <v>1034</v>
          </cell>
          <cell r="AD1636" t="str">
            <v>RS945</v>
          </cell>
          <cell r="AE1636" t="b">
            <v>0</v>
          </cell>
          <cell r="AG1636" t="str">
            <v/>
          </cell>
          <cell r="AH1636" t="str">
            <v>RS945</v>
          </cell>
        </row>
        <row r="1637">
          <cell r="B1637" t="str">
            <v>MB636</v>
          </cell>
          <cell r="C1637" t="str">
            <v>Marie-Alix</v>
          </cell>
          <cell r="D1637" t="str">
            <v>Bourely</v>
          </cell>
          <cell r="E1637" t="str">
            <v>LSE</v>
          </cell>
          <cell r="F1637" t="str">
            <v>LSE</v>
          </cell>
          <cell r="G1637" t="str">
            <v>Female</v>
          </cell>
          <cell r="H1637" t="str">
            <v>N</v>
          </cell>
          <cell r="I1637" t="str">
            <v>Student</v>
          </cell>
          <cell r="J1637">
            <v>0</v>
          </cell>
          <cell r="K1637" t="str">
            <v/>
          </cell>
          <cell r="L1637" t="str">
            <v>N</v>
          </cell>
          <cell r="M1637">
            <v>0</v>
          </cell>
          <cell r="N1637" t="str">
            <v/>
          </cell>
          <cell r="O1637" t="str">
            <v>N</v>
          </cell>
          <cell r="P1637">
            <v>0</v>
          </cell>
          <cell r="Q1637" t="str">
            <v/>
          </cell>
          <cell r="R1637" t="str">
            <v>N</v>
          </cell>
          <cell r="S1637">
            <v>0</v>
          </cell>
          <cell r="T1637" t="str">
            <v/>
          </cell>
          <cell r="U1637" t="str">
            <v>N</v>
          </cell>
          <cell r="V1637">
            <v>0</v>
          </cell>
          <cell r="W1637" t="str">
            <v/>
          </cell>
          <cell r="X1637" t="str">
            <v>N</v>
          </cell>
          <cell r="Y1637">
            <v>0</v>
          </cell>
          <cell r="Z1637">
            <v>0</v>
          </cell>
          <cell r="AA1637" t="b">
            <v>0</v>
          </cell>
          <cell r="AB1637" t="str">
            <v/>
          </cell>
          <cell r="AC1637" t="str">
            <v/>
          </cell>
          <cell r="AD1637" t="str">
            <v>MB636</v>
          </cell>
          <cell r="AE1637">
            <v>0</v>
          </cell>
          <cell r="AG1637">
            <v>794</v>
          </cell>
          <cell r="AH1637" t="str">
            <v>MB636</v>
          </cell>
        </row>
        <row r="1638">
          <cell r="B1638" t="str">
            <v>NK676</v>
          </cell>
          <cell r="C1638" t="str">
            <v>Nora</v>
          </cell>
          <cell r="D1638" t="str">
            <v>Kennech</v>
          </cell>
          <cell r="E1638" t="str">
            <v>QMUL</v>
          </cell>
          <cell r="F1638" t="str">
            <v>QMUL</v>
          </cell>
          <cell r="G1638" t="str">
            <v>Female</v>
          </cell>
          <cell r="H1638" t="str">
            <v>N</v>
          </cell>
          <cell r="I1638" t="str">
            <v>Student</v>
          </cell>
          <cell r="J1638">
            <v>0</v>
          </cell>
          <cell r="K1638" t="str">
            <v/>
          </cell>
          <cell r="L1638" t="str">
            <v>N</v>
          </cell>
          <cell r="M1638">
            <v>0</v>
          </cell>
          <cell r="N1638" t="str">
            <v/>
          </cell>
          <cell r="O1638" t="str">
            <v>N</v>
          </cell>
          <cell r="P1638">
            <v>0</v>
          </cell>
          <cell r="Q1638" t="str">
            <v/>
          </cell>
          <cell r="R1638" t="str">
            <v>N</v>
          </cell>
          <cell r="S1638">
            <v>0</v>
          </cell>
          <cell r="T1638" t="str">
            <v/>
          </cell>
          <cell r="U1638" t="str">
            <v>N</v>
          </cell>
          <cell r="V1638">
            <v>0</v>
          </cell>
          <cell r="W1638" t="str">
            <v/>
          </cell>
          <cell r="X1638" t="str">
            <v>N</v>
          </cell>
          <cell r="Y1638">
            <v>0</v>
          </cell>
          <cell r="Z1638">
            <v>0</v>
          </cell>
          <cell r="AA1638" t="b">
            <v>0</v>
          </cell>
          <cell r="AB1638" t="str">
            <v/>
          </cell>
          <cell r="AC1638" t="str">
            <v/>
          </cell>
          <cell r="AD1638" t="str">
            <v>NK676</v>
          </cell>
          <cell r="AE1638">
            <v>0</v>
          </cell>
          <cell r="AG1638">
            <v>795</v>
          </cell>
          <cell r="AH1638" t="str">
            <v>NK676</v>
          </cell>
        </row>
        <row r="1639">
          <cell r="B1639" t="str">
            <v>JW831</v>
          </cell>
          <cell r="C1639" t="str">
            <v>Jamie</v>
          </cell>
          <cell r="D1639" t="str">
            <v>Wong</v>
          </cell>
          <cell r="E1639" t="str">
            <v>UCL</v>
          </cell>
          <cell r="F1639" t="str">
            <v>UCL</v>
          </cell>
          <cell r="G1639" t="str">
            <v>Male</v>
          </cell>
          <cell r="H1639" t="str">
            <v>N</v>
          </cell>
          <cell r="I1639" t="str">
            <v>Student</v>
          </cell>
          <cell r="J1639">
            <v>0</v>
          </cell>
          <cell r="K1639" t="str">
            <v/>
          </cell>
          <cell r="L1639" t="str">
            <v>N</v>
          </cell>
          <cell r="M1639">
            <v>0</v>
          </cell>
          <cell r="N1639" t="str">
            <v/>
          </cell>
          <cell r="O1639" t="str">
            <v>N</v>
          </cell>
          <cell r="P1639">
            <v>0</v>
          </cell>
          <cell r="Q1639" t="str">
            <v/>
          </cell>
          <cell r="R1639" t="str">
            <v>N</v>
          </cell>
          <cell r="S1639">
            <v>0</v>
          </cell>
          <cell r="T1639" t="str">
            <v/>
          </cell>
          <cell r="U1639" t="str">
            <v>N</v>
          </cell>
          <cell r="V1639">
            <v>0</v>
          </cell>
          <cell r="W1639" t="str">
            <v/>
          </cell>
          <cell r="X1639" t="str">
            <v>N</v>
          </cell>
          <cell r="Y1639">
            <v>0</v>
          </cell>
          <cell r="Z1639">
            <v>0</v>
          </cell>
          <cell r="AA1639">
            <v>0</v>
          </cell>
          <cell r="AB1639">
            <v>118</v>
          </cell>
          <cell r="AC1639">
            <v>1035</v>
          </cell>
          <cell r="AD1639" t="str">
            <v>JW831</v>
          </cell>
          <cell r="AE1639" t="b">
            <v>0</v>
          </cell>
          <cell r="AG1639" t="str">
            <v/>
          </cell>
          <cell r="AH1639" t="str">
            <v>JW831</v>
          </cell>
        </row>
        <row r="1640">
          <cell r="B1640" t="str">
            <v>AD967</v>
          </cell>
          <cell r="C1640" t="str">
            <v>Alexander</v>
          </cell>
          <cell r="D1640" t="str">
            <v>Dubey</v>
          </cell>
          <cell r="E1640" t="str">
            <v>LSE</v>
          </cell>
          <cell r="F1640" t="str">
            <v>LSE</v>
          </cell>
          <cell r="G1640" t="str">
            <v>Male</v>
          </cell>
          <cell r="H1640" t="str">
            <v>N</v>
          </cell>
          <cell r="I1640" t="str">
            <v>Student</v>
          </cell>
          <cell r="J1640">
            <v>0</v>
          </cell>
          <cell r="K1640" t="str">
            <v/>
          </cell>
          <cell r="L1640" t="str">
            <v>N</v>
          </cell>
          <cell r="M1640">
            <v>0</v>
          </cell>
          <cell r="N1640" t="str">
            <v/>
          </cell>
          <cell r="O1640" t="str">
            <v>N</v>
          </cell>
          <cell r="P1640">
            <v>0</v>
          </cell>
          <cell r="Q1640" t="str">
            <v/>
          </cell>
          <cell r="R1640" t="str">
            <v>N</v>
          </cell>
          <cell r="S1640">
            <v>0</v>
          </cell>
          <cell r="T1640" t="str">
            <v/>
          </cell>
          <cell r="U1640" t="str">
            <v>N</v>
          </cell>
          <cell r="V1640">
            <v>0</v>
          </cell>
          <cell r="W1640" t="str">
            <v/>
          </cell>
          <cell r="X1640" t="str">
            <v>N</v>
          </cell>
          <cell r="Y1640">
            <v>0</v>
          </cell>
          <cell r="Z1640">
            <v>0</v>
          </cell>
          <cell r="AA1640">
            <v>0</v>
          </cell>
          <cell r="AB1640">
            <v>118</v>
          </cell>
          <cell r="AC1640">
            <v>1036</v>
          </cell>
          <cell r="AD1640" t="str">
            <v>AD967</v>
          </cell>
          <cell r="AE1640" t="b">
            <v>0</v>
          </cell>
          <cell r="AG1640" t="str">
            <v/>
          </cell>
          <cell r="AH1640" t="str">
            <v>AD967</v>
          </cell>
        </row>
        <row r="1641">
          <cell r="B1641" t="str">
            <v>JH499</v>
          </cell>
          <cell r="C1641" t="str">
            <v>Jordan</v>
          </cell>
          <cell r="D1641" t="str">
            <v>Hinds</v>
          </cell>
          <cell r="E1641" t="str">
            <v>QMUL</v>
          </cell>
          <cell r="F1641" t="str">
            <v>QMUL</v>
          </cell>
          <cell r="G1641" t="str">
            <v>Female</v>
          </cell>
          <cell r="H1641" t="str">
            <v>N</v>
          </cell>
          <cell r="I1641" t="str">
            <v>Student</v>
          </cell>
          <cell r="J1641">
            <v>0</v>
          </cell>
          <cell r="K1641" t="str">
            <v/>
          </cell>
          <cell r="L1641" t="str">
            <v>N</v>
          </cell>
          <cell r="M1641">
            <v>0</v>
          </cell>
          <cell r="N1641" t="str">
            <v/>
          </cell>
          <cell r="O1641" t="str">
            <v>N</v>
          </cell>
          <cell r="P1641">
            <v>0</v>
          </cell>
          <cell r="Q1641" t="str">
            <v/>
          </cell>
          <cell r="R1641" t="str">
            <v>N</v>
          </cell>
          <cell r="S1641">
            <v>0</v>
          </cell>
          <cell r="T1641" t="str">
            <v/>
          </cell>
          <cell r="U1641" t="str">
            <v>N</v>
          </cell>
          <cell r="V1641">
            <v>0</v>
          </cell>
          <cell r="W1641" t="str">
            <v/>
          </cell>
          <cell r="X1641" t="str">
            <v>N</v>
          </cell>
          <cell r="Y1641">
            <v>0</v>
          </cell>
          <cell r="Z1641">
            <v>0</v>
          </cell>
          <cell r="AA1641" t="b">
            <v>0</v>
          </cell>
          <cell r="AB1641" t="str">
            <v/>
          </cell>
          <cell r="AC1641" t="str">
            <v/>
          </cell>
          <cell r="AD1641" t="str">
            <v>JH499</v>
          </cell>
          <cell r="AE1641">
            <v>0</v>
          </cell>
          <cell r="AG1641">
            <v>796</v>
          </cell>
          <cell r="AH1641" t="str">
            <v>JH499</v>
          </cell>
        </row>
        <row r="1642">
          <cell r="B1642" t="str">
            <v>JH136</v>
          </cell>
          <cell r="C1642" t="str">
            <v>Juliet</v>
          </cell>
          <cell r="D1642" t="str">
            <v>Hodder</v>
          </cell>
          <cell r="E1642" t="str">
            <v>SMU</v>
          </cell>
          <cell r="F1642" t="str">
            <v>SMU</v>
          </cell>
          <cell r="G1642" t="str">
            <v>Female</v>
          </cell>
          <cell r="H1642" t="str">
            <v>N</v>
          </cell>
          <cell r="I1642" t="str">
            <v>Student</v>
          </cell>
          <cell r="J1642">
            <v>0</v>
          </cell>
          <cell r="K1642" t="str">
            <v/>
          </cell>
          <cell r="L1642" t="str">
            <v>N</v>
          </cell>
          <cell r="M1642">
            <v>0</v>
          </cell>
          <cell r="N1642" t="str">
            <v/>
          </cell>
          <cell r="O1642" t="str">
            <v>N</v>
          </cell>
          <cell r="P1642">
            <v>0</v>
          </cell>
          <cell r="Q1642" t="str">
            <v/>
          </cell>
          <cell r="R1642" t="str">
            <v>N</v>
          </cell>
          <cell r="S1642">
            <v>0</v>
          </cell>
          <cell r="T1642" t="str">
            <v/>
          </cell>
          <cell r="U1642" t="str">
            <v>N</v>
          </cell>
          <cell r="V1642">
            <v>0</v>
          </cell>
          <cell r="W1642" t="str">
            <v/>
          </cell>
          <cell r="X1642" t="str">
            <v>N</v>
          </cell>
          <cell r="Y1642">
            <v>0</v>
          </cell>
          <cell r="Z1642">
            <v>0</v>
          </cell>
          <cell r="AA1642" t="b">
            <v>0</v>
          </cell>
          <cell r="AB1642" t="str">
            <v/>
          </cell>
          <cell r="AC1642" t="str">
            <v/>
          </cell>
          <cell r="AD1642" t="str">
            <v>JH136</v>
          </cell>
          <cell r="AE1642">
            <v>0</v>
          </cell>
          <cell r="AG1642">
            <v>797</v>
          </cell>
          <cell r="AH1642" t="str">
            <v>JH136</v>
          </cell>
        </row>
        <row r="1643">
          <cell r="B1643" t="str">
            <v>JK732</v>
          </cell>
          <cell r="C1643" t="str">
            <v>Jan</v>
          </cell>
          <cell r="D1643" t="str">
            <v>Knapp</v>
          </cell>
          <cell r="E1643" t="str">
            <v>RHUL</v>
          </cell>
          <cell r="F1643" t="str">
            <v>RHUL</v>
          </cell>
          <cell r="G1643" t="str">
            <v>Male</v>
          </cell>
          <cell r="H1643" t="str">
            <v>N</v>
          </cell>
          <cell r="I1643" t="str">
            <v>Student</v>
          </cell>
          <cell r="J1643">
            <v>0</v>
          </cell>
          <cell r="K1643" t="str">
            <v/>
          </cell>
          <cell r="L1643" t="str">
            <v>N</v>
          </cell>
          <cell r="M1643">
            <v>0</v>
          </cell>
          <cell r="N1643" t="str">
            <v/>
          </cell>
          <cell r="O1643" t="str">
            <v>N</v>
          </cell>
          <cell r="P1643">
            <v>0</v>
          </cell>
          <cell r="Q1643" t="str">
            <v/>
          </cell>
          <cell r="R1643" t="str">
            <v>N</v>
          </cell>
          <cell r="S1643">
            <v>0</v>
          </cell>
          <cell r="T1643" t="str">
            <v/>
          </cell>
          <cell r="U1643" t="str">
            <v>N</v>
          </cell>
          <cell r="V1643">
            <v>0</v>
          </cell>
          <cell r="W1643" t="str">
            <v/>
          </cell>
          <cell r="X1643" t="str">
            <v>N</v>
          </cell>
          <cell r="Y1643">
            <v>0</v>
          </cell>
          <cell r="Z1643">
            <v>0</v>
          </cell>
          <cell r="AA1643">
            <v>0</v>
          </cell>
          <cell r="AB1643">
            <v>118</v>
          </cell>
          <cell r="AC1643">
            <v>1037</v>
          </cell>
          <cell r="AD1643" t="str">
            <v>JK732</v>
          </cell>
          <cell r="AE1643" t="b">
            <v>0</v>
          </cell>
          <cell r="AG1643" t="str">
            <v/>
          </cell>
          <cell r="AH1643" t="str">
            <v>JK732</v>
          </cell>
        </row>
        <row r="1644">
          <cell r="B1644" t="str">
            <v>SW901</v>
          </cell>
          <cell r="C1644" t="str">
            <v>Stanley</v>
          </cell>
          <cell r="D1644" t="str">
            <v>Wilshaw</v>
          </cell>
          <cell r="E1644" t="str">
            <v>UCL</v>
          </cell>
          <cell r="F1644" t="str">
            <v>UCL</v>
          </cell>
          <cell r="G1644" t="str">
            <v>Male</v>
          </cell>
          <cell r="H1644" t="str">
            <v>N</v>
          </cell>
          <cell r="I1644" t="str">
            <v>Student</v>
          </cell>
          <cell r="J1644">
            <v>0</v>
          </cell>
          <cell r="K1644" t="str">
            <v/>
          </cell>
          <cell r="L1644" t="str">
            <v>N</v>
          </cell>
          <cell r="M1644">
            <v>0</v>
          </cell>
          <cell r="N1644" t="str">
            <v/>
          </cell>
          <cell r="O1644" t="str">
            <v>N</v>
          </cell>
          <cell r="P1644">
            <v>0</v>
          </cell>
          <cell r="Q1644" t="str">
            <v/>
          </cell>
          <cell r="R1644" t="str">
            <v>N</v>
          </cell>
          <cell r="S1644">
            <v>0</v>
          </cell>
          <cell r="T1644" t="str">
            <v/>
          </cell>
          <cell r="U1644" t="str">
            <v>N</v>
          </cell>
          <cell r="V1644">
            <v>0</v>
          </cell>
          <cell r="W1644" t="str">
            <v/>
          </cell>
          <cell r="X1644" t="str">
            <v>N</v>
          </cell>
          <cell r="Y1644">
            <v>0</v>
          </cell>
          <cell r="Z1644">
            <v>0</v>
          </cell>
          <cell r="AA1644">
            <v>0</v>
          </cell>
          <cell r="AB1644">
            <v>118</v>
          </cell>
          <cell r="AC1644">
            <v>1038</v>
          </cell>
          <cell r="AD1644" t="str">
            <v>SW901</v>
          </cell>
          <cell r="AE1644" t="b">
            <v>0</v>
          </cell>
          <cell r="AG1644" t="str">
            <v/>
          </cell>
          <cell r="AH1644" t="str">
            <v>SW901</v>
          </cell>
        </row>
        <row r="1645">
          <cell r="B1645" t="str">
            <v>AD166</v>
          </cell>
          <cell r="C1645" t="str">
            <v>Asha </v>
          </cell>
          <cell r="D1645" t="str">
            <v>Dave </v>
          </cell>
          <cell r="E1645" t="str">
            <v>UCL</v>
          </cell>
          <cell r="F1645" t="str">
            <v>UCL</v>
          </cell>
          <cell r="G1645" t="str">
            <v>Female</v>
          </cell>
          <cell r="H1645" t="str">
            <v>N</v>
          </cell>
          <cell r="I1645" t="str">
            <v>Student</v>
          </cell>
          <cell r="J1645">
            <v>0</v>
          </cell>
          <cell r="K1645" t="str">
            <v/>
          </cell>
          <cell r="L1645" t="str">
            <v>N</v>
          </cell>
          <cell r="M1645">
            <v>0</v>
          </cell>
          <cell r="N1645" t="str">
            <v/>
          </cell>
          <cell r="O1645" t="str">
            <v>N</v>
          </cell>
          <cell r="P1645">
            <v>0</v>
          </cell>
          <cell r="Q1645" t="str">
            <v/>
          </cell>
          <cell r="R1645" t="str">
            <v>N</v>
          </cell>
          <cell r="S1645">
            <v>0</v>
          </cell>
          <cell r="T1645" t="str">
            <v/>
          </cell>
          <cell r="U1645" t="str">
            <v>N</v>
          </cell>
          <cell r="V1645">
            <v>0</v>
          </cell>
          <cell r="W1645" t="str">
            <v/>
          </cell>
          <cell r="X1645" t="str">
            <v>N</v>
          </cell>
          <cell r="Y1645">
            <v>0</v>
          </cell>
          <cell r="Z1645">
            <v>0</v>
          </cell>
          <cell r="AA1645" t="b">
            <v>0</v>
          </cell>
          <cell r="AB1645" t="str">
            <v/>
          </cell>
          <cell r="AC1645" t="str">
            <v/>
          </cell>
          <cell r="AD1645" t="str">
            <v>AD166</v>
          </cell>
          <cell r="AE1645">
            <v>0</v>
          </cell>
          <cell r="AG1645">
            <v>798</v>
          </cell>
          <cell r="AH1645" t="str">
            <v>AD166</v>
          </cell>
        </row>
        <row r="1646">
          <cell r="B1646" t="str">
            <v>MS526</v>
          </cell>
          <cell r="C1646" t="str">
            <v>Maciej</v>
          </cell>
          <cell r="D1646" t="str">
            <v>Skrzek</v>
          </cell>
          <cell r="E1646" t="str">
            <v>LSE</v>
          </cell>
          <cell r="F1646" t="str">
            <v>LSE</v>
          </cell>
          <cell r="G1646" t="str">
            <v>Male</v>
          </cell>
          <cell r="H1646" t="str">
            <v>N</v>
          </cell>
          <cell r="I1646" t="str">
            <v>Student</v>
          </cell>
          <cell r="J1646">
            <v>0</v>
          </cell>
          <cell r="K1646" t="str">
            <v/>
          </cell>
          <cell r="L1646" t="str">
            <v>N</v>
          </cell>
          <cell r="M1646">
            <v>0</v>
          </cell>
          <cell r="N1646" t="str">
            <v/>
          </cell>
          <cell r="O1646" t="str">
            <v>N</v>
          </cell>
          <cell r="P1646">
            <v>0</v>
          </cell>
          <cell r="Q1646" t="str">
            <v/>
          </cell>
          <cell r="R1646" t="str">
            <v>N</v>
          </cell>
          <cell r="S1646">
            <v>0</v>
          </cell>
          <cell r="T1646" t="str">
            <v/>
          </cell>
          <cell r="U1646" t="str">
            <v>N</v>
          </cell>
          <cell r="V1646">
            <v>0</v>
          </cell>
          <cell r="W1646" t="str">
            <v/>
          </cell>
          <cell r="X1646" t="str">
            <v>N</v>
          </cell>
          <cell r="Y1646">
            <v>0</v>
          </cell>
          <cell r="Z1646">
            <v>0</v>
          </cell>
          <cell r="AA1646">
            <v>0</v>
          </cell>
          <cell r="AB1646">
            <v>118</v>
          </cell>
          <cell r="AC1646">
            <v>1039</v>
          </cell>
          <cell r="AD1646" t="str">
            <v>MS526</v>
          </cell>
          <cell r="AE1646" t="b">
            <v>0</v>
          </cell>
          <cell r="AG1646" t="str">
            <v/>
          </cell>
          <cell r="AH1646" t="str">
            <v>MS526</v>
          </cell>
        </row>
        <row r="1647">
          <cell r="B1647" t="str">
            <v>CR515</v>
          </cell>
          <cell r="C1647" t="str">
            <v>Charles</v>
          </cell>
          <cell r="D1647" t="str">
            <v>Rogers</v>
          </cell>
          <cell r="E1647" t="str">
            <v>UCL</v>
          </cell>
          <cell r="F1647" t="str">
            <v>UCL</v>
          </cell>
          <cell r="G1647" t="str">
            <v>Male</v>
          </cell>
          <cell r="H1647" t="str">
            <v>N</v>
          </cell>
          <cell r="I1647" t="str">
            <v>Student</v>
          </cell>
          <cell r="J1647">
            <v>0</v>
          </cell>
          <cell r="K1647" t="str">
            <v/>
          </cell>
          <cell r="L1647" t="str">
            <v>N</v>
          </cell>
          <cell r="M1647">
            <v>0</v>
          </cell>
          <cell r="N1647" t="str">
            <v/>
          </cell>
          <cell r="O1647" t="str">
            <v>N</v>
          </cell>
          <cell r="P1647">
            <v>0</v>
          </cell>
          <cell r="Q1647" t="str">
            <v/>
          </cell>
          <cell r="R1647" t="str">
            <v>N</v>
          </cell>
          <cell r="S1647">
            <v>0</v>
          </cell>
          <cell r="T1647" t="str">
            <v/>
          </cell>
          <cell r="U1647" t="str">
            <v>N</v>
          </cell>
          <cell r="V1647">
            <v>0</v>
          </cell>
          <cell r="W1647" t="str">
            <v/>
          </cell>
          <cell r="X1647" t="str">
            <v>N</v>
          </cell>
          <cell r="Y1647">
            <v>0</v>
          </cell>
          <cell r="Z1647">
            <v>0</v>
          </cell>
          <cell r="AA1647">
            <v>0</v>
          </cell>
          <cell r="AB1647">
            <v>118</v>
          </cell>
          <cell r="AC1647">
            <v>1040</v>
          </cell>
          <cell r="AD1647" t="str">
            <v>CR515</v>
          </cell>
          <cell r="AE1647" t="b">
            <v>0</v>
          </cell>
          <cell r="AG1647" t="str">
            <v/>
          </cell>
          <cell r="AH1647" t="str">
            <v>CR515</v>
          </cell>
        </row>
        <row r="1648">
          <cell r="B1648" t="str">
            <v>DB878</v>
          </cell>
          <cell r="C1648" t="str">
            <v>Daniel</v>
          </cell>
          <cell r="D1648" t="str">
            <v>Baynham</v>
          </cell>
          <cell r="E1648" t="str">
            <v>Imperial</v>
          </cell>
          <cell r="F1648" t="str">
            <v>Imperial</v>
          </cell>
          <cell r="G1648" t="str">
            <v>Male</v>
          </cell>
          <cell r="H1648" t="str">
            <v>N</v>
          </cell>
          <cell r="I1648" t="str">
            <v>Student</v>
          </cell>
          <cell r="J1648">
            <v>0</v>
          </cell>
          <cell r="K1648" t="str">
            <v/>
          </cell>
          <cell r="L1648" t="str">
            <v>N</v>
          </cell>
          <cell r="M1648">
            <v>0</v>
          </cell>
          <cell r="N1648" t="str">
            <v/>
          </cell>
          <cell r="O1648" t="str">
            <v>N</v>
          </cell>
          <cell r="P1648">
            <v>0</v>
          </cell>
          <cell r="Q1648" t="str">
            <v/>
          </cell>
          <cell r="R1648" t="str">
            <v>N</v>
          </cell>
          <cell r="S1648">
            <v>0</v>
          </cell>
          <cell r="T1648" t="str">
            <v/>
          </cell>
          <cell r="U1648" t="str">
            <v>N</v>
          </cell>
          <cell r="V1648">
            <v>0</v>
          </cell>
          <cell r="W1648" t="str">
            <v/>
          </cell>
          <cell r="X1648" t="str">
            <v>N</v>
          </cell>
          <cell r="Y1648">
            <v>0</v>
          </cell>
          <cell r="Z1648">
            <v>0</v>
          </cell>
          <cell r="AA1648">
            <v>0</v>
          </cell>
          <cell r="AB1648">
            <v>118</v>
          </cell>
          <cell r="AC1648">
            <v>1041</v>
          </cell>
          <cell r="AD1648" t="str">
            <v>DB878</v>
          </cell>
          <cell r="AE1648" t="b">
            <v>0</v>
          </cell>
          <cell r="AG1648" t="str">
            <v/>
          </cell>
          <cell r="AH1648" t="str">
            <v>DB878</v>
          </cell>
        </row>
        <row r="1649">
          <cell r="B1649" t="str">
            <v>AW550</v>
          </cell>
          <cell r="C1649" t="str">
            <v>Aleksandra </v>
          </cell>
          <cell r="D1649" t="str">
            <v>Walczak </v>
          </cell>
          <cell r="E1649" t="str">
            <v>UCL</v>
          </cell>
          <cell r="F1649" t="str">
            <v>UCL</v>
          </cell>
          <cell r="G1649" t="str">
            <v>Female</v>
          </cell>
          <cell r="H1649" t="str">
            <v>N</v>
          </cell>
          <cell r="I1649" t="str">
            <v>Student</v>
          </cell>
          <cell r="J1649">
            <v>0</v>
          </cell>
          <cell r="K1649" t="str">
            <v/>
          </cell>
          <cell r="L1649" t="str">
            <v>N</v>
          </cell>
          <cell r="M1649">
            <v>0</v>
          </cell>
          <cell r="N1649" t="str">
            <v/>
          </cell>
          <cell r="O1649" t="str">
            <v>N</v>
          </cell>
          <cell r="P1649">
            <v>0</v>
          </cell>
          <cell r="Q1649" t="str">
            <v/>
          </cell>
          <cell r="R1649" t="str">
            <v>N</v>
          </cell>
          <cell r="S1649">
            <v>0</v>
          </cell>
          <cell r="T1649" t="str">
            <v/>
          </cell>
          <cell r="U1649" t="str">
            <v>N</v>
          </cell>
          <cell r="V1649">
            <v>0</v>
          </cell>
          <cell r="W1649" t="str">
            <v/>
          </cell>
          <cell r="X1649" t="str">
            <v>N</v>
          </cell>
          <cell r="Y1649">
            <v>0</v>
          </cell>
          <cell r="Z1649">
            <v>0</v>
          </cell>
          <cell r="AA1649" t="b">
            <v>0</v>
          </cell>
          <cell r="AB1649" t="str">
            <v/>
          </cell>
          <cell r="AC1649" t="str">
            <v/>
          </cell>
          <cell r="AD1649" t="str">
            <v>AW550</v>
          </cell>
          <cell r="AE1649">
            <v>0</v>
          </cell>
          <cell r="AG1649">
            <v>799</v>
          </cell>
          <cell r="AH1649" t="str">
            <v>AW550</v>
          </cell>
        </row>
        <row r="1650">
          <cell r="B1650" t="str">
            <v>RK164</v>
          </cell>
          <cell r="C1650" t="str">
            <v>Rizwana </v>
          </cell>
          <cell r="D1650" t="str">
            <v>Khan</v>
          </cell>
          <cell r="E1650" t="str">
            <v>St Georges</v>
          </cell>
          <cell r="F1650" t="str">
            <v>St George's</v>
          </cell>
          <cell r="G1650" t="str">
            <v>Please Select</v>
          </cell>
          <cell r="H1650" t="str">
            <v>Y</v>
          </cell>
          <cell r="I1650" t="str">
            <v>Student</v>
          </cell>
          <cell r="J1650">
            <v>0</v>
          </cell>
          <cell r="K1650" t="str">
            <v/>
          </cell>
          <cell r="L1650" t="str">
            <v>N</v>
          </cell>
          <cell r="M1650">
            <v>0</v>
          </cell>
          <cell r="N1650" t="str">
            <v/>
          </cell>
          <cell r="O1650" t="str">
            <v>N</v>
          </cell>
          <cell r="P1650">
            <v>0</v>
          </cell>
          <cell r="Q1650" t="str">
            <v/>
          </cell>
          <cell r="R1650" t="str">
            <v>N</v>
          </cell>
          <cell r="S1650">
            <v>0</v>
          </cell>
          <cell r="T1650" t="str">
            <v/>
          </cell>
          <cell r="U1650" t="str">
            <v>N</v>
          </cell>
          <cell r="V1650">
            <v>0</v>
          </cell>
          <cell r="W1650" t="str">
            <v/>
          </cell>
          <cell r="X1650" t="str">
            <v>N</v>
          </cell>
          <cell r="Y1650">
            <v>0</v>
          </cell>
          <cell r="Z1650">
            <v>0</v>
          </cell>
          <cell r="AA1650" t="b">
            <v>0</v>
          </cell>
          <cell r="AB1650" t="str">
            <v/>
          </cell>
          <cell r="AC1650" t="str">
            <v/>
          </cell>
          <cell r="AD1650" t="str">
            <v>RK164</v>
          </cell>
          <cell r="AE1650" t="b">
            <v>0</v>
          </cell>
          <cell r="AG1650" t="str">
            <v/>
          </cell>
          <cell r="AH1650" t="str">
            <v>RK164</v>
          </cell>
        </row>
        <row r="1651">
          <cell r="B1651" t="str">
            <v>LN699</v>
          </cell>
          <cell r="C1651" t="str">
            <v>Lucie</v>
          </cell>
          <cell r="D1651" t="str">
            <v>Nepovimova</v>
          </cell>
          <cell r="E1651" t="str">
            <v>KCL</v>
          </cell>
          <cell r="F1651" t="str">
            <v>King's</v>
          </cell>
          <cell r="G1651" t="str">
            <v>Female</v>
          </cell>
          <cell r="H1651" t="str">
            <v>N</v>
          </cell>
          <cell r="I1651" t="str">
            <v>Student</v>
          </cell>
          <cell r="J1651">
            <v>0</v>
          </cell>
          <cell r="K1651" t="str">
            <v/>
          </cell>
          <cell r="L1651" t="str">
            <v>N</v>
          </cell>
          <cell r="M1651">
            <v>0</v>
          </cell>
          <cell r="N1651" t="str">
            <v/>
          </cell>
          <cell r="O1651" t="str">
            <v>N</v>
          </cell>
          <cell r="P1651">
            <v>0</v>
          </cell>
          <cell r="Q1651" t="str">
            <v/>
          </cell>
          <cell r="R1651" t="str">
            <v>N</v>
          </cell>
          <cell r="S1651">
            <v>0</v>
          </cell>
          <cell r="T1651" t="str">
            <v/>
          </cell>
          <cell r="U1651" t="str">
            <v>N</v>
          </cell>
          <cell r="V1651">
            <v>0</v>
          </cell>
          <cell r="W1651" t="str">
            <v/>
          </cell>
          <cell r="X1651" t="str">
            <v>N</v>
          </cell>
          <cell r="Y1651">
            <v>0</v>
          </cell>
          <cell r="Z1651">
            <v>0</v>
          </cell>
          <cell r="AA1651" t="b">
            <v>0</v>
          </cell>
          <cell r="AB1651" t="str">
            <v/>
          </cell>
          <cell r="AC1651" t="str">
            <v/>
          </cell>
          <cell r="AD1651" t="str">
            <v>LN699</v>
          </cell>
          <cell r="AE1651">
            <v>0</v>
          </cell>
          <cell r="AG1651">
            <v>800</v>
          </cell>
          <cell r="AH1651" t="str">
            <v>LN699</v>
          </cell>
        </row>
        <row r="1652">
          <cell r="B1652" t="str">
            <v>Rp649</v>
          </cell>
          <cell r="C1652" t="str">
            <v>Reece</v>
          </cell>
          <cell r="D1652" t="str">
            <v>pinnock</v>
          </cell>
          <cell r="E1652" t="str">
            <v>KCL</v>
          </cell>
          <cell r="F1652" t="str">
            <v>King's</v>
          </cell>
          <cell r="G1652" t="str">
            <v>Male</v>
          </cell>
          <cell r="H1652" t="str">
            <v>N</v>
          </cell>
          <cell r="I1652" t="str">
            <v>Student</v>
          </cell>
          <cell r="J1652">
            <v>0</v>
          </cell>
          <cell r="K1652" t="str">
            <v/>
          </cell>
          <cell r="L1652" t="str">
            <v>N</v>
          </cell>
          <cell r="M1652">
            <v>0</v>
          </cell>
          <cell r="N1652" t="str">
            <v/>
          </cell>
          <cell r="O1652" t="str">
            <v>N</v>
          </cell>
          <cell r="P1652">
            <v>0</v>
          </cell>
          <cell r="Q1652" t="str">
            <v/>
          </cell>
          <cell r="R1652" t="str">
            <v>N</v>
          </cell>
          <cell r="S1652">
            <v>0</v>
          </cell>
          <cell r="T1652" t="str">
            <v/>
          </cell>
          <cell r="U1652" t="str">
            <v>N</v>
          </cell>
          <cell r="V1652">
            <v>0</v>
          </cell>
          <cell r="W1652" t="str">
            <v/>
          </cell>
          <cell r="X1652" t="str">
            <v>N</v>
          </cell>
          <cell r="Y1652">
            <v>0</v>
          </cell>
          <cell r="Z1652">
            <v>0</v>
          </cell>
          <cell r="AA1652">
            <v>0</v>
          </cell>
          <cell r="AB1652">
            <v>118</v>
          </cell>
          <cell r="AC1652">
            <v>1042</v>
          </cell>
          <cell r="AD1652" t="str">
            <v>Rp649</v>
          </cell>
          <cell r="AE1652" t="b">
            <v>0</v>
          </cell>
          <cell r="AG1652" t="str">
            <v/>
          </cell>
          <cell r="AH1652" t="str">
            <v>Rp649</v>
          </cell>
        </row>
        <row r="1653">
          <cell r="B1653" t="str">
            <v>TW741</v>
          </cell>
          <cell r="C1653" t="str">
            <v>Tom</v>
          </cell>
          <cell r="D1653" t="str">
            <v>Williams</v>
          </cell>
          <cell r="E1653" t="str">
            <v>RHUL</v>
          </cell>
          <cell r="F1653" t="str">
            <v>RHUL</v>
          </cell>
          <cell r="G1653" t="str">
            <v>Male</v>
          </cell>
          <cell r="H1653" t="str">
            <v>N</v>
          </cell>
          <cell r="I1653" t="str">
            <v>Student</v>
          </cell>
          <cell r="J1653">
            <v>0</v>
          </cell>
          <cell r="K1653" t="str">
            <v/>
          </cell>
          <cell r="L1653" t="str">
            <v>N</v>
          </cell>
          <cell r="M1653">
            <v>0</v>
          </cell>
          <cell r="N1653" t="str">
            <v/>
          </cell>
          <cell r="O1653" t="str">
            <v>N</v>
          </cell>
          <cell r="P1653">
            <v>0</v>
          </cell>
          <cell r="Q1653" t="str">
            <v/>
          </cell>
          <cell r="R1653" t="str">
            <v>N</v>
          </cell>
          <cell r="S1653">
            <v>0</v>
          </cell>
          <cell r="T1653" t="str">
            <v/>
          </cell>
          <cell r="U1653" t="str">
            <v>N</v>
          </cell>
          <cell r="V1653">
            <v>0</v>
          </cell>
          <cell r="W1653" t="str">
            <v/>
          </cell>
          <cell r="X1653" t="str">
            <v>N</v>
          </cell>
          <cell r="Y1653">
            <v>0</v>
          </cell>
          <cell r="Z1653">
            <v>0</v>
          </cell>
          <cell r="AA1653">
            <v>0</v>
          </cell>
          <cell r="AB1653">
            <v>118</v>
          </cell>
          <cell r="AC1653">
            <v>1043</v>
          </cell>
          <cell r="AD1653" t="str">
            <v>TW741</v>
          </cell>
          <cell r="AE1653" t="b">
            <v>0</v>
          </cell>
          <cell r="AG1653" t="str">
            <v/>
          </cell>
          <cell r="AH1653" t="str">
            <v>TW741</v>
          </cell>
        </row>
        <row r="1654">
          <cell r="B1654" t="str">
            <v>sg306</v>
          </cell>
          <cell r="C1654" t="str">
            <v>sean</v>
          </cell>
          <cell r="D1654" t="str">
            <v>gardner</v>
          </cell>
          <cell r="E1654" t="str">
            <v>St Georges</v>
          </cell>
          <cell r="F1654" t="str">
            <v>St George's</v>
          </cell>
          <cell r="G1654" t="str">
            <v>Male</v>
          </cell>
          <cell r="H1654" t="str">
            <v>Y</v>
          </cell>
          <cell r="I1654" t="str">
            <v>Student</v>
          </cell>
          <cell r="J1654">
            <v>0</v>
          </cell>
          <cell r="K1654" t="str">
            <v/>
          </cell>
          <cell r="L1654" t="str">
            <v>N</v>
          </cell>
          <cell r="M1654">
            <v>0</v>
          </cell>
          <cell r="N1654" t="str">
            <v/>
          </cell>
          <cell r="O1654" t="str">
            <v>N</v>
          </cell>
          <cell r="P1654">
            <v>0</v>
          </cell>
          <cell r="Q1654" t="str">
            <v/>
          </cell>
          <cell r="R1654" t="str">
            <v>N</v>
          </cell>
          <cell r="S1654">
            <v>0</v>
          </cell>
          <cell r="T1654" t="str">
            <v/>
          </cell>
          <cell r="U1654" t="str">
            <v>N</v>
          </cell>
          <cell r="V1654">
            <v>0</v>
          </cell>
          <cell r="W1654" t="str">
            <v/>
          </cell>
          <cell r="X1654" t="str">
            <v>N</v>
          </cell>
          <cell r="Y1654">
            <v>0</v>
          </cell>
          <cell r="Z1654">
            <v>0</v>
          </cell>
          <cell r="AA1654">
            <v>0</v>
          </cell>
          <cell r="AB1654">
            <v>118</v>
          </cell>
          <cell r="AC1654">
            <v>1044</v>
          </cell>
          <cell r="AD1654" t="str">
            <v>sg306</v>
          </cell>
          <cell r="AE1654" t="b">
            <v>0</v>
          </cell>
          <cell r="AG1654" t="str">
            <v/>
          </cell>
          <cell r="AH1654" t="str">
            <v>sg306</v>
          </cell>
        </row>
        <row r="1655">
          <cell r="B1655" t="str">
            <v>CW418</v>
          </cell>
          <cell r="C1655" t="str">
            <v>Cyril</v>
          </cell>
          <cell r="D1655" t="str">
            <v>Williamson</v>
          </cell>
          <cell r="E1655" t="str">
            <v>St Georges</v>
          </cell>
          <cell r="F1655" t="str">
            <v>St George's</v>
          </cell>
          <cell r="G1655" t="str">
            <v>Male</v>
          </cell>
          <cell r="H1655" t="str">
            <v>Y</v>
          </cell>
          <cell r="I1655" t="str">
            <v>Student</v>
          </cell>
          <cell r="J1655">
            <v>0</v>
          </cell>
          <cell r="K1655" t="str">
            <v/>
          </cell>
          <cell r="L1655" t="str">
            <v>N</v>
          </cell>
          <cell r="M1655">
            <v>0</v>
          </cell>
          <cell r="N1655" t="str">
            <v/>
          </cell>
          <cell r="O1655" t="str">
            <v>N</v>
          </cell>
          <cell r="P1655">
            <v>0</v>
          </cell>
          <cell r="Q1655" t="str">
            <v/>
          </cell>
          <cell r="R1655" t="str">
            <v>N</v>
          </cell>
          <cell r="S1655">
            <v>0</v>
          </cell>
          <cell r="T1655" t="str">
            <v/>
          </cell>
          <cell r="U1655" t="str">
            <v>N</v>
          </cell>
          <cell r="V1655">
            <v>0</v>
          </cell>
          <cell r="W1655" t="str">
            <v/>
          </cell>
          <cell r="X1655" t="str">
            <v>N</v>
          </cell>
          <cell r="Y1655">
            <v>0</v>
          </cell>
          <cell r="Z1655">
            <v>0</v>
          </cell>
          <cell r="AA1655">
            <v>0</v>
          </cell>
          <cell r="AB1655">
            <v>118</v>
          </cell>
          <cell r="AC1655">
            <v>1045</v>
          </cell>
          <cell r="AD1655" t="str">
            <v>CW418</v>
          </cell>
          <cell r="AE1655" t="b">
            <v>0</v>
          </cell>
          <cell r="AG1655" t="str">
            <v/>
          </cell>
          <cell r="AH1655" t="str">
            <v>CW418</v>
          </cell>
        </row>
        <row r="1656">
          <cell r="B1656" t="str">
            <v>SC552</v>
          </cell>
          <cell r="C1656" t="str">
            <v>Sophia</v>
          </cell>
          <cell r="D1656" t="str">
            <v>Crockford</v>
          </cell>
          <cell r="E1656" t="str">
            <v>RVC</v>
          </cell>
          <cell r="F1656" t="str">
            <v>RVC</v>
          </cell>
          <cell r="G1656" t="str">
            <v>Female</v>
          </cell>
          <cell r="H1656" t="str">
            <v>Y</v>
          </cell>
          <cell r="I1656" t="str">
            <v>Student</v>
          </cell>
          <cell r="J1656">
            <v>0</v>
          </cell>
          <cell r="K1656" t="str">
            <v/>
          </cell>
          <cell r="L1656" t="str">
            <v>N</v>
          </cell>
          <cell r="M1656">
            <v>0</v>
          </cell>
          <cell r="N1656" t="str">
            <v/>
          </cell>
          <cell r="O1656" t="str">
            <v>N</v>
          </cell>
          <cell r="P1656">
            <v>0</v>
          </cell>
          <cell r="Q1656" t="str">
            <v/>
          </cell>
          <cell r="R1656" t="str">
            <v>N</v>
          </cell>
          <cell r="S1656">
            <v>0</v>
          </cell>
          <cell r="T1656" t="str">
            <v/>
          </cell>
          <cell r="U1656" t="str">
            <v>N</v>
          </cell>
          <cell r="V1656">
            <v>0</v>
          </cell>
          <cell r="W1656" t="str">
            <v/>
          </cell>
          <cell r="X1656" t="str">
            <v>N</v>
          </cell>
          <cell r="Y1656">
            <v>0</v>
          </cell>
          <cell r="Z1656">
            <v>0</v>
          </cell>
          <cell r="AA1656" t="b">
            <v>0</v>
          </cell>
          <cell r="AB1656" t="str">
            <v/>
          </cell>
          <cell r="AC1656" t="str">
            <v/>
          </cell>
          <cell r="AD1656" t="str">
            <v>SC552</v>
          </cell>
          <cell r="AE1656">
            <v>0</v>
          </cell>
          <cell r="AG1656">
            <v>801</v>
          </cell>
          <cell r="AH1656" t="str">
            <v>SC552</v>
          </cell>
        </row>
        <row r="1657">
          <cell r="B1657" t="str">
            <v>MB667</v>
          </cell>
          <cell r="C1657" t="str">
            <v>Matthew</v>
          </cell>
          <cell r="D1657" t="str">
            <v>Brown</v>
          </cell>
          <cell r="E1657" t="str">
            <v>Imperial</v>
          </cell>
          <cell r="F1657" t="str">
            <v>Imperial</v>
          </cell>
          <cell r="G1657" t="str">
            <v>Male</v>
          </cell>
          <cell r="H1657" t="str">
            <v>N</v>
          </cell>
          <cell r="I1657" t="str">
            <v>Student</v>
          </cell>
          <cell r="J1657">
            <v>0</v>
          </cell>
          <cell r="K1657" t="str">
            <v/>
          </cell>
          <cell r="L1657" t="str">
            <v>N</v>
          </cell>
          <cell r="M1657">
            <v>0</v>
          </cell>
          <cell r="N1657" t="str">
            <v/>
          </cell>
          <cell r="O1657" t="str">
            <v>N</v>
          </cell>
          <cell r="P1657">
            <v>0</v>
          </cell>
          <cell r="Q1657" t="str">
            <v/>
          </cell>
          <cell r="R1657" t="str">
            <v>N</v>
          </cell>
          <cell r="S1657">
            <v>0</v>
          </cell>
          <cell r="T1657" t="str">
            <v/>
          </cell>
          <cell r="U1657" t="str">
            <v>N</v>
          </cell>
          <cell r="V1657">
            <v>0</v>
          </cell>
          <cell r="W1657" t="str">
            <v/>
          </cell>
          <cell r="X1657" t="str">
            <v>N</v>
          </cell>
          <cell r="Y1657">
            <v>0</v>
          </cell>
          <cell r="Z1657">
            <v>0</v>
          </cell>
          <cell r="AA1657">
            <v>0</v>
          </cell>
          <cell r="AB1657">
            <v>118</v>
          </cell>
          <cell r="AC1657">
            <v>1046</v>
          </cell>
          <cell r="AD1657" t="str">
            <v>MB667</v>
          </cell>
          <cell r="AE1657" t="b">
            <v>0</v>
          </cell>
          <cell r="AG1657" t="str">
            <v/>
          </cell>
          <cell r="AH1657" t="str">
            <v>MB667</v>
          </cell>
        </row>
        <row r="1658">
          <cell r="B1658" t="str">
            <v>LK569</v>
          </cell>
          <cell r="C1658" t="str">
            <v>Lucy</v>
          </cell>
          <cell r="D1658" t="str">
            <v>King Powrie </v>
          </cell>
          <cell r="E1658" t="str">
            <v>UCL</v>
          </cell>
          <cell r="F1658" t="str">
            <v>UCL</v>
          </cell>
          <cell r="G1658" t="str">
            <v>Female</v>
          </cell>
          <cell r="H1658" t="str">
            <v>N</v>
          </cell>
          <cell r="I1658" t="str">
            <v>Student</v>
          </cell>
          <cell r="J1658">
            <v>0</v>
          </cell>
          <cell r="K1658" t="str">
            <v/>
          </cell>
          <cell r="L1658" t="str">
            <v>N</v>
          </cell>
          <cell r="M1658">
            <v>0</v>
          </cell>
          <cell r="N1658" t="str">
            <v/>
          </cell>
          <cell r="O1658" t="str">
            <v>N</v>
          </cell>
          <cell r="P1658">
            <v>0</v>
          </cell>
          <cell r="Q1658" t="str">
            <v/>
          </cell>
          <cell r="R1658" t="str">
            <v>N</v>
          </cell>
          <cell r="S1658">
            <v>0</v>
          </cell>
          <cell r="T1658" t="str">
            <v/>
          </cell>
          <cell r="U1658" t="str">
            <v>N</v>
          </cell>
          <cell r="V1658">
            <v>0</v>
          </cell>
          <cell r="W1658" t="str">
            <v/>
          </cell>
          <cell r="X1658" t="str">
            <v>N</v>
          </cell>
          <cell r="Y1658">
            <v>0</v>
          </cell>
          <cell r="Z1658">
            <v>0</v>
          </cell>
          <cell r="AA1658" t="b">
            <v>0</v>
          </cell>
          <cell r="AB1658" t="str">
            <v/>
          </cell>
          <cell r="AC1658" t="str">
            <v/>
          </cell>
          <cell r="AD1658" t="str">
            <v>LK569</v>
          </cell>
          <cell r="AE1658">
            <v>0</v>
          </cell>
          <cell r="AG1658">
            <v>802</v>
          </cell>
          <cell r="AH1658" t="str">
            <v>LK569</v>
          </cell>
        </row>
        <row r="1659">
          <cell r="B1659" t="str">
            <v>EB711</v>
          </cell>
          <cell r="C1659" t="str">
            <v>Emese</v>
          </cell>
          <cell r="D1659" t="str">
            <v>Bartha</v>
          </cell>
          <cell r="E1659" t="str">
            <v>Essex</v>
          </cell>
          <cell r="F1659" t="str">
            <v>Essex</v>
          </cell>
          <cell r="G1659" t="str">
            <v>Female</v>
          </cell>
          <cell r="H1659" t="str">
            <v>N</v>
          </cell>
          <cell r="I1659" t="str">
            <v>Student</v>
          </cell>
          <cell r="J1659">
            <v>0</v>
          </cell>
          <cell r="K1659" t="str">
            <v/>
          </cell>
          <cell r="L1659" t="str">
            <v>N</v>
          </cell>
          <cell r="M1659">
            <v>0</v>
          </cell>
          <cell r="N1659" t="str">
            <v/>
          </cell>
          <cell r="O1659" t="str">
            <v>N</v>
          </cell>
          <cell r="P1659">
            <v>0</v>
          </cell>
          <cell r="Q1659" t="str">
            <v/>
          </cell>
          <cell r="R1659" t="str">
            <v>N</v>
          </cell>
          <cell r="S1659">
            <v>0</v>
          </cell>
          <cell r="T1659" t="str">
            <v/>
          </cell>
          <cell r="U1659" t="str">
            <v>N</v>
          </cell>
          <cell r="V1659">
            <v>0</v>
          </cell>
          <cell r="W1659" t="str">
            <v/>
          </cell>
          <cell r="X1659" t="str">
            <v>N</v>
          </cell>
          <cell r="Y1659">
            <v>0</v>
          </cell>
          <cell r="Z1659">
            <v>0</v>
          </cell>
          <cell r="AA1659" t="b">
            <v>0</v>
          </cell>
          <cell r="AB1659" t="str">
            <v/>
          </cell>
          <cell r="AC1659" t="str">
            <v/>
          </cell>
          <cell r="AD1659" t="str">
            <v>EB711</v>
          </cell>
          <cell r="AE1659">
            <v>0</v>
          </cell>
          <cell r="AG1659">
            <v>803</v>
          </cell>
          <cell r="AH1659" t="str">
            <v>EB711</v>
          </cell>
        </row>
        <row r="1660">
          <cell r="B1660" t="str">
            <v>DC150</v>
          </cell>
          <cell r="C1660" t="str">
            <v>Dani</v>
          </cell>
          <cell r="D1660" t="str">
            <v>Chattenton</v>
          </cell>
          <cell r="E1660" t="str">
            <v>Imperial</v>
          </cell>
          <cell r="F1660" t="str">
            <v>Imperial</v>
          </cell>
          <cell r="G1660" t="str">
            <v>Female</v>
          </cell>
          <cell r="H1660" t="str">
            <v>N</v>
          </cell>
          <cell r="I1660" t="str">
            <v>Student</v>
          </cell>
          <cell r="J1660">
            <v>0</v>
          </cell>
          <cell r="K1660" t="str">
            <v/>
          </cell>
          <cell r="L1660" t="str">
            <v>N</v>
          </cell>
          <cell r="M1660">
            <v>0</v>
          </cell>
          <cell r="N1660" t="str">
            <v/>
          </cell>
          <cell r="O1660" t="str">
            <v>N</v>
          </cell>
          <cell r="P1660">
            <v>0</v>
          </cell>
          <cell r="Q1660" t="str">
            <v/>
          </cell>
          <cell r="R1660" t="str">
            <v>N</v>
          </cell>
          <cell r="S1660">
            <v>0</v>
          </cell>
          <cell r="T1660" t="str">
            <v/>
          </cell>
          <cell r="U1660" t="str">
            <v>N</v>
          </cell>
          <cell r="V1660">
            <v>0</v>
          </cell>
          <cell r="W1660" t="str">
            <v/>
          </cell>
          <cell r="X1660" t="str">
            <v>N</v>
          </cell>
          <cell r="Y1660">
            <v>0</v>
          </cell>
          <cell r="Z1660">
            <v>0</v>
          </cell>
          <cell r="AA1660" t="b">
            <v>0</v>
          </cell>
          <cell r="AB1660" t="str">
            <v/>
          </cell>
          <cell r="AC1660" t="str">
            <v/>
          </cell>
          <cell r="AD1660" t="str">
            <v>DC150</v>
          </cell>
          <cell r="AE1660">
            <v>0</v>
          </cell>
          <cell r="AG1660">
            <v>804</v>
          </cell>
          <cell r="AH1660" t="str">
            <v>DC150</v>
          </cell>
        </row>
        <row r="1661">
          <cell r="B1661" t="str">
            <v>NM276</v>
          </cell>
          <cell r="C1661" t="str">
            <v>Nathan</v>
          </cell>
          <cell r="D1661" t="str">
            <v>Mellule</v>
          </cell>
          <cell r="E1661" t="str">
            <v>Essex</v>
          </cell>
          <cell r="F1661" t="str">
            <v>Essex</v>
          </cell>
          <cell r="G1661" t="str">
            <v>Male</v>
          </cell>
          <cell r="H1661" t="str">
            <v>N</v>
          </cell>
          <cell r="I1661" t="str">
            <v>Student</v>
          </cell>
          <cell r="J1661">
            <v>0</v>
          </cell>
          <cell r="K1661" t="str">
            <v/>
          </cell>
          <cell r="L1661" t="str">
            <v>N</v>
          </cell>
          <cell r="M1661">
            <v>0</v>
          </cell>
          <cell r="N1661" t="str">
            <v/>
          </cell>
          <cell r="O1661" t="str">
            <v>N</v>
          </cell>
          <cell r="P1661">
            <v>0</v>
          </cell>
          <cell r="Q1661" t="str">
            <v/>
          </cell>
          <cell r="R1661" t="str">
            <v>N</v>
          </cell>
          <cell r="S1661">
            <v>0</v>
          </cell>
          <cell r="T1661" t="str">
            <v/>
          </cell>
          <cell r="U1661" t="str">
            <v>N</v>
          </cell>
          <cell r="V1661">
            <v>0</v>
          </cell>
          <cell r="W1661" t="str">
            <v/>
          </cell>
          <cell r="X1661" t="str">
            <v>N</v>
          </cell>
          <cell r="Y1661">
            <v>0</v>
          </cell>
          <cell r="Z1661">
            <v>0</v>
          </cell>
          <cell r="AA1661">
            <v>0</v>
          </cell>
          <cell r="AB1661">
            <v>118</v>
          </cell>
          <cell r="AC1661">
            <v>1047</v>
          </cell>
          <cell r="AD1661" t="str">
            <v>NM276</v>
          </cell>
          <cell r="AE1661" t="b">
            <v>0</v>
          </cell>
          <cell r="AG1661" t="str">
            <v/>
          </cell>
          <cell r="AH1661" t="str">
            <v>NM276</v>
          </cell>
        </row>
        <row r="1662">
          <cell r="B1662" t="str">
            <v>CK119</v>
          </cell>
          <cell r="C1662" t="str">
            <v>Carita Henrietta</v>
          </cell>
          <cell r="D1662" t="str">
            <v>Kaare</v>
          </cell>
          <cell r="E1662" t="str">
            <v>KCL</v>
          </cell>
          <cell r="F1662" t="str">
            <v>King's</v>
          </cell>
          <cell r="G1662" t="str">
            <v>Female</v>
          </cell>
          <cell r="H1662" t="str">
            <v>N</v>
          </cell>
          <cell r="I1662" t="str">
            <v>Student</v>
          </cell>
          <cell r="J1662">
            <v>0</v>
          </cell>
          <cell r="K1662" t="str">
            <v/>
          </cell>
          <cell r="L1662" t="str">
            <v>N</v>
          </cell>
          <cell r="M1662">
            <v>0</v>
          </cell>
          <cell r="N1662" t="str">
            <v/>
          </cell>
          <cell r="O1662" t="str">
            <v>N</v>
          </cell>
          <cell r="P1662">
            <v>0</v>
          </cell>
          <cell r="Q1662" t="str">
            <v/>
          </cell>
          <cell r="R1662" t="str">
            <v>N</v>
          </cell>
          <cell r="S1662">
            <v>0</v>
          </cell>
          <cell r="T1662" t="str">
            <v/>
          </cell>
          <cell r="U1662" t="str">
            <v>N</v>
          </cell>
          <cell r="V1662">
            <v>0</v>
          </cell>
          <cell r="W1662" t="str">
            <v/>
          </cell>
          <cell r="X1662" t="str">
            <v>N</v>
          </cell>
          <cell r="Y1662">
            <v>0</v>
          </cell>
          <cell r="Z1662">
            <v>0</v>
          </cell>
          <cell r="AA1662" t="b">
            <v>0</v>
          </cell>
          <cell r="AB1662" t="str">
            <v/>
          </cell>
          <cell r="AC1662" t="str">
            <v/>
          </cell>
          <cell r="AD1662" t="str">
            <v>CK119</v>
          </cell>
          <cell r="AE1662">
            <v>0</v>
          </cell>
          <cell r="AG1662">
            <v>805</v>
          </cell>
          <cell r="AH1662" t="str">
            <v>CK119</v>
          </cell>
        </row>
        <row r="1663">
          <cell r="B1663" t="str">
            <v>AG250</v>
          </cell>
          <cell r="C1663" t="str">
            <v>Anastasiia</v>
          </cell>
          <cell r="D1663" t="str">
            <v>Gafiiatulina</v>
          </cell>
          <cell r="E1663" t="str">
            <v>UofL</v>
          </cell>
          <cell r="F1663" t="str">
            <v>UofL</v>
          </cell>
          <cell r="G1663" t="str">
            <v>Female</v>
          </cell>
          <cell r="H1663" t="str">
            <v>N</v>
          </cell>
          <cell r="I1663" t="str">
            <v>Student</v>
          </cell>
          <cell r="J1663">
            <v>0</v>
          </cell>
          <cell r="K1663" t="str">
            <v/>
          </cell>
          <cell r="L1663" t="str">
            <v>N</v>
          </cell>
          <cell r="M1663">
            <v>0</v>
          </cell>
          <cell r="N1663" t="str">
            <v/>
          </cell>
          <cell r="O1663" t="str">
            <v>N</v>
          </cell>
          <cell r="P1663">
            <v>0</v>
          </cell>
          <cell r="Q1663" t="str">
            <v/>
          </cell>
          <cell r="R1663" t="str">
            <v>N</v>
          </cell>
          <cell r="S1663">
            <v>0</v>
          </cell>
          <cell r="T1663" t="str">
            <v/>
          </cell>
          <cell r="U1663" t="str">
            <v>N</v>
          </cell>
          <cell r="V1663">
            <v>0</v>
          </cell>
          <cell r="W1663" t="str">
            <v/>
          </cell>
          <cell r="X1663" t="str">
            <v>N</v>
          </cell>
          <cell r="Y1663">
            <v>0</v>
          </cell>
          <cell r="Z1663">
            <v>0</v>
          </cell>
          <cell r="AA1663" t="b">
            <v>0</v>
          </cell>
          <cell r="AB1663" t="str">
            <v/>
          </cell>
          <cell r="AC1663" t="str">
            <v/>
          </cell>
          <cell r="AD1663" t="str">
            <v>AG250</v>
          </cell>
          <cell r="AE1663">
            <v>0</v>
          </cell>
          <cell r="AG1663">
            <v>806</v>
          </cell>
          <cell r="AH1663" t="str">
            <v>AG250</v>
          </cell>
        </row>
        <row r="1664">
          <cell r="B1664" t="str">
            <v>SF742</v>
          </cell>
          <cell r="C1664" t="str">
            <v>Seyi</v>
          </cell>
          <cell r="D1664" t="str">
            <v>Fari</v>
          </cell>
          <cell r="E1664" t="str">
            <v>Essex</v>
          </cell>
          <cell r="F1664" t="str">
            <v>Essex</v>
          </cell>
          <cell r="G1664" t="str">
            <v>Male</v>
          </cell>
          <cell r="H1664" t="str">
            <v>N</v>
          </cell>
          <cell r="I1664" t="str">
            <v>Student</v>
          </cell>
          <cell r="J1664">
            <v>0</v>
          </cell>
          <cell r="K1664" t="str">
            <v/>
          </cell>
          <cell r="L1664" t="str">
            <v>N</v>
          </cell>
          <cell r="M1664">
            <v>0</v>
          </cell>
          <cell r="N1664" t="str">
            <v/>
          </cell>
          <cell r="O1664" t="str">
            <v>N</v>
          </cell>
          <cell r="P1664">
            <v>0</v>
          </cell>
          <cell r="Q1664" t="str">
            <v/>
          </cell>
          <cell r="R1664" t="str">
            <v>N</v>
          </cell>
          <cell r="S1664">
            <v>0</v>
          </cell>
          <cell r="T1664" t="str">
            <v/>
          </cell>
          <cell r="U1664" t="str">
            <v>N</v>
          </cell>
          <cell r="V1664">
            <v>0</v>
          </cell>
          <cell r="W1664" t="str">
            <v/>
          </cell>
          <cell r="X1664" t="str">
            <v>N</v>
          </cell>
          <cell r="Y1664">
            <v>0</v>
          </cell>
          <cell r="Z1664">
            <v>0</v>
          </cell>
          <cell r="AA1664">
            <v>0</v>
          </cell>
          <cell r="AB1664">
            <v>118</v>
          </cell>
          <cell r="AC1664">
            <v>1048</v>
          </cell>
          <cell r="AD1664" t="str">
            <v>SF742</v>
          </cell>
          <cell r="AE1664" t="b">
            <v>0</v>
          </cell>
          <cell r="AG1664" t="str">
            <v/>
          </cell>
          <cell r="AH1664" t="str">
            <v>SF742</v>
          </cell>
        </row>
        <row r="1665">
          <cell r="B1665" t="str">
            <v>IL667</v>
          </cell>
          <cell r="C1665" t="str">
            <v>IN LORD </v>
          </cell>
          <cell r="D1665" t="str">
            <v>LEE</v>
          </cell>
          <cell r="E1665" t="str">
            <v>Imperial</v>
          </cell>
          <cell r="F1665" t="str">
            <v>Imperial</v>
          </cell>
          <cell r="G1665" t="str">
            <v>Male</v>
          </cell>
          <cell r="H1665" t="str">
            <v>N</v>
          </cell>
          <cell r="I1665" t="str">
            <v>Student</v>
          </cell>
          <cell r="J1665">
            <v>0</v>
          </cell>
          <cell r="K1665" t="str">
            <v/>
          </cell>
          <cell r="L1665" t="str">
            <v>N</v>
          </cell>
          <cell r="M1665">
            <v>0</v>
          </cell>
          <cell r="N1665" t="str">
            <v/>
          </cell>
          <cell r="O1665" t="str">
            <v>N</v>
          </cell>
          <cell r="P1665">
            <v>0</v>
          </cell>
          <cell r="Q1665" t="str">
            <v/>
          </cell>
          <cell r="R1665" t="str">
            <v>N</v>
          </cell>
          <cell r="S1665">
            <v>0</v>
          </cell>
          <cell r="T1665" t="str">
            <v/>
          </cell>
          <cell r="U1665" t="str">
            <v>N</v>
          </cell>
          <cell r="V1665">
            <v>0</v>
          </cell>
          <cell r="W1665" t="str">
            <v/>
          </cell>
          <cell r="X1665" t="str">
            <v>N</v>
          </cell>
          <cell r="Y1665">
            <v>0</v>
          </cell>
          <cell r="Z1665">
            <v>0</v>
          </cell>
          <cell r="AA1665">
            <v>0</v>
          </cell>
          <cell r="AB1665">
            <v>118</v>
          </cell>
          <cell r="AC1665">
            <v>1049</v>
          </cell>
          <cell r="AD1665" t="str">
            <v>IL667</v>
          </cell>
          <cell r="AE1665" t="b">
            <v>0</v>
          </cell>
          <cell r="AG1665" t="str">
            <v/>
          </cell>
          <cell r="AH1665" t="str">
            <v>IL667</v>
          </cell>
        </row>
        <row r="1666">
          <cell r="B1666" t="str">
            <v>WH358</v>
          </cell>
          <cell r="C1666" t="str">
            <v>William</v>
          </cell>
          <cell r="D1666" t="str">
            <v>Hughes</v>
          </cell>
          <cell r="E1666" t="str">
            <v>Imperial</v>
          </cell>
          <cell r="F1666" t="str">
            <v>Imperial</v>
          </cell>
          <cell r="G1666" t="str">
            <v>Male</v>
          </cell>
          <cell r="H1666" t="str">
            <v>N</v>
          </cell>
          <cell r="I1666" t="str">
            <v>Student</v>
          </cell>
          <cell r="J1666">
            <v>0</v>
          </cell>
          <cell r="K1666" t="str">
            <v/>
          </cell>
          <cell r="L1666" t="str">
            <v>N</v>
          </cell>
          <cell r="M1666">
            <v>0</v>
          </cell>
          <cell r="N1666" t="str">
            <v/>
          </cell>
          <cell r="O1666" t="str">
            <v>N</v>
          </cell>
          <cell r="P1666">
            <v>0</v>
          </cell>
          <cell r="Q1666" t="str">
            <v/>
          </cell>
          <cell r="R1666" t="str">
            <v>N</v>
          </cell>
          <cell r="S1666">
            <v>0</v>
          </cell>
          <cell r="T1666" t="str">
            <v/>
          </cell>
          <cell r="U1666" t="str">
            <v>N</v>
          </cell>
          <cell r="V1666">
            <v>0</v>
          </cell>
          <cell r="W1666" t="str">
            <v/>
          </cell>
          <cell r="X1666" t="str">
            <v>N</v>
          </cell>
          <cell r="Y1666">
            <v>0</v>
          </cell>
          <cell r="Z1666">
            <v>0</v>
          </cell>
          <cell r="AA1666">
            <v>0</v>
          </cell>
          <cell r="AB1666">
            <v>118</v>
          </cell>
          <cell r="AC1666">
            <v>1050</v>
          </cell>
          <cell r="AD1666" t="str">
            <v>WH358</v>
          </cell>
          <cell r="AE1666" t="b">
            <v>0</v>
          </cell>
          <cell r="AG1666" t="str">
            <v/>
          </cell>
          <cell r="AH1666" t="str">
            <v>WH358</v>
          </cell>
        </row>
        <row r="1667">
          <cell r="B1667" t="str">
            <v>EL449</v>
          </cell>
          <cell r="C1667" t="str">
            <v>Elan</v>
          </cell>
          <cell r="D1667" t="str">
            <v>Layne</v>
          </cell>
          <cell r="E1667" t="str">
            <v>Imperial</v>
          </cell>
          <cell r="F1667" t="str">
            <v>Imperial</v>
          </cell>
          <cell r="G1667" t="str">
            <v>Male</v>
          </cell>
          <cell r="H1667" t="str">
            <v>N</v>
          </cell>
          <cell r="I1667" t="str">
            <v>Student</v>
          </cell>
          <cell r="J1667">
            <v>0</v>
          </cell>
          <cell r="K1667" t="str">
            <v/>
          </cell>
          <cell r="L1667" t="str">
            <v>N</v>
          </cell>
          <cell r="M1667">
            <v>0</v>
          </cell>
          <cell r="N1667" t="str">
            <v/>
          </cell>
          <cell r="O1667" t="str">
            <v>N</v>
          </cell>
          <cell r="P1667">
            <v>0</v>
          </cell>
          <cell r="Q1667" t="str">
            <v/>
          </cell>
          <cell r="R1667" t="str">
            <v>N</v>
          </cell>
          <cell r="S1667">
            <v>0</v>
          </cell>
          <cell r="T1667" t="str">
            <v/>
          </cell>
          <cell r="U1667" t="str">
            <v>N</v>
          </cell>
          <cell r="V1667">
            <v>0</v>
          </cell>
          <cell r="W1667" t="str">
            <v/>
          </cell>
          <cell r="X1667" t="str">
            <v>N</v>
          </cell>
          <cell r="Y1667">
            <v>0</v>
          </cell>
          <cell r="Z1667">
            <v>0</v>
          </cell>
          <cell r="AA1667">
            <v>0</v>
          </cell>
          <cell r="AB1667">
            <v>118</v>
          </cell>
          <cell r="AC1667">
            <v>1051</v>
          </cell>
          <cell r="AD1667" t="str">
            <v>EL449</v>
          </cell>
          <cell r="AE1667" t="b">
            <v>0</v>
          </cell>
          <cell r="AG1667" t="str">
            <v/>
          </cell>
          <cell r="AH1667" t="str">
            <v>EL449</v>
          </cell>
        </row>
        <row r="1668">
          <cell r="B1668" t="str">
            <v>IC387</v>
          </cell>
          <cell r="C1668" t="str">
            <v>Iona</v>
          </cell>
          <cell r="D1668" t="str">
            <v>Claron</v>
          </cell>
          <cell r="E1668" t="str">
            <v>Imperial</v>
          </cell>
          <cell r="F1668" t="str">
            <v>Imperial</v>
          </cell>
          <cell r="G1668" t="str">
            <v>Female</v>
          </cell>
          <cell r="H1668" t="str">
            <v>N</v>
          </cell>
          <cell r="I1668" t="str">
            <v>Student</v>
          </cell>
          <cell r="J1668">
            <v>0</v>
          </cell>
          <cell r="K1668" t="str">
            <v/>
          </cell>
          <cell r="L1668" t="str">
            <v>N</v>
          </cell>
          <cell r="M1668">
            <v>0</v>
          </cell>
          <cell r="N1668" t="str">
            <v/>
          </cell>
          <cell r="O1668" t="str">
            <v>N</v>
          </cell>
          <cell r="P1668">
            <v>0</v>
          </cell>
          <cell r="Q1668" t="str">
            <v/>
          </cell>
          <cell r="R1668" t="str">
            <v>N</v>
          </cell>
          <cell r="S1668">
            <v>0</v>
          </cell>
          <cell r="T1668" t="str">
            <v/>
          </cell>
          <cell r="U1668" t="str">
            <v>N</v>
          </cell>
          <cell r="V1668">
            <v>0</v>
          </cell>
          <cell r="W1668" t="str">
            <v/>
          </cell>
          <cell r="X1668" t="str">
            <v>N</v>
          </cell>
          <cell r="Y1668">
            <v>0</v>
          </cell>
          <cell r="Z1668">
            <v>0</v>
          </cell>
          <cell r="AA1668" t="b">
            <v>0</v>
          </cell>
          <cell r="AB1668" t="str">
            <v/>
          </cell>
          <cell r="AC1668" t="str">
            <v/>
          </cell>
          <cell r="AD1668" t="str">
            <v>IC387</v>
          </cell>
          <cell r="AE1668">
            <v>0</v>
          </cell>
          <cell r="AG1668">
            <v>807</v>
          </cell>
          <cell r="AH1668" t="str">
            <v>IC387</v>
          </cell>
        </row>
        <row r="1669">
          <cell r="B1669" t="str">
            <v>AB292</v>
          </cell>
          <cell r="C1669" t="str">
            <v>Alexandre</v>
          </cell>
          <cell r="D1669" t="str">
            <v>Bleuze</v>
          </cell>
          <cell r="E1669" t="str">
            <v>Imperial</v>
          </cell>
          <cell r="F1669" t="str">
            <v>Imperial</v>
          </cell>
          <cell r="G1669" t="str">
            <v>Male</v>
          </cell>
          <cell r="H1669" t="str">
            <v>N</v>
          </cell>
          <cell r="I1669" t="str">
            <v>Student</v>
          </cell>
          <cell r="J1669">
            <v>0</v>
          </cell>
          <cell r="K1669" t="str">
            <v/>
          </cell>
          <cell r="L1669" t="str">
            <v>N</v>
          </cell>
          <cell r="M1669">
            <v>0</v>
          </cell>
          <cell r="N1669" t="str">
            <v/>
          </cell>
          <cell r="O1669" t="str">
            <v>N</v>
          </cell>
          <cell r="P1669">
            <v>0</v>
          </cell>
          <cell r="Q1669" t="str">
            <v/>
          </cell>
          <cell r="R1669" t="str">
            <v>N</v>
          </cell>
          <cell r="S1669">
            <v>0</v>
          </cell>
          <cell r="T1669" t="str">
            <v/>
          </cell>
          <cell r="U1669" t="str">
            <v>N</v>
          </cell>
          <cell r="V1669">
            <v>0</v>
          </cell>
          <cell r="W1669" t="str">
            <v/>
          </cell>
          <cell r="X1669" t="str">
            <v>N</v>
          </cell>
          <cell r="Y1669">
            <v>0</v>
          </cell>
          <cell r="Z1669">
            <v>0</v>
          </cell>
          <cell r="AA1669">
            <v>0</v>
          </cell>
          <cell r="AB1669">
            <v>118</v>
          </cell>
          <cell r="AC1669">
            <v>1052</v>
          </cell>
          <cell r="AD1669" t="str">
            <v>AB292</v>
          </cell>
          <cell r="AE1669" t="b">
            <v>0</v>
          </cell>
          <cell r="AG1669" t="str">
            <v/>
          </cell>
          <cell r="AH1669" t="str">
            <v>AB292</v>
          </cell>
        </row>
        <row r="1670">
          <cell r="B1670" t="str">
            <v>AB301</v>
          </cell>
          <cell r="C1670" t="str">
            <v>Afolabi</v>
          </cell>
          <cell r="D1670" t="str">
            <v>Babade</v>
          </cell>
          <cell r="E1670" t="str">
            <v>RHUL</v>
          </cell>
          <cell r="F1670" t="str">
            <v>RHUL</v>
          </cell>
          <cell r="G1670" t="str">
            <v>Male</v>
          </cell>
          <cell r="H1670" t="str">
            <v>N</v>
          </cell>
          <cell r="I1670" t="str">
            <v>Student</v>
          </cell>
          <cell r="J1670">
            <v>0</v>
          </cell>
          <cell r="K1670" t="str">
            <v/>
          </cell>
          <cell r="L1670" t="str">
            <v>N</v>
          </cell>
          <cell r="M1670">
            <v>0</v>
          </cell>
          <cell r="N1670" t="str">
            <v/>
          </cell>
          <cell r="O1670" t="str">
            <v>N</v>
          </cell>
          <cell r="P1670">
            <v>0</v>
          </cell>
          <cell r="Q1670" t="str">
            <v/>
          </cell>
          <cell r="R1670" t="str">
            <v>N</v>
          </cell>
          <cell r="S1670">
            <v>0</v>
          </cell>
          <cell r="T1670" t="str">
            <v/>
          </cell>
          <cell r="U1670" t="str">
            <v>N</v>
          </cell>
          <cell r="V1670">
            <v>0</v>
          </cell>
          <cell r="W1670" t="str">
            <v/>
          </cell>
          <cell r="X1670" t="str">
            <v>N</v>
          </cell>
          <cell r="Y1670">
            <v>0</v>
          </cell>
          <cell r="Z1670">
            <v>0</v>
          </cell>
          <cell r="AA1670">
            <v>0</v>
          </cell>
          <cell r="AB1670">
            <v>118</v>
          </cell>
          <cell r="AC1670">
            <v>1053</v>
          </cell>
          <cell r="AD1670" t="str">
            <v>AB301</v>
          </cell>
          <cell r="AE1670" t="b">
            <v>0</v>
          </cell>
          <cell r="AG1670" t="str">
            <v/>
          </cell>
          <cell r="AH1670" t="str">
            <v>AB301</v>
          </cell>
        </row>
        <row r="1671">
          <cell r="B1671" t="str">
            <v>BP515</v>
          </cell>
          <cell r="C1671" t="str">
            <v>Bonnie</v>
          </cell>
          <cell r="D1671" t="str">
            <v>Price</v>
          </cell>
          <cell r="E1671" t="str">
            <v>Imperial</v>
          </cell>
          <cell r="F1671" t="str">
            <v>Imperial</v>
          </cell>
          <cell r="G1671" t="str">
            <v>Female</v>
          </cell>
          <cell r="H1671" t="str">
            <v>N</v>
          </cell>
          <cell r="I1671" t="str">
            <v>Student</v>
          </cell>
          <cell r="J1671">
            <v>0</v>
          </cell>
          <cell r="K1671" t="str">
            <v/>
          </cell>
          <cell r="L1671" t="str">
            <v>N</v>
          </cell>
          <cell r="M1671">
            <v>0</v>
          </cell>
          <cell r="N1671" t="str">
            <v/>
          </cell>
          <cell r="O1671" t="str">
            <v>N</v>
          </cell>
          <cell r="P1671">
            <v>0</v>
          </cell>
          <cell r="Q1671" t="str">
            <v/>
          </cell>
          <cell r="R1671" t="str">
            <v>N</v>
          </cell>
          <cell r="S1671">
            <v>0</v>
          </cell>
          <cell r="T1671" t="str">
            <v/>
          </cell>
          <cell r="U1671" t="str">
            <v>N</v>
          </cell>
          <cell r="V1671">
            <v>0</v>
          </cell>
          <cell r="W1671" t="str">
            <v/>
          </cell>
          <cell r="X1671" t="str">
            <v>N</v>
          </cell>
          <cell r="Y1671">
            <v>0</v>
          </cell>
          <cell r="Z1671">
            <v>0</v>
          </cell>
          <cell r="AA1671" t="b">
            <v>0</v>
          </cell>
          <cell r="AB1671" t="str">
            <v/>
          </cell>
          <cell r="AC1671" t="str">
            <v/>
          </cell>
          <cell r="AD1671" t="str">
            <v>BP515</v>
          </cell>
          <cell r="AE1671">
            <v>0</v>
          </cell>
          <cell r="AG1671">
            <v>808</v>
          </cell>
          <cell r="AH1671" t="str">
            <v>BP515</v>
          </cell>
        </row>
        <row r="1672">
          <cell r="B1672" t="str">
            <v>YC795</v>
          </cell>
          <cell r="C1672" t="str">
            <v>Yi Gin (Evian)</v>
          </cell>
          <cell r="D1672" t="str">
            <v>Chai</v>
          </cell>
          <cell r="E1672" t="str">
            <v>KCL</v>
          </cell>
          <cell r="F1672" t="str">
            <v>King's</v>
          </cell>
          <cell r="G1672" t="str">
            <v>Female</v>
          </cell>
          <cell r="H1672" t="str">
            <v>Y</v>
          </cell>
          <cell r="I1672" t="str">
            <v>Student</v>
          </cell>
          <cell r="J1672">
            <v>0</v>
          </cell>
          <cell r="K1672" t="str">
            <v/>
          </cell>
          <cell r="L1672" t="str">
            <v>N</v>
          </cell>
          <cell r="M1672">
            <v>0</v>
          </cell>
          <cell r="N1672" t="str">
            <v/>
          </cell>
          <cell r="O1672" t="str">
            <v>N</v>
          </cell>
          <cell r="P1672">
            <v>0</v>
          </cell>
          <cell r="Q1672" t="str">
            <v/>
          </cell>
          <cell r="R1672" t="str">
            <v>N</v>
          </cell>
          <cell r="S1672">
            <v>0</v>
          </cell>
          <cell r="T1672" t="str">
            <v/>
          </cell>
          <cell r="U1672" t="str">
            <v>N</v>
          </cell>
          <cell r="V1672">
            <v>0</v>
          </cell>
          <cell r="W1672" t="str">
            <v/>
          </cell>
          <cell r="X1672" t="str">
            <v>N</v>
          </cell>
          <cell r="Y1672">
            <v>0</v>
          </cell>
          <cell r="Z1672">
            <v>0</v>
          </cell>
          <cell r="AA1672" t="b">
            <v>0</v>
          </cell>
          <cell r="AB1672" t="str">
            <v/>
          </cell>
          <cell r="AC1672" t="str">
            <v/>
          </cell>
          <cell r="AD1672" t="str">
            <v>YC795</v>
          </cell>
          <cell r="AE1672">
            <v>0</v>
          </cell>
          <cell r="AG1672">
            <v>809</v>
          </cell>
          <cell r="AH1672" t="str">
            <v>YC795</v>
          </cell>
        </row>
        <row r="1673">
          <cell r="B1673" t="str">
            <v>LP251</v>
          </cell>
          <cell r="C1673" t="str">
            <v>Lily</v>
          </cell>
          <cell r="D1673" t="str">
            <v>Potts</v>
          </cell>
          <cell r="E1673" t="str">
            <v>LSE</v>
          </cell>
          <cell r="F1673" t="str">
            <v>LSE</v>
          </cell>
          <cell r="G1673" t="str">
            <v>Female</v>
          </cell>
          <cell r="H1673" t="str">
            <v>N</v>
          </cell>
          <cell r="I1673" t="str">
            <v>Student</v>
          </cell>
          <cell r="J1673">
            <v>0</v>
          </cell>
          <cell r="K1673" t="str">
            <v/>
          </cell>
          <cell r="L1673" t="str">
            <v>N</v>
          </cell>
          <cell r="M1673">
            <v>0</v>
          </cell>
          <cell r="N1673" t="str">
            <v/>
          </cell>
          <cell r="O1673" t="str">
            <v>N</v>
          </cell>
          <cell r="P1673">
            <v>0</v>
          </cell>
          <cell r="Q1673" t="str">
            <v/>
          </cell>
          <cell r="R1673" t="str">
            <v>N</v>
          </cell>
          <cell r="S1673">
            <v>0</v>
          </cell>
          <cell r="T1673" t="str">
            <v/>
          </cell>
          <cell r="U1673" t="str">
            <v>N</v>
          </cell>
          <cell r="V1673">
            <v>0</v>
          </cell>
          <cell r="W1673" t="str">
            <v/>
          </cell>
          <cell r="X1673" t="str">
            <v>N</v>
          </cell>
          <cell r="Y1673">
            <v>0</v>
          </cell>
          <cell r="Z1673">
            <v>0</v>
          </cell>
          <cell r="AA1673" t="b">
            <v>0</v>
          </cell>
          <cell r="AB1673" t="str">
            <v/>
          </cell>
          <cell r="AC1673" t="str">
            <v/>
          </cell>
          <cell r="AD1673" t="str">
            <v>LP251</v>
          </cell>
          <cell r="AE1673">
            <v>0</v>
          </cell>
          <cell r="AG1673">
            <v>810</v>
          </cell>
          <cell r="AH1673" t="str">
            <v>LP251</v>
          </cell>
        </row>
        <row r="1674">
          <cell r="B1674" t="str">
            <v>HN121</v>
          </cell>
          <cell r="C1674" t="str">
            <v>Harry</v>
          </cell>
          <cell r="D1674" t="str">
            <v>North</v>
          </cell>
          <cell r="E1674" t="str">
            <v>SMU</v>
          </cell>
          <cell r="F1674" t="str">
            <v>SMU</v>
          </cell>
          <cell r="G1674" t="str">
            <v>Male</v>
          </cell>
          <cell r="H1674" t="str">
            <v>N</v>
          </cell>
          <cell r="I1674" t="str">
            <v>Student</v>
          </cell>
          <cell r="J1674">
            <v>0</v>
          </cell>
          <cell r="K1674" t="str">
            <v/>
          </cell>
          <cell r="L1674" t="str">
            <v>N</v>
          </cell>
          <cell r="M1674">
            <v>0</v>
          </cell>
          <cell r="N1674" t="str">
            <v/>
          </cell>
          <cell r="O1674" t="str">
            <v>N</v>
          </cell>
          <cell r="P1674">
            <v>0</v>
          </cell>
          <cell r="Q1674" t="str">
            <v/>
          </cell>
          <cell r="R1674" t="str">
            <v>N</v>
          </cell>
          <cell r="S1674">
            <v>0</v>
          </cell>
          <cell r="T1674" t="str">
            <v/>
          </cell>
          <cell r="U1674" t="str">
            <v>N</v>
          </cell>
          <cell r="V1674">
            <v>0</v>
          </cell>
          <cell r="W1674" t="str">
            <v/>
          </cell>
          <cell r="X1674" t="str">
            <v>N</v>
          </cell>
          <cell r="Y1674">
            <v>0</v>
          </cell>
          <cell r="Z1674">
            <v>0</v>
          </cell>
          <cell r="AA1674">
            <v>0</v>
          </cell>
          <cell r="AB1674">
            <v>118</v>
          </cell>
          <cell r="AC1674">
            <v>1054</v>
          </cell>
          <cell r="AD1674" t="str">
            <v>HN121</v>
          </cell>
          <cell r="AE1674" t="b">
            <v>0</v>
          </cell>
          <cell r="AG1674" t="str">
            <v/>
          </cell>
          <cell r="AH1674" t="str">
            <v>HN121</v>
          </cell>
        </row>
        <row r="1675">
          <cell r="B1675" t="str">
            <v>MK905</v>
          </cell>
          <cell r="C1675" t="str">
            <v>Monique</v>
          </cell>
          <cell r="D1675" t="str">
            <v>Krefting</v>
          </cell>
          <cell r="E1675" t="str">
            <v>Guest</v>
          </cell>
          <cell r="F1675" t="str">
            <v>Guest</v>
          </cell>
          <cell r="G1675" t="str">
            <v>Female</v>
          </cell>
          <cell r="H1675" t="str">
            <v>N</v>
          </cell>
          <cell r="I1675" t="str">
            <v>Guest</v>
          </cell>
          <cell r="J1675">
            <v>0</v>
          </cell>
          <cell r="K1675" t="str">
            <v/>
          </cell>
          <cell r="L1675" t="str">
            <v>N</v>
          </cell>
          <cell r="M1675">
            <v>0</v>
          </cell>
          <cell r="N1675" t="str">
            <v/>
          </cell>
          <cell r="O1675" t="str">
            <v>N</v>
          </cell>
          <cell r="P1675">
            <v>0</v>
          </cell>
          <cell r="Q1675" t="str">
            <v/>
          </cell>
          <cell r="R1675" t="str">
            <v>N</v>
          </cell>
          <cell r="S1675">
            <v>0</v>
          </cell>
          <cell r="T1675" t="str">
            <v/>
          </cell>
          <cell r="U1675" t="str">
            <v>N</v>
          </cell>
          <cell r="V1675">
            <v>0</v>
          </cell>
          <cell r="W1675" t="str">
            <v/>
          </cell>
          <cell r="X1675" t="str">
            <v>N</v>
          </cell>
          <cell r="Y1675">
            <v>0</v>
          </cell>
          <cell r="Z1675">
            <v>0</v>
          </cell>
          <cell r="AA1675" t="b">
            <v>0</v>
          </cell>
          <cell r="AB1675" t="str">
            <v/>
          </cell>
          <cell r="AC1675" t="str">
            <v/>
          </cell>
          <cell r="AD1675" t="str">
            <v>MK905</v>
          </cell>
          <cell r="AE1675">
            <v>0</v>
          </cell>
          <cell r="AG1675">
            <v>811</v>
          </cell>
          <cell r="AH1675" t="str">
            <v>MK905</v>
          </cell>
        </row>
        <row r="1676">
          <cell r="B1676" t="str">
            <v>HC717</v>
          </cell>
          <cell r="C1676" t="str">
            <v>Henry</v>
          </cell>
          <cell r="D1676" t="str">
            <v>Cash</v>
          </cell>
          <cell r="E1676" t="str">
            <v>UofL</v>
          </cell>
          <cell r="F1676" t="str">
            <v>UofL</v>
          </cell>
          <cell r="G1676" t="str">
            <v>Male</v>
          </cell>
          <cell r="H1676" t="str">
            <v>N</v>
          </cell>
          <cell r="I1676" t="str">
            <v>Student</v>
          </cell>
          <cell r="J1676">
            <v>0</v>
          </cell>
          <cell r="K1676" t="str">
            <v/>
          </cell>
          <cell r="L1676" t="str">
            <v>N</v>
          </cell>
          <cell r="M1676">
            <v>0</v>
          </cell>
          <cell r="N1676" t="str">
            <v/>
          </cell>
          <cell r="O1676" t="str">
            <v>N</v>
          </cell>
          <cell r="P1676">
            <v>0</v>
          </cell>
          <cell r="Q1676" t="str">
            <v/>
          </cell>
          <cell r="R1676" t="str">
            <v>N</v>
          </cell>
          <cell r="S1676">
            <v>0</v>
          </cell>
          <cell r="T1676" t="str">
            <v/>
          </cell>
          <cell r="U1676" t="str">
            <v>N</v>
          </cell>
          <cell r="V1676">
            <v>0</v>
          </cell>
          <cell r="W1676" t="str">
            <v/>
          </cell>
          <cell r="X1676" t="str">
            <v>N</v>
          </cell>
          <cell r="Y1676">
            <v>0</v>
          </cell>
          <cell r="Z1676">
            <v>0</v>
          </cell>
          <cell r="AA1676">
            <v>0</v>
          </cell>
          <cell r="AB1676">
            <v>118</v>
          </cell>
          <cell r="AC1676">
            <v>1055</v>
          </cell>
          <cell r="AD1676" t="str">
            <v>HC717</v>
          </cell>
          <cell r="AE1676" t="b">
            <v>0</v>
          </cell>
          <cell r="AG1676" t="str">
            <v/>
          </cell>
          <cell r="AH1676" t="str">
            <v>HC717</v>
          </cell>
        </row>
        <row r="1677">
          <cell r="B1677" t="str">
            <v>VA416</v>
          </cell>
          <cell r="C1677" t="str">
            <v>Vera</v>
          </cell>
          <cell r="D1677" t="str">
            <v>Antonova </v>
          </cell>
          <cell r="E1677" t="str">
            <v>Brunel</v>
          </cell>
          <cell r="F1677" t="str">
            <v>Brunel</v>
          </cell>
          <cell r="G1677" t="str">
            <v>Female</v>
          </cell>
          <cell r="H1677" t="str">
            <v>N</v>
          </cell>
          <cell r="I1677" t="str">
            <v>Student</v>
          </cell>
          <cell r="J1677">
            <v>0</v>
          </cell>
          <cell r="K1677" t="str">
            <v/>
          </cell>
          <cell r="L1677" t="str">
            <v>N</v>
          </cell>
          <cell r="M1677">
            <v>0</v>
          </cell>
          <cell r="N1677" t="str">
            <v/>
          </cell>
          <cell r="O1677" t="str">
            <v>N</v>
          </cell>
          <cell r="P1677">
            <v>0</v>
          </cell>
          <cell r="Q1677" t="str">
            <v/>
          </cell>
          <cell r="R1677" t="str">
            <v>N</v>
          </cell>
          <cell r="S1677">
            <v>0</v>
          </cell>
          <cell r="T1677" t="str">
            <v/>
          </cell>
          <cell r="U1677" t="str">
            <v>N</v>
          </cell>
          <cell r="V1677">
            <v>0</v>
          </cell>
          <cell r="W1677" t="str">
            <v/>
          </cell>
          <cell r="X1677" t="str">
            <v>N</v>
          </cell>
          <cell r="Y1677">
            <v>0</v>
          </cell>
          <cell r="Z1677">
            <v>0</v>
          </cell>
          <cell r="AA1677" t="b">
            <v>0</v>
          </cell>
          <cell r="AB1677" t="str">
            <v/>
          </cell>
          <cell r="AC1677" t="str">
            <v/>
          </cell>
          <cell r="AD1677" t="str">
            <v>VA416</v>
          </cell>
          <cell r="AE1677">
            <v>0</v>
          </cell>
          <cell r="AG1677">
            <v>812</v>
          </cell>
          <cell r="AH1677" t="str">
            <v>VA416</v>
          </cell>
        </row>
        <row r="1678">
          <cell r="B1678" t="str">
            <v>AI643</v>
          </cell>
          <cell r="C1678" t="str">
            <v>Ari</v>
          </cell>
          <cell r="D1678" t="str">
            <v>Istanboulli </v>
          </cell>
          <cell r="E1678" t="str">
            <v>Brunel</v>
          </cell>
          <cell r="F1678" t="str">
            <v>Brunel</v>
          </cell>
          <cell r="G1678" t="str">
            <v>Male</v>
          </cell>
          <cell r="H1678" t="str">
            <v>N</v>
          </cell>
          <cell r="I1678" t="str">
            <v>Student</v>
          </cell>
          <cell r="J1678">
            <v>0</v>
          </cell>
          <cell r="K1678" t="str">
            <v/>
          </cell>
          <cell r="L1678" t="str">
            <v>N</v>
          </cell>
          <cell r="M1678">
            <v>0</v>
          </cell>
          <cell r="N1678" t="str">
            <v/>
          </cell>
          <cell r="O1678" t="str">
            <v>N</v>
          </cell>
          <cell r="P1678">
            <v>0</v>
          </cell>
          <cell r="Q1678" t="str">
            <v/>
          </cell>
          <cell r="R1678" t="str">
            <v>N</v>
          </cell>
          <cell r="S1678">
            <v>0</v>
          </cell>
          <cell r="T1678" t="str">
            <v/>
          </cell>
          <cell r="U1678" t="str">
            <v>N</v>
          </cell>
          <cell r="V1678">
            <v>0</v>
          </cell>
          <cell r="W1678" t="str">
            <v/>
          </cell>
          <cell r="X1678" t="str">
            <v>N</v>
          </cell>
          <cell r="Y1678">
            <v>0</v>
          </cell>
          <cell r="Z1678">
            <v>0</v>
          </cell>
          <cell r="AA1678">
            <v>0</v>
          </cell>
          <cell r="AB1678">
            <v>118</v>
          </cell>
          <cell r="AC1678">
            <v>1056</v>
          </cell>
          <cell r="AD1678" t="str">
            <v>AI643</v>
          </cell>
          <cell r="AE1678" t="b">
            <v>0</v>
          </cell>
          <cell r="AG1678" t="str">
            <v/>
          </cell>
          <cell r="AH1678" t="str">
            <v>AI643</v>
          </cell>
        </row>
        <row r="1679">
          <cell r="B1679" t="str">
            <v>CE850</v>
          </cell>
          <cell r="C1679" t="str">
            <v>Cian </v>
          </cell>
          <cell r="D1679" t="str">
            <v>Evans-Cowie</v>
          </cell>
          <cell r="E1679" t="str">
            <v>LSE</v>
          </cell>
          <cell r="F1679" t="str">
            <v>LSE</v>
          </cell>
          <cell r="G1679" t="str">
            <v>Male</v>
          </cell>
          <cell r="H1679" t="str">
            <v>N</v>
          </cell>
          <cell r="I1679" t="str">
            <v>Student</v>
          </cell>
          <cell r="J1679">
            <v>0</v>
          </cell>
          <cell r="K1679" t="str">
            <v/>
          </cell>
          <cell r="L1679" t="str">
            <v>N</v>
          </cell>
          <cell r="M1679">
            <v>0</v>
          </cell>
          <cell r="N1679" t="str">
            <v/>
          </cell>
          <cell r="O1679" t="str">
            <v>N</v>
          </cell>
          <cell r="P1679">
            <v>0</v>
          </cell>
          <cell r="Q1679" t="str">
            <v/>
          </cell>
          <cell r="R1679" t="str">
            <v>N</v>
          </cell>
          <cell r="S1679">
            <v>0</v>
          </cell>
          <cell r="T1679" t="str">
            <v/>
          </cell>
          <cell r="U1679" t="str">
            <v>N</v>
          </cell>
          <cell r="V1679">
            <v>0</v>
          </cell>
          <cell r="W1679" t="str">
            <v/>
          </cell>
          <cell r="X1679" t="str">
            <v>N</v>
          </cell>
          <cell r="Y1679">
            <v>0</v>
          </cell>
          <cell r="Z1679">
            <v>0</v>
          </cell>
          <cell r="AA1679">
            <v>0</v>
          </cell>
          <cell r="AB1679">
            <v>118</v>
          </cell>
          <cell r="AC1679">
            <v>1057</v>
          </cell>
          <cell r="AD1679" t="str">
            <v>CE850</v>
          </cell>
          <cell r="AE1679" t="b">
            <v>0</v>
          </cell>
          <cell r="AG1679" t="str">
            <v/>
          </cell>
          <cell r="AH1679" t="str">
            <v>CE850</v>
          </cell>
        </row>
        <row r="1680">
          <cell r="B1680" t="str">
            <v>SW847</v>
          </cell>
          <cell r="C1680" t="str">
            <v>Seren</v>
          </cell>
          <cell r="D1680" t="str">
            <v>Wenham</v>
          </cell>
          <cell r="E1680" t="str">
            <v>Brunel</v>
          </cell>
          <cell r="F1680" t="str">
            <v>Brunel</v>
          </cell>
          <cell r="G1680" t="str">
            <v>Female</v>
          </cell>
          <cell r="H1680" t="str">
            <v>N</v>
          </cell>
          <cell r="I1680" t="str">
            <v>Student</v>
          </cell>
          <cell r="J1680">
            <v>0</v>
          </cell>
          <cell r="K1680" t="str">
            <v/>
          </cell>
          <cell r="L1680" t="str">
            <v>N</v>
          </cell>
          <cell r="M1680">
            <v>0</v>
          </cell>
          <cell r="N1680" t="str">
            <v/>
          </cell>
          <cell r="O1680" t="str">
            <v>N</v>
          </cell>
          <cell r="P1680">
            <v>0</v>
          </cell>
          <cell r="Q1680" t="str">
            <v/>
          </cell>
          <cell r="R1680" t="str">
            <v>N</v>
          </cell>
          <cell r="S1680">
            <v>0</v>
          </cell>
          <cell r="T1680" t="str">
            <v/>
          </cell>
          <cell r="U1680" t="str">
            <v>N</v>
          </cell>
          <cell r="V1680">
            <v>0</v>
          </cell>
          <cell r="W1680" t="str">
            <v/>
          </cell>
          <cell r="X1680" t="str">
            <v>N</v>
          </cell>
          <cell r="Y1680">
            <v>0</v>
          </cell>
          <cell r="Z1680">
            <v>0</v>
          </cell>
          <cell r="AA1680" t="b">
            <v>0</v>
          </cell>
          <cell r="AB1680" t="str">
            <v/>
          </cell>
          <cell r="AC1680" t="str">
            <v/>
          </cell>
          <cell r="AD1680" t="str">
            <v>SW847</v>
          </cell>
          <cell r="AE1680">
            <v>0</v>
          </cell>
          <cell r="AG1680">
            <v>813</v>
          </cell>
          <cell r="AH1680" t="str">
            <v>SW847</v>
          </cell>
        </row>
        <row r="1681">
          <cell r="B1681" t="str">
            <v>CP475</v>
          </cell>
          <cell r="C1681" t="str">
            <v>Calin-Pavel</v>
          </cell>
          <cell r="D1681" t="str">
            <v>Paduraru</v>
          </cell>
          <cell r="E1681" t="str">
            <v>Essex</v>
          </cell>
          <cell r="F1681" t="str">
            <v>Essex</v>
          </cell>
          <cell r="G1681" t="str">
            <v>Male</v>
          </cell>
          <cell r="H1681" t="str">
            <v>N</v>
          </cell>
          <cell r="I1681" t="str">
            <v>Student</v>
          </cell>
          <cell r="J1681">
            <v>0</v>
          </cell>
          <cell r="K1681" t="str">
            <v/>
          </cell>
          <cell r="L1681" t="str">
            <v>N</v>
          </cell>
          <cell r="M1681">
            <v>0</v>
          </cell>
          <cell r="N1681" t="str">
            <v/>
          </cell>
          <cell r="O1681" t="str">
            <v>N</v>
          </cell>
          <cell r="P1681">
            <v>0</v>
          </cell>
          <cell r="Q1681" t="str">
            <v/>
          </cell>
          <cell r="R1681" t="str">
            <v>N</v>
          </cell>
          <cell r="S1681">
            <v>0</v>
          </cell>
          <cell r="T1681" t="str">
            <v/>
          </cell>
          <cell r="U1681" t="str">
            <v>N</v>
          </cell>
          <cell r="V1681">
            <v>0</v>
          </cell>
          <cell r="W1681" t="str">
            <v/>
          </cell>
          <cell r="X1681" t="str">
            <v>N</v>
          </cell>
          <cell r="Y1681">
            <v>0</v>
          </cell>
          <cell r="Z1681">
            <v>0</v>
          </cell>
          <cell r="AA1681">
            <v>0</v>
          </cell>
          <cell r="AB1681">
            <v>118</v>
          </cell>
          <cell r="AC1681">
            <v>1058</v>
          </cell>
          <cell r="AD1681" t="str">
            <v>CP475</v>
          </cell>
          <cell r="AE1681" t="b">
            <v>0</v>
          </cell>
          <cell r="AG1681" t="str">
            <v/>
          </cell>
          <cell r="AH1681" t="str">
            <v>CP475</v>
          </cell>
        </row>
        <row r="1682">
          <cell r="B1682" t="str">
            <v>CB102</v>
          </cell>
          <cell r="C1682" t="str">
            <v>Christophe</v>
          </cell>
          <cell r="D1682" t="str">
            <v>Beffort</v>
          </cell>
          <cell r="E1682" t="str">
            <v>Imperial</v>
          </cell>
          <cell r="F1682" t="str">
            <v>Imperial</v>
          </cell>
          <cell r="G1682" t="str">
            <v>Male</v>
          </cell>
          <cell r="H1682" t="str">
            <v>N</v>
          </cell>
          <cell r="I1682" t="str">
            <v>Student</v>
          </cell>
          <cell r="J1682">
            <v>0</v>
          </cell>
          <cell r="K1682" t="str">
            <v/>
          </cell>
          <cell r="L1682" t="str">
            <v>N</v>
          </cell>
          <cell r="M1682">
            <v>0</v>
          </cell>
          <cell r="N1682" t="str">
            <v/>
          </cell>
          <cell r="O1682" t="str">
            <v>N</v>
          </cell>
          <cell r="P1682">
            <v>0</v>
          </cell>
          <cell r="Q1682" t="str">
            <v/>
          </cell>
          <cell r="R1682" t="str">
            <v>N</v>
          </cell>
          <cell r="S1682">
            <v>0</v>
          </cell>
          <cell r="T1682" t="str">
            <v/>
          </cell>
          <cell r="U1682" t="str">
            <v>N</v>
          </cell>
          <cell r="V1682">
            <v>0</v>
          </cell>
          <cell r="W1682" t="str">
            <v/>
          </cell>
          <cell r="X1682" t="str">
            <v>N</v>
          </cell>
          <cell r="Y1682">
            <v>0</v>
          </cell>
          <cell r="Z1682">
            <v>0</v>
          </cell>
          <cell r="AA1682">
            <v>0</v>
          </cell>
          <cell r="AB1682">
            <v>118</v>
          </cell>
          <cell r="AC1682">
            <v>1059</v>
          </cell>
          <cell r="AD1682" t="str">
            <v>CB102</v>
          </cell>
          <cell r="AE1682" t="b">
            <v>0</v>
          </cell>
          <cell r="AG1682" t="str">
            <v/>
          </cell>
          <cell r="AH1682" t="str">
            <v>CB102</v>
          </cell>
        </row>
        <row r="1683">
          <cell r="B1683" t="str">
            <v>AR929</v>
          </cell>
          <cell r="C1683" t="str">
            <v>Annabel</v>
          </cell>
          <cell r="D1683" t="str">
            <v>Rice</v>
          </cell>
          <cell r="E1683" t="str">
            <v>St Georges</v>
          </cell>
          <cell r="F1683" t="str">
            <v>St George's</v>
          </cell>
          <cell r="G1683" t="str">
            <v>Female</v>
          </cell>
          <cell r="H1683" t="str">
            <v>Y</v>
          </cell>
          <cell r="I1683" t="str">
            <v>Student</v>
          </cell>
          <cell r="J1683">
            <v>0</v>
          </cell>
          <cell r="K1683" t="str">
            <v/>
          </cell>
          <cell r="L1683" t="str">
            <v>N</v>
          </cell>
          <cell r="M1683">
            <v>0</v>
          </cell>
          <cell r="N1683" t="str">
            <v/>
          </cell>
          <cell r="O1683" t="str">
            <v>N</v>
          </cell>
          <cell r="P1683">
            <v>0</v>
          </cell>
          <cell r="Q1683" t="str">
            <v/>
          </cell>
          <cell r="R1683" t="str">
            <v>N</v>
          </cell>
          <cell r="S1683">
            <v>0</v>
          </cell>
          <cell r="T1683" t="str">
            <v/>
          </cell>
          <cell r="U1683" t="str">
            <v>N</v>
          </cell>
          <cell r="V1683">
            <v>0</v>
          </cell>
          <cell r="W1683" t="str">
            <v/>
          </cell>
          <cell r="X1683" t="str">
            <v>N</v>
          </cell>
          <cell r="Y1683">
            <v>0</v>
          </cell>
          <cell r="Z1683">
            <v>0</v>
          </cell>
          <cell r="AA1683" t="b">
            <v>0</v>
          </cell>
          <cell r="AB1683" t="str">
            <v/>
          </cell>
          <cell r="AC1683" t="str">
            <v/>
          </cell>
          <cell r="AD1683" t="str">
            <v>AR929</v>
          </cell>
          <cell r="AE1683">
            <v>0</v>
          </cell>
          <cell r="AG1683">
            <v>814</v>
          </cell>
          <cell r="AH1683" t="str">
            <v>AR929</v>
          </cell>
        </row>
        <row r="1684">
          <cell r="B1684" t="str">
            <v>MM979</v>
          </cell>
          <cell r="C1684" t="str">
            <v>Mohammad Khalif</v>
          </cell>
          <cell r="D1684" t="str">
            <v>Mohd Shahriman</v>
          </cell>
          <cell r="E1684" t="str">
            <v>LSE</v>
          </cell>
          <cell r="F1684" t="str">
            <v>LSE</v>
          </cell>
          <cell r="G1684" t="str">
            <v>Male</v>
          </cell>
          <cell r="H1684" t="str">
            <v>N</v>
          </cell>
          <cell r="I1684" t="str">
            <v>Student</v>
          </cell>
          <cell r="J1684">
            <v>0</v>
          </cell>
          <cell r="K1684" t="str">
            <v/>
          </cell>
          <cell r="L1684" t="str">
            <v>N</v>
          </cell>
          <cell r="M1684">
            <v>0</v>
          </cell>
          <cell r="N1684" t="str">
            <v/>
          </cell>
          <cell r="O1684" t="str">
            <v>N</v>
          </cell>
          <cell r="P1684">
            <v>0</v>
          </cell>
          <cell r="Q1684" t="str">
            <v/>
          </cell>
          <cell r="R1684" t="str">
            <v>N</v>
          </cell>
          <cell r="S1684">
            <v>0</v>
          </cell>
          <cell r="T1684" t="str">
            <v/>
          </cell>
          <cell r="U1684" t="str">
            <v>N</v>
          </cell>
          <cell r="V1684">
            <v>0</v>
          </cell>
          <cell r="W1684" t="str">
            <v/>
          </cell>
          <cell r="X1684" t="str">
            <v>N</v>
          </cell>
          <cell r="Y1684">
            <v>0</v>
          </cell>
          <cell r="Z1684">
            <v>0</v>
          </cell>
          <cell r="AA1684">
            <v>0</v>
          </cell>
          <cell r="AB1684">
            <v>118</v>
          </cell>
          <cell r="AC1684">
            <v>1060</v>
          </cell>
          <cell r="AD1684" t="str">
            <v>MM979</v>
          </cell>
          <cell r="AE1684" t="b">
            <v>0</v>
          </cell>
          <cell r="AG1684" t="str">
            <v/>
          </cell>
          <cell r="AH1684" t="str">
            <v>MM979</v>
          </cell>
        </row>
        <row r="1685">
          <cell r="B1685" t="str">
            <v>JL990</v>
          </cell>
          <cell r="C1685" t="str">
            <v>Jeremy</v>
          </cell>
          <cell r="D1685" t="str">
            <v>Looi</v>
          </cell>
          <cell r="E1685" t="str">
            <v>KCL</v>
          </cell>
          <cell r="F1685" t="str">
            <v>King's</v>
          </cell>
          <cell r="G1685" t="str">
            <v>Male</v>
          </cell>
          <cell r="H1685" t="str">
            <v>N</v>
          </cell>
          <cell r="I1685" t="str">
            <v>Student</v>
          </cell>
          <cell r="J1685">
            <v>0</v>
          </cell>
          <cell r="K1685" t="str">
            <v/>
          </cell>
          <cell r="L1685" t="str">
            <v>N</v>
          </cell>
          <cell r="M1685">
            <v>0</v>
          </cell>
          <cell r="N1685" t="str">
            <v/>
          </cell>
          <cell r="O1685" t="str">
            <v>N</v>
          </cell>
          <cell r="P1685">
            <v>0</v>
          </cell>
          <cell r="Q1685" t="str">
            <v/>
          </cell>
          <cell r="R1685" t="str">
            <v>N</v>
          </cell>
          <cell r="S1685">
            <v>0</v>
          </cell>
          <cell r="T1685" t="str">
            <v/>
          </cell>
          <cell r="U1685" t="str">
            <v>N</v>
          </cell>
          <cell r="V1685">
            <v>0</v>
          </cell>
          <cell r="W1685" t="str">
            <v/>
          </cell>
          <cell r="X1685" t="str">
            <v>N</v>
          </cell>
          <cell r="Y1685">
            <v>0</v>
          </cell>
          <cell r="Z1685">
            <v>0</v>
          </cell>
          <cell r="AA1685">
            <v>0</v>
          </cell>
          <cell r="AB1685">
            <v>118</v>
          </cell>
          <cell r="AC1685">
            <v>1061</v>
          </cell>
          <cell r="AD1685" t="str">
            <v>JL990</v>
          </cell>
          <cell r="AE1685" t="b">
            <v>0</v>
          </cell>
          <cell r="AG1685" t="str">
            <v/>
          </cell>
          <cell r="AH1685" t="str">
            <v>JL990</v>
          </cell>
        </row>
        <row r="1686">
          <cell r="B1686" t="str">
            <v>XC523</v>
          </cell>
          <cell r="C1686" t="str">
            <v>Xiaolin</v>
          </cell>
          <cell r="D1686" t="str">
            <v>Cheng</v>
          </cell>
          <cell r="E1686" t="str">
            <v>KCL</v>
          </cell>
          <cell r="F1686" t="str">
            <v>King's</v>
          </cell>
          <cell r="G1686" t="str">
            <v>Male</v>
          </cell>
          <cell r="H1686" t="str">
            <v>N</v>
          </cell>
          <cell r="I1686" t="str">
            <v>Student</v>
          </cell>
          <cell r="J1686">
            <v>0</v>
          </cell>
          <cell r="K1686" t="str">
            <v/>
          </cell>
          <cell r="L1686" t="str">
            <v>N</v>
          </cell>
          <cell r="M1686">
            <v>0</v>
          </cell>
          <cell r="N1686" t="str">
            <v/>
          </cell>
          <cell r="O1686" t="str">
            <v>N</v>
          </cell>
          <cell r="P1686">
            <v>0</v>
          </cell>
          <cell r="Q1686" t="str">
            <v/>
          </cell>
          <cell r="R1686" t="str">
            <v>N</v>
          </cell>
          <cell r="S1686">
            <v>0</v>
          </cell>
          <cell r="T1686" t="str">
            <v/>
          </cell>
          <cell r="U1686" t="str">
            <v>N</v>
          </cell>
          <cell r="V1686">
            <v>0</v>
          </cell>
          <cell r="W1686" t="str">
            <v/>
          </cell>
          <cell r="X1686" t="str">
            <v>N</v>
          </cell>
          <cell r="Y1686">
            <v>0</v>
          </cell>
          <cell r="Z1686">
            <v>0</v>
          </cell>
          <cell r="AA1686">
            <v>0</v>
          </cell>
          <cell r="AB1686">
            <v>118</v>
          </cell>
          <cell r="AC1686">
            <v>1062</v>
          </cell>
          <cell r="AD1686" t="str">
            <v>XC523</v>
          </cell>
          <cell r="AE1686" t="b">
            <v>0</v>
          </cell>
          <cell r="AG1686" t="str">
            <v/>
          </cell>
          <cell r="AH1686" t="str">
            <v>XC523</v>
          </cell>
        </row>
        <row r="1687">
          <cell r="B1687" t="str">
            <v>SW458</v>
          </cell>
          <cell r="C1687" t="str">
            <v>Sean</v>
          </cell>
          <cell r="D1687" t="str">
            <v>Wilson</v>
          </cell>
          <cell r="E1687" t="str">
            <v>UCL</v>
          </cell>
          <cell r="F1687" t="str">
            <v>UCL</v>
          </cell>
          <cell r="G1687" t="str">
            <v>Male</v>
          </cell>
          <cell r="H1687" t="str">
            <v>N</v>
          </cell>
          <cell r="I1687" t="str">
            <v>Student</v>
          </cell>
          <cell r="J1687">
            <v>0</v>
          </cell>
          <cell r="K1687" t="str">
            <v/>
          </cell>
          <cell r="L1687" t="str">
            <v>N</v>
          </cell>
          <cell r="M1687">
            <v>0</v>
          </cell>
          <cell r="N1687" t="str">
            <v/>
          </cell>
          <cell r="O1687" t="str">
            <v>N</v>
          </cell>
          <cell r="P1687">
            <v>0</v>
          </cell>
          <cell r="Q1687" t="str">
            <v/>
          </cell>
          <cell r="R1687" t="str">
            <v>N</v>
          </cell>
          <cell r="S1687">
            <v>0</v>
          </cell>
          <cell r="T1687" t="str">
            <v/>
          </cell>
          <cell r="U1687" t="str">
            <v>N</v>
          </cell>
          <cell r="V1687">
            <v>0</v>
          </cell>
          <cell r="W1687" t="str">
            <v/>
          </cell>
          <cell r="X1687" t="str">
            <v>N</v>
          </cell>
          <cell r="Y1687">
            <v>0</v>
          </cell>
          <cell r="Z1687">
            <v>0</v>
          </cell>
          <cell r="AA1687">
            <v>0</v>
          </cell>
          <cell r="AB1687">
            <v>118</v>
          </cell>
          <cell r="AC1687">
            <v>1063</v>
          </cell>
          <cell r="AD1687" t="str">
            <v>SW458</v>
          </cell>
          <cell r="AE1687" t="b">
            <v>0</v>
          </cell>
          <cell r="AG1687" t="str">
            <v/>
          </cell>
          <cell r="AH1687" t="str">
            <v>SW458</v>
          </cell>
        </row>
        <row r="1688">
          <cell r="B1688" t="str">
            <v>EB288</v>
          </cell>
          <cell r="C1688" t="str">
            <v>Elena</v>
          </cell>
          <cell r="D1688" t="str">
            <v>Bowles</v>
          </cell>
          <cell r="E1688" t="str">
            <v>KCL</v>
          </cell>
          <cell r="F1688" t="str">
            <v>King's</v>
          </cell>
          <cell r="G1688" t="str">
            <v>Female</v>
          </cell>
          <cell r="H1688" t="str">
            <v>N</v>
          </cell>
          <cell r="I1688" t="str">
            <v>Student</v>
          </cell>
          <cell r="J1688">
            <v>0</v>
          </cell>
          <cell r="K1688" t="str">
            <v/>
          </cell>
          <cell r="L1688" t="str">
            <v>N</v>
          </cell>
          <cell r="M1688">
            <v>0</v>
          </cell>
          <cell r="N1688" t="str">
            <v/>
          </cell>
          <cell r="O1688" t="str">
            <v>N</v>
          </cell>
          <cell r="P1688">
            <v>0</v>
          </cell>
          <cell r="Q1688" t="str">
            <v/>
          </cell>
          <cell r="R1688" t="str">
            <v>N</v>
          </cell>
          <cell r="S1688">
            <v>0</v>
          </cell>
          <cell r="T1688" t="str">
            <v/>
          </cell>
          <cell r="U1688" t="str">
            <v>N</v>
          </cell>
          <cell r="V1688">
            <v>0</v>
          </cell>
          <cell r="W1688" t="str">
            <v/>
          </cell>
          <cell r="X1688" t="str">
            <v>N</v>
          </cell>
          <cell r="Y1688">
            <v>0</v>
          </cell>
          <cell r="Z1688">
            <v>0</v>
          </cell>
          <cell r="AA1688" t="b">
            <v>0</v>
          </cell>
          <cell r="AB1688" t="str">
            <v/>
          </cell>
          <cell r="AC1688" t="str">
            <v/>
          </cell>
          <cell r="AD1688" t="str">
            <v>EB288</v>
          </cell>
          <cell r="AE1688">
            <v>0</v>
          </cell>
          <cell r="AG1688">
            <v>815</v>
          </cell>
          <cell r="AH1688" t="str">
            <v>EB288</v>
          </cell>
        </row>
        <row r="1689">
          <cell r="B1689" t="str">
            <v>MB835</v>
          </cell>
          <cell r="C1689" t="str">
            <v>Maisie</v>
          </cell>
          <cell r="D1689" t="str">
            <v>Bird</v>
          </cell>
          <cell r="E1689" t="str">
            <v>RVC</v>
          </cell>
          <cell r="F1689" t="str">
            <v>RVC</v>
          </cell>
          <cell r="G1689" t="str">
            <v>Female</v>
          </cell>
          <cell r="H1689" t="str">
            <v>Y</v>
          </cell>
          <cell r="I1689" t="str">
            <v>Student</v>
          </cell>
          <cell r="J1689">
            <v>0</v>
          </cell>
          <cell r="K1689" t="str">
            <v/>
          </cell>
          <cell r="L1689" t="str">
            <v>N</v>
          </cell>
          <cell r="M1689">
            <v>0</v>
          </cell>
          <cell r="N1689" t="str">
            <v/>
          </cell>
          <cell r="O1689" t="str">
            <v>N</v>
          </cell>
          <cell r="P1689">
            <v>0</v>
          </cell>
          <cell r="Q1689" t="str">
            <v/>
          </cell>
          <cell r="R1689" t="str">
            <v>N</v>
          </cell>
          <cell r="S1689">
            <v>0</v>
          </cell>
          <cell r="T1689" t="str">
            <v/>
          </cell>
          <cell r="U1689" t="str">
            <v>N</v>
          </cell>
          <cell r="V1689">
            <v>0</v>
          </cell>
          <cell r="W1689" t="str">
            <v/>
          </cell>
          <cell r="X1689" t="str">
            <v>N</v>
          </cell>
          <cell r="Y1689">
            <v>0</v>
          </cell>
          <cell r="Z1689">
            <v>0</v>
          </cell>
          <cell r="AA1689" t="b">
            <v>0</v>
          </cell>
          <cell r="AB1689" t="str">
            <v/>
          </cell>
          <cell r="AC1689" t="str">
            <v/>
          </cell>
          <cell r="AD1689" t="str">
            <v>MB835</v>
          </cell>
          <cell r="AE1689">
            <v>0</v>
          </cell>
          <cell r="AG1689">
            <v>816</v>
          </cell>
          <cell r="AH1689" t="str">
            <v>MB835</v>
          </cell>
        </row>
        <row r="1690">
          <cell r="B1690" t="str">
            <v>GP957</v>
          </cell>
          <cell r="C1690" t="str">
            <v>Giulia Annaliese</v>
          </cell>
          <cell r="D1690" t="str">
            <v>Paxton</v>
          </cell>
          <cell r="E1690" t="str">
            <v>LSE</v>
          </cell>
          <cell r="F1690" t="str">
            <v>LSE</v>
          </cell>
          <cell r="G1690" t="str">
            <v>Female</v>
          </cell>
          <cell r="H1690" t="str">
            <v>N</v>
          </cell>
          <cell r="I1690" t="str">
            <v>Student</v>
          </cell>
          <cell r="J1690">
            <v>0</v>
          </cell>
          <cell r="K1690" t="str">
            <v/>
          </cell>
          <cell r="L1690" t="str">
            <v>N</v>
          </cell>
          <cell r="M1690">
            <v>0</v>
          </cell>
          <cell r="N1690" t="str">
            <v/>
          </cell>
          <cell r="O1690" t="str">
            <v>N</v>
          </cell>
          <cell r="P1690">
            <v>0</v>
          </cell>
          <cell r="Q1690" t="str">
            <v/>
          </cell>
          <cell r="R1690" t="str">
            <v>N</v>
          </cell>
          <cell r="S1690">
            <v>0</v>
          </cell>
          <cell r="T1690" t="str">
            <v/>
          </cell>
          <cell r="U1690" t="str">
            <v>N</v>
          </cell>
          <cell r="V1690">
            <v>0</v>
          </cell>
          <cell r="W1690" t="str">
            <v/>
          </cell>
          <cell r="X1690" t="str">
            <v>N</v>
          </cell>
          <cell r="Y1690">
            <v>0</v>
          </cell>
          <cell r="Z1690">
            <v>0</v>
          </cell>
          <cell r="AA1690" t="b">
            <v>0</v>
          </cell>
          <cell r="AB1690" t="str">
            <v/>
          </cell>
          <cell r="AC1690" t="str">
            <v/>
          </cell>
          <cell r="AD1690" t="str">
            <v>GP957</v>
          </cell>
          <cell r="AE1690">
            <v>0</v>
          </cell>
          <cell r="AG1690">
            <v>817</v>
          </cell>
          <cell r="AH1690" t="str">
            <v>GP957</v>
          </cell>
        </row>
        <row r="1691">
          <cell r="B1691" t="str">
            <v>MC155</v>
          </cell>
          <cell r="C1691" t="str">
            <v>Mary</v>
          </cell>
          <cell r="D1691" t="str">
            <v>Chapman</v>
          </cell>
          <cell r="E1691" t="str">
            <v>Imperial</v>
          </cell>
          <cell r="F1691" t="str">
            <v>Imperial</v>
          </cell>
          <cell r="G1691" t="str">
            <v>Female</v>
          </cell>
          <cell r="H1691" t="str">
            <v>N</v>
          </cell>
          <cell r="I1691" t="str">
            <v>Student</v>
          </cell>
          <cell r="J1691">
            <v>0</v>
          </cell>
          <cell r="K1691" t="str">
            <v/>
          </cell>
          <cell r="L1691" t="str">
            <v>N</v>
          </cell>
          <cell r="M1691">
            <v>0</v>
          </cell>
          <cell r="N1691" t="str">
            <v/>
          </cell>
          <cell r="O1691" t="str">
            <v>N</v>
          </cell>
          <cell r="P1691">
            <v>0</v>
          </cell>
          <cell r="Q1691" t="str">
            <v/>
          </cell>
          <cell r="R1691" t="str">
            <v>N</v>
          </cell>
          <cell r="S1691">
            <v>0</v>
          </cell>
          <cell r="T1691" t="str">
            <v/>
          </cell>
          <cell r="U1691" t="str">
            <v>N</v>
          </cell>
          <cell r="V1691">
            <v>0</v>
          </cell>
          <cell r="W1691" t="str">
            <v/>
          </cell>
          <cell r="X1691" t="str">
            <v>N</v>
          </cell>
          <cell r="Y1691">
            <v>0</v>
          </cell>
          <cell r="Z1691">
            <v>0</v>
          </cell>
          <cell r="AA1691" t="b">
            <v>0</v>
          </cell>
          <cell r="AB1691" t="str">
            <v/>
          </cell>
          <cell r="AC1691" t="str">
            <v/>
          </cell>
          <cell r="AD1691" t="str">
            <v>MC155</v>
          </cell>
          <cell r="AE1691">
            <v>0</v>
          </cell>
          <cell r="AG1691">
            <v>818</v>
          </cell>
          <cell r="AH1691" t="str">
            <v>MC155</v>
          </cell>
        </row>
        <row r="1692">
          <cell r="B1692" t="str">
            <v>SS273</v>
          </cell>
          <cell r="C1692" t="str">
            <v>Sola</v>
          </cell>
          <cell r="D1692" t="str">
            <v>Sowole</v>
          </cell>
          <cell r="E1692" t="str">
            <v>LSE</v>
          </cell>
          <cell r="F1692" t="str">
            <v>LSE</v>
          </cell>
          <cell r="G1692" t="str">
            <v>Female</v>
          </cell>
          <cell r="H1692" t="str">
            <v>N</v>
          </cell>
          <cell r="I1692" t="str">
            <v>Student</v>
          </cell>
          <cell r="J1692">
            <v>0</v>
          </cell>
          <cell r="K1692" t="str">
            <v/>
          </cell>
          <cell r="L1692" t="str">
            <v>N</v>
          </cell>
          <cell r="M1692">
            <v>0</v>
          </cell>
          <cell r="N1692" t="str">
            <v/>
          </cell>
          <cell r="O1692" t="str">
            <v>N</v>
          </cell>
          <cell r="P1692">
            <v>0</v>
          </cell>
          <cell r="Q1692" t="str">
            <v/>
          </cell>
          <cell r="R1692" t="str">
            <v>N</v>
          </cell>
          <cell r="S1692">
            <v>0</v>
          </cell>
          <cell r="T1692" t="str">
            <v/>
          </cell>
          <cell r="U1692" t="str">
            <v>N</v>
          </cell>
          <cell r="V1692">
            <v>0</v>
          </cell>
          <cell r="W1692" t="str">
            <v/>
          </cell>
          <cell r="X1692" t="str">
            <v>N</v>
          </cell>
          <cell r="Y1692">
            <v>0</v>
          </cell>
          <cell r="Z1692">
            <v>0</v>
          </cell>
          <cell r="AA1692" t="b">
            <v>0</v>
          </cell>
          <cell r="AB1692" t="str">
            <v/>
          </cell>
          <cell r="AC1692" t="str">
            <v/>
          </cell>
          <cell r="AD1692" t="str">
            <v>SS273</v>
          </cell>
          <cell r="AE1692">
            <v>0</v>
          </cell>
          <cell r="AG1692">
            <v>819</v>
          </cell>
          <cell r="AH1692" t="str">
            <v>SS273</v>
          </cell>
        </row>
        <row r="1693">
          <cell r="B1693" t="str">
            <v>AR737</v>
          </cell>
          <cell r="C1693" t="str">
            <v>Amin</v>
          </cell>
          <cell r="D1693" t="str">
            <v>Rawlinson</v>
          </cell>
          <cell r="E1693" t="str">
            <v>LSE</v>
          </cell>
          <cell r="F1693" t="str">
            <v>LSE</v>
          </cell>
          <cell r="G1693" t="str">
            <v>Male</v>
          </cell>
          <cell r="H1693" t="str">
            <v>N</v>
          </cell>
          <cell r="I1693" t="str">
            <v>Student</v>
          </cell>
          <cell r="J1693">
            <v>0</v>
          </cell>
          <cell r="K1693" t="str">
            <v/>
          </cell>
          <cell r="L1693" t="str">
            <v>N</v>
          </cell>
          <cell r="M1693">
            <v>0</v>
          </cell>
          <cell r="N1693" t="str">
            <v/>
          </cell>
          <cell r="O1693" t="str">
            <v>N</v>
          </cell>
          <cell r="P1693">
            <v>0</v>
          </cell>
          <cell r="Q1693" t="str">
            <v/>
          </cell>
          <cell r="R1693" t="str">
            <v>N</v>
          </cell>
          <cell r="S1693">
            <v>0</v>
          </cell>
          <cell r="T1693" t="str">
            <v/>
          </cell>
          <cell r="U1693" t="str">
            <v>N</v>
          </cell>
          <cell r="V1693">
            <v>0</v>
          </cell>
          <cell r="W1693" t="str">
            <v/>
          </cell>
          <cell r="X1693" t="str">
            <v>N</v>
          </cell>
          <cell r="Y1693">
            <v>0</v>
          </cell>
          <cell r="Z1693">
            <v>0</v>
          </cell>
          <cell r="AA1693">
            <v>0</v>
          </cell>
          <cell r="AB1693">
            <v>118</v>
          </cell>
          <cell r="AC1693">
            <v>1064</v>
          </cell>
          <cell r="AD1693" t="str">
            <v>AR737</v>
          </cell>
          <cell r="AE1693" t="b">
            <v>0</v>
          </cell>
          <cell r="AG1693" t="str">
            <v/>
          </cell>
          <cell r="AH1693" t="str">
            <v>AR737</v>
          </cell>
        </row>
        <row r="1694">
          <cell r="B1694" t="str">
            <v>JP254</v>
          </cell>
          <cell r="C1694" t="str">
            <v>Jorge</v>
          </cell>
          <cell r="D1694" t="str">
            <v>Pontes</v>
          </cell>
          <cell r="E1694" t="str">
            <v>Brunel</v>
          </cell>
          <cell r="F1694" t="str">
            <v>Brunel</v>
          </cell>
          <cell r="G1694" t="str">
            <v>Male</v>
          </cell>
          <cell r="H1694" t="str">
            <v>N</v>
          </cell>
          <cell r="I1694" t="str">
            <v>Student</v>
          </cell>
          <cell r="J1694">
            <v>0</v>
          </cell>
          <cell r="K1694" t="str">
            <v/>
          </cell>
          <cell r="L1694" t="str">
            <v>N</v>
          </cell>
          <cell r="M1694">
            <v>0</v>
          </cell>
          <cell r="N1694" t="str">
            <v/>
          </cell>
          <cell r="O1694" t="str">
            <v>N</v>
          </cell>
          <cell r="P1694">
            <v>0</v>
          </cell>
          <cell r="Q1694" t="str">
            <v/>
          </cell>
          <cell r="R1694" t="str">
            <v>N</v>
          </cell>
          <cell r="S1694">
            <v>0</v>
          </cell>
          <cell r="T1694" t="str">
            <v/>
          </cell>
          <cell r="U1694" t="str">
            <v>N</v>
          </cell>
          <cell r="V1694">
            <v>0</v>
          </cell>
          <cell r="W1694" t="str">
            <v/>
          </cell>
          <cell r="X1694" t="str">
            <v>N</v>
          </cell>
          <cell r="Y1694">
            <v>0</v>
          </cell>
          <cell r="Z1694">
            <v>0</v>
          </cell>
          <cell r="AA1694">
            <v>0</v>
          </cell>
          <cell r="AB1694">
            <v>118</v>
          </cell>
          <cell r="AC1694">
            <v>1065</v>
          </cell>
          <cell r="AD1694" t="str">
            <v>JP254</v>
          </cell>
          <cell r="AE1694" t="b">
            <v>0</v>
          </cell>
          <cell r="AG1694" t="str">
            <v/>
          </cell>
          <cell r="AH1694" t="str">
            <v>JP254</v>
          </cell>
        </row>
        <row r="1695">
          <cell r="B1695" t="str">
            <v>AC996</v>
          </cell>
          <cell r="C1695" t="str">
            <v>Anna</v>
          </cell>
          <cell r="D1695" t="str">
            <v>Collins </v>
          </cell>
          <cell r="E1695" t="str">
            <v>Imperial</v>
          </cell>
          <cell r="F1695" t="str">
            <v>Imperial</v>
          </cell>
          <cell r="G1695" t="str">
            <v>Female</v>
          </cell>
          <cell r="H1695" t="str">
            <v>N</v>
          </cell>
          <cell r="I1695" t="str">
            <v>Student</v>
          </cell>
          <cell r="J1695">
            <v>0</v>
          </cell>
          <cell r="K1695" t="str">
            <v/>
          </cell>
          <cell r="L1695" t="str">
            <v>N</v>
          </cell>
          <cell r="M1695">
            <v>0</v>
          </cell>
          <cell r="N1695" t="str">
            <v/>
          </cell>
          <cell r="O1695" t="str">
            <v>N</v>
          </cell>
          <cell r="P1695">
            <v>0</v>
          </cell>
          <cell r="Q1695" t="str">
            <v/>
          </cell>
          <cell r="R1695" t="str">
            <v>N</v>
          </cell>
          <cell r="S1695">
            <v>0</v>
          </cell>
          <cell r="T1695" t="str">
            <v/>
          </cell>
          <cell r="U1695" t="str">
            <v>N</v>
          </cell>
          <cell r="V1695">
            <v>0</v>
          </cell>
          <cell r="W1695" t="str">
            <v/>
          </cell>
          <cell r="X1695" t="str">
            <v>N</v>
          </cell>
          <cell r="Y1695">
            <v>0</v>
          </cell>
          <cell r="Z1695">
            <v>0</v>
          </cell>
          <cell r="AA1695" t="b">
            <v>0</v>
          </cell>
          <cell r="AB1695" t="str">
            <v/>
          </cell>
          <cell r="AC1695" t="str">
            <v/>
          </cell>
          <cell r="AD1695" t="str">
            <v>AC996</v>
          </cell>
          <cell r="AE1695">
            <v>0</v>
          </cell>
          <cell r="AG1695">
            <v>820</v>
          </cell>
          <cell r="AH1695" t="str">
            <v>AC996</v>
          </cell>
        </row>
        <row r="1696">
          <cell r="B1696" t="str">
            <v>HO532</v>
          </cell>
          <cell r="C1696" t="str">
            <v>Henry</v>
          </cell>
          <cell r="D1696" t="str">
            <v>Oliver</v>
          </cell>
          <cell r="E1696" t="str">
            <v>UCL</v>
          </cell>
          <cell r="F1696" t="str">
            <v>UCL</v>
          </cell>
          <cell r="G1696" t="str">
            <v>Male</v>
          </cell>
          <cell r="H1696" t="str">
            <v>N</v>
          </cell>
          <cell r="I1696" t="str">
            <v>Student</v>
          </cell>
          <cell r="J1696">
            <v>0</v>
          </cell>
          <cell r="K1696" t="str">
            <v/>
          </cell>
          <cell r="L1696" t="str">
            <v>N</v>
          </cell>
          <cell r="M1696">
            <v>0</v>
          </cell>
          <cell r="N1696" t="str">
            <v/>
          </cell>
          <cell r="O1696" t="str">
            <v>N</v>
          </cell>
          <cell r="P1696">
            <v>0</v>
          </cell>
          <cell r="Q1696" t="str">
            <v/>
          </cell>
          <cell r="R1696" t="str">
            <v>N</v>
          </cell>
          <cell r="S1696">
            <v>0</v>
          </cell>
          <cell r="T1696" t="str">
            <v/>
          </cell>
          <cell r="U1696" t="str">
            <v>N</v>
          </cell>
          <cell r="V1696">
            <v>0</v>
          </cell>
          <cell r="W1696" t="str">
            <v/>
          </cell>
          <cell r="X1696" t="str">
            <v>N</v>
          </cell>
          <cell r="Y1696">
            <v>0</v>
          </cell>
          <cell r="Z1696">
            <v>0</v>
          </cell>
          <cell r="AA1696">
            <v>0</v>
          </cell>
          <cell r="AB1696">
            <v>118</v>
          </cell>
          <cell r="AC1696">
            <v>1066</v>
          </cell>
          <cell r="AD1696" t="str">
            <v>HO532</v>
          </cell>
          <cell r="AE1696" t="b">
            <v>0</v>
          </cell>
          <cell r="AG1696" t="str">
            <v/>
          </cell>
          <cell r="AH1696" t="str">
            <v>HO532</v>
          </cell>
        </row>
        <row r="1697">
          <cell r="B1697" t="str">
            <v>LK526</v>
          </cell>
          <cell r="C1697" t="str">
            <v>Lydia </v>
          </cell>
          <cell r="D1697" t="str">
            <v>Kanari-Naish</v>
          </cell>
          <cell r="E1697" t="str">
            <v>Imperial</v>
          </cell>
          <cell r="F1697" t="str">
            <v>Imperial</v>
          </cell>
          <cell r="G1697" t="str">
            <v>Female</v>
          </cell>
          <cell r="H1697" t="str">
            <v>N</v>
          </cell>
          <cell r="I1697" t="str">
            <v>Student</v>
          </cell>
          <cell r="J1697">
            <v>0</v>
          </cell>
          <cell r="K1697" t="str">
            <v/>
          </cell>
          <cell r="L1697" t="str">
            <v>N</v>
          </cell>
          <cell r="M1697">
            <v>0</v>
          </cell>
          <cell r="N1697" t="str">
            <v/>
          </cell>
          <cell r="O1697" t="str">
            <v>N</v>
          </cell>
          <cell r="P1697">
            <v>0</v>
          </cell>
          <cell r="Q1697" t="str">
            <v/>
          </cell>
          <cell r="R1697" t="str">
            <v>N</v>
          </cell>
          <cell r="S1697">
            <v>0</v>
          </cell>
          <cell r="T1697" t="str">
            <v/>
          </cell>
          <cell r="U1697" t="str">
            <v>N</v>
          </cell>
          <cell r="V1697">
            <v>0</v>
          </cell>
          <cell r="W1697" t="str">
            <v/>
          </cell>
          <cell r="X1697" t="str">
            <v>N</v>
          </cell>
          <cell r="Y1697">
            <v>0</v>
          </cell>
          <cell r="Z1697">
            <v>0</v>
          </cell>
          <cell r="AA1697" t="b">
            <v>0</v>
          </cell>
          <cell r="AB1697" t="str">
            <v/>
          </cell>
          <cell r="AC1697" t="str">
            <v/>
          </cell>
          <cell r="AD1697" t="str">
            <v>LK526</v>
          </cell>
          <cell r="AE1697">
            <v>0</v>
          </cell>
          <cell r="AG1697">
            <v>821</v>
          </cell>
          <cell r="AH1697" t="str">
            <v>LK526</v>
          </cell>
        </row>
        <row r="1698">
          <cell r="B1698" t="str">
            <v>CB409</v>
          </cell>
          <cell r="C1698" t="str">
            <v>Chinua</v>
          </cell>
          <cell r="D1698" t="str">
            <v>Bob-osamor</v>
          </cell>
          <cell r="E1698" t="str">
            <v>LSE</v>
          </cell>
          <cell r="F1698" t="str">
            <v>LSE</v>
          </cell>
          <cell r="G1698" t="str">
            <v>Male</v>
          </cell>
          <cell r="H1698" t="str">
            <v>N</v>
          </cell>
          <cell r="I1698" t="str">
            <v>Student</v>
          </cell>
          <cell r="J1698">
            <v>0</v>
          </cell>
          <cell r="K1698" t="str">
            <v/>
          </cell>
          <cell r="L1698" t="str">
            <v>N</v>
          </cell>
          <cell r="M1698">
            <v>0</v>
          </cell>
          <cell r="N1698" t="str">
            <v/>
          </cell>
          <cell r="O1698" t="str">
            <v>N</v>
          </cell>
          <cell r="P1698">
            <v>0</v>
          </cell>
          <cell r="Q1698" t="str">
            <v/>
          </cell>
          <cell r="R1698" t="str">
            <v>N</v>
          </cell>
          <cell r="S1698">
            <v>0</v>
          </cell>
          <cell r="T1698" t="str">
            <v/>
          </cell>
          <cell r="U1698" t="str">
            <v>N</v>
          </cell>
          <cell r="V1698">
            <v>0</v>
          </cell>
          <cell r="W1698" t="str">
            <v/>
          </cell>
          <cell r="X1698" t="str">
            <v>N</v>
          </cell>
          <cell r="Y1698">
            <v>0</v>
          </cell>
          <cell r="Z1698">
            <v>0</v>
          </cell>
          <cell r="AA1698">
            <v>0</v>
          </cell>
          <cell r="AB1698">
            <v>118</v>
          </cell>
          <cell r="AC1698">
            <v>1067</v>
          </cell>
          <cell r="AD1698" t="str">
            <v>CB409</v>
          </cell>
          <cell r="AE1698" t="b">
            <v>0</v>
          </cell>
          <cell r="AG1698" t="str">
            <v/>
          </cell>
          <cell r="AH1698" t="str">
            <v>CB409</v>
          </cell>
        </row>
        <row r="1699">
          <cell r="B1699" t="str">
            <v>LO285</v>
          </cell>
          <cell r="C1699" t="str">
            <v>Lauren </v>
          </cell>
          <cell r="D1699" t="str">
            <v>O Leary </v>
          </cell>
          <cell r="E1699" t="str">
            <v>Brunel</v>
          </cell>
          <cell r="F1699" t="str">
            <v>Brunel</v>
          </cell>
          <cell r="G1699" t="str">
            <v>Female</v>
          </cell>
          <cell r="H1699" t="str">
            <v>N</v>
          </cell>
          <cell r="I1699" t="str">
            <v>Student</v>
          </cell>
          <cell r="J1699">
            <v>0</v>
          </cell>
          <cell r="K1699" t="str">
            <v/>
          </cell>
          <cell r="L1699" t="str">
            <v>N</v>
          </cell>
          <cell r="M1699">
            <v>0</v>
          </cell>
          <cell r="N1699" t="str">
            <v/>
          </cell>
          <cell r="O1699" t="str">
            <v>N</v>
          </cell>
          <cell r="P1699">
            <v>0</v>
          </cell>
          <cell r="Q1699" t="str">
            <v/>
          </cell>
          <cell r="R1699" t="str">
            <v>N</v>
          </cell>
          <cell r="S1699">
            <v>0</v>
          </cell>
          <cell r="T1699" t="str">
            <v/>
          </cell>
          <cell r="U1699" t="str">
            <v>N</v>
          </cell>
          <cell r="V1699">
            <v>0</v>
          </cell>
          <cell r="W1699" t="str">
            <v/>
          </cell>
          <cell r="X1699" t="str">
            <v>N</v>
          </cell>
          <cell r="Y1699">
            <v>0</v>
          </cell>
          <cell r="Z1699">
            <v>0</v>
          </cell>
          <cell r="AA1699" t="b">
            <v>0</v>
          </cell>
          <cell r="AB1699" t="str">
            <v/>
          </cell>
          <cell r="AC1699" t="str">
            <v/>
          </cell>
          <cell r="AD1699" t="str">
            <v>LO285</v>
          </cell>
          <cell r="AE1699">
            <v>0</v>
          </cell>
          <cell r="AG1699">
            <v>822</v>
          </cell>
          <cell r="AH1699" t="str">
            <v>LO285</v>
          </cell>
        </row>
        <row r="1700">
          <cell r="B1700" t="str">
            <v>MP690</v>
          </cell>
          <cell r="C1700" t="str">
            <v>Morgan</v>
          </cell>
          <cell r="D1700" t="str">
            <v>Phelps</v>
          </cell>
          <cell r="E1700" t="str">
            <v>Imperial</v>
          </cell>
          <cell r="F1700" t="str">
            <v>Imperial</v>
          </cell>
          <cell r="G1700" t="str">
            <v>Male</v>
          </cell>
          <cell r="H1700" t="str">
            <v>N</v>
          </cell>
          <cell r="I1700" t="str">
            <v>Student</v>
          </cell>
          <cell r="J1700">
            <v>0</v>
          </cell>
          <cell r="K1700" t="str">
            <v/>
          </cell>
          <cell r="L1700" t="str">
            <v>N</v>
          </cell>
          <cell r="M1700">
            <v>0</v>
          </cell>
          <cell r="N1700" t="str">
            <v/>
          </cell>
          <cell r="O1700" t="str">
            <v>N</v>
          </cell>
          <cell r="P1700">
            <v>0</v>
          </cell>
          <cell r="Q1700" t="str">
            <v/>
          </cell>
          <cell r="R1700" t="str">
            <v>N</v>
          </cell>
          <cell r="S1700">
            <v>0</v>
          </cell>
          <cell r="T1700" t="str">
            <v/>
          </cell>
          <cell r="U1700" t="str">
            <v>N</v>
          </cell>
          <cell r="V1700">
            <v>0</v>
          </cell>
          <cell r="W1700" t="str">
            <v/>
          </cell>
          <cell r="X1700" t="str">
            <v>N</v>
          </cell>
          <cell r="Y1700">
            <v>0</v>
          </cell>
          <cell r="Z1700">
            <v>0</v>
          </cell>
          <cell r="AA1700">
            <v>0</v>
          </cell>
          <cell r="AB1700">
            <v>118</v>
          </cell>
          <cell r="AC1700">
            <v>1068</v>
          </cell>
          <cell r="AD1700" t="str">
            <v>MP690</v>
          </cell>
          <cell r="AE1700" t="b">
            <v>0</v>
          </cell>
          <cell r="AG1700" t="str">
            <v/>
          </cell>
          <cell r="AH1700" t="str">
            <v>MP690</v>
          </cell>
        </row>
        <row r="1701">
          <cell r="B1701" t="str">
            <v>SB747</v>
          </cell>
          <cell r="C1701" t="str">
            <v>Sarah Jasmine</v>
          </cell>
          <cell r="D1701" t="str">
            <v>Butler</v>
          </cell>
          <cell r="E1701" t="str">
            <v>Imperial</v>
          </cell>
          <cell r="F1701" t="str">
            <v>Imperial</v>
          </cell>
          <cell r="G1701" t="str">
            <v>Female</v>
          </cell>
          <cell r="H1701" t="str">
            <v>N</v>
          </cell>
          <cell r="I1701" t="str">
            <v>Student</v>
          </cell>
          <cell r="J1701">
            <v>0</v>
          </cell>
          <cell r="K1701" t="str">
            <v/>
          </cell>
          <cell r="L1701" t="str">
            <v>N</v>
          </cell>
          <cell r="M1701">
            <v>0</v>
          </cell>
          <cell r="N1701" t="str">
            <v/>
          </cell>
          <cell r="O1701" t="str">
            <v>N</v>
          </cell>
          <cell r="P1701">
            <v>0</v>
          </cell>
          <cell r="Q1701" t="str">
            <v/>
          </cell>
          <cell r="R1701" t="str">
            <v>N</v>
          </cell>
          <cell r="S1701">
            <v>0</v>
          </cell>
          <cell r="T1701" t="str">
            <v/>
          </cell>
          <cell r="U1701" t="str">
            <v>N</v>
          </cell>
          <cell r="V1701">
            <v>0</v>
          </cell>
          <cell r="W1701" t="str">
            <v/>
          </cell>
          <cell r="X1701" t="str">
            <v>N</v>
          </cell>
          <cell r="Y1701">
            <v>0</v>
          </cell>
          <cell r="Z1701">
            <v>0</v>
          </cell>
          <cell r="AA1701" t="b">
            <v>0</v>
          </cell>
          <cell r="AB1701" t="str">
            <v/>
          </cell>
          <cell r="AC1701" t="str">
            <v/>
          </cell>
          <cell r="AD1701" t="str">
            <v>SB747</v>
          </cell>
          <cell r="AE1701">
            <v>0</v>
          </cell>
          <cell r="AG1701">
            <v>823</v>
          </cell>
          <cell r="AH1701" t="str">
            <v>SB747</v>
          </cell>
        </row>
        <row r="1702">
          <cell r="B1702" t="str">
            <v>BW732</v>
          </cell>
          <cell r="C1702" t="str">
            <v>Benjamin</v>
          </cell>
          <cell r="D1702" t="str">
            <v>Watts</v>
          </cell>
          <cell r="E1702" t="str">
            <v>QMUL</v>
          </cell>
          <cell r="F1702" t="str">
            <v>QMUL</v>
          </cell>
          <cell r="G1702" t="str">
            <v>Male</v>
          </cell>
          <cell r="H1702" t="str">
            <v>N</v>
          </cell>
          <cell r="I1702" t="str">
            <v>Student</v>
          </cell>
          <cell r="J1702">
            <v>0</v>
          </cell>
          <cell r="K1702" t="str">
            <v/>
          </cell>
          <cell r="L1702" t="str">
            <v>N</v>
          </cell>
          <cell r="M1702">
            <v>0</v>
          </cell>
          <cell r="N1702" t="str">
            <v/>
          </cell>
          <cell r="O1702" t="str">
            <v>N</v>
          </cell>
          <cell r="P1702">
            <v>0</v>
          </cell>
          <cell r="Q1702" t="str">
            <v/>
          </cell>
          <cell r="R1702" t="str">
            <v>N</v>
          </cell>
          <cell r="S1702">
            <v>0</v>
          </cell>
          <cell r="T1702" t="str">
            <v/>
          </cell>
          <cell r="U1702" t="str">
            <v>N</v>
          </cell>
          <cell r="V1702">
            <v>0</v>
          </cell>
          <cell r="W1702" t="str">
            <v/>
          </cell>
          <cell r="X1702" t="str">
            <v>N</v>
          </cell>
          <cell r="Y1702">
            <v>0</v>
          </cell>
          <cell r="Z1702">
            <v>0</v>
          </cell>
          <cell r="AA1702">
            <v>0</v>
          </cell>
          <cell r="AB1702">
            <v>118</v>
          </cell>
          <cell r="AC1702">
            <v>1069</v>
          </cell>
          <cell r="AD1702" t="str">
            <v>BW732</v>
          </cell>
          <cell r="AE1702" t="b">
            <v>0</v>
          </cell>
          <cell r="AG1702" t="str">
            <v/>
          </cell>
          <cell r="AH1702" t="str">
            <v>BW732</v>
          </cell>
        </row>
        <row r="1703">
          <cell r="B1703" t="str">
            <v>JT862</v>
          </cell>
          <cell r="C1703" t="str">
            <v>Joshua</v>
          </cell>
          <cell r="D1703" t="str">
            <v>Tsai</v>
          </cell>
          <cell r="E1703" t="str">
            <v>Imperial</v>
          </cell>
          <cell r="F1703" t="str">
            <v>Imperial</v>
          </cell>
          <cell r="G1703" t="str">
            <v>Male</v>
          </cell>
          <cell r="H1703" t="str">
            <v>N</v>
          </cell>
          <cell r="I1703" t="str">
            <v>Student</v>
          </cell>
          <cell r="J1703">
            <v>0</v>
          </cell>
          <cell r="K1703" t="str">
            <v/>
          </cell>
          <cell r="L1703" t="str">
            <v>N</v>
          </cell>
          <cell r="M1703">
            <v>0</v>
          </cell>
          <cell r="N1703" t="str">
            <v/>
          </cell>
          <cell r="O1703" t="str">
            <v>N</v>
          </cell>
          <cell r="P1703">
            <v>0</v>
          </cell>
          <cell r="Q1703" t="str">
            <v/>
          </cell>
          <cell r="R1703" t="str">
            <v>N</v>
          </cell>
          <cell r="S1703">
            <v>0</v>
          </cell>
          <cell r="T1703" t="str">
            <v/>
          </cell>
          <cell r="U1703" t="str">
            <v>N</v>
          </cell>
          <cell r="V1703">
            <v>0</v>
          </cell>
          <cell r="W1703" t="str">
            <v/>
          </cell>
          <cell r="X1703" t="str">
            <v>N</v>
          </cell>
          <cell r="Y1703">
            <v>0</v>
          </cell>
          <cell r="Z1703">
            <v>0</v>
          </cell>
          <cell r="AA1703">
            <v>0</v>
          </cell>
          <cell r="AB1703">
            <v>118</v>
          </cell>
          <cell r="AC1703">
            <v>1070</v>
          </cell>
          <cell r="AD1703" t="str">
            <v>JT862</v>
          </cell>
          <cell r="AE1703" t="b">
            <v>0</v>
          </cell>
          <cell r="AG1703" t="str">
            <v/>
          </cell>
          <cell r="AH1703" t="str">
            <v>JT862</v>
          </cell>
        </row>
        <row r="1704">
          <cell r="B1704" t="str">
            <v>MG594</v>
          </cell>
          <cell r="C1704" t="str">
            <v>Maxime</v>
          </cell>
          <cell r="D1704" t="str">
            <v>Gillet</v>
          </cell>
          <cell r="E1704" t="str">
            <v>Guest</v>
          </cell>
          <cell r="F1704" t="str">
            <v>Guest</v>
          </cell>
          <cell r="G1704" t="str">
            <v>Male</v>
          </cell>
          <cell r="H1704" t="str">
            <v>N</v>
          </cell>
          <cell r="I1704" t="str">
            <v>Guest</v>
          </cell>
          <cell r="J1704">
            <v>0</v>
          </cell>
          <cell r="K1704" t="str">
            <v/>
          </cell>
          <cell r="L1704" t="str">
            <v>N</v>
          </cell>
          <cell r="M1704">
            <v>0</v>
          </cell>
          <cell r="N1704" t="str">
            <v/>
          </cell>
          <cell r="O1704" t="str">
            <v>N</v>
          </cell>
          <cell r="P1704">
            <v>0</v>
          </cell>
          <cell r="Q1704" t="str">
            <v/>
          </cell>
          <cell r="R1704" t="str">
            <v>N</v>
          </cell>
          <cell r="S1704">
            <v>0</v>
          </cell>
          <cell r="T1704" t="str">
            <v/>
          </cell>
          <cell r="U1704" t="str">
            <v>N</v>
          </cell>
          <cell r="V1704">
            <v>0</v>
          </cell>
          <cell r="W1704" t="str">
            <v/>
          </cell>
          <cell r="X1704" t="str">
            <v>N</v>
          </cell>
          <cell r="Y1704">
            <v>0</v>
          </cell>
          <cell r="Z1704">
            <v>0</v>
          </cell>
          <cell r="AA1704">
            <v>0</v>
          </cell>
          <cell r="AB1704">
            <v>118</v>
          </cell>
          <cell r="AC1704">
            <v>1071</v>
          </cell>
          <cell r="AD1704" t="str">
            <v>MG594</v>
          </cell>
          <cell r="AE1704" t="b">
            <v>0</v>
          </cell>
          <cell r="AG1704" t="str">
            <v/>
          </cell>
          <cell r="AH1704" t="str">
            <v>MG594</v>
          </cell>
        </row>
        <row r="1705">
          <cell r="B1705" t="str">
            <v>EE923</v>
          </cell>
          <cell r="C1705" t="str">
            <v>Elise</v>
          </cell>
          <cell r="D1705" t="str">
            <v>Eivers</v>
          </cell>
          <cell r="E1705" t="str">
            <v>KCL</v>
          </cell>
          <cell r="F1705" t="str">
            <v>King's</v>
          </cell>
          <cell r="G1705" t="str">
            <v>Female</v>
          </cell>
          <cell r="H1705" t="str">
            <v>Y</v>
          </cell>
          <cell r="I1705" t="str">
            <v>Student</v>
          </cell>
          <cell r="J1705">
            <v>0</v>
          </cell>
          <cell r="K1705" t="str">
            <v/>
          </cell>
          <cell r="L1705" t="str">
            <v>N</v>
          </cell>
          <cell r="M1705">
            <v>0</v>
          </cell>
          <cell r="N1705" t="str">
            <v/>
          </cell>
          <cell r="O1705" t="str">
            <v>N</v>
          </cell>
          <cell r="P1705">
            <v>0</v>
          </cell>
          <cell r="Q1705" t="str">
            <v/>
          </cell>
          <cell r="R1705" t="str">
            <v>N</v>
          </cell>
          <cell r="S1705">
            <v>0</v>
          </cell>
          <cell r="T1705" t="str">
            <v/>
          </cell>
          <cell r="U1705" t="str">
            <v>N</v>
          </cell>
          <cell r="V1705">
            <v>0</v>
          </cell>
          <cell r="W1705" t="str">
            <v/>
          </cell>
          <cell r="X1705" t="str">
            <v>N</v>
          </cell>
          <cell r="Y1705">
            <v>0</v>
          </cell>
          <cell r="Z1705">
            <v>0</v>
          </cell>
          <cell r="AA1705" t="b">
            <v>0</v>
          </cell>
          <cell r="AB1705" t="str">
            <v/>
          </cell>
          <cell r="AC1705" t="str">
            <v/>
          </cell>
          <cell r="AD1705" t="str">
            <v>EE923</v>
          </cell>
          <cell r="AE1705">
            <v>0</v>
          </cell>
          <cell r="AG1705">
            <v>824</v>
          </cell>
          <cell r="AH1705" t="str">
            <v>EE923</v>
          </cell>
        </row>
        <row r="1706">
          <cell r="B1706" t="str">
            <v>EM152</v>
          </cell>
          <cell r="C1706" t="str">
            <v>Ekaterina</v>
          </cell>
          <cell r="D1706" t="str">
            <v>Makukha</v>
          </cell>
          <cell r="E1706" t="str">
            <v>KCL</v>
          </cell>
          <cell r="F1706" t="str">
            <v>King's</v>
          </cell>
          <cell r="G1706" t="str">
            <v>Female</v>
          </cell>
          <cell r="H1706" t="str">
            <v>Y</v>
          </cell>
          <cell r="I1706" t="str">
            <v>Student</v>
          </cell>
          <cell r="J1706">
            <v>0</v>
          </cell>
          <cell r="K1706" t="str">
            <v/>
          </cell>
          <cell r="L1706" t="str">
            <v>N</v>
          </cell>
          <cell r="M1706">
            <v>0</v>
          </cell>
          <cell r="N1706" t="str">
            <v/>
          </cell>
          <cell r="O1706" t="str">
            <v>N</v>
          </cell>
          <cell r="P1706">
            <v>0</v>
          </cell>
          <cell r="Q1706" t="str">
            <v/>
          </cell>
          <cell r="R1706" t="str">
            <v>N</v>
          </cell>
          <cell r="S1706">
            <v>0</v>
          </cell>
          <cell r="T1706" t="str">
            <v/>
          </cell>
          <cell r="U1706" t="str">
            <v>N</v>
          </cell>
          <cell r="V1706">
            <v>0</v>
          </cell>
          <cell r="W1706" t="str">
            <v/>
          </cell>
          <cell r="X1706" t="str">
            <v>N</v>
          </cell>
          <cell r="Y1706">
            <v>0</v>
          </cell>
          <cell r="Z1706">
            <v>0</v>
          </cell>
          <cell r="AA1706" t="b">
            <v>0</v>
          </cell>
          <cell r="AB1706" t="str">
            <v/>
          </cell>
          <cell r="AC1706" t="str">
            <v/>
          </cell>
          <cell r="AD1706" t="str">
            <v>EM152</v>
          </cell>
          <cell r="AE1706">
            <v>0</v>
          </cell>
          <cell r="AG1706">
            <v>825</v>
          </cell>
          <cell r="AH1706" t="str">
            <v>EM152</v>
          </cell>
        </row>
        <row r="1707">
          <cell r="B1707" t="str">
            <v>BP400</v>
          </cell>
          <cell r="C1707" t="str">
            <v>Becca</v>
          </cell>
          <cell r="D1707" t="str">
            <v>Poole</v>
          </cell>
          <cell r="E1707" t="str">
            <v>Brunel</v>
          </cell>
          <cell r="F1707" t="str">
            <v>Brunel</v>
          </cell>
          <cell r="G1707" t="str">
            <v>Female</v>
          </cell>
          <cell r="H1707" t="str">
            <v>N</v>
          </cell>
          <cell r="I1707" t="str">
            <v>Student</v>
          </cell>
          <cell r="J1707">
            <v>0</v>
          </cell>
          <cell r="K1707" t="str">
            <v/>
          </cell>
          <cell r="L1707" t="str">
            <v>N</v>
          </cell>
          <cell r="M1707">
            <v>0</v>
          </cell>
          <cell r="N1707" t="str">
            <v/>
          </cell>
          <cell r="O1707" t="str">
            <v>N</v>
          </cell>
          <cell r="P1707">
            <v>0</v>
          </cell>
          <cell r="Q1707" t="str">
            <v/>
          </cell>
          <cell r="R1707" t="str">
            <v>N</v>
          </cell>
          <cell r="S1707">
            <v>0</v>
          </cell>
          <cell r="T1707" t="str">
            <v/>
          </cell>
          <cell r="U1707" t="str">
            <v>N</v>
          </cell>
          <cell r="V1707">
            <v>0</v>
          </cell>
          <cell r="W1707" t="str">
            <v/>
          </cell>
          <cell r="X1707" t="str">
            <v>N</v>
          </cell>
          <cell r="Y1707">
            <v>0</v>
          </cell>
          <cell r="Z1707">
            <v>0</v>
          </cell>
          <cell r="AA1707" t="b">
            <v>0</v>
          </cell>
          <cell r="AB1707" t="str">
            <v/>
          </cell>
          <cell r="AC1707" t="str">
            <v/>
          </cell>
          <cell r="AD1707" t="str">
            <v>BP400</v>
          </cell>
          <cell r="AE1707">
            <v>0</v>
          </cell>
          <cell r="AG1707">
            <v>826</v>
          </cell>
          <cell r="AH1707" t="str">
            <v>BP400</v>
          </cell>
        </row>
        <row r="1708">
          <cell r="B1708" t="str">
            <v>AY577</v>
          </cell>
          <cell r="C1708" t="str">
            <v>Asad</v>
          </cell>
          <cell r="D1708" t="str">
            <v>Yusoff</v>
          </cell>
          <cell r="E1708" t="str">
            <v>Guest</v>
          </cell>
          <cell r="F1708" t="str">
            <v>Guest</v>
          </cell>
          <cell r="G1708" t="str">
            <v>Male</v>
          </cell>
          <cell r="H1708" t="str">
            <v>N</v>
          </cell>
          <cell r="I1708" t="str">
            <v>Guest</v>
          </cell>
          <cell r="J1708">
            <v>0</v>
          </cell>
          <cell r="K1708" t="str">
            <v/>
          </cell>
          <cell r="L1708" t="str">
            <v>N</v>
          </cell>
          <cell r="M1708">
            <v>0</v>
          </cell>
          <cell r="N1708" t="str">
            <v/>
          </cell>
          <cell r="O1708" t="str">
            <v>N</v>
          </cell>
          <cell r="P1708">
            <v>0</v>
          </cell>
          <cell r="Q1708" t="str">
            <v/>
          </cell>
          <cell r="R1708" t="str">
            <v>N</v>
          </cell>
          <cell r="S1708">
            <v>0</v>
          </cell>
          <cell r="T1708" t="str">
            <v/>
          </cell>
          <cell r="U1708" t="str">
            <v>N</v>
          </cell>
          <cell r="V1708">
            <v>0</v>
          </cell>
          <cell r="W1708" t="str">
            <v/>
          </cell>
          <cell r="X1708" t="str">
            <v>N</v>
          </cell>
          <cell r="Y1708">
            <v>0</v>
          </cell>
          <cell r="Z1708">
            <v>0</v>
          </cell>
          <cell r="AA1708">
            <v>0</v>
          </cell>
          <cell r="AB1708">
            <v>118</v>
          </cell>
          <cell r="AC1708">
            <v>1072</v>
          </cell>
          <cell r="AD1708" t="str">
            <v>AY577</v>
          </cell>
          <cell r="AE1708" t="b">
            <v>0</v>
          </cell>
          <cell r="AG1708" t="str">
            <v/>
          </cell>
          <cell r="AH1708" t="str">
            <v>AY577</v>
          </cell>
        </row>
        <row r="1709">
          <cell r="B1709" t="str">
            <v>SP372</v>
          </cell>
          <cell r="C1709" t="str">
            <v>Sebastian</v>
          </cell>
          <cell r="D1709" t="str">
            <v>Powell</v>
          </cell>
          <cell r="E1709" t="str">
            <v>UCL</v>
          </cell>
          <cell r="F1709" t="str">
            <v>UCL</v>
          </cell>
          <cell r="G1709" t="str">
            <v>Male</v>
          </cell>
          <cell r="H1709" t="str">
            <v>N</v>
          </cell>
          <cell r="I1709" t="str">
            <v>Student</v>
          </cell>
          <cell r="J1709">
            <v>0</v>
          </cell>
          <cell r="K1709" t="str">
            <v/>
          </cell>
          <cell r="L1709" t="str">
            <v>N</v>
          </cell>
          <cell r="M1709">
            <v>0</v>
          </cell>
          <cell r="N1709" t="str">
            <v/>
          </cell>
          <cell r="O1709" t="str">
            <v>N</v>
          </cell>
          <cell r="P1709">
            <v>0</v>
          </cell>
          <cell r="Q1709" t="str">
            <v/>
          </cell>
          <cell r="R1709" t="str">
            <v>N</v>
          </cell>
          <cell r="S1709">
            <v>0</v>
          </cell>
          <cell r="T1709" t="str">
            <v/>
          </cell>
          <cell r="U1709" t="str">
            <v>N</v>
          </cell>
          <cell r="V1709">
            <v>0</v>
          </cell>
          <cell r="W1709" t="str">
            <v/>
          </cell>
          <cell r="X1709" t="str">
            <v>N</v>
          </cell>
          <cell r="Y1709">
            <v>0</v>
          </cell>
          <cell r="Z1709">
            <v>0</v>
          </cell>
          <cell r="AA1709">
            <v>0</v>
          </cell>
          <cell r="AB1709">
            <v>118</v>
          </cell>
          <cell r="AC1709">
            <v>1073</v>
          </cell>
          <cell r="AD1709" t="str">
            <v>SP372</v>
          </cell>
          <cell r="AE1709" t="b">
            <v>0</v>
          </cell>
          <cell r="AG1709" t="str">
            <v/>
          </cell>
          <cell r="AH1709" t="str">
            <v>SP372</v>
          </cell>
        </row>
        <row r="1710">
          <cell r="B1710" t="str">
            <v>SA326</v>
          </cell>
          <cell r="C1710" t="str">
            <v>Sam</v>
          </cell>
          <cell r="D1710" t="str">
            <v>Alberts</v>
          </cell>
          <cell r="E1710" t="str">
            <v>St Georges</v>
          </cell>
          <cell r="F1710" t="str">
            <v>St George's</v>
          </cell>
          <cell r="G1710" t="str">
            <v>Female</v>
          </cell>
          <cell r="H1710" t="str">
            <v>Y</v>
          </cell>
          <cell r="I1710" t="str">
            <v>Student</v>
          </cell>
          <cell r="J1710">
            <v>0</v>
          </cell>
          <cell r="K1710" t="str">
            <v/>
          </cell>
          <cell r="L1710" t="str">
            <v>N</v>
          </cell>
          <cell r="M1710">
            <v>0</v>
          </cell>
          <cell r="N1710" t="str">
            <v/>
          </cell>
          <cell r="O1710" t="str">
            <v>N</v>
          </cell>
          <cell r="P1710">
            <v>0</v>
          </cell>
          <cell r="Q1710" t="str">
            <v/>
          </cell>
          <cell r="R1710" t="str">
            <v>N</v>
          </cell>
          <cell r="S1710">
            <v>0</v>
          </cell>
          <cell r="T1710" t="str">
            <v/>
          </cell>
          <cell r="U1710" t="str">
            <v>N</v>
          </cell>
          <cell r="V1710">
            <v>0</v>
          </cell>
          <cell r="W1710" t="str">
            <v/>
          </cell>
          <cell r="X1710" t="str">
            <v>N</v>
          </cell>
          <cell r="Y1710">
            <v>0</v>
          </cell>
          <cell r="Z1710">
            <v>0</v>
          </cell>
          <cell r="AA1710" t="b">
            <v>0</v>
          </cell>
          <cell r="AB1710" t="str">
            <v/>
          </cell>
          <cell r="AC1710" t="str">
            <v/>
          </cell>
          <cell r="AD1710" t="str">
            <v>SA326</v>
          </cell>
          <cell r="AE1710">
            <v>0</v>
          </cell>
          <cell r="AG1710">
            <v>827</v>
          </cell>
          <cell r="AH1710" t="str">
            <v>SA326</v>
          </cell>
        </row>
        <row r="1711">
          <cell r="B1711" t="str">
            <v>MH426</v>
          </cell>
          <cell r="C1711" t="str">
            <v>Maryam</v>
          </cell>
          <cell r="D1711" t="str">
            <v>Hussain</v>
          </cell>
          <cell r="E1711" t="str">
            <v>Barts</v>
          </cell>
          <cell r="F1711" t="str">
            <v>Barts</v>
          </cell>
          <cell r="G1711" t="str">
            <v>Female</v>
          </cell>
          <cell r="H1711" t="str">
            <v>Y</v>
          </cell>
          <cell r="I1711" t="str">
            <v>Student</v>
          </cell>
          <cell r="J1711">
            <v>49</v>
          </cell>
          <cell r="K1711">
            <v>34.26</v>
          </cell>
          <cell r="L1711">
            <v>153</v>
          </cell>
          <cell r="M1711">
            <v>52</v>
          </cell>
          <cell r="N1711">
            <v>1.7372685185185185E-2</v>
          </cell>
          <cell r="O1711">
            <v>149</v>
          </cell>
          <cell r="P1711">
            <v>0</v>
          </cell>
          <cell r="Q1711" t="str">
            <v/>
          </cell>
          <cell r="R1711" t="str">
            <v>N</v>
          </cell>
          <cell r="S1711">
            <v>0</v>
          </cell>
          <cell r="T1711" t="str">
            <v/>
          </cell>
          <cell r="U1711" t="str">
            <v>N</v>
          </cell>
          <cell r="V1711">
            <v>0</v>
          </cell>
          <cell r="W1711" t="str">
            <v/>
          </cell>
          <cell r="X1711" t="str">
            <v>N</v>
          </cell>
          <cell r="Y1711">
            <v>2</v>
          </cell>
          <cell r="Z1711">
            <v>149</v>
          </cell>
          <cell r="AA1711" t="b">
            <v>0</v>
          </cell>
          <cell r="AB1711" t="str">
            <v/>
          </cell>
          <cell r="AC1711" t="str">
            <v/>
          </cell>
          <cell r="AD1711" t="str">
            <v>MH426</v>
          </cell>
          <cell r="AE1711">
            <v>302</v>
          </cell>
          <cell r="AG1711">
            <v>36</v>
          </cell>
          <cell r="AH1711" t="str">
            <v>MH426</v>
          </cell>
        </row>
        <row r="1712">
          <cell r="B1712" t="str">
            <v>KO670</v>
          </cell>
          <cell r="C1712" t="str">
            <v>Kevina</v>
          </cell>
          <cell r="D1712" t="str">
            <v>Oniscenko</v>
          </cell>
          <cell r="E1712" t="str">
            <v>Barts</v>
          </cell>
          <cell r="F1712" t="str">
            <v>Barts</v>
          </cell>
          <cell r="G1712" t="str">
            <v>Female</v>
          </cell>
          <cell r="H1712" t="str">
            <v>Y</v>
          </cell>
          <cell r="I1712" t="str">
            <v>Student</v>
          </cell>
          <cell r="J1712">
            <v>0</v>
          </cell>
          <cell r="K1712" t="str">
            <v/>
          </cell>
          <cell r="L1712" t="str">
            <v>N</v>
          </cell>
          <cell r="M1712">
            <v>0</v>
          </cell>
          <cell r="N1712" t="str">
            <v/>
          </cell>
          <cell r="O1712" t="str">
            <v>N</v>
          </cell>
          <cell r="P1712">
            <v>0</v>
          </cell>
          <cell r="Q1712" t="str">
            <v/>
          </cell>
          <cell r="R1712" t="str">
            <v>N</v>
          </cell>
          <cell r="S1712">
            <v>0</v>
          </cell>
          <cell r="T1712" t="str">
            <v/>
          </cell>
          <cell r="U1712" t="str">
            <v>N</v>
          </cell>
          <cell r="V1712">
            <v>0</v>
          </cell>
          <cell r="W1712" t="str">
            <v/>
          </cell>
          <cell r="X1712" t="str">
            <v>N</v>
          </cell>
          <cell r="Y1712">
            <v>0</v>
          </cell>
          <cell r="Z1712">
            <v>0</v>
          </cell>
          <cell r="AA1712" t="b">
            <v>0</v>
          </cell>
          <cell r="AB1712" t="str">
            <v/>
          </cell>
          <cell r="AC1712" t="str">
            <v/>
          </cell>
          <cell r="AD1712" t="str">
            <v>KO670</v>
          </cell>
          <cell r="AE1712">
            <v>0</v>
          </cell>
          <cell r="AG1712">
            <v>828</v>
          </cell>
          <cell r="AH1712" t="str">
            <v>KO670</v>
          </cell>
        </row>
        <row r="1713">
          <cell r="B1713" t="str">
            <v>MS153</v>
          </cell>
          <cell r="C1713" t="str">
            <v>Maria</v>
          </cell>
          <cell r="D1713" t="str">
            <v>Shiiba</v>
          </cell>
          <cell r="E1713" t="str">
            <v>Barts</v>
          </cell>
          <cell r="F1713" t="str">
            <v>Barts</v>
          </cell>
          <cell r="G1713" t="str">
            <v>Female</v>
          </cell>
          <cell r="H1713" t="str">
            <v>Y</v>
          </cell>
          <cell r="I1713" t="str">
            <v>Student</v>
          </cell>
          <cell r="J1713">
            <v>0</v>
          </cell>
          <cell r="K1713" t="str">
            <v/>
          </cell>
          <cell r="L1713" t="str">
            <v>N</v>
          </cell>
          <cell r="M1713">
            <v>0</v>
          </cell>
          <cell r="N1713" t="str">
            <v/>
          </cell>
          <cell r="O1713" t="str">
            <v>N</v>
          </cell>
          <cell r="P1713">
            <v>0</v>
          </cell>
          <cell r="Q1713" t="str">
            <v/>
          </cell>
          <cell r="R1713" t="str">
            <v>N</v>
          </cell>
          <cell r="S1713">
            <v>0</v>
          </cell>
          <cell r="T1713" t="str">
            <v/>
          </cell>
          <cell r="U1713" t="str">
            <v>N</v>
          </cell>
          <cell r="V1713">
            <v>0</v>
          </cell>
          <cell r="W1713" t="str">
            <v/>
          </cell>
          <cell r="X1713" t="str">
            <v>N</v>
          </cell>
          <cell r="Y1713">
            <v>0</v>
          </cell>
          <cell r="Z1713">
            <v>0</v>
          </cell>
          <cell r="AA1713" t="b">
            <v>0</v>
          </cell>
          <cell r="AB1713" t="str">
            <v/>
          </cell>
          <cell r="AC1713" t="str">
            <v/>
          </cell>
          <cell r="AD1713" t="str">
            <v>MS153</v>
          </cell>
          <cell r="AE1713">
            <v>0</v>
          </cell>
          <cell r="AG1713">
            <v>829</v>
          </cell>
          <cell r="AH1713" t="str">
            <v>MS153</v>
          </cell>
        </row>
        <row r="1714">
          <cell r="B1714" t="str">
            <v>IC745</v>
          </cell>
          <cell r="C1714" t="str">
            <v>Imogen</v>
          </cell>
          <cell r="D1714" t="str">
            <v>C</v>
          </cell>
          <cell r="E1714" t="str">
            <v>LSE</v>
          </cell>
          <cell r="F1714" t="str">
            <v>LSE</v>
          </cell>
          <cell r="G1714" t="str">
            <v>Female</v>
          </cell>
          <cell r="H1714" t="str">
            <v>N</v>
          </cell>
          <cell r="I1714" t="str">
            <v>Student</v>
          </cell>
          <cell r="J1714">
            <v>0</v>
          </cell>
          <cell r="K1714" t="str">
            <v/>
          </cell>
          <cell r="L1714" t="str">
            <v>N</v>
          </cell>
          <cell r="M1714">
            <v>0</v>
          </cell>
          <cell r="N1714" t="str">
            <v/>
          </cell>
          <cell r="O1714" t="str">
            <v>N</v>
          </cell>
          <cell r="P1714">
            <v>0</v>
          </cell>
          <cell r="Q1714" t="str">
            <v/>
          </cell>
          <cell r="R1714" t="str">
            <v>N</v>
          </cell>
          <cell r="S1714">
            <v>0</v>
          </cell>
          <cell r="T1714" t="str">
            <v/>
          </cell>
          <cell r="U1714" t="str">
            <v>N</v>
          </cell>
          <cell r="V1714">
            <v>0</v>
          </cell>
          <cell r="W1714" t="str">
            <v/>
          </cell>
          <cell r="X1714" t="str">
            <v>N</v>
          </cell>
          <cell r="Y1714">
            <v>0</v>
          </cell>
          <cell r="Z1714">
            <v>0</v>
          </cell>
          <cell r="AA1714" t="b">
            <v>0</v>
          </cell>
          <cell r="AB1714" t="str">
            <v/>
          </cell>
          <cell r="AC1714" t="str">
            <v/>
          </cell>
          <cell r="AD1714" t="str">
            <v>IC745</v>
          </cell>
          <cell r="AE1714">
            <v>0</v>
          </cell>
          <cell r="AG1714">
            <v>830</v>
          </cell>
          <cell r="AH1714" t="str">
            <v>IC745</v>
          </cell>
        </row>
        <row r="1715">
          <cell r="B1715" t="str">
            <v>JC924</v>
          </cell>
          <cell r="C1715" t="str">
            <v>James</v>
          </cell>
          <cell r="D1715" t="str">
            <v>Cai</v>
          </cell>
          <cell r="E1715" t="str">
            <v>UCL</v>
          </cell>
          <cell r="F1715" t="str">
            <v>UCL</v>
          </cell>
          <cell r="G1715" t="str">
            <v>Male</v>
          </cell>
          <cell r="H1715" t="str">
            <v>N</v>
          </cell>
          <cell r="I1715" t="str">
            <v>Student</v>
          </cell>
          <cell r="J1715">
            <v>0</v>
          </cell>
          <cell r="K1715" t="str">
            <v/>
          </cell>
          <cell r="L1715" t="str">
            <v>N</v>
          </cell>
          <cell r="M1715">
            <v>0</v>
          </cell>
          <cell r="N1715" t="str">
            <v/>
          </cell>
          <cell r="O1715" t="str">
            <v>N</v>
          </cell>
          <cell r="P1715">
            <v>0</v>
          </cell>
          <cell r="Q1715" t="str">
            <v/>
          </cell>
          <cell r="R1715" t="str">
            <v>N</v>
          </cell>
          <cell r="S1715">
            <v>0</v>
          </cell>
          <cell r="T1715" t="str">
            <v/>
          </cell>
          <cell r="U1715" t="str">
            <v>N</v>
          </cell>
          <cell r="V1715">
            <v>0</v>
          </cell>
          <cell r="W1715" t="str">
            <v/>
          </cell>
          <cell r="X1715" t="str">
            <v>N</v>
          </cell>
          <cell r="Y1715">
            <v>0</v>
          </cell>
          <cell r="Z1715">
            <v>0</v>
          </cell>
          <cell r="AA1715">
            <v>0</v>
          </cell>
          <cell r="AB1715">
            <v>118</v>
          </cell>
          <cell r="AC1715">
            <v>1074</v>
          </cell>
          <cell r="AD1715" t="str">
            <v>JC924</v>
          </cell>
          <cell r="AE1715" t="b">
            <v>0</v>
          </cell>
          <cell r="AG1715" t="str">
            <v/>
          </cell>
          <cell r="AH1715" t="str">
            <v>JC924</v>
          </cell>
        </row>
        <row r="1716">
          <cell r="B1716" t="str">
            <v>AS837</v>
          </cell>
          <cell r="C1716" t="str">
            <v>Azizi</v>
          </cell>
          <cell r="D1716" t="str">
            <v>Samhudi</v>
          </cell>
          <cell r="E1716" t="str">
            <v>LSE</v>
          </cell>
          <cell r="F1716" t="str">
            <v>LSE</v>
          </cell>
          <cell r="G1716" t="str">
            <v>Male</v>
          </cell>
          <cell r="H1716" t="str">
            <v>N</v>
          </cell>
          <cell r="I1716" t="str">
            <v>Student</v>
          </cell>
          <cell r="J1716">
            <v>0</v>
          </cell>
          <cell r="K1716" t="str">
            <v/>
          </cell>
          <cell r="L1716" t="str">
            <v>N</v>
          </cell>
          <cell r="M1716">
            <v>0</v>
          </cell>
          <cell r="N1716" t="str">
            <v/>
          </cell>
          <cell r="O1716" t="str">
            <v>N</v>
          </cell>
          <cell r="P1716">
            <v>0</v>
          </cell>
          <cell r="Q1716" t="str">
            <v/>
          </cell>
          <cell r="R1716" t="str">
            <v>N</v>
          </cell>
          <cell r="S1716">
            <v>0</v>
          </cell>
          <cell r="T1716" t="str">
            <v/>
          </cell>
          <cell r="U1716" t="str">
            <v>N</v>
          </cell>
          <cell r="V1716">
            <v>0</v>
          </cell>
          <cell r="W1716" t="str">
            <v/>
          </cell>
          <cell r="X1716" t="str">
            <v>N</v>
          </cell>
          <cell r="Y1716">
            <v>0</v>
          </cell>
          <cell r="Z1716">
            <v>0</v>
          </cell>
          <cell r="AA1716">
            <v>0</v>
          </cell>
          <cell r="AB1716">
            <v>118</v>
          </cell>
          <cell r="AC1716">
            <v>1075</v>
          </cell>
          <cell r="AD1716" t="str">
            <v>AS837</v>
          </cell>
          <cell r="AE1716" t="b">
            <v>0</v>
          </cell>
          <cell r="AG1716" t="str">
            <v/>
          </cell>
          <cell r="AH1716" t="str">
            <v>AS837</v>
          </cell>
        </row>
        <row r="1717">
          <cell r="B1717" t="str">
            <v>SC689</v>
          </cell>
          <cell r="C1717" t="str">
            <v>Santino</v>
          </cell>
          <cell r="D1717" t="str">
            <v>Coduri-Fulford</v>
          </cell>
          <cell r="E1717" t="str">
            <v>UCL</v>
          </cell>
          <cell r="F1717" t="str">
            <v>UCL</v>
          </cell>
          <cell r="G1717" t="str">
            <v>Male</v>
          </cell>
          <cell r="H1717" t="str">
            <v>N</v>
          </cell>
          <cell r="I1717" t="str">
            <v>Student</v>
          </cell>
          <cell r="J1717">
            <v>0</v>
          </cell>
          <cell r="K1717" t="str">
            <v/>
          </cell>
          <cell r="L1717" t="str">
            <v>N</v>
          </cell>
          <cell r="M1717">
            <v>0</v>
          </cell>
          <cell r="N1717" t="str">
            <v/>
          </cell>
          <cell r="O1717" t="str">
            <v>N</v>
          </cell>
          <cell r="P1717">
            <v>0</v>
          </cell>
          <cell r="Q1717" t="str">
            <v/>
          </cell>
          <cell r="R1717" t="str">
            <v>N</v>
          </cell>
          <cell r="S1717">
            <v>0</v>
          </cell>
          <cell r="T1717" t="str">
            <v/>
          </cell>
          <cell r="U1717" t="str">
            <v>N</v>
          </cell>
          <cell r="V1717">
            <v>0</v>
          </cell>
          <cell r="W1717" t="str">
            <v/>
          </cell>
          <cell r="X1717" t="str">
            <v>N</v>
          </cell>
          <cell r="Y1717">
            <v>0</v>
          </cell>
          <cell r="Z1717">
            <v>0</v>
          </cell>
          <cell r="AA1717">
            <v>0</v>
          </cell>
          <cell r="AB1717">
            <v>118</v>
          </cell>
          <cell r="AC1717">
            <v>1076</v>
          </cell>
          <cell r="AD1717" t="str">
            <v>SC689</v>
          </cell>
          <cell r="AE1717" t="b">
            <v>0</v>
          </cell>
          <cell r="AG1717" t="str">
            <v/>
          </cell>
          <cell r="AH1717" t="str">
            <v>SC689</v>
          </cell>
        </row>
        <row r="1718">
          <cell r="B1718" t="str">
            <v>TR143</v>
          </cell>
          <cell r="C1718" t="str">
            <v>Thomas</v>
          </cell>
          <cell r="D1718" t="str">
            <v>Reisig</v>
          </cell>
          <cell r="E1718" t="str">
            <v>KCL</v>
          </cell>
          <cell r="F1718" t="str">
            <v>King's</v>
          </cell>
          <cell r="G1718" t="str">
            <v>Male</v>
          </cell>
          <cell r="H1718" t="str">
            <v>N</v>
          </cell>
          <cell r="I1718" t="str">
            <v>Student</v>
          </cell>
          <cell r="J1718">
            <v>0</v>
          </cell>
          <cell r="K1718" t="str">
            <v/>
          </cell>
          <cell r="L1718" t="str">
            <v>N</v>
          </cell>
          <cell r="M1718">
            <v>0</v>
          </cell>
          <cell r="N1718" t="str">
            <v/>
          </cell>
          <cell r="O1718" t="str">
            <v>N</v>
          </cell>
          <cell r="P1718">
            <v>0</v>
          </cell>
          <cell r="Q1718" t="str">
            <v/>
          </cell>
          <cell r="R1718" t="str">
            <v>N</v>
          </cell>
          <cell r="S1718">
            <v>0</v>
          </cell>
          <cell r="T1718" t="str">
            <v/>
          </cell>
          <cell r="U1718" t="str">
            <v>N</v>
          </cell>
          <cell r="V1718">
            <v>0</v>
          </cell>
          <cell r="W1718" t="str">
            <v/>
          </cell>
          <cell r="X1718" t="str">
            <v>N</v>
          </cell>
          <cell r="Y1718">
            <v>0</v>
          </cell>
          <cell r="Z1718">
            <v>0</v>
          </cell>
          <cell r="AA1718">
            <v>0</v>
          </cell>
          <cell r="AB1718">
            <v>118</v>
          </cell>
          <cell r="AC1718">
            <v>1077</v>
          </cell>
          <cell r="AD1718" t="str">
            <v>TR143</v>
          </cell>
          <cell r="AE1718" t="b">
            <v>0</v>
          </cell>
          <cell r="AG1718" t="str">
            <v/>
          </cell>
          <cell r="AH1718" t="str">
            <v>TR143</v>
          </cell>
        </row>
        <row r="1719">
          <cell r="B1719" t="str">
            <v>MC193</v>
          </cell>
          <cell r="C1719" t="str">
            <v>Michael</v>
          </cell>
          <cell r="D1719" t="str">
            <v>Cameron</v>
          </cell>
          <cell r="E1719" t="str">
            <v>Guest</v>
          </cell>
          <cell r="F1719" t="str">
            <v>Guest</v>
          </cell>
          <cell r="G1719" t="str">
            <v>Male</v>
          </cell>
          <cell r="H1719" t="str">
            <v>N</v>
          </cell>
          <cell r="I1719" t="str">
            <v>Guest</v>
          </cell>
          <cell r="J1719">
            <v>0</v>
          </cell>
          <cell r="K1719" t="str">
            <v/>
          </cell>
          <cell r="L1719" t="str">
            <v>N</v>
          </cell>
          <cell r="M1719">
            <v>0</v>
          </cell>
          <cell r="N1719" t="str">
            <v/>
          </cell>
          <cell r="O1719" t="str">
            <v>N</v>
          </cell>
          <cell r="P1719">
            <v>0</v>
          </cell>
          <cell r="Q1719" t="str">
            <v/>
          </cell>
          <cell r="R1719" t="str">
            <v>N</v>
          </cell>
          <cell r="S1719">
            <v>0</v>
          </cell>
          <cell r="T1719" t="str">
            <v/>
          </cell>
          <cell r="U1719" t="str">
            <v>N</v>
          </cell>
          <cell r="V1719">
            <v>0</v>
          </cell>
          <cell r="W1719" t="str">
            <v/>
          </cell>
          <cell r="X1719" t="str">
            <v>N</v>
          </cell>
          <cell r="Y1719">
            <v>0</v>
          </cell>
          <cell r="Z1719">
            <v>0</v>
          </cell>
          <cell r="AA1719">
            <v>0</v>
          </cell>
          <cell r="AB1719">
            <v>118</v>
          </cell>
          <cell r="AC1719">
            <v>1078</v>
          </cell>
          <cell r="AD1719" t="str">
            <v>MC193</v>
          </cell>
          <cell r="AE1719" t="b">
            <v>0</v>
          </cell>
          <cell r="AG1719" t="str">
            <v/>
          </cell>
          <cell r="AH1719" t="str">
            <v>MC193</v>
          </cell>
        </row>
        <row r="1720">
          <cell r="B1720" t="str">
            <v>JO750</v>
          </cell>
          <cell r="C1720" t="str">
            <v>Jessica</v>
          </cell>
          <cell r="D1720" t="str">
            <v>Oliver</v>
          </cell>
          <cell r="E1720" t="str">
            <v>Imperial</v>
          </cell>
          <cell r="F1720" t="str">
            <v>Imperial</v>
          </cell>
          <cell r="G1720" t="str">
            <v>Female</v>
          </cell>
          <cell r="H1720" t="str">
            <v>N</v>
          </cell>
          <cell r="I1720" t="str">
            <v>Student</v>
          </cell>
          <cell r="J1720">
            <v>0</v>
          </cell>
          <cell r="K1720" t="str">
            <v/>
          </cell>
          <cell r="L1720" t="str">
            <v>N</v>
          </cell>
          <cell r="M1720">
            <v>0</v>
          </cell>
          <cell r="N1720" t="str">
            <v/>
          </cell>
          <cell r="O1720" t="str">
            <v>N</v>
          </cell>
          <cell r="P1720">
            <v>0</v>
          </cell>
          <cell r="Q1720" t="str">
            <v/>
          </cell>
          <cell r="R1720" t="str">
            <v>N</v>
          </cell>
          <cell r="S1720">
            <v>0</v>
          </cell>
          <cell r="T1720" t="str">
            <v/>
          </cell>
          <cell r="U1720" t="str">
            <v>N</v>
          </cell>
          <cell r="V1720">
            <v>0</v>
          </cell>
          <cell r="W1720" t="str">
            <v/>
          </cell>
          <cell r="X1720" t="str">
            <v>N</v>
          </cell>
          <cell r="Y1720">
            <v>0</v>
          </cell>
          <cell r="Z1720">
            <v>0</v>
          </cell>
          <cell r="AA1720" t="b">
            <v>0</v>
          </cell>
          <cell r="AB1720" t="str">
            <v/>
          </cell>
          <cell r="AC1720" t="str">
            <v/>
          </cell>
          <cell r="AD1720" t="str">
            <v>JO750</v>
          </cell>
          <cell r="AE1720">
            <v>0</v>
          </cell>
          <cell r="AG1720">
            <v>831</v>
          </cell>
          <cell r="AH1720" t="str">
            <v>JO750</v>
          </cell>
        </row>
        <row r="1721">
          <cell r="B1721" t="str">
            <v>AM169</v>
          </cell>
          <cell r="C1721" t="str">
            <v>Alix</v>
          </cell>
          <cell r="D1721" t="str">
            <v>Moawad</v>
          </cell>
          <cell r="E1721" t="str">
            <v>Imperial</v>
          </cell>
          <cell r="F1721" t="str">
            <v>Imperial</v>
          </cell>
          <cell r="G1721" t="str">
            <v>Female</v>
          </cell>
          <cell r="H1721" t="str">
            <v>N</v>
          </cell>
          <cell r="I1721" t="str">
            <v>Student</v>
          </cell>
          <cell r="J1721">
            <v>0</v>
          </cell>
          <cell r="K1721" t="str">
            <v/>
          </cell>
          <cell r="L1721" t="str">
            <v>N</v>
          </cell>
          <cell r="M1721">
            <v>0</v>
          </cell>
          <cell r="N1721" t="str">
            <v/>
          </cell>
          <cell r="O1721" t="str">
            <v>N</v>
          </cell>
          <cell r="P1721">
            <v>0</v>
          </cell>
          <cell r="Q1721" t="str">
            <v/>
          </cell>
          <cell r="R1721" t="str">
            <v>N</v>
          </cell>
          <cell r="S1721">
            <v>0</v>
          </cell>
          <cell r="T1721" t="str">
            <v/>
          </cell>
          <cell r="U1721" t="str">
            <v>N</v>
          </cell>
          <cell r="V1721">
            <v>0</v>
          </cell>
          <cell r="W1721" t="str">
            <v/>
          </cell>
          <cell r="X1721" t="str">
            <v>N</v>
          </cell>
          <cell r="Y1721">
            <v>0</v>
          </cell>
          <cell r="Z1721">
            <v>0</v>
          </cell>
          <cell r="AA1721" t="b">
            <v>0</v>
          </cell>
          <cell r="AB1721" t="str">
            <v/>
          </cell>
          <cell r="AC1721" t="str">
            <v/>
          </cell>
          <cell r="AD1721" t="str">
            <v>AM169</v>
          </cell>
          <cell r="AE1721">
            <v>0</v>
          </cell>
          <cell r="AG1721">
            <v>832</v>
          </cell>
          <cell r="AH1721" t="str">
            <v>AM169</v>
          </cell>
        </row>
        <row r="1722">
          <cell r="B1722" t="str">
            <v>JB618</v>
          </cell>
          <cell r="C1722" t="str">
            <v>Jago</v>
          </cell>
          <cell r="D1722" t="str">
            <v>Betts</v>
          </cell>
          <cell r="E1722" t="str">
            <v>Reading</v>
          </cell>
          <cell r="F1722" t="str">
            <v>Reading</v>
          </cell>
          <cell r="G1722" t="str">
            <v>Male</v>
          </cell>
          <cell r="H1722" t="str">
            <v>N</v>
          </cell>
          <cell r="I1722" t="str">
            <v>Student</v>
          </cell>
          <cell r="J1722">
            <v>0</v>
          </cell>
          <cell r="K1722" t="str">
            <v/>
          </cell>
          <cell r="L1722" t="str">
            <v>N</v>
          </cell>
          <cell r="M1722">
            <v>0</v>
          </cell>
          <cell r="N1722" t="str">
            <v/>
          </cell>
          <cell r="O1722" t="str">
            <v>N</v>
          </cell>
          <cell r="P1722">
            <v>0</v>
          </cell>
          <cell r="Q1722" t="str">
            <v/>
          </cell>
          <cell r="R1722" t="str">
            <v>N</v>
          </cell>
          <cell r="S1722">
            <v>0</v>
          </cell>
          <cell r="T1722" t="str">
            <v/>
          </cell>
          <cell r="U1722" t="str">
            <v>N</v>
          </cell>
          <cell r="V1722">
            <v>0</v>
          </cell>
          <cell r="W1722" t="str">
            <v/>
          </cell>
          <cell r="X1722" t="str">
            <v>N</v>
          </cell>
          <cell r="Y1722">
            <v>0</v>
          </cell>
          <cell r="Z1722">
            <v>0</v>
          </cell>
          <cell r="AA1722">
            <v>0</v>
          </cell>
          <cell r="AB1722">
            <v>118</v>
          </cell>
          <cell r="AC1722">
            <v>1079</v>
          </cell>
          <cell r="AD1722" t="str">
            <v>JB618</v>
          </cell>
          <cell r="AE1722" t="b">
            <v>0</v>
          </cell>
          <cell r="AG1722" t="str">
            <v/>
          </cell>
          <cell r="AH1722" t="str">
            <v>JB618</v>
          </cell>
        </row>
        <row r="1723">
          <cell r="B1723" t="str">
            <v>ER512</v>
          </cell>
          <cell r="C1723" t="str">
            <v>Elliot</v>
          </cell>
          <cell r="D1723" t="str">
            <v>Ross</v>
          </cell>
          <cell r="E1723" t="str">
            <v>UCL</v>
          </cell>
          <cell r="F1723" t="str">
            <v>UCL</v>
          </cell>
          <cell r="G1723" t="str">
            <v>Male</v>
          </cell>
          <cell r="H1723" t="str">
            <v>N</v>
          </cell>
          <cell r="I1723" t="str">
            <v>Student</v>
          </cell>
          <cell r="J1723">
            <v>0</v>
          </cell>
          <cell r="K1723" t="str">
            <v/>
          </cell>
          <cell r="L1723" t="str">
            <v>N</v>
          </cell>
          <cell r="M1723">
            <v>0</v>
          </cell>
          <cell r="N1723" t="str">
            <v/>
          </cell>
          <cell r="O1723" t="str">
            <v>N</v>
          </cell>
          <cell r="P1723">
            <v>0</v>
          </cell>
          <cell r="Q1723" t="str">
            <v/>
          </cell>
          <cell r="R1723" t="str">
            <v>N</v>
          </cell>
          <cell r="S1723">
            <v>0</v>
          </cell>
          <cell r="T1723" t="str">
            <v/>
          </cell>
          <cell r="U1723" t="str">
            <v>N</v>
          </cell>
          <cell r="V1723">
            <v>0</v>
          </cell>
          <cell r="W1723" t="str">
            <v/>
          </cell>
          <cell r="X1723" t="str">
            <v>N</v>
          </cell>
          <cell r="Y1723">
            <v>0</v>
          </cell>
          <cell r="Z1723">
            <v>0</v>
          </cell>
          <cell r="AA1723">
            <v>0</v>
          </cell>
          <cell r="AB1723">
            <v>118</v>
          </cell>
          <cell r="AC1723">
            <v>1080</v>
          </cell>
          <cell r="AD1723" t="str">
            <v>ER512</v>
          </cell>
          <cell r="AE1723" t="b">
            <v>0</v>
          </cell>
          <cell r="AG1723" t="str">
            <v/>
          </cell>
          <cell r="AH1723" t="str">
            <v>ER512</v>
          </cell>
        </row>
        <row r="1724">
          <cell r="B1724" t="str">
            <v>SC566</v>
          </cell>
          <cell r="C1724" t="str">
            <v>Simeon</v>
          </cell>
          <cell r="D1724" t="str">
            <v>Cousins</v>
          </cell>
          <cell r="E1724" t="str">
            <v>Kingston</v>
          </cell>
          <cell r="F1724" t="str">
            <v>Kingston</v>
          </cell>
          <cell r="G1724" t="str">
            <v>Male</v>
          </cell>
          <cell r="H1724" t="str">
            <v>N</v>
          </cell>
          <cell r="I1724" t="str">
            <v>Student</v>
          </cell>
          <cell r="J1724">
            <v>0</v>
          </cell>
          <cell r="K1724" t="str">
            <v/>
          </cell>
          <cell r="L1724" t="str">
            <v>N</v>
          </cell>
          <cell r="M1724">
            <v>0</v>
          </cell>
          <cell r="N1724" t="str">
            <v/>
          </cell>
          <cell r="O1724" t="str">
            <v>N</v>
          </cell>
          <cell r="P1724">
            <v>0</v>
          </cell>
          <cell r="Q1724" t="str">
            <v/>
          </cell>
          <cell r="R1724" t="str">
            <v>N</v>
          </cell>
          <cell r="S1724">
            <v>0</v>
          </cell>
          <cell r="T1724" t="str">
            <v/>
          </cell>
          <cell r="U1724" t="str">
            <v>N</v>
          </cell>
          <cell r="V1724">
            <v>0</v>
          </cell>
          <cell r="W1724" t="str">
            <v/>
          </cell>
          <cell r="X1724" t="str">
            <v>N</v>
          </cell>
          <cell r="Y1724">
            <v>0</v>
          </cell>
          <cell r="Z1724">
            <v>0</v>
          </cell>
          <cell r="AA1724">
            <v>0</v>
          </cell>
          <cell r="AB1724">
            <v>118</v>
          </cell>
          <cell r="AC1724">
            <v>1081</v>
          </cell>
          <cell r="AD1724" t="str">
            <v>SC566</v>
          </cell>
          <cell r="AE1724" t="b">
            <v>0</v>
          </cell>
          <cell r="AG1724" t="str">
            <v/>
          </cell>
          <cell r="AH1724" t="str">
            <v>SC566</v>
          </cell>
        </row>
        <row r="1725">
          <cell r="B1725" t="str">
            <v>nt745</v>
          </cell>
          <cell r="C1725" t="str">
            <v>nyon</v>
          </cell>
          <cell r="D1725" t="str">
            <v>tai</v>
          </cell>
          <cell r="E1725" t="str">
            <v>Essex</v>
          </cell>
          <cell r="F1725" t="str">
            <v>Essex</v>
          </cell>
          <cell r="G1725" t="str">
            <v>Male</v>
          </cell>
          <cell r="H1725" t="str">
            <v>N</v>
          </cell>
          <cell r="I1725" t="str">
            <v>Student</v>
          </cell>
          <cell r="J1725">
            <v>0</v>
          </cell>
          <cell r="K1725" t="str">
            <v/>
          </cell>
          <cell r="L1725" t="str">
            <v>N</v>
          </cell>
          <cell r="M1725">
            <v>0</v>
          </cell>
          <cell r="N1725" t="str">
            <v/>
          </cell>
          <cell r="O1725" t="str">
            <v>N</v>
          </cell>
          <cell r="P1725">
            <v>0</v>
          </cell>
          <cell r="Q1725" t="str">
            <v/>
          </cell>
          <cell r="R1725" t="str">
            <v>N</v>
          </cell>
          <cell r="S1725">
            <v>0</v>
          </cell>
          <cell r="T1725" t="str">
            <v/>
          </cell>
          <cell r="U1725" t="str">
            <v>N</v>
          </cell>
          <cell r="V1725">
            <v>0</v>
          </cell>
          <cell r="W1725" t="str">
            <v/>
          </cell>
          <cell r="X1725" t="str">
            <v>N</v>
          </cell>
          <cell r="Y1725">
            <v>0</v>
          </cell>
          <cell r="Z1725">
            <v>0</v>
          </cell>
          <cell r="AA1725">
            <v>0</v>
          </cell>
          <cell r="AB1725">
            <v>118</v>
          </cell>
          <cell r="AC1725">
            <v>1082</v>
          </cell>
          <cell r="AD1725" t="str">
            <v>nt745</v>
          </cell>
          <cell r="AE1725" t="b">
            <v>0</v>
          </cell>
          <cell r="AG1725" t="str">
            <v/>
          </cell>
          <cell r="AH1725" t="str">
            <v>nt745</v>
          </cell>
        </row>
        <row r="1726">
          <cell r="B1726" t="str">
            <v>AE179</v>
          </cell>
          <cell r="C1726" t="str">
            <v>Amelia</v>
          </cell>
          <cell r="D1726" t="str">
            <v>Edwards</v>
          </cell>
          <cell r="E1726" t="str">
            <v>St Georges</v>
          </cell>
          <cell r="F1726" t="str">
            <v>St George's</v>
          </cell>
          <cell r="G1726" t="str">
            <v>Female</v>
          </cell>
          <cell r="H1726" t="str">
            <v>Y</v>
          </cell>
          <cell r="I1726" t="str">
            <v>Student</v>
          </cell>
          <cell r="J1726">
            <v>0</v>
          </cell>
          <cell r="K1726" t="str">
            <v/>
          </cell>
          <cell r="L1726" t="str">
            <v>N</v>
          </cell>
          <cell r="M1726">
            <v>0</v>
          </cell>
          <cell r="N1726" t="str">
            <v/>
          </cell>
          <cell r="O1726" t="str">
            <v>N</v>
          </cell>
          <cell r="P1726">
            <v>0</v>
          </cell>
          <cell r="Q1726" t="str">
            <v/>
          </cell>
          <cell r="R1726" t="str">
            <v>N</v>
          </cell>
          <cell r="S1726">
            <v>0</v>
          </cell>
          <cell r="T1726" t="str">
            <v/>
          </cell>
          <cell r="U1726" t="str">
            <v>N</v>
          </cell>
          <cell r="V1726">
            <v>0</v>
          </cell>
          <cell r="W1726" t="str">
            <v/>
          </cell>
          <cell r="X1726" t="str">
            <v>N</v>
          </cell>
          <cell r="Y1726">
            <v>0</v>
          </cell>
          <cell r="Z1726">
            <v>0</v>
          </cell>
          <cell r="AA1726" t="b">
            <v>0</v>
          </cell>
          <cell r="AB1726" t="str">
            <v/>
          </cell>
          <cell r="AC1726" t="str">
            <v/>
          </cell>
          <cell r="AD1726" t="str">
            <v>AE179</v>
          </cell>
          <cell r="AE1726">
            <v>0</v>
          </cell>
          <cell r="AG1726">
            <v>833</v>
          </cell>
          <cell r="AH1726" t="str">
            <v>AE179</v>
          </cell>
        </row>
        <row r="1727">
          <cell r="B1727" t="str">
            <v>MM369</v>
          </cell>
          <cell r="C1727" t="str">
            <v>Mary</v>
          </cell>
          <cell r="D1727" t="str">
            <v>McCullough</v>
          </cell>
          <cell r="E1727" t="str">
            <v>Reading</v>
          </cell>
          <cell r="F1727" t="str">
            <v>Reading</v>
          </cell>
          <cell r="G1727" t="str">
            <v>Female</v>
          </cell>
          <cell r="H1727" t="str">
            <v>N</v>
          </cell>
          <cell r="I1727" t="str">
            <v>Student</v>
          </cell>
          <cell r="J1727">
            <v>59</v>
          </cell>
          <cell r="K1727">
            <v>35.46</v>
          </cell>
          <cell r="L1727">
            <v>144</v>
          </cell>
          <cell r="M1727">
            <v>56</v>
          </cell>
          <cell r="N1727">
            <v>1.7986111111111109E-2</v>
          </cell>
          <cell r="O1727">
            <v>145</v>
          </cell>
          <cell r="P1727">
            <v>0</v>
          </cell>
          <cell r="Q1727" t="str">
            <v/>
          </cell>
          <cell r="R1727" t="str">
            <v>N</v>
          </cell>
          <cell r="S1727">
            <v>0</v>
          </cell>
          <cell r="T1727" t="str">
            <v/>
          </cell>
          <cell r="U1727" t="str">
            <v>N</v>
          </cell>
          <cell r="V1727">
            <v>0</v>
          </cell>
          <cell r="W1727" t="str">
            <v/>
          </cell>
          <cell r="X1727" t="str">
            <v>N</v>
          </cell>
          <cell r="Y1727">
            <v>2</v>
          </cell>
          <cell r="Z1727">
            <v>144</v>
          </cell>
          <cell r="AA1727" t="b">
            <v>0</v>
          </cell>
          <cell r="AB1727" t="str">
            <v/>
          </cell>
          <cell r="AC1727" t="str">
            <v/>
          </cell>
          <cell r="AD1727" t="str">
            <v>MM369</v>
          </cell>
          <cell r="AE1727">
            <v>289</v>
          </cell>
          <cell r="AG1727">
            <v>39</v>
          </cell>
          <cell r="AH1727" t="str">
            <v>MM369</v>
          </cell>
        </row>
        <row r="1728">
          <cell r="B1728" t="str">
            <v>DH258</v>
          </cell>
          <cell r="C1728" t="str">
            <v>David</v>
          </cell>
          <cell r="D1728" t="str">
            <v>Ho</v>
          </cell>
          <cell r="E1728" t="str">
            <v>Imperial</v>
          </cell>
          <cell r="F1728" t="str">
            <v>Imperial</v>
          </cell>
          <cell r="G1728" t="str">
            <v>Male</v>
          </cell>
          <cell r="H1728" t="str">
            <v>N</v>
          </cell>
          <cell r="I1728" t="str">
            <v>Student</v>
          </cell>
          <cell r="J1728">
            <v>0</v>
          </cell>
          <cell r="K1728" t="str">
            <v/>
          </cell>
          <cell r="L1728" t="str">
            <v>N</v>
          </cell>
          <cell r="M1728">
            <v>0</v>
          </cell>
          <cell r="N1728" t="str">
            <v/>
          </cell>
          <cell r="O1728" t="str">
            <v>N</v>
          </cell>
          <cell r="P1728">
            <v>0</v>
          </cell>
          <cell r="Q1728" t="str">
            <v/>
          </cell>
          <cell r="R1728" t="str">
            <v>N</v>
          </cell>
          <cell r="S1728">
            <v>0</v>
          </cell>
          <cell r="T1728" t="str">
            <v/>
          </cell>
          <cell r="U1728" t="str">
            <v>N</v>
          </cell>
          <cell r="V1728">
            <v>0</v>
          </cell>
          <cell r="W1728" t="str">
            <v/>
          </cell>
          <cell r="X1728" t="str">
            <v>N</v>
          </cell>
          <cell r="Y1728">
            <v>0</v>
          </cell>
          <cell r="Z1728">
            <v>0</v>
          </cell>
          <cell r="AA1728">
            <v>0</v>
          </cell>
          <cell r="AB1728">
            <v>118</v>
          </cell>
          <cell r="AC1728">
            <v>1083</v>
          </cell>
          <cell r="AD1728" t="str">
            <v>DH258</v>
          </cell>
          <cell r="AE1728" t="b">
            <v>0</v>
          </cell>
          <cell r="AG1728" t="str">
            <v/>
          </cell>
          <cell r="AH1728" t="str">
            <v>DH258</v>
          </cell>
        </row>
        <row r="1729">
          <cell r="B1729" t="str">
            <v>VA345</v>
          </cell>
          <cell r="C1729" t="str">
            <v>Voke</v>
          </cell>
          <cell r="D1729" t="str">
            <v>Agoda</v>
          </cell>
          <cell r="E1729" t="str">
            <v>Brunel</v>
          </cell>
          <cell r="F1729" t="str">
            <v>Brunel</v>
          </cell>
          <cell r="G1729" t="str">
            <v>Male</v>
          </cell>
          <cell r="H1729" t="str">
            <v>N</v>
          </cell>
          <cell r="I1729" t="str">
            <v>Student</v>
          </cell>
          <cell r="J1729">
            <v>0</v>
          </cell>
          <cell r="K1729" t="str">
            <v/>
          </cell>
          <cell r="L1729" t="str">
            <v>N</v>
          </cell>
          <cell r="M1729">
            <v>0</v>
          </cell>
          <cell r="N1729" t="str">
            <v/>
          </cell>
          <cell r="O1729" t="str">
            <v>N</v>
          </cell>
          <cell r="P1729">
            <v>0</v>
          </cell>
          <cell r="Q1729" t="str">
            <v/>
          </cell>
          <cell r="R1729" t="str">
            <v>N</v>
          </cell>
          <cell r="S1729">
            <v>0</v>
          </cell>
          <cell r="T1729" t="str">
            <v/>
          </cell>
          <cell r="U1729" t="str">
            <v>N</v>
          </cell>
          <cell r="V1729">
            <v>0</v>
          </cell>
          <cell r="W1729" t="str">
            <v/>
          </cell>
          <cell r="X1729" t="str">
            <v>N</v>
          </cell>
          <cell r="Y1729">
            <v>0</v>
          </cell>
          <cell r="Z1729">
            <v>0</v>
          </cell>
          <cell r="AA1729">
            <v>0</v>
          </cell>
          <cell r="AB1729">
            <v>118</v>
          </cell>
          <cell r="AC1729">
            <v>1084</v>
          </cell>
          <cell r="AD1729" t="str">
            <v>VA345</v>
          </cell>
          <cell r="AE1729" t="b">
            <v>0</v>
          </cell>
          <cell r="AG1729" t="str">
            <v/>
          </cell>
          <cell r="AH1729" t="str">
            <v>VA345</v>
          </cell>
        </row>
        <row r="1730">
          <cell r="B1730" t="str">
            <v>AB408</v>
          </cell>
          <cell r="C1730" t="str">
            <v>Aisling</v>
          </cell>
          <cell r="D1730" t="str">
            <v>Begley </v>
          </cell>
          <cell r="E1730" t="str">
            <v>Reading</v>
          </cell>
          <cell r="F1730" t="str">
            <v>Reading</v>
          </cell>
          <cell r="G1730" t="str">
            <v>Female</v>
          </cell>
          <cell r="H1730" t="str">
            <v>N</v>
          </cell>
          <cell r="I1730" t="str">
            <v>Student</v>
          </cell>
          <cell r="J1730">
            <v>0</v>
          </cell>
          <cell r="K1730" t="str">
            <v/>
          </cell>
          <cell r="L1730" t="str">
            <v>N</v>
          </cell>
          <cell r="M1730">
            <v>0</v>
          </cell>
          <cell r="N1730" t="str">
            <v/>
          </cell>
          <cell r="O1730" t="str">
            <v>N</v>
          </cell>
          <cell r="P1730">
            <v>0</v>
          </cell>
          <cell r="Q1730" t="str">
            <v/>
          </cell>
          <cell r="R1730" t="str">
            <v>N</v>
          </cell>
          <cell r="S1730">
            <v>0</v>
          </cell>
          <cell r="T1730" t="str">
            <v/>
          </cell>
          <cell r="U1730" t="str">
            <v>N</v>
          </cell>
          <cell r="V1730">
            <v>0</v>
          </cell>
          <cell r="W1730" t="str">
            <v/>
          </cell>
          <cell r="X1730" t="str">
            <v>N</v>
          </cell>
          <cell r="Y1730">
            <v>0</v>
          </cell>
          <cell r="Z1730">
            <v>0</v>
          </cell>
          <cell r="AA1730" t="b">
            <v>0</v>
          </cell>
          <cell r="AB1730" t="str">
            <v/>
          </cell>
          <cell r="AC1730" t="str">
            <v/>
          </cell>
          <cell r="AD1730" t="str">
            <v>AB408</v>
          </cell>
          <cell r="AE1730">
            <v>0</v>
          </cell>
          <cell r="AG1730">
            <v>834</v>
          </cell>
          <cell r="AH1730" t="str">
            <v>AB408</v>
          </cell>
        </row>
        <row r="1731">
          <cell r="B1731" t="str">
            <v>HA921</v>
          </cell>
          <cell r="C1731" t="str">
            <v>Hamza</v>
          </cell>
          <cell r="D1731" t="str">
            <v>Anwar</v>
          </cell>
          <cell r="E1731" t="str">
            <v>Barts</v>
          </cell>
          <cell r="F1731" t="str">
            <v>Barts</v>
          </cell>
          <cell r="G1731" t="str">
            <v>Male</v>
          </cell>
          <cell r="H1731" t="str">
            <v>Y</v>
          </cell>
          <cell r="I1731" t="str">
            <v>Student</v>
          </cell>
          <cell r="J1731">
            <v>0</v>
          </cell>
          <cell r="K1731" t="str">
            <v/>
          </cell>
          <cell r="L1731" t="str">
            <v>N</v>
          </cell>
          <cell r="M1731">
            <v>0</v>
          </cell>
          <cell r="N1731" t="str">
            <v/>
          </cell>
          <cell r="O1731" t="str">
            <v>N</v>
          </cell>
          <cell r="P1731">
            <v>0</v>
          </cell>
          <cell r="Q1731" t="str">
            <v/>
          </cell>
          <cell r="R1731" t="str">
            <v>N</v>
          </cell>
          <cell r="S1731">
            <v>0</v>
          </cell>
          <cell r="T1731" t="str">
            <v/>
          </cell>
          <cell r="U1731" t="str">
            <v>N</v>
          </cell>
          <cell r="V1731">
            <v>0</v>
          </cell>
          <cell r="W1731" t="str">
            <v/>
          </cell>
          <cell r="X1731" t="str">
            <v>N</v>
          </cell>
          <cell r="Y1731">
            <v>0</v>
          </cell>
          <cell r="Z1731">
            <v>0</v>
          </cell>
          <cell r="AA1731">
            <v>0</v>
          </cell>
          <cell r="AB1731">
            <v>118</v>
          </cell>
          <cell r="AC1731">
            <v>1085</v>
          </cell>
          <cell r="AD1731" t="str">
            <v>HA921</v>
          </cell>
          <cell r="AE1731" t="b">
            <v>0</v>
          </cell>
          <cell r="AG1731" t="str">
            <v/>
          </cell>
          <cell r="AH1731" t="str">
            <v>HA921</v>
          </cell>
        </row>
        <row r="1732">
          <cell r="B1732" t="str">
            <v>AB846</v>
          </cell>
          <cell r="C1732" t="str">
            <v>Alex</v>
          </cell>
          <cell r="D1732" t="str">
            <v>Branton</v>
          </cell>
          <cell r="E1732" t="str">
            <v>KCL</v>
          </cell>
          <cell r="F1732" t="str">
            <v>King's</v>
          </cell>
          <cell r="G1732" t="str">
            <v>Male</v>
          </cell>
          <cell r="H1732" t="str">
            <v>Y</v>
          </cell>
          <cell r="I1732" t="str">
            <v>Student</v>
          </cell>
          <cell r="J1732">
            <v>0</v>
          </cell>
          <cell r="K1732" t="str">
            <v/>
          </cell>
          <cell r="L1732" t="str">
            <v>N</v>
          </cell>
          <cell r="M1732">
            <v>0</v>
          </cell>
          <cell r="N1732" t="str">
            <v/>
          </cell>
          <cell r="O1732" t="str">
            <v>N</v>
          </cell>
          <cell r="P1732">
            <v>0</v>
          </cell>
          <cell r="Q1732" t="str">
            <v/>
          </cell>
          <cell r="R1732" t="str">
            <v>N</v>
          </cell>
          <cell r="S1732">
            <v>0</v>
          </cell>
          <cell r="T1732" t="str">
            <v/>
          </cell>
          <cell r="U1732" t="str">
            <v>N</v>
          </cell>
          <cell r="V1732">
            <v>0</v>
          </cell>
          <cell r="W1732" t="str">
            <v/>
          </cell>
          <cell r="X1732" t="str">
            <v>N</v>
          </cell>
          <cell r="Y1732">
            <v>0</v>
          </cell>
          <cell r="Z1732">
            <v>0</v>
          </cell>
          <cell r="AA1732">
            <v>0</v>
          </cell>
          <cell r="AB1732">
            <v>118</v>
          </cell>
          <cell r="AC1732">
            <v>1086</v>
          </cell>
          <cell r="AD1732" t="str">
            <v>AB846</v>
          </cell>
          <cell r="AE1732" t="b">
            <v>0</v>
          </cell>
          <cell r="AG1732" t="str">
            <v/>
          </cell>
          <cell r="AH1732" t="str">
            <v>AB846</v>
          </cell>
        </row>
        <row r="1733">
          <cell r="B1733" t="str">
            <v>IE134</v>
          </cell>
          <cell r="C1733" t="str">
            <v>Idy</v>
          </cell>
          <cell r="D1733" t="str">
            <v>Ekere</v>
          </cell>
          <cell r="E1733" t="str">
            <v>Kingston</v>
          </cell>
          <cell r="F1733" t="str">
            <v>Kingston</v>
          </cell>
          <cell r="G1733" t="str">
            <v>Male</v>
          </cell>
          <cell r="H1733" t="str">
            <v>N</v>
          </cell>
          <cell r="I1733" t="str">
            <v>Student</v>
          </cell>
          <cell r="J1733">
            <v>0</v>
          </cell>
          <cell r="K1733" t="str">
            <v/>
          </cell>
          <cell r="L1733" t="str">
            <v>N</v>
          </cell>
          <cell r="M1733">
            <v>0</v>
          </cell>
          <cell r="N1733" t="str">
            <v/>
          </cell>
          <cell r="O1733" t="str">
            <v>N</v>
          </cell>
          <cell r="P1733">
            <v>0</v>
          </cell>
          <cell r="Q1733" t="str">
            <v/>
          </cell>
          <cell r="R1733" t="str">
            <v>N</v>
          </cell>
          <cell r="S1733">
            <v>0</v>
          </cell>
          <cell r="T1733" t="str">
            <v/>
          </cell>
          <cell r="U1733" t="str">
            <v>N</v>
          </cell>
          <cell r="V1733">
            <v>0</v>
          </cell>
          <cell r="W1733" t="str">
            <v/>
          </cell>
          <cell r="X1733" t="str">
            <v>N</v>
          </cell>
          <cell r="Y1733">
            <v>0</v>
          </cell>
          <cell r="Z1733">
            <v>0</v>
          </cell>
          <cell r="AA1733">
            <v>0</v>
          </cell>
          <cell r="AB1733">
            <v>118</v>
          </cell>
          <cell r="AC1733">
            <v>1087</v>
          </cell>
          <cell r="AD1733" t="str">
            <v>IE134</v>
          </cell>
          <cell r="AE1733" t="b">
            <v>0</v>
          </cell>
          <cell r="AG1733" t="str">
            <v/>
          </cell>
          <cell r="AH1733" t="str">
            <v>IE134</v>
          </cell>
        </row>
        <row r="1734">
          <cell r="B1734" t="str">
            <v>AD755</v>
          </cell>
          <cell r="C1734" t="str">
            <v>Allison </v>
          </cell>
          <cell r="D1734" t="str">
            <v>Droulers</v>
          </cell>
          <cell r="E1734" t="str">
            <v>LSE</v>
          </cell>
          <cell r="F1734" t="str">
            <v>LSE</v>
          </cell>
          <cell r="G1734" t="str">
            <v>Female</v>
          </cell>
          <cell r="H1734" t="str">
            <v>N</v>
          </cell>
          <cell r="I1734" t="str">
            <v>Student</v>
          </cell>
          <cell r="J1734">
            <v>0</v>
          </cell>
          <cell r="K1734" t="str">
            <v/>
          </cell>
          <cell r="L1734" t="str">
            <v>N</v>
          </cell>
          <cell r="M1734">
            <v>0</v>
          </cell>
          <cell r="N1734" t="str">
            <v/>
          </cell>
          <cell r="O1734" t="str">
            <v>N</v>
          </cell>
          <cell r="P1734">
            <v>0</v>
          </cell>
          <cell r="Q1734" t="str">
            <v/>
          </cell>
          <cell r="R1734" t="str">
            <v>N</v>
          </cell>
          <cell r="S1734">
            <v>0</v>
          </cell>
          <cell r="T1734" t="str">
            <v/>
          </cell>
          <cell r="U1734" t="str">
            <v>N</v>
          </cell>
          <cell r="V1734">
            <v>0</v>
          </cell>
          <cell r="W1734" t="str">
            <v/>
          </cell>
          <cell r="X1734" t="str">
            <v>N</v>
          </cell>
          <cell r="Y1734">
            <v>0</v>
          </cell>
          <cell r="Z1734">
            <v>0</v>
          </cell>
          <cell r="AA1734" t="b">
            <v>0</v>
          </cell>
          <cell r="AB1734" t="str">
            <v/>
          </cell>
          <cell r="AC1734" t="str">
            <v/>
          </cell>
          <cell r="AD1734" t="str">
            <v>AD755</v>
          </cell>
          <cell r="AE1734">
            <v>0</v>
          </cell>
          <cell r="AG1734">
            <v>835</v>
          </cell>
          <cell r="AH1734" t="str">
            <v>AD755</v>
          </cell>
        </row>
        <row r="1735">
          <cell r="B1735" t="str">
            <v>EH698</v>
          </cell>
          <cell r="C1735" t="str">
            <v>Ethan</v>
          </cell>
          <cell r="D1735" t="str">
            <v>Hodges</v>
          </cell>
          <cell r="E1735" t="str">
            <v>SMU</v>
          </cell>
          <cell r="F1735" t="str">
            <v>SMU</v>
          </cell>
          <cell r="G1735" t="str">
            <v>Male</v>
          </cell>
          <cell r="H1735" t="str">
            <v>N</v>
          </cell>
          <cell r="I1735" t="str">
            <v>Student</v>
          </cell>
          <cell r="J1735">
            <v>0</v>
          </cell>
          <cell r="K1735" t="str">
            <v/>
          </cell>
          <cell r="L1735" t="str">
            <v>N</v>
          </cell>
          <cell r="M1735">
            <v>0</v>
          </cell>
          <cell r="N1735" t="str">
            <v/>
          </cell>
          <cell r="O1735" t="str">
            <v>N</v>
          </cell>
          <cell r="P1735">
            <v>0</v>
          </cell>
          <cell r="Q1735" t="str">
            <v/>
          </cell>
          <cell r="R1735" t="str">
            <v>N</v>
          </cell>
          <cell r="S1735">
            <v>0</v>
          </cell>
          <cell r="T1735" t="str">
            <v/>
          </cell>
          <cell r="U1735" t="str">
            <v>N</v>
          </cell>
          <cell r="V1735">
            <v>0</v>
          </cell>
          <cell r="W1735" t="str">
            <v/>
          </cell>
          <cell r="X1735" t="str">
            <v>N</v>
          </cell>
          <cell r="Y1735">
            <v>0</v>
          </cell>
          <cell r="Z1735">
            <v>0</v>
          </cell>
          <cell r="AA1735">
            <v>0</v>
          </cell>
          <cell r="AB1735">
            <v>118</v>
          </cell>
          <cell r="AC1735">
            <v>1088</v>
          </cell>
          <cell r="AD1735" t="str">
            <v>EH698</v>
          </cell>
          <cell r="AE1735" t="b">
            <v>0</v>
          </cell>
          <cell r="AG1735" t="str">
            <v/>
          </cell>
          <cell r="AH1735" t="str">
            <v>EH698</v>
          </cell>
        </row>
        <row r="1736">
          <cell r="B1736" t="str">
            <v>ES668</v>
          </cell>
          <cell r="C1736" t="str">
            <v>Edward</v>
          </cell>
          <cell r="D1736" t="str">
            <v>Smart</v>
          </cell>
          <cell r="E1736" t="str">
            <v>SMU</v>
          </cell>
          <cell r="F1736" t="str">
            <v>SMU</v>
          </cell>
          <cell r="G1736" t="str">
            <v>Male</v>
          </cell>
          <cell r="H1736" t="str">
            <v>N</v>
          </cell>
          <cell r="I1736" t="str">
            <v>Student</v>
          </cell>
          <cell r="J1736">
            <v>0</v>
          </cell>
          <cell r="K1736" t="str">
            <v/>
          </cell>
          <cell r="L1736" t="str">
            <v>N</v>
          </cell>
          <cell r="M1736">
            <v>0</v>
          </cell>
          <cell r="N1736" t="str">
            <v/>
          </cell>
          <cell r="O1736" t="str">
            <v>N</v>
          </cell>
          <cell r="P1736">
            <v>0</v>
          </cell>
          <cell r="Q1736" t="str">
            <v/>
          </cell>
          <cell r="R1736" t="str">
            <v>N</v>
          </cell>
          <cell r="S1736">
            <v>0</v>
          </cell>
          <cell r="T1736" t="str">
            <v/>
          </cell>
          <cell r="U1736" t="str">
            <v>N</v>
          </cell>
          <cell r="V1736">
            <v>0</v>
          </cell>
          <cell r="W1736" t="str">
            <v/>
          </cell>
          <cell r="X1736" t="str">
            <v>N</v>
          </cell>
          <cell r="Y1736">
            <v>0</v>
          </cell>
          <cell r="Z1736">
            <v>0</v>
          </cell>
          <cell r="AA1736">
            <v>0</v>
          </cell>
          <cell r="AB1736">
            <v>118</v>
          </cell>
          <cell r="AC1736">
            <v>1089</v>
          </cell>
          <cell r="AD1736" t="str">
            <v>ES668</v>
          </cell>
          <cell r="AE1736" t="b">
            <v>0</v>
          </cell>
          <cell r="AG1736" t="str">
            <v/>
          </cell>
          <cell r="AH1736" t="str">
            <v>ES668</v>
          </cell>
        </row>
        <row r="1737">
          <cell r="B1737" t="str">
            <v>AN222</v>
          </cell>
          <cell r="C1737" t="str">
            <v>Arthur</v>
          </cell>
          <cell r="D1737" t="str">
            <v>Njamfa</v>
          </cell>
          <cell r="E1737" t="str">
            <v>LSE</v>
          </cell>
          <cell r="F1737" t="str">
            <v>LSE</v>
          </cell>
          <cell r="G1737" t="str">
            <v>Male</v>
          </cell>
          <cell r="H1737" t="str">
            <v>N</v>
          </cell>
          <cell r="I1737" t="str">
            <v>Student</v>
          </cell>
          <cell r="J1737">
            <v>0</v>
          </cell>
          <cell r="K1737" t="str">
            <v/>
          </cell>
          <cell r="L1737" t="str">
            <v>N</v>
          </cell>
          <cell r="M1737">
            <v>0</v>
          </cell>
          <cell r="N1737" t="str">
            <v/>
          </cell>
          <cell r="O1737" t="str">
            <v>N</v>
          </cell>
          <cell r="P1737">
            <v>0</v>
          </cell>
          <cell r="Q1737" t="str">
            <v/>
          </cell>
          <cell r="R1737" t="str">
            <v>N</v>
          </cell>
          <cell r="S1737">
            <v>0</v>
          </cell>
          <cell r="T1737" t="str">
            <v/>
          </cell>
          <cell r="U1737" t="str">
            <v>N</v>
          </cell>
          <cell r="V1737">
            <v>0</v>
          </cell>
          <cell r="W1737" t="str">
            <v/>
          </cell>
          <cell r="X1737" t="str">
            <v>N</v>
          </cell>
          <cell r="Y1737">
            <v>0</v>
          </cell>
          <cell r="Z1737">
            <v>0</v>
          </cell>
          <cell r="AA1737">
            <v>0</v>
          </cell>
          <cell r="AB1737">
            <v>118</v>
          </cell>
          <cell r="AC1737">
            <v>1090</v>
          </cell>
          <cell r="AD1737" t="str">
            <v>AN222</v>
          </cell>
          <cell r="AE1737" t="b">
            <v>0</v>
          </cell>
          <cell r="AG1737" t="str">
            <v/>
          </cell>
          <cell r="AH1737" t="str">
            <v>AN222</v>
          </cell>
        </row>
        <row r="1738">
          <cell r="B1738" t="str">
            <v>NV325</v>
          </cell>
          <cell r="C1738" t="str">
            <v>Nithipan</v>
          </cell>
          <cell r="D1738" t="str">
            <v>Vananathan</v>
          </cell>
          <cell r="E1738" t="str">
            <v>Kingston</v>
          </cell>
          <cell r="F1738" t="str">
            <v>Kingston</v>
          </cell>
          <cell r="G1738" t="str">
            <v>Male</v>
          </cell>
          <cell r="H1738" t="str">
            <v>N</v>
          </cell>
          <cell r="I1738" t="str">
            <v>Student</v>
          </cell>
          <cell r="J1738">
            <v>0</v>
          </cell>
          <cell r="K1738" t="str">
            <v/>
          </cell>
          <cell r="L1738" t="str">
            <v>N</v>
          </cell>
          <cell r="M1738">
            <v>0</v>
          </cell>
          <cell r="N1738" t="str">
            <v/>
          </cell>
          <cell r="O1738" t="str">
            <v>N</v>
          </cell>
          <cell r="P1738">
            <v>0</v>
          </cell>
          <cell r="Q1738" t="str">
            <v/>
          </cell>
          <cell r="R1738" t="str">
            <v>N</v>
          </cell>
          <cell r="S1738">
            <v>0</v>
          </cell>
          <cell r="T1738" t="str">
            <v/>
          </cell>
          <cell r="U1738" t="str">
            <v>N</v>
          </cell>
          <cell r="V1738">
            <v>0</v>
          </cell>
          <cell r="W1738" t="str">
            <v/>
          </cell>
          <cell r="X1738" t="str">
            <v>N</v>
          </cell>
          <cell r="Y1738">
            <v>0</v>
          </cell>
          <cell r="Z1738">
            <v>0</v>
          </cell>
          <cell r="AA1738">
            <v>0</v>
          </cell>
          <cell r="AB1738">
            <v>118</v>
          </cell>
          <cell r="AC1738">
            <v>1091</v>
          </cell>
          <cell r="AD1738" t="str">
            <v>NV325</v>
          </cell>
          <cell r="AE1738" t="b">
            <v>0</v>
          </cell>
          <cell r="AG1738" t="str">
            <v/>
          </cell>
          <cell r="AH1738" t="str">
            <v>NV325</v>
          </cell>
        </row>
        <row r="1739">
          <cell r="B1739" t="str">
            <v>CV159</v>
          </cell>
          <cell r="C1739" t="str">
            <v>Christabel</v>
          </cell>
          <cell r="D1739" t="str">
            <v>Vellacott</v>
          </cell>
          <cell r="E1739" t="str">
            <v>Reading</v>
          </cell>
          <cell r="F1739" t="str">
            <v>Reading</v>
          </cell>
          <cell r="G1739" t="str">
            <v>Female</v>
          </cell>
          <cell r="H1739" t="str">
            <v>N</v>
          </cell>
          <cell r="I1739" t="str">
            <v>Student</v>
          </cell>
          <cell r="J1739">
            <v>0</v>
          </cell>
          <cell r="K1739" t="str">
            <v/>
          </cell>
          <cell r="L1739" t="str">
            <v>N</v>
          </cell>
          <cell r="M1739">
            <v>0</v>
          </cell>
          <cell r="N1739" t="str">
            <v/>
          </cell>
          <cell r="O1739" t="str">
            <v>N</v>
          </cell>
          <cell r="P1739">
            <v>0</v>
          </cell>
          <cell r="Q1739" t="str">
            <v/>
          </cell>
          <cell r="R1739" t="str">
            <v>N</v>
          </cell>
          <cell r="S1739">
            <v>0</v>
          </cell>
          <cell r="T1739" t="str">
            <v/>
          </cell>
          <cell r="U1739" t="str">
            <v>N</v>
          </cell>
          <cell r="V1739">
            <v>0</v>
          </cell>
          <cell r="W1739" t="str">
            <v/>
          </cell>
          <cell r="X1739" t="str">
            <v>N</v>
          </cell>
          <cell r="Y1739">
            <v>0</v>
          </cell>
          <cell r="Z1739">
            <v>0</v>
          </cell>
          <cell r="AA1739" t="b">
            <v>0</v>
          </cell>
          <cell r="AB1739" t="str">
            <v/>
          </cell>
          <cell r="AC1739" t="str">
            <v/>
          </cell>
          <cell r="AD1739" t="str">
            <v>CV159</v>
          </cell>
          <cell r="AE1739">
            <v>0</v>
          </cell>
          <cell r="AG1739">
            <v>836</v>
          </cell>
          <cell r="AH1739" t="str">
            <v>CV159</v>
          </cell>
        </row>
        <row r="1740">
          <cell r="B1740" t="str">
            <v>ee174</v>
          </cell>
          <cell r="C1740" t="str">
            <v>effiom</v>
          </cell>
          <cell r="D1740" t="str">
            <v>edet</v>
          </cell>
          <cell r="E1740" t="str">
            <v>Kingston</v>
          </cell>
          <cell r="F1740" t="str">
            <v>Kingston</v>
          </cell>
          <cell r="G1740" t="str">
            <v>Male</v>
          </cell>
          <cell r="H1740" t="str">
            <v>N</v>
          </cell>
          <cell r="I1740" t="str">
            <v>Student</v>
          </cell>
          <cell r="J1740">
            <v>0</v>
          </cell>
          <cell r="K1740" t="str">
            <v/>
          </cell>
          <cell r="L1740" t="str">
            <v>N</v>
          </cell>
          <cell r="M1740">
            <v>0</v>
          </cell>
          <cell r="N1740" t="str">
            <v/>
          </cell>
          <cell r="O1740" t="str">
            <v>N</v>
          </cell>
          <cell r="P1740">
            <v>0</v>
          </cell>
          <cell r="Q1740" t="str">
            <v/>
          </cell>
          <cell r="R1740" t="str">
            <v>N</v>
          </cell>
          <cell r="S1740">
            <v>0</v>
          </cell>
          <cell r="T1740" t="str">
            <v/>
          </cell>
          <cell r="U1740" t="str">
            <v>N</v>
          </cell>
          <cell r="V1740">
            <v>0</v>
          </cell>
          <cell r="W1740" t="str">
            <v/>
          </cell>
          <cell r="X1740" t="str">
            <v>N</v>
          </cell>
          <cell r="Y1740">
            <v>0</v>
          </cell>
          <cell r="Z1740">
            <v>0</v>
          </cell>
          <cell r="AA1740">
            <v>0</v>
          </cell>
          <cell r="AB1740">
            <v>118</v>
          </cell>
          <cell r="AC1740">
            <v>1092</v>
          </cell>
          <cell r="AD1740" t="str">
            <v>ee174</v>
          </cell>
          <cell r="AE1740" t="b">
            <v>0</v>
          </cell>
          <cell r="AG1740" t="str">
            <v/>
          </cell>
          <cell r="AH1740" t="str">
            <v>ee174</v>
          </cell>
        </row>
        <row r="1741">
          <cell r="B1741" t="str">
            <v>JE924</v>
          </cell>
          <cell r="C1741" t="str">
            <v>Joshua </v>
          </cell>
          <cell r="D1741" t="str">
            <v>Egundebi </v>
          </cell>
          <cell r="E1741" t="str">
            <v>Guest</v>
          </cell>
          <cell r="F1741" t="str">
            <v>Guest</v>
          </cell>
          <cell r="G1741" t="str">
            <v>Male</v>
          </cell>
          <cell r="H1741" t="str">
            <v>N</v>
          </cell>
          <cell r="I1741" t="str">
            <v>Guest</v>
          </cell>
          <cell r="J1741">
            <v>0</v>
          </cell>
          <cell r="K1741" t="str">
            <v/>
          </cell>
          <cell r="L1741" t="str">
            <v>N</v>
          </cell>
          <cell r="M1741">
            <v>0</v>
          </cell>
          <cell r="N1741" t="str">
            <v/>
          </cell>
          <cell r="O1741" t="str">
            <v>N</v>
          </cell>
          <cell r="P1741">
            <v>0</v>
          </cell>
          <cell r="Q1741" t="str">
            <v/>
          </cell>
          <cell r="R1741" t="str">
            <v>N</v>
          </cell>
          <cell r="S1741">
            <v>0</v>
          </cell>
          <cell r="T1741" t="str">
            <v/>
          </cell>
          <cell r="U1741" t="str">
            <v>N</v>
          </cell>
          <cell r="V1741">
            <v>0</v>
          </cell>
          <cell r="W1741" t="str">
            <v/>
          </cell>
          <cell r="X1741" t="str">
            <v>N</v>
          </cell>
          <cell r="Y1741">
            <v>0</v>
          </cell>
          <cell r="Z1741">
            <v>0</v>
          </cell>
          <cell r="AA1741">
            <v>0</v>
          </cell>
          <cell r="AB1741">
            <v>118</v>
          </cell>
          <cell r="AC1741">
            <v>1093</v>
          </cell>
          <cell r="AD1741" t="str">
            <v>JE924</v>
          </cell>
          <cell r="AE1741" t="b">
            <v>0</v>
          </cell>
          <cell r="AG1741" t="str">
            <v/>
          </cell>
          <cell r="AH1741" t="str">
            <v>JE924</v>
          </cell>
        </row>
        <row r="1742">
          <cell r="B1742" t="str">
            <v>ZS434</v>
          </cell>
          <cell r="C1742" t="str">
            <v>Ziyaad</v>
          </cell>
          <cell r="D1742" t="str">
            <v>Sadiq</v>
          </cell>
          <cell r="E1742" t="str">
            <v>LSE</v>
          </cell>
          <cell r="F1742" t="str">
            <v>LSE</v>
          </cell>
          <cell r="G1742" t="str">
            <v>Male</v>
          </cell>
          <cell r="H1742" t="str">
            <v>N</v>
          </cell>
          <cell r="I1742" t="str">
            <v>Student</v>
          </cell>
          <cell r="J1742">
            <v>0</v>
          </cell>
          <cell r="K1742" t="str">
            <v/>
          </cell>
          <cell r="L1742" t="str">
            <v>N</v>
          </cell>
          <cell r="M1742">
            <v>0</v>
          </cell>
          <cell r="N1742" t="str">
            <v/>
          </cell>
          <cell r="O1742" t="str">
            <v>N</v>
          </cell>
          <cell r="P1742">
            <v>0</v>
          </cell>
          <cell r="Q1742" t="str">
            <v/>
          </cell>
          <cell r="R1742" t="str">
            <v>N</v>
          </cell>
          <cell r="S1742">
            <v>0</v>
          </cell>
          <cell r="T1742" t="str">
            <v/>
          </cell>
          <cell r="U1742" t="str">
            <v>N</v>
          </cell>
          <cell r="V1742">
            <v>0</v>
          </cell>
          <cell r="W1742" t="str">
            <v/>
          </cell>
          <cell r="X1742" t="str">
            <v>N</v>
          </cell>
          <cell r="Y1742">
            <v>0</v>
          </cell>
          <cell r="Z1742">
            <v>0</v>
          </cell>
          <cell r="AA1742">
            <v>0</v>
          </cell>
          <cell r="AB1742">
            <v>118</v>
          </cell>
          <cell r="AC1742">
            <v>1094</v>
          </cell>
          <cell r="AD1742" t="str">
            <v>ZS434</v>
          </cell>
          <cell r="AE1742" t="b">
            <v>0</v>
          </cell>
          <cell r="AG1742" t="str">
            <v/>
          </cell>
          <cell r="AH1742" t="str">
            <v>ZS434</v>
          </cell>
        </row>
        <row r="1743">
          <cell r="B1743" t="str">
            <v>CJ162</v>
          </cell>
          <cell r="C1743" t="str">
            <v>Coralie</v>
          </cell>
          <cell r="D1743" t="str">
            <v>Jobert</v>
          </cell>
          <cell r="E1743" t="str">
            <v>Essex</v>
          </cell>
          <cell r="F1743" t="str">
            <v>Essex</v>
          </cell>
          <cell r="G1743" t="str">
            <v>Female</v>
          </cell>
          <cell r="H1743" t="str">
            <v>N</v>
          </cell>
          <cell r="I1743" t="str">
            <v>Student</v>
          </cell>
          <cell r="J1743">
            <v>0</v>
          </cell>
          <cell r="K1743" t="str">
            <v/>
          </cell>
          <cell r="L1743" t="str">
            <v>N</v>
          </cell>
          <cell r="M1743">
            <v>0</v>
          </cell>
          <cell r="N1743" t="str">
            <v/>
          </cell>
          <cell r="O1743" t="str">
            <v>N</v>
          </cell>
          <cell r="P1743">
            <v>0</v>
          </cell>
          <cell r="Q1743" t="str">
            <v/>
          </cell>
          <cell r="R1743" t="str">
            <v>N</v>
          </cell>
          <cell r="S1743">
            <v>0</v>
          </cell>
          <cell r="T1743" t="str">
            <v/>
          </cell>
          <cell r="U1743" t="str">
            <v>N</v>
          </cell>
          <cell r="V1743">
            <v>0</v>
          </cell>
          <cell r="W1743" t="str">
            <v/>
          </cell>
          <cell r="X1743" t="str">
            <v>N</v>
          </cell>
          <cell r="Y1743">
            <v>0</v>
          </cell>
          <cell r="Z1743">
            <v>0</v>
          </cell>
          <cell r="AA1743" t="b">
            <v>0</v>
          </cell>
          <cell r="AB1743" t="str">
            <v/>
          </cell>
          <cell r="AC1743" t="str">
            <v/>
          </cell>
          <cell r="AD1743" t="str">
            <v>CJ162</v>
          </cell>
          <cell r="AE1743">
            <v>0</v>
          </cell>
          <cell r="AG1743">
            <v>837</v>
          </cell>
          <cell r="AH1743" t="str">
            <v>CJ162</v>
          </cell>
        </row>
        <row r="1744">
          <cell r="B1744" t="str">
            <v>EP585</v>
          </cell>
          <cell r="C1744" t="str">
            <v>Emma</v>
          </cell>
          <cell r="D1744" t="str">
            <v>Perks</v>
          </cell>
          <cell r="E1744" t="str">
            <v>SMU</v>
          </cell>
          <cell r="F1744" t="str">
            <v>SMU</v>
          </cell>
          <cell r="G1744" t="str">
            <v>Female</v>
          </cell>
          <cell r="H1744" t="str">
            <v>N</v>
          </cell>
          <cell r="I1744" t="str">
            <v>Student</v>
          </cell>
          <cell r="J1744">
            <v>0</v>
          </cell>
          <cell r="K1744" t="str">
            <v/>
          </cell>
          <cell r="L1744" t="str">
            <v>N</v>
          </cell>
          <cell r="M1744">
            <v>0</v>
          </cell>
          <cell r="N1744" t="str">
            <v/>
          </cell>
          <cell r="O1744" t="str">
            <v>N</v>
          </cell>
          <cell r="P1744">
            <v>0</v>
          </cell>
          <cell r="Q1744" t="str">
            <v/>
          </cell>
          <cell r="R1744" t="str">
            <v>N</v>
          </cell>
          <cell r="S1744">
            <v>0</v>
          </cell>
          <cell r="T1744" t="str">
            <v/>
          </cell>
          <cell r="U1744" t="str">
            <v>N</v>
          </cell>
          <cell r="V1744">
            <v>0</v>
          </cell>
          <cell r="W1744" t="str">
            <v/>
          </cell>
          <cell r="X1744" t="str">
            <v>N</v>
          </cell>
          <cell r="Y1744">
            <v>0</v>
          </cell>
          <cell r="Z1744">
            <v>0</v>
          </cell>
          <cell r="AA1744" t="b">
            <v>0</v>
          </cell>
          <cell r="AB1744" t="str">
            <v/>
          </cell>
          <cell r="AC1744" t="str">
            <v/>
          </cell>
          <cell r="AD1744" t="str">
            <v>EP585</v>
          </cell>
          <cell r="AE1744">
            <v>0</v>
          </cell>
          <cell r="AG1744">
            <v>838</v>
          </cell>
          <cell r="AH1744" t="str">
            <v>EP585</v>
          </cell>
        </row>
        <row r="1745">
          <cell r="B1745" t="str">
            <v>TN311</v>
          </cell>
          <cell r="C1745" t="str">
            <v>Talitha</v>
          </cell>
          <cell r="D1745" t="str">
            <v>Ndisang </v>
          </cell>
          <cell r="E1745" t="str">
            <v>Essex</v>
          </cell>
          <cell r="F1745" t="str">
            <v>Essex</v>
          </cell>
          <cell r="G1745" t="str">
            <v>Female</v>
          </cell>
          <cell r="H1745" t="str">
            <v>N</v>
          </cell>
          <cell r="I1745" t="str">
            <v>Student</v>
          </cell>
          <cell r="J1745">
            <v>0</v>
          </cell>
          <cell r="K1745" t="str">
            <v/>
          </cell>
          <cell r="L1745" t="str">
            <v>N</v>
          </cell>
          <cell r="M1745">
            <v>0</v>
          </cell>
          <cell r="N1745" t="str">
            <v/>
          </cell>
          <cell r="O1745" t="str">
            <v>N</v>
          </cell>
          <cell r="P1745">
            <v>0</v>
          </cell>
          <cell r="Q1745" t="str">
            <v/>
          </cell>
          <cell r="R1745" t="str">
            <v>N</v>
          </cell>
          <cell r="S1745">
            <v>0</v>
          </cell>
          <cell r="T1745" t="str">
            <v/>
          </cell>
          <cell r="U1745" t="str">
            <v>N</v>
          </cell>
          <cell r="V1745">
            <v>0</v>
          </cell>
          <cell r="W1745" t="str">
            <v/>
          </cell>
          <cell r="X1745" t="str">
            <v>N</v>
          </cell>
          <cell r="Y1745">
            <v>0</v>
          </cell>
          <cell r="Z1745">
            <v>0</v>
          </cell>
          <cell r="AA1745" t="b">
            <v>0</v>
          </cell>
          <cell r="AB1745" t="str">
            <v/>
          </cell>
          <cell r="AC1745" t="str">
            <v/>
          </cell>
          <cell r="AD1745" t="str">
            <v>TN311</v>
          </cell>
          <cell r="AE1745">
            <v>0</v>
          </cell>
          <cell r="AG1745">
            <v>839</v>
          </cell>
          <cell r="AH1745" t="str">
            <v>TN311</v>
          </cell>
        </row>
        <row r="1746">
          <cell r="B1746" t="str">
            <v>AW701</v>
          </cell>
          <cell r="C1746" t="str">
            <v>Astrid</v>
          </cell>
          <cell r="D1746" t="str">
            <v>Wihman</v>
          </cell>
          <cell r="E1746" t="str">
            <v>UCL</v>
          </cell>
          <cell r="F1746" t="str">
            <v>UCL</v>
          </cell>
          <cell r="G1746" t="str">
            <v>Female</v>
          </cell>
          <cell r="H1746" t="str">
            <v>N</v>
          </cell>
          <cell r="I1746" t="str">
            <v>Student</v>
          </cell>
          <cell r="J1746">
            <v>0</v>
          </cell>
          <cell r="K1746" t="str">
            <v/>
          </cell>
          <cell r="L1746" t="str">
            <v>N</v>
          </cell>
          <cell r="M1746">
            <v>0</v>
          </cell>
          <cell r="N1746" t="str">
            <v/>
          </cell>
          <cell r="O1746" t="str">
            <v>N</v>
          </cell>
          <cell r="P1746">
            <v>0</v>
          </cell>
          <cell r="Q1746" t="str">
            <v/>
          </cell>
          <cell r="R1746" t="str">
            <v>N</v>
          </cell>
          <cell r="S1746">
            <v>0</v>
          </cell>
          <cell r="T1746" t="str">
            <v/>
          </cell>
          <cell r="U1746" t="str">
            <v>N</v>
          </cell>
          <cell r="V1746">
            <v>0</v>
          </cell>
          <cell r="W1746" t="str">
            <v/>
          </cell>
          <cell r="X1746" t="str">
            <v>N</v>
          </cell>
          <cell r="Y1746">
            <v>0</v>
          </cell>
          <cell r="Z1746">
            <v>0</v>
          </cell>
          <cell r="AA1746" t="b">
            <v>0</v>
          </cell>
          <cell r="AB1746" t="str">
            <v/>
          </cell>
          <cell r="AC1746" t="str">
            <v/>
          </cell>
          <cell r="AD1746" t="str">
            <v>AW701</v>
          </cell>
          <cell r="AE1746">
            <v>0</v>
          </cell>
          <cell r="AG1746">
            <v>840</v>
          </cell>
          <cell r="AH1746" t="str">
            <v>AW701</v>
          </cell>
        </row>
        <row r="1747">
          <cell r="B1747" t="str">
            <v>DD566</v>
          </cell>
          <cell r="C1747" t="str">
            <v>Dominika</v>
          </cell>
          <cell r="D1747" t="str">
            <v>Dabrzalska</v>
          </cell>
          <cell r="E1747" t="str">
            <v>Guest</v>
          </cell>
          <cell r="F1747" t="str">
            <v>Guest</v>
          </cell>
          <cell r="G1747" t="str">
            <v>Female</v>
          </cell>
          <cell r="H1747" t="str">
            <v>N</v>
          </cell>
          <cell r="I1747" t="str">
            <v>Guest</v>
          </cell>
          <cell r="J1747">
            <v>0</v>
          </cell>
          <cell r="K1747" t="str">
            <v/>
          </cell>
          <cell r="L1747" t="str">
            <v>N</v>
          </cell>
          <cell r="M1747">
            <v>0</v>
          </cell>
          <cell r="N1747" t="str">
            <v/>
          </cell>
          <cell r="O1747" t="str">
            <v>N</v>
          </cell>
          <cell r="P1747">
            <v>0</v>
          </cell>
          <cell r="Q1747" t="str">
            <v/>
          </cell>
          <cell r="R1747" t="str">
            <v>N</v>
          </cell>
          <cell r="S1747">
            <v>0</v>
          </cell>
          <cell r="T1747" t="str">
            <v/>
          </cell>
          <cell r="U1747" t="str">
            <v>N</v>
          </cell>
          <cell r="V1747">
            <v>0</v>
          </cell>
          <cell r="W1747" t="str">
            <v/>
          </cell>
          <cell r="X1747" t="str">
            <v>N</v>
          </cell>
          <cell r="Y1747">
            <v>0</v>
          </cell>
          <cell r="Z1747">
            <v>0</v>
          </cell>
          <cell r="AA1747" t="b">
            <v>0</v>
          </cell>
          <cell r="AB1747" t="str">
            <v/>
          </cell>
          <cell r="AC1747" t="str">
            <v/>
          </cell>
          <cell r="AD1747" t="str">
            <v>DD566</v>
          </cell>
          <cell r="AE1747">
            <v>0</v>
          </cell>
          <cell r="AG1747">
            <v>841</v>
          </cell>
          <cell r="AH1747" t="str">
            <v>DD566</v>
          </cell>
        </row>
        <row r="1748">
          <cell r="B1748" t="str">
            <v>OH155</v>
          </cell>
          <cell r="C1748" t="str">
            <v>Oliver</v>
          </cell>
          <cell r="D1748" t="str">
            <v>Hill</v>
          </cell>
          <cell r="E1748" t="str">
            <v>UCL</v>
          </cell>
          <cell r="F1748" t="str">
            <v>UCL</v>
          </cell>
          <cell r="G1748" t="str">
            <v>Male</v>
          </cell>
          <cell r="H1748" t="str">
            <v>N</v>
          </cell>
          <cell r="I1748" t="str">
            <v>Student</v>
          </cell>
          <cell r="J1748">
            <v>0</v>
          </cell>
          <cell r="K1748" t="str">
            <v/>
          </cell>
          <cell r="L1748" t="str">
            <v>N</v>
          </cell>
          <cell r="M1748">
            <v>0</v>
          </cell>
          <cell r="N1748" t="str">
            <v/>
          </cell>
          <cell r="O1748" t="str">
            <v>N</v>
          </cell>
          <cell r="P1748">
            <v>0</v>
          </cell>
          <cell r="Q1748" t="str">
            <v/>
          </cell>
          <cell r="R1748" t="str">
            <v>N</v>
          </cell>
          <cell r="S1748">
            <v>0</v>
          </cell>
          <cell r="T1748" t="str">
            <v/>
          </cell>
          <cell r="U1748" t="str">
            <v>N</v>
          </cell>
          <cell r="V1748">
            <v>0</v>
          </cell>
          <cell r="W1748" t="str">
            <v/>
          </cell>
          <cell r="X1748" t="str">
            <v>N</v>
          </cell>
          <cell r="Y1748">
            <v>0</v>
          </cell>
          <cell r="Z1748">
            <v>0</v>
          </cell>
          <cell r="AA1748">
            <v>0</v>
          </cell>
          <cell r="AB1748">
            <v>118</v>
          </cell>
          <cell r="AC1748">
            <v>1095</v>
          </cell>
          <cell r="AD1748" t="str">
            <v>OH155</v>
          </cell>
          <cell r="AE1748" t="b">
            <v>0</v>
          </cell>
          <cell r="AG1748" t="str">
            <v/>
          </cell>
          <cell r="AH1748" t="str">
            <v>OH155</v>
          </cell>
        </row>
        <row r="1749">
          <cell r="B1749" t="str">
            <v>PI288</v>
          </cell>
          <cell r="C1749" t="str">
            <v>Peta </v>
          </cell>
          <cell r="D1749" t="str">
            <v>Isherwood </v>
          </cell>
          <cell r="E1749" t="str">
            <v>RVC</v>
          </cell>
          <cell r="F1749" t="str">
            <v>RVC</v>
          </cell>
          <cell r="G1749" t="str">
            <v>Female</v>
          </cell>
          <cell r="H1749" t="str">
            <v>Y</v>
          </cell>
          <cell r="I1749" t="str">
            <v>Student</v>
          </cell>
          <cell r="J1749">
            <v>0</v>
          </cell>
          <cell r="K1749" t="str">
            <v/>
          </cell>
          <cell r="L1749" t="str">
            <v>N</v>
          </cell>
          <cell r="M1749">
            <v>0</v>
          </cell>
          <cell r="N1749" t="str">
            <v/>
          </cell>
          <cell r="O1749" t="str">
            <v>N</v>
          </cell>
          <cell r="P1749">
            <v>0</v>
          </cell>
          <cell r="Q1749" t="str">
            <v/>
          </cell>
          <cell r="R1749" t="str">
            <v>N</v>
          </cell>
          <cell r="S1749">
            <v>0</v>
          </cell>
          <cell r="T1749" t="str">
            <v/>
          </cell>
          <cell r="U1749" t="str">
            <v>N</v>
          </cell>
          <cell r="V1749">
            <v>0</v>
          </cell>
          <cell r="W1749" t="str">
            <v/>
          </cell>
          <cell r="X1749" t="str">
            <v>N</v>
          </cell>
          <cell r="Y1749">
            <v>0</v>
          </cell>
          <cell r="Z1749">
            <v>0</v>
          </cell>
          <cell r="AA1749" t="b">
            <v>0</v>
          </cell>
          <cell r="AB1749" t="str">
            <v/>
          </cell>
          <cell r="AC1749" t="str">
            <v/>
          </cell>
          <cell r="AD1749" t="str">
            <v>PI288</v>
          </cell>
          <cell r="AE1749">
            <v>0</v>
          </cell>
          <cell r="AG1749">
            <v>842</v>
          </cell>
          <cell r="AH1749" t="str">
            <v>PI288</v>
          </cell>
        </row>
        <row r="1750">
          <cell r="B1750" t="str">
            <v>EW860</v>
          </cell>
          <cell r="C1750" t="str">
            <v>Elliott</v>
          </cell>
          <cell r="D1750" t="str">
            <v>Warrington</v>
          </cell>
          <cell r="E1750" t="str">
            <v>RHUL</v>
          </cell>
          <cell r="F1750" t="str">
            <v>RHUL</v>
          </cell>
          <cell r="G1750" t="str">
            <v>Male</v>
          </cell>
          <cell r="H1750" t="str">
            <v>N</v>
          </cell>
          <cell r="I1750" t="str">
            <v>Student</v>
          </cell>
          <cell r="J1750">
            <v>0</v>
          </cell>
          <cell r="K1750" t="str">
            <v/>
          </cell>
          <cell r="L1750" t="str">
            <v>N</v>
          </cell>
          <cell r="M1750">
            <v>0</v>
          </cell>
          <cell r="N1750" t="str">
            <v/>
          </cell>
          <cell r="O1750" t="str">
            <v>N</v>
          </cell>
          <cell r="P1750">
            <v>0</v>
          </cell>
          <cell r="Q1750" t="str">
            <v/>
          </cell>
          <cell r="R1750" t="str">
            <v>N</v>
          </cell>
          <cell r="S1750">
            <v>0</v>
          </cell>
          <cell r="T1750" t="str">
            <v/>
          </cell>
          <cell r="U1750" t="str">
            <v>N</v>
          </cell>
          <cell r="V1750">
            <v>0</v>
          </cell>
          <cell r="W1750" t="str">
            <v/>
          </cell>
          <cell r="X1750" t="str">
            <v>N</v>
          </cell>
          <cell r="Y1750">
            <v>0</v>
          </cell>
          <cell r="Z1750">
            <v>0</v>
          </cell>
          <cell r="AA1750">
            <v>0</v>
          </cell>
          <cell r="AB1750">
            <v>118</v>
          </cell>
          <cell r="AC1750">
            <v>1096</v>
          </cell>
          <cell r="AD1750" t="str">
            <v>EW860</v>
          </cell>
          <cell r="AE1750" t="b">
            <v>0</v>
          </cell>
          <cell r="AG1750" t="str">
            <v/>
          </cell>
          <cell r="AH1750" t="str">
            <v>EW860</v>
          </cell>
        </row>
        <row r="1751">
          <cell r="B1751" t="str">
            <v>GC712</v>
          </cell>
          <cell r="C1751" t="str">
            <v>George</v>
          </cell>
          <cell r="D1751" t="str">
            <v>Collier-smith</v>
          </cell>
          <cell r="E1751" t="str">
            <v>RVC</v>
          </cell>
          <cell r="F1751" t="str">
            <v>RVC</v>
          </cell>
          <cell r="G1751" t="str">
            <v>Male</v>
          </cell>
          <cell r="H1751" t="str">
            <v>Y</v>
          </cell>
          <cell r="I1751" t="str">
            <v>Student</v>
          </cell>
          <cell r="J1751">
            <v>0</v>
          </cell>
          <cell r="K1751" t="str">
            <v/>
          </cell>
          <cell r="L1751" t="str">
            <v>N</v>
          </cell>
          <cell r="M1751">
            <v>0</v>
          </cell>
          <cell r="N1751" t="str">
            <v/>
          </cell>
          <cell r="O1751" t="str">
            <v>N</v>
          </cell>
          <cell r="P1751">
            <v>0</v>
          </cell>
          <cell r="Q1751" t="str">
            <v/>
          </cell>
          <cell r="R1751" t="str">
            <v>N</v>
          </cell>
          <cell r="S1751">
            <v>0</v>
          </cell>
          <cell r="T1751" t="str">
            <v/>
          </cell>
          <cell r="U1751" t="str">
            <v>N</v>
          </cell>
          <cell r="V1751">
            <v>0</v>
          </cell>
          <cell r="W1751" t="str">
            <v/>
          </cell>
          <cell r="X1751" t="str">
            <v>N</v>
          </cell>
          <cell r="Y1751">
            <v>0</v>
          </cell>
          <cell r="Z1751">
            <v>0</v>
          </cell>
          <cell r="AA1751">
            <v>0</v>
          </cell>
          <cell r="AB1751">
            <v>118</v>
          </cell>
          <cell r="AC1751">
            <v>1097</v>
          </cell>
          <cell r="AD1751" t="str">
            <v>GC712</v>
          </cell>
          <cell r="AE1751" t="b">
            <v>0</v>
          </cell>
          <cell r="AG1751" t="str">
            <v/>
          </cell>
          <cell r="AH1751" t="str">
            <v>GC712</v>
          </cell>
        </row>
        <row r="1752">
          <cell r="B1752" t="str">
            <v>rm183</v>
          </cell>
          <cell r="C1752" t="str">
            <v>ria</v>
          </cell>
          <cell r="D1752" t="str">
            <v>marwaha</v>
          </cell>
          <cell r="E1752" t="str">
            <v>KCL</v>
          </cell>
          <cell r="F1752" t="str">
            <v>King's</v>
          </cell>
          <cell r="G1752" t="str">
            <v>Female</v>
          </cell>
          <cell r="H1752" t="str">
            <v>N</v>
          </cell>
          <cell r="I1752" t="str">
            <v>Student</v>
          </cell>
          <cell r="J1752">
            <v>0</v>
          </cell>
          <cell r="K1752" t="str">
            <v/>
          </cell>
          <cell r="L1752" t="str">
            <v>N</v>
          </cell>
          <cell r="M1752">
            <v>0</v>
          </cell>
          <cell r="N1752" t="str">
            <v/>
          </cell>
          <cell r="O1752" t="str">
            <v>N</v>
          </cell>
          <cell r="P1752">
            <v>0</v>
          </cell>
          <cell r="Q1752" t="str">
            <v/>
          </cell>
          <cell r="R1752" t="str">
            <v>N</v>
          </cell>
          <cell r="S1752">
            <v>0</v>
          </cell>
          <cell r="T1752" t="str">
            <v/>
          </cell>
          <cell r="U1752" t="str">
            <v>N</v>
          </cell>
          <cell r="V1752">
            <v>0</v>
          </cell>
          <cell r="W1752" t="str">
            <v/>
          </cell>
          <cell r="X1752" t="str">
            <v>N</v>
          </cell>
          <cell r="Y1752">
            <v>0</v>
          </cell>
          <cell r="Z1752">
            <v>0</v>
          </cell>
          <cell r="AA1752" t="b">
            <v>0</v>
          </cell>
          <cell r="AB1752" t="str">
            <v/>
          </cell>
          <cell r="AC1752" t="str">
            <v/>
          </cell>
          <cell r="AD1752" t="str">
            <v>rm183</v>
          </cell>
          <cell r="AE1752">
            <v>0</v>
          </cell>
          <cell r="AG1752">
            <v>843</v>
          </cell>
          <cell r="AH1752" t="str">
            <v>rm183</v>
          </cell>
        </row>
        <row r="1753">
          <cell r="B1753" t="str">
            <v>BO456</v>
          </cell>
          <cell r="C1753" t="str">
            <v>Brendan</v>
          </cell>
          <cell r="D1753" t="str">
            <v>O'Shea</v>
          </cell>
          <cell r="E1753" t="str">
            <v>KCL</v>
          </cell>
          <cell r="F1753" t="str">
            <v>King's</v>
          </cell>
          <cell r="G1753" t="str">
            <v>Male</v>
          </cell>
          <cell r="H1753" t="str">
            <v>Y</v>
          </cell>
          <cell r="I1753" t="str">
            <v>Student</v>
          </cell>
          <cell r="J1753">
            <v>0</v>
          </cell>
          <cell r="K1753" t="str">
            <v/>
          </cell>
          <cell r="L1753" t="str">
            <v>N</v>
          </cell>
          <cell r="M1753">
            <v>0</v>
          </cell>
          <cell r="N1753" t="str">
            <v/>
          </cell>
          <cell r="O1753" t="str">
            <v>N</v>
          </cell>
          <cell r="P1753">
            <v>0</v>
          </cell>
          <cell r="Q1753" t="str">
            <v/>
          </cell>
          <cell r="R1753" t="str">
            <v>N</v>
          </cell>
          <cell r="S1753">
            <v>0</v>
          </cell>
          <cell r="T1753" t="str">
            <v/>
          </cell>
          <cell r="U1753" t="str">
            <v>N</v>
          </cell>
          <cell r="V1753">
            <v>0</v>
          </cell>
          <cell r="W1753" t="str">
            <v/>
          </cell>
          <cell r="X1753" t="str">
            <v>N</v>
          </cell>
          <cell r="Y1753">
            <v>0</v>
          </cell>
          <cell r="Z1753">
            <v>0</v>
          </cell>
          <cell r="AA1753">
            <v>0</v>
          </cell>
          <cell r="AB1753">
            <v>118</v>
          </cell>
          <cell r="AC1753">
            <v>1098</v>
          </cell>
          <cell r="AD1753" t="str">
            <v>BO456</v>
          </cell>
          <cell r="AE1753" t="b">
            <v>0</v>
          </cell>
          <cell r="AG1753" t="str">
            <v/>
          </cell>
          <cell r="AH1753" t="str">
            <v>BO456</v>
          </cell>
        </row>
        <row r="1754">
          <cell r="B1754" t="str">
            <v>BW291</v>
          </cell>
          <cell r="C1754" t="str">
            <v>Ben</v>
          </cell>
          <cell r="D1754" t="str">
            <v>Whitehead</v>
          </cell>
          <cell r="E1754" t="str">
            <v>UCL</v>
          </cell>
          <cell r="F1754" t="str">
            <v>UCL</v>
          </cell>
          <cell r="G1754" t="str">
            <v>Male</v>
          </cell>
          <cell r="H1754" t="str">
            <v>N</v>
          </cell>
          <cell r="I1754" t="str">
            <v>Student</v>
          </cell>
          <cell r="J1754">
            <v>0</v>
          </cell>
          <cell r="K1754" t="str">
            <v/>
          </cell>
          <cell r="L1754" t="str">
            <v>N</v>
          </cell>
          <cell r="M1754">
            <v>0</v>
          </cell>
          <cell r="N1754" t="str">
            <v/>
          </cell>
          <cell r="O1754" t="str">
            <v>N</v>
          </cell>
          <cell r="P1754">
            <v>0</v>
          </cell>
          <cell r="Q1754" t="str">
            <v/>
          </cell>
          <cell r="R1754" t="str">
            <v>N</v>
          </cell>
          <cell r="S1754">
            <v>0</v>
          </cell>
          <cell r="T1754" t="str">
            <v/>
          </cell>
          <cell r="U1754" t="str">
            <v>N</v>
          </cell>
          <cell r="V1754">
            <v>0</v>
          </cell>
          <cell r="W1754" t="str">
            <v/>
          </cell>
          <cell r="X1754" t="str">
            <v>N</v>
          </cell>
          <cell r="Y1754">
            <v>0</v>
          </cell>
          <cell r="Z1754">
            <v>0</v>
          </cell>
          <cell r="AA1754">
            <v>0</v>
          </cell>
          <cell r="AB1754">
            <v>118</v>
          </cell>
          <cell r="AC1754">
            <v>1099</v>
          </cell>
          <cell r="AD1754" t="str">
            <v>BW291</v>
          </cell>
          <cell r="AE1754" t="b">
            <v>0</v>
          </cell>
          <cell r="AG1754" t="str">
            <v/>
          </cell>
          <cell r="AH1754" t="str">
            <v>BW291</v>
          </cell>
        </row>
        <row r="1755">
          <cell r="B1755" t="str">
            <v>PD726</v>
          </cell>
          <cell r="C1755" t="str">
            <v>Paris</v>
          </cell>
          <cell r="D1755" t="str">
            <v>Diur-Kota</v>
          </cell>
          <cell r="E1755" t="str">
            <v>Kingston</v>
          </cell>
          <cell r="F1755" t="str">
            <v>Kingston</v>
          </cell>
          <cell r="G1755" t="str">
            <v>Please Select</v>
          </cell>
          <cell r="H1755" t="str">
            <v>N</v>
          </cell>
          <cell r="I1755" t="str">
            <v>Student</v>
          </cell>
          <cell r="J1755">
            <v>0</v>
          </cell>
          <cell r="K1755" t="str">
            <v/>
          </cell>
          <cell r="L1755" t="str">
            <v>N</v>
          </cell>
          <cell r="M1755">
            <v>0</v>
          </cell>
          <cell r="N1755" t="str">
            <v/>
          </cell>
          <cell r="O1755" t="str">
            <v>N</v>
          </cell>
          <cell r="P1755">
            <v>0</v>
          </cell>
          <cell r="Q1755" t="str">
            <v/>
          </cell>
          <cell r="R1755" t="str">
            <v>N</v>
          </cell>
          <cell r="S1755">
            <v>0</v>
          </cell>
          <cell r="T1755" t="str">
            <v/>
          </cell>
          <cell r="U1755" t="str">
            <v>N</v>
          </cell>
          <cell r="V1755">
            <v>0</v>
          </cell>
          <cell r="W1755" t="str">
            <v/>
          </cell>
          <cell r="X1755" t="str">
            <v>N</v>
          </cell>
          <cell r="Y1755">
            <v>0</v>
          </cell>
          <cell r="Z1755">
            <v>0</v>
          </cell>
          <cell r="AA1755" t="b">
            <v>0</v>
          </cell>
          <cell r="AB1755" t="str">
            <v/>
          </cell>
          <cell r="AC1755" t="str">
            <v/>
          </cell>
          <cell r="AD1755" t="str">
            <v>PD726</v>
          </cell>
          <cell r="AE1755" t="b">
            <v>0</v>
          </cell>
          <cell r="AG1755" t="str">
            <v/>
          </cell>
          <cell r="AH1755" t="str">
            <v>PD726</v>
          </cell>
        </row>
        <row r="1756">
          <cell r="B1756" t="str">
            <v>AA534</v>
          </cell>
          <cell r="C1756" t="str">
            <v>Akua </v>
          </cell>
          <cell r="D1756" t="str">
            <v>Adjei-Twum</v>
          </cell>
          <cell r="E1756" t="str">
            <v>Essex</v>
          </cell>
          <cell r="F1756" t="str">
            <v>Essex</v>
          </cell>
          <cell r="G1756" t="str">
            <v>Female</v>
          </cell>
          <cell r="H1756" t="str">
            <v>N</v>
          </cell>
          <cell r="I1756" t="str">
            <v>Student</v>
          </cell>
          <cell r="J1756">
            <v>0</v>
          </cell>
          <cell r="K1756" t="str">
            <v/>
          </cell>
          <cell r="L1756" t="str">
            <v>N</v>
          </cell>
          <cell r="M1756">
            <v>0</v>
          </cell>
          <cell r="N1756" t="str">
            <v/>
          </cell>
          <cell r="O1756" t="str">
            <v>N</v>
          </cell>
          <cell r="P1756">
            <v>0</v>
          </cell>
          <cell r="Q1756" t="str">
            <v/>
          </cell>
          <cell r="R1756" t="str">
            <v>N</v>
          </cell>
          <cell r="S1756">
            <v>0</v>
          </cell>
          <cell r="T1756" t="str">
            <v/>
          </cell>
          <cell r="U1756" t="str">
            <v>N</v>
          </cell>
          <cell r="V1756">
            <v>0</v>
          </cell>
          <cell r="W1756" t="str">
            <v/>
          </cell>
          <cell r="X1756" t="str">
            <v>N</v>
          </cell>
          <cell r="Y1756">
            <v>0</v>
          </cell>
          <cell r="Z1756">
            <v>0</v>
          </cell>
          <cell r="AA1756" t="b">
            <v>0</v>
          </cell>
          <cell r="AB1756" t="str">
            <v/>
          </cell>
          <cell r="AC1756" t="str">
            <v/>
          </cell>
          <cell r="AD1756" t="str">
            <v>AA534</v>
          </cell>
          <cell r="AE1756">
            <v>0</v>
          </cell>
          <cell r="AG1756">
            <v>844</v>
          </cell>
          <cell r="AH1756" t="str">
            <v>AA534</v>
          </cell>
        </row>
        <row r="1757">
          <cell r="B1757" t="str">
            <v>MF139</v>
          </cell>
          <cell r="C1757" t="str">
            <v>Mercy </v>
          </cell>
          <cell r="D1757" t="str">
            <v>Fawole</v>
          </cell>
          <cell r="E1757" t="str">
            <v>Kingston</v>
          </cell>
          <cell r="F1757" t="str">
            <v>Kingston</v>
          </cell>
          <cell r="G1757" t="str">
            <v>Female</v>
          </cell>
          <cell r="H1757" t="str">
            <v>N</v>
          </cell>
          <cell r="I1757" t="str">
            <v>Student</v>
          </cell>
          <cell r="J1757">
            <v>0</v>
          </cell>
          <cell r="K1757" t="str">
            <v/>
          </cell>
          <cell r="L1757" t="str">
            <v>N</v>
          </cell>
          <cell r="M1757">
            <v>0</v>
          </cell>
          <cell r="N1757" t="str">
            <v/>
          </cell>
          <cell r="O1757" t="str">
            <v>N</v>
          </cell>
          <cell r="P1757">
            <v>0</v>
          </cell>
          <cell r="Q1757" t="str">
            <v/>
          </cell>
          <cell r="R1757" t="str">
            <v>N</v>
          </cell>
          <cell r="S1757">
            <v>0</v>
          </cell>
          <cell r="T1757" t="str">
            <v/>
          </cell>
          <cell r="U1757" t="str">
            <v>N</v>
          </cell>
          <cell r="V1757">
            <v>0</v>
          </cell>
          <cell r="W1757" t="str">
            <v/>
          </cell>
          <cell r="X1757" t="str">
            <v>N</v>
          </cell>
          <cell r="Y1757">
            <v>0</v>
          </cell>
          <cell r="Z1757">
            <v>0</v>
          </cell>
          <cell r="AA1757" t="b">
            <v>0</v>
          </cell>
          <cell r="AB1757" t="str">
            <v/>
          </cell>
          <cell r="AC1757" t="str">
            <v/>
          </cell>
          <cell r="AD1757" t="str">
            <v>MF139</v>
          </cell>
          <cell r="AE1757">
            <v>0</v>
          </cell>
          <cell r="AG1757">
            <v>845</v>
          </cell>
          <cell r="AH1757" t="str">
            <v>MF139</v>
          </cell>
        </row>
        <row r="1758">
          <cell r="B1758" t="str">
            <v>DA139</v>
          </cell>
          <cell r="C1758" t="str">
            <v>Damilola</v>
          </cell>
          <cell r="D1758" t="str">
            <v>Araba</v>
          </cell>
          <cell r="E1758" t="str">
            <v>Essex</v>
          </cell>
          <cell r="F1758" t="str">
            <v>Essex</v>
          </cell>
          <cell r="G1758" t="str">
            <v>Male</v>
          </cell>
          <cell r="H1758" t="str">
            <v>N</v>
          </cell>
          <cell r="I1758" t="str">
            <v>Student</v>
          </cell>
          <cell r="J1758">
            <v>0</v>
          </cell>
          <cell r="K1758" t="str">
            <v/>
          </cell>
          <cell r="L1758" t="str">
            <v>N</v>
          </cell>
          <cell r="M1758">
            <v>0</v>
          </cell>
          <cell r="N1758" t="str">
            <v/>
          </cell>
          <cell r="O1758" t="str">
            <v>N</v>
          </cell>
          <cell r="P1758">
            <v>0</v>
          </cell>
          <cell r="Q1758" t="str">
            <v/>
          </cell>
          <cell r="R1758" t="str">
            <v>N</v>
          </cell>
          <cell r="S1758">
            <v>0</v>
          </cell>
          <cell r="T1758" t="str">
            <v/>
          </cell>
          <cell r="U1758" t="str">
            <v>N</v>
          </cell>
          <cell r="V1758">
            <v>0</v>
          </cell>
          <cell r="W1758" t="str">
            <v/>
          </cell>
          <cell r="X1758" t="str">
            <v>N</v>
          </cell>
          <cell r="Y1758">
            <v>0</v>
          </cell>
          <cell r="Z1758">
            <v>0</v>
          </cell>
          <cell r="AA1758">
            <v>0</v>
          </cell>
          <cell r="AB1758">
            <v>118</v>
          </cell>
          <cell r="AC1758">
            <v>1100</v>
          </cell>
          <cell r="AD1758" t="str">
            <v>DA139</v>
          </cell>
          <cell r="AE1758" t="b">
            <v>0</v>
          </cell>
          <cell r="AG1758" t="str">
            <v/>
          </cell>
          <cell r="AH1758" t="str">
            <v>DA139</v>
          </cell>
        </row>
        <row r="1759">
          <cell r="B1759" t="str">
            <v>IH398</v>
          </cell>
          <cell r="C1759" t="str">
            <v>Isabella </v>
          </cell>
          <cell r="D1759" t="str">
            <v>Hjelmstad Rattigan</v>
          </cell>
          <cell r="E1759" t="str">
            <v>UCL</v>
          </cell>
          <cell r="F1759" t="str">
            <v>UCL</v>
          </cell>
          <cell r="G1759" t="str">
            <v>Female</v>
          </cell>
          <cell r="H1759" t="str">
            <v>N</v>
          </cell>
          <cell r="I1759" t="str">
            <v>Student</v>
          </cell>
          <cell r="J1759">
            <v>0</v>
          </cell>
          <cell r="K1759" t="str">
            <v/>
          </cell>
          <cell r="L1759" t="str">
            <v>N</v>
          </cell>
          <cell r="M1759">
            <v>0</v>
          </cell>
          <cell r="N1759" t="str">
            <v/>
          </cell>
          <cell r="O1759" t="str">
            <v>N</v>
          </cell>
          <cell r="P1759">
            <v>0</v>
          </cell>
          <cell r="Q1759" t="str">
            <v/>
          </cell>
          <cell r="R1759" t="str">
            <v>N</v>
          </cell>
          <cell r="S1759">
            <v>0</v>
          </cell>
          <cell r="T1759" t="str">
            <v/>
          </cell>
          <cell r="U1759" t="str">
            <v>N</v>
          </cell>
          <cell r="V1759">
            <v>0</v>
          </cell>
          <cell r="W1759" t="str">
            <v/>
          </cell>
          <cell r="X1759" t="str">
            <v>N</v>
          </cell>
          <cell r="Y1759">
            <v>0</v>
          </cell>
          <cell r="Z1759">
            <v>0</v>
          </cell>
          <cell r="AA1759" t="b">
            <v>0</v>
          </cell>
          <cell r="AB1759" t="str">
            <v/>
          </cell>
          <cell r="AC1759" t="str">
            <v/>
          </cell>
          <cell r="AD1759" t="str">
            <v>IH398</v>
          </cell>
          <cell r="AE1759">
            <v>0</v>
          </cell>
          <cell r="AG1759">
            <v>846</v>
          </cell>
          <cell r="AH1759" t="str">
            <v>IH398</v>
          </cell>
        </row>
        <row r="1760">
          <cell r="B1760" t="str">
            <v>lb557</v>
          </cell>
          <cell r="C1760" t="str">
            <v>levi</v>
          </cell>
          <cell r="D1760" t="str">
            <v>brown</v>
          </cell>
          <cell r="E1760" t="str">
            <v>Kingston</v>
          </cell>
          <cell r="F1760" t="str">
            <v>Kingston</v>
          </cell>
          <cell r="G1760" t="str">
            <v>Male</v>
          </cell>
          <cell r="H1760" t="str">
            <v>N</v>
          </cell>
          <cell r="I1760" t="str">
            <v>Student</v>
          </cell>
          <cell r="J1760">
            <v>0</v>
          </cell>
          <cell r="K1760" t="str">
            <v/>
          </cell>
          <cell r="L1760" t="str">
            <v>N</v>
          </cell>
          <cell r="M1760">
            <v>0</v>
          </cell>
          <cell r="N1760" t="str">
            <v/>
          </cell>
          <cell r="O1760" t="str">
            <v>N</v>
          </cell>
          <cell r="P1760">
            <v>0</v>
          </cell>
          <cell r="Q1760" t="str">
            <v/>
          </cell>
          <cell r="R1760" t="str">
            <v>N</v>
          </cell>
          <cell r="S1760">
            <v>0</v>
          </cell>
          <cell r="T1760" t="str">
            <v/>
          </cell>
          <cell r="U1760" t="str">
            <v>N</v>
          </cell>
          <cell r="V1760">
            <v>0</v>
          </cell>
          <cell r="W1760" t="str">
            <v/>
          </cell>
          <cell r="X1760" t="str">
            <v>N</v>
          </cell>
          <cell r="Y1760">
            <v>0</v>
          </cell>
          <cell r="Z1760">
            <v>0</v>
          </cell>
          <cell r="AA1760">
            <v>0</v>
          </cell>
          <cell r="AB1760">
            <v>118</v>
          </cell>
          <cell r="AC1760">
            <v>1101</v>
          </cell>
          <cell r="AD1760" t="str">
            <v>lb557</v>
          </cell>
          <cell r="AE1760" t="b">
            <v>0</v>
          </cell>
          <cell r="AG1760" t="str">
            <v/>
          </cell>
          <cell r="AH1760" t="str">
            <v>lb557</v>
          </cell>
        </row>
        <row r="1761">
          <cell r="B1761" t="str">
            <v>JS993</v>
          </cell>
          <cell r="C1761" t="str">
            <v>Juliet</v>
          </cell>
          <cell r="D1761" t="str">
            <v>Smith</v>
          </cell>
          <cell r="E1761" t="str">
            <v>KCL</v>
          </cell>
          <cell r="F1761" t="str">
            <v>King's</v>
          </cell>
          <cell r="G1761" t="str">
            <v>Female</v>
          </cell>
          <cell r="H1761" t="str">
            <v>N</v>
          </cell>
          <cell r="I1761" t="str">
            <v>Student</v>
          </cell>
          <cell r="J1761">
            <v>0</v>
          </cell>
          <cell r="K1761" t="str">
            <v/>
          </cell>
          <cell r="L1761" t="str">
            <v>N</v>
          </cell>
          <cell r="M1761">
            <v>0</v>
          </cell>
          <cell r="N1761" t="str">
            <v/>
          </cell>
          <cell r="O1761" t="str">
            <v>N</v>
          </cell>
          <cell r="P1761">
            <v>0</v>
          </cell>
          <cell r="Q1761" t="str">
            <v/>
          </cell>
          <cell r="R1761" t="str">
            <v>N</v>
          </cell>
          <cell r="S1761">
            <v>0</v>
          </cell>
          <cell r="T1761" t="str">
            <v/>
          </cell>
          <cell r="U1761" t="str">
            <v>N</v>
          </cell>
          <cell r="V1761">
            <v>0</v>
          </cell>
          <cell r="W1761" t="str">
            <v/>
          </cell>
          <cell r="X1761" t="str">
            <v>N</v>
          </cell>
          <cell r="Y1761">
            <v>0</v>
          </cell>
          <cell r="Z1761">
            <v>0</v>
          </cell>
          <cell r="AA1761" t="b">
            <v>0</v>
          </cell>
          <cell r="AB1761" t="str">
            <v/>
          </cell>
          <cell r="AC1761" t="str">
            <v/>
          </cell>
          <cell r="AD1761" t="str">
            <v>JS993</v>
          </cell>
          <cell r="AE1761">
            <v>0</v>
          </cell>
          <cell r="AG1761">
            <v>847</v>
          </cell>
          <cell r="AH1761" t="str">
            <v>JS993</v>
          </cell>
        </row>
        <row r="1762">
          <cell r="B1762" t="str">
            <v>SH785</v>
          </cell>
          <cell r="C1762" t="str">
            <v>Sarita</v>
          </cell>
          <cell r="D1762" t="str">
            <v>Harris</v>
          </cell>
          <cell r="E1762" t="str">
            <v>UCL</v>
          </cell>
          <cell r="F1762" t="str">
            <v>UCL</v>
          </cell>
          <cell r="G1762" t="str">
            <v>Female</v>
          </cell>
          <cell r="H1762" t="str">
            <v>N</v>
          </cell>
          <cell r="I1762" t="str">
            <v>Student</v>
          </cell>
          <cell r="J1762">
            <v>0</v>
          </cell>
          <cell r="K1762" t="str">
            <v/>
          </cell>
          <cell r="L1762" t="str">
            <v>N</v>
          </cell>
          <cell r="M1762">
            <v>0</v>
          </cell>
          <cell r="N1762" t="str">
            <v/>
          </cell>
          <cell r="O1762" t="str">
            <v>N</v>
          </cell>
          <cell r="P1762">
            <v>0</v>
          </cell>
          <cell r="Q1762" t="str">
            <v/>
          </cell>
          <cell r="R1762" t="str">
            <v>N</v>
          </cell>
          <cell r="S1762">
            <v>0</v>
          </cell>
          <cell r="T1762" t="str">
            <v/>
          </cell>
          <cell r="U1762" t="str">
            <v>N</v>
          </cell>
          <cell r="V1762">
            <v>0</v>
          </cell>
          <cell r="W1762" t="str">
            <v/>
          </cell>
          <cell r="X1762" t="str">
            <v>N</v>
          </cell>
          <cell r="Y1762">
            <v>0</v>
          </cell>
          <cell r="Z1762">
            <v>0</v>
          </cell>
          <cell r="AA1762" t="b">
            <v>0</v>
          </cell>
          <cell r="AB1762" t="str">
            <v/>
          </cell>
          <cell r="AC1762" t="str">
            <v/>
          </cell>
          <cell r="AD1762" t="str">
            <v>SH785</v>
          </cell>
          <cell r="AE1762">
            <v>0</v>
          </cell>
          <cell r="AG1762">
            <v>848</v>
          </cell>
          <cell r="AH1762" t="str">
            <v>SH785</v>
          </cell>
        </row>
        <row r="1763">
          <cell r="B1763" t="str">
            <v>AB705</v>
          </cell>
          <cell r="C1763" t="str">
            <v>Aminah</v>
          </cell>
          <cell r="D1763" t="str">
            <v>Belkadi</v>
          </cell>
          <cell r="E1763" t="str">
            <v>Kingston</v>
          </cell>
          <cell r="F1763" t="str">
            <v>Kingston</v>
          </cell>
          <cell r="G1763" t="str">
            <v>Female</v>
          </cell>
          <cell r="H1763" t="str">
            <v>N</v>
          </cell>
          <cell r="I1763" t="str">
            <v>Student</v>
          </cell>
          <cell r="J1763">
            <v>0</v>
          </cell>
          <cell r="K1763" t="str">
            <v/>
          </cell>
          <cell r="L1763" t="str">
            <v>N</v>
          </cell>
          <cell r="M1763">
            <v>0</v>
          </cell>
          <cell r="N1763" t="str">
            <v/>
          </cell>
          <cell r="O1763" t="str">
            <v>N</v>
          </cell>
          <cell r="P1763">
            <v>0</v>
          </cell>
          <cell r="Q1763" t="str">
            <v/>
          </cell>
          <cell r="R1763" t="str">
            <v>N</v>
          </cell>
          <cell r="S1763">
            <v>0</v>
          </cell>
          <cell r="T1763" t="str">
            <v/>
          </cell>
          <cell r="U1763" t="str">
            <v>N</v>
          </cell>
          <cell r="V1763">
            <v>0</v>
          </cell>
          <cell r="W1763" t="str">
            <v/>
          </cell>
          <cell r="X1763" t="str">
            <v>N</v>
          </cell>
          <cell r="Y1763">
            <v>0</v>
          </cell>
          <cell r="Z1763">
            <v>0</v>
          </cell>
          <cell r="AA1763" t="b">
            <v>0</v>
          </cell>
          <cell r="AB1763" t="str">
            <v/>
          </cell>
          <cell r="AC1763" t="str">
            <v/>
          </cell>
          <cell r="AD1763" t="str">
            <v>AB705</v>
          </cell>
          <cell r="AE1763">
            <v>0</v>
          </cell>
          <cell r="AG1763">
            <v>849</v>
          </cell>
          <cell r="AH1763" t="str">
            <v>AB705</v>
          </cell>
        </row>
        <row r="1764">
          <cell r="B1764" t="str">
            <v>SH728</v>
          </cell>
          <cell r="C1764" t="str">
            <v>Sophie</v>
          </cell>
          <cell r="D1764" t="str">
            <v>Hodge</v>
          </cell>
          <cell r="E1764" t="str">
            <v>RHUL</v>
          </cell>
          <cell r="F1764" t="str">
            <v>RHUL</v>
          </cell>
          <cell r="G1764" t="str">
            <v>Female</v>
          </cell>
          <cell r="H1764" t="str">
            <v>N</v>
          </cell>
          <cell r="I1764" t="str">
            <v>Student</v>
          </cell>
          <cell r="J1764">
            <v>0</v>
          </cell>
          <cell r="K1764" t="str">
            <v/>
          </cell>
          <cell r="L1764" t="str">
            <v>N</v>
          </cell>
          <cell r="M1764">
            <v>0</v>
          </cell>
          <cell r="N1764" t="str">
            <v/>
          </cell>
          <cell r="O1764" t="str">
            <v>N</v>
          </cell>
          <cell r="P1764">
            <v>0</v>
          </cell>
          <cell r="Q1764" t="str">
            <v/>
          </cell>
          <cell r="R1764" t="str">
            <v>N</v>
          </cell>
          <cell r="S1764">
            <v>0</v>
          </cell>
          <cell r="T1764" t="str">
            <v/>
          </cell>
          <cell r="U1764" t="str">
            <v>N</v>
          </cell>
          <cell r="V1764">
            <v>0</v>
          </cell>
          <cell r="W1764" t="str">
            <v/>
          </cell>
          <cell r="X1764" t="str">
            <v>N</v>
          </cell>
          <cell r="Y1764">
            <v>0</v>
          </cell>
          <cell r="Z1764">
            <v>0</v>
          </cell>
          <cell r="AA1764" t="b">
            <v>0</v>
          </cell>
          <cell r="AB1764" t="str">
            <v/>
          </cell>
          <cell r="AC1764" t="str">
            <v/>
          </cell>
          <cell r="AD1764" t="str">
            <v>SH728</v>
          </cell>
          <cell r="AE1764">
            <v>0</v>
          </cell>
          <cell r="AG1764">
            <v>850</v>
          </cell>
          <cell r="AH1764" t="str">
            <v>SH728</v>
          </cell>
        </row>
        <row r="1765">
          <cell r="B1765" t="str">
            <v>JA559</v>
          </cell>
          <cell r="C1765" t="str">
            <v>Jemima</v>
          </cell>
          <cell r="D1765" t="str">
            <v>Abroquah</v>
          </cell>
          <cell r="E1765" t="str">
            <v>KCL</v>
          </cell>
          <cell r="F1765" t="str">
            <v>King's</v>
          </cell>
          <cell r="G1765" t="str">
            <v>Female</v>
          </cell>
          <cell r="H1765" t="str">
            <v>N</v>
          </cell>
          <cell r="I1765" t="str">
            <v>Student</v>
          </cell>
          <cell r="J1765">
            <v>0</v>
          </cell>
          <cell r="K1765" t="str">
            <v/>
          </cell>
          <cell r="L1765" t="str">
            <v>N</v>
          </cell>
          <cell r="M1765">
            <v>0</v>
          </cell>
          <cell r="N1765" t="str">
            <v/>
          </cell>
          <cell r="O1765" t="str">
            <v>N</v>
          </cell>
          <cell r="P1765">
            <v>0</v>
          </cell>
          <cell r="Q1765" t="str">
            <v/>
          </cell>
          <cell r="R1765" t="str">
            <v>N</v>
          </cell>
          <cell r="S1765">
            <v>0</v>
          </cell>
          <cell r="T1765" t="str">
            <v/>
          </cell>
          <cell r="U1765" t="str">
            <v>N</v>
          </cell>
          <cell r="V1765">
            <v>0</v>
          </cell>
          <cell r="W1765" t="str">
            <v/>
          </cell>
          <cell r="X1765" t="str">
            <v>N</v>
          </cell>
          <cell r="Y1765">
            <v>0</v>
          </cell>
          <cell r="Z1765">
            <v>0</v>
          </cell>
          <cell r="AA1765" t="b">
            <v>0</v>
          </cell>
          <cell r="AB1765" t="str">
            <v/>
          </cell>
          <cell r="AC1765" t="str">
            <v/>
          </cell>
          <cell r="AD1765" t="str">
            <v>JA559</v>
          </cell>
          <cell r="AE1765">
            <v>0</v>
          </cell>
          <cell r="AG1765">
            <v>851</v>
          </cell>
          <cell r="AH1765" t="str">
            <v>JA559</v>
          </cell>
        </row>
        <row r="1766">
          <cell r="B1766" t="str">
            <v>JB964</v>
          </cell>
          <cell r="C1766" t="str">
            <v>Jason</v>
          </cell>
          <cell r="D1766" t="str">
            <v>Bye</v>
          </cell>
          <cell r="E1766" t="str">
            <v>Reading</v>
          </cell>
          <cell r="F1766" t="str">
            <v>Reading</v>
          </cell>
          <cell r="G1766" t="str">
            <v>Male</v>
          </cell>
          <cell r="H1766" t="str">
            <v>N</v>
          </cell>
          <cell r="I1766" t="str">
            <v>Student</v>
          </cell>
          <cell r="J1766">
            <v>0</v>
          </cell>
          <cell r="K1766" t="str">
            <v/>
          </cell>
          <cell r="L1766" t="str">
            <v>N</v>
          </cell>
          <cell r="M1766">
            <v>0</v>
          </cell>
          <cell r="N1766" t="str">
            <v/>
          </cell>
          <cell r="O1766" t="str">
            <v>N</v>
          </cell>
          <cell r="P1766">
            <v>0</v>
          </cell>
          <cell r="Q1766" t="str">
            <v/>
          </cell>
          <cell r="R1766" t="str">
            <v>N</v>
          </cell>
          <cell r="S1766">
            <v>0</v>
          </cell>
          <cell r="T1766" t="str">
            <v/>
          </cell>
          <cell r="U1766" t="str">
            <v>N</v>
          </cell>
          <cell r="V1766">
            <v>0</v>
          </cell>
          <cell r="W1766" t="str">
            <v/>
          </cell>
          <cell r="X1766" t="str">
            <v>N</v>
          </cell>
          <cell r="Y1766">
            <v>0</v>
          </cell>
          <cell r="Z1766">
            <v>0</v>
          </cell>
          <cell r="AA1766">
            <v>0</v>
          </cell>
          <cell r="AB1766">
            <v>118</v>
          </cell>
          <cell r="AC1766">
            <v>1102</v>
          </cell>
          <cell r="AD1766" t="str">
            <v>JB964</v>
          </cell>
          <cell r="AE1766" t="b">
            <v>0</v>
          </cell>
          <cell r="AG1766" t="str">
            <v/>
          </cell>
          <cell r="AH1766" t="str">
            <v>JB964</v>
          </cell>
        </row>
        <row r="1767">
          <cell r="B1767" t="str">
            <v>TF983</v>
          </cell>
          <cell r="C1767" t="str">
            <v>Tristan</v>
          </cell>
          <cell r="D1767" t="str">
            <v>Fraai</v>
          </cell>
          <cell r="E1767" t="str">
            <v>KCL</v>
          </cell>
          <cell r="F1767" t="str">
            <v>King's</v>
          </cell>
          <cell r="G1767" t="str">
            <v>Male</v>
          </cell>
          <cell r="H1767" t="str">
            <v>N</v>
          </cell>
          <cell r="I1767" t="str">
            <v>Student</v>
          </cell>
          <cell r="J1767">
            <v>0</v>
          </cell>
          <cell r="K1767" t="str">
            <v/>
          </cell>
          <cell r="L1767" t="str">
            <v>N</v>
          </cell>
          <cell r="M1767">
            <v>0</v>
          </cell>
          <cell r="N1767" t="str">
            <v/>
          </cell>
          <cell r="O1767" t="str">
            <v>N</v>
          </cell>
          <cell r="P1767">
            <v>0</v>
          </cell>
          <cell r="Q1767" t="str">
            <v/>
          </cell>
          <cell r="R1767" t="str">
            <v>N</v>
          </cell>
          <cell r="S1767">
            <v>0</v>
          </cell>
          <cell r="T1767" t="str">
            <v/>
          </cell>
          <cell r="U1767" t="str">
            <v>N</v>
          </cell>
          <cell r="V1767">
            <v>0</v>
          </cell>
          <cell r="W1767" t="str">
            <v/>
          </cell>
          <cell r="X1767" t="str">
            <v>N</v>
          </cell>
          <cell r="Y1767">
            <v>0</v>
          </cell>
          <cell r="Z1767">
            <v>0</v>
          </cell>
          <cell r="AA1767">
            <v>0</v>
          </cell>
          <cell r="AB1767">
            <v>118</v>
          </cell>
          <cell r="AC1767">
            <v>1103</v>
          </cell>
          <cell r="AD1767" t="str">
            <v>TF983</v>
          </cell>
          <cell r="AE1767" t="b">
            <v>0</v>
          </cell>
          <cell r="AG1767" t="str">
            <v/>
          </cell>
          <cell r="AH1767" t="str">
            <v>TF983</v>
          </cell>
        </row>
        <row r="1768">
          <cell r="B1768" t="str">
            <v>IK980</v>
          </cell>
          <cell r="C1768" t="str">
            <v>Iesa</v>
          </cell>
          <cell r="D1768" t="str">
            <v>Khan</v>
          </cell>
          <cell r="E1768" t="str">
            <v>KCL</v>
          </cell>
          <cell r="F1768" t="str">
            <v>King's</v>
          </cell>
          <cell r="G1768" t="str">
            <v>Male</v>
          </cell>
          <cell r="H1768" t="str">
            <v>N</v>
          </cell>
          <cell r="I1768" t="str">
            <v>Student</v>
          </cell>
          <cell r="J1768">
            <v>0</v>
          </cell>
          <cell r="K1768" t="str">
            <v/>
          </cell>
          <cell r="L1768" t="str">
            <v>N</v>
          </cell>
          <cell r="M1768">
            <v>0</v>
          </cell>
          <cell r="N1768" t="str">
            <v/>
          </cell>
          <cell r="O1768" t="str">
            <v>N</v>
          </cell>
          <cell r="P1768">
            <v>0</v>
          </cell>
          <cell r="Q1768" t="str">
            <v/>
          </cell>
          <cell r="R1768" t="str">
            <v>N</v>
          </cell>
          <cell r="S1768">
            <v>0</v>
          </cell>
          <cell r="T1768" t="str">
            <v/>
          </cell>
          <cell r="U1768" t="str">
            <v>N</v>
          </cell>
          <cell r="V1768">
            <v>0</v>
          </cell>
          <cell r="W1768" t="str">
            <v/>
          </cell>
          <cell r="X1768" t="str">
            <v>N</v>
          </cell>
          <cell r="Y1768">
            <v>0</v>
          </cell>
          <cell r="Z1768">
            <v>0</v>
          </cell>
          <cell r="AA1768">
            <v>0</v>
          </cell>
          <cell r="AB1768">
            <v>118</v>
          </cell>
          <cell r="AC1768">
            <v>1104</v>
          </cell>
          <cell r="AD1768" t="str">
            <v>IK980</v>
          </cell>
          <cell r="AE1768" t="b">
            <v>0</v>
          </cell>
          <cell r="AG1768" t="str">
            <v/>
          </cell>
          <cell r="AH1768" t="str">
            <v>IK980</v>
          </cell>
        </row>
        <row r="1769">
          <cell r="B1769" t="str">
            <v>MC380</v>
          </cell>
          <cell r="C1769" t="str">
            <v>Martina </v>
          </cell>
          <cell r="D1769" t="str">
            <v>Cernakova</v>
          </cell>
          <cell r="E1769" t="str">
            <v>Imperial</v>
          </cell>
          <cell r="F1769" t="str">
            <v>Imperial</v>
          </cell>
          <cell r="G1769" t="str">
            <v>Female</v>
          </cell>
          <cell r="H1769" t="str">
            <v>N</v>
          </cell>
          <cell r="I1769" t="str">
            <v>Student</v>
          </cell>
          <cell r="J1769">
            <v>0</v>
          </cell>
          <cell r="K1769" t="str">
            <v/>
          </cell>
          <cell r="L1769" t="str">
            <v>N</v>
          </cell>
          <cell r="M1769">
            <v>0</v>
          </cell>
          <cell r="N1769" t="str">
            <v/>
          </cell>
          <cell r="O1769" t="str">
            <v>N</v>
          </cell>
          <cell r="P1769">
            <v>0</v>
          </cell>
          <cell r="Q1769" t="str">
            <v/>
          </cell>
          <cell r="R1769" t="str">
            <v>N</v>
          </cell>
          <cell r="S1769">
            <v>0</v>
          </cell>
          <cell r="T1769" t="str">
            <v/>
          </cell>
          <cell r="U1769" t="str">
            <v>N</v>
          </cell>
          <cell r="V1769">
            <v>0</v>
          </cell>
          <cell r="W1769" t="str">
            <v/>
          </cell>
          <cell r="X1769" t="str">
            <v>N</v>
          </cell>
          <cell r="Y1769">
            <v>0</v>
          </cell>
          <cell r="Z1769">
            <v>0</v>
          </cell>
          <cell r="AA1769" t="b">
            <v>0</v>
          </cell>
          <cell r="AB1769" t="str">
            <v/>
          </cell>
          <cell r="AC1769" t="str">
            <v/>
          </cell>
          <cell r="AD1769" t="str">
            <v>MC380</v>
          </cell>
          <cell r="AE1769">
            <v>0</v>
          </cell>
          <cell r="AG1769">
            <v>852</v>
          </cell>
          <cell r="AH1769" t="str">
            <v>MC380</v>
          </cell>
        </row>
        <row r="1770">
          <cell r="B1770" t="str">
            <v>LB831</v>
          </cell>
          <cell r="C1770" t="str">
            <v>Lazare</v>
          </cell>
          <cell r="D1770" t="str">
            <v>Benin</v>
          </cell>
          <cell r="E1770" t="str">
            <v>UCL</v>
          </cell>
          <cell r="F1770" t="str">
            <v>UCL</v>
          </cell>
          <cell r="G1770" t="str">
            <v>Male</v>
          </cell>
          <cell r="H1770" t="str">
            <v>N</v>
          </cell>
          <cell r="I1770" t="str">
            <v>Student</v>
          </cell>
          <cell r="J1770">
            <v>0</v>
          </cell>
          <cell r="K1770" t="str">
            <v/>
          </cell>
          <cell r="L1770" t="str">
            <v>N</v>
          </cell>
          <cell r="M1770">
            <v>0</v>
          </cell>
          <cell r="N1770" t="str">
            <v/>
          </cell>
          <cell r="O1770" t="str">
            <v>N</v>
          </cell>
          <cell r="P1770">
            <v>0</v>
          </cell>
          <cell r="Q1770" t="str">
            <v/>
          </cell>
          <cell r="R1770" t="str">
            <v>N</v>
          </cell>
          <cell r="S1770">
            <v>0</v>
          </cell>
          <cell r="T1770" t="str">
            <v/>
          </cell>
          <cell r="U1770" t="str">
            <v>N</v>
          </cell>
          <cell r="V1770">
            <v>0</v>
          </cell>
          <cell r="W1770" t="str">
            <v/>
          </cell>
          <cell r="X1770" t="str">
            <v>N</v>
          </cell>
          <cell r="Y1770">
            <v>0</v>
          </cell>
          <cell r="Z1770">
            <v>0</v>
          </cell>
          <cell r="AA1770">
            <v>0</v>
          </cell>
          <cell r="AB1770">
            <v>118</v>
          </cell>
          <cell r="AC1770">
            <v>1105</v>
          </cell>
          <cell r="AD1770" t="str">
            <v>LB831</v>
          </cell>
          <cell r="AE1770" t="b">
            <v>0</v>
          </cell>
          <cell r="AG1770" t="str">
            <v/>
          </cell>
          <cell r="AH1770" t="str">
            <v>LB831</v>
          </cell>
        </row>
        <row r="1771">
          <cell r="B1771" t="str">
            <v>CE831</v>
          </cell>
          <cell r="C1771" t="str">
            <v>Chinua</v>
          </cell>
          <cell r="D1771" t="str">
            <v>Ebereonwu</v>
          </cell>
          <cell r="E1771" t="str">
            <v>Reading</v>
          </cell>
          <cell r="F1771" t="str">
            <v>Reading</v>
          </cell>
          <cell r="G1771" t="str">
            <v>Male</v>
          </cell>
          <cell r="H1771" t="str">
            <v>N</v>
          </cell>
          <cell r="I1771" t="str">
            <v>Student</v>
          </cell>
          <cell r="J1771">
            <v>0</v>
          </cell>
          <cell r="K1771" t="str">
            <v/>
          </cell>
          <cell r="L1771" t="str">
            <v>N</v>
          </cell>
          <cell r="M1771">
            <v>0</v>
          </cell>
          <cell r="N1771" t="str">
            <v/>
          </cell>
          <cell r="O1771" t="str">
            <v>N</v>
          </cell>
          <cell r="P1771">
            <v>0</v>
          </cell>
          <cell r="Q1771" t="str">
            <v/>
          </cell>
          <cell r="R1771" t="str">
            <v>N</v>
          </cell>
          <cell r="S1771">
            <v>0</v>
          </cell>
          <cell r="T1771" t="str">
            <v/>
          </cell>
          <cell r="U1771" t="str">
            <v>N</v>
          </cell>
          <cell r="V1771">
            <v>0</v>
          </cell>
          <cell r="W1771" t="str">
            <v/>
          </cell>
          <cell r="X1771" t="str">
            <v>N</v>
          </cell>
          <cell r="Y1771">
            <v>0</v>
          </cell>
          <cell r="Z1771">
            <v>0</v>
          </cell>
          <cell r="AA1771">
            <v>0</v>
          </cell>
          <cell r="AB1771">
            <v>118</v>
          </cell>
          <cell r="AC1771">
            <v>1106</v>
          </cell>
          <cell r="AD1771" t="str">
            <v>CE831</v>
          </cell>
          <cell r="AE1771" t="b">
            <v>0</v>
          </cell>
          <cell r="AG1771" t="str">
            <v/>
          </cell>
          <cell r="AH1771" t="str">
            <v>CE831</v>
          </cell>
        </row>
        <row r="1772">
          <cell r="B1772" t="str">
            <v>SM344</v>
          </cell>
          <cell r="C1772" t="str">
            <v>Sophie</v>
          </cell>
          <cell r="D1772" t="str">
            <v>McCracken</v>
          </cell>
          <cell r="E1772" t="str">
            <v>Essex</v>
          </cell>
          <cell r="F1772" t="str">
            <v>Essex</v>
          </cell>
          <cell r="G1772" t="str">
            <v>Female</v>
          </cell>
          <cell r="H1772" t="str">
            <v>N</v>
          </cell>
          <cell r="I1772" t="str">
            <v>Student</v>
          </cell>
          <cell r="J1772">
            <v>0</v>
          </cell>
          <cell r="K1772" t="str">
            <v/>
          </cell>
          <cell r="L1772" t="str">
            <v>N</v>
          </cell>
          <cell r="M1772">
            <v>0</v>
          </cell>
          <cell r="N1772" t="str">
            <v/>
          </cell>
          <cell r="O1772" t="str">
            <v>N</v>
          </cell>
          <cell r="P1772">
            <v>0</v>
          </cell>
          <cell r="Q1772" t="str">
            <v/>
          </cell>
          <cell r="R1772" t="str">
            <v>N</v>
          </cell>
          <cell r="S1772">
            <v>0</v>
          </cell>
          <cell r="T1772" t="str">
            <v/>
          </cell>
          <cell r="U1772" t="str">
            <v>N</v>
          </cell>
          <cell r="V1772">
            <v>0</v>
          </cell>
          <cell r="W1772" t="str">
            <v/>
          </cell>
          <cell r="X1772" t="str">
            <v>N</v>
          </cell>
          <cell r="Y1772">
            <v>0</v>
          </cell>
          <cell r="Z1772">
            <v>0</v>
          </cell>
          <cell r="AA1772" t="b">
            <v>0</v>
          </cell>
          <cell r="AB1772" t="str">
            <v/>
          </cell>
          <cell r="AC1772" t="str">
            <v/>
          </cell>
          <cell r="AD1772" t="str">
            <v>SM344</v>
          </cell>
          <cell r="AE1772">
            <v>0</v>
          </cell>
          <cell r="AG1772">
            <v>853</v>
          </cell>
          <cell r="AH1772" t="str">
            <v>SM344</v>
          </cell>
        </row>
        <row r="1773">
          <cell r="B1773" t="str">
            <v>LA291</v>
          </cell>
          <cell r="C1773" t="str">
            <v>Louis</v>
          </cell>
          <cell r="D1773" t="str">
            <v>Andre</v>
          </cell>
          <cell r="E1773" t="str">
            <v>UCL</v>
          </cell>
          <cell r="F1773" t="str">
            <v>UCL</v>
          </cell>
          <cell r="G1773" t="str">
            <v>Male</v>
          </cell>
          <cell r="H1773" t="str">
            <v>N</v>
          </cell>
          <cell r="I1773" t="str">
            <v>Student</v>
          </cell>
          <cell r="J1773">
            <v>0</v>
          </cell>
          <cell r="K1773" t="str">
            <v/>
          </cell>
          <cell r="L1773" t="str">
            <v>N</v>
          </cell>
          <cell r="M1773">
            <v>0</v>
          </cell>
          <cell r="N1773" t="str">
            <v/>
          </cell>
          <cell r="O1773" t="str">
            <v>N</v>
          </cell>
          <cell r="P1773">
            <v>0</v>
          </cell>
          <cell r="Q1773" t="str">
            <v/>
          </cell>
          <cell r="R1773" t="str">
            <v>N</v>
          </cell>
          <cell r="S1773">
            <v>0</v>
          </cell>
          <cell r="T1773" t="str">
            <v/>
          </cell>
          <cell r="U1773" t="str">
            <v>N</v>
          </cell>
          <cell r="V1773">
            <v>0</v>
          </cell>
          <cell r="W1773" t="str">
            <v/>
          </cell>
          <cell r="X1773" t="str">
            <v>N</v>
          </cell>
          <cell r="Y1773">
            <v>0</v>
          </cell>
          <cell r="Z1773">
            <v>0</v>
          </cell>
          <cell r="AA1773">
            <v>0</v>
          </cell>
          <cell r="AB1773">
            <v>118</v>
          </cell>
          <cell r="AC1773">
            <v>1107</v>
          </cell>
          <cell r="AD1773" t="str">
            <v>LA291</v>
          </cell>
          <cell r="AE1773" t="b">
            <v>0</v>
          </cell>
          <cell r="AG1773" t="str">
            <v/>
          </cell>
          <cell r="AH1773" t="str">
            <v>LA291</v>
          </cell>
        </row>
        <row r="1774">
          <cell r="B1774" t="str">
            <v>TS772</v>
          </cell>
          <cell r="C1774" t="str">
            <v>Tineth</v>
          </cell>
          <cell r="D1774" t="str">
            <v>Samaranayake</v>
          </cell>
          <cell r="E1774" t="str">
            <v>RHUL</v>
          </cell>
          <cell r="F1774" t="str">
            <v>RHUL</v>
          </cell>
          <cell r="G1774" t="str">
            <v>Male</v>
          </cell>
          <cell r="H1774" t="str">
            <v>N</v>
          </cell>
          <cell r="I1774" t="str">
            <v>Student</v>
          </cell>
          <cell r="J1774">
            <v>0</v>
          </cell>
          <cell r="K1774" t="str">
            <v/>
          </cell>
          <cell r="L1774" t="str">
            <v>N</v>
          </cell>
          <cell r="M1774">
            <v>0</v>
          </cell>
          <cell r="N1774" t="str">
            <v/>
          </cell>
          <cell r="O1774" t="str">
            <v>N</v>
          </cell>
          <cell r="P1774">
            <v>0</v>
          </cell>
          <cell r="Q1774" t="str">
            <v/>
          </cell>
          <cell r="R1774" t="str">
            <v>N</v>
          </cell>
          <cell r="S1774">
            <v>0</v>
          </cell>
          <cell r="T1774" t="str">
            <v/>
          </cell>
          <cell r="U1774" t="str">
            <v>N</v>
          </cell>
          <cell r="V1774">
            <v>0</v>
          </cell>
          <cell r="W1774" t="str">
            <v/>
          </cell>
          <cell r="X1774" t="str">
            <v>N</v>
          </cell>
          <cell r="Y1774">
            <v>0</v>
          </cell>
          <cell r="Z1774">
            <v>0</v>
          </cell>
          <cell r="AA1774">
            <v>0</v>
          </cell>
          <cell r="AB1774">
            <v>118</v>
          </cell>
          <cell r="AC1774">
            <v>1108</v>
          </cell>
          <cell r="AD1774" t="str">
            <v>TS772</v>
          </cell>
          <cell r="AE1774" t="b">
            <v>0</v>
          </cell>
          <cell r="AG1774" t="str">
            <v/>
          </cell>
          <cell r="AH1774" t="str">
            <v>TS772</v>
          </cell>
        </row>
        <row r="1775">
          <cell r="B1775" t="str">
            <v>WD467</v>
          </cell>
          <cell r="C1775" t="str">
            <v>Williams</v>
          </cell>
          <cell r="D1775" t="str">
            <v>Danso</v>
          </cell>
          <cell r="E1775" t="str">
            <v>Middlesex</v>
          </cell>
          <cell r="F1775" t="str">
            <v>Middlesex</v>
          </cell>
          <cell r="G1775" t="str">
            <v>Male</v>
          </cell>
          <cell r="H1775" t="str">
            <v>N</v>
          </cell>
          <cell r="I1775" t="str">
            <v>Student</v>
          </cell>
          <cell r="J1775">
            <v>0</v>
          </cell>
          <cell r="K1775" t="str">
            <v/>
          </cell>
          <cell r="L1775" t="str">
            <v>N</v>
          </cell>
          <cell r="M1775">
            <v>0</v>
          </cell>
          <cell r="N1775" t="str">
            <v/>
          </cell>
          <cell r="O1775" t="str">
            <v>N</v>
          </cell>
          <cell r="P1775">
            <v>0</v>
          </cell>
          <cell r="Q1775" t="str">
            <v/>
          </cell>
          <cell r="R1775" t="str">
            <v>N</v>
          </cell>
          <cell r="S1775">
            <v>0</v>
          </cell>
          <cell r="T1775" t="str">
            <v/>
          </cell>
          <cell r="U1775" t="str">
            <v>N</v>
          </cell>
          <cell r="V1775">
            <v>0</v>
          </cell>
          <cell r="W1775" t="str">
            <v/>
          </cell>
          <cell r="X1775" t="str">
            <v>N</v>
          </cell>
          <cell r="Y1775">
            <v>0</v>
          </cell>
          <cell r="Z1775">
            <v>0</v>
          </cell>
          <cell r="AA1775">
            <v>0</v>
          </cell>
          <cell r="AB1775">
            <v>118</v>
          </cell>
          <cell r="AC1775">
            <v>1109</v>
          </cell>
          <cell r="AD1775" t="str">
            <v>WD467</v>
          </cell>
          <cell r="AE1775" t="b">
            <v>0</v>
          </cell>
          <cell r="AG1775" t="str">
            <v/>
          </cell>
          <cell r="AH1775" t="str">
            <v>WD467</v>
          </cell>
        </row>
        <row r="1776">
          <cell r="B1776" t="str">
            <v>PJ920</v>
          </cell>
          <cell r="C1776" t="str">
            <v>Prithika Tabithe</v>
          </cell>
          <cell r="D1776" t="str">
            <v>Justine</v>
          </cell>
          <cell r="E1776" t="str">
            <v>Middlesex</v>
          </cell>
          <cell r="F1776" t="str">
            <v>Middlesex</v>
          </cell>
          <cell r="G1776" t="str">
            <v>Female</v>
          </cell>
          <cell r="H1776" t="str">
            <v>N</v>
          </cell>
          <cell r="I1776" t="str">
            <v>Student</v>
          </cell>
          <cell r="J1776">
            <v>0</v>
          </cell>
          <cell r="K1776" t="str">
            <v/>
          </cell>
          <cell r="L1776" t="str">
            <v>N</v>
          </cell>
          <cell r="M1776">
            <v>0</v>
          </cell>
          <cell r="N1776" t="str">
            <v/>
          </cell>
          <cell r="O1776" t="str">
            <v>N</v>
          </cell>
          <cell r="P1776">
            <v>0</v>
          </cell>
          <cell r="Q1776" t="str">
            <v/>
          </cell>
          <cell r="R1776" t="str">
            <v>N</v>
          </cell>
          <cell r="S1776">
            <v>0</v>
          </cell>
          <cell r="T1776" t="str">
            <v/>
          </cell>
          <cell r="U1776" t="str">
            <v>N</v>
          </cell>
          <cell r="V1776">
            <v>0</v>
          </cell>
          <cell r="W1776" t="str">
            <v/>
          </cell>
          <cell r="X1776" t="str">
            <v>N</v>
          </cell>
          <cell r="Y1776">
            <v>0</v>
          </cell>
          <cell r="Z1776">
            <v>0</v>
          </cell>
          <cell r="AA1776" t="b">
            <v>0</v>
          </cell>
          <cell r="AB1776" t="str">
            <v/>
          </cell>
          <cell r="AC1776" t="str">
            <v/>
          </cell>
          <cell r="AD1776" t="str">
            <v>PJ920</v>
          </cell>
          <cell r="AE1776">
            <v>0</v>
          </cell>
          <cell r="AG1776">
            <v>854</v>
          </cell>
          <cell r="AH1776" t="str">
            <v>PJ920</v>
          </cell>
        </row>
        <row r="1777">
          <cell r="B1777" t="str">
            <v>DT301</v>
          </cell>
          <cell r="C1777" t="str">
            <v>Dennis </v>
          </cell>
          <cell r="D1777" t="str">
            <v>Thomas </v>
          </cell>
          <cell r="E1777" t="str">
            <v>Middlesex</v>
          </cell>
          <cell r="F1777" t="str">
            <v>Middlesex</v>
          </cell>
          <cell r="G1777" t="str">
            <v>Male</v>
          </cell>
          <cell r="H1777" t="str">
            <v>N</v>
          </cell>
          <cell r="I1777" t="str">
            <v>Student</v>
          </cell>
          <cell r="J1777">
            <v>0</v>
          </cell>
          <cell r="K1777" t="str">
            <v/>
          </cell>
          <cell r="L1777" t="str">
            <v>N</v>
          </cell>
          <cell r="M1777">
            <v>0</v>
          </cell>
          <cell r="N1777" t="str">
            <v/>
          </cell>
          <cell r="O1777" t="str">
            <v>N</v>
          </cell>
          <cell r="P1777">
            <v>0</v>
          </cell>
          <cell r="Q1777" t="str">
            <v/>
          </cell>
          <cell r="R1777" t="str">
            <v>N</v>
          </cell>
          <cell r="S1777">
            <v>0</v>
          </cell>
          <cell r="T1777" t="str">
            <v/>
          </cell>
          <cell r="U1777" t="str">
            <v>N</v>
          </cell>
          <cell r="V1777">
            <v>0</v>
          </cell>
          <cell r="W1777" t="str">
            <v/>
          </cell>
          <cell r="X1777" t="str">
            <v>N</v>
          </cell>
          <cell r="Y1777">
            <v>0</v>
          </cell>
          <cell r="Z1777">
            <v>0</v>
          </cell>
          <cell r="AA1777">
            <v>0</v>
          </cell>
          <cell r="AB1777">
            <v>118</v>
          </cell>
          <cell r="AC1777">
            <v>1110</v>
          </cell>
          <cell r="AD1777" t="str">
            <v>DT301</v>
          </cell>
          <cell r="AE1777" t="b">
            <v>0</v>
          </cell>
          <cell r="AG1777" t="str">
            <v/>
          </cell>
          <cell r="AH1777" t="str">
            <v>DT301</v>
          </cell>
        </row>
        <row r="1778">
          <cell r="B1778" t="str">
            <v>JW531</v>
          </cell>
          <cell r="C1778" t="str">
            <v>Jack</v>
          </cell>
          <cell r="D1778" t="str">
            <v>Woodford</v>
          </cell>
          <cell r="E1778" t="str">
            <v>Brunel</v>
          </cell>
          <cell r="F1778" t="str">
            <v>Brunel</v>
          </cell>
          <cell r="G1778" t="str">
            <v>Please Select</v>
          </cell>
          <cell r="H1778" t="str">
            <v>N</v>
          </cell>
          <cell r="I1778" t="str">
            <v>Student</v>
          </cell>
          <cell r="J1778">
            <v>0</v>
          </cell>
          <cell r="K1778" t="str">
            <v/>
          </cell>
          <cell r="L1778" t="str">
            <v>N</v>
          </cell>
          <cell r="M1778">
            <v>0</v>
          </cell>
          <cell r="N1778" t="str">
            <v/>
          </cell>
          <cell r="O1778" t="str">
            <v>N</v>
          </cell>
          <cell r="P1778">
            <v>0</v>
          </cell>
          <cell r="Q1778" t="str">
            <v/>
          </cell>
          <cell r="R1778" t="str">
            <v>N</v>
          </cell>
          <cell r="S1778">
            <v>0</v>
          </cell>
          <cell r="T1778" t="str">
            <v/>
          </cell>
          <cell r="U1778" t="str">
            <v>N</v>
          </cell>
          <cell r="V1778">
            <v>0</v>
          </cell>
          <cell r="W1778" t="str">
            <v/>
          </cell>
          <cell r="X1778" t="str">
            <v>N</v>
          </cell>
          <cell r="Y1778">
            <v>0</v>
          </cell>
          <cell r="Z1778">
            <v>0</v>
          </cell>
          <cell r="AA1778" t="b">
            <v>0</v>
          </cell>
          <cell r="AB1778" t="str">
            <v/>
          </cell>
          <cell r="AC1778" t="str">
            <v/>
          </cell>
          <cell r="AD1778" t="str">
            <v>JW531</v>
          </cell>
          <cell r="AE1778" t="b">
            <v>0</v>
          </cell>
          <cell r="AG1778" t="str">
            <v/>
          </cell>
          <cell r="AH1778" t="str">
            <v>JW531</v>
          </cell>
        </row>
        <row r="1779">
          <cell r="B1779" t="str">
            <v>YE163</v>
          </cell>
          <cell r="C1779" t="str">
            <v>Yahia</v>
          </cell>
          <cell r="D1779" t="str">
            <v>El-Tanani</v>
          </cell>
          <cell r="E1779" t="str">
            <v>St Georges</v>
          </cell>
          <cell r="F1779" t="str">
            <v>St George's</v>
          </cell>
          <cell r="G1779" t="str">
            <v>Male</v>
          </cell>
          <cell r="H1779" t="str">
            <v>Y</v>
          </cell>
          <cell r="I1779" t="str">
            <v>Student</v>
          </cell>
          <cell r="J1779">
            <v>0</v>
          </cell>
          <cell r="K1779" t="str">
            <v/>
          </cell>
          <cell r="L1779" t="str">
            <v>N</v>
          </cell>
          <cell r="M1779">
            <v>0</v>
          </cell>
          <cell r="N1779" t="str">
            <v/>
          </cell>
          <cell r="O1779" t="str">
            <v>N</v>
          </cell>
          <cell r="P1779">
            <v>0</v>
          </cell>
          <cell r="Q1779" t="str">
            <v/>
          </cell>
          <cell r="R1779" t="str">
            <v>N</v>
          </cell>
          <cell r="S1779">
            <v>0</v>
          </cell>
          <cell r="T1779" t="str">
            <v/>
          </cell>
          <cell r="U1779" t="str">
            <v>N</v>
          </cell>
          <cell r="V1779">
            <v>0</v>
          </cell>
          <cell r="W1779" t="str">
            <v/>
          </cell>
          <cell r="X1779" t="str">
            <v>N</v>
          </cell>
          <cell r="Y1779">
            <v>0</v>
          </cell>
          <cell r="Z1779">
            <v>0</v>
          </cell>
          <cell r="AA1779">
            <v>0</v>
          </cell>
          <cell r="AB1779">
            <v>118</v>
          </cell>
          <cell r="AC1779">
            <v>1111</v>
          </cell>
          <cell r="AD1779" t="str">
            <v>YE163</v>
          </cell>
          <cell r="AE1779" t="b">
            <v>0</v>
          </cell>
          <cell r="AG1779" t="str">
            <v/>
          </cell>
          <cell r="AH1779" t="str">
            <v>YE163</v>
          </cell>
        </row>
        <row r="1780">
          <cell r="B1780" t="str">
            <v>SH948</v>
          </cell>
          <cell r="C1780" t="str">
            <v>Sam</v>
          </cell>
          <cell r="D1780" t="str">
            <v>Hackwood</v>
          </cell>
          <cell r="E1780" t="str">
            <v>QMUL</v>
          </cell>
          <cell r="F1780" t="str">
            <v>QMUL</v>
          </cell>
          <cell r="G1780" t="str">
            <v>Male</v>
          </cell>
          <cell r="H1780" t="str">
            <v>N</v>
          </cell>
          <cell r="I1780" t="str">
            <v>Student</v>
          </cell>
          <cell r="J1780">
            <v>0</v>
          </cell>
          <cell r="K1780" t="str">
            <v/>
          </cell>
          <cell r="L1780" t="str">
            <v>N</v>
          </cell>
          <cell r="M1780">
            <v>0</v>
          </cell>
          <cell r="N1780" t="str">
            <v/>
          </cell>
          <cell r="O1780" t="str">
            <v>N</v>
          </cell>
          <cell r="P1780">
            <v>0</v>
          </cell>
          <cell r="Q1780" t="str">
            <v/>
          </cell>
          <cell r="R1780" t="str">
            <v>N</v>
          </cell>
          <cell r="S1780">
            <v>0</v>
          </cell>
          <cell r="T1780" t="str">
            <v/>
          </cell>
          <cell r="U1780" t="str">
            <v>N</v>
          </cell>
          <cell r="V1780">
            <v>0</v>
          </cell>
          <cell r="W1780" t="str">
            <v/>
          </cell>
          <cell r="X1780" t="str">
            <v>N</v>
          </cell>
          <cell r="Y1780">
            <v>0</v>
          </cell>
          <cell r="Z1780">
            <v>0</v>
          </cell>
          <cell r="AA1780">
            <v>0</v>
          </cell>
          <cell r="AB1780">
            <v>118</v>
          </cell>
          <cell r="AC1780">
            <v>1112</v>
          </cell>
          <cell r="AD1780" t="str">
            <v>SH948</v>
          </cell>
          <cell r="AE1780" t="b">
            <v>0</v>
          </cell>
          <cell r="AG1780" t="str">
            <v/>
          </cell>
          <cell r="AH1780" t="str">
            <v>SH948</v>
          </cell>
        </row>
        <row r="1781">
          <cell r="B1781" t="str">
            <v>AL416</v>
          </cell>
          <cell r="C1781" t="str">
            <v>Anthony</v>
          </cell>
          <cell r="D1781" t="str">
            <v>Leonardi</v>
          </cell>
          <cell r="E1781" t="str">
            <v>St Georges</v>
          </cell>
          <cell r="F1781" t="str">
            <v>St George's</v>
          </cell>
          <cell r="G1781" t="str">
            <v>Male</v>
          </cell>
          <cell r="H1781" t="str">
            <v>Y</v>
          </cell>
          <cell r="I1781" t="str">
            <v>Student</v>
          </cell>
          <cell r="J1781">
            <v>0</v>
          </cell>
          <cell r="K1781" t="str">
            <v/>
          </cell>
          <cell r="L1781" t="str">
            <v>N</v>
          </cell>
          <cell r="M1781">
            <v>0</v>
          </cell>
          <cell r="N1781" t="str">
            <v/>
          </cell>
          <cell r="O1781" t="str">
            <v>N</v>
          </cell>
          <cell r="P1781">
            <v>0</v>
          </cell>
          <cell r="Q1781" t="str">
            <v/>
          </cell>
          <cell r="R1781" t="str">
            <v>N</v>
          </cell>
          <cell r="S1781">
            <v>0</v>
          </cell>
          <cell r="T1781" t="str">
            <v/>
          </cell>
          <cell r="U1781" t="str">
            <v>N</v>
          </cell>
          <cell r="V1781">
            <v>0</v>
          </cell>
          <cell r="W1781" t="str">
            <v/>
          </cell>
          <cell r="X1781" t="str">
            <v>N</v>
          </cell>
          <cell r="Y1781">
            <v>0</v>
          </cell>
          <cell r="Z1781">
            <v>0</v>
          </cell>
          <cell r="AA1781">
            <v>0</v>
          </cell>
          <cell r="AB1781">
            <v>118</v>
          </cell>
          <cell r="AC1781">
            <v>1113</v>
          </cell>
          <cell r="AD1781" t="str">
            <v>AL416</v>
          </cell>
          <cell r="AE1781" t="b">
            <v>0</v>
          </cell>
          <cell r="AG1781" t="str">
            <v/>
          </cell>
          <cell r="AH1781" t="str">
            <v>AL416</v>
          </cell>
        </row>
        <row r="1782">
          <cell r="B1782" t="str">
            <v>GN943</v>
          </cell>
          <cell r="C1782" t="str">
            <v>Gianna</v>
          </cell>
          <cell r="D1782" t="str">
            <v>Noble-Cunningham</v>
          </cell>
          <cell r="E1782" t="str">
            <v>St Georges</v>
          </cell>
          <cell r="F1782" t="str">
            <v>St George's</v>
          </cell>
          <cell r="G1782" t="str">
            <v>Female</v>
          </cell>
          <cell r="H1782" t="str">
            <v>Y</v>
          </cell>
          <cell r="I1782" t="str">
            <v>Student</v>
          </cell>
          <cell r="J1782">
            <v>0</v>
          </cell>
          <cell r="K1782" t="str">
            <v/>
          </cell>
          <cell r="L1782" t="str">
            <v>N</v>
          </cell>
          <cell r="M1782">
            <v>0</v>
          </cell>
          <cell r="N1782" t="str">
            <v/>
          </cell>
          <cell r="O1782" t="str">
            <v>N</v>
          </cell>
          <cell r="P1782">
            <v>0</v>
          </cell>
          <cell r="Q1782" t="str">
            <v/>
          </cell>
          <cell r="R1782" t="str">
            <v>N</v>
          </cell>
          <cell r="S1782">
            <v>0</v>
          </cell>
          <cell r="T1782" t="str">
            <v/>
          </cell>
          <cell r="U1782" t="str">
            <v>N</v>
          </cell>
          <cell r="V1782">
            <v>0</v>
          </cell>
          <cell r="W1782" t="str">
            <v/>
          </cell>
          <cell r="X1782" t="str">
            <v>N</v>
          </cell>
          <cell r="Y1782">
            <v>0</v>
          </cell>
          <cell r="Z1782">
            <v>0</v>
          </cell>
          <cell r="AA1782" t="b">
            <v>0</v>
          </cell>
          <cell r="AB1782" t="str">
            <v/>
          </cell>
          <cell r="AC1782" t="str">
            <v/>
          </cell>
          <cell r="AD1782" t="str">
            <v>GN943</v>
          </cell>
          <cell r="AE1782">
            <v>0</v>
          </cell>
          <cell r="AG1782">
            <v>855</v>
          </cell>
          <cell r="AH1782" t="str">
            <v>GN943</v>
          </cell>
        </row>
        <row r="1783">
          <cell r="B1783" t="str">
            <v>BR333</v>
          </cell>
          <cell r="C1783" t="str">
            <v>Ben</v>
          </cell>
          <cell r="D1783" t="str">
            <v>Ramsahoye</v>
          </cell>
          <cell r="E1783" t="str">
            <v>St Georges</v>
          </cell>
          <cell r="F1783" t="str">
            <v>St George's</v>
          </cell>
          <cell r="G1783" t="str">
            <v>Male</v>
          </cell>
          <cell r="H1783" t="str">
            <v>Y</v>
          </cell>
          <cell r="I1783" t="str">
            <v>Student</v>
          </cell>
          <cell r="J1783">
            <v>0</v>
          </cell>
          <cell r="K1783" t="str">
            <v/>
          </cell>
          <cell r="L1783" t="str">
            <v>N</v>
          </cell>
          <cell r="M1783">
            <v>0</v>
          </cell>
          <cell r="N1783" t="str">
            <v/>
          </cell>
          <cell r="O1783" t="str">
            <v>N</v>
          </cell>
          <cell r="P1783">
            <v>0</v>
          </cell>
          <cell r="Q1783" t="str">
            <v/>
          </cell>
          <cell r="R1783" t="str">
            <v>N</v>
          </cell>
          <cell r="S1783">
            <v>0</v>
          </cell>
          <cell r="T1783" t="str">
            <v/>
          </cell>
          <cell r="U1783" t="str">
            <v>N</v>
          </cell>
          <cell r="V1783">
            <v>0</v>
          </cell>
          <cell r="W1783" t="str">
            <v/>
          </cell>
          <cell r="X1783" t="str">
            <v>N</v>
          </cell>
          <cell r="Y1783">
            <v>0</v>
          </cell>
          <cell r="Z1783">
            <v>0</v>
          </cell>
          <cell r="AA1783">
            <v>0</v>
          </cell>
          <cell r="AB1783">
            <v>118</v>
          </cell>
          <cell r="AC1783">
            <v>1114</v>
          </cell>
          <cell r="AD1783" t="str">
            <v>BR333</v>
          </cell>
          <cell r="AE1783" t="b">
            <v>0</v>
          </cell>
          <cell r="AG1783" t="str">
            <v/>
          </cell>
          <cell r="AH1783" t="str">
            <v>BR333</v>
          </cell>
        </row>
        <row r="1784">
          <cell r="B1784" t="str">
            <v>RC840</v>
          </cell>
          <cell r="C1784" t="str">
            <v>Raheem</v>
          </cell>
          <cell r="D1784" t="str">
            <v>Coombs</v>
          </cell>
          <cell r="E1784" t="str">
            <v>RVC</v>
          </cell>
          <cell r="F1784" t="str">
            <v>RVC</v>
          </cell>
          <cell r="G1784" t="str">
            <v>Male</v>
          </cell>
          <cell r="H1784" t="str">
            <v>Y</v>
          </cell>
          <cell r="I1784" t="str">
            <v>Student</v>
          </cell>
          <cell r="J1784">
            <v>0</v>
          </cell>
          <cell r="K1784" t="str">
            <v/>
          </cell>
          <cell r="L1784" t="str">
            <v>N</v>
          </cell>
          <cell r="M1784">
            <v>0</v>
          </cell>
          <cell r="N1784" t="str">
            <v/>
          </cell>
          <cell r="O1784" t="str">
            <v>N</v>
          </cell>
          <cell r="P1784">
            <v>0</v>
          </cell>
          <cell r="Q1784" t="str">
            <v/>
          </cell>
          <cell r="R1784" t="str">
            <v>N</v>
          </cell>
          <cell r="S1784">
            <v>0</v>
          </cell>
          <cell r="T1784" t="str">
            <v/>
          </cell>
          <cell r="U1784" t="str">
            <v>N</v>
          </cell>
          <cell r="V1784">
            <v>0</v>
          </cell>
          <cell r="W1784" t="str">
            <v/>
          </cell>
          <cell r="X1784" t="str">
            <v>N</v>
          </cell>
          <cell r="Y1784">
            <v>0</v>
          </cell>
          <cell r="Z1784">
            <v>0</v>
          </cell>
          <cell r="AA1784">
            <v>0</v>
          </cell>
          <cell r="AB1784">
            <v>118</v>
          </cell>
          <cell r="AC1784">
            <v>1115</v>
          </cell>
          <cell r="AD1784" t="str">
            <v>RC840</v>
          </cell>
          <cell r="AE1784" t="b">
            <v>0</v>
          </cell>
          <cell r="AG1784" t="str">
            <v/>
          </cell>
          <cell r="AH1784" t="str">
            <v>RC840</v>
          </cell>
        </row>
        <row r="1785">
          <cell r="B1785" t="str">
            <v>CR936</v>
          </cell>
          <cell r="C1785" t="str">
            <v>Claudia</v>
          </cell>
          <cell r="D1785" t="str">
            <v>Reid</v>
          </cell>
          <cell r="E1785" t="str">
            <v>Guest</v>
          </cell>
          <cell r="F1785" t="str">
            <v>Guest</v>
          </cell>
          <cell r="G1785" t="str">
            <v>Female</v>
          </cell>
          <cell r="H1785" t="str">
            <v>N</v>
          </cell>
          <cell r="I1785" t="str">
            <v>Guest</v>
          </cell>
          <cell r="J1785">
            <v>0</v>
          </cell>
          <cell r="K1785" t="str">
            <v/>
          </cell>
          <cell r="L1785" t="str">
            <v>N</v>
          </cell>
          <cell r="M1785">
            <v>0</v>
          </cell>
          <cell r="N1785" t="str">
            <v/>
          </cell>
          <cell r="O1785" t="str">
            <v>N</v>
          </cell>
          <cell r="P1785">
            <v>0</v>
          </cell>
          <cell r="Q1785" t="str">
            <v/>
          </cell>
          <cell r="R1785" t="str">
            <v>N</v>
          </cell>
          <cell r="S1785">
            <v>0</v>
          </cell>
          <cell r="T1785" t="str">
            <v/>
          </cell>
          <cell r="U1785" t="str">
            <v>N</v>
          </cell>
          <cell r="V1785">
            <v>0</v>
          </cell>
          <cell r="W1785" t="str">
            <v/>
          </cell>
          <cell r="X1785" t="str">
            <v>N</v>
          </cell>
          <cell r="Y1785">
            <v>0</v>
          </cell>
          <cell r="Z1785">
            <v>0</v>
          </cell>
          <cell r="AA1785" t="b">
            <v>0</v>
          </cell>
          <cell r="AB1785" t="str">
            <v/>
          </cell>
          <cell r="AC1785" t="str">
            <v/>
          </cell>
          <cell r="AD1785" t="str">
            <v>CR936</v>
          </cell>
          <cell r="AE1785">
            <v>0</v>
          </cell>
          <cell r="AG1785">
            <v>856</v>
          </cell>
          <cell r="AH1785" t="str">
            <v>CR936</v>
          </cell>
        </row>
        <row r="1786">
          <cell r="B1786" t="str">
            <v>JH743</v>
          </cell>
          <cell r="C1786" t="str">
            <v>Jack</v>
          </cell>
          <cell r="D1786" t="str">
            <v>Hempstead</v>
          </cell>
          <cell r="E1786" t="str">
            <v>Brunel</v>
          </cell>
          <cell r="F1786" t="str">
            <v>Brunel</v>
          </cell>
          <cell r="G1786" t="str">
            <v>Male</v>
          </cell>
          <cell r="H1786" t="str">
            <v>N</v>
          </cell>
          <cell r="I1786" t="str">
            <v>Student</v>
          </cell>
          <cell r="J1786">
            <v>0</v>
          </cell>
          <cell r="K1786" t="str">
            <v/>
          </cell>
          <cell r="L1786" t="str">
            <v>N</v>
          </cell>
          <cell r="M1786">
            <v>0</v>
          </cell>
          <cell r="N1786" t="str">
            <v/>
          </cell>
          <cell r="O1786" t="str">
            <v>N</v>
          </cell>
          <cell r="P1786">
            <v>0</v>
          </cell>
          <cell r="Q1786" t="str">
            <v/>
          </cell>
          <cell r="R1786" t="str">
            <v>N</v>
          </cell>
          <cell r="S1786">
            <v>0</v>
          </cell>
          <cell r="T1786" t="str">
            <v/>
          </cell>
          <cell r="U1786" t="str">
            <v>N</v>
          </cell>
          <cell r="V1786">
            <v>0</v>
          </cell>
          <cell r="W1786" t="str">
            <v/>
          </cell>
          <cell r="X1786" t="str">
            <v>N</v>
          </cell>
          <cell r="Y1786">
            <v>0</v>
          </cell>
          <cell r="Z1786">
            <v>0</v>
          </cell>
          <cell r="AA1786">
            <v>0</v>
          </cell>
          <cell r="AB1786">
            <v>118</v>
          </cell>
          <cell r="AC1786">
            <v>1116</v>
          </cell>
          <cell r="AD1786" t="str">
            <v>JH743</v>
          </cell>
          <cell r="AE1786" t="b">
            <v>0</v>
          </cell>
          <cell r="AG1786" t="str">
            <v/>
          </cell>
          <cell r="AH1786" t="str">
            <v>JH743</v>
          </cell>
        </row>
        <row r="1787">
          <cell r="B1787" t="str">
            <v>MB762</v>
          </cell>
          <cell r="C1787" t="str">
            <v>Mathias</v>
          </cell>
          <cell r="D1787" t="str">
            <v>Blanc</v>
          </cell>
          <cell r="E1787" t="str">
            <v>UCL</v>
          </cell>
          <cell r="F1787" t="str">
            <v>UCL</v>
          </cell>
          <cell r="G1787" t="str">
            <v>Male</v>
          </cell>
          <cell r="H1787" t="str">
            <v>N</v>
          </cell>
          <cell r="I1787" t="str">
            <v>Student</v>
          </cell>
          <cell r="J1787">
            <v>0</v>
          </cell>
          <cell r="K1787" t="str">
            <v/>
          </cell>
          <cell r="L1787" t="str">
            <v>N</v>
          </cell>
          <cell r="M1787">
            <v>0</v>
          </cell>
          <cell r="N1787" t="str">
            <v/>
          </cell>
          <cell r="O1787" t="str">
            <v>N</v>
          </cell>
          <cell r="P1787">
            <v>0</v>
          </cell>
          <cell r="Q1787" t="str">
            <v/>
          </cell>
          <cell r="R1787" t="str">
            <v>N</v>
          </cell>
          <cell r="S1787">
            <v>0</v>
          </cell>
          <cell r="T1787" t="str">
            <v/>
          </cell>
          <cell r="U1787" t="str">
            <v>N</v>
          </cell>
          <cell r="V1787">
            <v>0</v>
          </cell>
          <cell r="W1787" t="str">
            <v/>
          </cell>
          <cell r="X1787" t="str">
            <v>N</v>
          </cell>
          <cell r="Y1787">
            <v>0</v>
          </cell>
          <cell r="Z1787">
            <v>0</v>
          </cell>
          <cell r="AA1787">
            <v>0</v>
          </cell>
          <cell r="AB1787">
            <v>118</v>
          </cell>
          <cell r="AC1787">
            <v>1117</v>
          </cell>
          <cell r="AD1787" t="str">
            <v>MB762</v>
          </cell>
          <cell r="AE1787" t="b">
            <v>0</v>
          </cell>
          <cell r="AG1787" t="str">
            <v/>
          </cell>
          <cell r="AH1787" t="str">
            <v>MB762</v>
          </cell>
        </row>
        <row r="1788">
          <cell r="B1788" t="str">
            <v>OA652</v>
          </cell>
          <cell r="C1788" t="str">
            <v>Oluwaseye</v>
          </cell>
          <cell r="D1788" t="str">
            <v>Akintewe</v>
          </cell>
          <cell r="E1788" t="str">
            <v>KCL</v>
          </cell>
          <cell r="F1788" t="str">
            <v>King's</v>
          </cell>
          <cell r="G1788" t="str">
            <v>Female</v>
          </cell>
          <cell r="H1788" t="str">
            <v>N</v>
          </cell>
          <cell r="I1788" t="str">
            <v>Student</v>
          </cell>
          <cell r="J1788">
            <v>0</v>
          </cell>
          <cell r="K1788" t="str">
            <v/>
          </cell>
          <cell r="L1788" t="str">
            <v>N</v>
          </cell>
          <cell r="M1788">
            <v>0</v>
          </cell>
          <cell r="N1788" t="str">
            <v/>
          </cell>
          <cell r="O1788" t="str">
            <v>N</v>
          </cell>
          <cell r="P1788">
            <v>0</v>
          </cell>
          <cell r="Q1788" t="str">
            <v/>
          </cell>
          <cell r="R1788" t="str">
            <v>N</v>
          </cell>
          <cell r="S1788">
            <v>0</v>
          </cell>
          <cell r="T1788" t="str">
            <v/>
          </cell>
          <cell r="U1788" t="str">
            <v>N</v>
          </cell>
          <cell r="V1788">
            <v>0</v>
          </cell>
          <cell r="W1788" t="str">
            <v/>
          </cell>
          <cell r="X1788" t="str">
            <v>N</v>
          </cell>
          <cell r="Y1788">
            <v>0</v>
          </cell>
          <cell r="Z1788">
            <v>0</v>
          </cell>
          <cell r="AA1788" t="b">
            <v>0</v>
          </cell>
          <cell r="AB1788" t="str">
            <v/>
          </cell>
          <cell r="AC1788" t="str">
            <v/>
          </cell>
          <cell r="AD1788" t="str">
            <v>OA652</v>
          </cell>
          <cell r="AE1788">
            <v>0</v>
          </cell>
          <cell r="AG1788">
            <v>857</v>
          </cell>
          <cell r="AH1788" t="str">
            <v>OA652</v>
          </cell>
        </row>
        <row r="1789">
          <cell r="B1789" t="str">
            <v>JJ879</v>
          </cell>
          <cell r="C1789" t="str">
            <v>James</v>
          </cell>
          <cell r="D1789" t="str">
            <v>Jenkins</v>
          </cell>
          <cell r="E1789" t="str">
            <v>UCL</v>
          </cell>
          <cell r="F1789" t="str">
            <v>UCL</v>
          </cell>
          <cell r="G1789" t="str">
            <v>Male</v>
          </cell>
          <cell r="H1789" t="str">
            <v>N</v>
          </cell>
          <cell r="I1789" t="str">
            <v>Student</v>
          </cell>
          <cell r="J1789">
            <v>0</v>
          </cell>
          <cell r="K1789" t="str">
            <v/>
          </cell>
          <cell r="L1789" t="str">
            <v>N</v>
          </cell>
          <cell r="M1789">
            <v>0</v>
          </cell>
          <cell r="N1789" t="str">
            <v/>
          </cell>
          <cell r="O1789" t="str">
            <v>N</v>
          </cell>
          <cell r="P1789">
            <v>0</v>
          </cell>
          <cell r="Q1789" t="str">
            <v/>
          </cell>
          <cell r="R1789" t="str">
            <v>N</v>
          </cell>
          <cell r="S1789">
            <v>0</v>
          </cell>
          <cell r="T1789" t="str">
            <v/>
          </cell>
          <cell r="U1789" t="str">
            <v>N</v>
          </cell>
          <cell r="V1789">
            <v>0</v>
          </cell>
          <cell r="W1789" t="str">
            <v/>
          </cell>
          <cell r="X1789" t="str">
            <v>N</v>
          </cell>
          <cell r="Y1789">
            <v>0</v>
          </cell>
          <cell r="Z1789">
            <v>0</v>
          </cell>
          <cell r="AA1789">
            <v>0</v>
          </cell>
          <cell r="AB1789">
            <v>118</v>
          </cell>
          <cell r="AC1789">
            <v>1118</v>
          </cell>
          <cell r="AD1789" t="str">
            <v>JJ879</v>
          </cell>
          <cell r="AE1789" t="b">
            <v>0</v>
          </cell>
          <cell r="AG1789" t="str">
            <v/>
          </cell>
          <cell r="AH1789" t="str">
            <v>JJ879</v>
          </cell>
        </row>
        <row r="1790">
          <cell r="B1790" t="str">
            <v>LV975</v>
          </cell>
          <cell r="C1790" t="str">
            <v>Lea</v>
          </cell>
          <cell r="D1790" t="str">
            <v>Vedsted</v>
          </cell>
          <cell r="E1790" t="str">
            <v>Brunel</v>
          </cell>
          <cell r="F1790" t="str">
            <v>Brunel</v>
          </cell>
          <cell r="G1790" t="str">
            <v>Female</v>
          </cell>
          <cell r="H1790" t="str">
            <v>N</v>
          </cell>
          <cell r="I1790" t="str">
            <v>Student</v>
          </cell>
          <cell r="J1790">
            <v>0</v>
          </cell>
          <cell r="K1790" t="str">
            <v/>
          </cell>
          <cell r="L1790" t="str">
            <v>N</v>
          </cell>
          <cell r="M1790">
            <v>0</v>
          </cell>
          <cell r="N1790" t="str">
            <v/>
          </cell>
          <cell r="O1790" t="str">
            <v>N</v>
          </cell>
          <cell r="P1790">
            <v>0</v>
          </cell>
          <cell r="Q1790" t="str">
            <v/>
          </cell>
          <cell r="R1790" t="str">
            <v>N</v>
          </cell>
          <cell r="S1790">
            <v>0</v>
          </cell>
          <cell r="T1790" t="str">
            <v/>
          </cell>
          <cell r="U1790" t="str">
            <v>N</v>
          </cell>
          <cell r="V1790">
            <v>0</v>
          </cell>
          <cell r="W1790" t="str">
            <v/>
          </cell>
          <cell r="X1790" t="str">
            <v>N</v>
          </cell>
          <cell r="Y1790">
            <v>0</v>
          </cell>
          <cell r="Z1790">
            <v>0</v>
          </cell>
          <cell r="AA1790" t="b">
            <v>0</v>
          </cell>
          <cell r="AB1790" t="str">
            <v/>
          </cell>
          <cell r="AC1790" t="str">
            <v/>
          </cell>
          <cell r="AD1790" t="str">
            <v>LV975</v>
          </cell>
          <cell r="AE1790">
            <v>0</v>
          </cell>
          <cell r="AG1790">
            <v>858</v>
          </cell>
          <cell r="AH1790" t="str">
            <v>LV975</v>
          </cell>
        </row>
        <row r="1791">
          <cell r="B1791" t="str">
            <v>EJ108</v>
          </cell>
          <cell r="C1791" t="str">
            <v>Eliza</v>
          </cell>
          <cell r="D1791" t="str">
            <v>Jevon</v>
          </cell>
          <cell r="E1791" t="str">
            <v>UCL</v>
          </cell>
          <cell r="F1791" t="str">
            <v>UCL</v>
          </cell>
          <cell r="G1791" t="str">
            <v>Please Select</v>
          </cell>
          <cell r="H1791" t="str">
            <v>N</v>
          </cell>
          <cell r="I1791" t="str">
            <v>Student</v>
          </cell>
          <cell r="J1791">
            <v>0</v>
          </cell>
          <cell r="K1791" t="str">
            <v/>
          </cell>
          <cell r="L1791" t="str">
            <v>N</v>
          </cell>
          <cell r="M1791">
            <v>0</v>
          </cell>
          <cell r="N1791" t="str">
            <v/>
          </cell>
          <cell r="O1791" t="str">
            <v>N</v>
          </cell>
          <cell r="P1791">
            <v>0</v>
          </cell>
          <cell r="Q1791" t="str">
            <v/>
          </cell>
          <cell r="R1791" t="str">
            <v>N</v>
          </cell>
          <cell r="S1791">
            <v>0</v>
          </cell>
          <cell r="T1791" t="str">
            <v/>
          </cell>
          <cell r="U1791" t="str">
            <v>N</v>
          </cell>
          <cell r="V1791">
            <v>0</v>
          </cell>
          <cell r="W1791" t="str">
            <v/>
          </cell>
          <cell r="X1791" t="str">
            <v>N</v>
          </cell>
          <cell r="Y1791">
            <v>0</v>
          </cell>
          <cell r="Z1791">
            <v>0</v>
          </cell>
          <cell r="AA1791" t="b">
            <v>0</v>
          </cell>
          <cell r="AB1791" t="str">
            <v/>
          </cell>
          <cell r="AC1791" t="str">
            <v/>
          </cell>
          <cell r="AD1791" t="str">
            <v>EJ108</v>
          </cell>
          <cell r="AE1791" t="b">
            <v>0</v>
          </cell>
          <cell r="AG1791" t="str">
            <v/>
          </cell>
          <cell r="AH1791" t="str">
            <v>EJ108</v>
          </cell>
        </row>
        <row r="1792">
          <cell r="B1792" t="str">
            <v>AR634</v>
          </cell>
          <cell r="C1792" t="str">
            <v>Aviva</v>
          </cell>
          <cell r="D1792" t="str">
            <v>Ripstein</v>
          </cell>
          <cell r="E1792" t="str">
            <v>UCL</v>
          </cell>
          <cell r="F1792" t="str">
            <v>UCL</v>
          </cell>
          <cell r="G1792" t="str">
            <v>Female</v>
          </cell>
          <cell r="H1792" t="str">
            <v>N</v>
          </cell>
          <cell r="I1792" t="str">
            <v>Student</v>
          </cell>
          <cell r="J1792">
            <v>0</v>
          </cell>
          <cell r="K1792" t="str">
            <v/>
          </cell>
          <cell r="L1792" t="str">
            <v>N</v>
          </cell>
          <cell r="M1792">
            <v>0</v>
          </cell>
          <cell r="N1792" t="str">
            <v/>
          </cell>
          <cell r="O1792" t="str">
            <v>N</v>
          </cell>
          <cell r="P1792">
            <v>0</v>
          </cell>
          <cell r="Q1792" t="str">
            <v/>
          </cell>
          <cell r="R1792" t="str">
            <v>N</v>
          </cell>
          <cell r="S1792">
            <v>0</v>
          </cell>
          <cell r="T1792" t="str">
            <v/>
          </cell>
          <cell r="U1792" t="str">
            <v>N</v>
          </cell>
          <cell r="V1792">
            <v>0</v>
          </cell>
          <cell r="W1792" t="str">
            <v/>
          </cell>
          <cell r="X1792" t="str">
            <v>N</v>
          </cell>
          <cell r="Y1792">
            <v>0</v>
          </cell>
          <cell r="Z1792">
            <v>0</v>
          </cell>
          <cell r="AA1792" t="b">
            <v>0</v>
          </cell>
          <cell r="AB1792" t="str">
            <v/>
          </cell>
          <cell r="AC1792" t="str">
            <v/>
          </cell>
          <cell r="AD1792" t="str">
            <v>AR634</v>
          </cell>
          <cell r="AE1792">
            <v>0</v>
          </cell>
          <cell r="AG1792">
            <v>859</v>
          </cell>
          <cell r="AH1792" t="str">
            <v>AR634</v>
          </cell>
        </row>
        <row r="1793">
          <cell r="B1793" t="str">
            <v>AO176</v>
          </cell>
          <cell r="C1793" t="str">
            <v>Anna</v>
          </cell>
          <cell r="D1793" t="str">
            <v>O\'Donovan</v>
          </cell>
          <cell r="E1793" t="str">
            <v>KCL</v>
          </cell>
          <cell r="F1793" t="str">
            <v>King's</v>
          </cell>
          <cell r="G1793" t="str">
            <v>Female</v>
          </cell>
          <cell r="H1793" t="str">
            <v>N</v>
          </cell>
          <cell r="I1793" t="str">
            <v>Student</v>
          </cell>
          <cell r="J1793">
            <v>0</v>
          </cell>
          <cell r="K1793" t="str">
            <v/>
          </cell>
          <cell r="L1793" t="str">
            <v>N</v>
          </cell>
          <cell r="M1793">
            <v>0</v>
          </cell>
          <cell r="N1793" t="str">
            <v/>
          </cell>
          <cell r="O1793" t="str">
            <v>N</v>
          </cell>
          <cell r="P1793">
            <v>0</v>
          </cell>
          <cell r="Q1793" t="str">
            <v/>
          </cell>
          <cell r="R1793" t="str">
            <v>N</v>
          </cell>
          <cell r="S1793">
            <v>0</v>
          </cell>
          <cell r="T1793" t="str">
            <v/>
          </cell>
          <cell r="U1793" t="str">
            <v>N</v>
          </cell>
          <cell r="V1793">
            <v>0</v>
          </cell>
          <cell r="W1793" t="str">
            <v/>
          </cell>
          <cell r="X1793" t="str">
            <v>N</v>
          </cell>
          <cell r="Y1793">
            <v>0</v>
          </cell>
          <cell r="Z1793">
            <v>0</v>
          </cell>
          <cell r="AA1793" t="b">
            <v>0</v>
          </cell>
          <cell r="AB1793" t="str">
            <v/>
          </cell>
          <cell r="AC1793" t="str">
            <v/>
          </cell>
          <cell r="AD1793" t="str">
            <v>AO176</v>
          </cell>
          <cell r="AE1793">
            <v>0</v>
          </cell>
          <cell r="AG1793">
            <v>860</v>
          </cell>
          <cell r="AH1793" t="str">
            <v>AO176</v>
          </cell>
        </row>
        <row r="1794">
          <cell r="B1794" t="str">
            <v>SS340</v>
          </cell>
          <cell r="C1794" t="str">
            <v>Sahib</v>
          </cell>
          <cell r="D1794" t="str">
            <v>Singh</v>
          </cell>
          <cell r="E1794" t="str">
            <v>Guest</v>
          </cell>
          <cell r="F1794" t="str">
            <v>Guest</v>
          </cell>
          <cell r="G1794" t="str">
            <v>Male</v>
          </cell>
          <cell r="H1794" t="str">
            <v>N</v>
          </cell>
          <cell r="I1794" t="str">
            <v>Guest</v>
          </cell>
          <cell r="J1794">
            <v>0</v>
          </cell>
          <cell r="K1794" t="str">
            <v/>
          </cell>
          <cell r="L1794" t="str">
            <v>N</v>
          </cell>
          <cell r="M1794">
            <v>0</v>
          </cell>
          <cell r="N1794" t="str">
            <v/>
          </cell>
          <cell r="O1794" t="str">
            <v>N</v>
          </cell>
          <cell r="P1794">
            <v>0</v>
          </cell>
          <cell r="Q1794" t="str">
            <v/>
          </cell>
          <cell r="R1794" t="str">
            <v>N</v>
          </cell>
          <cell r="S1794">
            <v>0</v>
          </cell>
          <cell r="T1794" t="str">
            <v/>
          </cell>
          <cell r="U1794" t="str">
            <v>N</v>
          </cell>
          <cell r="V1794">
            <v>0</v>
          </cell>
          <cell r="W1794" t="str">
            <v/>
          </cell>
          <cell r="X1794" t="str">
            <v>N</v>
          </cell>
          <cell r="Y1794">
            <v>0</v>
          </cell>
          <cell r="Z1794">
            <v>0</v>
          </cell>
          <cell r="AA1794">
            <v>0</v>
          </cell>
          <cell r="AB1794">
            <v>118</v>
          </cell>
          <cell r="AC1794">
            <v>1119</v>
          </cell>
          <cell r="AD1794" t="str">
            <v>SS340</v>
          </cell>
          <cell r="AE1794" t="b">
            <v>0</v>
          </cell>
          <cell r="AG1794" t="str">
            <v/>
          </cell>
          <cell r="AH1794" t="str">
            <v>SS340</v>
          </cell>
        </row>
        <row r="1795">
          <cell r="B1795" t="str">
            <v>JE397</v>
          </cell>
          <cell r="C1795" t="str">
            <v>Jorge</v>
          </cell>
          <cell r="D1795" t="str">
            <v>Enriquez</v>
          </cell>
          <cell r="E1795" t="str">
            <v>UCL</v>
          </cell>
          <cell r="F1795" t="str">
            <v>UCL</v>
          </cell>
          <cell r="G1795" t="str">
            <v>Male</v>
          </cell>
          <cell r="H1795" t="str">
            <v>N</v>
          </cell>
          <cell r="I1795" t="str">
            <v>Student</v>
          </cell>
          <cell r="J1795">
            <v>0</v>
          </cell>
          <cell r="K1795" t="str">
            <v/>
          </cell>
          <cell r="L1795" t="str">
            <v>N</v>
          </cell>
          <cell r="M1795">
            <v>0</v>
          </cell>
          <cell r="N1795" t="str">
            <v/>
          </cell>
          <cell r="O1795" t="str">
            <v>N</v>
          </cell>
          <cell r="P1795">
            <v>0</v>
          </cell>
          <cell r="Q1795" t="str">
            <v/>
          </cell>
          <cell r="R1795" t="str">
            <v>N</v>
          </cell>
          <cell r="S1795">
            <v>0</v>
          </cell>
          <cell r="T1795" t="str">
            <v/>
          </cell>
          <cell r="U1795" t="str">
            <v>N</v>
          </cell>
          <cell r="V1795">
            <v>0</v>
          </cell>
          <cell r="W1795" t="str">
            <v/>
          </cell>
          <cell r="X1795" t="str">
            <v>N</v>
          </cell>
          <cell r="Y1795">
            <v>0</v>
          </cell>
          <cell r="Z1795">
            <v>0</v>
          </cell>
          <cell r="AA1795">
            <v>0</v>
          </cell>
          <cell r="AB1795">
            <v>118</v>
          </cell>
          <cell r="AC1795">
            <v>1120</v>
          </cell>
          <cell r="AD1795" t="str">
            <v>JE397</v>
          </cell>
          <cell r="AE1795" t="b">
            <v>0</v>
          </cell>
          <cell r="AG1795" t="str">
            <v/>
          </cell>
          <cell r="AH1795" t="str">
            <v>JE397</v>
          </cell>
        </row>
        <row r="1796">
          <cell r="B1796" t="str">
            <v>HM679</v>
          </cell>
          <cell r="C1796" t="str">
            <v>Henry</v>
          </cell>
          <cell r="D1796" t="str">
            <v>Moore</v>
          </cell>
          <cell r="E1796" t="str">
            <v>Reading</v>
          </cell>
          <cell r="F1796" t="str">
            <v>Reading</v>
          </cell>
          <cell r="G1796" t="str">
            <v>Male</v>
          </cell>
          <cell r="H1796" t="str">
            <v>N</v>
          </cell>
          <cell r="I1796" t="str">
            <v>Student</v>
          </cell>
          <cell r="J1796">
            <v>0</v>
          </cell>
          <cell r="K1796" t="str">
            <v/>
          </cell>
          <cell r="L1796" t="str">
            <v>N</v>
          </cell>
          <cell r="M1796">
            <v>0</v>
          </cell>
          <cell r="N1796" t="str">
            <v/>
          </cell>
          <cell r="O1796" t="str">
            <v>N</v>
          </cell>
          <cell r="P1796">
            <v>0</v>
          </cell>
          <cell r="Q1796" t="str">
            <v/>
          </cell>
          <cell r="R1796" t="str">
            <v>N</v>
          </cell>
          <cell r="S1796">
            <v>0</v>
          </cell>
          <cell r="T1796" t="str">
            <v/>
          </cell>
          <cell r="U1796" t="str">
            <v>N</v>
          </cell>
          <cell r="V1796">
            <v>0</v>
          </cell>
          <cell r="W1796" t="str">
            <v/>
          </cell>
          <cell r="X1796" t="str">
            <v>N</v>
          </cell>
          <cell r="Y1796">
            <v>0</v>
          </cell>
          <cell r="Z1796">
            <v>0</v>
          </cell>
          <cell r="AA1796">
            <v>0</v>
          </cell>
          <cell r="AB1796">
            <v>118</v>
          </cell>
          <cell r="AC1796">
            <v>1121</v>
          </cell>
          <cell r="AD1796" t="str">
            <v>HM679</v>
          </cell>
          <cell r="AE1796" t="b">
            <v>0</v>
          </cell>
          <cell r="AG1796" t="str">
            <v/>
          </cell>
          <cell r="AH1796" t="str">
            <v>HM679</v>
          </cell>
        </row>
        <row r="1797">
          <cell r="B1797" t="str">
            <v>CC837</v>
          </cell>
          <cell r="C1797" t="str">
            <v>Camila</v>
          </cell>
          <cell r="D1797" t="str">
            <v>Cardwell</v>
          </cell>
          <cell r="E1797" t="str">
            <v>UCL</v>
          </cell>
          <cell r="F1797" t="str">
            <v>UCL</v>
          </cell>
          <cell r="G1797" t="str">
            <v>Female</v>
          </cell>
          <cell r="H1797" t="str">
            <v>N</v>
          </cell>
          <cell r="I1797" t="str">
            <v>Student</v>
          </cell>
          <cell r="J1797">
            <v>0</v>
          </cell>
          <cell r="K1797" t="str">
            <v/>
          </cell>
          <cell r="L1797" t="str">
            <v>N</v>
          </cell>
          <cell r="M1797">
            <v>0</v>
          </cell>
          <cell r="N1797" t="str">
            <v/>
          </cell>
          <cell r="O1797" t="str">
            <v>N</v>
          </cell>
          <cell r="P1797">
            <v>0</v>
          </cell>
          <cell r="Q1797" t="str">
            <v/>
          </cell>
          <cell r="R1797" t="str">
            <v>N</v>
          </cell>
          <cell r="S1797">
            <v>0</v>
          </cell>
          <cell r="T1797" t="str">
            <v/>
          </cell>
          <cell r="U1797" t="str">
            <v>N</v>
          </cell>
          <cell r="V1797">
            <v>0</v>
          </cell>
          <cell r="W1797" t="str">
            <v/>
          </cell>
          <cell r="X1797" t="str">
            <v>N</v>
          </cell>
          <cell r="Y1797">
            <v>0</v>
          </cell>
          <cell r="Z1797">
            <v>0</v>
          </cell>
          <cell r="AA1797" t="b">
            <v>0</v>
          </cell>
          <cell r="AB1797" t="str">
            <v/>
          </cell>
          <cell r="AC1797" t="str">
            <v/>
          </cell>
          <cell r="AD1797" t="str">
            <v>CC837</v>
          </cell>
          <cell r="AE1797">
            <v>0</v>
          </cell>
          <cell r="AG1797">
            <v>861</v>
          </cell>
          <cell r="AH1797" t="str">
            <v>CC837</v>
          </cell>
        </row>
        <row r="1798">
          <cell r="B1798" t="str">
            <v>EA103</v>
          </cell>
          <cell r="C1798" t="str">
            <v>Edmund</v>
          </cell>
          <cell r="D1798" t="str">
            <v>Adams</v>
          </cell>
          <cell r="E1798" t="str">
            <v>Barts</v>
          </cell>
          <cell r="F1798" t="str">
            <v>Barts</v>
          </cell>
          <cell r="G1798" t="str">
            <v>Male</v>
          </cell>
          <cell r="H1798" t="str">
            <v>Y</v>
          </cell>
          <cell r="I1798" t="str">
            <v>Student</v>
          </cell>
          <cell r="J1798">
            <v>0</v>
          </cell>
          <cell r="K1798" t="str">
            <v/>
          </cell>
          <cell r="L1798" t="str">
            <v>N</v>
          </cell>
          <cell r="M1798">
            <v>0</v>
          </cell>
          <cell r="N1798" t="str">
            <v/>
          </cell>
          <cell r="O1798" t="str">
            <v>N</v>
          </cell>
          <cell r="P1798">
            <v>0</v>
          </cell>
          <cell r="Q1798" t="str">
            <v/>
          </cell>
          <cell r="R1798" t="str">
            <v>N</v>
          </cell>
          <cell r="S1798">
            <v>0</v>
          </cell>
          <cell r="T1798" t="str">
            <v/>
          </cell>
          <cell r="U1798" t="str">
            <v>N</v>
          </cell>
          <cell r="V1798">
            <v>0</v>
          </cell>
          <cell r="W1798" t="str">
            <v/>
          </cell>
          <cell r="X1798" t="str">
            <v>N</v>
          </cell>
          <cell r="Y1798">
            <v>0</v>
          </cell>
          <cell r="Z1798">
            <v>0</v>
          </cell>
          <cell r="AA1798">
            <v>0</v>
          </cell>
          <cell r="AB1798">
            <v>118</v>
          </cell>
          <cell r="AC1798">
            <v>1122</v>
          </cell>
          <cell r="AD1798" t="str">
            <v>EA103</v>
          </cell>
          <cell r="AE1798" t="b">
            <v>0</v>
          </cell>
          <cell r="AG1798" t="str">
            <v/>
          </cell>
          <cell r="AH1798" t="str">
            <v>EA103</v>
          </cell>
        </row>
        <row r="1799">
          <cell r="B1799" t="str">
            <v>MA614</v>
          </cell>
          <cell r="C1799" t="str">
            <v>Muhammad Salihen B Haji</v>
          </cell>
          <cell r="D1799" t="str">
            <v>Azmi</v>
          </cell>
          <cell r="E1799" t="str">
            <v>UCL</v>
          </cell>
          <cell r="F1799" t="str">
            <v>UCL</v>
          </cell>
          <cell r="G1799" t="str">
            <v>Male</v>
          </cell>
          <cell r="H1799" t="str">
            <v>N</v>
          </cell>
          <cell r="I1799" t="str">
            <v>Student</v>
          </cell>
          <cell r="J1799">
            <v>0</v>
          </cell>
          <cell r="K1799" t="str">
            <v/>
          </cell>
          <cell r="L1799" t="str">
            <v>N</v>
          </cell>
          <cell r="M1799">
            <v>0</v>
          </cell>
          <cell r="N1799" t="str">
            <v/>
          </cell>
          <cell r="O1799" t="str">
            <v>N</v>
          </cell>
          <cell r="P1799">
            <v>0</v>
          </cell>
          <cell r="Q1799" t="str">
            <v/>
          </cell>
          <cell r="R1799" t="str">
            <v>N</v>
          </cell>
          <cell r="S1799">
            <v>0</v>
          </cell>
          <cell r="T1799" t="str">
            <v/>
          </cell>
          <cell r="U1799" t="str">
            <v>N</v>
          </cell>
          <cell r="V1799">
            <v>0</v>
          </cell>
          <cell r="W1799" t="str">
            <v/>
          </cell>
          <cell r="X1799" t="str">
            <v>N</v>
          </cell>
          <cell r="Y1799">
            <v>0</v>
          </cell>
          <cell r="Z1799">
            <v>0</v>
          </cell>
          <cell r="AA1799">
            <v>0</v>
          </cell>
          <cell r="AB1799">
            <v>118</v>
          </cell>
          <cell r="AC1799">
            <v>1123</v>
          </cell>
          <cell r="AD1799" t="str">
            <v>MA614</v>
          </cell>
          <cell r="AE1799" t="b">
            <v>0</v>
          </cell>
          <cell r="AG1799" t="str">
            <v/>
          </cell>
          <cell r="AH1799" t="str">
            <v>MA614</v>
          </cell>
        </row>
        <row r="1800">
          <cell r="B1800" t="str">
            <v>MM442</v>
          </cell>
          <cell r="C1800" t="str">
            <v>Markus</v>
          </cell>
          <cell r="D1800" t="str">
            <v>Mannerkoski</v>
          </cell>
          <cell r="E1800" t="str">
            <v>UCL</v>
          </cell>
          <cell r="F1800" t="str">
            <v>UCL</v>
          </cell>
          <cell r="G1800" t="str">
            <v>Male</v>
          </cell>
          <cell r="H1800" t="str">
            <v>N</v>
          </cell>
          <cell r="I1800" t="str">
            <v>Student</v>
          </cell>
          <cell r="J1800">
            <v>0</v>
          </cell>
          <cell r="K1800" t="str">
            <v/>
          </cell>
          <cell r="L1800" t="str">
            <v>N</v>
          </cell>
          <cell r="M1800">
            <v>0</v>
          </cell>
          <cell r="N1800" t="str">
            <v/>
          </cell>
          <cell r="O1800" t="str">
            <v>N</v>
          </cell>
          <cell r="P1800">
            <v>0</v>
          </cell>
          <cell r="Q1800" t="str">
            <v/>
          </cell>
          <cell r="R1800" t="str">
            <v>N</v>
          </cell>
          <cell r="S1800">
            <v>0</v>
          </cell>
          <cell r="T1800" t="str">
            <v/>
          </cell>
          <cell r="U1800" t="str">
            <v>N</v>
          </cell>
          <cell r="V1800">
            <v>0</v>
          </cell>
          <cell r="W1800" t="str">
            <v/>
          </cell>
          <cell r="X1800" t="str">
            <v>N</v>
          </cell>
          <cell r="Y1800">
            <v>0</v>
          </cell>
          <cell r="Z1800">
            <v>0</v>
          </cell>
          <cell r="AA1800">
            <v>0</v>
          </cell>
          <cell r="AB1800">
            <v>118</v>
          </cell>
          <cell r="AC1800">
            <v>1124</v>
          </cell>
          <cell r="AD1800" t="str">
            <v>MM442</v>
          </cell>
          <cell r="AE1800" t="b">
            <v>0</v>
          </cell>
          <cell r="AG1800" t="str">
            <v/>
          </cell>
          <cell r="AH1800" t="str">
            <v>MM442</v>
          </cell>
        </row>
        <row r="1801">
          <cell r="B1801" t="str">
            <v>JT834</v>
          </cell>
          <cell r="C1801" t="str">
            <v>Jørgen</v>
          </cell>
          <cell r="D1801" t="str">
            <v>Tvedt</v>
          </cell>
          <cell r="E1801" t="str">
            <v>Imperial</v>
          </cell>
          <cell r="F1801" t="str">
            <v>Imperial</v>
          </cell>
          <cell r="G1801" t="str">
            <v>Male</v>
          </cell>
          <cell r="H1801" t="str">
            <v>N</v>
          </cell>
          <cell r="I1801" t="str">
            <v>Student</v>
          </cell>
          <cell r="J1801">
            <v>0</v>
          </cell>
          <cell r="K1801" t="str">
            <v/>
          </cell>
          <cell r="L1801" t="str">
            <v>N</v>
          </cell>
          <cell r="M1801">
            <v>0</v>
          </cell>
          <cell r="N1801" t="str">
            <v/>
          </cell>
          <cell r="O1801" t="str">
            <v>N</v>
          </cell>
          <cell r="P1801">
            <v>0</v>
          </cell>
          <cell r="Q1801" t="str">
            <v/>
          </cell>
          <cell r="R1801" t="str">
            <v>N</v>
          </cell>
          <cell r="S1801">
            <v>0</v>
          </cell>
          <cell r="T1801" t="str">
            <v/>
          </cell>
          <cell r="U1801" t="str">
            <v>N</v>
          </cell>
          <cell r="V1801">
            <v>0</v>
          </cell>
          <cell r="W1801" t="str">
            <v/>
          </cell>
          <cell r="X1801" t="str">
            <v>N</v>
          </cell>
          <cell r="Y1801">
            <v>0</v>
          </cell>
          <cell r="Z1801">
            <v>0</v>
          </cell>
          <cell r="AA1801">
            <v>0</v>
          </cell>
          <cell r="AB1801">
            <v>118</v>
          </cell>
          <cell r="AC1801">
            <v>1125</v>
          </cell>
          <cell r="AD1801" t="str">
            <v>JT834</v>
          </cell>
          <cell r="AE1801" t="b">
            <v>0</v>
          </cell>
          <cell r="AG1801" t="str">
            <v/>
          </cell>
          <cell r="AH1801" t="str">
            <v>JT834</v>
          </cell>
        </row>
        <row r="1802">
          <cell r="B1802" t="str">
            <v>MS258</v>
          </cell>
          <cell r="C1802" t="str">
            <v>Maria</v>
          </cell>
          <cell r="D1802" t="str">
            <v>Sebares</v>
          </cell>
          <cell r="E1802" t="str">
            <v>UCL</v>
          </cell>
          <cell r="F1802" t="str">
            <v>UCL</v>
          </cell>
          <cell r="G1802" t="str">
            <v>Please Select</v>
          </cell>
          <cell r="H1802" t="str">
            <v>N</v>
          </cell>
          <cell r="I1802" t="str">
            <v>Student</v>
          </cell>
          <cell r="J1802">
            <v>0</v>
          </cell>
          <cell r="K1802" t="str">
            <v/>
          </cell>
          <cell r="L1802" t="str">
            <v>N</v>
          </cell>
          <cell r="M1802">
            <v>0</v>
          </cell>
          <cell r="N1802" t="str">
            <v/>
          </cell>
          <cell r="O1802" t="str">
            <v>N</v>
          </cell>
          <cell r="P1802">
            <v>0</v>
          </cell>
          <cell r="Q1802" t="str">
            <v/>
          </cell>
          <cell r="R1802" t="str">
            <v>N</v>
          </cell>
          <cell r="S1802">
            <v>0</v>
          </cell>
          <cell r="T1802" t="str">
            <v/>
          </cell>
          <cell r="U1802" t="str">
            <v>N</v>
          </cell>
          <cell r="V1802">
            <v>0</v>
          </cell>
          <cell r="W1802" t="str">
            <v/>
          </cell>
          <cell r="X1802" t="str">
            <v>N</v>
          </cell>
          <cell r="Y1802">
            <v>0</v>
          </cell>
          <cell r="Z1802">
            <v>0</v>
          </cell>
          <cell r="AA1802" t="b">
            <v>0</v>
          </cell>
          <cell r="AB1802" t="str">
            <v/>
          </cell>
          <cell r="AC1802" t="str">
            <v/>
          </cell>
          <cell r="AD1802" t="str">
            <v>MS258</v>
          </cell>
          <cell r="AE1802" t="b">
            <v>0</v>
          </cell>
          <cell r="AG1802" t="str">
            <v/>
          </cell>
          <cell r="AH1802" t="str">
            <v>MS258</v>
          </cell>
        </row>
        <row r="1803">
          <cell r="B1803" t="str">
            <v>GR827</v>
          </cell>
          <cell r="C1803" t="str">
            <v>George</v>
          </cell>
          <cell r="D1803" t="str">
            <v>Reeves</v>
          </cell>
          <cell r="E1803" t="str">
            <v>UCL</v>
          </cell>
          <cell r="F1803" t="str">
            <v>UCL</v>
          </cell>
          <cell r="G1803" t="str">
            <v>Male</v>
          </cell>
          <cell r="H1803" t="str">
            <v>N</v>
          </cell>
          <cell r="I1803" t="str">
            <v>Student</v>
          </cell>
          <cell r="J1803">
            <v>0</v>
          </cell>
          <cell r="K1803" t="str">
            <v/>
          </cell>
          <cell r="L1803" t="str">
            <v>N</v>
          </cell>
          <cell r="M1803">
            <v>0</v>
          </cell>
          <cell r="N1803" t="str">
            <v/>
          </cell>
          <cell r="O1803" t="str">
            <v>N</v>
          </cell>
          <cell r="P1803">
            <v>0</v>
          </cell>
          <cell r="Q1803" t="str">
            <v/>
          </cell>
          <cell r="R1803" t="str">
            <v>N</v>
          </cell>
          <cell r="S1803">
            <v>0</v>
          </cell>
          <cell r="T1803" t="str">
            <v/>
          </cell>
          <cell r="U1803" t="str">
            <v>N</v>
          </cell>
          <cell r="V1803">
            <v>0</v>
          </cell>
          <cell r="W1803" t="str">
            <v/>
          </cell>
          <cell r="X1803" t="str">
            <v>N</v>
          </cell>
          <cell r="Y1803">
            <v>0</v>
          </cell>
          <cell r="Z1803">
            <v>0</v>
          </cell>
          <cell r="AA1803">
            <v>0</v>
          </cell>
          <cell r="AB1803">
            <v>118</v>
          </cell>
          <cell r="AC1803">
            <v>1126</v>
          </cell>
          <cell r="AD1803" t="str">
            <v>GR827</v>
          </cell>
          <cell r="AE1803" t="b">
            <v>0</v>
          </cell>
          <cell r="AG1803" t="str">
            <v/>
          </cell>
          <cell r="AH1803" t="str">
            <v>GR827</v>
          </cell>
        </row>
        <row r="1804">
          <cell r="B1804" t="str">
            <v>AM569</v>
          </cell>
          <cell r="C1804" t="str">
            <v>Aoife</v>
          </cell>
          <cell r="D1804" t="str">
            <v>McDonald-Bowyer</v>
          </cell>
          <cell r="E1804" t="str">
            <v>UCL</v>
          </cell>
          <cell r="F1804" t="str">
            <v>UCL</v>
          </cell>
          <cell r="G1804" t="str">
            <v>Female</v>
          </cell>
          <cell r="H1804" t="str">
            <v>N</v>
          </cell>
          <cell r="I1804" t="str">
            <v>Student</v>
          </cell>
          <cell r="J1804">
            <v>0</v>
          </cell>
          <cell r="K1804" t="str">
            <v/>
          </cell>
          <cell r="L1804" t="str">
            <v>N</v>
          </cell>
          <cell r="M1804">
            <v>0</v>
          </cell>
          <cell r="N1804" t="str">
            <v/>
          </cell>
          <cell r="O1804" t="str">
            <v>N</v>
          </cell>
          <cell r="P1804">
            <v>0</v>
          </cell>
          <cell r="Q1804" t="str">
            <v/>
          </cell>
          <cell r="R1804" t="str">
            <v>N</v>
          </cell>
          <cell r="S1804">
            <v>0</v>
          </cell>
          <cell r="T1804" t="str">
            <v/>
          </cell>
          <cell r="U1804" t="str">
            <v>N</v>
          </cell>
          <cell r="V1804">
            <v>0</v>
          </cell>
          <cell r="W1804" t="str">
            <v/>
          </cell>
          <cell r="X1804" t="str">
            <v>N</v>
          </cell>
          <cell r="Y1804">
            <v>0</v>
          </cell>
          <cell r="Z1804">
            <v>0</v>
          </cell>
          <cell r="AA1804" t="b">
            <v>0</v>
          </cell>
          <cell r="AB1804" t="str">
            <v/>
          </cell>
          <cell r="AC1804" t="str">
            <v/>
          </cell>
          <cell r="AD1804" t="str">
            <v>AM569</v>
          </cell>
          <cell r="AE1804">
            <v>0</v>
          </cell>
          <cell r="AG1804">
            <v>862</v>
          </cell>
          <cell r="AH1804" t="str">
            <v>AM569</v>
          </cell>
        </row>
        <row r="1805">
          <cell r="B1805" t="str">
            <v>JH377</v>
          </cell>
          <cell r="C1805" t="str">
            <v>Jinwei</v>
          </cell>
          <cell r="D1805" t="str">
            <v>Huang</v>
          </cell>
          <cell r="E1805" t="str">
            <v>Imperial</v>
          </cell>
          <cell r="F1805" t="str">
            <v>Imperial</v>
          </cell>
          <cell r="G1805" t="str">
            <v>Male</v>
          </cell>
          <cell r="H1805" t="str">
            <v>N</v>
          </cell>
          <cell r="I1805" t="str">
            <v>Student</v>
          </cell>
          <cell r="J1805">
            <v>0</v>
          </cell>
          <cell r="K1805" t="str">
            <v/>
          </cell>
          <cell r="L1805" t="str">
            <v>N</v>
          </cell>
          <cell r="M1805">
            <v>0</v>
          </cell>
          <cell r="N1805" t="str">
            <v/>
          </cell>
          <cell r="O1805" t="str">
            <v>N</v>
          </cell>
          <cell r="P1805">
            <v>0</v>
          </cell>
          <cell r="Q1805" t="str">
            <v/>
          </cell>
          <cell r="R1805" t="str">
            <v>N</v>
          </cell>
          <cell r="S1805">
            <v>0</v>
          </cell>
          <cell r="T1805" t="str">
            <v/>
          </cell>
          <cell r="U1805" t="str">
            <v>N</v>
          </cell>
          <cell r="V1805">
            <v>0</v>
          </cell>
          <cell r="W1805" t="str">
            <v/>
          </cell>
          <cell r="X1805" t="str">
            <v>N</v>
          </cell>
          <cell r="Y1805">
            <v>0</v>
          </cell>
          <cell r="Z1805">
            <v>0</v>
          </cell>
          <cell r="AA1805">
            <v>0</v>
          </cell>
          <cell r="AB1805">
            <v>118</v>
          </cell>
          <cell r="AC1805">
            <v>1127</v>
          </cell>
          <cell r="AD1805" t="str">
            <v>JH377</v>
          </cell>
          <cell r="AE1805" t="b">
            <v>0</v>
          </cell>
          <cell r="AG1805" t="str">
            <v/>
          </cell>
          <cell r="AH1805" t="str">
            <v>JH377</v>
          </cell>
        </row>
        <row r="1806">
          <cell r="B1806" t="str">
            <v>LH321</v>
          </cell>
          <cell r="C1806" t="str">
            <v>Lauren</v>
          </cell>
          <cell r="D1806" t="str">
            <v>Haddad</v>
          </cell>
          <cell r="E1806" t="str">
            <v>QMUL</v>
          </cell>
          <cell r="F1806" t="str">
            <v>QMUL</v>
          </cell>
          <cell r="G1806" t="str">
            <v>Please Select</v>
          </cell>
          <cell r="H1806" t="str">
            <v>N</v>
          </cell>
          <cell r="I1806" t="str">
            <v>Student</v>
          </cell>
          <cell r="J1806">
            <v>0</v>
          </cell>
          <cell r="K1806" t="str">
            <v/>
          </cell>
          <cell r="L1806" t="str">
            <v>N</v>
          </cell>
          <cell r="M1806">
            <v>0</v>
          </cell>
          <cell r="N1806" t="str">
            <v/>
          </cell>
          <cell r="O1806" t="str">
            <v>N</v>
          </cell>
          <cell r="P1806">
            <v>0</v>
          </cell>
          <cell r="Q1806" t="str">
            <v/>
          </cell>
          <cell r="R1806" t="str">
            <v>N</v>
          </cell>
          <cell r="S1806">
            <v>0</v>
          </cell>
          <cell r="T1806" t="str">
            <v/>
          </cell>
          <cell r="U1806" t="str">
            <v>N</v>
          </cell>
          <cell r="V1806">
            <v>0</v>
          </cell>
          <cell r="W1806" t="str">
            <v/>
          </cell>
          <cell r="X1806" t="str">
            <v>N</v>
          </cell>
          <cell r="Y1806">
            <v>0</v>
          </cell>
          <cell r="Z1806">
            <v>0</v>
          </cell>
          <cell r="AA1806" t="b">
            <v>0</v>
          </cell>
          <cell r="AB1806" t="str">
            <v/>
          </cell>
          <cell r="AC1806" t="str">
            <v/>
          </cell>
          <cell r="AD1806" t="str">
            <v>LH321</v>
          </cell>
          <cell r="AE1806" t="b">
            <v>0</v>
          </cell>
          <cell r="AG1806" t="str">
            <v/>
          </cell>
          <cell r="AH1806" t="str">
            <v>LH321</v>
          </cell>
        </row>
        <row r="1807">
          <cell r="B1807" t="str">
            <v>AC803</v>
          </cell>
          <cell r="C1807" t="str">
            <v>Alfred</v>
          </cell>
          <cell r="D1807" t="str">
            <v>Corrigan</v>
          </cell>
          <cell r="E1807" t="str">
            <v>UCL</v>
          </cell>
          <cell r="F1807" t="str">
            <v>UCL</v>
          </cell>
          <cell r="G1807" t="str">
            <v>Male</v>
          </cell>
          <cell r="H1807" t="str">
            <v>N</v>
          </cell>
          <cell r="I1807" t="str">
            <v>Student</v>
          </cell>
          <cell r="J1807">
            <v>0</v>
          </cell>
          <cell r="K1807" t="str">
            <v/>
          </cell>
          <cell r="L1807" t="str">
            <v>N</v>
          </cell>
          <cell r="M1807">
            <v>0</v>
          </cell>
          <cell r="N1807" t="str">
            <v/>
          </cell>
          <cell r="O1807" t="str">
            <v>N</v>
          </cell>
          <cell r="P1807">
            <v>0</v>
          </cell>
          <cell r="Q1807" t="str">
            <v/>
          </cell>
          <cell r="R1807" t="str">
            <v>N</v>
          </cell>
          <cell r="S1807">
            <v>0</v>
          </cell>
          <cell r="T1807" t="str">
            <v/>
          </cell>
          <cell r="U1807" t="str">
            <v>N</v>
          </cell>
          <cell r="V1807">
            <v>0</v>
          </cell>
          <cell r="W1807" t="str">
            <v/>
          </cell>
          <cell r="X1807" t="str">
            <v>N</v>
          </cell>
          <cell r="Y1807">
            <v>0</v>
          </cell>
          <cell r="Z1807">
            <v>0</v>
          </cell>
          <cell r="AA1807">
            <v>0</v>
          </cell>
          <cell r="AB1807">
            <v>118</v>
          </cell>
          <cell r="AC1807">
            <v>1128</v>
          </cell>
          <cell r="AD1807" t="str">
            <v>AC803</v>
          </cell>
          <cell r="AE1807" t="b">
            <v>0</v>
          </cell>
          <cell r="AG1807" t="str">
            <v/>
          </cell>
          <cell r="AH1807" t="str">
            <v>AC803</v>
          </cell>
        </row>
        <row r="1808">
          <cell r="B1808" t="str">
            <v>WE244</v>
          </cell>
          <cell r="C1808" t="str">
            <v>William</v>
          </cell>
          <cell r="D1808" t="str">
            <v>Estony</v>
          </cell>
          <cell r="E1808" t="str">
            <v>QMUL</v>
          </cell>
          <cell r="F1808" t="str">
            <v>QMUL</v>
          </cell>
          <cell r="G1808" t="str">
            <v>Male</v>
          </cell>
          <cell r="H1808" t="str">
            <v>N</v>
          </cell>
          <cell r="I1808" t="str">
            <v>Student</v>
          </cell>
          <cell r="J1808">
            <v>0</v>
          </cell>
          <cell r="K1808" t="str">
            <v/>
          </cell>
          <cell r="L1808" t="str">
            <v>N</v>
          </cell>
          <cell r="M1808">
            <v>0</v>
          </cell>
          <cell r="N1808" t="str">
            <v/>
          </cell>
          <cell r="O1808" t="str">
            <v>N</v>
          </cell>
          <cell r="P1808">
            <v>0</v>
          </cell>
          <cell r="Q1808" t="str">
            <v/>
          </cell>
          <cell r="R1808" t="str">
            <v>N</v>
          </cell>
          <cell r="S1808">
            <v>0</v>
          </cell>
          <cell r="T1808" t="str">
            <v/>
          </cell>
          <cell r="U1808" t="str">
            <v>N</v>
          </cell>
          <cell r="V1808">
            <v>0</v>
          </cell>
          <cell r="W1808" t="str">
            <v/>
          </cell>
          <cell r="X1808" t="str">
            <v>N</v>
          </cell>
          <cell r="Y1808">
            <v>0</v>
          </cell>
          <cell r="Z1808">
            <v>0</v>
          </cell>
          <cell r="AA1808">
            <v>0</v>
          </cell>
          <cell r="AB1808">
            <v>118</v>
          </cell>
          <cell r="AC1808">
            <v>1129</v>
          </cell>
          <cell r="AD1808" t="str">
            <v>WE244</v>
          </cell>
          <cell r="AE1808" t="b">
            <v>0</v>
          </cell>
          <cell r="AG1808" t="str">
            <v/>
          </cell>
          <cell r="AH1808" t="str">
            <v>WE244</v>
          </cell>
        </row>
        <row r="1809">
          <cell r="B1809" t="str">
            <v>LH522</v>
          </cell>
          <cell r="C1809" t="str">
            <v>Lucy</v>
          </cell>
          <cell r="D1809" t="str">
            <v>Haddad</v>
          </cell>
          <cell r="E1809" t="str">
            <v>QMUL</v>
          </cell>
          <cell r="F1809" t="str">
            <v>QMUL</v>
          </cell>
          <cell r="G1809" t="str">
            <v>Female</v>
          </cell>
          <cell r="H1809" t="str">
            <v>N</v>
          </cell>
          <cell r="I1809" t="str">
            <v>Student</v>
          </cell>
          <cell r="J1809">
            <v>0</v>
          </cell>
          <cell r="K1809" t="str">
            <v/>
          </cell>
          <cell r="L1809" t="str">
            <v>N</v>
          </cell>
          <cell r="M1809">
            <v>0</v>
          </cell>
          <cell r="N1809" t="str">
            <v/>
          </cell>
          <cell r="O1809" t="str">
            <v>N</v>
          </cell>
          <cell r="P1809">
            <v>0</v>
          </cell>
          <cell r="Q1809" t="str">
            <v/>
          </cell>
          <cell r="R1809" t="str">
            <v>N</v>
          </cell>
          <cell r="S1809">
            <v>0</v>
          </cell>
          <cell r="T1809" t="str">
            <v/>
          </cell>
          <cell r="U1809" t="str">
            <v>N</v>
          </cell>
          <cell r="V1809">
            <v>0</v>
          </cell>
          <cell r="W1809" t="str">
            <v/>
          </cell>
          <cell r="X1809" t="str">
            <v>N</v>
          </cell>
          <cell r="Y1809">
            <v>0</v>
          </cell>
          <cell r="Z1809">
            <v>0</v>
          </cell>
          <cell r="AA1809" t="b">
            <v>0</v>
          </cell>
          <cell r="AB1809" t="str">
            <v/>
          </cell>
          <cell r="AC1809" t="str">
            <v/>
          </cell>
          <cell r="AD1809" t="str">
            <v>LH522</v>
          </cell>
          <cell r="AE1809">
            <v>0</v>
          </cell>
          <cell r="AG1809">
            <v>863</v>
          </cell>
          <cell r="AH1809" t="str">
            <v>LH522</v>
          </cell>
        </row>
        <row r="1810">
          <cell r="B1810" t="str">
            <v>OM970</v>
          </cell>
          <cell r="C1810" t="str">
            <v>Oscar</v>
          </cell>
          <cell r="D1810" t="str">
            <v>Murillo</v>
          </cell>
          <cell r="E1810" t="str">
            <v>UCL</v>
          </cell>
          <cell r="F1810" t="str">
            <v>UCL</v>
          </cell>
          <cell r="G1810" t="str">
            <v>Male</v>
          </cell>
          <cell r="H1810" t="str">
            <v>N</v>
          </cell>
          <cell r="I1810" t="str">
            <v>Student</v>
          </cell>
          <cell r="J1810">
            <v>0</v>
          </cell>
          <cell r="K1810" t="str">
            <v/>
          </cell>
          <cell r="L1810" t="str">
            <v>N</v>
          </cell>
          <cell r="M1810">
            <v>0</v>
          </cell>
          <cell r="N1810" t="str">
            <v/>
          </cell>
          <cell r="O1810" t="str">
            <v>N</v>
          </cell>
          <cell r="P1810">
            <v>0</v>
          </cell>
          <cell r="Q1810" t="str">
            <v/>
          </cell>
          <cell r="R1810" t="str">
            <v>N</v>
          </cell>
          <cell r="S1810">
            <v>0</v>
          </cell>
          <cell r="T1810" t="str">
            <v/>
          </cell>
          <cell r="U1810" t="str">
            <v>N</v>
          </cell>
          <cell r="V1810">
            <v>0</v>
          </cell>
          <cell r="W1810" t="str">
            <v/>
          </cell>
          <cell r="X1810" t="str">
            <v>N</v>
          </cell>
          <cell r="Y1810">
            <v>0</v>
          </cell>
          <cell r="Z1810">
            <v>0</v>
          </cell>
          <cell r="AA1810">
            <v>0</v>
          </cell>
          <cell r="AB1810">
            <v>118</v>
          </cell>
          <cell r="AC1810">
            <v>1130</v>
          </cell>
          <cell r="AD1810" t="str">
            <v>OM970</v>
          </cell>
          <cell r="AE1810" t="b">
            <v>0</v>
          </cell>
          <cell r="AG1810" t="str">
            <v/>
          </cell>
          <cell r="AH1810" t="str">
            <v>OM970</v>
          </cell>
        </row>
        <row r="1811">
          <cell r="B1811" t="str">
            <v>CM546</v>
          </cell>
          <cell r="C1811" t="str">
            <v>Callum</v>
          </cell>
          <cell r="D1811" t="str">
            <v>Mckay</v>
          </cell>
          <cell r="E1811" t="str">
            <v>Essex</v>
          </cell>
          <cell r="F1811" t="str">
            <v>Essex</v>
          </cell>
          <cell r="G1811" t="str">
            <v>Male</v>
          </cell>
          <cell r="H1811" t="str">
            <v>N</v>
          </cell>
          <cell r="I1811" t="str">
            <v>Student</v>
          </cell>
          <cell r="J1811">
            <v>0</v>
          </cell>
          <cell r="K1811" t="str">
            <v/>
          </cell>
          <cell r="L1811" t="str">
            <v>N</v>
          </cell>
          <cell r="M1811">
            <v>0</v>
          </cell>
          <cell r="N1811" t="str">
            <v/>
          </cell>
          <cell r="O1811" t="str">
            <v>N</v>
          </cell>
          <cell r="P1811">
            <v>0</v>
          </cell>
          <cell r="Q1811" t="str">
            <v/>
          </cell>
          <cell r="R1811" t="str">
            <v>N</v>
          </cell>
          <cell r="S1811">
            <v>0</v>
          </cell>
          <cell r="T1811" t="str">
            <v/>
          </cell>
          <cell r="U1811" t="str">
            <v>N</v>
          </cell>
          <cell r="V1811">
            <v>0</v>
          </cell>
          <cell r="W1811" t="str">
            <v/>
          </cell>
          <cell r="X1811" t="str">
            <v>N</v>
          </cell>
          <cell r="Y1811">
            <v>0</v>
          </cell>
          <cell r="Z1811">
            <v>0</v>
          </cell>
          <cell r="AA1811">
            <v>0</v>
          </cell>
          <cell r="AB1811">
            <v>118</v>
          </cell>
          <cell r="AC1811">
            <v>1131</v>
          </cell>
          <cell r="AD1811" t="str">
            <v>CM546</v>
          </cell>
          <cell r="AE1811" t="b">
            <v>0</v>
          </cell>
          <cell r="AG1811" t="str">
            <v/>
          </cell>
          <cell r="AH1811" t="str">
            <v>CM546</v>
          </cell>
        </row>
        <row r="1812">
          <cell r="B1812" t="str">
            <v>JW546</v>
          </cell>
          <cell r="C1812" t="str">
            <v>Joshua</v>
          </cell>
          <cell r="D1812" t="str">
            <v>Wood</v>
          </cell>
          <cell r="E1812" t="str">
            <v>RHUL</v>
          </cell>
          <cell r="F1812" t="str">
            <v>RHUL</v>
          </cell>
          <cell r="G1812" t="str">
            <v>Male</v>
          </cell>
          <cell r="H1812" t="str">
            <v>N</v>
          </cell>
          <cell r="I1812" t="str">
            <v>Student</v>
          </cell>
          <cell r="J1812">
            <v>0</v>
          </cell>
          <cell r="K1812" t="str">
            <v/>
          </cell>
          <cell r="L1812" t="str">
            <v>N</v>
          </cell>
          <cell r="M1812">
            <v>0</v>
          </cell>
          <cell r="N1812" t="str">
            <v/>
          </cell>
          <cell r="O1812" t="str">
            <v>N</v>
          </cell>
          <cell r="P1812">
            <v>0</v>
          </cell>
          <cell r="Q1812" t="str">
            <v/>
          </cell>
          <cell r="R1812" t="str">
            <v>N</v>
          </cell>
          <cell r="S1812">
            <v>0</v>
          </cell>
          <cell r="T1812" t="str">
            <v/>
          </cell>
          <cell r="U1812" t="str">
            <v>N</v>
          </cell>
          <cell r="V1812">
            <v>0</v>
          </cell>
          <cell r="W1812" t="str">
            <v/>
          </cell>
          <cell r="X1812" t="str">
            <v>N</v>
          </cell>
          <cell r="Y1812">
            <v>0</v>
          </cell>
          <cell r="Z1812">
            <v>0</v>
          </cell>
          <cell r="AA1812">
            <v>0</v>
          </cell>
          <cell r="AB1812">
            <v>118</v>
          </cell>
          <cell r="AC1812">
            <v>1132</v>
          </cell>
          <cell r="AD1812" t="str">
            <v>JW546</v>
          </cell>
          <cell r="AE1812" t="b">
            <v>0</v>
          </cell>
          <cell r="AG1812" t="str">
            <v/>
          </cell>
          <cell r="AH1812" t="str">
            <v>JW546</v>
          </cell>
        </row>
        <row r="1813">
          <cell r="B1813" t="str">
            <v>CJ391</v>
          </cell>
          <cell r="C1813" t="str">
            <v>Caroline</v>
          </cell>
          <cell r="D1813" t="str">
            <v>Johnson</v>
          </cell>
          <cell r="E1813" t="str">
            <v>Imperial</v>
          </cell>
          <cell r="F1813" t="str">
            <v>Imperial</v>
          </cell>
          <cell r="G1813" t="str">
            <v>Female</v>
          </cell>
          <cell r="H1813" t="str">
            <v>N</v>
          </cell>
          <cell r="I1813" t="str">
            <v>Student</v>
          </cell>
          <cell r="J1813">
            <v>0</v>
          </cell>
          <cell r="K1813" t="str">
            <v/>
          </cell>
          <cell r="L1813" t="str">
            <v>N</v>
          </cell>
          <cell r="M1813">
            <v>0</v>
          </cell>
          <cell r="N1813" t="str">
            <v/>
          </cell>
          <cell r="O1813" t="str">
            <v>N</v>
          </cell>
          <cell r="P1813">
            <v>0</v>
          </cell>
          <cell r="Q1813" t="str">
            <v/>
          </cell>
          <cell r="R1813" t="str">
            <v>N</v>
          </cell>
          <cell r="S1813">
            <v>0</v>
          </cell>
          <cell r="T1813" t="str">
            <v/>
          </cell>
          <cell r="U1813" t="str">
            <v>N</v>
          </cell>
          <cell r="V1813">
            <v>0</v>
          </cell>
          <cell r="W1813" t="str">
            <v/>
          </cell>
          <cell r="X1813" t="str">
            <v>N</v>
          </cell>
          <cell r="Y1813">
            <v>0</v>
          </cell>
          <cell r="Z1813">
            <v>0</v>
          </cell>
          <cell r="AA1813" t="b">
            <v>0</v>
          </cell>
          <cell r="AB1813" t="str">
            <v/>
          </cell>
          <cell r="AC1813" t="str">
            <v/>
          </cell>
          <cell r="AD1813" t="str">
            <v>CJ391</v>
          </cell>
          <cell r="AE1813">
            <v>0</v>
          </cell>
          <cell r="AG1813">
            <v>864</v>
          </cell>
          <cell r="AH1813" t="str">
            <v>CJ391</v>
          </cell>
        </row>
        <row r="1814">
          <cell r="B1814" t="str">
            <v>PB965</v>
          </cell>
          <cell r="C1814" t="str">
            <v>Pip</v>
          </cell>
          <cell r="D1814" t="str">
            <v>Bennett</v>
          </cell>
          <cell r="E1814" t="str">
            <v>UCL</v>
          </cell>
          <cell r="F1814" t="str">
            <v>UCL</v>
          </cell>
          <cell r="G1814" t="str">
            <v>Please Select</v>
          </cell>
          <cell r="H1814" t="str">
            <v>N</v>
          </cell>
          <cell r="I1814" t="str">
            <v>Student</v>
          </cell>
          <cell r="J1814">
            <v>0</v>
          </cell>
          <cell r="K1814" t="str">
            <v/>
          </cell>
          <cell r="L1814" t="str">
            <v>N</v>
          </cell>
          <cell r="M1814">
            <v>0</v>
          </cell>
          <cell r="N1814" t="str">
            <v/>
          </cell>
          <cell r="O1814" t="str">
            <v>N</v>
          </cell>
          <cell r="P1814">
            <v>0</v>
          </cell>
          <cell r="Q1814" t="str">
            <v/>
          </cell>
          <cell r="R1814" t="str">
            <v>N</v>
          </cell>
          <cell r="S1814">
            <v>0</v>
          </cell>
          <cell r="T1814" t="str">
            <v/>
          </cell>
          <cell r="U1814" t="str">
            <v>N</v>
          </cell>
          <cell r="V1814">
            <v>0</v>
          </cell>
          <cell r="W1814" t="str">
            <v/>
          </cell>
          <cell r="X1814" t="str">
            <v>N</v>
          </cell>
          <cell r="Y1814">
            <v>0</v>
          </cell>
          <cell r="Z1814">
            <v>0</v>
          </cell>
          <cell r="AA1814" t="b">
            <v>0</v>
          </cell>
          <cell r="AB1814" t="str">
            <v/>
          </cell>
          <cell r="AC1814" t="str">
            <v/>
          </cell>
          <cell r="AD1814" t="str">
            <v>PB965</v>
          </cell>
          <cell r="AE1814" t="b">
            <v>0</v>
          </cell>
          <cell r="AG1814" t="str">
            <v/>
          </cell>
          <cell r="AH1814" t="str">
            <v>PB965</v>
          </cell>
        </row>
        <row r="1815">
          <cell r="B1815" t="str">
            <v>gy745</v>
          </cell>
          <cell r="C1815" t="str">
            <v>gabriel</v>
          </cell>
          <cell r="D1815" t="str">
            <v>yerdon</v>
          </cell>
          <cell r="E1815" t="str">
            <v>RHUL</v>
          </cell>
          <cell r="F1815" t="str">
            <v>RHUL</v>
          </cell>
          <cell r="G1815" t="str">
            <v>Male</v>
          </cell>
          <cell r="H1815" t="str">
            <v>N</v>
          </cell>
          <cell r="I1815" t="str">
            <v>Student</v>
          </cell>
          <cell r="J1815">
            <v>0</v>
          </cell>
          <cell r="K1815" t="str">
            <v/>
          </cell>
          <cell r="L1815" t="str">
            <v>N</v>
          </cell>
          <cell r="M1815">
            <v>0</v>
          </cell>
          <cell r="N1815" t="str">
            <v/>
          </cell>
          <cell r="O1815" t="str">
            <v>N</v>
          </cell>
          <cell r="P1815">
            <v>0</v>
          </cell>
          <cell r="Q1815" t="str">
            <v/>
          </cell>
          <cell r="R1815" t="str">
            <v>N</v>
          </cell>
          <cell r="S1815">
            <v>0</v>
          </cell>
          <cell r="T1815" t="str">
            <v/>
          </cell>
          <cell r="U1815" t="str">
            <v>N</v>
          </cell>
          <cell r="V1815">
            <v>0</v>
          </cell>
          <cell r="W1815" t="str">
            <v/>
          </cell>
          <cell r="X1815" t="str">
            <v>N</v>
          </cell>
          <cell r="Y1815">
            <v>0</v>
          </cell>
          <cell r="Z1815">
            <v>0</v>
          </cell>
          <cell r="AA1815">
            <v>0</v>
          </cell>
          <cell r="AB1815">
            <v>118</v>
          </cell>
          <cell r="AC1815">
            <v>1133</v>
          </cell>
          <cell r="AD1815" t="str">
            <v>gy745</v>
          </cell>
          <cell r="AE1815" t="b">
            <v>0</v>
          </cell>
          <cell r="AG1815" t="str">
            <v/>
          </cell>
          <cell r="AH1815" t="str">
            <v>gy745</v>
          </cell>
        </row>
        <row r="1816">
          <cell r="B1816" t="str">
            <v>AK704</v>
          </cell>
          <cell r="C1816" t="str">
            <v>Alex</v>
          </cell>
          <cell r="D1816" t="str">
            <v>Kenney</v>
          </cell>
          <cell r="E1816" t="str">
            <v>St Georges</v>
          </cell>
          <cell r="F1816" t="str">
            <v>St George's</v>
          </cell>
          <cell r="G1816" t="str">
            <v>Male</v>
          </cell>
          <cell r="H1816" t="str">
            <v>Y</v>
          </cell>
          <cell r="I1816" t="str">
            <v>Student</v>
          </cell>
          <cell r="J1816">
            <v>0</v>
          </cell>
          <cell r="K1816" t="str">
            <v/>
          </cell>
          <cell r="L1816" t="str">
            <v>N</v>
          </cell>
          <cell r="M1816">
            <v>0</v>
          </cell>
          <cell r="N1816" t="str">
            <v/>
          </cell>
          <cell r="O1816" t="str">
            <v>N</v>
          </cell>
          <cell r="P1816">
            <v>0</v>
          </cell>
          <cell r="Q1816" t="str">
            <v/>
          </cell>
          <cell r="R1816" t="str">
            <v>N</v>
          </cell>
          <cell r="S1816">
            <v>0</v>
          </cell>
          <cell r="T1816" t="str">
            <v/>
          </cell>
          <cell r="U1816" t="str">
            <v>N</v>
          </cell>
          <cell r="V1816">
            <v>0</v>
          </cell>
          <cell r="W1816" t="str">
            <v/>
          </cell>
          <cell r="X1816" t="str">
            <v>N</v>
          </cell>
          <cell r="Y1816">
            <v>0</v>
          </cell>
          <cell r="Z1816">
            <v>0</v>
          </cell>
          <cell r="AA1816">
            <v>0</v>
          </cell>
          <cell r="AB1816">
            <v>118</v>
          </cell>
          <cell r="AC1816">
            <v>1134</v>
          </cell>
          <cell r="AD1816" t="str">
            <v>AK704</v>
          </cell>
          <cell r="AE1816" t="b">
            <v>0</v>
          </cell>
          <cell r="AG1816" t="str">
            <v/>
          </cell>
          <cell r="AH1816" t="str">
            <v>AK704</v>
          </cell>
        </row>
        <row r="1817">
          <cell r="B1817" t="str">
            <v>ZA489</v>
          </cell>
          <cell r="C1817" t="str">
            <v>Ziad</v>
          </cell>
          <cell r="D1817" t="str">
            <v>Alkalza</v>
          </cell>
          <cell r="E1817" t="str">
            <v>UCL</v>
          </cell>
          <cell r="F1817" t="str">
            <v>UCL</v>
          </cell>
          <cell r="G1817" t="str">
            <v>Male</v>
          </cell>
          <cell r="H1817" t="str">
            <v>N</v>
          </cell>
          <cell r="I1817" t="str">
            <v>Student</v>
          </cell>
          <cell r="J1817">
            <v>0</v>
          </cell>
          <cell r="K1817" t="str">
            <v/>
          </cell>
          <cell r="L1817" t="str">
            <v>N</v>
          </cell>
          <cell r="M1817">
            <v>0</v>
          </cell>
          <cell r="N1817" t="str">
            <v/>
          </cell>
          <cell r="O1817" t="str">
            <v>N</v>
          </cell>
          <cell r="P1817">
            <v>0</v>
          </cell>
          <cell r="Q1817" t="str">
            <v/>
          </cell>
          <cell r="R1817" t="str">
            <v>N</v>
          </cell>
          <cell r="S1817">
            <v>0</v>
          </cell>
          <cell r="T1817" t="str">
            <v/>
          </cell>
          <cell r="U1817" t="str">
            <v>N</v>
          </cell>
          <cell r="V1817">
            <v>0</v>
          </cell>
          <cell r="W1817" t="str">
            <v/>
          </cell>
          <cell r="X1817" t="str">
            <v>N</v>
          </cell>
          <cell r="Y1817">
            <v>0</v>
          </cell>
          <cell r="Z1817">
            <v>0</v>
          </cell>
          <cell r="AA1817">
            <v>0</v>
          </cell>
          <cell r="AB1817">
            <v>118</v>
          </cell>
          <cell r="AC1817">
            <v>1135</v>
          </cell>
          <cell r="AD1817" t="str">
            <v>ZA489</v>
          </cell>
          <cell r="AE1817" t="b">
            <v>0</v>
          </cell>
          <cell r="AG1817" t="str">
            <v/>
          </cell>
          <cell r="AH1817" t="str">
            <v>ZA489</v>
          </cell>
        </row>
        <row r="1818">
          <cell r="B1818" t="str">
            <v>JF439</v>
          </cell>
          <cell r="C1818" t="str">
            <v>James</v>
          </cell>
          <cell r="D1818" t="str">
            <v>Findon</v>
          </cell>
          <cell r="E1818" t="str">
            <v>Motspur</v>
          </cell>
          <cell r="F1818" t="str">
            <v>Motspur</v>
          </cell>
          <cell r="G1818" t="str">
            <v>Male</v>
          </cell>
          <cell r="H1818" t="str">
            <v>N</v>
          </cell>
          <cell r="I1818" t="str">
            <v>Motspur</v>
          </cell>
          <cell r="J1818">
            <v>0</v>
          </cell>
          <cell r="K1818" t="str">
            <v/>
          </cell>
          <cell r="L1818" t="str">
            <v>N</v>
          </cell>
          <cell r="M1818">
            <v>0</v>
          </cell>
          <cell r="N1818" t="str">
            <v/>
          </cell>
          <cell r="O1818" t="str">
            <v>N</v>
          </cell>
          <cell r="P1818">
            <v>0</v>
          </cell>
          <cell r="Q1818" t="str">
            <v/>
          </cell>
          <cell r="R1818" t="str">
            <v>N</v>
          </cell>
          <cell r="S1818">
            <v>0</v>
          </cell>
          <cell r="T1818" t="str">
            <v/>
          </cell>
          <cell r="U1818" t="str">
            <v>N</v>
          </cell>
          <cell r="V1818">
            <v>0</v>
          </cell>
          <cell r="W1818" t="str">
            <v/>
          </cell>
          <cell r="X1818" t="str">
            <v>N</v>
          </cell>
          <cell r="Y1818">
            <v>0</v>
          </cell>
          <cell r="Z1818">
            <v>0</v>
          </cell>
          <cell r="AA1818">
            <v>0</v>
          </cell>
          <cell r="AB1818">
            <v>118</v>
          </cell>
          <cell r="AC1818">
            <v>1136</v>
          </cell>
          <cell r="AD1818" t="str">
            <v>JF439</v>
          </cell>
          <cell r="AE1818" t="b">
            <v>0</v>
          </cell>
          <cell r="AG1818" t="str">
            <v/>
          </cell>
          <cell r="AH1818" t="str">
            <v>JF439</v>
          </cell>
        </row>
        <row r="1819">
          <cell r="B1819" t="str">
            <v>SC628</v>
          </cell>
          <cell r="C1819" t="str">
            <v>Simeon</v>
          </cell>
          <cell r="D1819" t="str">
            <v>Cousins</v>
          </cell>
          <cell r="E1819" t="str">
            <v>Kingston</v>
          </cell>
          <cell r="F1819" t="str">
            <v>Kingston</v>
          </cell>
          <cell r="G1819" t="str">
            <v>Male</v>
          </cell>
          <cell r="H1819" t="str">
            <v>N</v>
          </cell>
          <cell r="I1819" t="str">
            <v>Student</v>
          </cell>
          <cell r="J1819">
            <v>0</v>
          </cell>
          <cell r="K1819" t="str">
            <v/>
          </cell>
          <cell r="L1819" t="str">
            <v>N</v>
          </cell>
          <cell r="M1819">
            <v>0</v>
          </cell>
          <cell r="N1819" t="str">
            <v/>
          </cell>
          <cell r="O1819" t="str">
            <v>N</v>
          </cell>
          <cell r="P1819">
            <v>0</v>
          </cell>
          <cell r="Q1819" t="str">
            <v/>
          </cell>
          <cell r="R1819" t="str">
            <v>N</v>
          </cell>
          <cell r="S1819">
            <v>0</v>
          </cell>
          <cell r="T1819" t="str">
            <v/>
          </cell>
          <cell r="U1819" t="str">
            <v>N</v>
          </cell>
          <cell r="V1819">
            <v>0</v>
          </cell>
          <cell r="W1819" t="str">
            <v/>
          </cell>
          <cell r="X1819" t="str">
            <v>N</v>
          </cell>
          <cell r="Y1819">
            <v>0</v>
          </cell>
          <cell r="Z1819">
            <v>0</v>
          </cell>
          <cell r="AA1819">
            <v>0</v>
          </cell>
          <cell r="AB1819">
            <v>118</v>
          </cell>
          <cell r="AC1819">
            <v>1137</v>
          </cell>
          <cell r="AD1819" t="str">
            <v>SC628</v>
          </cell>
          <cell r="AE1819" t="b">
            <v>0</v>
          </cell>
          <cell r="AG1819" t="str">
            <v/>
          </cell>
          <cell r="AH1819" t="str">
            <v>SC628</v>
          </cell>
        </row>
        <row r="1820">
          <cell r="B1820" t="str">
            <v>IE898</v>
          </cell>
          <cell r="C1820" t="str">
            <v>Idy</v>
          </cell>
          <cell r="D1820" t="str">
            <v>Ekere</v>
          </cell>
          <cell r="E1820" t="str">
            <v>Kingston</v>
          </cell>
          <cell r="F1820" t="str">
            <v>Kingston</v>
          </cell>
          <cell r="G1820" t="str">
            <v>Male</v>
          </cell>
          <cell r="H1820" t="str">
            <v>N</v>
          </cell>
          <cell r="I1820" t="str">
            <v>Student</v>
          </cell>
          <cell r="J1820">
            <v>0</v>
          </cell>
          <cell r="K1820" t="str">
            <v/>
          </cell>
          <cell r="L1820" t="str">
            <v>N</v>
          </cell>
          <cell r="M1820">
            <v>0</v>
          </cell>
          <cell r="N1820" t="str">
            <v/>
          </cell>
          <cell r="O1820" t="str">
            <v>N</v>
          </cell>
          <cell r="P1820">
            <v>0</v>
          </cell>
          <cell r="Q1820" t="str">
            <v/>
          </cell>
          <cell r="R1820" t="str">
            <v>N</v>
          </cell>
          <cell r="S1820">
            <v>0</v>
          </cell>
          <cell r="T1820" t="str">
            <v/>
          </cell>
          <cell r="U1820" t="str">
            <v>N</v>
          </cell>
          <cell r="V1820">
            <v>0</v>
          </cell>
          <cell r="W1820" t="str">
            <v/>
          </cell>
          <cell r="X1820" t="str">
            <v>N</v>
          </cell>
          <cell r="Y1820">
            <v>0</v>
          </cell>
          <cell r="Z1820">
            <v>0</v>
          </cell>
          <cell r="AA1820">
            <v>0</v>
          </cell>
          <cell r="AB1820">
            <v>118</v>
          </cell>
          <cell r="AC1820">
            <v>1138</v>
          </cell>
          <cell r="AD1820" t="str">
            <v>IE898</v>
          </cell>
          <cell r="AE1820" t="b">
            <v>0</v>
          </cell>
          <cell r="AG1820" t="str">
            <v/>
          </cell>
          <cell r="AH1820" t="str">
            <v>IE898</v>
          </cell>
        </row>
        <row r="1821">
          <cell r="B1821" t="str">
            <v>GR879</v>
          </cell>
          <cell r="C1821" t="str">
            <v>Georgia</v>
          </cell>
          <cell r="D1821" t="str">
            <v>Ray</v>
          </cell>
          <cell r="E1821" t="str">
            <v>RHUL</v>
          </cell>
          <cell r="F1821" t="str">
            <v>RHUL</v>
          </cell>
          <cell r="G1821" t="str">
            <v>Female</v>
          </cell>
          <cell r="H1821" t="str">
            <v>N</v>
          </cell>
          <cell r="I1821" t="str">
            <v>Student</v>
          </cell>
          <cell r="J1821">
            <v>0</v>
          </cell>
          <cell r="K1821" t="str">
            <v/>
          </cell>
          <cell r="L1821" t="str">
            <v>N</v>
          </cell>
          <cell r="M1821">
            <v>0</v>
          </cell>
          <cell r="N1821" t="str">
            <v/>
          </cell>
          <cell r="O1821" t="str">
            <v>N</v>
          </cell>
          <cell r="P1821">
            <v>0</v>
          </cell>
          <cell r="Q1821" t="str">
            <v/>
          </cell>
          <cell r="R1821" t="str">
            <v>N</v>
          </cell>
          <cell r="S1821">
            <v>0</v>
          </cell>
          <cell r="T1821" t="str">
            <v/>
          </cell>
          <cell r="U1821" t="str">
            <v>N</v>
          </cell>
          <cell r="V1821">
            <v>0</v>
          </cell>
          <cell r="W1821" t="str">
            <v/>
          </cell>
          <cell r="X1821" t="str">
            <v>N</v>
          </cell>
          <cell r="Y1821">
            <v>0</v>
          </cell>
          <cell r="Z1821">
            <v>0</v>
          </cell>
          <cell r="AA1821" t="b">
            <v>0</v>
          </cell>
          <cell r="AB1821" t="str">
            <v/>
          </cell>
          <cell r="AC1821" t="str">
            <v/>
          </cell>
          <cell r="AD1821" t="str">
            <v>GR879</v>
          </cell>
          <cell r="AE1821">
            <v>0</v>
          </cell>
          <cell r="AG1821">
            <v>865</v>
          </cell>
          <cell r="AH1821" t="str">
            <v>GR879</v>
          </cell>
        </row>
        <row r="1822">
          <cell r="B1822" t="str">
            <v>MK731</v>
          </cell>
          <cell r="C1822" t="str">
            <v>Muhammad</v>
          </cell>
          <cell r="D1822" t="str">
            <v>Khan</v>
          </cell>
          <cell r="E1822" t="str">
            <v>QMUL</v>
          </cell>
          <cell r="F1822" t="str">
            <v>QMUL</v>
          </cell>
          <cell r="G1822" t="str">
            <v>Male</v>
          </cell>
          <cell r="H1822" t="str">
            <v>N</v>
          </cell>
          <cell r="I1822" t="str">
            <v>Student</v>
          </cell>
          <cell r="J1822">
            <v>0</v>
          </cell>
          <cell r="K1822" t="str">
            <v/>
          </cell>
          <cell r="L1822" t="str">
            <v>N</v>
          </cell>
          <cell r="M1822">
            <v>0</v>
          </cell>
          <cell r="N1822" t="str">
            <v/>
          </cell>
          <cell r="O1822" t="str">
            <v>N</v>
          </cell>
          <cell r="P1822">
            <v>0</v>
          </cell>
          <cell r="Q1822" t="str">
            <v/>
          </cell>
          <cell r="R1822" t="str">
            <v>N</v>
          </cell>
          <cell r="S1822">
            <v>0</v>
          </cell>
          <cell r="T1822" t="str">
            <v/>
          </cell>
          <cell r="U1822" t="str">
            <v>N</v>
          </cell>
          <cell r="V1822">
            <v>0</v>
          </cell>
          <cell r="W1822" t="str">
            <v/>
          </cell>
          <cell r="X1822" t="str">
            <v>N</v>
          </cell>
          <cell r="Y1822">
            <v>0</v>
          </cell>
          <cell r="Z1822">
            <v>0</v>
          </cell>
          <cell r="AA1822">
            <v>0</v>
          </cell>
          <cell r="AB1822">
            <v>118</v>
          </cell>
          <cell r="AC1822">
            <v>1139</v>
          </cell>
          <cell r="AD1822" t="str">
            <v>MK731</v>
          </cell>
          <cell r="AE1822" t="b">
            <v>0</v>
          </cell>
          <cell r="AG1822" t="str">
            <v/>
          </cell>
          <cell r="AH1822" t="str">
            <v>MK731</v>
          </cell>
        </row>
        <row r="1823">
          <cell r="B1823" t="str">
            <v>MM648</v>
          </cell>
          <cell r="C1823" t="str">
            <v>Melanie Amaya</v>
          </cell>
          <cell r="D1823" t="str">
            <v>Mazza</v>
          </cell>
          <cell r="E1823" t="str">
            <v>KCL</v>
          </cell>
          <cell r="F1823" t="str">
            <v>King's</v>
          </cell>
          <cell r="G1823" t="str">
            <v>Female</v>
          </cell>
          <cell r="H1823" t="str">
            <v>N</v>
          </cell>
          <cell r="I1823" t="str">
            <v>Student</v>
          </cell>
          <cell r="J1823">
            <v>0</v>
          </cell>
          <cell r="K1823" t="str">
            <v/>
          </cell>
          <cell r="L1823" t="str">
            <v>N</v>
          </cell>
          <cell r="M1823">
            <v>0</v>
          </cell>
          <cell r="N1823" t="str">
            <v/>
          </cell>
          <cell r="O1823" t="str">
            <v>N</v>
          </cell>
          <cell r="P1823">
            <v>0</v>
          </cell>
          <cell r="Q1823" t="str">
            <v/>
          </cell>
          <cell r="R1823" t="str">
            <v>N</v>
          </cell>
          <cell r="S1823">
            <v>0</v>
          </cell>
          <cell r="T1823" t="str">
            <v/>
          </cell>
          <cell r="U1823" t="str">
            <v>N</v>
          </cell>
          <cell r="V1823">
            <v>0</v>
          </cell>
          <cell r="W1823" t="str">
            <v/>
          </cell>
          <cell r="X1823" t="str">
            <v>N</v>
          </cell>
          <cell r="Y1823">
            <v>0</v>
          </cell>
          <cell r="Z1823">
            <v>0</v>
          </cell>
          <cell r="AA1823" t="b">
            <v>0</v>
          </cell>
          <cell r="AB1823" t="str">
            <v/>
          </cell>
          <cell r="AC1823" t="str">
            <v/>
          </cell>
          <cell r="AD1823" t="str">
            <v>MM648</v>
          </cell>
          <cell r="AE1823">
            <v>0</v>
          </cell>
          <cell r="AG1823">
            <v>866</v>
          </cell>
          <cell r="AH1823" t="str">
            <v>MM648</v>
          </cell>
        </row>
        <row r="1824">
          <cell r="B1824" t="str">
            <v>VC424</v>
          </cell>
          <cell r="C1824" t="str">
            <v>Veronica</v>
          </cell>
          <cell r="D1824" t="str">
            <v>Chan</v>
          </cell>
          <cell r="E1824" t="str">
            <v>UCL</v>
          </cell>
          <cell r="F1824" t="str">
            <v>UCL</v>
          </cell>
          <cell r="G1824" t="str">
            <v>Female</v>
          </cell>
          <cell r="H1824" t="str">
            <v>N</v>
          </cell>
          <cell r="I1824" t="str">
            <v>Guest</v>
          </cell>
          <cell r="J1824">
            <v>0</v>
          </cell>
          <cell r="K1824" t="str">
            <v/>
          </cell>
          <cell r="L1824" t="str">
            <v>N</v>
          </cell>
          <cell r="M1824">
            <v>0</v>
          </cell>
          <cell r="N1824" t="str">
            <v/>
          </cell>
          <cell r="O1824" t="str">
            <v>N</v>
          </cell>
          <cell r="P1824">
            <v>0</v>
          </cell>
          <cell r="Q1824" t="str">
            <v/>
          </cell>
          <cell r="R1824" t="str">
            <v>N</v>
          </cell>
          <cell r="S1824">
            <v>0</v>
          </cell>
          <cell r="T1824" t="str">
            <v/>
          </cell>
          <cell r="U1824" t="str">
            <v>N</v>
          </cell>
          <cell r="V1824">
            <v>0</v>
          </cell>
          <cell r="W1824" t="str">
            <v/>
          </cell>
          <cell r="X1824" t="str">
            <v>N</v>
          </cell>
          <cell r="Y1824">
            <v>0</v>
          </cell>
          <cell r="Z1824">
            <v>0</v>
          </cell>
          <cell r="AA1824" t="b">
            <v>0</v>
          </cell>
          <cell r="AB1824" t="str">
            <v/>
          </cell>
          <cell r="AC1824" t="str">
            <v/>
          </cell>
          <cell r="AD1824" t="str">
            <v>VC424</v>
          </cell>
          <cell r="AE1824">
            <v>0</v>
          </cell>
          <cell r="AG1824">
            <v>867</v>
          </cell>
          <cell r="AH1824" t="str">
            <v>VC424</v>
          </cell>
        </row>
        <row r="1825">
          <cell r="B1825" t="str">
            <v>DP806</v>
          </cell>
          <cell r="C1825" t="str">
            <v>Daisy</v>
          </cell>
          <cell r="D1825" t="str">
            <v>Partridge</v>
          </cell>
          <cell r="E1825" t="str">
            <v>Brunel</v>
          </cell>
          <cell r="F1825" t="str">
            <v>Brunel</v>
          </cell>
          <cell r="G1825" t="str">
            <v>Female</v>
          </cell>
          <cell r="H1825" t="str">
            <v>N</v>
          </cell>
          <cell r="I1825" t="str">
            <v>Student</v>
          </cell>
          <cell r="J1825">
            <v>0</v>
          </cell>
          <cell r="K1825" t="str">
            <v/>
          </cell>
          <cell r="L1825" t="str">
            <v>N</v>
          </cell>
          <cell r="M1825">
            <v>0</v>
          </cell>
          <cell r="N1825" t="str">
            <v/>
          </cell>
          <cell r="O1825" t="str">
            <v>N</v>
          </cell>
          <cell r="P1825">
            <v>0</v>
          </cell>
          <cell r="Q1825" t="str">
            <v/>
          </cell>
          <cell r="R1825" t="str">
            <v>N</v>
          </cell>
          <cell r="S1825">
            <v>0</v>
          </cell>
          <cell r="T1825" t="str">
            <v/>
          </cell>
          <cell r="U1825" t="str">
            <v>N</v>
          </cell>
          <cell r="V1825">
            <v>0</v>
          </cell>
          <cell r="W1825" t="str">
            <v/>
          </cell>
          <cell r="X1825" t="str">
            <v>N</v>
          </cell>
          <cell r="Y1825">
            <v>0</v>
          </cell>
          <cell r="Z1825">
            <v>0</v>
          </cell>
          <cell r="AA1825" t="b">
            <v>0</v>
          </cell>
          <cell r="AB1825" t="str">
            <v/>
          </cell>
          <cell r="AC1825" t="str">
            <v/>
          </cell>
          <cell r="AD1825" t="str">
            <v>DP806</v>
          </cell>
          <cell r="AE1825">
            <v>0</v>
          </cell>
          <cell r="AG1825">
            <v>868</v>
          </cell>
          <cell r="AH1825" t="str">
            <v>DP806</v>
          </cell>
        </row>
        <row r="1826">
          <cell r="B1826" t="str">
            <v>NR467</v>
          </cell>
          <cell r="C1826" t="str">
            <v>Nita</v>
          </cell>
          <cell r="D1826" t="str">
            <v>Rushi-Abbott</v>
          </cell>
          <cell r="E1826" t="str">
            <v>Guest</v>
          </cell>
          <cell r="F1826" t="str">
            <v>Guest</v>
          </cell>
          <cell r="G1826" t="str">
            <v>Female</v>
          </cell>
          <cell r="H1826" t="str">
            <v>N</v>
          </cell>
          <cell r="I1826" t="str">
            <v>Guest</v>
          </cell>
          <cell r="J1826">
            <v>0</v>
          </cell>
          <cell r="K1826" t="str">
            <v/>
          </cell>
          <cell r="L1826" t="str">
            <v>N</v>
          </cell>
          <cell r="M1826">
            <v>0</v>
          </cell>
          <cell r="N1826" t="str">
            <v/>
          </cell>
          <cell r="O1826" t="str">
            <v>N</v>
          </cell>
          <cell r="P1826">
            <v>0</v>
          </cell>
          <cell r="Q1826" t="str">
            <v/>
          </cell>
          <cell r="R1826" t="str">
            <v>N</v>
          </cell>
          <cell r="S1826">
            <v>0</v>
          </cell>
          <cell r="T1826" t="str">
            <v/>
          </cell>
          <cell r="U1826" t="str">
            <v>N</v>
          </cell>
          <cell r="V1826">
            <v>0</v>
          </cell>
          <cell r="W1826" t="str">
            <v/>
          </cell>
          <cell r="X1826" t="str">
            <v>N</v>
          </cell>
          <cell r="Y1826">
            <v>0</v>
          </cell>
          <cell r="Z1826">
            <v>0</v>
          </cell>
          <cell r="AA1826" t="b">
            <v>0</v>
          </cell>
          <cell r="AB1826" t="str">
            <v/>
          </cell>
          <cell r="AC1826" t="str">
            <v/>
          </cell>
          <cell r="AD1826" t="str">
            <v>NR467</v>
          </cell>
          <cell r="AE1826">
            <v>0</v>
          </cell>
          <cell r="AG1826">
            <v>869</v>
          </cell>
          <cell r="AH1826" t="str">
            <v>NR467</v>
          </cell>
        </row>
        <row r="1827">
          <cell r="B1827" t="str">
            <v>TJ782</v>
          </cell>
          <cell r="C1827" t="str">
            <v>Tyler</v>
          </cell>
          <cell r="D1827" t="str">
            <v>Johnson</v>
          </cell>
          <cell r="E1827" t="str">
            <v>Guest</v>
          </cell>
          <cell r="F1827" t="str">
            <v>Guest</v>
          </cell>
          <cell r="G1827" t="str">
            <v>Male</v>
          </cell>
          <cell r="H1827" t="str">
            <v>N</v>
          </cell>
          <cell r="I1827" t="str">
            <v>Guest</v>
          </cell>
          <cell r="J1827">
            <v>0</v>
          </cell>
          <cell r="K1827" t="str">
            <v/>
          </cell>
          <cell r="L1827" t="str">
            <v>N</v>
          </cell>
          <cell r="M1827">
            <v>0</v>
          </cell>
          <cell r="N1827" t="str">
            <v/>
          </cell>
          <cell r="O1827" t="str">
            <v>N</v>
          </cell>
          <cell r="P1827">
            <v>0</v>
          </cell>
          <cell r="Q1827" t="str">
            <v/>
          </cell>
          <cell r="R1827" t="str">
            <v>N</v>
          </cell>
          <cell r="S1827">
            <v>0</v>
          </cell>
          <cell r="T1827" t="str">
            <v/>
          </cell>
          <cell r="U1827" t="str">
            <v>N</v>
          </cell>
          <cell r="V1827">
            <v>0</v>
          </cell>
          <cell r="W1827" t="str">
            <v/>
          </cell>
          <cell r="X1827" t="str">
            <v>N</v>
          </cell>
          <cell r="Y1827">
            <v>0</v>
          </cell>
          <cell r="Z1827">
            <v>0</v>
          </cell>
          <cell r="AA1827">
            <v>0</v>
          </cell>
          <cell r="AB1827">
            <v>118</v>
          </cell>
          <cell r="AC1827">
            <v>1140</v>
          </cell>
          <cell r="AD1827" t="str">
            <v>TJ782</v>
          </cell>
          <cell r="AE1827" t="b">
            <v>0</v>
          </cell>
          <cell r="AG1827" t="str">
            <v/>
          </cell>
          <cell r="AH1827" t="str">
            <v>TJ782</v>
          </cell>
        </row>
        <row r="1828">
          <cell r="B1828" t="str">
            <v>JL362</v>
          </cell>
          <cell r="C1828" t="str">
            <v>Jasmine</v>
          </cell>
          <cell r="D1828" t="str">
            <v>Larsen</v>
          </cell>
          <cell r="E1828" t="str">
            <v>Guest</v>
          </cell>
          <cell r="F1828" t="str">
            <v>Guest</v>
          </cell>
          <cell r="G1828" t="str">
            <v>Female</v>
          </cell>
          <cell r="H1828" t="str">
            <v>N</v>
          </cell>
          <cell r="I1828" t="str">
            <v>Guest</v>
          </cell>
          <cell r="J1828">
            <v>0</v>
          </cell>
          <cell r="K1828" t="str">
            <v/>
          </cell>
          <cell r="L1828" t="str">
            <v>N</v>
          </cell>
          <cell r="M1828">
            <v>0</v>
          </cell>
          <cell r="N1828" t="str">
            <v/>
          </cell>
          <cell r="O1828" t="str">
            <v>N</v>
          </cell>
          <cell r="P1828">
            <v>0</v>
          </cell>
          <cell r="Q1828" t="str">
            <v/>
          </cell>
          <cell r="R1828" t="str">
            <v>N</v>
          </cell>
          <cell r="S1828">
            <v>0</v>
          </cell>
          <cell r="T1828" t="str">
            <v/>
          </cell>
          <cell r="U1828" t="str">
            <v>N</v>
          </cell>
          <cell r="V1828">
            <v>0</v>
          </cell>
          <cell r="W1828" t="str">
            <v/>
          </cell>
          <cell r="X1828" t="str">
            <v>N</v>
          </cell>
          <cell r="Y1828">
            <v>0</v>
          </cell>
          <cell r="Z1828">
            <v>0</v>
          </cell>
          <cell r="AA1828" t="b">
            <v>0</v>
          </cell>
          <cell r="AB1828" t="str">
            <v/>
          </cell>
          <cell r="AC1828" t="str">
            <v/>
          </cell>
          <cell r="AD1828" t="str">
            <v>JL362</v>
          </cell>
          <cell r="AE1828">
            <v>0</v>
          </cell>
          <cell r="AG1828">
            <v>870</v>
          </cell>
          <cell r="AH1828" t="str">
            <v>JL362</v>
          </cell>
        </row>
        <row r="1829">
          <cell r="B1829" t="str">
            <v>MO453</v>
          </cell>
          <cell r="C1829" t="str">
            <v>Mo</v>
          </cell>
          <cell r="D1829" t="str">
            <v>Oyelola </v>
          </cell>
          <cell r="E1829" t="str">
            <v>KCL</v>
          </cell>
          <cell r="F1829" t="str">
            <v>King's</v>
          </cell>
          <cell r="G1829" t="str">
            <v>Male</v>
          </cell>
          <cell r="H1829" t="str">
            <v>N</v>
          </cell>
          <cell r="I1829" t="str">
            <v>Student</v>
          </cell>
          <cell r="J1829">
            <v>0</v>
          </cell>
          <cell r="K1829" t="str">
            <v/>
          </cell>
          <cell r="L1829" t="str">
            <v>N</v>
          </cell>
          <cell r="M1829">
            <v>0</v>
          </cell>
          <cell r="N1829" t="str">
            <v/>
          </cell>
          <cell r="O1829" t="str">
            <v>N</v>
          </cell>
          <cell r="P1829">
            <v>0</v>
          </cell>
          <cell r="Q1829" t="str">
            <v/>
          </cell>
          <cell r="R1829" t="str">
            <v>N</v>
          </cell>
          <cell r="S1829">
            <v>0</v>
          </cell>
          <cell r="T1829" t="str">
            <v/>
          </cell>
          <cell r="U1829" t="str">
            <v>N</v>
          </cell>
          <cell r="V1829">
            <v>0</v>
          </cell>
          <cell r="W1829" t="str">
            <v/>
          </cell>
          <cell r="X1829" t="str">
            <v>N</v>
          </cell>
          <cell r="Y1829">
            <v>0</v>
          </cell>
          <cell r="Z1829">
            <v>0</v>
          </cell>
          <cell r="AA1829">
            <v>0</v>
          </cell>
          <cell r="AB1829">
            <v>118</v>
          </cell>
          <cell r="AC1829">
            <v>1141</v>
          </cell>
          <cell r="AD1829" t="str">
            <v>MO453</v>
          </cell>
          <cell r="AE1829" t="b">
            <v>0</v>
          </cell>
          <cell r="AG1829" t="str">
            <v/>
          </cell>
          <cell r="AH1829" t="str">
            <v>MO453</v>
          </cell>
        </row>
        <row r="1830">
          <cell r="B1830" t="str">
            <v>TE733</v>
          </cell>
          <cell r="C1830" t="str">
            <v>Tega</v>
          </cell>
          <cell r="D1830" t="str">
            <v>Eduwa</v>
          </cell>
          <cell r="E1830" t="str">
            <v>Essex</v>
          </cell>
          <cell r="F1830" t="str">
            <v>Essex</v>
          </cell>
          <cell r="G1830" t="str">
            <v>Male</v>
          </cell>
          <cell r="H1830" t="str">
            <v>N</v>
          </cell>
          <cell r="I1830" t="str">
            <v>Student</v>
          </cell>
          <cell r="J1830">
            <v>0</v>
          </cell>
          <cell r="K1830" t="str">
            <v/>
          </cell>
          <cell r="L1830" t="str">
            <v>N</v>
          </cell>
          <cell r="M1830">
            <v>0</v>
          </cell>
          <cell r="N1830" t="str">
            <v/>
          </cell>
          <cell r="O1830" t="str">
            <v>N</v>
          </cell>
          <cell r="P1830">
            <v>0</v>
          </cell>
          <cell r="Q1830" t="str">
            <v/>
          </cell>
          <cell r="R1830" t="str">
            <v>N</v>
          </cell>
          <cell r="S1830">
            <v>0</v>
          </cell>
          <cell r="T1830" t="str">
            <v/>
          </cell>
          <cell r="U1830" t="str">
            <v>N</v>
          </cell>
          <cell r="V1830">
            <v>0</v>
          </cell>
          <cell r="W1830" t="str">
            <v/>
          </cell>
          <cell r="X1830" t="str">
            <v>N</v>
          </cell>
          <cell r="Y1830">
            <v>0</v>
          </cell>
          <cell r="Z1830">
            <v>0</v>
          </cell>
          <cell r="AA1830">
            <v>0</v>
          </cell>
          <cell r="AB1830">
            <v>118</v>
          </cell>
          <cell r="AC1830">
            <v>1142</v>
          </cell>
          <cell r="AD1830" t="str">
            <v>TE733</v>
          </cell>
          <cell r="AE1830" t="b">
            <v>0</v>
          </cell>
          <cell r="AG1830" t="str">
            <v/>
          </cell>
          <cell r="AH1830" t="str">
            <v>TE733</v>
          </cell>
        </row>
        <row r="1831">
          <cell r="B1831" t="str">
            <v>JO591</v>
          </cell>
          <cell r="C1831" t="str">
            <v>Joey</v>
          </cell>
          <cell r="D1831" t="str">
            <v>O’Neill</v>
          </cell>
          <cell r="E1831" t="str">
            <v>Essex</v>
          </cell>
          <cell r="F1831" t="str">
            <v>Essex</v>
          </cell>
          <cell r="G1831" t="str">
            <v>Male</v>
          </cell>
          <cell r="H1831" t="str">
            <v>N</v>
          </cell>
          <cell r="I1831" t="str">
            <v>Student</v>
          </cell>
          <cell r="J1831">
            <v>0</v>
          </cell>
          <cell r="K1831" t="str">
            <v/>
          </cell>
          <cell r="L1831" t="str">
            <v>N</v>
          </cell>
          <cell r="M1831">
            <v>0</v>
          </cell>
          <cell r="N1831" t="str">
            <v/>
          </cell>
          <cell r="O1831" t="str">
            <v>N</v>
          </cell>
          <cell r="P1831">
            <v>0</v>
          </cell>
          <cell r="Q1831" t="str">
            <v/>
          </cell>
          <cell r="R1831" t="str">
            <v>N</v>
          </cell>
          <cell r="S1831">
            <v>0</v>
          </cell>
          <cell r="T1831" t="str">
            <v/>
          </cell>
          <cell r="U1831" t="str">
            <v>N</v>
          </cell>
          <cell r="V1831">
            <v>0</v>
          </cell>
          <cell r="W1831" t="str">
            <v/>
          </cell>
          <cell r="X1831" t="str">
            <v>N</v>
          </cell>
          <cell r="Y1831">
            <v>0</v>
          </cell>
          <cell r="Z1831">
            <v>0</v>
          </cell>
          <cell r="AA1831">
            <v>0</v>
          </cell>
          <cell r="AB1831">
            <v>118</v>
          </cell>
          <cell r="AC1831">
            <v>1143</v>
          </cell>
          <cell r="AD1831" t="str">
            <v>JO591</v>
          </cell>
          <cell r="AE1831" t="b">
            <v>0</v>
          </cell>
          <cell r="AG1831" t="str">
            <v/>
          </cell>
          <cell r="AH1831" t="str">
            <v>JO591</v>
          </cell>
        </row>
        <row r="1832">
          <cell r="B1832" t="str">
            <v>EB750</v>
          </cell>
          <cell r="C1832" t="str">
            <v>Ella</v>
          </cell>
          <cell r="D1832" t="str">
            <v>Butwell</v>
          </cell>
          <cell r="E1832" t="str">
            <v>Essex</v>
          </cell>
          <cell r="F1832" t="str">
            <v>Essex</v>
          </cell>
          <cell r="G1832" t="str">
            <v>Female</v>
          </cell>
          <cell r="H1832" t="str">
            <v>N</v>
          </cell>
          <cell r="I1832" t="str">
            <v>Student</v>
          </cell>
          <cell r="J1832">
            <v>0</v>
          </cell>
          <cell r="K1832" t="str">
            <v/>
          </cell>
          <cell r="L1832" t="str">
            <v>N</v>
          </cell>
          <cell r="M1832">
            <v>0</v>
          </cell>
          <cell r="N1832" t="str">
            <v/>
          </cell>
          <cell r="O1832" t="str">
            <v>N</v>
          </cell>
          <cell r="P1832">
            <v>0</v>
          </cell>
          <cell r="Q1832" t="str">
            <v/>
          </cell>
          <cell r="R1832" t="str">
            <v>N</v>
          </cell>
          <cell r="S1832">
            <v>0</v>
          </cell>
          <cell r="T1832" t="str">
            <v/>
          </cell>
          <cell r="U1832" t="str">
            <v>N</v>
          </cell>
          <cell r="V1832">
            <v>0</v>
          </cell>
          <cell r="W1832" t="str">
            <v/>
          </cell>
          <cell r="X1832" t="str">
            <v>N</v>
          </cell>
          <cell r="Y1832">
            <v>0</v>
          </cell>
          <cell r="Z1832">
            <v>0</v>
          </cell>
          <cell r="AA1832" t="b">
            <v>0</v>
          </cell>
          <cell r="AB1832" t="str">
            <v/>
          </cell>
          <cell r="AC1832" t="str">
            <v/>
          </cell>
          <cell r="AD1832" t="str">
            <v>EB750</v>
          </cell>
          <cell r="AE1832">
            <v>0</v>
          </cell>
          <cell r="AG1832">
            <v>871</v>
          </cell>
          <cell r="AH1832" t="str">
            <v>EB750</v>
          </cell>
        </row>
        <row r="1833">
          <cell r="B1833" t="str">
            <v>TM227</v>
          </cell>
          <cell r="C1833" t="str">
            <v>Thomas</v>
          </cell>
          <cell r="D1833" t="str">
            <v>Marks</v>
          </cell>
          <cell r="E1833" t="str">
            <v>Essex</v>
          </cell>
          <cell r="F1833" t="str">
            <v>Essex</v>
          </cell>
          <cell r="G1833" t="str">
            <v>Male</v>
          </cell>
          <cell r="H1833" t="str">
            <v>N</v>
          </cell>
          <cell r="I1833" t="str">
            <v>Student</v>
          </cell>
          <cell r="J1833">
            <v>0</v>
          </cell>
          <cell r="K1833" t="str">
            <v/>
          </cell>
          <cell r="L1833" t="str">
            <v>N</v>
          </cell>
          <cell r="M1833">
            <v>0</v>
          </cell>
          <cell r="N1833" t="str">
            <v/>
          </cell>
          <cell r="O1833" t="str">
            <v>N</v>
          </cell>
          <cell r="P1833">
            <v>0</v>
          </cell>
          <cell r="Q1833" t="str">
            <v/>
          </cell>
          <cell r="R1833" t="str">
            <v>N</v>
          </cell>
          <cell r="S1833">
            <v>0</v>
          </cell>
          <cell r="T1833" t="str">
            <v/>
          </cell>
          <cell r="U1833" t="str">
            <v>N</v>
          </cell>
          <cell r="V1833">
            <v>0</v>
          </cell>
          <cell r="W1833" t="str">
            <v/>
          </cell>
          <cell r="X1833" t="str">
            <v>N</v>
          </cell>
          <cell r="Y1833">
            <v>0</v>
          </cell>
          <cell r="Z1833">
            <v>0</v>
          </cell>
          <cell r="AA1833">
            <v>0</v>
          </cell>
          <cell r="AB1833">
            <v>118</v>
          </cell>
          <cell r="AC1833">
            <v>1144</v>
          </cell>
          <cell r="AD1833" t="str">
            <v>TM227</v>
          </cell>
          <cell r="AE1833" t="b">
            <v>0</v>
          </cell>
          <cell r="AG1833" t="str">
            <v/>
          </cell>
          <cell r="AH1833" t="str">
            <v>TM227</v>
          </cell>
        </row>
        <row r="1834">
          <cell r="B1834" t="str">
            <v>ed840</v>
          </cell>
          <cell r="C1834" t="str">
            <v>elle</v>
          </cell>
          <cell r="D1834" t="str">
            <v>di filippo</v>
          </cell>
          <cell r="E1834" t="str">
            <v>KCL</v>
          </cell>
          <cell r="F1834" t="str">
            <v>King's</v>
          </cell>
          <cell r="G1834" t="str">
            <v>Female</v>
          </cell>
          <cell r="H1834" t="str">
            <v>N</v>
          </cell>
          <cell r="I1834" t="str">
            <v>Student</v>
          </cell>
          <cell r="J1834">
            <v>0</v>
          </cell>
          <cell r="K1834" t="str">
            <v/>
          </cell>
          <cell r="L1834" t="str">
            <v>N</v>
          </cell>
          <cell r="M1834">
            <v>0</v>
          </cell>
          <cell r="N1834" t="str">
            <v/>
          </cell>
          <cell r="O1834" t="str">
            <v>N</v>
          </cell>
          <cell r="P1834">
            <v>0</v>
          </cell>
          <cell r="Q1834" t="str">
            <v/>
          </cell>
          <cell r="R1834" t="str">
            <v>N</v>
          </cell>
          <cell r="S1834">
            <v>0</v>
          </cell>
          <cell r="T1834" t="str">
            <v/>
          </cell>
          <cell r="U1834" t="str">
            <v>N</v>
          </cell>
          <cell r="V1834">
            <v>0</v>
          </cell>
          <cell r="W1834" t="str">
            <v/>
          </cell>
          <cell r="X1834" t="str">
            <v>N</v>
          </cell>
          <cell r="Y1834">
            <v>0</v>
          </cell>
          <cell r="Z1834">
            <v>0</v>
          </cell>
          <cell r="AA1834" t="b">
            <v>0</v>
          </cell>
          <cell r="AB1834" t="str">
            <v/>
          </cell>
          <cell r="AC1834" t="str">
            <v/>
          </cell>
          <cell r="AD1834" t="str">
            <v>ed840</v>
          </cell>
          <cell r="AE1834">
            <v>0</v>
          </cell>
          <cell r="AG1834">
            <v>872</v>
          </cell>
          <cell r="AH1834" t="str">
            <v>ed840</v>
          </cell>
        </row>
        <row r="1835">
          <cell r="B1835" t="str">
            <v>AL512</v>
          </cell>
          <cell r="C1835" t="str">
            <v>Ayomide</v>
          </cell>
          <cell r="D1835" t="str">
            <v>Lemoshe</v>
          </cell>
          <cell r="E1835" t="str">
            <v>Essex</v>
          </cell>
          <cell r="F1835" t="str">
            <v>Essex</v>
          </cell>
          <cell r="G1835" t="str">
            <v>Male</v>
          </cell>
          <cell r="H1835" t="str">
            <v>N</v>
          </cell>
          <cell r="I1835" t="str">
            <v>Student</v>
          </cell>
          <cell r="J1835">
            <v>0</v>
          </cell>
          <cell r="K1835" t="str">
            <v/>
          </cell>
          <cell r="L1835" t="str">
            <v>N</v>
          </cell>
          <cell r="M1835">
            <v>0</v>
          </cell>
          <cell r="N1835" t="str">
            <v/>
          </cell>
          <cell r="O1835" t="str">
            <v>N</v>
          </cell>
          <cell r="P1835">
            <v>0</v>
          </cell>
          <cell r="Q1835" t="str">
            <v/>
          </cell>
          <cell r="R1835" t="str">
            <v>N</v>
          </cell>
          <cell r="S1835">
            <v>0</v>
          </cell>
          <cell r="T1835" t="str">
            <v/>
          </cell>
          <cell r="U1835" t="str">
            <v>N</v>
          </cell>
          <cell r="V1835">
            <v>0</v>
          </cell>
          <cell r="W1835" t="str">
            <v/>
          </cell>
          <cell r="X1835" t="str">
            <v>N</v>
          </cell>
          <cell r="Y1835">
            <v>0</v>
          </cell>
          <cell r="Z1835">
            <v>0</v>
          </cell>
          <cell r="AA1835">
            <v>0</v>
          </cell>
          <cell r="AB1835">
            <v>118</v>
          </cell>
          <cell r="AC1835">
            <v>1145</v>
          </cell>
          <cell r="AD1835" t="str">
            <v>AL512</v>
          </cell>
          <cell r="AE1835" t="b">
            <v>0</v>
          </cell>
          <cell r="AG1835" t="str">
            <v/>
          </cell>
          <cell r="AH1835" t="str">
            <v>AL512</v>
          </cell>
        </row>
        <row r="1836">
          <cell r="B1836" t="str">
            <v>AW164</v>
          </cell>
          <cell r="C1836" t="str">
            <v>Alana</v>
          </cell>
          <cell r="D1836" t="str">
            <v>Wilson</v>
          </cell>
          <cell r="E1836" t="str">
            <v>Essex</v>
          </cell>
          <cell r="F1836" t="str">
            <v>Essex</v>
          </cell>
          <cell r="G1836" t="str">
            <v>Female</v>
          </cell>
          <cell r="H1836" t="str">
            <v>N</v>
          </cell>
          <cell r="I1836" t="str">
            <v>Student</v>
          </cell>
          <cell r="J1836">
            <v>0</v>
          </cell>
          <cell r="K1836" t="str">
            <v/>
          </cell>
          <cell r="L1836" t="str">
            <v>N</v>
          </cell>
          <cell r="M1836">
            <v>0</v>
          </cell>
          <cell r="N1836" t="str">
            <v/>
          </cell>
          <cell r="O1836" t="str">
            <v>N</v>
          </cell>
          <cell r="P1836">
            <v>0</v>
          </cell>
          <cell r="Q1836" t="str">
            <v/>
          </cell>
          <cell r="R1836" t="str">
            <v>N</v>
          </cell>
          <cell r="S1836">
            <v>0</v>
          </cell>
          <cell r="T1836" t="str">
            <v/>
          </cell>
          <cell r="U1836" t="str">
            <v>N</v>
          </cell>
          <cell r="V1836">
            <v>0</v>
          </cell>
          <cell r="W1836" t="str">
            <v/>
          </cell>
          <cell r="X1836" t="str">
            <v>N</v>
          </cell>
          <cell r="Y1836">
            <v>0</v>
          </cell>
          <cell r="Z1836">
            <v>0</v>
          </cell>
          <cell r="AA1836" t="b">
            <v>0</v>
          </cell>
          <cell r="AB1836" t="str">
            <v/>
          </cell>
          <cell r="AC1836" t="str">
            <v/>
          </cell>
          <cell r="AD1836" t="str">
            <v>AW164</v>
          </cell>
          <cell r="AE1836">
            <v>0</v>
          </cell>
          <cell r="AG1836">
            <v>873</v>
          </cell>
          <cell r="AH1836" t="str">
            <v>AW164</v>
          </cell>
        </row>
        <row r="1837">
          <cell r="B1837" t="str">
            <v>LG338</v>
          </cell>
          <cell r="C1837" t="str">
            <v>Lucie</v>
          </cell>
          <cell r="D1837" t="str">
            <v>Goulard</v>
          </cell>
          <cell r="E1837" t="str">
            <v>LSE</v>
          </cell>
          <cell r="F1837" t="str">
            <v>LSE</v>
          </cell>
          <cell r="G1837" t="str">
            <v>Female</v>
          </cell>
          <cell r="H1837" t="str">
            <v>N</v>
          </cell>
          <cell r="I1837" t="str">
            <v>Student</v>
          </cell>
          <cell r="J1837">
            <v>0</v>
          </cell>
          <cell r="K1837" t="str">
            <v/>
          </cell>
          <cell r="L1837" t="str">
            <v>N</v>
          </cell>
          <cell r="M1837">
            <v>0</v>
          </cell>
          <cell r="N1837" t="str">
            <v/>
          </cell>
          <cell r="O1837" t="str">
            <v>N</v>
          </cell>
          <cell r="P1837">
            <v>0</v>
          </cell>
          <cell r="Q1837" t="str">
            <v/>
          </cell>
          <cell r="R1837" t="str">
            <v>N</v>
          </cell>
          <cell r="S1837">
            <v>0</v>
          </cell>
          <cell r="T1837" t="str">
            <v/>
          </cell>
          <cell r="U1837" t="str">
            <v>N</v>
          </cell>
          <cell r="V1837">
            <v>0</v>
          </cell>
          <cell r="W1837" t="str">
            <v/>
          </cell>
          <cell r="X1837" t="str">
            <v>N</v>
          </cell>
          <cell r="Y1837">
            <v>0</v>
          </cell>
          <cell r="Z1837">
            <v>0</v>
          </cell>
          <cell r="AA1837" t="b">
            <v>0</v>
          </cell>
          <cell r="AB1837" t="str">
            <v/>
          </cell>
          <cell r="AC1837" t="str">
            <v/>
          </cell>
          <cell r="AD1837" t="str">
            <v>LG338</v>
          </cell>
          <cell r="AE1837">
            <v>0</v>
          </cell>
          <cell r="AG1837">
            <v>874</v>
          </cell>
          <cell r="AH1837" t="str">
            <v>LG338</v>
          </cell>
        </row>
        <row r="1838">
          <cell r="B1838" t="str">
            <v>YL311</v>
          </cell>
          <cell r="C1838" t="str">
            <v>Yasmin</v>
          </cell>
          <cell r="D1838" t="str">
            <v>Le</v>
          </cell>
          <cell r="E1838" t="str">
            <v>LSE</v>
          </cell>
          <cell r="F1838" t="str">
            <v>LSE</v>
          </cell>
          <cell r="G1838" t="str">
            <v>Female</v>
          </cell>
          <cell r="H1838" t="str">
            <v>N</v>
          </cell>
          <cell r="I1838" t="str">
            <v>Student</v>
          </cell>
          <cell r="J1838">
            <v>0</v>
          </cell>
          <cell r="K1838" t="str">
            <v/>
          </cell>
          <cell r="L1838" t="str">
            <v>N</v>
          </cell>
          <cell r="M1838">
            <v>0</v>
          </cell>
          <cell r="N1838" t="str">
            <v/>
          </cell>
          <cell r="O1838" t="str">
            <v>N</v>
          </cell>
          <cell r="P1838">
            <v>0</v>
          </cell>
          <cell r="Q1838" t="str">
            <v/>
          </cell>
          <cell r="R1838" t="str">
            <v>N</v>
          </cell>
          <cell r="S1838">
            <v>0</v>
          </cell>
          <cell r="T1838" t="str">
            <v/>
          </cell>
          <cell r="U1838" t="str">
            <v>N</v>
          </cell>
          <cell r="V1838">
            <v>0</v>
          </cell>
          <cell r="W1838" t="str">
            <v/>
          </cell>
          <cell r="X1838" t="str">
            <v>N</v>
          </cell>
          <cell r="Y1838">
            <v>0</v>
          </cell>
          <cell r="Z1838">
            <v>0</v>
          </cell>
          <cell r="AA1838" t="b">
            <v>0</v>
          </cell>
          <cell r="AB1838" t="str">
            <v/>
          </cell>
          <cell r="AC1838" t="str">
            <v/>
          </cell>
          <cell r="AD1838" t="str">
            <v>YL311</v>
          </cell>
          <cell r="AE1838">
            <v>0</v>
          </cell>
          <cell r="AG1838">
            <v>875</v>
          </cell>
          <cell r="AH1838" t="str">
            <v>YL311</v>
          </cell>
        </row>
        <row r="1839">
          <cell r="B1839" t="str">
            <v>AW203</v>
          </cell>
          <cell r="C1839" t="str">
            <v>Alex</v>
          </cell>
          <cell r="D1839" t="str">
            <v>Walters</v>
          </cell>
          <cell r="E1839" t="str">
            <v>KCL</v>
          </cell>
          <cell r="F1839" t="str">
            <v>King's</v>
          </cell>
          <cell r="G1839" t="str">
            <v>Male</v>
          </cell>
          <cell r="H1839" t="str">
            <v>N</v>
          </cell>
          <cell r="I1839" t="str">
            <v>Student</v>
          </cell>
          <cell r="J1839">
            <v>0</v>
          </cell>
          <cell r="K1839" t="str">
            <v/>
          </cell>
          <cell r="L1839" t="str">
            <v>N</v>
          </cell>
          <cell r="M1839">
            <v>0</v>
          </cell>
          <cell r="N1839" t="str">
            <v/>
          </cell>
          <cell r="O1839" t="str">
            <v>N</v>
          </cell>
          <cell r="P1839">
            <v>0</v>
          </cell>
          <cell r="Q1839" t="str">
            <v/>
          </cell>
          <cell r="R1839" t="str">
            <v>N</v>
          </cell>
          <cell r="S1839">
            <v>0</v>
          </cell>
          <cell r="T1839" t="str">
            <v/>
          </cell>
          <cell r="U1839" t="str">
            <v>N</v>
          </cell>
          <cell r="V1839">
            <v>0</v>
          </cell>
          <cell r="W1839" t="str">
            <v/>
          </cell>
          <cell r="X1839" t="str">
            <v>N</v>
          </cell>
          <cell r="Y1839">
            <v>0</v>
          </cell>
          <cell r="Z1839">
            <v>0</v>
          </cell>
          <cell r="AA1839">
            <v>0</v>
          </cell>
          <cell r="AB1839">
            <v>118</v>
          </cell>
          <cell r="AC1839">
            <v>1146</v>
          </cell>
          <cell r="AD1839" t="str">
            <v>AW203</v>
          </cell>
          <cell r="AE1839" t="b">
            <v>0</v>
          </cell>
          <cell r="AG1839" t="str">
            <v/>
          </cell>
          <cell r="AH1839" t="str">
            <v>AW203</v>
          </cell>
        </row>
        <row r="1840">
          <cell r="B1840" t="str">
            <v>jb750</v>
          </cell>
          <cell r="C1840" t="str">
            <v>joanna</v>
          </cell>
          <cell r="D1840" t="str">
            <v>barnaby</v>
          </cell>
          <cell r="E1840" t="str">
            <v>Essex</v>
          </cell>
          <cell r="F1840" t="str">
            <v>Essex</v>
          </cell>
          <cell r="G1840" t="str">
            <v>Female</v>
          </cell>
          <cell r="H1840" t="str">
            <v>N</v>
          </cell>
          <cell r="I1840" t="str">
            <v>Student</v>
          </cell>
          <cell r="J1840">
            <v>0</v>
          </cell>
          <cell r="K1840" t="str">
            <v/>
          </cell>
          <cell r="L1840" t="str">
            <v>N</v>
          </cell>
          <cell r="M1840">
            <v>0</v>
          </cell>
          <cell r="N1840" t="str">
            <v/>
          </cell>
          <cell r="O1840" t="str">
            <v>N</v>
          </cell>
          <cell r="P1840">
            <v>0</v>
          </cell>
          <cell r="Q1840" t="str">
            <v/>
          </cell>
          <cell r="R1840" t="str">
            <v>N</v>
          </cell>
          <cell r="S1840">
            <v>0</v>
          </cell>
          <cell r="T1840" t="str">
            <v/>
          </cell>
          <cell r="U1840" t="str">
            <v>N</v>
          </cell>
          <cell r="V1840">
            <v>0</v>
          </cell>
          <cell r="W1840" t="str">
            <v/>
          </cell>
          <cell r="X1840" t="str">
            <v>N</v>
          </cell>
          <cell r="Y1840">
            <v>0</v>
          </cell>
          <cell r="Z1840">
            <v>0</v>
          </cell>
          <cell r="AA1840" t="b">
            <v>0</v>
          </cell>
          <cell r="AB1840" t="str">
            <v/>
          </cell>
          <cell r="AC1840" t="str">
            <v/>
          </cell>
          <cell r="AD1840" t="str">
            <v>jb750</v>
          </cell>
          <cell r="AE1840">
            <v>0</v>
          </cell>
          <cell r="AG1840">
            <v>876</v>
          </cell>
          <cell r="AH1840" t="str">
            <v>jb750</v>
          </cell>
        </row>
        <row r="1841">
          <cell r="B1841" t="str">
            <v>TT162</v>
          </cell>
          <cell r="C1841" t="str">
            <v>Thom</v>
          </cell>
          <cell r="D1841" t="str">
            <v>Treebus</v>
          </cell>
          <cell r="E1841" t="str">
            <v>KCL</v>
          </cell>
          <cell r="F1841" t="str">
            <v>King's</v>
          </cell>
          <cell r="G1841" t="str">
            <v>Male</v>
          </cell>
          <cell r="H1841" t="str">
            <v>N</v>
          </cell>
          <cell r="I1841" t="str">
            <v>Student</v>
          </cell>
          <cell r="J1841">
            <v>0</v>
          </cell>
          <cell r="K1841" t="str">
            <v/>
          </cell>
          <cell r="L1841" t="str">
            <v>N</v>
          </cell>
          <cell r="M1841">
            <v>0</v>
          </cell>
          <cell r="N1841" t="str">
            <v/>
          </cell>
          <cell r="O1841" t="str">
            <v>N</v>
          </cell>
          <cell r="P1841">
            <v>0</v>
          </cell>
          <cell r="Q1841" t="str">
            <v/>
          </cell>
          <cell r="R1841" t="str">
            <v>N</v>
          </cell>
          <cell r="S1841">
            <v>0</v>
          </cell>
          <cell r="T1841" t="str">
            <v/>
          </cell>
          <cell r="U1841" t="str">
            <v>N</v>
          </cell>
          <cell r="V1841">
            <v>0</v>
          </cell>
          <cell r="W1841" t="str">
            <v/>
          </cell>
          <cell r="X1841" t="str">
            <v>N</v>
          </cell>
          <cell r="Y1841">
            <v>0</v>
          </cell>
          <cell r="Z1841">
            <v>0</v>
          </cell>
          <cell r="AA1841">
            <v>0</v>
          </cell>
          <cell r="AB1841">
            <v>118</v>
          </cell>
          <cell r="AC1841">
            <v>1147</v>
          </cell>
          <cell r="AD1841" t="str">
            <v>TT162</v>
          </cell>
          <cell r="AE1841" t="b">
            <v>0</v>
          </cell>
          <cell r="AG1841" t="str">
            <v/>
          </cell>
          <cell r="AH1841" t="str">
            <v>TT162</v>
          </cell>
        </row>
        <row r="1842">
          <cell r="B1842" t="str">
            <v>BS625</v>
          </cell>
          <cell r="C1842" t="str">
            <v>Bob</v>
          </cell>
          <cell r="D1842" t="str">
            <v>Sporle</v>
          </cell>
          <cell r="E1842" t="str">
            <v>Essex</v>
          </cell>
          <cell r="F1842" t="str">
            <v>Essex</v>
          </cell>
          <cell r="G1842" t="str">
            <v>Male</v>
          </cell>
          <cell r="H1842" t="str">
            <v>N</v>
          </cell>
          <cell r="I1842" t="str">
            <v>Student</v>
          </cell>
          <cell r="J1842">
            <v>0</v>
          </cell>
          <cell r="K1842" t="str">
            <v/>
          </cell>
          <cell r="L1842" t="str">
            <v>N</v>
          </cell>
          <cell r="M1842">
            <v>0</v>
          </cell>
          <cell r="N1842" t="str">
            <v/>
          </cell>
          <cell r="O1842" t="str">
            <v>N</v>
          </cell>
          <cell r="P1842">
            <v>0</v>
          </cell>
          <cell r="Q1842" t="str">
            <v/>
          </cell>
          <cell r="R1842" t="str">
            <v>N</v>
          </cell>
          <cell r="S1842">
            <v>0</v>
          </cell>
          <cell r="T1842" t="str">
            <v/>
          </cell>
          <cell r="U1842" t="str">
            <v>N</v>
          </cell>
          <cell r="V1842">
            <v>0</v>
          </cell>
          <cell r="W1842" t="str">
            <v/>
          </cell>
          <cell r="X1842" t="str">
            <v>N</v>
          </cell>
          <cell r="Y1842">
            <v>0</v>
          </cell>
          <cell r="Z1842">
            <v>0</v>
          </cell>
          <cell r="AA1842">
            <v>0</v>
          </cell>
          <cell r="AB1842">
            <v>118</v>
          </cell>
          <cell r="AC1842">
            <v>1148</v>
          </cell>
          <cell r="AD1842" t="str">
            <v>BS625</v>
          </cell>
          <cell r="AE1842" t="b">
            <v>0</v>
          </cell>
          <cell r="AG1842" t="str">
            <v/>
          </cell>
          <cell r="AH1842" t="str">
            <v>BS625</v>
          </cell>
        </row>
        <row r="1843">
          <cell r="B1843" t="str">
            <v>AS783</v>
          </cell>
          <cell r="C1843" t="str">
            <v>Adam</v>
          </cell>
          <cell r="D1843" t="str">
            <v>Shew </v>
          </cell>
          <cell r="E1843" t="str">
            <v>Essex</v>
          </cell>
          <cell r="F1843" t="str">
            <v>Essex</v>
          </cell>
          <cell r="G1843" t="str">
            <v>Male</v>
          </cell>
          <cell r="H1843" t="str">
            <v>N</v>
          </cell>
          <cell r="I1843" t="str">
            <v>Student</v>
          </cell>
          <cell r="J1843">
            <v>48</v>
          </cell>
          <cell r="K1843">
            <v>43.11</v>
          </cell>
          <cell r="L1843">
            <v>153</v>
          </cell>
          <cell r="M1843">
            <v>9</v>
          </cell>
          <cell r="N1843">
            <v>2.642361111111111E-2</v>
          </cell>
          <cell r="O1843">
            <v>193</v>
          </cell>
          <cell r="P1843">
            <v>0</v>
          </cell>
          <cell r="Q1843" t="str">
            <v/>
          </cell>
          <cell r="R1843" t="str">
            <v>N</v>
          </cell>
          <cell r="S1843">
            <v>0</v>
          </cell>
          <cell r="T1843" t="str">
            <v/>
          </cell>
          <cell r="U1843" t="str">
            <v>N</v>
          </cell>
          <cell r="V1843">
            <v>0</v>
          </cell>
          <cell r="W1843" t="str">
            <v/>
          </cell>
          <cell r="X1843" t="str">
            <v>N</v>
          </cell>
          <cell r="Y1843">
            <v>2</v>
          </cell>
          <cell r="Z1843">
            <v>153</v>
          </cell>
          <cell r="AA1843">
            <v>346</v>
          </cell>
          <cell r="AB1843">
            <v>13</v>
          </cell>
          <cell r="AC1843">
            <v>13</v>
          </cell>
          <cell r="AD1843" t="str">
            <v>AS783</v>
          </cell>
          <cell r="AE1843" t="b">
            <v>0</v>
          </cell>
          <cell r="AG1843" t="str">
            <v/>
          </cell>
          <cell r="AH1843" t="str">
            <v>AS783</v>
          </cell>
        </row>
        <row r="1844">
          <cell r="B1844" t="str">
            <v>ea447</v>
          </cell>
          <cell r="C1844" t="str">
            <v>eleanor</v>
          </cell>
          <cell r="D1844" t="str">
            <v>arnfield</v>
          </cell>
          <cell r="E1844" t="str">
            <v>UCL</v>
          </cell>
          <cell r="F1844" t="str">
            <v>UCL</v>
          </cell>
          <cell r="G1844" t="str">
            <v>Female</v>
          </cell>
          <cell r="H1844" t="str">
            <v>N</v>
          </cell>
          <cell r="I1844" t="str">
            <v>Student</v>
          </cell>
          <cell r="J1844">
            <v>0</v>
          </cell>
          <cell r="K1844" t="str">
            <v/>
          </cell>
          <cell r="L1844" t="str">
            <v>N</v>
          </cell>
          <cell r="M1844">
            <v>0</v>
          </cell>
          <cell r="N1844" t="str">
            <v/>
          </cell>
          <cell r="O1844" t="str">
            <v>N</v>
          </cell>
          <cell r="P1844">
            <v>0</v>
          </cell>
          <cell r="Q1844" t="str">
            <v/>
          </cell>
          <cell r="R1844" t="str">
            <v>N</v>
          </cell>
          <cell r="S1844">
            <v>0</v>
          </cell>
          <cell r="T1844" t="str">
            <v/>
          </cell>
          <cell r="U1844" t="str">
            <v>N</v>
          </cell>
          <cell r="V1844">
            <v>0</v>
          </cell>
          <cell r="W1844" t="str">
            <v/>
          </cell>
          <cell r="X1844" t="str">
            <v>N</v>
          </cell>
          <cell r="Y1844">
            <v>0</v>
          </cell>
          <cell r="Z1844">
            <v>0</v>
          </cell>
          <cell r="AA1844" t="b">
            <v>0</v>
          </cell>
          <cell r="AB1844" t="str">
            <v/>
          </cell>
          <cell r="AC1844" t="str">
            <v/>
          </cell>
          <cell r="AD1844" t="str">
            <v>ea447</v>
          </cell>
          <cell r="AE1844">
            <v>0</v>
          </cell>
          <cell r="AG1844">
            <v>877</v>
          </cell>
          <cell r="AH1844" t="str">
            <v>ea447</v>
          </cell>
        </row>
        <row r="1845">
          <cell r="B1845" t="str">
            <v>NS466</v>
          </cell>
          <cell r="C1845" t="str">
            <v>Nadja</v>
          </cell>
          <cell r="D1845" t="str">
            <v>Schmidbauer</v>
          </cell>
          <cell r="E1845" t="str">
            <v>KCL</v>
          </cell>
          <cell r="F1845" t="str">
            <v>King's</v>
          </cell>
          <cell r="G1845" t="str">
            <v>Female</v>
          </cell>
          <cell r="H1845" t="str">
            <v>N</v>
          </cell>
          <cell r="I1845" t="str">
            <v>Student</v>
          </cell>
          <cell r="J1845">
            <v>0</v>
          </cell>
          <cell r="K1845" t="str">
            <v/>
          </cell>
          <cell r="L1845" t="str">
            <v>N</v>
          </cell>
          <cell r="M1845">
            <v>0</v>
          </cell>
          <cell r="N1845" t="str">
            <v/>
          </cell>
          <cell r="O1845" t="str">
            <v>N</v>
          </cell>
          <cell r="P1845">
            <v>0</v>
          </cell>
          <cell r="Q1845" t="str">
            <v/>
          </cell>
          <cell r="R1845" t="str">
            <v>N</v>
          </cell>
          <cell r="S1845">
            <v>0</v>
          </cell>
          <cell r="T1845" t="str">
            <v/>
          </cell>
          <cell r="U1845" t="str">
            <v>N</v>
          </cell>
          <cell r="V1845">
            <v>0</v>
          </cell>
          <cell r="W1845" t="str">
            <v/>
          </cell>
          <cell r="X1845" t="str">
            <v>N</v>
          </cell>
          <cell r="Y1845">
            <v>0</v>
          </cell>
          <cell r="Z1845">
            <v>0</v>
          </cell>
          <cell r="AA1845" t="b">
            <v>0</v>
          </cell>
          <cell r="AB1845" t="str">
            <v/>
          </cell>
          <cell r="AC1845" t="str">
            <v/>
          </cell>
          <cell r="AD1845" t="str">
            <v>NS466</v>
          </cell>
          <cell r="AE1845">
            <v>0</v>
          </cell>
          <cell r="AG1845">
            <v>878</v>
          </cell>
          <cell r="AH1845" t="str">
            <v>NS466</v>
          </cell>
        </row>
        <row r="1846">
          <cell r="B1846" t="str">
            <v>IH458</v>
          </cell>
          <cell r="C1846" t="str">
            <v>Isobel </v>
          </cell>
          <cell r="D1846" t="str">
            <v>Hindley </v>
          </cell>
          <cell r="E1846" t="str">
            <v>Essex</v>
          </cell>
          <cell r="F1846" t="str">
            <v>Essex</v>
          </cell>
          <cell r="G1846" t="str">
            <v>Female</v>
          </cell>
          <cell r="H1846" t="str">
            <v>N</v>
          </cell>
          <cell r="I1846" t="str">
            <v>Student</v>
          </cell>
          <cell r="J1846">
            <v>0</v>
          </cell>
          <cell r="K1846" t="str">
            <v/>
          </cell>
          <cell r="L1846" t="str">
            <v>N</v>
          </cell>
          <cell r="M1846">
            <v>0</v>
          </cell>
          <cell r="N1846" t="str">
            <v/>
          </cell>
          <cell r="O1846" t="str">
            <v>N</v>
          </cell>
          <cell r="P1846">
            <v>0</v>
          </cell>
          <cell r="Q1846" t="str">
            <v/>
          </cell>
          <cell r="R1846" t="str">
            <v>N</v>
          </cell>
          <cell r="S1846">
            <v>0</v>
          </cell>
          <cell r="T1846" t="str">
            <v/>
          </cell>
          <cell r="U1846" t="str">
            <v>N</v>
          </cell>
          <cell r="V1846">
            <v>0</v>
          </cell>
          <cell r="W1846" t="str">
            <v/>
          </cell>
          <cell r="X1846" t="str">
            <v>N</v>
          </cell>
          <cell r="Y1846">
            <v>0</v>
          </cell>
          <cell r="Z1846">
            <v>0</v>
          </cell>
          <cell r="AA1846" t="b">
            <v>0</v>
          </cell>
          <cell r="AB1846" t="str">
            <v/>
          </cell>
          <cell r="AC1846" t="str">
            <v/>
          </cell>
          <cell r="AD1846" t="str">
            <v>IH458</v>
          </cell>
          <cell r="AE1846">
            <v>0</v>
          </cell>
          <cell r="AG1846">
            <v>879</v>
          </cell>
          <cell r="AH1846" t="str">
            <v>IH458</v>
          </cell>
        </row>
        <row r="1847">
          <cell r="B1847" t="str">
            <v>CM293</v>
          </cell>
          <cell r="C1847" t="str">
            <v>Ciarán </v>
          </cell>
          <cell r="D1847" t="str">
            <v>McGuire</v>
          </cell>
          <cell r="E1847" t="str">
            <v>UCL</v>
          </cell>
          <cell r="F1847" t="str">
            <v>UCL</v>
          </cell>
          <cell r="G1847" t="str">
            <v>Male</v>
          </cell>
          <cell r="H1847" t="str">
            <v>N</v>
          </cell>
          <cell r="I1847" t="str">
            <v>Student</v>
          </cell>
          <cell r="J1847">
            <v>0</v>
          </cell>
          <cell r="K1847" t="str">
            <v/>
          </cell>
          <cell r="L1847" t="str">
            <v>N</v>
          </cell>
          <cell r="M1847">
            <v>0</v>
          </cell>
          <cell r="N1847" t="str">
            <v/>
          </cell>
          <cell r="O1847" t="str">
            <v>N</v>
          </cell>
          <cell r="P1847">
            <v>0</v>
          </cell>
          <cell r="Q1847" t="str">
            <v/>
          </cell>
          <cell r="R1847" t="str">
            <v>N</v>
          </cell>
          <cell r="S1847">
            <v>0</v>
          </cell>
          <cell r="T1847" t="str">
            <v/>
          </cell>
          <cell r="U1847" t="str">
            <v>N</v>
          </cell>
          <cell r="V1847">
            <v>0</v>
          </cell>
          <cell r="W1847" t="str">
            <v/>
          </cell>
          <cell r="X1847" t="str">
            <v>N</v>
          </cell>
          <cell r="Y1847">
            <v>0</v>
          </cell>
          <cell r="Z1847">
            <v>0</v>
          </cell>
          <cell r="AA1847">
            <v>0</v>
          </cell>
          <cell r="AB1847">
            <v>118</v>
          </cell>
          <cell r="AC1847">
            <v>1149</v>
          </cell>
          <cell r="AD1847" t="str">
            <v>CM293</v>
          </cell>
          <cell r="AE1847" t="b">
            <v>0</v>
          </cell>
          <cell r="AG1847" t="str">
            <v/>
          </cell>
          <cell r="AH1847" t="str">
            <v>CM293</v>
          </cell>
        </row>
        <row r="1848">
          <cell r="B1848" t="str">
            <v>JF576</v>
          </cell>
          <cell r="C1848" t="str">
            <v>Jordan</v>
          </cell>
          <cell r="D1848" t="str">
            <v>Forbes-Amos</v>
          </cell>
          <cell r="E1848" t="str">
            <v>Essex</v>
          </cell>
          <cell r="F1848" t="str">
            <v>Essex</v>
          </cell>
          <cell r="G1848" t="str">
            <v>Male</v>
          </cell>
          <cell r="H1848" t="str">
            <v>N</v>
          </cell>
          <cell r="I1848" t="str">
            <v>Student</v>
          </cell>
          <cell r="J1848">
            <v>0</v>
          </cell>
          <cell r="K1848" t="str">
            <v/>
          </cell>
          <cell r="L1848" t="str">
            <v>N</v>
          </cell>
          <cell r="M1848">
            <v>0</v>
          </cell>
          <cell r="N1848" t="str">
            <v/>
          </cell>
          <cell r="O1848" t="str">
            <v>N</v>
          </cell>
          <cell r="P1848">
            <v>0</v>
          </cell>
          <cell r="Q1848" t="str">
            <v/>
          </cell>
          <cell r="R1848" t="str">
            <v>N</v>
          </cell>
          <cell r="S1848">
            <v>0</v>
          </cell>
          <cell r="T1848" t="str">
            <v/>
          </cell>
          <cell r="U1848" t="str">
            <v>N</v>
          </cell>
          <cell r="V1848">
            <v>0</v>
          </cell>
          <cell r="W1848" t="str">
            <v/>
          </cell>
          <cell r="X1848" t="str">
            <v>N</v>
          </cell>
          <cell r="Y1848">
            <v>0</v>
          </cell>
          <cell r="Z1848">
            <v>0</v>
          </cell>
          <cell r="AA1848">
            <v>0</v>
          </cell>
          <cell r="AB1848">
            <v>118</v>
          </cell>
          <cell r="AC1848">
            <v>1150</v>
          </cell>
          <cell r="AD1848" t="str">
            <v>JF576</v>
          </cell>
          <cell r="AE1848" t="b">
            <v>0</v>
          </cell>
          <cell r="AG1848" t="str">
            <v/>
          </cell>
          <cell r="AH1848" t="str">
            <v>JF576</v>
          </cell>
        </row>
        <row r="1849">
          <cell r="B1849" t="str">
            <v>JF993</v>
          </cell>
          <cell r="C1849" t="str">
            <v>Joseph</v>
          </cell>
          <cell r="D1849" t="str">
            <v>Fenwick</v>
          </cell>
          <cell r="E1849" t="str">
            <v>UCL</v>
          </cell>
          <cell r="F1849" t="str">
            <v>UCL</v>
          </cell>
          <cell r="G1849" t="str">
            <v>Male</v>
          </cell>
          <cell r="H1849" t="str">
            <v>N</v>
          </cell>
          <cell r="I1849" t="str">
            <v>Student</v>
          </cell>
          <cell r="J1849">
            <v>0</v>
          </cell>
          <cell r="K1849" t="str">
            <v/>
          </cell>
          <cell r="L1849" t="str">
            <v>N</v>
          </cell>
          <cell r="M1849">
            <v>0</v>
          </cell>
          <cell r="N1849" t="str">
            <v/>
          </cell>
          <cell r="O1849" t="str">
            <v>N</v>
          </cell>
          <cell r="P1849">
            <v>0</v>
          </cell>
          <cell r="Q1849" t="str">
            <v/>
          </cell>
          <cell r="R1849" t="str">
            <v>N</v>
          </cell>
          <cell r="S1849">
            <v>0</v>
          </cell>
          <cell r="T1849" t="str">
            <v/>
          </cell>
          <cell r="U1849" t="str">
            <v>N</v>
          </cell>
          <cell r="V1849">
            <v>0</v>
          </cell>
          <cell r="W1849" t="str">
            <v/>
          </cell>
          <cell r="X1849" t="str">
            <v>N</v>
          </cell>
          <cell r="Y1849">
            <v>0</v>
          </cell>
          <cell r="Z1849">
            <v>0</v>
          </cell>
          <cell r="AA1849">
            <v>0</v>
          </cell>
          <cell r="AB1849">
            <v>118</v>
          </cell>
          <cell r="AC1849">
            <v>1151</v>
          </cell>
          <cell r="AD1849" t="str">
            <v>JF993</v>
          </cell>
          <cell r="AE1849" t="b">
            <v>0</v>
          </cell>
          <cell r="AG1849" t="str">
            <v/>
          </cell>
          <cell r="AH1849" t="str">
            <v>JF993</v>
          </cell>
        </row>
        <row r="1850">
          <cell r="B1850" t="str">
            <v>BR447</v>
          </cell>
          <cell r="C1850" t="str">
            <v>Ben</v>
          </cell>
          <cell r="D1850" t="str">
            <v>Robinson</v>
          </cell>
          <cell r="E1850" t="str">
            <v>Reading</v>
          </cell>
          <cell r="F1850" t="str">
            <v>Reading</v>
          </cell>
          <cell r="G1850" t="str">
            <v>Male</v>
          </cell>
          <cell r="H1850" t="str">
            <v>N</v>
          </cell>
          <cell r="I1850" t="str">
            <v>Student</v>
          </cell>
          <cell r="J1850">
            <v>0</v>
          </cell>
          <cell r="K1850" t="str">
            <v/>
          </cell>
          <cell r="L1850" t="str">
            <v>N</v>
          </cell>
          <cell r="M1850">
            <v>0</v>
          </cell>
          <cell r="N1850" t="str">
            <v/>
          </cell>
          <cell r="O1850" t="str">
            <v>N</v>
          </cell>
          <cell r="P1850">
            <v>0</v>
          </cell>
          <cell r="Q1850" t="str">
            <v/>
          </cell>
          <cell r="R1850" t="str">
            <v>N</v>
          </cell>
          <cell r="S1850">
            <v>0</v>
          </cell>
          <cell r="T1850" t="str">
            <v/>
          </cell>
          <cell r="U1850" t="str">
            <v>N</v>
          </cell>
          <cell r="V1850">
            <v>0</v>
          </cell>
          <cell r="W1850" t="str">
            <v/>
          </cell>
          <cell r="X1850" t="str">
            <v>N</v>
          </cell>
          <cell r="Y1850">
            <v>0</v>
          </cell>
          <cell r="Z1850">
            <v>0</v>
          </cell>
          <cell r="AA1850">
            <v>0</v>
          </cell>
          <cell r="AB1850">
            <v>118</v>
          </cell>
          <cell r="AC1850">
            <v>1152</v>
          </cell>
          <cell r="AD1850" t="str">
            <v>BR447</v>
          </cell>
          <cell r="AE1850" t="b">
            <v>0</v>
          </cell>
          <cell r="AG1850" t="str">
            <v/>
          </cell>
          <cell r="AH1850" t="str">
            <v>BR447</v>
          </cell>
        </row>
        <row r="1851">
          <cell r="B1851" t="str">
            <v>IM937</v>
          </cell>
          <cell r="C1851" t="str">
            <v>Isabella </v>
          </cell>
          <cell r="D1851" t="str">
            <v>Molloy</v>
          </cell>
          <cell r="E1851" t="str">
            <v>QMUL</v>
          </cell>
          <cell r="F1851" t="str">
            <v>QMUL</v>
          </cell>
          <cell r="G1851" t="str">
            <v>Female</v>
          </cell>
          <cell r="H1851" t="str">
            <v>N</v>
          </cell>
          <cell r="I1851" t="str">
            <v>Student</v>
          </cell>
          <cell r="J1851">
            <v>0</v>
          </cell>
          <cell r="K1851" t="str">
            <v/>
          </cell>
          <cell r="L1851" t="str">
            <v>N</v>
          </cell>
          <cell r="M1851">
            <v>0</v>
          </cell>
          <cell r="N1851" t="str">
            <v/>
          </cell>
          <cell r="O1851" t="str">
            <v>N</v>
          </cell>
          <cell r="P1851">
            <v>0</v>
          </cell>
          <cell r="Q1851" t="str">
            <v/>
          </cell>
          <cell r="R1851" t="str">
            <v>N</v>
          </cell>
          <cell r="S1851">
            <v>0</v>
          </cell>
          <cell r="T1851" t="str">
            <v/>
          </cell>
          <cell r="U1851" t="str">
            <v>N</v>
          </cell>
          <cell r="V1851">
            <v>0</v>
          </cell>
          <cell r="W1851" t="str">
            <v/>
          </cell>
          <cell r="X1851" t="str">
            <v>N</v>
          </cell>
          <cell r="Y1851">
            <v>0</v>
          </cell>
          <cell r="Z1851">
            <v>0</v>
          </cell>
          <cell r="AA1851" t="b">
            <v>0</v>
          </cell>
          <cell r="AB1851" t="str">
            <v/>
          </cell>
          <cell r="AC1851" t="str">
            <v/>
          </cell>
          <cell r="AD1851" t="str">
            <v>IM937</v>
          </cell>
          <cell r="AE1851">
            <v>0</v>
          </cell>
          <cell r="AG1851">
            <v>880</v>
          </cell>
          <cell r="AH1851" t="str">
            <v>IM937</v>
          </cell>
        </row>
        <row r="1852">
          <cell r="B1852" t="str">
            <v>WO150</v>
          </cell>
          <cell r="C1852" t="str">
            <v>Wisdom</v>
          </cell>
          <cell r="D1852" t="str">
            <v>Okoro</v>
          </cell>
          <cell r="E1852" t="str">
            <v>Imperial</v>
          </cell>
          <cell r="F1852" t="str">
            <v>Imperial</v>
          </cell>
          <cell r="G1852" t="str">
            <v>Male</v>
          </cell>
          <cell r="H1852" t="str">
            <v>N</v>
          </cell>
          <cell r="I1852" t="str">
            <v>Student</v>
          </cell>
          <cell r="J1852">
            <v>0</v>
          </cell>
          <cell r="K1852" t="str">
            <v/>
          </cell>
          <cell r="L1852" t="str">
            <v>N</v>
          </cell>
          <cell r="M1852">
            <v>0</v>
          </cell>
          <cell r="N1852" t="str">
            <v/>
          </cell>
          <cell r="O1852" t="str">
            <v>N</v>
          </cell>
          <cell r="P1852">
            <v>0</v>
          </cell>
          <cell r="Q1852" t="str">
            <v/>
          </cell>
          <cell r="R1852" t="str">
            <v>N</v>
          </cell>
          <cell r="S1852">
            <v>0</v>
          </cell>
          <cell r="T1852" t="str">
            <v/>
          </cell>
          <cell r="U1852" t="str">
            <v>N</v>
          </cell>
          <cell r="V1852">
            <v>0</v>
          </cell>
          <cell r="W1852" t="str">
            <v/>
          </cell>
          <cell r="X1852" t="str">
            <v>N</v>
          </cell>
          <cell r="Y1852">
            <v>0</v>
          </cell>
          <cell r="Z1852">
            <v>0</v>
          </cell>
          <cell r="AA1852">
            <v>0</v>
          </cell>
          <cell r="AB1852">
            <v>118</v>
          </cell>
          <cell r="AC1852">
            <v>1153</v>
          </cell>
          <cell r="AD1852" t="str">
            <v>WO150</v>
          </cell>
          <cell r="AE1852" t="b">
            <v>0</v>
          </cell>
          <cell r="AG1852" t="str">
            <v/>
          </cell>
          <cell r="AH1852" t="str">
            <v>WO150</v>
          </cell>
        </row>
        <row r="1853">
          <cell r="B1853" t="str">
            <v>ML482</v>
          </cell>
          <cell r="C1853" t="str">
            <v>Mim</v>
          </cell>
          <cell r="D1853" t="str">
            <v>Lowe</v>
          </cell>
          <cell r="E1853" t="str">
            <v>Barts</v>
          </cell>
          <cell r="F1853" t="str">
            <v>Barts</v>
          </cell>
          <cell r="G1853" t="str">
            <v>Female</v>
          </cell>
          <cell r="H1853" t="str">
            <v>Y</v>
          </cell>
          <cell r="I1853" t="str">
            <v>Student</v>
          </cell>
          <cell r="J1853">
            <v>0</v>
          </cell>
          <cell r="K1853" t="str">
            <v/>
          </cell>
          <cell r="L1853" t="str">
            <v>N</v>
          </cell>
          <cell r="M1853">
            <v>0</v>
          </cell>
          <cell r="N1853" t="str">
            <v/>
          </cell>
          <cell r="O1853" t="str">
            <v>N</v>
          </cell>
          <cell r="P1853">
            <v>0</v>
          </cell>
          <cell r="Q1853" t="str">
            <v/>
          </cell>
          <cell r="R1853" t="str">
            <v>N</v>
          </cell>
          <cell r="S1853">
            <v>0</v>
          </cell>
          <cell r="T1853" t="str">
            <v/>
          </cell>
          <cell r="U1853" t="str">
            <v>N</v>
          </cell>
          <cell r="V1853">
            <v>0</v>
          </cell>
          <cell r="W1853" t="str">
            <v/>
          </cell>
          <cell r="X1853" t="str">
            <v>N</v>
          </cell>
          <cell r="Y1853">
            <v>0</v>
          </cell>
          <cell r="Z1853">
            <v>0</v>
          </cell>
          <cell r="AA1853" t="b">
            <v>0</v>
          </cell>
          <cell r="AB1853" t="str">
            <v/>
          </cell>
          <cell r="AC1853" t="str">
            <v/>
          </cell>
          <cell r="AD1853" t="str">
            <v>ML482</v>
          </cell>
          <cell r="AE1853">
            <v>0</v>
          </cell>
          <cell r="AG1853">
            <v>881</v>
          </cell>
          <cell r="AH1853" t="str">
            <v>ML482</v>
          </cell>
        </row>
        <row r="1854">
          <cell r="B1854" t="str">
            <v>JS173</v>
          </cell>
          <cell r="C1854" t="str">
            <v>Jordan</v>
          </cell>
          <cell r="D1854" t="str">
            <v>Stewart</v>
          </cell>
          <cell r="E1854" t="str">
            <v>Barts</v>
          </cell>
          <cell r="F1854" t="str">
            <v>Barts</v>
          </cell>
          <cell r="G1854" t="str">
            <v>Male</v>
          </cell>
          <cell r="H1854" t="str">
            <v>Y</v>
          </cell>
          <cell r="I1854" t="str">
            <v>Student</v>
          </cell>
          <cell r="J1854">
            <v>0</v>
          </cell>
          <cell r="K1854" t="str">
            <v/>
          </cell>
          <cell r="L1854" t="str">
            <v>N</v>
          </cell>
          <cell r="M1854">
            <v>0</v>
          </cell>
          <cell r="N1854" t="str">
            <v/>
          </cell>
          <cell r="O1854" t="str">
            <v>N</v>
          </cell>
          <cell r="P1854">
            <v>0</v>
          </cell>
          <cell r="Q1854" t="str">
            <v/>
          </cell>
          <cell r="R1854" t="str">
            <v>N</v>
          </cell>
          <cell r="S1854">
            <v>0</v>
          </cell>
          <cell r="T1854" t="str">
            <v/>
          </cell>
          <cell r="U1854" t="str">
            <v>N</v>
          </cell>
          <cell r="V1854">
            <v>0</v>
          </cell>
          <cell r="W1854" t="str">
            <v/>
          </cell>
          <cell r="X1854" t="str">
            <v>N</v>
          </cell>
          <cell r="Y1854">
            <v>0</v>
          </cell>
          <cell r="Z1854">
            <v>0</v>
          </cell>
          <cell r="AA1854">
            <v>0</v>
          </cell>
          <cell r="AB1854">
            <v>118</v>
          </cell>
          <cell r="AC1854">
            <v>1154</v>
          </cell>
          <cell r="AD1854" t="str">
            <v>JS173</v>
          </cell>
          <cell r="AE1854" t="b">
            <v>0</v>
          </cell>
          <cell r="AG1854" t="str">
            <v/>
          </cell>
          <cell r="AH1854" t="str">
            <v>JS173</v>
          </cell>
        </row>
        <row r="1855">
          <cell r="B1855" t="str">
            <v>AR960</v>
          </cell>
          <cell r="C1855" t="str">
            <v>Alex</v>
          </cell>
          <cell r="D1855" t="str">
            <v>Ribera-Edwards</v>
          </cell>
          <cell r="E1855" t="str">
            <v>Barts</v>
          </cell>
          <cell r="F1855" t="str">
            <v>Barts</v>
          </cell>
          <cell r="G1855" t="str">
            <v>Male</v>
          </cell>
          <cell r="H1855" t="str">
            <v>Y</v>
          </cell>
          <cell r="I1855" t="str">
            <v>Student</v>
          </cell>
          <cell r="J1855">
            <v>67</v>
          </cell>
          <cell r="K1855">
            <v>45.42</v>
          </cell>
          <cell r="L1855">
            <v>135</v>
          </cell>
          <cell r="M1855">
            <v>52</v>
          </cell>
          <cell r="N1855">
            <v>3.2048611111111111E-2</v>
          </cell>
          <cell r="O1855">
            <v>150</v>
          </cell>
          <cell r="P1855">
            <v>0</v>
          </cell>
          <cell r="Q1855" t="str">
            <v/>
          </cell>
          <cell r="R1855" t="str">
            <v>N</v>
          </cell>
          <cell r="S1855">
            <v>0</v>
          </cell>
          <cell r="T1855" t="str">
            <v/>
          </cell>
          <cell r="U1855" t="str">
            <v>N</v>
          </cell>
          <cell r="V1855">
            <v>0</v>
          </cell>
          <cell r="W1855" t="str">
            <v/>
          </cell>
          <cell r="X1855" t="str">
            <v>N</v>
          </cell>
          <cell r="Y1855">
            <v>2</v>
          </cell>
          <cell r="Z1855">
            <v>135</v>
          </cell>
          <cell r="AA1855">
            <v>285</v>
          </cell>
          <cell r="AB1855">
            <v>32</v>
          </cell>
          <cell r="AC1855">
            <v>32</v>
          </cell>
          <cell r="AD1855" t="str">
            <v>AR960</v>
          </cell>
          <cell r="AE1855" t="b">
            <v>0</v>
          </cell>
          <cell r="AG1855" t="str">
            <v/>
          </cell>
          <cell r="AH1855" t="str">
            <v>AR960</v>
          </cell>
        </row>
        <row r="1856">
          <cell r="B1856" t="str">
            <v>LW748</v>
          </cell>
          <cell r="C1856" t="str">
            <v>Lydia</v>
          </cell>
          <cell r="D1856" t="str">
            <v>Watson</v>
          </cell>
          <cell r="E1856" t="str">
            <v>Barts</v>
          </cell>
          <cell r="F1856" t="str">
            <v>Barts</v>
          </cell>
          <cell r="G1856" t="str">
            <v>Female</v>
          </cell>
          <cell r="H1856" t="str">
            <v>Y</v>
          </cell>
          <cell r="I1856" t="str">
            <v>Student</v>
          </cell>
          <cell r="J1856">
            <v>35</v>
          </cell>
          <cell r="K1856">
            <v>32.21</v>
          </cell>
          <cell r="L1856">
            <v>167</v>
          </cell>
          <cell r="M1856">
            <v>0</v>
          </cell>
          <cell r="N1856" t="str">
            <v/>
          </cell>
          <cell r="O1856" t="str">
            <v>N</v>
          </cell>
          <cell r="P1856">
            <v>0</v>
          </cell>
          <cell r="Q1856" t="str">
            <v/>
          </cell>
          <cell r="R1856" t="str">
            <v>N</v>
          </cell>
          <cell r="S1856">
            <v>0</v>
          </cell>
          <cell r="T1856" t="str">
            <v/>
          </cell>
          <cell r="U1856" t="str">
            <v>N</v>
          </cell>
          <cell r="V1856">
            <v>0</v>
          </cell>
          <cell r="W1856" t="str">
            <v/>
          </cell>
          <cell r="X1856" t="str">
            <v>N</v>
          </cell>
          <cell r="Y1856">
            <v>1</v>
          </cell>
          <cell r="Z1856">
            <v>167</v>
          </cell>
          <cell r="AA1856" t="b">
            <v>0</v>
          </cell>
          <cell r="AB1856" t="str">
            <v/>
          </cell>
          <cell r="AC1856" t="str">
            <v/>
          </cell>
          <cell r="AD1856" t="str">
            <v>LW748</v>
          </cell>
          <cell r="AE1856">
            <v>167</v>
          </cell>
          <cell r="AG1856">
            <v>65</v>
          </cell>
          <cell r="AH1856" t="str">
            <v>LW748</v>
          </cell>
        </row>
        <row r="1857">
          <cell r="B1857" t="str">
            <v>TT802</v>
          </cell>
          <cell r="C1857" t="str">
            <v>Thomas</v>
          </cell>
          <cell r="D1857" t="str">
            <v>Taylor</v>
          </cell>
          <cell r="E1857" t="str">
            <v>Imperial</v>
          </cell>
          <cell r="F1857" t="str">
            <v>Imperial</v>
          </cell>
          <cell r="G1857" t="str">
            <v>Male</v>
          </cell>
          <cell r="H1857" t="str">
            <v>N</v>
          </cell>
          <cell r="I1857" t="str">
            <v>Student</v>
          </cell>
          <cell r="J1857">
            <v>0</v>
          </cell>
          <cell r="K1857" t="str">
            <v/>
          </cell>
          <cell r="L1857" t="str">
            <v>N</v>
          </cell>
          <cell r="M1857">
            <v>0</v>
          </cell>
          <cell r="N1857" t="str">
            <v/>
          </cell>
          <cell r="O1857" t="str">
            <v>N</v>
          </cell>
          <cell r="P1857">
            <v>0</v>
          </cell>
          <cell r="Q1857" t="str">
            <v/>
          </cell>
          <cell r="R1857" t="str">
            <v>N</v>
          </cell>
          <cell r="S1857">
            <v>0</v>
          </cell>
          <cell r="T1857" t="str">
            <v/>
          </cell>
          <cell r="U1857" t="str">
            <v>N</v>
          </cell>
          <cell r="V1857">
            <v>0</v>
          </cell>
          <cell r="W1857" t="str">
            <v/>
          </cell>
          <cell r="X1857" t="str">
            <v>N</v>
          </cell>
          <cell r="Y1857">
            <v>0</v>
          </cell>
          <cell r="Z1857">
            <v>0</v>
          </cell>
          <cell r="AA1857">
            <v>0</v>
          </cell>
          <cell r="AB1857">
            <v>118</v>
          </cell>
          <cell r="AC1857">
            <v>1155</v>
          </cell>
          <cell r="AD1857" t="str">
            <v>TT802</v>
          </cell>
          <cell r="AE1857" t="b">
            <v>0</v>
          </cell>
          <cell r="AG1857" t="str">
            <v/>
          </cell>
          <cell r="AH1857" t="str">
            <v>TT802</v>
          </cell>
        </row>
        <row r="1858">
          <cell r="B1858" t="str">
            <v>IA792</v>
          </cell>
          <cell r="C1858" t="str">
            <v>Isaac</v>
          </cell>
          <cell r="D1858" t="str">
            <v>Abdulahi</v>
          </cell>
          <cell r="E1858" t="str">
            <v>St Georges</v>
          </cell>
          <cell r="F1858" t="str">
            <v>St George's</v>
          </cell>
          <cell r="G1858" t="str">
            <v>Male</v>
          </cell>
          <cell r="H1858" t="str">
            <v>Y</v>
          </cell>
          <cell r="I1858" t="str">
            <v>Student</v>
          </cell>
          <cell r="J1858">
            <v>0</v>
          </cell>
          <cell r="K1858" t="str">
            <v/>
          </cell>
          <cell r="L1858" t="str">
            <v>N</v>
          </cell>
          <cell r="M1858">
            <v>0</v>
          </cell>
          <cell r="N1858" t="str">
            <v/>
          </cell>
          <cell r="O1858" t="str">
            <v>N</v>
          </cell>
          <cell r="P1858">
            <v>0</v>
          </cell>
          <cell r="Q1858" t="str">
            <v/>
          </cell>
          <cell r="R1858" t="str">
            <v>N</v>
          </cell>
          <cell r="S1858">
            <v>0</v>
          </cell>
          <cell r="T1858" t="str">
            <v/>
          </cell>
          <cell r="U1858" t="str">
            <v>N</v>
          </cell>
          <cell r="V1858">
            <v>0</v>
          </cell>
          <cell r="W1858" t="str">
            <v/>
          </cell>
          <cell r="X1858" t="str">
            <v>N</v>
          </cell>
          <cell r="Y1858">
            <v>0</v>
          </cell>
          <cell r="Z1858">
            <v>0</v>
          </cell>
          <cell r="AA1858">
            <v>0</v>
          </cell>
          <cell r="AB1858">
            <v>118</v>
          </cell>
          <cell r="AC1858">
            <v>1156</v>
          </cell>
          <cell r="AD1858" t="str">
            <v>IA792</v>
          </cell>
          <cell r="AE1858" t="b">
            <v>0</v>
          </cell>
          <cell r="AG1858" t="str">
            <v/>
          </cell>
          <cell r="AH1858" t="str">
            <v>IA792</v>
          </cell>
        </row>
        <row r="1859">
          <cell r="B1859" t="str">
            <v>JN437</v>
          </cell>
          <cell r="C1859" t="str">
            <v>Jennifer</v>
          </cell>
          <cell r="D1859" t="str">
            <v>Nandi</v>
          </cell>
          <cell r="E1859" t="str">
            <v>St Georges</v>
          </cell>
          <cell r="F1859" t="str">
            <v>St George's</v>
          </cell>
          <cell r="G1859" t="str">
            <v>Female</v>
          </cell>
          <cell r="H1859" t="str">
            <v>Y</v>
          </cell>
          <cell r="I1859" t="str">
            <v>Student</v>
          </cell>
          <cell r="J1859">
            <v>2</v>
          </cell>
          <cell r="K1859">
            <v>26.41</v>
          </cell>
          <cell r="L1859">
            <v>199</v>
          </cell>
          <cell r="M1859">
            <v>4</v>
          </cell>
          <cell r="N1859">
            <v>1.4907407407407407E-2</v>
          </cell>
          <cell r="O1859">
            <v>197</v>
          </cell>
          <cell r="P1859">
            <v>0</v>
          </cell>
          <cell r="Q1859" t="str">
            <v/>
          </cell>
          <cell r="R1859" t="str">
            <v>N</v>
          </cell>
          <cell r="S1859">
            <v>0</v>
          </cell>
          <cell r="T1859" t="str">
            <v/>
          </cell>
          <cell r="U1859" t="str">
            <v>N</v>
          </cell>
          <cell r="V1859">
            <v>0</v>
          </cell>
          <cell r="W1859" t="str">
            <v/>
          </cell>
          <cell r="X1859" t="str">
            <v>N</v>
          </cell>
          <cell r="Y1859">
            <v>2</v>
          </cell>
          <cell r="Z1859">
            <v>197</v>
          </cell>
          <cell r="AA1859" t="b">
            <v>0</v>
          </cell>
          <cell r="AB1859" t="str">
            <v/>
          </cell>
          <cell r="AC1859" t="str">
            <v/>
          </cell>
          <cell r="AD1859" t="str">
            <v>JN437</v>
          </cell>
          <cell r="AE1859">
            <v>396</v>
          </cell>
          <cell r="AG1859">
            <v>1</v>
          </cell>
          <cell r="AH1859" t="str">
            <v>JN437</v>
          </cell>
        </row>
        <row r="1860">
          <cell r="B1860" t="str">
            <v>SC754</v>
          </cell>
          <cell r="C1860" t="str">
            <v>Sam</v>
          </cell>
          <cell r="D1860" t="str">
            <v>Cunningham</v>
          </cell>
          <cell r="E1860" t="str">
            <v>St Georges</v>
          </cell>
          <cell r="F1860" t="str">
            <v>St George's</v>
          </cell>
          <cell r="G1860" t="str">
            <v>Male</v>
          </cell>
          <cell r="H1860" t="str">
            <v>Y</v>
          </cell>
          <cell r="I1860" t="str">
            <v>Student</v>
          </cell>
          <cell r="J1860">
            <v>77</v>
          </cell>
          <cell r="K1860">
            <v>49</v>
          </cell>
          <cell r="L1860">
            <v>125</v>
          </cell>
          <cell r="M1860">
            <v>56</v>
          </cell>
          <cell r="N1860">
            <v>3.3055555555555553E-2</v>
          </cell>
          <cell r="O1860">
            <v>146</v>
          </cell>
          <cell r="P1860">
            <v>0</v>
          </cell>
          <cell r="Q1860" t="str">
            <v/>
          </cell>
          <cell r="R1860" t="str">
            <v>N</v>
          </cell>
          <cell r="S1860">
            <v>0</v>
          </cell>
          <cell r="T1860" t="str">
            <v/>
          </cell>
          <cell r="U1860" t="str">
            <v>N</v>
          </cell>
          <cell r="V1860">
            <v>0</v>
          </cell>
          <cell r="W1860" t="str">
            <v/>
          </cell>
          <cell r="X1860" t="str">
            <v>N</v>
          </cell>
          <cell r="Y1860">
            <v>2</v>
          </cell>
          <cell r="Z1860">
            <v>125</v>
          </cell>
          <cell r="AA1860">
            <v>271</v>
          </cell>
          <cell r="AB1860">
            <v>37</v>
          </cell>
          <cell r="AC1860">
            <v>37</v>
          </cell>
          <cell r="AD1860" t="str">
            <v>SC754</v>
          </cell>
          <cell r="AE1860" t="b">
            <v>0</v>
          </cell>
          <cell r="AG1860" t="str">
            <v/>
          </cell>
          <cell r="AH1860" t="str">
            <v>SC754</v>
          </cell>
        </row>
        <row r="1861">
          <cell r="B1861" t="str">
            <v>MB756</v>
          </cell>
          <cell r="C1861" t="str">
            <v>Morgan</v>
          </cell>
          <cell r="D1861" t="str">
            <v>Brown</v>
          </cell>
          <cell r="E1861" t="str">
            <v>St Georges</v>
          </cell>
          <cell r="F1861" t="str">
            <v>St George's</v>
          </cell>
          <cell r="G1861" t="str">
            <v>Male</v>
          </cell>
          <cell r="H1861" t="str">
            <v>Y</v>
          </cell>
          <cell r="I1861" t="str">
            <v>Student</v>
          </cell>
          <cell r="J1861">
            <v>0</v>
          </cell>
          <cell r="K1861" t="str">
            <v/>
          </cell>
          <cell r="L1861" t="str">
            <v>N</v>
          </cell>
          <cell r="M1861">
            <v>57</v>
          </cell>
          <cell r="N1861">
            <v>3.3101851851851848E-2</v>
          </cell>
          <cell r="O1861">
            <v>145</v>
          </cell>
          <cell r="P1861">
            <v>0</v>
          </cell>
          <cell r="Q1861" t="str">
            <v/>
          </cell>
          <cell r="R1861" t="str">
            <v>N</v>
          </cell>
          <cell r="S1861">
            <v>0</v>
          </cell>
          <cell r="T1861" t="str">
            <v/>
          </cell>
          <cell r="U1861" t="str">
            <v>N</v>
          </cell>
          <cell r="V1861">
            <v>0</v>
          </cell>
          <cell r="W1861" t="str">
            <v/>
          </cell>
          <cell r="X1861" t="str">
            <v>N</v>
          </cell>
          <cell r="Y1861">
            <v>1</v>
          </cell>
          <cell r="Z1861">
            <v>145</v>
          </cell>
          <cell r="AA1861">
            <v>145</v>
          </cell>
          <cell r="AB1861">
            <v>93</v>
          </cell>
          <cell r="AC1861">
            <v>93</v>
          </cell>
          <cell r="AD1861" t="str">
            <v>MB756</v>
          </cell>
          <cell r="AE1861" t="b">
            <v>0</v>
          </cell>
          <cell r="AG1861" t="str">
            <v/>
          </cell>
          <cell r="AH1861" t="str">
            <v>MB756</v>
          </cell>
        </row>
        <row r="1862">
          <cell r="B1862" t="str">
            <v>JB668</v>
          </cell>
          <cell r="C1862" t="str">
            <v>James</v>
          </cell>
          <cell r="D1862" t="str">
            <v>Bowdery</v>
          </cell>
          <cell r="E1862" t="str">
            <v>St Georges</v>
          </cell>
          <cell r="F1862" t="str">
            <v>St George's</v>
          </cell>
          <cell r="G1862" t="str">
            <v>Male</v>
          </cell>
          <cell r="H1862" t="str">
            <v>Y</v>
          </cell>
          <cell r="I1862" t="str">
            <v>Student</v>
          </cell>
          <cell r="J1862">
            <v>0</v>
          </cell>
          <cell r="K1862" t="str">
            <v/>
          </cell>
          <cell r="L1862" t="str">
            <v>N</v>
          </cell>
          <cell r="M1862">
            <v>0</v>
          </cell>
          <cell r="N1862" t="str">
            <v/>
          </cell>
          <cell r="O1862" t="str">
            <v>N</v>
          </cell>
          <cell r="P1862">
            <v>0</v>
          </cell>
          <cell r="Q1862" t="str">
            <v/>
          </cell>
          <cell r="R1862" t="str">
            <v>N</v>
          </cell>
          <cell r="S1862">
            <v>0</v>
          </cell>
          <cell r="T1862" t="str">
            <v/>
          </cell>
          <cell r="U1862" t="str">
            <v>N</v>
          </cell>
          <cell r="V1862">
            <v>0</v>
          </cell>
          <cell r="W1862" t="str">
            <v/>
          </cell>
          <cell r="X1862" t="str">
            <v>N</v>
          </cell>
          <cell r="Y1862">
            <v>0</v>
          </cell>
          <cell r="Z1862">
            <v>0</v>
          </cell>
          <cell r="AA1862">
            <v>0</v>
          </cell>
          <cell r="AB1862">
            <v>118</v>
          </cell>
          <cell r="AC1862">
            <v>1157</v>
          </cell>
          <cell r="AD1862" t="str">
            <v>JB668</v>
          </cell>
          <cell r="AE1862" t="b">
            <v>0</v>
          </cell>
          <cell r="AG1862" t="str">
            <v/>
          </cell>
          <cell r="AH1862" t="str">
            <v>JB668</v>
          </cell>
        </row>
        <row r="1863">
          <cell r="B1863" t="str">
            <v>MM968</v>
          </cell>
          <cell r="C1863" t="str">
            <v>Matthew</v>
          </cell>
          <cell r="D1863" t="str">
            <v>McDonnell</v>
          </cell>
          <cell r="E1863" t="str">
            <v>Imperial</v>
          </cell>
          <cell r="F1863" t="str">
            <v>Imperial</v>
          </cell>
          <cell r="G1863" t="str">
            <v>Male</v>
          </cell>
          <cell r="H1863" t="str">
            <v>N</v>
          </cell>
          <cell r="I1863" t="str">
            <v>Student</v>
          </cell>
          <cell r="J1863">
            <v>37</v>
          </cell>
          <cell r="K1863">
            <v>41.31</v>
          </cell>
          <cell r="L1863">
            <v>164</v>
          </cell>
          <cell r="M1863">
            <v>0</v>
          </cell>
          <cell r="N1863" t="str">
            <v/>
          </cell>
          <cell r="O1863" t="str">
            <v>N</v>
          </cell>
          <cell r="P1863">
            <v>0</v>
          </cell>
          <cell r="Q1863" t="str">
            <v/>
          </cell>
          <cell r="R1863" t="str">
            <v>N</v>
          </cell>
          <cell r="S1863">
            <v>0</v>
          </cell>
          <cell r="T1863" t="str">
            <v/>
          </cell>
          <cell r="U1863" t="str">
            <v>N</v>
          </cell>
          <cell r="V1863">
            <v>0</v>
          </cell>
          <cell r="W1863" t="str">
            <v/>
          </cell>
          <cell r="X1863" t="str">
            <v>N</v>
          </cell>
          <cell r="Y1863">
            <v>1</v>
          </cell>
          <cell r="Z1863">
            <v>164</v>
          </cell>
          <cell r="AA1863">
            <v>164</v>
          </cell>
          <cell r="AB1863">
            <v>84</v>
          </cell>
          <cell r="AC1863">
            <v>84</v>
          </cell>
          <cell r="AD1863" t="str">
            <v>MM968</v>
          </cell>
          <cell r="AE1863" t="b">
            <v>0</v>
          </cell>
          <cell r="AG1863" t="str">
            <v/>
          </cell>
          <cell r="AH1863" t="str">
            <v>MM968</v>
          </cell>
        </row>
        <row r="1864">
          <cell r="B1864" t="str">
            <v>KM943</v>
          </cell>
          <cell r="C1864" t="str">
            <v>Katherine</v>
          </cell>
          <cell r="D1864" t="str">
            <v>Manicom</v>
          </cell>
          <cell r="E1864" t="str">
            <v>St Georges</v>
          </cell>
          <cell r="F1864" t="str">
            <v>St George's</v>
          </cell>
          <cell r="G1864" t="str">
            <v>Female</v>
          </cell>
          <cell r="H1864" t="str">
            <v>Y</v>
          </cell>
          <cell r="I1864" t="str">
            <v>Student</v>
          </cell>
          <cell r="J1864">
            <v>0</v>
          </cell>
          <cell r="K1864" t="str">
            <v/>
          </cell>
          <cell r="L1864" t="str">
            <v>N</v>
          </cell>
          <cell r="M1864">
            <v>0</v>
          </cell>
          <cell r="N1864" t="str">
            <v/>
          </cell>
          <cell r="O1864" t="str">
            <v>N</v>
          </cell>
          <cell r="P1864">
            <v>0</v>
          </cell>
          <cell r="Q1864" t="str">
            <v/>
          </cell>
          <cell r="R1864" t="str">
            <v>N</v>
          </cell>
          <cell r="S1864">
            <v>0</v>
          </cell>
          <cell r="T1864" t="str">
            <v/>
          </cell>
          <cell r="U1864" t="str">
            <v>N</v>
          </cell>
          <cell r="V1864">
            <v>0</v>
          </cell>
          <cell r="W1864" t="str">
            <v/>
          </cell>
          <cell r="X1864" t="str">
            <v>N</v>
          </cell>
          <cell r="Y1864">
            <v>0</v>
          </cell>
          <cell r="Z1864">
            <v>0</v>
          </cell>
          <cell r="AA1864" t="b">
            <v>0</v>
          </cell>
          <cell r="AB1864" t="str">
            <v/>
          </cell>
          <cell r="AC1864" t="str">
            <v/>
          </cell>
          <cell r="AD1864" t="str">
            <v>KM943</v>
          </cell>
          <cell r="AE1864">
            <v>0</v>
          </cell>
          <cell r="AG1864">
            <v>882</v>
          </cell>
          <cell r="AH1864" t="str">
            <v>KM943</v>
          </cell>
        </row>
        <row r="1865">
          <cell r="B1865" t="str">
            <v>AF153</v>
          </cell>
          <cell r="C1865" t="str">
            <v>Alex</v>
          </cell>
          <cell r="D1865" t="str">
            <v>Field</v>
          </cell>
          <cell r="E1865" t="str">
            <v>Imperial</v>
          </cell>
          <cell r="F1865" t="str">
            <v>Imperial</v>
          </cell>
          <cell r="G1865" t="str">
            <v>Male</v>
          </cell>
          <cell r="H1865" t="str">
            <v>Y</v>
          </cell>
          <cell r="I1865" t="str">
            <v>Student</v>
          </cell>
          <cell r="J1865">
            <v>0</v>
          </cell>
          <cell r="K1865" t="str">
            <v/>
          </cell>
          <cell r="L1865" t="str">
            <v>N</v>
          </cell>
          <cell r="M1865">
            <v>0</v>
          </cell>
          <cell r="N1865" t="str">
            <v/>
          </cell>
          <cell r="O1865" t="str">
            <v>N</v>
          </cell>
          <cell r="P1865">
            <v>0</v>
          </cell>
          <cell r="Q1865" t="str">
            <v/>
          </cell>
          <cell r="R1865" t="str">
            <v>N</v>
          </cell>
          <cell r="S1865">
            <v>0</v>
          </cell>
          <cell r="T1865" t="str">
            <v/>
          </cell>
          <cell r="U1865" t="str">
            <v>N</v>
          </cell>
          <cell r="V1865">
            <v>0</v>
          </cell>
          <cell r="W1865" t="str">
            <v/>
          </cell>
          <cell r="X1865" t="str">
            <v>N</v>
          </cell>
          <cell r="Y1865">
            <v>0</v>
          </cell>
          <cell r="Z1865">
            <v>0</v>
          </cell>
          <cell r="AA1865">
            <v>0</v>
          </cell>
          <cell r="AB1865">
            <v>118</v>
          </cell>
          <cell r="AC1865">
            <v>1158</v>
          </cell>
          <cell r="AD1865" t="str">
            <v>AF153</v>
          </cell>
          <cell r="AE1865" t="b">
            <v>0</v>
          </cell>
          <cell r="AG1865" t="str">
            <v/>
          </cell>
          <cell r="AH1865" t="str">
            <v>AF153</v>
          </cell>
        </row>
        <row r="1866">
          <cell r="B1866" t="str">
            <v>GC546</v>
          </cell>
          <cell r="C1866" t="str">
            <v>George</v>
          </cell>
          <cell r="D1866" t="str">
            <v>Cook</v>
          </cell>
          <cell r="E1866" t="str">
            <v>UCL</v>
          </cell>
          <cell r="F1866" t="str">
            <v>UCL</v>
          </cell>
          <cell r="G1866" t="str">
            <v>Male</v>
          </cell>
          <cell r="H1866" t="str">
            <v>N</v>
          </cell>
          <cell r="I1866" t="str">
            <v>Student</v>
          </cell>
          <cell r="J1866">
            <v>0</v>
          </cell>
          <cell r="K1866" t="str">
            <v/>
          </cell>
          <cell r="L1866" t="str">
            <v>N</v>
          </cell>
          <cell r="M1866">
            <v>0</v>
          </cell>
          <cell r="N1866" t="str">
            <v/>
          </cell>
          <cell r="O1866" t="str">
            <v>N</v>
          </cell>
          <cell r="P1866">
            <v>0</v>
          </cell>
          <cell r="Q1866" t="str">
            <v/>
          </cell>
          <cell r="R1866" t="str">
            <v>N</v>
          </cell>
          <cell r="S1866">
            <v>0</v>
          </cell>
          <cell r="T1866" t="str">
            <v/>
          </cell>
          <cell r="U1866" t="str">
            <v>N</v>
          </cell>
          <cell r="V1866">
            <v>0</v>
          </cell>
          <cell r="W1866" t="str">
            <v/>
          </cell>
          <cell r="X1866" t="str">
            <v>N</v>
          </cell>
          <cell r="Y1866">
            <v>0</v>
          </cell>
          <cell r="Z1866">
            <v>0</v>
          </cell>
          <cell r="AA1866">
            <v>0</v>
          </cell>
          <cell r="AB1866">
            <v>118</v>
          </cell>
          <cell r="AC1866">
            <v>1159</v>
          </cell>
          <cell r="AD1866" t="str">
            <v>GC546</v>
          </cell>
          <cell r="AE1866" t="b">
            <v>0</v>
          </cell>
          <cell r="AG1866" t="str">
            <v/>
          </cell>
          <cell r="AH1866" t="str">
            <v>GC546</v>
          </cell>
        </row>
        <row r="1867">
          <cell r="B1867" t="str">
            <v>JC690</v>
          </cell>
          <cell r="C1867" t="str">
            <v>Jo</v>
          </cell>
          <cell r="D1867" t="str">
            <v>Cooper</v>
          </cell>
          <cell r="E1867" t="str">
            <v>St Georges</v>
          </cell>
          <cell r="F1867" t="str">
            <v>St George's</v>
          </cell>
          <cell r="G1867" t="str">
            <v>Female</v>
          </cell>
          <cell r="H1867" t="str">
            <v>Y</v>
          </cell>
          <cell r="I1867" t="str">
            <v>Student</v>
          </cell>
          <cell r="J1867">
            <v>81</v>
          </cell>
          <cell r="K1867">
            <v>43.4</v>
          </cell>
          <cell r="L1867">
            <v>123</v>
          </cell>
          <cell r="M1867">
            <v>76</v>
          </cell>
          <cell r="N1867">
            <v>1.9780092592592592E-2</v>
          </cell>
          <cell r="O1867">
            <v>125</v>
          </cell>
          <cell r="P1867">
            <v>0</v>
          </cell>
          <cell r="Q1867" t="str">
            <v/>
          </cell>
          <cell r="R1867" t="str">
            <v>N</v>
          </cell>
          <cell r="S1867">
            <v>0</v>
          </cell>
          <cell r="T1867" t="str">
            <v/>
          </cell>
          <cell r="U1867" t="str">
            <v>N</v>
          </cell>
          <cell r="V1867">
            <v>0</v>
          </cell>
          <cell r="W1867" t="str">
            <v/>
          </cell>
          <cell r="X1867" t="str">
            <v>N</v>
          </cell>
          <cell r="Y1867">
            <v>2</v>
          </cell>
          <cell r="Z1867">
            <v>123</v>
          </cell>
          <cell r="AA1867" t="b">
            <v>0</v>
          </cell>
          <cell r="AB1867" t="str">
            <v/>
          </cell>
          <cell r="AC1867" t="str">
            <v/>
          </cell>
          <cell r="AD1867" t="str">
            <v>JC690</v>
          </cell>
          <cell r="AE1867">
            <v>248</v>
          </cell>
          <cell r="AG1867">
            <v>48</v>
          </cell>
          <cell r="AH1867" t="str">
            <v>JC690</v>
          </cell>
        </row>
        <row r="1868">
          <cell r="B1868" t="str">
            <v>AT433</v>
          </cell>
          <cell r="C1868" t="str">
            <v>Alannah</v>
          </cell>
          <cell r="D1868" t="str">
            <v>Thorndyke</v>
          </cell>
          <cell r="E1868" t="str">
            <v>QMUL</v>
          </cell>
          <cell r="F1868" t="str">
            <v>QMUL</v>
          </cell>
          <cell r="G1868" t="str">
            <v>Female</v>
          </cell>
          <cell r="H1868" t="str">
            <v>N</v>
          </cell>
          <cell r="I1868" t="str">
            <v>Student</v>
          </cell>
          <cell r="J1868">
            <v>0</v>
          </cell>
          <cell r="K1868" t="str">
            <v/>
          </cell>
          <cell r="L1868" t="str">
            <v>N</v>
          </cell>
          <cell r="M1868">
            <v>0</v>
          </cell>
          <cell r="N1868" t="str">
            <v/>
          </cell>
          <cell r="O1868" t="str">
            <v>N</v>
          </cell>
          <cell r="P1868">
            <v>0</v>
          </cell>
          <cell r="Q1868" t="str">
            <v/>
          </cell>
          <cell r="R1868" t="str">
            <v>N</v>
          </cell>
          <cell r="S1868">
            <v>0</v>
          </cell>
          <cell r="T1868" t="str">
            <v/>
          </cell>
          <cell r="U1868" t="str">
            <v>N</v>
          </cell>
          <cell r="V1868">
            <v>0</v>
          </cell>
          <cell r="W1868" t="str">
            <v/>
          </cell>
          <cell r="X1868" t="str">
            <v>N</v>
          </cell>
          <cell r="Y1868">
            <v>0</v>
          </cell>
          <cell r="Z1868">
            <v>0</v>
          </cell>
          <cell r="AA1868" t="b">
            <v>0</v>
          </cell>
          <cell r="AB1868" t="str">
            <v/>
          </cell>
          <cell r="AC1868" t="str">
            <v/>
          </cell>
          <cell r="AD1868" t="str">
            <v>AT433</v>
          </cell>
          <cell r="AE1868">
            <v>0</v>
          </cell>
          <cell r="AG1868">
            <v>883</v>
          </cell>
          <cell r="AH1868" t="str">
            <v>AT433</v>
          </cell>
        </row>
        <row r="1869">
          <cell r="B1869" t="str">
            <v>BE692</v>
          </cell>
          <cell r="C1869" t="str">
            <v>Best</v>
          </cell>
          <cell r="D1869" t="str">
            <v>Eguavoen</v>
          </cell>
          <cell r="E1869" t="str">
            <v>QMUL</v>
          </cell>
          <cell r="F1869" t="str">
            <v>QMUL</v>
          </cell>
          <cell r="G1869" t="str">
            <v>Male</v>
          </cell>
          <cell r="H1869" t="str">
            <v>N</v>
          </cell>
          <cell r="I1869" t="str">
            <v>Student</v>
          </cell>
          <cell r="J1869">
            <v>0</v>
          </cell>
          <cell r="K1869" t="str">
            <v/>
          </cell>
          <cell r="L1869" t="str">
            <v>N</v>
          </cell>
          <cell r="M1869">
            <v>0</v>
          </cell>
          <cell r="N1869" t="str">
            <v/>
          </cell>
          <cell r="O1869" t="str">
            <v>N</v>
          </cell>
          <cell r="P1869">
            <v>0</v>
          </cell>
          <cell r="Q1869" t="str">
            <v/>
          </cell>
          <cell r="R1869" t="str">
            <v>N</v>
          </cell>
          <cell r="S1869">
            <v>0</v>
          </cell>
          <cell r="T1869" t="str">
            <v/>
          </cell>
          <cell r="U1869" t="str">
            <v>N</v>
          </cell>
          <cell r="V1869">
            <v>0</v>
          </cell>
          <cell r="W1869" t="str">
            <v/>
          </cell>
          <cell r="X1869" t="str">
            <v>N</v>
          </cell>
          <cell r="Y1869">
            <v>0</v>
          </cell>
          <cell r="Z1869">
            <v>0</v>
          </cell>
          <cell r="AA1869">
            <v>0</v>
          </cell>
          <cell r="AB1869">
            <v>118</v>
          </cell>
          <cell r="AC1869">
            <v>1160</v>
          </cell>
          <cell r="AD1869" t="str">
            <v>BE692</v>
          </cell>
          <cell r="AE1869" t="b">
            <v>0</v>
          </cell>
          <cell r="AG1869" t="str">
            <v/>
          </cell>
          <cell r="AH1869" t="str">
            <v>BE692</v>
          </cell>
        </row>
        <row r="1870">
          <cell r="B1870" t="str">
            <v>AC632</v>
          </cell>
          <cell r="C1870" t="str">
            <v>Amy-Beth</v>
          </cell>
          <cell r="D1870" t="str">
            <v>Curtis</v>
          </cell>
          <cell r="E1870" t="str">
            <v>Imperial</v>
          </cell>
          <cell r="F1870" t="str">
            <v>Imperial</v>
          </cell>
          <cell r="G1870" t="str">
            <v>Female</v>
          </cell>
          <cell r="H1870" t="str">
            <v>N</v>
          </cell>
          <cell r="I1870" t="str">
            <v>Student</v>
          </cell>
          <cell r="J1870">
            <v>0</v>
          </cell>
          <cell r="K1870" t="str">
            <v/>
          </cell>
          <cell r="L1870" t="str">
            <v>N</v>
          </cell>
          <cell r="M1870">
            <v>0</v>
          </cell>
          <cell r="N1870" t="str">
            <v/>
          </cell>
          <cell r="O1870" t="str">
            <v>N</v>
          </cell>
          <cell r="P1870">
            <v>0</v>
          </cell>
          <cell r="Q1870" t="str">
            <v/>
          </cell>
          <cell r="R1870" t="str">
            <v>N</v>
          </cell>
          <cell r="S1870">
            <v>0</v>
          </cell>
          <cell r="T1870" t="str">
            <v/>
          </cell>
          <cell r="U1870" t="str">
            <v>N</v>
          </cell>
          <cell r="V1870">
            <v>0</v>
          </cell>
          <cell r="W1870" t="str">
            <v/>
          </cell>
          <cell r="X1870" t="str">
            <v>N</v>
          </cell>
          <cell r="Y1870">
            <v>0</v>
          </cell>
          <cell r="Z1870">
            <v>0</v>
          </cell>
          <cell r="AA1870" t="b">
            <v>0</v>
          </cell>
          <cell r="AB1870" t="str">
            <v/>
          </cell>
          <cell r="AC1870" t="str">
            <v/>
          </cell>
          <cell r="AD1870" t="str">
            <v>AC632</v>
          </cell>
          <cell r="AE1870">
            <v>0</v>
          </cell>
          <cell r="AG1870">
            <v>884</v>
          </cell>
          <cell r="AH1870" t="str">
            <v>AC632</v>
          </cell>
        </row>
        <row r="1871">
          <cell r="B1871" t="str">
            <v>MG455</v>
          </cell>
          <cell r="C1871" t="str">
            <v>Mary</v>
          </cell>
          <cell r="D1871" t="str">
            <v>Gare</v>
          </cell>
          <cell r="E1871" t="str">
            <v>St Georges</v>
          </cell>
          <cell r="F1871" t="str">
            <v>St George's</v>
          </cell>
          <cell r="G1871" t="str">
            <v>Female</v>
          </cell>
          <cell r="H1871" t="str">
            <v>Y</v>
          </cell>
          <cell r="I1871" t="str">
            <v>Student</v>
          </cell>
          <cell r="J1871">
            <v>0</v>
          </cell>
          <cell r="K1871" t="str">
            <v/>
          </cell>
          <cell r="L1871" t="str">
            <v>N</v>
          </cell>
          <cell r="M1871">
            <v>65</v>
          </cell>
          <cell r="N1871">
            <v>1.8402777777777778E-2</v>
          </cell>
          <cell r="O1871">
            <v>136</v>
          </cell>
          <cell r="P1871">
            <v>0</v>
          </cell>
          <cell r="Q1871" t="str">
            <v/>
          </cell>
          <cell r="R1871" t="str">
            <v>N</v>
          </cell>
          <cell r="S1871">
            <v>0</v>
          </cell>
          <cell r="T1871" t="str">
            <v/>
          </cell>
          <cell r="U1871" t="str">
            <v>N</v>
          </cell>
          <cell r="V1871">
            <v>0</v>
          </cell>
          <cell r="W1871" t="str">
            <v/>
          </cell>
          <cell r="X1871" t="str">
            <v>N</v>
          </cell>
          <cell r="Y1871">
            <v>1</v>
          </cell>
          <cell r="Z1871">
            <v>136</v>
          </cell>
          <cell r="AA1871" t="b">
            <v>0</v>
          </cell>
          <cell r="AB1871" t="str">
            <v/>
          </cell>
          <cell r="AC1871" t="str">
            <v/>
          </cell>
          <cell r="AD1871" t="str">
            <v>MG455</v>
          </cell>
          <cell r="AE1871">
            <v>136</v>
          </cell>
          <cell r="AG1871">
            <v>91</v>
          </cell>
          <cell r="AH1871" t="str">
            <v>MG455</v>
          </cell>
        </row>
        <row r="1872">
          <cell r="B1872" t="str">
            <v>DR476</v>
          </cell>
          <cell r="C1872" t="str">
            <v>Darpan</v>
          </cell>
          <cell r="D1872" t="str">
            <v>Rekhi</v>
          </cell>
          <cell r="E1872" t="str">
            <v>Barts</v>
          </cell>
          <cell r="F1872" t="str">
            <v>Barts</v>
          </cell>
          <cell r="G1872" t="str">
            <v>Male</v>
          </cell>
          <cell r="H1872" t="str">
            <v>Y</v>
          </cell>
          <cell r="I1872" t="str">
            <v>Student</v>
          </cell>
          <cell r="J1872">
            <v>0</v>
          </cell>
          <cell r="K1872" t="str">
            <v/>
          </cell>
          <cell r="L1872" t="str">
            <v>N</v>
          </cell>
          <cell r="M1872">
            <v>50</v>
          </cell>
          <cell r="N1872">
            <v>3.1712962962962964E-2</v>
          </cell>
          <cell r="O1872">
            <v>152</v>
          </cell>
          <cell r="P1872">
            <v>0</v>
          </cell>
          <cell r="Q1872" t="str">
            <v/>
          </cell>
          <cell r="R1872" t="str">
            <v>N</v>
          </cell>
          <cell r="S1872">
            <v>0</v>
          </cell>
          <cell r="T1872" t="str">
            <v/>
          </cell>
          <cell r="U1872" t="str">
            <v>N</v>
          </cell>
          <cell r="V1872">
            <v>0</v>
          </cell>
          <cell r="W1872" t="str">
            <v/>
          </cell>
          <cell r="X1872" t="str">
            <v>N</v>
          </cell>
          <cell r="Y1872">
            <v>1</v>
          </cell>
          <cell r="Z1872">
            <v>152</v>
          </cell>
          <cell r="AA1872">
            <v>152</v>
          </cell>
          <cell r="AB1872">
            <v>91</v>
          </cell>
          <cell r="AC1872">
            <v>91</v>
          </cell>
          <cell r="AD1872" t="str">
            <v>DR476</v>
          </cell>
          <cell r="AE1872" t="b">
            <v>0</v>
          </cell>
          <cell r="AG1872" t="str">
            <v/>
          </cell>
          <cell r="AH1872" t="str">
            <v>DR476</v>
          </cell>
        </row>
        <row r="1873">
          <cell r="B1873" t="str">
            <v>AW682</v>
          </cell>
          <cell r="C1873" t="str">
            <v>Annie Mae</v>
          </cell>
          <cell r="D1873" t="str">
            <v>Wright</v>
          </cell>
          <cell r="E1873" t="str">
            <v>Barts</v>
          </cell>
          <cell r="F1873" t="str">
            <v>Barts</v>
          </cell>
          <cell r="G1873" t="str">
            <v>Female</v>
          </cell>
          <cell r="H1873" t="str">
            <v>Y</v>
          </cell>
          <cell r="I1873" t="str">
            <v>Student</v>
          </cell>
          <cell r="J1873">
            <v>16</v>
          </cell>
          <cell r="K1873">
            <v>29.57</v>
          </cell>
          <cell r="L1873">
            <v>186</v>
          </cell>
          <cell r="M1873">
            <v>22</v>
          </cell>
          <cell r="N1873">
            <v>1.5752314814814813E-2</v>
          </cell>
          <cell r="O1873">
            <v>179</v>
          </cell>
          <cell r="P1873">
            <v>0</v>
          </cell>
          <cell r="Q1873" t="str">
            <v/>
          </cell>
          <cell r="R1873" t="str">
            <v>N</v>
          </cell>
          <cell r="S1873">
            <v>0</v>
          </cell>
          <cell r="T1873" t="str">
            <v/>
          </cell>
          <cell r="U1873" t="str">
            <v>N</v>
          </cell>
          <cell r="V1873">
            <v>0</v>
          </cell>
          <cell r="W1873" t="str">
            <v/>
          </cell>
          <cell r="X1873" t="str">
            <v>N</v>
          </cell>
          <cell r="Y1873">
            <v>2</v>
          </cell>
          <cell r="Z1873">
            <v>179</v>
          </cell>
          <cell r="AA1873" t="b">
            <v>0</v>
          </cell>
          <cell r="AB1873" t="str">
            <v/>
          </cell>
          <cell r="AC1873" t="str">
            <v/>
          </cell>
          <cell r="AD1873" t="str">
            <v>AW682</v>
          </cell>
          <cell r="AE1873">
            <v>365</v>
          </cell>
          <cell r="AG1873">
            <v>16</v>
          </cell>
          <cell r="AH1873" t="str">
            <v>AW682</v>
          </cell>
        </row>
        <row r="1874">
          <cell r="B1874" t="str">
            <v>AD117</v>
          </cell>
          <cell r="C1874" t="str">
            <v>Alicia</v>
          </cell>
          <cell r="D1874" t="str">
            <v>Dutto-Lacouture</v>
          </cell>
          <cell r="E1874" t="str">
            <v>St Georges</v>
          </cell>
          <cell r="F1874" t="str">
            <v>St George's</v>
          </cell>
          <cell r="G1874" t="str">
            <v>Female</v>
          </cell>
          <cell r="H1874" t="str">
            <v>Y</v>
          </cell>
          <cell r="I1874" t="str">
            <v>Student</v>
          </cell>
          <cell r="J1874">
            <v>0</v>
          </cell>
          <cell r="K1874" t="str">
            <v/>
          </cell>
          <cell r="L1874" t="str">
            <v>N</v>
          </cell>
          <cell r="M1874">
            <v>0</v>
          </cell>
          <cell r="N1874" t="str">
            <v/>
          </cell>
          <cell r="O1874" t="str">
            <v>N</v>
          </cell>
          <cell r="P1874">
            <v>0</v>
          </cell>
          <cell r="Q1874" t="str">
            <v/>
          </cell>
          <cell r="R1874" t="str">
            <v>N</v>
          </cell>
          <cell r="S1874">
            <v>0</v>
          </cell>
          <cell r="T1874" t="str">
            <v/>
          </cell>
          <cell r="U1874" t="str">
            <v>N</v>
          </cell>
          <cell r="V1874">
            <v>0</v>
          </cell>
          <cell r="W1874" t="str">
            <v/>
          </cell>
          <cell r="X1874" t="str">
            <v>N</v>
          </cell>
          <cell r="Y1874">
            <v>0</v>
          </cell>
          <cell r="Z1874">
            <v>0</v>
          </cell>
          <cell r="AA1874" t="b">
            <v>0</v>
          </cell>
          <cell r="AB1874" t="str">
            <v/>
          </cell>
          <cell r="AC1874" t="str">
            <v/>
          </cell>
          <cell r="AD1874" t="str">
            <v>AD117</v>
          </cell>
          <cell r="AE1874">
            <v>0</v>
          </cell>
          <cell r="AG1874">
            <v>885</v>
          </cell>
          <cell r="AH1874" t="str">
            <v>AD117</v>
          </cell>
        </row>
        <row r="1875">
          <cell r="B1875" t="str">
            <v>DB462</v>
          </cell>
          <cell r="C1875" t="str">
            <v>Daniel</v>
          </cell>
          <cell r="D1875" t="str">
            <v>Baynham</v>
          </cell>
          <cell r="E1875" t="str">
            <v>Imperial</v>
          </cell>
          <cell r="F1875" t="str">
            <v>Imperial</v>
          </cell>
          <cell r="G1875" t="str">
            <v>Male</v>
          </cell>
          <cell r="H1875" t="str">
            <v>N</v>
          </cell>
          <cell r="I1875" t="str">
            <v>Student</v>
          </cell>
          <cell r="J1875">
            <v>0</v>
          </cell>
          <cell r="K1875" t="str">
            <v/>
          </cell>
          <cell r="L1875" t="str">
            <v>N</v>
          </cell>
          <cell r="M1875">
            <v>0</v>
          </cell>
          <cell r="N1875" t="str">
            <v/>
          </cell>
          <cell r="O1875" t="str">
            <v>N</v>
          </cell>
          <cell r="P1875">
            <v>0</v>
          </cell>
          <cell r="Q1875" t="str">
            <v/>
          </cell>
          <cell r="R1875" t="str">
            <v>N</v>
          </cell>
          <cell r="S1875">
            <v>0</v>
          </cell>
          <cell r="T1875" t="str">
            <v/>
          </cell>
          <cell r="U1875" t="str">
            <v>N</v>
          </cell>
          <cell r="V1875">
            <v>0</v>
          </cell>
          <cell r="W1875" t="str">
            <v/>
          </cell>
          <cell r="X1875" t="str">
            <v>N</v>
          </cell>
          <cell r="Y1875">
            <v>0</v>
          </cell>
          <cell r="Z1875">
            <v>0</v>
          </cell>
          <cell r="AA1875">
            <v>0</v>
          </cell>
          <cell r="AB1875">
            <v>118</v>
          </cell>
          <cell r="AC1875">
            <v>1161</v>
          </cell>
          <cell r="AD1875" t="str">
            <v>DB462</v>
          </cell>
          <cell r="AE1875" t="b">
            <v>0</v>
          </cell>
          <cell r="AG1875" t="str">
            <v/>
          </cell>
          <cell r="AH1875" t="str">
            <v>DB462</v>
          </cell>
        </row>
        <row r="1876">
          <cell r="B1876" t="str">
            <v>PF256</v>
          </cell>
          <cell r="C1876" t="str">
            <v>Phie</v>
          </cell>
          <cell r="D1876" t="str">
            <v>Fulford</v>
          </cell>
          <cell r="E1876" t="str">
            <v>QMUL</v>
          </cell>
          <cell r="F1876" t="str">
            <v>QMUL</v>
          </cell>
          <cell r="G1876" t="str">
            <v>Female</v>
          </cell>
          <cell r="H1876" t="str">
            <v>N</v>
          </cell>
          <cell r="I1876" t="str">
            <v>Student</v>
          </cell>
          <cell r="J1876">
            <v>0</v>
          </cell>
          <cell r="K1876" t="str">
            <v/>
          </cell>
          <cell r="L1876" t="str">
            <v>N</v>
          </cell>
          <cell r="M1876">
            <v>0</v>
          </cell>
          <cell r="N1876" t="str">
            <v/>
          </cell>
          <cell r="O1876" t="str">
            <v>N</v>
          </cell>
          <cell r="P1876">
            <v>0</v>
          </cell>
          <cell r="Q1876" t="str">
            <v/>
          </cell>
          <cell r="R1876" t="str">
            <v>N</v>
          </cell>
          <cell r="S1876">
            <v>0</v>
          </cell>
          <cell r="T1876" t="str">
            <v/>
          </cell>
          <cell r="U1876" t="str">
            <v>N</v>
          </cell>
          <cell r="V1876">
            <v>0</v>
          </cell>
          <cell r="W1876" t="str">
            <v/>
          </cell>
          <cell r="X1876" t="str">
            <v>N</v>
          </cell>
          <cell r="Y1876">
            <v>0</v>
          </cell>
          <cell r="Z1876">
            <v>0</v>
          </cell>
          <cell r="AA1876" t="b">
            <v>0</v>
          </cell>
          <cell r="AB1876" t="str">
            <v/>
          </cell>
          <cell r="AC1876" t="str">
            <v/>
          </cell>
          <cell r="AD1876" t="str">
            <v>PF256</v>
          </cell>
          <cell r="AE1876">
            <v>0</v>
          </cell>
          <cell r="AG1876">
            <v>886</v>
          </cell>
          <cell r="AH1876" t="str">
            <v>PF256</v>
          </cell>
        </row>
        <row r="1877">
          <cell r="B1877" t="str">
            <v>PU543</v>
          </cell>
          <cell r="C1877" t="str">
            <v>Princewill</v>
          </cell>
          <cell r="D1877" t="str">
            <v>Ukpeh</v>
          </cell>
          <cell r="E1877" t="str">
            <v>Imperial</v>
          </cell>
          <cell r="F1877" t="str">
            <v>Imperial</v>
          </cell>
          <cell r="G1877" t="str">
            <v>Male</v>
          </cell>
          <cell r="H1877" t="str">
            <v>N</v>
          </cell>
          <cell r="I1877" t="str">
            <v>Student</v>
          </cell>
          <cell r="J1877">
            <v>0</v>
          </cell>
          <cell r="K1877" t="str">
            <v/>
          </cell>
          <cell r="L1877" t="str">
            <v>N</v>
          </cell>
          <cell r="M1877">
            <v>0</v>
          </cell>
          <cell r="N1877" t="str">
            <v/>
          </cell>
          <cell r="O1877" t="str">
            <v>N</v>
          </cell>
          <cell r="P1877">
            <v>0</v>
          </cell>
          <cell r="Q1877" t="str">
            <v/>
          </cell>
          <cell r="R1877" t="str">
            <v>N</v>
          </cell>
          <cell r="S1877">
            <v>0</v>
          </cell>
          <cell r="T1877" t="str">
            <v/>
          </cell>
          <cell r="U1877" t="str">
            <v>N</v>
          </cell>
          <cell r="V1877">
            <v>0</v>
          </cell>
          <cell r="W1877" t="str">
            <v/>
          </cell>
          <cell r="X1877" t="str">
            <v>N</v>
          </cell>
          <cell r="Y1877">
            <v>0</v>
          </cell>
          <cell r="Z1877">
            <v>0</v>
          </cell>
          <cell r="AA1877">
            <v>0</v>
          </cell>
          <cell r="AB1877">
            <v>118</v>
          </cell>
          <cell r="AC1877">
            <v>1162</v>
          </cell>
          <cell r="AD1877" t="str">
            <v>PU543</v>
          </cell>
          <cell r="AE1877" t="b">
            <v>0</v>
          </cell>
          <cell r="AG1877" t="str">
            <v/>
          </cell>
          <cell r="AH1877" t="str">
            <v>PU543</v>
          </cell>
        </row>
        <row r="1878">
          <cell r="B1878" t="str">
            <v>FM976</v>
          </cell>
          <cell r="C1878" t="str">
            <v>Finley</v>
          </cell>
          <cell r="D1878" t="str">
            <v>McDonald</v>
          </cell>
          <cell r="E1878" t="str">
            <v>RHUL</v>
          </cell>
          <cell r="F1878" t="str">
            <v>RHUL</v>
          </cell>
          <cell r="G1878" t="str">
            <v>Male</v>
          </cell>
          <cell r="H1878" t="str">
            <v>N</v>
          </cell>
          <cell r="I1878" t="str">
            <v>Student</v>
          </cell>
          <cell r="J1878">
            <v>0</v>
          </cell>
          <cell r="K1878" t="str">
            <v/>
          </cell>
          <cell r="L1878" t="str">
            <v>N</v>
          </cell>
          <cell r="M1878">
            <v>0</v>
          </cell>
          <cell r="N1878" t="str">
            <v/>
          </cell>
          <cell r="O1878" t="str">
            <v>N</v>
          </cell>
          <cell r="P1878">
            <v>0</v>
          </cell>
          <cell r="Q1878" t="str">
            <v/>
          </cell>
          <cell r="R1878" t="str">
            <v>N</v>
          </cell>
          <cell r="S1878">
            <v>0</v>
          </cell>
          <cell r="T1878" t="str">
            <v/>
          </cell>
          <cell r="U1878" t="str">
            <v>N</v>
          </cell>
          <cell r="V1878">
            <v>0</v>
          </cell>
          <cell r="W1878" t="str">
            <v/>
          </cell>
          <cell r="X1878" t="str">
            <v>N</v>
          </cell>
          <cell r="Y1878">
            <v>0</v>
          </cell>
          <cell r="Z1878">
            <v>0</v>
          </cell>
          <cell r="AA1878">
            <v>0</v>
          </cell>
          <cell r="AB1878">
            <v>118</v>
          </cell>
          <cell r="AC1878">
            <v>1163</v>
          </cell>
          <cell r="AD1878" t="str">
            <v>FM976</v>
          </cell>
          <cell r="AE1878" t="b">
            <v>0</v>
          </cell>
          <cell r="AG1878" t="str">
            <v/>
          </cell>
          <cell r="AH1878" t="str">
            <v>FM976</v>
          </cell>
        </row>
        <row r="1879">
          <cell r="B1879" t="str">
            <v>PE948</v>
          </cell>
          <cell r="C1879" t="str">
            <v>Philipp</v>
          </cell>
          <cell r="D1879" t="str">
            <v>Ertl</v>
          </cell>
          <cell r="E1879" t="str">
            <v>KCL</v>
          </cell>
          <cell r="F1879" t="str">
            <v>King's</v>
          </cell>
          <cell r="G1879" t="str">
            <v>Male</v>
          </cell>
          <cell r="H1879" t="str">
            <v>N</v>
          </cell>
          <cell r="I1879" t="str">
            <v>Student</v>
          </cell>
          <cell r="J1879">
            <v>0</v>
          </cell>
          <cell r="K1879" t="str">
            <v/>
          </cell>
          <cell r="L1879" t="str">
            <v>N</v>
          </cell>
          <cell r="M1879">
            <v>0</v>
          </cell>
          <cell r="N1879" t="str">
            <v/>
          </cell>
          <cell r="O1879" t="str">
            <v>N</v>
          </cell>
          <cell r="P1879">
            <v>0</v>
          </cell>
          <cell r="Q1879" t="str">
            <v/>
          </cell>
          <cell r="R1879" t="str">
            <v>N</v>
          </cell>
          <cell r="S1879">
            <v>0</v>
          </cell>
          <cell r="T1879" t="str">
            <v/>
          </cell>
          <cell r="U1879" t="str">
            <v>N</v>
          </cell>
          <cell r="V1879">
            <v>0</v>
          </cell>
          <cell r="W1879" t="str">
            <v/>
          </cell>
          <cell r="X1879" t="str">
            <v>N</v>
          </cell>
          <cell r="Y1879">
            <v>0</v>
          </cell>
          <cell r="Z1879">
            <v>0</v>
          </cell>
          <cell r="AA1879">
            <v>0</v>
          </cell>
          <cell r="AB1879">
            <v>118</v>
          </cell>
          <cell r="AC1879">
            <v>1164</v>
          </cell>
          <cell r="AD1879" t="str">
            <v>PE948</v>
          </cell>
          <cell r="AE1879" t="b">
            <v>0</v>
          </cell>
          <cell r="AG1879" t="str">
            <v/>
          </cell>
          <cell r="AH1879" t="str">
            <v>PE948</v>
          </cell>
        </row>
        <row r="1880">
          <cell r="B1880" t="str">
            <v>HW839</v>
          </cell>
          <cell r="C1880" t="str">
            <v>Henry</v>
          </cell>
          <cell r="D1880" t="str">
            <v>Windle</v>
          </cell>
          <cell r="E1880" t="str">
            <v>UCL</v>
          </cell>
          <cell r="F1880" t="str">
            <v>UCL</v>
          </cell>
          <cell r="G1880" t="str">
            <v>Male</v>
          </cell>
          <cell r="H1880" t="str">
            <v>N</v>
          </cell>
          <cell r="I1880" t="str">
            <v>Student</v>
          </cell>
          <cell r="J1880">
            <v>0</v>
          </cell>
          <cell r="K1880" t="str">
            <v/>
          </cell>
          <cell r="L1880" t="str">
            <v>N</v>
          </cell>
          <cell r="M1880">
            <v>0</v>
          </cell>
          <cell r="N1880" t="str">
            <v/>
          </cell>
          <cell r="O1880" t="str">
            <v>N</v>
          </cell>
          <cell r="P1880">
            <v>0</v>
          </cell>
          <cell r="Q1880" t="str">
            <v/>
          </cell>
          <cell r="R1880" t="str">
            <v>N</v>
          </cell>
          <cell r="S1880">
            <v>0</v>
          </cell>
          <cell r="T1880" t="str">
            <v/>
          </cell>
          <cell r="U1880" t="str">
            <v>N</v>
          </cell>
          <cell r="V1880">
            <v>0</v>
          </cell>
          <cell r="W1880" t="str">
            <v/>
          </cell>
          <cell r="X1880" t="str">
            <v>N</v>
          </cell>
          <cell r="Y1880">
            <v>0</v>
          </cell>
          <cell r="Z1880">
            <v>0</v>
          </cell>
          <cell r="AA1880">
            <v>0</v>
          </cell>
          <cell r="AB1880">
            <v>118</v>
          </cell>
          <cell r="AC1880">
            <v>1165</v>
          </cell>
          <cell r="AD1880" t="str">
            <v>HW839</v>
          </cell>
          <cell r="AE1880" t="b">
            <v>0</v>
          </cell>
          <cell r="AG1880" t="str">
            <v/>
          </cell>
          <cell r="AH1880" t="str">
            <v>HW839</v>
          </cell>
        </row>
        <row r="1881">
          <cell r="B1881" t="str">
            <v>OH151</v>
          </cell>
          <cell r="C1881" t="str">
            <v>Oz</v>
          </cell>
          <cell r="D1881" t="str">
            <v>Harkavi</v>
          </cell>
          <cell r="E1881" t="str">
            <v>UCL</v>
          </cell>
          <cell r="F1881" t="str">
            <v>UCL</v>
          </cell>
          <cell r="G1881" t="str">
            <v>Male</v>
          </cell>
          <cell r="H1881" t="str">
            <v>N</v>
          </cell>
          <cell r="I1881" t="str">
            <v>Student</v>
          </cell>
          <cell r="J1881">
            <v>0</v>
          </cell>
          <cell r="K1881" t="str">
            <v/>
          </cell>
          <cell r="L1881" t="str">
            <v>N</v>
          </cell>
          <cell r="M1881">
            <v>0</v>
          </cell>
          <cell r="N1881" t="str">
            <v/>
          </cell>
          <cell r="O1881" t="str">
            <v>N</v>
          </cell>
          <cell r="P1881">
            <v>0</v>
          </cell>
          <cell r="Q1881" t="str">
            <v/>
          </cell>
          <cell r="R1881" t="str">
            <v>N</v>
          </cell>
          <cell r="S1881">
            <v>0</v>
          </cell>
          <cell r="T1881" t="str">
            <v/>
          </cell>
          <cell r="U1881" t="str">
            <v>N</v>
          </cell>
          <cell r="V1881">
            <v>0</v>
          </cell>
          <cell r="W1881" t="str">
            <v/>
          </cell>
          <cell r="X1881" t="str">
            <v>N</v>
          </cell>
          <cell r="Y1881">
            <v>0</v>
          </cell>
          <cell r="Z1881">
            <v>0</v>
          </cell>
          <cell r="AA1881">
            <v>0</v>
          </cell>
          <cell r="AB1881">
            <v>118</v>
          </cell>
          <cell r="AC1881">
            <v>1166</v>
          </cell>
          <cell r="AD1881" t="str">
            <v>OH151</v>
          </cell>
          <cell r="AE1881" t="b">
            <v>0</v>
          </cell>
          <cell r="AG1881" t="str">
            <v/>
          </cell>
          <cell r="AH1881" t="str">
            <v>OH151</v>
          </cell>
        </row>
        <row r="1882">
          <cell r="B1882" t="str">
            <v>IC721</v>
          </cell>
          <cell r="C1882" t="str">
            <v>Ibrahim</v>
          </cell>
          <cell r="D1882" t="str">
            <v>Chesshire</v>
          </cell>
          <cell r="E1882" t="str">
            <v>UCL</v>
          </cell>
          <cell r="F1882" t="str">
            <v>UCL</v>
          </cell>
          <cell r="G1882" t="str">
            <v>Male</v>
          </cell>
          <cell r="H1882" t="str">
            <v>N</v>
          </cell>
          <cell r="I1882" t="str">
            <v>Student</v>
          </cell>
          <cell r="J1882">
            <v>0</v>
          </cell>
          <cell r="K1882" t="str">
            <v/>
          </cell>
          <cell r="L1882" t="str">
            <v>N</v>
          </cell>
          <cell r="M1882">
            <v>0</v>
          </cell>
          <cell r="N1882" t="str">
            <v/>
          </cell>
          <cell r="O1882" t="str">
            <v>N</v>
          </cell>
          <cell r="P1882">
            <v>0</v>
          </cell>
          <cell r="Q1882" t="str">
            <v/>
          </cell>
          <cell r="R1882" t="str">
            <v>N</v>
          </cell>
          <cell r="S1882">
            <v>0</v>
          </cell>
          <cell r="T1882" t="str">
            <v/>
          </cell>
          <cell r="U1882" t="str">
            <v>N</v>
          </cell>
          <cell r="V1882">
            <v>0</v>
          </cell>
          <cell r="W1882" t="str">
            <v/>
          </cell>
          <cell r="X1882" t="str">
            <v>N</v>
          </cell>
          <cell r="Y1882">
            <v>0</v>
          </cell>
          <cell r="Z1882">
            <v>0</v>
          </cell>
          <cell r="AA1882">
            <v>0</v>
          </cell>
          <cell r="AB1882">
            <v>118</v>
          </cell>
          <cell r="AC1882">
            <v>1167</v>
          </cell>
          <cell r="AD1882" t="str">
            <v>IC721</v>
          </cell>
          <cell r="AE1882" t="b">
            <v>0</v>
          </cell>
          <cell r="AG1882" t="str">
            <v/>
          </cell>
          <cell r="AH1882" t="str">
            <v>IC721</v>
          </cell>
        </row>
        <row r="1883">
          <cell r="B1883" t="str">
            <v>CC140</v>
          </cell>
          <cell r="C1883" t="str">
            <v>Chahat</v>
          </cell>
          <cell r="D1883" t="str">
            <v>Chopra</v>
          </cell>
          <cell r="E1883" t="str">
            <v>St Georges</v>
          </cell>
          <cell r="F1883" t="str">
            <v>St George's</v>
          </cell>
          <cell r="G1883" t="str">
            <v>Please Select</v>
          </cell>
          <cell r="H1883" t="str">
            <v>Y</v>
          </cell>
          <cell r="I1883" t="str">
            <v>Student</v>
          </cell>
          <cell r="J1883">
            <v>0</v>
          </cell>
          <cell r="K1883" t="str">
            <v/>
          </cell>
          <cell r="L1883" t="str">
            <v>N</v>
          </cell>
          <cell r="M1883">
            <v>0</v>
          </cell>
          <cell r="N1883" t="str">
            <v/>
          </cell>
          <cell r="O1883" t="str">
            <v>N</v>
          </cell>
          <cell r="P1883">
            <v>0</v>
          </cell>
          <cell r="Q1883" t="str">
            <v/>
          </cell>
          <cell r="R1883" t="str">
            <v>N</v>
          </cell>
          <cell r="S1883">
            <v>0</v>
          </cell>
          <cell r="T1883" t="str">
            <v/>
          </cell>
          <cell r="U1883" t="str">
            <v>N</v>
          </cell>
          <cell r="V1883">
            <v>0</v>
          </cell>
          <cell r="W1883" t="str">
            <v/>
          </cell>
          <cell r="X1883" t="str">
            <v>N</v>
          </cell>
          <cell r="Y1883">
            <v>0</v>
          </cell>
          <cell r="Z1883">
            <v>0</v>
          </cell>
          <cell r="AA1883" t="b">
            <v>0</v>
          </cell>
          <cell r="AB1883" t="str">
            <v/>
          </cell>
          <cell r="AC1883" t="str">
            <v/>
          </cell>
          <cell r="AD1883" t="str">
            <v>CC140</v>
          </cell>
          <cell r="AE1883" t="b">
            <v>0</v>
          </cell>
          <cell r="AG1883" t="str">
            <v/>
          </cell>
          <cell r="AH1883" t="str">
            <v>CC140</v>
          </cell>
        </row>
        <row r="1884">
          <cell r="B1884" t="str">
            <v>OP536</v>
          </cell>
          <cell r="C1884" t="str">
            <v>Olivia</v>
          </cell>
          <cell r="D1884" t="str">
            <v>Papaioannou</v>
          </cell>
          <cell r="E1884" t="str">
            <v>Brunel</v>
          </cell>
          <cell r="F1884" t="str">
            <v>Brunel</v>
          </cell>
          <cell r="G1884" t="str">
            <v>Female</v>
          </cell>
          <cell r="H1884" t="str">
            <v>N</v>
          </cell>
          <cell r="I1884" t="str">
            <v>Student</v>
          </cell>
          <cell r="J1884">
            <v>0</v>
          </cell>
          <cell r="K1884" t="str">
            <v/>
          </cell>
          <cell r="L1884" t="str">
            <v>N</v>
          </cell>
          <cell r="M1884">
            <v>0</v>
          </cell>
          <cell r="N1884" t="str">
            <v/>
          </cell>
          <cell r="O1884" t="str">
            <v>N</v>
          </cell>
          <cell r="P1884">
            <v>0</v>
          </cell>
          <cell r="Q1884" t="str">
            <v/>
          </cell>
          <cell r="R1884" t="str">
            <v>N</v>
          </cell>
          <cell r="S1884">
            <v>0</v>
          </cell>
          <cell r="T1884" t="str">
            <v/>
          </cell>
          <cell r="U1884" t="str">
            <v>N</v>
          </cell>
          <cell r="V1884">
            <v>0</v>
          </cell>
          <cell r="W1884" t="str">
            <v/>
          </cell>
          <cell r="X1884" t="str">
            <v>N</v>
          </cell>
          <cell r="Y1884">
            <v>0</v>
          </cell>
          <cell r="Z1884">
            <v>0</v>
          </cell>
          <cell r="AA1884" t="b">
            <v>0</v>
          </cell>
          <cell r="AB1884" t="str">
            <v/>
          </cell>
          <cell r="AC1884" t="str">
            <v/>
          </cell>
          <cell r="AD1884" t="str">
            <v>OP536</v>
          </cell>
          <cell r="AE1884">
            <v>0</v>
          </cell>
          <cell r="AG1884">
            <v>887</v>
          </cell>
          <cell r="AH1884" t="str">
            <v>OP536</v>
          </cell>
        </row>
        <row r="1885">
          <cell r="B1885" t="str">
            <v>NS806</v>
          </cell>
          <cell r="C1885" t="str">
            <v>Naman</v>
          </cell>
          <cell r="D1885" t="str">
            <v>Sharma</v>
          </cell>
          <cell r="E1885" t="str">
            <v>Imperial</v>
          </cell>
          <cell r="F1885" t="str">
            <v>Imperial</v>
          </cell>
          <cell r="G1885" t="str">
            <v>Male</v>
          </cell>
          <cell r="H1885" t="str">
            <v>N</v>
          </cell>
          <cell r="I1885" t="str">
            <v>Student</v>
          </cell>
          <cell r="J1885">
            <v>61</v>
          </cell>
          <cell r="K1885">
            <v>44.52</v>
          </cell>
          <cell r="L1885">
            <v>140</v>
          </cell>
          <cell r="M1885">
            <v>12</v>
          </cell>
          <cell r="N1885">
            <v>2.7615740740740743E-2</v>
          </cell>
          <cell r="O1885">
            <v>190</v>
          </cell>
          <cell r="P1885">
            <v>0</v>
          </cell>
          <cell r="Q1885" t="str">
            <v/>
          </cell>
          <cell r="R1885" t="str">
            <v>N</v>
          </cell>
          <cell r="S1885">
            <v>0</v>
          </cell>
          <cell r="T1885" t="str">
            <v/>
          </cell>
          <cell r="U1885" t="str">
            <v>N</v>
          </cell>
          <cell r="V1885">
            <v>0</v>
          </cell>
          <cell r="W1885" t="str">
            <v/>
          </cell>
          <cell r="X1885" t="str">
            <v>N</v>
          </cell>
          <cell r="Y1885">
            <v>2</v>
          </cell>
          <cell r="Z1885">
            <v>140</v>
          </cell>
          <cell r="AA1885">
            <v>330</v>
          </cell>
          <cell r="AB1885">
            <v>20</v>
          </cell>
          <cell r="AC1885">
            <v>20</v>
          </cell>
          <cell r="AD1885" t="str">
            <v>NS806</v>
          </cell>
          <cell r="AE1885" t="b">
            <v>0</v>
          </cell>
          <cell r="AG1885" t="str">
            <v/>
          </cell>
          <cell r="AH1885" t="str">
            <v>NS806</v>
          </cell>
        </row>
        <row r="1886">
          <cell r="B1886" t="str">
            <v>LR930</v>
          </cell>
          <cell r="C1886" t="str">
            <v>Lia</v>
          </cell>
          <cell r="D1886" t="str">
            <v>Radus</v>
          </cell>
          <cell r="E1886" t="str">
            <v>Imperial</v>
          </cell>
          <cell r="F1886" t="str">
            <v>Imperial</v>
          </cell>
          <cell r="G1886" t="str">
            <v>Female</v>
          </cell>
          <cell r="H1886" t="str">
            <v>N</v>
          </cell>
          <cell r="I1886" t="str">
            <v>Student</v>
          </cell>
          <cell r="J1886">
            <v>0</v>
          </cell>
          <cell r="K1886" t="str">
            <v/>
          </cell>
          <cell r="L1886" t="str">
            <v>N</v>
          </cell>
          <cell r="M1886">
            <v>0</v>
          </cell>
          <cell r="N1886" t="str">
            <v/>
          </cell>
          <cell r="O1886" t="str">
            <v>N</v>
          </cell>
          <cell r="P1886">
            <v>0</v>
          </cell>
          <cell r="Q1886" t="str">
            <v/>
          </cell>
          <cell r="R1886" t="str">
            <v>N</v>
          </cell>
          <cell r="S1886">
            <v>0</v>
          </cell>
          <cell r="T1886" t="str">
            <v/>
          </cell>
          <cell r="U1886" t="str">
            <v>N</v>
          </cell>
          <cell r="V1886">
            <v>0</v>
          </cell>
          <cell r="W1886" t="str">
            <v/>
          </cell>
          <cell r="X1886" t="str">
            <v>N</v>
          </cell>
          <cell r="Y1886">
            <v>0</v>
          </cell>
          <cell r="Z1886">
            <v>0</v>
          </cell>
          <cell r="AA1886" t="b">
            <v>0</v>
          </cell>
          <cell r="AB1886" t="str">
            <v/>
          </cell>
          <cell r="AC1886" t="str">
            <v/>
          </cell>
          <cell r="AD1886" t="str">
            <v>LR930</v>
          </cell>
          <cell r="AE1886">
            <v>0</v>
          </cell>
          <cell r="AG1886">
            <v>888</v>
          </cell>
          <cell r="AH1886" t="str">
            <v>LR930</v>
          </cell>
        </row>
        <row r="1887">
          <cell r="B1887" t="str">
            <v>IF685</v>
          </cell>
          <cell r="C1887" t="str">
            <v>Izzy</v>
          </cell>
          <cell r="D1887" t="str">
            <v>Franco</v>
          </cell>
          <cell r="E1887" t="str">
            <v>Imperial</v>
          </cell>
          <cell r="F1887" t="str">
            <v>Imperial</v>
          </cell>
          <cell r="G1887" t="str">
            <v>Female</v>
          </cell>
          <cell r="H1887" t="str">
            <v>Y</v>
          </cell>
          <cell r="I1887" t="str">
            <v>Student</v>
          </cell>
          <cell r="J1887">
            <v>5</v>
          </cell>
          <cell r="K1887">
            <v>27.19</v>
          </cell>
          <cell r="L1887">
            <v>196</v>
          </cell>
          <cell r="M1887">
            <v>16</v>
          </cell>
          <cell r="N1887">
            <v>1.5509259259259257E-2</v>
          </cell>
          <cell r="O1887">
            <v>185</v>
          </cell>
          <cell r="P1887">
            <v>0</v>
          </cell>
          <cell r="Q1887" t="str">
            <v/>
          </cell>
          <cell r="R1887" t="str">
            <v>N</v>
          </cell>
          <cell r="S1887">
            <v>0</v>
          </cell>
          <cell r="T1887" t="str">
            <v/>
          </cell>
          <cell r="U1887" t="str">
            <v>N</v>
          </cell>
          <cell r="V1887">
            <v>0</v>
          </cell>
          <cell r="W1887" t="str">
            <v/>
          </cell>
          <cell r="X1887" t="str">
            <v>N</v>
          </cell>
          <cell r="Y1887">
            <v>2</v>
          </cell>
          <cell r="Z1887">
            <v>185</v>
          </cell>
          <cell r="AA1887" t="b">
            <v>0</v>
          </cell>
          <cell r="AB1887" t="str">
            <v/>
          </cell>
          <cell r="AC1887" t="str">
            <v/>
          </cell>
          <cell r="AD1887" t="str">
            <v>IF685</v>
          </cell>
          <cell r="AE1887">
            <v>381</v>
          </cell>
          <cell r="AG1887">
            <v>4</v>
          </cell>
          <cell r="AH1887" t="str">
            <v>IF685</v>
          </cell>
        </row>
        <row r="1888">
          <cell r="B1888" t="str">
            <v>wv512</v>
          </cell>
          <cell r="C1888" t="str">
            <v>wayne</v>
          </cell>
          <cell r="D1888" t="str">
            <v>vinton</v>
          </cell>
          <cell r="E1888" t="str">
            <v>Guest</v>
          </cell>
          <cell r="F1888" t="str">
            <v>Guest</v>
          </cell>
          <cell r="G1888" t="str">
            <v>Male</v>
          </cell>
          <cell r="H1888" t="str">
            <v>N</v>
          </cell>
          <cell r="I1888" t="str">
            <v>Guest</v>
          </cell>
          <cell r="J1888">
            <v>0</v>
          </cell>
          <cell r="K1888" t="str">
            <v/>
          </cell>
          <cell r="L1888" t="str">
            <v>N</v>
          </cell>
          <cell r="M1888">
            <v>0</v>
          </cell>
          <cell r="N1888" t="str">
            <v/>
          </cell>
          <cell r="O1888" t="str">
            <v>N</v>
          </cell>
          <cell r="P1888">
            <v>0</v>
          </cell>
          <cell r="Q1888" t="str">
            <v/>
          </cell>
          <cell r="R1888" t="str">
            <v>N</v>
          </cell>
          <cell r="S1888">
            <v>0</v>
          </cell>
          <cell r="T1888" t="str">
            <v/>
          </cell>
          <cell r="U1888" t="str">
            <v>N</v>
          </cell>
          <cell r="V1888">
            <v>0</v>
          </cell>
          <cell r="W1888" t="str">
            <v/>
          </cell>
          <cell r="X1888" t="str">
            <v>N</v>
          </cell>
          <cell r="Y1888">
            <v>0</v>
          </cell>
          <cell r="Z1888">
            <v>0</v>
          </cell>
          <cell r="AA1888">
            <v>0</v>
          </cell>
          <cell r="AB1888">
            <v>118</v>
          </cell>
          <cell r="AC1888">
            <v>1168</v>
          </cell>
          <cell r="AD1888" t="str">
            <v>wv512</v>
          </cell>
          <cell r="AE1888" t="b">
            <v>0</v>
          </cell>
          <cell r="AG1888" t="str">
            <v/>
          </cell>
          <cell r="AH1888" t="str">
            <v>wv512</v>
          </cell>
        </row>
        <row r="1889">
          <cell r="B1889" t="str">
            <v>PH898</v>
          </cell>
          <cell r="C1889" t="str">
            <v>Patrick</v>
          </cell>
          <cell r="D1889" t="str">
            <v>Henderson</v>
          </cell>
          <cell r="E1889" t="str">
            <v>Imperial</v>
          </cell>
          <cell r="F1889" t="str">
            <v>Imperial</v>
          </cell>
          <cell r="G1889" t="str">
            <v>Male</v>
          </cell>
          <cell r="H1889" t="str">
            <v>N</v>
          </cell>
          <cell r="I1889" t="str">
            <v>Student</v>
          </cell>
          <cell r="J1889">
            <v>0</v>
          </cell>
          <cell r="K1889" t="str">
            <v/>
          </cell>
          <cell r="L1889" t="str">
            <v>N</v>
          </cell>
          <cell r="M1889">
            <v>0</v>
          </cell>
          <cell r="N1889" t="str">
            <v/>
          </cell>
          <cell r="O1889" t="str">
            <v>N</v>
          </cell>
          <cell r="P1889">
            <v>0</v>
          </cell>
          <cell r="Q1889" t="str">
            <v/>
          </cell>
          <cell r="R1889" t="str">
            <v>N</v>
          </cell>
          <cell r="S1889">
            <v>0</v>
          </cell>
          <cell r="T1889" t="str">
            <v/>
          </cell>
          <cell r="U1889" t="str">
            <v>N</v>
          </cell>
          <cell r="V1889">
            <v>0</v>
          </cell>
          <cell r="W1889" t="str">
            <v/>
          </cell>
          <cell r="X1889" t="str">
            <v>N</v>
          </cell>
          <cell r="Y1889">
            <v>0</v>
          </cell>
          <cell r="Z1889">
            <v>0</v>
          </cell>
          <cell r="AA1889">
            <v>0</v>
          </cell>
          <cell r="AB1889">
            <v>118</v>
          </cell>
          <cell r="AC1889">
            <v>1169</v>
          </cell>
          <cell r="AD1889" t="str">
            <v>PH898</v>
          </cell>
          <cell r="AE1889" t="b">
            <v>0</v>
          </cell>
          <cell r="AG1889" t="str">
            <v/>
          </cell>
          <cell r="AH1889" t="str">
            <v>PH898</v>
          </cell>
        </row>
        <row r="1890">
          <cell r="B1890" t="str">
            <v>TL530</v>
          </cell>
          <cell r="C1890" t="str">
            <v>Thomas</v>
          </cell>
          <cell r="D1890" t="str">
            <v>Lunn</v>
          </cell>
          <cell r="E1890" t="str">
            <v>Imperial</v>
          </cell>
          <cell r="F1890" t="str">
            <v>Imperial</v>
          </cell>
          <cell r="G1890" t="str">
            <v>Male</v>
          </cell>
          <cell r="H1890" t="str">
            <v>N</v>
          </cell>
          <cell r="I1890" t="str">
            <v>Student</v>
          </cell>
          <cell r="J1890">
            <v>0</v>
          </cell>
          <cell r="K1890" t="str">
            <v/>
          </cell>
          <cell r="L1890" t="str">
            <v>N</v>
          </cell>
          <cell r="M1890">
            <v>0</v>
          </cell>
          <cell r="N1890" t="str">
            <v/>
          </cell>
          <cell r="O1890" t="str">
            <v>N</v>
          </cell>
          <cell r="P1890">
            <v>0</v>
          </cell>
          <cell r="Q1890" t="str">
            <v/>
          </cell>
          <cell r="R1890" t="str">
            <v>N</v>
          </cell>
          <cell r="S1890">
            <v>0</v>
          </cell>
          <cell r="T1890" t="str">
            <v/>
          </cell>
          <cell r="U1890" t="str">
            <v>N</v>
          </cell>
          <cell r="V1890">
            <v>0</v>
          </cell>
          <cell r="W1890" t="str">
            <v/>
          </cell>
          <cell r="X1890" t="str">
            <v>N</v>
          </cell>
          <cell r="Y1890">
            <v>0</v>
          </cell>
          <cell r="Z1890">
            <v>0</v>
          </cell>
          <cell r="AA1890">
            <v>0</v>
          </cell>
          <cell r="AB1890">
            <v>118</v>
          </cell>
          <cell r="AC1890">
            <v>1170</v>
          </cell>
          <cell r="AD1890" t="str">
            <v>TL530</v>
          </cell>
          <cell r="AE1890" t="b">
            <v>0</v>
          </cell>
          <cell r="AG1890" t="str">
            <v/>
          </cell>
          <cell r="AH1890" t="str">
            <v>TL530</v>
          </cell>
        </row>
        <row r="1891">
          <cell r="B1891" t="str">
            <v>CE783</v>
          </cell>
          <cell r="C1891" t="str">
            <v>Carmen</v>
          </cell>
          <cell r="D1891" t="str">
            <v>Elliott</v>
          </cell>
          <cell r="E1891" t="str">
            <v>UCL</v>
          </cell>
          <cell r="F1891" t="str">
            <v>UCL</v>
          </cell>
          <cell r="G1891" t="str">
            <v>Female</v>
          </cell>
          <cell r="H1891" t="str">
            <v>N</v>
          </cell>
          <cell r="I1891" t="str">
            <v>Student</v>
          </cell>
          <cell r="J1891">
            <v>0</v>
          </cell>
          <cell r="K1891" t="str">
            <v/>
          </cell>
          <cell r="L1891" t="str">
            <v>N</v>
          </cell>
          <cell r="M1891">
            <v>0</v>
          </cell>
          <cell r="N1891" t="str">
            <v/>
          </cell>
          <cell r="O1891" t="str">
            <v>N</v>
          </cell>
          <cell r="P1891">
            <v>0</v>
          </cell>
          <cell r="Q1891" t="str">
            <v/>
          </cell>
          <cell r="R1891" t="str">
            <v>N</v>
          </cell>
          <cell r="S1891">
            <v>0</v>
          </cell>
          <cell r="T1891" t="str">
            <v/>
          </cell>
          <cell r="U1891" t="str">
            <v>N</v>
          </cell>
          <cell r="V1891">
            <v>0</v>
          </cell>
          <cell r="W1891" t="str">
            <v/>
          </cell>
          <cell r="X1891" t="str">
            <v>N</v>
          </cell>
          <cell r="Y1891">
            <v>0</v>
          </cell>
          <cell r="Z1891">
            <v>0</v>
          </cell>
          <cell r="AA1891" t="b">
            <v>0</v>
          </cell>
          <cell r="AB1891" t="str">
            <v/>
          </cell>
          <cell r="AC1891" t="str">
            <v/>
          </cell>
          <cell r="AD1891" t="str">
            <v>CE783</v>
          </cell>
          <cell r="AE1891">
            <v>0</v>
          </cell>
          <cell r="AG1891">
            <v>889</v>
          </cell>
          <cell r="AH1891" t="str">
            <v>CE783</v>
          </cell>
        </row>
        <row r="1892">
          <cell r="B1892" t="str">
            <v>AH695</v>
          </cell>
          <cell r="C1892" t="str">
            <v>Alexander</v>
          </cell>
          <cell r="D1892" t="str">
            <v>Howells</v>
          </cell>
          <cell r="E1892" t="str">
            <v>QMUL</v>
          </cell>
          <cell r="F1892" t="str">
            <v>QMUL</v>
          </cell>
          <cell r="G1892" t="str">
            <v>Male</v>
          </cell>
          <cell r="H1892" t="str">
            <v>N</v>
          </cell>
          <cell r="I1892" t="str">
            <v>Student</v>
          </cell>
          <cell r="J1892">
            <v>29</v>
          </cell>
          <cell r="K1892">
            <v>40.53</v>
          </cell>
          <cell r="L1892">
            <v>172</v>
          </cell>
          <cell r="M1892">
            <v>0</v>
          </cell>
          <cell r="N1892" t="str">
            <v/>
          </cell>
          <cell r="O1892" t="str">
            <v>N</v>
          </cell>
          <cell r="P1892">
            <v>0</v>
          </cell>
          <cell r="Q1892" t="str">
            <v/>
          </cell>
          <cell r="R1892" t="str">
            <v>N</v>
          </cell>
          <cell r="S1892">
            <v>0</v>
          </cell>
          <cell r="T1892" t="str">
            <v/>
          </cell>
          <cell r="U1892" t="str">
            <v>N</v>
          </cell>
          <cell r="V1892">
            <v>0</v>
          </cell>
          <cell r="W1892" t="str">
            <v/>
          </cell>
          <cell r="X1892" t="str">
            <v>N</v>
          </cell>
          <cell r="Y1892">
            <v>1</v>
          </cell>
          <cell r="Z1892">
            <v>172</v>
          </cell>
          <cell r="AA1892">
            <v>172</v>
          </cell>
          <cell r="AB1892">
            <v>77</v>
          </cell>
          <cell r="AC1892">
            <v>77</v>
          </cell>
          <cell r="AD1892" t="str">
            <v>AH695</v>
          </cell>
          <cell r="AE1892" t="b">
            <v>0</v>
          </cell>
          <cell r="AG1892" t="str">
            <v/>
          </cell>
          <cell r="AH1892" t="str">
            <v>AH695</v>
          </cell>
        </row>
        <row r="1893">
          <cell r="B1893" t="str">
            <v>HN939</v>
          </cell>
          <cell r="C1893" t="str">
            <v>Harry</v>
          </cell>
          <cell r="D1893" t="str">
            <v>North</v>
          </cell>
          <cell r="E1893" t="str">
            <v>SMU</v>
          </cell>
          <cell r="F1893" t="str">
            <v>SMU</v>
          </cell>
          <cell r="G1893" t="str">
            <v>Male</v>
          </cell>
          <cell r="H1893" t="str">
            <v>N</v>
          </cell>
          <cell r="I1893" t="str">
            <v>Student</v>
          </cell>
          <cell r="J1893">
            <v>0</v>
          </cell>
          <cell r="K1893" t="str">
            <v/>
          </cell>
          <cell r="L1893" t="str">
            <v>N</v>
          </cell>
          <cell r="M1893">
            <v>0</v>
          </cell>
          <cell r="N1893" t="str">
            <v/>
          </cell>
          <cell r="O1893" t="str">
            <v>N</v>
          </cell>
          <cell r="P1893">
            <v>0</v>
          </cell>
          <cell r="Q1893" t="str">
            <v/>
          </cell>
          <cell r="R1893" t="str">
            <v>N</v>
          </cell>
          <cell r="S1893">
            <v>0</v>
          </cell>
          <cell r="T1893" t="str">
            <v/>
          </cell>
          <cell r="U1893" t="str">
            <v>N</v>
          </cell>
          <cell r="V1893">
            <v>0</v>
          </cell>
          <cell r="W1893" t="str">
            <v/>
          </cell>
          <cell r="X1893" t="str">
            <v>N</v>
          </cell>
          <cell r="Y1893">
            <v>0</v>
          </cell>
          <cell r="Z1893">
            <v>0</v>
          </cell>
          <cell r="AA1893">
            <v>0</v>
          </cell>
          <cell r="AB1893">
            <v>118</v>
          </cell>
          <cell r="AC1893">
            <v>1171</v>
          </cell>
          <cell r="AD1893" t="str">
            <v>HN939</v>
          </cell>
          <cell r="AE1893" t="b">
            <v>0</v>
          </cell>
          <cell r="AG1893" t="str">
            <v/>
          </cell>
          <cell r="AH1893" t="str">
            <v>HN939</v>
          </cell>
        </row>
        <row r="1894">
          <cell r="B1894" t="str">
            <v>MF812</v>
          </cell>
          <cell r="C1894" t="str">
            <v>Maria Sole</v>
          </cell>
          <cell r="D1894" t="str">
            <v>Franceschi</v>
          </cell>
          <cell r="E1894" t="str">
            <v>Imperial</v>
          </cell>
          <cell r="F1894" t="str">
            <v>Imperial</v>
          </cell>
          <cell r="G1894" t="str">
            <v>Female</v>
          </cell>
          <cell r="H1894" t="str">
            <v>N</v>
          </cell>
          <cell r="I1894" t="str">
            <v>Student</v>
          </cell>
          <cell r="J1894">
            <v>50</v>
          </cell>
          <cell r="K1894">
            <v>34.380000000000003</v>
          </cell>
          <cell r="L1894">
            <v>152</v>
          </cell>
          <cell r="M1894">
            <v>0</v>
          </cell>
          <cell r="N1894" t="str">
            <v/>
          </cell>
          <cell r="O1894" t="str">
            <v>N</v>
          </cell>
          <cell r="P1894">
            <v>0</v>
          </cell>
          <cell r="Q1894" t="str">
            <v/>
          </cell>
          <cell r="R1894" t="str">
            <v>N</v>
          </cell>
          <cell r="S1894">
            <v>0</v>
          </cell>
          <cell r="T1894" t="str">
            <v/>
          </cell>
          <cell r="U1894" t="str">
            <v>N</v>
          </cell>
          <cell r="V1894">
            <v>0</v>
          </cell>
          <cell r="W1894" t="str">
            <v/>
          </cell>
          <cell r="X1894" t="str">
            <v>N</v>
          </cell>
          <cell r="Y1894">
            <v>1</v>
          </cell>
          <cell r="Z1894">
            <v>152</v>
          </cell>
          <cell r="AA1894" t="b">
            <v>0</v>
          </cell>
          <cell r="AB1894" t="str">
            <v/>
          </cell>
          <cell r="AC1894" t="str">
            <v/>
          </cell>
          <cell r="AD1894" t="str">
            <v>MF812</v>
          </cell>
          <cell r="AE1894">
            <v>152</v>
          </cell>
          <cell r="AG1894">
            <v>75</v>
          </cell>
          <cell r="AH1894" t="str">
            <v>MF812</v>
          </cell>
        </row>
        <row r="1895">
          <cell r="B1895" t="str">
            <v>AC592</v>
          </cell>
          <cell r="C1895" t="str">
            <v>Andrada</v>
          </cell>
          <cell r="D1895" t="str">
            <v>Cordis</v>
          </cell>
          <cell r="E1895" t="str">
            <v>QMUL</v>
          </cell>
          <cell r="F1895" t="str">
            <v>QMUL</v>
          </cell>
          <cell r="G1895" t="str">
            <v>Please Select</v>
          </cell>
          <cell r="H1895" t="str">
            <v>N</v>
          </cell>
          <cell r="I1895" t="str">
            <v>Student</v>
          </cell>
          <cell r="J1895">
            <v>0</v>
          </cell>
          <cell r="K1895" t="str">
            <v/>
          </cell>
          <cell r="L1895" t="str">
            <v>N</v>
          </cell>
          <cell r="M1895">
            <v>0</v>
          </cell>
          <cell r="N1895" t="str">
            <v/>
          </cell>
          <cell r="O1895" t="str">
            <v>N</v>
          </cell>
          <cell r="P1895">
            <v>0</v>
          </cell>
          <cell r="Q1895" t="str">
            <v/>
          </cell>
          <cell r="R1895" t="str">
            <v>N</v>
          </cell>
          <cell r="S1895">
            <v>0</v>
          </cell>
          <cell r="T1895" t="str">
            <v/>
          </cell>
          <cell r="U1895" t="str">
            <v>N</v>
          </cell>
          <cell r="V1895">
            <v>0</v>
          </cell>
          <cell r="W1895" t="str">
            <v/>
          </cell>
          <cell r="X1895" t="str">
            <v>N</v>
          </cell>
          <cell r="Y1895">
            <v>0</v>
          </cell>
          <cell r="Z1895">
            <v>0</v>
          </cell>
          <cell r="AA1895" t="b">
            <v>0</v>
          </cell>
          <cell r="AB1895" t="str">
            <v/>
          </cell>
          <cell r="AC1895" t="str">
            <v/>
          </cell>
          <cell r="AD1895" t="str">
            <v>AC592</v>
          </cell>
          <cell r="AE1895" t="b">
            <v>0</v>
          </cell>
          <cell r="AG1895" t="str">
            <v/>
          </cell>
          <cell r="AH1895" t="str">
            <v>AC592</v>
          </cell>
        </row>
        <row r="1896">
          <cell r="B1896" t="str">
            <v>CN769</v>
          </cell>
          <cell r="C1896" t="str">
            <v>Connor</v>
          </cell>
          <cell r="D1896" t="str">
            <v>Neal</v>
          </cell>
          <cell r="E1896" t="str">
            <v>SMU</v>
          </cell>
          <cell r="F1896" t="str">
            <v>SMU</v>
          </cell>
          <cell r="G1896" t="str">
            <v>Male</v>
          </cell>
          <cell r="H1896" t="str">
            <v>N</v>
          </cell>
          <cell r="I1896" t="str">
            <v>Student</v>
          </cell>
          <cell r="J1896">
            <v>0</v>
          </cell>
          <cell r="K1896" t="str">
            <v/>
          </cell>
          <cell r="L1896" t="str">
            <v>N</v>
          </cell>
          <cell r="M1896">
            <v>0</v>
          </cell>
          <cell r="N1896" t="str">
            <v/>
          </cell>
          <cell r="O1896" t="str">
            <v>N</v>
          </cell>
          <cell r="P1896">
            <v>0</v>
          </cell>
          <cell r="Q1896" t="str">
            <v/>
          </cell>
          <cell r="R1896" t="str">
            <v>N</v>
          </cell>
          <cell r="S1896">
            <v>0</v>
          </cell>
          <cell r="T1896" t="str">
            <v/>
          </cell>
          <cell r="U1896" t="str">
            <v>N</v>
          </cell>
          <cell r="V1896">
            <v>0</v>
          </cell>
          <cell r="W1896" t="str">
            <v/>
          </cell>
          <cell r="X1896" t="str">
            <v>N</v>
          </cell>
          <cell r="Y1896">
            <v>0</v>
          </cell>
          <cell r="Z1896">
            <v>0</v>
          </cell>
          <cell r="AA1896">
            <v>0</v>
          </cell>
          <cell r="AB1896">
            <v>118</v>
          </cell>
          <cell r="AC1896">
            <v>1172</v>
          </cell>
          <cell r="AD1896" t="str">
            <v>CN769</v>
          </cell>
          <cell r="AE1896" t="b">
            <v>0</v>
          </cell>
          <cell r="AG1896" t="str">
            <v/>
          </cell>
          <cell r="AH1896" t="str">
            <v>CN769</v>
          </cell>
        </row>
        <row r="1897">
          <cell r="B1897" t="str">
            <v>MB493</v>
          </cell>
          <cell r="C1897" t="str">
            <v>Maëlle</v>
          </cell>
          <cell r="D1897" t="str">
            <v>BUET</v>
          </cell>
          <cell r="E1897" t="str">
            <v>Imperial</v>
          </cell>
          <cell r="F1897" t="str">
            <v>Imperial</v>
          </cell>
          <cell r="G1897" t="str">
            <v>Female</v>
          </cell>
          <cell r="H1897" t="str">
            <v>N</v>
          </cell>
          <cell r="I1897" t="str">
            <v>Student</v>
          </cell>
          <cell r="J1897">
            <v>0</v>
          </cell>
          <cell r="K1897" t="str">
            <v/>
          </cell>
          <cell r="L1897" t="str">
            <v>N</v>
          </cell>
          <cell r="M1897">
            <v>0</v>
          </cell>
          <cell r="N1897" t="str">
            <v/>
          </cell>
          <cell r="O1897" t="str">
            <v>N</v>
          </cell>
          <cell r="P1897">
            <v>0</v>
          </cell>
          <cell r="Q1897" t="str">
            <v/>
          </cell>
          <cell r="R1897" t="str">
            <v>N</v>
          </cell>
          <cell r="S1897">
            <v>0</v>
          </cell>
          <cell r="T1897" t="str">
            <v/>
          </cell>
          <cell r="U1897" t="str">
            <v>N</v>
          </cell>
          <cell r="V1897">
            <v>0</v>
          </cell>
          <cell r="W1897" t="str">
            <v/>
          </cell>
          <cell r="X1897" t="str">
            <v>N</v>
          </cell>
          <cell r="Y1897">
            <v>0</v>
          </cell>
          <cell r="Z1897">
            <v>0</v>
          </cell>
          <cell r="AA1897" t="b">
            <v>0</v>
          </cell>
          <cell r="AB1897" t="str">
            <v/>
          </cell>
          <cell r="AC1897" t="str">
            <v/>
          </cell>
          <cell r="AD1897" t="str">
            <v>MB493</v>
          </cell>
          <cell r="AE1897">
            <v>0</v>
          </cell>
          <cell r="AG1897">
            <v>890</v>
          </cell>
          <cell r="AH1897" t="str">
            <v>MB493</v>
          </cell>
        </row>
        <row r="1898">
          <cell r="B1898" t="str">
            <v>BG983</v>
          </cell>
          <cell r="C1898" t="str">
            <v>Binit</v>
          </cell>
          <cell r="D1898" t="str">
            <v>Gurung</v>
          </cell>
          <cell r="E1898" t="str">
            <v>Reading</v>
          </cell>
          <cell r="F1898" t="str">
            <v>Reading</v>
          </cell>
          <cell r="G1898" t="str">
            <v>Male</v>
          </cell>
          <cell r="H1898" t="str">
            <v>N</v>
          </cell>
          <cell r="I1898" t="str">
            <v>Student</v>
          </cell>
          <cell r="J1898">
            <v>0</v>
          </cell>
          <cell r="K1898" t="str">
            <v/>
          </cell>
          <cell r="L1898" t="str">
            <v>N</v>
          </cell>
          <cell r="M1898">
            <v>0</v>
          </cell>
          <cell r="N1898" t="str">
            <v/>
          </cell>
          <cell r="O1898" t="str">
            <v>N</v>
          </cell>
          <cell r="P1898">
            <v>0</v>
          </cell>
          <cell r="Q1898" t="str">
            <v/>
          </cell>
          <cell r="R1898" t="str">
            <v>N</v>
          </cell>
          <cell r="S1898">
            <v>0</v>
          </cell>
          <cell r="T1898" t="str">
            <v/>
          </cell>
          <cell r="U1898" t="str">
            <v>N</v>
          </cell>
          <cell r="V1898">
            <v>0</v>
          </cell>
          <cell r="W1898" t="str">
            <v/>
          </cell>
          <cell r="X1898" t="str">
            <v>N</v>
          </cell>
          <cell r="Y1898">
            <v>0</v>
          </cell>
          <cell r="Z1898">
            <v>0</v>
          </cell>
          <cell r="AA1898">
            <v>0</v>
          </cell>
          <cell r="AB1898">
            <v>118</v>
          </cell>
          <cell r="AC1898">
            <v>1173</v>
          </cell>
          <cell r="AD1898" t="str">
            <v>BG983</v>
          </cell>
          <cell r="AE1898" t="b">
            <v>0</v>
          </cell>
          <cell r="AG1898" t="str">
            <v/>
          </cell>
          <cell r="AH1898" t="str">
            <v>BG983</v>
          </cell>
        </row>
        <row r="1899">
          <cell r="B1899" t="str">
            <v>FW401</v>
          </cell>
          <cell r="C1899" t="str">
            <v>Felix</v>
          </cell>
          <cell r="D1899" t="str">
            <v>Ward</v>
          </cell>
          <cell r="E1899" t="str">
            <v>Reading</v>
          </cell>
          <cell r="F1899" t="str">
            <v>Reading</v>
          </cell>
          <cell r="G1899" t="str">
            <v>Male</v>
          </cell>
          <cell r="H1899" t="str">
            <v>N</v>
          </cell>
          <cell r="I1899" t="str">
            <v>Student</v>
          </cell>
          <cell r="J1899">
            <v>0</v>
          </cell>
          <cell r="K1899" t="str">
            <v/>
          </cell>
          <cell r="L1899" t="str">
            <v>N</v>
          </cell>
          <cell r="M1899">
            <v>0</v>
          </cell>
          <cell r="N1899" t="str">
            <v/>
          </cell>
          <cell r="O1899" t="str">
            <v>N</v>
          </cell>
          <cell r="P1899">
            <v>0</v>
          </cell>
          <cell r="Q1899" t="str">
            <v/>
          </cell>
          <cell r="R1899" t="str">
            <v>N</v>
          </cell>
          <cell r="S1899">
            <v>0</v>
          </cell>
          <cell r="T1899" t="str">
            <v/>
          </cell>
          <cell r="U1899" t="str">
            <v>N</v>
          </cell>
          <cell r="V1899">
            <v>0</v>
          </cell>
          <cell r="W1899" t="str">
            <v/>
          </cell>
          <cell r="X1899" t="str">
            <v>N</v>
          </cell>
          <cell r="Y1899">
            <v>0</v>
          </cell>
          <cell r="Z1899">
            <v>0</v>
          </cell>
          <cell r="AA1899">
            <v>0</v>
          </cell>
          <cell r="AB1899">
            <v>118</v>
          </cell>
          <cell r="AC1899">
            <v>1174</v>
          </cell>
          <cell r="AD1899" t="str">
            <v>FW401</v>
          </cell>
          <cell r="AE1899" t="b">
            <v>0</v>
          </cell>
          <cell r="AG1899" t="str">
            <v/>
          </cell>
          <cell r="AH1899" t="str">
            <v>FW401</v>
          </cell>
        </row>
        <row r="1900">
          <cell r="B1900" t="str">
            <v>TT388</v>
          </cell>
          <cell r="C1900" t="str">
            <v>Tommy</v>
          </cell>
          <cell r="D1900" t="str">
            <v>Taylor</v>
          </cell>
          <cell r="E1900" t="str">
            <v>UCL</v>
          </cell>
          <cell r="F1900" t="str">
            <v>UCL</v>
          </cell>
          <cell r="G1900" t="str">
            <v>Male</v>
          </cell>
          <cell r="H1900" t="str">
            <v>N</v>
          </cell>
          <cell r="I1900" t="str">
            <v>Student</v>
          </cell>
          <cell r="J1900">
            <v>0</v>
          </cell>
          <cell r="K1900" t="str">
            <v/>
          </cell>
          <cell r="L1900" t="str">
            <v>N</v>
          </cell>
          <cell r="M1900">
            <v>0</v>
          </cell>
          <cell r="N1900" t="str">
            <v/>
          </cell>
          <cell r="O1900" t="str">
            <v>N</v>
          </cell>
          <cell r="P1900">
            <v>0</v>
          </cell>
          <cell r="Q1900" t="str">
            <v/>
          </cell>
          <cell r="R1900" t="str">
            <v>N</v>
          </cell>
          <cell r="S1900">
            <v>0</v>
          </cell>
          <cell r="T1900" t="str">
            <v/>
          </cell>
          <cell r="U1900" t="str">
            <v>N</v>
          </cell>
          <cell r="V1900">
            <v>0</v>
          </cell>
          <cell r="W1900" t="str">
            <v/>
          </cell>
          <cell r="X1900" t="str">
            <v>N</v>
          </cell>
          <cell r="Y1900">
            <v>0</v>
          </cell>
          <cell r="Z1900">
            <v>0</v>
          </cell>
          <cell r="AA1900">
            <v>0</v>
          </cell>
          <cell r="AB1900">
            <v>118</v>
          </cell>
          <cell r="AC1900">
            <v>1175</v>
          </cell>
          <cell r="AD1900" t="str">
            <v>TT388</v>
          </cell>
          <cell r="AE1900" t="b">
            <v>0</v>
          </cell>
          <cell r="AG1900" t="str">
            <v/>
          </cell>
          <cell r="AH1900" t="str">
            <v>TT388</v>
          </cell>
        </row>
        <row r="1901">
          <cell r="B1901" t="str">
            <v>AH879</v>
          </cell>
          <cell r="C1901" t="str">
            <v>Archie</v>
          </cell>
          <cell r="D1901" t="str">
            <v>Hunt</v>
          </cell>
          <cell r="E1901" t="str">
            <v>UCL</v>
          </cell>
          <cell r="F1901" t="str">
            <v>UCL</v>
          </cell>
          <cell r="G1901" t="str">
            <v>Male</v>
          </cell>
          <cell r="H1901" t="str">
            <v>N</v>
          </cell>
          <cell r="I1901" t="str">
            <v>Student</v>
          </cell>
          <cell r="J1901">
            <v>0</v>
          </cell>
          <cell r="K1901" t="str">
            <v/>
          </cell>
          <cell r="L1901" t="str">
            <v>N</v>
          </cell>
          <cell r="M1901">
            <v>0</v>
          </cell>
          <cell r="N1901" t="str">
            <v/>
          </cell>
          <cell r="O1901" t="str">
            <v>N</v>
          </cell>
          <cell r="P1901">
            <v>0</v>
          </cell>
          <cell r="Q1901" t="str">
            <v/>
          </cell>
          <cell r="R1901" t="str">
            <v>N</v>
          </cell>
          <cell r="S1901">
            <v>0</v>
          </cell>
          <cell r="T1901" t="str">
            <v/>
          </cell>
          <cell r="U1901" t="str">
            <v>N</v>
          </cell>
          <cell r="V1901">
            <v>0</v>
          </cell>
          <cell r="W1901" t="str">
            <v/>
          </cell>
          <cell r="X1901" t="str">
            <v>N</v>
          </cell>
          <cell r="Y1901">
            <v>0</v>
          </cell>
          <cell r="Z1901">
            <v>0</v>
          </cell>
          <cell r="AA1901">
            <v>0</v>
          </cell>
          <cell r="AB1901">
            <v>118</v>
          </cell>
          <cell r="AC1901">
            <v>1176</v>
          </cell>
          <cell r="AD1901" t="str">
            <v>AH879</v>
          </cell>
          <cell r="AE1901" t="b">
            <v>0</v>
          </cell>
          <cell r="AG1901" t="str">
            <v/>
          </cell>
          <cell r="AH1901" t="str">
            <v>AH879</v>
          </cell>
        </row>
        <row r="1902">
          <cell r="B1902" t="str">
            <v>EA639</v>
          </cell>
          <cell r="C1902" t="str">
            <v>Eash</v>
          </cell>
          <cell r="D1902" t="str">
            <v>Anadkat</v>
          </cell>
          <cell r="E1902" t="str">
            <v>Essex</v>
          </cell>
          <cell r="F1902" t="str">
            <v>Essex</v>
          </cell>
          <cell r="G1902" t="str">
            <v>Male</v>
          </cell>
          <cell r="H1902" t="str">
            <v>N</v>
          </cell>
          <cell r="I1902" t="str">
            <v>Student</v>
          </cell>
          <cell r="J1902">
            <v>0</v>
          </cell>
          <cell r="K1902" t="str">
            <v/>
          </cell>
          <cell r="L1902" t="str">
            <v>N</v>
          </cell>
          <cell r="M1902">
            <v>0</v>
          </cell>
          <cell r="N1902" t="str">
            <v/>
          </cell>
          <cell r="O1902" t="str">
            <v>N</v>
          </cell>
          <cell r="P1902">
            <v>0</v>
          </cell>
          <cell r="Q1902" t="str">
            <v/>
          </cell>
          <cell r="R1902" t="str">
            <v>N</v>
          </cell>
          <cell r="S1902">
            <v>0</v>
          </cell>
          <cell r="T1902" t="str">
            <v/>
          </cell>
          <cell r="U1902" t="str">
            <v>N</v>
          </cell>
          <cell r="V1902">
            <v>0</v>
          </cell>
          <cell r="W1902" t="str">
            <v/>
          </cell>
          <cell r="X1902" t="str">
            <v>N</v>
          </cell>
          <cell r="Y1902">
            <v>0</v>
          </cell>
          <cell r="Z1902">
            <v>0</v>
          </cell>
          <cell r="AA1902">
            <v>0</v>
          </cell>
          <cell r="AB1902">
            <v>118</v>
          </cell>
          <cell r="AC1902">
            <v>1177</v>
          </cell>
          <cell r="AD1902" t="str">
            <v>EA639</v>
          </cell>
          <cell r="AE1902" t="b">
            <v>0</v>
          </cell>
          <cell r="AG1902" t="str">
            <v/>
          </cell>
          <cell r="AH1902" t="str">
            <v>EA639</v>
          </cell>
        </row>
        <row r="1903">
          <cell r="B1903" t="str">
            <v>TO913</v>
          </cell>
          <cell r="C1903" t="str">
            <v>Timothy</v>
          </cell>
          <cell r="D1903" t="str">
            <v>Oyo</v>
          </cell>
          <cell r="E1903" t="str">
            <v>Guest</v>
          </cell>
          <cell r="F1903" t="str">
            <v>Guest</v>
          </cell>
          <cell r="G1903" t="str">
            <v>Male</v>
          </cell>
          <cell r="H1903" t="str">
            <v>N</v>
          </cell>
          <cell r="I1903" t="str">
            <v>Guest</v>
          </cell>
          <cell r="J1903">
            <v>0</v>
          </cell>
          <cell r="K1903" t="str">
            <v/>
          </cell>
          <cell r="L1903" t="str">
            <v>N</v>
          </cell>
          <cell r="M1903">
            <v>0</v>
          </cell>
          <cell r="N1903" t="str">
            <v/>
          </cell>
          <cell r="O1903" t="str">
            <v>N</v>
          </cell>
          <cell r="P1903">
            <v>0</v>
          </cell>
          <cell r="Q1903" t="str">
            <v/>
          </cell>
          <cell r="R1903" t="str">
            <v>N</v>
          </cell>
          <cell r="S1903">
            <v>0</v>
          </cell>
          <cell r="T1903" t="str">
            <v/>
          </cell>
          <cell r="U1903" t="str">
            <v>N</v>
          </cell>
          <cell r="V1903">
            <v>0</v>
          </cell>
          <cell r="W1903" t="str">
            <v/>
          </cell>
          <cell r="X1903" t="str">
            <v>N</v>
          </cell>
          <cell r="Y1903">
            <v>0</v>
          </cell>
          <cell r="Z1903">
            <v>0</v>
          </cell>
          <cell r="AA1903">
            <v>0</v>
          </cell>
          <cell r="AB1903">
            <v>118</v>
          </cell>
          <cell r="AC1903">
            <v>1178</v>
          </cell>
          <cell r="AD1903" t="str">
            <v>TO913</v>
          </cell>
          <cell r="AE1903" t="b">
            <v>0</v>
          </cell>
          <cell r="AG1903" t="str">
            <v/>
          </cell>
          <cell r="AH1903" t="str">
            <v>TO913</v>
          </cell>
        </row>
        <row r="1904">
          <cell r="B1904" t="str">
            <v>CL216</v>
          </cell>
          <cell r="C1904" t="str">
            <v>Charlie</v>
          </cell>
          <cell r="D1904" t="str">
            <v>Lindsay</v>
          </cell>
          <cell r="E1904" t="str">
            <v>Imperial</v>
          </cell>
          <cell r="F1904" t="str">
            <v>Imperial</v>
          </cell>
          <cell r="G1904" t="str">
            <v>Male</v>
          </cell>
          <cell r="H1904" t="str">
            <v>N</v>
          </cell>
          <cell r="I1904" t="str">
            <v>Student</v>
          </cell>
          <cell r="J1904">
            <v>0</v>
          </cell>
          <cell r="K1904" t="str">
            <v/>
          </cell>
          <cell r="L1904" t="str">
            <v>N</v>
          </cell>
          <cell r="M1904">
            <v>0</v>
          </cell>
          <cell r="N1904" t="str">
            <v/>
          </cell>
          <cell r="O1904" t="str">
            <v>N</v>
          </cell>
          <cell r="P1904">
            <v>0</v>
          </cell>
          <cell r="Q1904" t="str">
            <v/>
          </cell>
          <cell r="R1904" t="str">
            <v>N</v>
          </cell>
          <cell r="S1904">
            <v>0</v>
          </cell>
          <cell r="T1904" t="str">
            <v/>
          </cell>
          <cell r="U1904" t="str">
            <v>N</v>
          </cell>
          <cell r="V1904">
            <v>0</v>
          </cell>
          <cell r="W1904" t="str">
            <v/>
          </cell>
          <cell r="X1904" t="str">
            <v>N</v>
          </cell>
          <cell r="Y1904">
            <v>0</v>
          </cell>
          <cell r="Z1904">
            <v>0</v>
          </cell>
          <cell r="AA1904">
            <v>0</v>
          </cell>
          <cell r="AB1904">
            <v>118</v>
          </cell>
          <cell r="AC1904">
            <v>1179</v>
          </cell>
          <cell r="AD1904" t="str">
            <v>CL216</v>
          </cell>
          <cell r="AE1904" t="b">
            <v>0</v>
          </cell>
          <cell r="AG1904" t="str">
            <v/>
          </cell>
          <cell r="AH1904" t="str">
            <v>CL216</v>
          </cell>
        </row>
        <row r="1905">
          <cell r="B1905" t="str">
            <v>KR328</v>
          </cell>
          <cell r="C1905" t="str">
            <v>Kaveesh</v>
          </cell>
          <cell r="D1905" t="str">
            <v>Rajapakse</v>
          </cell>
          <cell r="E1905" t="str">
            <v>Imperial</v>
          </cell>
          <cell r="F1905" t="str">
            <v>Imperial</v>
          </cell>
          <cell r="G1905" t="str">
            <v>Male</v>
          </cell>
          <cell r="H1905" t="str">
            <v>N</v>
          </cell>
          <cell r="I1905" t="str">
            <v>Student</v>
          </cell>
          <cell r="J1905">
            <v>0</v>
          </cell>
          <cell r="K1905" t="str">
            <v/>
          </cell>
          <cell r="L1905" t="str">
            <v>N</v>
          </cell>
          <cell r="M1905">
            <v>0</v>
          </cell>
          <cell r="N1905" t="str">
            <v/>
          </cell>
          <cell r="O1905" t="str">
            <v>N</v>
          </cell>
          <cell r="P1905">
            <v>0</v>
          </cell>
          <cell r="Q1905" t="str">
            <v/>
          </cell>
          <cell r="R1905" t="str">
            <v>N</v>
          </cell>
          <cell r="S1905">
            <v>0</v>
          </cell>
          <cell r="T1905" t="str">
            <v/>
          </cell>
          <cell r="U1905" t="str">
            <v>N</v>
          </cell>
          <cell r="V1905">
            <v>0</v>
          </cell>
          <cell r="W1905" t="str">
            <v/>
          </cell>
          <cell r="X1905" t="str">
            <v>N</v>
          </cell>
          <cell r="Y1905">
            <v>0</v>
          </cell>
          <cell r="Z1905">
            <v>0</v>
          </cell>
          <cell r="AA1905">
            <v>0</v>
          </cell>
          <cell r="AB1905">
            <v>118</v>
          </cell>
          <cell r="AC1905">
            <v>1180</v>
          </cell>
          <cell r="AD1905" t="str">
            <v>KR328</v>
          </cell>
          <cell r="AE1905" t="b">
            <v>0</v>
          </cell>
          <cell r="AG1905" t="str">
            <v/>
          </cell>
          <cell r="AH1905" t="str">
            <v>KR328</v>
          </cell>
        </row>
        <row r="1906">
          <cell r="B1906" t="str">
            <v>MA574</v>
          </cell>
          <cell r="C1906" t="str">
            <v>Mary</v>
          </cell>
          <cell r="D1906" t="str">
            <v>Abichi</v>
          </cell>
          <cell r="E1906" t="str">
            <v>KCL</v>
          </cell>
          <cell r="F1906" t="str">
            <v>King's</v>
          </cell>
          <cell r="G1906" t="str">
            <v>Female</v>
          </cell>
          <cell r="H1906" t="str">
            <v>N</v>
          </cell>
          <cell r="I1906" t="str">
            <v>Student</v>
          </cell>
          <cell r="J1906">
            <v>0</v>
          </cell>
          <cell r="K1906" t="str">
            <v/>
          </cell>
          <cell r="L1906" t="str">
            <v>N</v>
          </cell>
          <cell r="M1906">
            <v>0</v>
          </cell>
          <cell r="N1906" t="str">
            <v/>
          </cell>
          <cell r="O1906" t="str">
            <v>N</v>
          </cell>
          <cell r="P1906">
            <v>0</v>
          </cell>
          <cell r="Q1906" t="str">
            <v/>
          </cell>
          <cell r="R1906" t="str">
            <v>N</v>
          </cell>
          <cell r="S1906">
            <v>0</v>
          </cell>
          <cell r="T1906" t="str">
            <v/>
          </cell>
          <cell r="U1906" t="str">
            <v>N</v>
          </cell>
          <cell r="V1906">
            <v>0</v>
          </cell>
          <cell r="W1906" t="str">
            <v/>
          </cell>
          <cell r="X1906" t="str">
            <v>N</v>
          </cell>
          <cell r="Y1906">
            <v>0</v>
          </cell>
          <cell r="Z1906">
            <v>0</v>
          </cell>
          <cell r="AA1906" t="b">
            <v>0</v>
          </cell>
          <cell r="AB1906" t="str">
            <v/>
          </cell>
          <cell r="AC1906" t="str">
            <v/>
          </cell>
          <cell r="AD1906" t="str">
            <v>MA574</v>
          </cell>
          <cell r="AE1906">
            <v>0</v>
          </cell>
          <cell r="AG1906">
            <v>891</v>
          </cell>
          <cell r="AH1906" t="str">
            <v>MA574</v>
          </cell>
        </row>
        <row r="1907">
          <cell r="B1907" t="str">
            <v>AK330</v>
          </cell>
          <cell r="C1907" t="str">
            <v>Anusha</v>
          </cell>
          <cell r="D1907" t="str">
            <v>Kambli</v>
          </cell>
          <cell r="E1907" t="str">
            <v>Reading</v>
          </cell>
          <cell r="F1907" t="str">
            <v>Reading</v>
          </cell>
          <cell r="G1907" t="str">
            <v>Female</v>
          </cell>
          <cell r="H1907" t="str">
            <v>N</v>
          </cell>
          <cell r="I1907" t="str">
            <v>Student</v>
          </cell>
          <cell r="J1907">
            <v>36</v>
          </cell>
          <cell r="K1907">
            <v>32.29</v>
          </cell>
          <cell r="L1907">
            <v>166</v>
          </cell>
          <cell r="M1907">
            <v>44</v>
          </cell>
          <cell r="N1907">
            <v>1.667824074074074E-2</v>
          </cell>
          <cell r="O1907">
            <v>157</v>
          </cell>
          <cell r="P1907">
            <v>0</v>
          </cell>
          <cell r="Q1907" t="str">
            <v/>
          </cell>
          <cell r="R1907" t="str">
            <v>N</v>
          </cell>
          <cell r="S1907">
            <v>0</v>
          </cell>
          <cell r="T1907" t="str">
            <v/>
          </cell>
          <cell r="U1907" t="str">
            <v>N</v>
          </cell>
          <cell r="V1907">
            <v>0</v>
          </cell>
          <cell r="W1907" t="str">
            <v/>
          </cell>
          <cell r="X1907" t="str">
            <v>N</v>
          </cell>
          <cell r="Y1907">
            <v>2</v>
          </cell>
          <cell r="Z1907">
            <v>157</v>
          </cell>
          <cell r="AA1907" t="b">
            <v>0</v>
          </cell>
          <cell r="AB1907" t="str">
            <v/>
          </cell>
          <cell r="AC1907" t="str">
            <v/>
          </cell>
          <cell r="AD1907" t="str">
            <v>AK330</v>
          </cell>
          <cell r="AE1907">
            <v>323</v>
          </cell>
          <cell r="AG1907">
            <v>29</v>
          </cell>
          <cell r="AH1907" t="str">
            <v>AK330</v>
          </cell>
        </row>
        <row r="1908">
          <cell r="B1908" t="str">
            <v>SJ527</v>
          </cell>
          <cell r="C1908" t="str">
            <v>Sophie</v>
          </cell>
          <cell r="D1908" t="str">
            <v>Jordan</v>
          </cell>
          <cell r="E1908" t="str">
            <v>Reading</v>
          </cell>
          <cell r="F1908" t="str">
            <v>Reading</v>
          </cell>
          <cell r="G1908" t="str">
            <v>Female</v>
          </cell>
          <cell r="H1908" t="str">
            <v>N</v>
          </cell>
          <cell r="I1908" t="str">
            <v>Student</v>
          </cell>
          <cell r="J1908">
            <v>0</v>
          </cell>
          <cell r="K1908" t="str">
            <v/>
          </cell>
          <cell r="L1908" t="str">
            <v>N</v>
          </cell>
          <cell r="M1908">
            <v>0</v>
          </cell>
          <cell r="N1908" t="str">
            <v/>
          </cell>
          <cell r="O1908" t="str">
            <v>N</v>
          </cell>
          <cell r="P1908">
            <v>0</v>
          </cell>
          <cell r="Q1908" t="str">
            <v/>
          </cell>
          <cell r="R1908" t="str">
            <v>N</v>
          </cell>
          <cell r="S1908">
            <v>0</v>
          </cell>
          <cell r="T1908" t="str">
            <v/>
          </cell>
          <cell r="U1908" t="str">
            <v>N</v>
          </cell>
          <cell r="V1908">
            <v>0</v>
          </cell>
          <cell r="W1908" t="str">
            <v/>
          </cell>
          <cell r="X1908" t="str">
            <v>N</v>
          </cell>
          <cell r="Y1908">
            <v>0</v>
          </cell>
          <cell r="Z1908">
            <v>0</v>
          </cell>
          <cell r="AA1908" t="b">
            <v>0</v>
          </cell>
          <cell r="AB1908" t="str">
            <v/>
          </cell>
          <cell r="AC1908" t="str">
            <v/>
          </cell>
          <cell r="AD1908" t="str">
            <v>SJ527</v>
          </cell>
          <cell r="AE1908">
            <v>0</v>
          </cell>
          <cell r="AG1908">
            <v>892</v>
          </cell>
          <cell r="AH1908" t="str">
            <v>SJ527</v>
          </cell>
        </row>
        <row r="1909">
          <cell r="B1909" t="str">
            <v>LY319</v>
          </cell>
          <cell r="C1909" t="str">
            <v>Lily</v>
          </cell>
          <cell r="D1909" t="str">
            <v>Yates</v>
          </cell>
          <cell r="E1909" t="str">
            <v>QMUL</v>
          </cell>
          <cell r="F1909" t="str">
            <v>QMUL</v>
          </cell>
          <cell r="G1909" t="str">
            <v>Female</v>
          </cell>
          <cell r="H1909" t="str">
            <v>N</v>
          </cell>
          <cell r="I1909" t="str">
            <v>Student</v>
          </cell>
          <cell r="J1909">
            <v>0</v>
          </cell>
          <cell r="K1909" t="str">
            <v/>
          </cell>
          <cell r="L1909" t="str">
            <v>N</v>
          </cell>
          <cell r="M1909">
            <v>0</v>
          </cell>
          <cell r="N1909" t="str">
            <v/>
          </cell>
          <cell r="O1909" t="str">
            <v>N</v>
          </cell>
          <cell r="P1909">
            <v>0</v>
          </cell>
          <cell r="Q1909" t="str">
            <v/>
          </cell>
          <cell r="R1909" t="str">
            <v>N</v>
          </cell>
          <cell r="S1909">
            <v>0</v>
          </cell>
          <cell r="T1909" t="str">
            <v/>
          </cell>
          <cell r="U1909" t="str">
            <v>N</v>
          </cell>
          <cell r="V1909">
            <v>0</v>
          </cell>
          <cell r="W1909" t="str">
            <v/>
          </cell>
          <cell r="X1909" t="str">
            <v>N</v>
          </cell>
          <cell r="Y1909">
            <v>0</v>
          </cell>
          <cell r="Z1909">
            <v>0</v>
          </cell>
          <cell r="AA1909" t="b">
            <v>0</v>
          </cell>
          <cell r="AB1909" t="str">
            <v/>
          </cell>
          <cell r="AC1909" t="str">
            <v/>
          </cell>
          <cell r="AD1909" t="str">
            <v>LY319</v>
          </cell>
          <cell r="AE1909">
            <v>0</v>
          </cell>
          <cell r="AG1909">
            <v>893</v>
          </cell>
          <cell r="AH1909" t="str">
            <v>LY319</v>
          </cell>
        </row>
        <row r="1910">
          <cell r="B1910" t="str">
            <v>OM396</v>
          </cell>
          <cell r="C1910" t="str">
            <v>Owen</v>
          </cell>
          <cell r="D1910" t="str">
            <v>Maher</v>
          </cell>
          <cell r="E1910" t="str">
            <v>KCL</v>
          </cell>
          <cell r="F1910" t="str">
            <v>King's</v>
          </cell>
          <cell r="G1910" t="str">
            <v>Male</v>
          </cell>
          <cell r="H1910" t="str">
            <v>N</v>
          </cell>
          <cell r="I1910" t="str">
            <v>Student</v>
          </cell>
          <cell r="J1910">
            <v>0</v>
          </cell>
          <cell r="K1910" t="str">
            <v/>
          </cell>
          <cell r="L1910" t="str">
            <v>N</v>
          </cell>
          <cell r="M1910">
            <v>0</v>
          </cell>
          <cell r="N1910" t="str">
            <v/>
          </cell>
          <cell r="O1910" t="str">
            <v>N</v>
          </cell>
          <cell r="P1910">
            <v>0</v>
          </cell>
          <cell r="Q1910" t="str">
            <v/>
          </cell>
          <cell r="R1910" t="str">
            <v>N</v>
          </cell>
          <cell r="S1910">
            <v>0</v>
          </cell>
          <cell r="T1910" t="str">
            <v/>
          </cell>
          <cell r="U1910" t="str">
            <v>N</v>
          </cell>
          <cell r="V1910">
            <v>0</v>
          </cell>
          <cell r="W1910" t="str">
            <v/>
          </cell>
          <cell r="X1910" t="str">
            <v>N</v>
          </cell>
          <cell r="Y1910">
            <v>0</v>
          </cell>
          <cell r="Z1910">
            <v>0</v>
          </cell>
          <cell r="AA1910">
            <v>0</v>
          </cell>
          <cell r="AB1910">
            <v>118</v>
          </cell>
          <cell r="AC1910">
            <v>1181</v>
          </cell>
          <cell r="AD1910" t="str">
            <v>OM396</v>
          </cell>
          <cell r="AE1910" t="b">
            <v>0</v>
          </cell>
          <cell r="AG1910" t="str">
            <v/>
          </cell>
          <cell r="AH1910" t="str">
            <v>OM396</v>
          </cell>
        </row>
        <row r="1911">
          <cell r="B1911" t="str">
            <v>OW158</v>
          </cell>
          <cell r="C1911" t="str">
            <v>Oliver</v>
          </cell>
          <cell r="D1911" t="str">
            <v>Washbrook</v>
          </cell>
          <cell r="E1911" t="str">
            <v>KCL</v>
          </cell>
          <cell r="F1911" t="str">
            <v>King's</v>
          </cell>
          <cell r="G1911" t="str">
            <v>Male</v>
          </cell>
          <cell r="H1911" t="str">
            <v>N</v>
          </cell>
          <cell r="I1911" t="str">
            <v>Student</v>
          </cell>
          <cell r="J1911">
            <v>0</v>
          </cell>
          <cell r="K1911" t="str">
            <v/>
          </cell>
          <cell r="L1911" t="str">
            <v>N</v>
          </cell>
          <cell r="M1911">
            <v>0</v>
          </cell>
          <cell r="N1911" t="str">
            <v/>
          </cell>
          <cell r="O1911" t="str">
            <v>N</v>
          </cell>
          <cell r="P1911">
            <v>0</v>
          </cell>
          <cell r="Q1911" t="str">
            <v/>
          </cell>
          <cell r="R1911" t="str">
            <v>N</v>
          </cell>
          <cell r="S1911">
            <v>0</v>
          </cell>
          <cell r="T1911" t="str">
            <v/>
          </cell>
          <cell r="U1911" t="str">
            <v>N</v>
          </cell>
          <cell r="V1911">
            <v>0</v>
          </cell>
          <cell r="W1911" t="str">
            <v/>
          </cell>
          <cell r="X1911" t="str">
            <v>N</v>
          </cell>
          <cell r="Y1911">
            <v>0</v>
          </cell>
          <cell r="Z1911">
            <v>0</v>
          </cell>
          <cell r="AA1911">
            <v>0</v>
          </cell>
          <cell r="AB1911">
            <v>118</v>
          </cell>
          <cell r="AC1911">
            <v>1182</v>
          </cell>
          <cell r="AD1911" t="str">
            <v>OW158</v>
          </cell>
          <cell r="AE1911" t="b">
            <v>0</v>
          </cell>
          <cell r="AG1911" t="str">
            <v/>
          </cell>
          <cell r="AH1911" t="str">
            <v>OW158</v>
          </cell>
        </row>
        <row r="1912">
          <cell r="B1912" t="str">
            <v>ZC889</v>
          </cell>
          <cell r="C1912" t="str">
            <v>Zara</v>
          </cell>
          <cell r="D1912" t="str">
            <v>Chowdhry</v>
          </cell>
          <cell r="E1912" t="str">
            <v>KCL</v>
          </cell>
          <cell r="F1912" t="str">
            <v>King's</v>
          </cell>
          <cell r="G1912" t="str">
            <v>Female</v>
          </cell>
          <cell r="H1912" t="str">
            <v>N</v>
          </cell>
          <cell r="I1912" t="str">
            <v>Student</v>
          </cell>
          <cell r="J1912">
            <v>0</v>
          </cell>
          <cell r="K1912" t="str">
            <v/>
          </cell>
          <cell r="L1912" t="str">
            <v>N</v>
          </cell>
          <cell r="M1912">
            <v>0</v>
          </cell>
          <cell r="N1912" t="str">
            <v/>
          </cell>
          <cell r="O1912" t="str">
            <v>N</v>
          </cell>
          <cell r="P1912">
            <v>0</v>
          </cell>
          <cell r="Q1912" t="str">
            <v/>
          </cell>
          <cell r="R1912" t="str">
            <v>N</v>
          </cell>
          <cell r="S1912">
            <v>0</v>
          </cell>
          <cell r="T1912" t="str">
            <v/>
          </cell>
          <cell r="U1912" t="str">
            <v>N</v>
          </cell>
          <cell r="V1912">
            <v>0</v>
          </cell>
          <cell r="W1912" t="str">
            <v/>
          </cell>
          <cell r="X1912" t="str">
            <v>N</v>
          </cell>
          <cell r="Y1912">
            <v>0</v>
          </cell>
          <cell r="Z1912">
            <v>0</v>
          </cell>
          <cell r="AA1912" t="b">
            <v>0</v>
          </cell>
          <cell r="AB1912" t="str">
            <v/>
          </cell>
          <cell r="AC1912" t="str">
            <v/>
          </cell>
          <cell r="AD1912" t="str">
            <v>ZC889</v>
          </cell>
          <cell r="AE1912">
            <v>0</v>
          </cell>
          <cell r="AG1912">
            <v>894</v>
          </cell>
          <cell r="AH1912" t="str">
            <v>ZC889</v>
          </cell>
        </row>
        <row r="1913">
          <cell r="B1913" t="str">
            <v>CB241</v>
          </cell>
          <cell r="C1913" t="str">
            <v>Carlotta</v>
          </cell>
          <cell r="D1913" t="str">
            <v>Barnard</v>
          </cell>
          <cell r="E1913" t="str">
            <v>KCL</v>
          </cell>
          <cell r="F1913" t="str">
            <v>King's</v>
          </cell>
          <cell r="G1913" t="str">
            <v>Female</v>
          </cell>
          <cell r="H1913" t="str">
            <v>N</v>
          </cell>
          <cell r="I1913" t="str">
            <v>Student</v>
          </cell>
          <cell r="J1913">
            <v>0</v>
          </cell>
          <cell r="K1913" t="str">
            <v/>
          </cell>
          <cell r="L1913" t="str">
            <v>N</v>
          </cell>
          <cell r="M1913">
            <v>0</v>
          </cell>
          <cell r="N1913" t="str">
            <v/>
          </cell>
          <cell r="O1913" t="str">
            <v>N</v>
          </cell>
          <cell r="P1913">
            <v>0</v>
          </cell>
          <cell r="Q1913" t="str">
            <v/>
          </cell>
          <cell r="R1913" t="str">
            <v>N</v>
          </cell>
          <cell r="S1913">
            <v>0</v>
          </cell>
          <cell r="T1913" t="str">
            <v/>
          </cell>
          <cell r="U1913" t="str">
            <v>N</v>
          </cell>
          <cell r="V1913">
            <v>0</v>
          </cell>
          <cell r="W1913" t="str">
            <v/>
          </cell>
          <cell r="X1913" t="str">
            <v>N</v>
          </cell>
          <cell r="Y1913">
            <v>0</v>
          </cell>
          <cell r="Z1913">
            <v>0</v>
          </cell>
          <cell r="AA1913" t="b">
            <v>0</v>
          </cell>
          <cell r="AB1913" t="str">
            <v/>
          </cell>
          <cell r="AC1913" t="str">
            <v/>
          </cell>
          <cell r="AD1913" t="str">
            <v>CB241</v>
          </cell>
          <cell r="AE1913">
            <v>0</v>
          </cell>
          <cell r="AG1913">
            <v>895</v>
          </cell>
          <cell r="AH1913" t="str">
            <v>CB241</v>
          </cell>
        </row>
        <row r="1914">
          <cell r="B1914" t="str">
            <v>YP458</v>
          </cell>
          <cell r="C1914" t="str">
            <v>Yemaya</v>
          </cell>
          <cell r="D1914" t="str">
            <v>Phillips-Smith</v>
          </cell>
          <cell r="E1914" t="str">
            <v>KCL</v>
          </cell>
          <cell r="F1914" t="str">
            <v>King's</v>
          </cell>
          <cell r="G1914" t="str">
            <v>Female</v>
          </cell>
          <cell r="H1914" t="str">
            <v>N</v>
          </cell>
          <cell r="I1914" t="str">
            <v>Student</v>
          </cell>
          <cell r="J1914">
            <v>0</v>
          </cell>
          <cell r="K1914" t="str">
            <v/>
          </cell>
          <cell r="L1914" t="str">
            <v>N</v>
          </cell>
          <cell r="M1914">
            <v>0</v>
          </cell>
          <cell r="N1914" t="str">
            <v/>
          </cell>
          <cell r="O1914" t="str">
            <v>N</v>
          </cell>
          <cell r="P1914">
            <v>0</v>
          </cell>
          <cell r="Q1914" t="str">
            <v/>
          </cell>
          <cell r="R1914" t="str">
            <v>N</v>
          </cell>
          <cell r="S1914">
            <v>0</v>
          </cell>
          <cell r="T1914" t="str">
            <v/>
          </cell>
          <cell r="U1914" t="str">
            <v>N</v>
          </cell>
          <cell r="V1914">
            <v>0</v>
          </cell>
          <cell r="W1914" t="str">
            <v/>
          </cell>
          <cell r="X1914" t="str">
            <v>N</v>
          </cell>
          <cell r="Y1914">
            <v>0</v>
          </cell>
          <cell r="Z1914">
            <v>0</v>
          </cell>
          <cell r="AA1914" t="b">
            <v>0</v>
          </cell>
          <cell r="AB1914" t="str">
            <v/>
          </cell>
          <cell r="AC1914" t="str">
            <v/>
          </cell>
          <cell r="AD1914" t="str">
            <v>YP458</v>
          </cell>
          <cell r="AE1914">
            <v>0</v>
          </cell>
          <cell r="AG1914">
            <v>896</v>
          </cell>
          <cell r="AH1914" t="str">
            <v>YP458</v>
          </cell>
        </row>
        <row r="1915">
          <cell r="B1915" t="str">
            <v>VS989</v>
          </cell>
          <cell r="C1915" t="str">
            <v>Victor</v>
          </cell>
          <cell r="D1915" t="str">
            <v>Steinwand</v>
          </cell>
          <cell r="E1915" t="str">
            <v>Imperial</v>
          </cell>
          <cell r="F1915" t="str">
            <v>Imperial</v>
          </cell>
          <cell r="G1915" t="str">
            <v>Male</v>
          </cell>
          <cell r="H1915" t="str">
            <v>N</v>
          </cell>
          <cell r="I1915" t="str">
            <v>Student</v>
          </cell>
          <cell r="J1915">
            <v>0</v>
          </cell>
          <cell r="K1915" t="str">
            <v/>
          </cell>
          <cell r="L1915" t="str">
            <v>N</v>
          </cell>
          <cell r="M1915">
            <v>0</v>
          </cell>
          <cell r="N1915" t="str">
            <v/>
          </cell>
          <cell r="O1915" t="str">
            <v>N</v>
          </cell>
          <cell r="P1915">
            <v>0</v>
          </cell>
          <cell r="Q1915" t="str">
            <v/>
          </cell>
          <cell r="R1915" t="str">
            <v>N</v>
          </cell>
          <cell r="S1915">
            <v>0</v>
          </cell>
          <cell r="T1915" t="str">
            <v/>
          </cell>
          <cell r="U1915" t="str">
            <v>N</v>
          </cell>
          <cell r="V1915">
            <v>0</v>
          </cell>
          <cell r="W1915" t="str">
            <v/>
          </cell>
          <cell r="X1915" t="str">
            <v>N</v>
          </cell>
          <cell r="Y1915">
            <v>0</v>
          </cell>
          <cell r="Z1915">
            <v>0</v>
          </cell>
          <cell r="AA1915">
            <v>0</v>
          </cell>
          <cell r="AB1915">
            <v>118</v>
          </cell>
          <cell r="AC1915">
            <v>1183</v>
          </cell>
          <cell r="AD1915" t="str">
            <v>VS989</v>
          </cell>
          <cell r="AE1915" t="b">
            <v>0</v>
          </cell>
          <cell r="AG1915" t="str">
            <v/>
          </cell>
          <cell r="AH1915" t="str">
            <v>VS989</v>
          </cell>
        </row>
        <row r="1916">
          <cell r="B1916" t="str">
            <v>HS369</v>
          </cell>
          <cell r="C1916" t="str">
            <v>Helena</v>
          </cell>
          <cell r="D1916" t="str">
            <v>Shapton</v>
          </cell>
          <cell r="E1916" t="str">
            <v>Imperial</v>
          </cell>
          <cell r="F1916" t="str">
            <v>Imperial</v>
          </cell>
          <cell r="G1916" t="str">
            <v>Female</v>
          </cell>
          <cell r="H1916" t="str">
            <v>N</v>
          </cell>
          <cell r="I1916" t="str">
            <v>Student</v>
          </cell>
          <cell r="J1916">
            <v>0</v>
          </cell>
          <cell r="K1916" t="str">
            <v/>
          </cell>
          <cell r="L1916" t="str">
            <v>N</v>
          </cell>
          <cell r="M1916">
            <v>0</v>
          </cell>
          <cell r="N1916" t="str">
            <v/>
          </cell>
          <cell r="O1916" t="str">
            <v>N</v>
          </cell>
          <cell r="P1916">
            <v>0</v>
          </cell>
          <cell r="Q1916" t="str">
            <v/>
          </cell>
          <cell r="R1916" t="str">
            <v>N</v>
          </cell>
          <cell r="S1916">
            <v>0</v>
          </cell>
          <cell r="T1916" t="str">
            <v/>
          </cell>
          <cell r="U1916" t="str">
            <v>N</v>
          </cell>
          <cell r="V1916">
            <v>0</v>
          </cell>
          <cell r="W1916" t="str">
            <v/>
          </cell>
          <cell r="X1916" t="str">
            <v>N</v>
          </cell>
          <cell r="Y1916">
            <v>0</v>
          </cell>
          <cell r="Z1916">
            <v>0</v>
          </cell>
          <cell r="AA1916" t="b">
            <v>0</v>
          </cell>
          <cell r="AB1916" t="str">
            <v/>
          </cell>
          <cell r="AC1916" t="str">
            <v/>
          </cell>
          <cell r="AD1916" t="str">
            <v>HS369</v>
          </cell>
          <cell r="AE1916">
            <v>0</v>
          </cell>
          <cell r="AG1916">
            <v>897</v>
          </cell>
          <cell r="AH1916" t="str">
            <v>HS369</v>
          </cell>
        </row>
        <row r="1917">
          <cell r="B1917" t="str">
            <v>AC242</v>
          </cell>
          <cell r="C1917" t="str">
            <v>Alastair</v>
          </cell>
          <cell r="D1917" t="str">
            <v>Copland</v>
          </cell>
          <cell r="E1917" t="str">
            <v>RHUL</v>
          </cell>
          <cell r="F1917" t="str">
            <v>RHUL</v>
          </cell>
          <cell r="G1917" t="str">
            <v>Male</v>
          </cell>
          <cell r="H1917" t="str">
            <v>N</v>
          </cell>
          <cell r="I1917" t="str">
            <v>Student</v>
          </cell>
          <cell r="J1917">
            <v>0</v>
          </cell>
          <cell r="K1917" t="str">
            <v/>
          </cell>
          <cell r="L1917" t="str">
            <v>N</v>
          </cell>
          <cell r="M1917">
            <v>0</v>
          </cell>
          <cell r="N1917" t="str">
            <v/>
          </cell>
          <cell r="O1917" t="str">
            <v>N</v>
          </cell>
          <cell r="P1917">
            <v>0</v>
          </cell>
          <cell r="Q1917" t="str">
            <v/>
          </cell>
          <cell r="R1917" t="str">
            <v>N</v>
          </cell>
          <cell r="S1917">
            <v>0</v>
          </cell>
          <cell r="T1917" t="str">
            <v/>
          </cell>
          <cell r="U1917" t="str">
            <v>N</v>
          </cell>
          <cell r="V1917">
            <v>0</v>
          </cell>
          <cell r="W1917" t="str">
            <v/>
          </cell>
          <cell r="X1917" t="str">
            <v>N</v>
          </cell>
          <cell r="Y1917">
            <v>0</v>
          </cell>
          <cell r="Z1917">
            <v>0</v>
          </cell>
          <cell r="AA1917">
            <v>0</v>
          </cell>
          <cell r="AB1917">
            <v>118</v>
          </cell>
          <cell r="AC1917">
            <v>1184</v>
          </cell>
          <cell r="AD1917" t="str">
            <v>AC242</v>
          </cell>
          <cell r="AE1917" t="b">
            <v>0</v>
          </cell>
          <cell r="AG1917" t="str">
            <v/>
          </cell>
          <cell r="AH1917" t="str">
            <v>AC242</v>
          </cell>
        </row>
        <row r="1918">
          <cell r="B1918" t="str">
            <v>YM210</v>
          </cell>
          <cell r="C1918" t="str">
            <v>Yasmin</v>
          </cell>
          <cell r="D1918" t="str">
            <v>Moizer</v>
          </cell>
          <cell r="E1918" t="str">
            <v>SOAS</v>
          </cell>
          <cell r="F1918" t="str">
            <v>SOAS</v>
          </cell>
          <cell r="G1918" t="str">
            <v>Please Select</v>
          </cell>
          <cell r="H1918" t="str">
            <v>N</v>
          </cell>
          <cell r="I1918" t="str">
            <v>Student</v>
          </cell>
          <cell r="J1918">
            <v>0</v>
          </cell>
          <cell r="K1918" t="str">
            <v/>
          </cell>
          <cell r="L1918" t="str">
            <v>N</v>
          </cell>
          <cell r="M1918">
            <v>0</v>
          </cell>
          <cell r="N1918" t="str">
            <v/>
          </cell>
          <cell r="O1918" t="str">
            <v>N</v>
          </cell>
          <cell r="P1918">
            <v>0</v>
          </cell>
          <cell r="Q1918" t="str">
            <v/>
          </cell>
          <cell r="R1918" t="str">
            <v>N</v>
          </cell>
          <cell r="S1918">
            <v>0</v>
          </cell>
          <cell r="T1918" t="str">
            <v/>
          </cell>
          <cell r="U1918" t="str">
            <v>N</v>
          </cell>
          <cell r="V1918">
            <v>0</v>
          </cell>
          <cell r="W1918" t="str">
            <v/>
          </cell>
          <cell r="X1918" t="str">
            <v>N</v>
          </cell>
          <cell r="Y1918">
            <v>0</v>
          </cell>
          <cell r="Z1918">
            <v>0</v>
          </cell>
          <cell r="AA1918" t="b">
            <v>0</v>
          </cell>
          <cell r="AB1918" t="str">
            <v/>
          </cell>
          <cell r="AC1918" t="str">
            <v/>
          </cell>
          <cell r="AD1918" t="str">
            <v>YM210</v>
          </cell>
          <cell r="AE1918" t="b">
            <v>0</v>
          </cell>
          <cell r="AG1918" t="str">
            <v/>
          </cell>
          <cell r="AH1918" t="str">
            <v>YM210</v>
          </cell>
        </row>
        <row r="1919">
          <cell r="B1919" t="str">
            <v>CB163</v>
          </cell>
          <cell r="C1919" t="str">
            <v>Caitlin</v>
          </cell>
          <cell r="D1919" t="str">
            <v>Bradley</v>
          </cell>
          <cell r="E1919" t="str">
            <v>KCL</v>
          </cell>
          <cell r="F1919" t="str">
            <v>King's</v>
          </cell>
          <cell r="G1919" t="str">
            <v>Female</v>
          </cell>
          <cell r="H1919" t="str">
            <v>N</v>
          </cell>
          <cell r="I1919" t="str">
            <v>Student</v>
          </cell>
          <cell r="J1919">
            <v>0</v>
          </cell>
          <cell r="K1919" t="str">
            <v/>
          </cell>
          <cell r="L1919" t="str">
            <v>N</v>
          </cell>
          <cell r="M1919">
            <v>0</v>
          </cell>
          <cell r="N1919" t="str">
            <v/>
          </cell>
          <cell r="O1919" t="str">
            <v>N</v>
          </cell>
          <cell r="P1919">
            <v>0</v>
          </cell>
          <cell r="Q1919" t="str">
            <v/>
          </cell>
          <cell r="R1919" t="str">
            <v>N</v>
          </cell>
          <cell r="S1919">
            <v>0</v>
          </cell>
          <cell r="T1919" t="str">
            <v/>
          </cell>
          <cell r="U1919" t="str">
            <v>N</v>
          </cell>
          <cell r="V1919">
            <v>0</v>
          </cell>
          <cell r="W1919" t="str">
            <v/>
          </cell>
          <cell r="X1919" t="str">
            <v>N</v>
          </cell>
          <cell r="Y1919">
            <v>0</v>
          </cell>
          <cell r="Z1919">
            <v>0</v>
          </cell>
          <cell r="AA1919" t="b">
            <v>0</v>
          </cell>
          <cell r="AB1919" t="str">
            <v/>
          </cell>
          <cell r="AC1919" t="str">
            <v/>
          </cell>
          <cell r="AD1919" t="str">
            <v>CB163</v>
          </cell>
          <cell r="AE1919">
            <v>0</v>
          </cell>
          <cell r="AG1919">
            <v>898</v>
          </cell>
          <cell r="AH1919" t="str">
            <v>CB163</v>
          </cell>
        </row>
        <row r="1920">
          <cell r="B1920" t="str">
            <v>AM413</v>
          </cell>
          <cell r="C1920" t="str">
            <v>Amardeep</v>
          </cell>
          <cell r="D1920" t="str">
            <v>Mann</v>
          </cell>
          <cell r="E1920" t="str">
            <v>Imperial</v>
          </cell>
          <cell r="F1920" t="str">
            <v>Imperial</v>
          </cell>
          <cell r="G1920" t="str">
            <v>Female</v>
          </cell>
          <cell r="H1920" t="str">
            <v>N</v>
          </cell>
          <cell r="I1920" t="str">
            <v>Student</v>
          </cell>
          <cell r="J1920">
            <v>0</v>
          </cell>
          <cell r="K1920" t="str">
            <v/>
          </cell>
          <cell r="L1920" t="str">
            <v>N</v>
          </cell>
          <cell r="M1920">
            <v>0</v>
          </cell>
          <cell r="N1920" t="str">
            <v/>
          </cell>
          <cell r="O1920" t="str">
            <v>N</v>
          </cell>
          <cell r="P1920">
            <v>0</v>
          </cell>
          <cell r="Q1920" t="str">
            <v/>
          </cell>
          <cell r="R1920" t="str">
            <v>N</v>
          </cell>
          <cell r="S1920">
            <v>0</v>
          </cell>
          <cell r="T1920" t="str">
            <v/>
          </cell>
          <cell r="U1920" t="str">
            <v>N</v>
          </cell>
          <cell r="V1920">
            <v>0</v>
          </cell>
          <cell r="W1920" t="str">
            <v/>
          </cell>
          <cell r="X1920" t="str">
            <v>N</v>
          </cell>
          <cell r="Y1920">
            <v>0</v>
          </cell>
          <cell r="Z1920">
            <v>0</v>
          </cell>
          <cell r="AA1920" t="b">
            <v>0</v>
          </cell>
          <cell r="AB1920" t="str">
            <v/>
          </cell>
          <cell r="AC1920" t="str">
            <v/>
          </cell>
          <cell r="AD1920" t="str">
            <v>AM413</v>
          </cell>
          <cell r="AE1920">
            <v>0</v>
          </cell>
          <cell r="AG1920">
            <v>899</v>
          </cell>
          <cell r="AH1920" t="str">
            <v>AM413</v>
          </cell>
        </row>
        <row r="1921">
          <cell r="B1921" t="str">
            <v>ON783</v>
          </cell>
          <cell r="C1921" t="str">
            <v>Oliver</v>
          </cell>
          <cell r="D1921" t="str">
            <v>Newton</v>
          </cell>
          <cell r="E1921" t="str">
            <v>Imperial</v>
          </cell>
          <cell r="F1921" t="str">
            <v>Imperial</v>
          </cell>
          <cell r="G1921" t="str">
            <v>Male</v>
          </cell>
          <cell r="H1921" t="str">
            <v>N</v>
          </cell>
          <cell r="I1921" t="str">
            <v>Student</v>
          </cell>
          <cell r="J1921">
            <v>0</v>
          </cell>
          <cell r="K1921" t="str">
            <v/>
          </cell>
          <cell r="L1921" t="str">
            <v>N</v>
          </cell>
          <cell r="M1921">
            <v>0</v>
          </cell>
          <cell r="N1921" t="str">
            <v/>
          </cell>
          <cell r="O1921" t="str">
            <v>N</v>
          </cell>
          <cell r="P1921">
            <v>0</v>
          </cell>
          <cell r="Q1921" t="str">
            <v/>
          </cell>
          <cell r="R1921" t="str">
            <v>N</v>
          </cell>
          <cell r="S1921">
            <v>0</v>
          </cell>
          <cell r="T1921" t="str">
            <v/>
          </cell>
          <cell r="U1921" t="str">
            <v>N</v>
          </cell>
          <cell r="V1921">
            <v>0</v>
          </cell>
          <cell r="W1921" t="str">
            <v/>
          </cell>
          <cell r="X1921" t="str">
            <v>N</v>
          </cell>
          <cell r="Y1921">
            <v>0</v>
          </cell>
          <cell r="Z1921">
            <v>0</v>
          </cell>
          <cell r="AA1921">
            <v>0</v>
          </cell>
          <cell r="AB1921">
            <v>118</v>
          </cell>
          <cell r="AC1921">
            <v>1185</v>
          </cell>
          <cell r="AD1921" t="str">
            <v>ON783</v>
          </cell>
          <cell r="AE1921" t="b">
            <v>0</v>
          </cell>
          <cell r="AG1921" t="str">
            <v/>
          </cell>
          <cell r="AH1921" t="str">
            <v>ON783</v>
          </cell>
        </row>
        <row r="1922">
          <cell r="B1922" t="str">
            <v>TK229</v>
          </cell>
          <cell r="C1922" t="str">
            <v>Tim</v>
          </cell>
          <cell r="D1922" t="str">
            <v>Kerr</v>
          </cell>
          <cell r="E1922" t="str">
            <v>KCL</v>
          </cell>
          <cell r="F1922" t="str">
            <v>King's</v>
          </cell>
          <cell r="G1922" t="str">
            <v>Male</v>
          </cell>
          <cell r="H1922" t="str">
            <v>N</v>
          </cell>
          <cell r="I1922" t="str">
            <v>Student</v>
          </cell>
          <cell r="J1922">
            <v>0</v>
          </cell>
          <cell r="K1922" t="str">
            <v/>
          </cell>
          <cell r="L1922" t="str">
            <v>N</v>
          </cell>
          <cell r="M1922">
            <v>0</v>
          </cell>
          <cell r="N1922" t="str">
            <v/>
          </cell>
          <cell r="O1922" t="str">
            <v>N</v>
          </cell>
          <cell r="P1922">
            <v>0</v>
          </cell>
          <cell r="Q1922" t="str">
            <v/>
          </cell>
          <cell r="R1922" t="str">
            <v>N</v>
          </cell>
          <cell r="S1922">
            <v>0</v>
          </cell>
          <cell r="T1922" t="str">
            <v/>
          </cell>
          <cell r="U1922" t="str">
            <v>N</v>
          </cell>
          <cell r="V1922">
            <v>0</v>
          </cell>
          <cell r="W1922" t="str">
            <v/>
          </cell>
          <cell r="X1922" t="str">
            <v>N</v>
          </cell>
          <cell r="Y1922">
            <v>0</v>
          </cell>
          <cell r="Z1922">
            <v>0</v>
          </cell>
          <cell r="AA1922">
            <v>0</v>
          </cell>
          <cell r="AB1922">
            <v>118</v>
          </cell>
          <cell r="AC1922">
            <v>1186</v>
          </cell>
          <cell r="AD1922" t="str">
            <v>TK229</v>
          </cell>
          <cell r="AE1922" t="b">
            <v>0</v>
          </cell>
          <cell r="AG1922" t="str">
            <v/>
          </cell>
          <cell r="AH1922" t="str">
            <v>TK229</v>
          </cell>
        </row>
        <row r="1923">
          <cell r="B1923" t="str">
            <v>MT299</v>
          </cell>
          <cell r="C1923" t="str">
            <v>Mélia</v>
          </cell>
          <cell r="D1923" t="str">
            <v>Tabani</v>
          </cell>
          <cell r="E1923" t="str">
            <v>KCL</v>
          </cell>
          <cell r="F1923" t="str">
            <v>King's</v>
          </cell>
          <cell r="G1923" t="str">
            <v>Female</v>
          </cell>
          <cell r="H1923" t="str">
            <v>N</v>
          </cell>
          <cell r="I1923" t="str">
            <v>Student</v>
          </cell>
          <cell r="J1923">
            <v>0</v>
          </cell>
          <cell r="K1923" t="str">
            <v/>
          </cell>
          <cell r="L1923" t="str">
            <v>N</v>
          </cell>
          <cell r="M1923">
            <v>0</v>
          </cell>
          <cell r="N1923" t="str">
            <v/>
          </cell>
          <cell r="O1923" t="str">
            <v>N</v>
          </cell>
          <cell r="P1923">
            <v>0</v>
          </cell>
          <cell r="Q1923" t="str">
            <v/>
          </cell>
          <cell r="R1923" t="str">
            <v>N</v>
          </cell>
          <cell r="S1923">
            <v>0</v>
          </cell>
          <cell r="T1923" t="str">
            <v/>
          </cell>
          <cell r="U1923" t="str">
            <v>N</v>
          </cell>
          <cell r="V1923">
            <v>0</v>
          </cell>
          <cell r="W1923" t="str">
            <v/>
          </cell>
          <cell r="X1923" t="str">
            <v>N</v>
          </cell>
          <cell r="Y1923">
            <v>0</v>
          </cell>
          <cell r="Z1923">
            <v>0</v>
          </cell>
          <cell r="AA1923" t="b">
            <v>0</v>
          </cell>
          <cell r="AB1923" t="str">
            <v/>
          </cell>
          <cell r="AC1923" t="str">
            <v/>
          </cell>
          <cell r="AD1923" t="str">
            <v>MT299</v>
          </cell>
          <cell r="AE1923">
            <v>0</v>
          </cell>
          <cell r="AG1923">
            <v>900</v>
          </cell>
          <cell r="AH1923" t="str">
            <v>MT299</v>
          </cell>
        </row>
        <row r="1924">
          <cell r="B1924" t="str">
            <v>HA898</v>
          </cell>
          <cell r="C1924" t="str">
            <v>Harrison</v>
          </cell>
          <cell r="D1924" t="str">
            <v>Achunche</v>
          </cell>
          <cell r="E1924" t="str">
            <v>KCL</v>
          </cell>
          <cell r="F1924" t="str">
            <v>King's</v>
          </cell>
          <cell r="G1924" t="str">
            <v>Male</v>
          </cell>
          <cell r="H1924" t="str">
            <v>N</v>
          </cell>
          <cell r="I1924" t="str">
            <v>Student</v>
          </cell>
          <cell r="J1924">
            <v>0</v>
          </cell>
          <cell r="K1924" t="str">
            <v/>
          </cell>
          <cell r="L1924" t="str">
            <v>N</v>
          </cell>
          <cell r="M1924">
            <v>0</v>
          </cell>
          <cell r="N1924" t="str">
            <v/>
          </cell>
          <cell r="O1924" t="str">
            <v>N</v>
          </cell>
          <cell r="P1924">
            <v>0</v>
          </cell>
          <cell r="Q1924" t="str">
            <v/>
          </cell>
          <cell r="R1924" t="str">
            <v>N</v>
          </cell>
          <cell r="S1924">
            <v>0</v>
          </cell>
          <cell r="T1924" t="str">
            <v/>
          </cell>
          <cell r="U1924" t="str">
            <v>N</v>
          </cell>
          <cell r="V1924">
            <v>0</v>
          </cell>
          <cell r="W1924" t="str">
            <v/>
          </cell>
          <cell r="X1924" t="str">
            <v>N</v>
          </cell>
          <cell r="Y1924">
            <v>0</v>
          </cell>
          <cell r="Z1924">
            <v>0</v>
          </cell>
          <cell r="AA1924">
            <v>0</v>
          </cell>
          <cell r="AB1924">
            <v>118</v>
          </cell>
          <cell r="AC1924">
            <v>1187</v>
          </cell>
          <cell r="AD1924" t="str">
            <v>HA898</v>
          </cell>
          <cell r="AE1924" t="b">
            <v>0</v>
          </cell>
          <cell r="AG1924" t="str">
            <v/>
          </cell>
          <cell r="AH1924" t="str">
            <v>HA898</v>
          </cell>
        </row>
        <row r="1925">
          <cell r="B1925" t="str">
            <v>LW234</v>
          </cell>
          <cell r="C1925" t="str">
            <v>Luke</v>
          </cell>
          <cell r="D1925" t="str">
            <v>White</v>
          </cell>
          <cell r="E1925" t="str">
            <v>St Georges</v>
          </cell>
          <cell r="F1925" t="str">
            <v>St George's</v>
          </cell>
          <cell r="G1925" t="str">
            <v>Male</v>
          </cell>
          <cell r="H1925" t="str">
            <v>Y</v>
          </cell>
          <cell r="I1925" t="str">
            <v>Student</v>
          </cell>
          <cell r="J1925">
            <v>65</v>
          </cell>
          <cell r="K1925">
            <v>45.12</v>
          </cell>
          <cell r="L1925">
            <v>137</v>
          </cell>
          <cell r="M1925">
            <v>0</v>
          </cell>
          <cell r="N1925" t="str">
            <v/>
          </cell>
          <cell r="O1925" t="str">
            <v>N</v>
          </cell>
          <cell r="P1925">
            <v>0</v>
          </cell>
          <cell r="Q1925" t="str">
            <v/>
          </cell>
          <cell r="R1925" t="str">
            <v>N</v>
          </cell>
          <cell r="S1925">
            <v>0</v>
          </cell>
          <cell r="T1925" t="str">
            <v/>
          </cell>
          <cell r="U1925" t="str">
            <v>N</v>
          </cell>
          <cell r="V1925">
            <v>0</v>
          </cell>
          <cell r="W1925" t="str">
            <v/>
          </cell>
          <cell r="X1925" t="str">
            <v>N</v>
          </cell>
          <cell r="Y1925">
            <v>1</v>
          </cell>
          <cell r="Z1925">
            <v>137</v>
          </cell>
          <cell r="AA1925">
            <v>137</v>
          </cell>
          <cell r="AB1925">
            <v>100</v>
          </cell>
          <cell r="AC1925">
            <v>100</v>
          </cell>
          <cell r="AD1925" t="str">
            <v>LW234</v>
          </cell>
          <cell r="AE1925" t="b">
            <v>0</v>
          </cell>
          <cell r="AG1925" t="str">
            <v/>
          </cell>
          <cell r="AH1925" t="str">
            <v>LW234</v>
          </cell>
        </row>
        <row r="1926">
          <cell r="B1926" t="str">
            <v>BT603</v>
          </cell>
          <cell r="C1926" t="str">
            <v>Ben</v>
          </cell>
          <cell r="D1926" t="str">
            <v>Topley</v>
          </cell>
          <cell r="E1926" t="str">
            <v>Guest</v>
          </cell>
          <cell r="F1926" t="str">
            <v>Guest</v>
          </cell>
          <cell r="G1926" t="str">
            <v>Male</v>
          </cell>
          <cell r="H1926" t="str">
            <v>N</v>
          </cell>
          <cell r="I1926" t="str">
            <v>Guest</v>
          </cell>
          <cell r="J1926">
            <v>0</v>
          </cell>
          <cell r="K1926" t="str">
            <v/>
          </cell>
          <cell r="L1926" t="str">
            <v>N</v>
          </cell>
          <cell r="M1926">
            <v>0</v>
          </cell>
          <cell r="N1926" t="str">
            <v/>
          </cell>
          <cell r="O1926" t="str">
            <v>N</v>
          </cell>
          <cell r="P1926">
            <v>0</v>
          </cell>
          <cell r="Q1926" t="str">
            <v/>
          </cell>
          <cell r="R1926" t="str">
            <v>N</v>
          </cell>
          <cell r="S1926">
            <v>0</v>
          </cell>
          <cell r="T1926" t="str">
            <v/>
          </cell>
          <cell r="U1926" t="str">
            <v>N</v>
          </cell>
          <cell r="V1926">
            <v>0</v>
          </cell>
          <cell r="W1926" t="str">
            <v/>
          </cell>
          <cell r="X1926" t="str">
            <v>N</v>
          </cell>
          <cell r="Y1926">
            <v>0</v>
          </cell>
          <cell r="Z1926">
            <v>0</v>
          </cell>
          <cell r="AA1926">
            <v>0</v>
          </cell>
          <cell r="AB1926">
            <v>118</v>
          </cell>
          <cell r="AC1926">
            <v>1188</v>
          </cell>
          <cell r="AD1926" t="str">
            <v>BT603</v>
          </cell>
          <cell r="AE1926" t="b">
            <v>0</v>
          </cell>
          <cell r="AG1926" t="str">
            <v/>
          </cell>
          <cell r="AH1926" t="str">
            <v>BT603</v>
          </cell>
        </row>
        <row r="1927">
          <cell r="B1927" t="str">
            <v>EJ892</v>
          </cell>
          <cell r="C1927" t="str">
            <v>Elspeth</v>
          </cell>
          <cell r="D1927" t="str">
            <v>Jamieson</v>
          </cell>
          <cell r="E1927" t="str">
            <v>St Georges</v>
          </cell>
          <cell r="F1927" t="str">
            <v>St George's</v>
          </cell>
          <cell r="G1927" t="str">
            <v>Female</v>
          </cell>
          <cell r="H1927" t="str">
            <v>Y</v>
          </cell>
          <cell r="I1927" t="str">
            <v>Student</v>
          </cell>
          <cell r="J1927">
            <v>0</v>
          </cell>
          <cell r="K1927" t="str">
            <v/>
          </cell>
          <cell r="L1927" t="str">
            <v>N</v>
          </cell>
          <cell r="M1927">
            <v>0</v>
          </cell>
          <cell r="N1927" t="str">
            <v/>
          </cell>
          <cell r="O1927" t="str">
            <v>N</v>
          </cell>
          <cell r="P1927">
            <v>0</v>
          </cell>
          <cell r="Q1927" t="str">
            <v/>
          </cell>
          <cell r="R1927" t="str">
            <v>N</v>
          </cell>
          <cell r="S1927">
            <v>0</v>
          </cell>
          <cell r="T1927" t="str">
            <v/>
          </cell>
          <cell r="U1927" t="str">
            <v>N</v>
          </cell>
          <cell r="V1927">
            <v>0</v>
          </cell>
          <cell r="W1927" t="str">
            <v/>
          </cell>
          <cell r="X1927" t="str">
            <v>N</v>
          </cell>
          <cell r="Y1927">
            <v>0</v>
          </cell>
          <cell r="Z1927">
            <v>0</v>
          </cell>
          <cell r="AA1927" t="b">
            <v>0</v>
          </cell>
          <cell r="AB1927" t="str">
            <v/>
          </cell>
          <cell r="AC1927" t="str">
            <v/>
          </cell>
          <cell r="AD1927" t="str">
            <v>EJ892</v>
          </cell>
          <cell r="AE1927">
            <v>0</v>
          </cell>
          <cell r="AG1927">
            <v>901</v>
          </cell>
          <cell r="AH1927" t="str">
            <v>EJ892</v>
          </cell>
        </row>
        <row r="1928">
          <cell r="B1928" t="str">
            <v>TL496</v>
          </cell>
          <cell r="C1928" t="str">
            <v>Trevor</v>
          </cell>
          <cell r="D1928" t="str">
            <v>Lui</v>
          </cell>
          <cell r="E1928" t="str">
            <v>St Georges</v>
          </cell>
          <cell r="F1928" t="str">
            <v>St George's</v>
          </cell>
          <cell r="G1928" t="str">
            <v>Male</v>
          </cell>
          <cell r="H1928" t="str">
            <v>Y</v>
          </cell>
          <cell r="I1928" t="str">
            <v>Student</v>
          </cell>
          <cell r="J1928">
            <v>0</v>
          </cell>
          <cell r="K1928" t="str">
            <v/>
          </cell>
          <cell r="L1928" t="str">
            <v>N</v>
          </cell>
          <cell r="M1928">
            <v>0</v>
          </cell>
          <cell r="N1928" t="str">
            <v/>
          </cell>
          <cell r="O1928" t="str">
            <v>N</v>
          </cell>
          <cell r="P1928">
            <v>0</v>
          </cell>
          <cell r="Q1928" t="str">
            <v/>
          </cell>
          <cell r="R1928" t="str">
            <v>N</v>
          </cell>
          <cell r="S1928">
            <v>0</v>
          </cell>
          <cell r="T1928" t="str">
            <v/>
          </cell>
          <cell r="U1928" t="str">
            <v>N</v>
          </cell>
          <cell r="V1928">
            <v>0</v>
          </cell>
          <cell r="W1928" t="str">
            <v/>
          </cell>
          <cell r="X1928" t="str">
            <v>N</v>
          </cell>
          <cell r="Y1928">
            <v>0</v>
          </cell>
          <cell r="Z1928">
            <v>0</v>
          </cell>
          <cell r="AA1928">
            <v>0</v>
          </cell>
          <cell r="AB1928">
            <v>118</v>
          </cell>
          <cell r="AC1928">
            <v>1189</v>
          </cell>
          <cell r="AD1928" t="str">
            <v>TL496</v>
          </cell>
          <cell r="AE1928" t="b">
            <v>0</v>
          </cell>
          <cell r="AG1928" t="str">
            <v/>
          </cell>
          <cell r="AH1928" t="str">
            <v>TL496</v>
          </cell>
        </row>
        <row r="1929">
          <cell r="B1929" t="str">
            <v>EH619</v>
          </cell>
          <cell r="C1929" t="str">
            <v>Ezme</v>
          </cell>
          <cell r="D1929" t="str">
            <v>Hollick</v>
          </cell>
          <cell r="E1929" t="str">
            <v>KCL</v>
          </cell>
          <cell r="F1929" t="str">
            <v>King's</v>
          </cell>
          <cell r="G1929" t="str">
            <v>Female</v>
          </cell>
          <cell r="H1929" t="str">
            <v>N</v>
          </cell>
          <cell r="I1929" t="str">
            <v>Student</v>
          </cell>
          <cell r="J1929">
            <v>0</v>
          </cell>
          <cell r="K1929" t="str">
            <v/>
          </cell>
          <cell r="L1929" t="str">
            <v>N</v>
          </cell>
          <cell r="M1929">
            <v>0</v>
          </cell>
          <cell r="N1929" t="str">
            <v/>
          </cell>
          <cell r="O1929" t="str">
            <v>N</v>
          </cell>
          <cell r="P1929">
            <v>0</v>
          </cell>
          <cell r="Q1929" t="str">
            <v/>
          </cell>
          <cell r="R1929" t="str">
            <v>N</v>
          </cell>
          <cell r="S1929">
            <v>0</v>
          </cell>
          <cell r="T1929" t="str">
            <v/>
          </cell>
          <cell r="U1929" t="str">
            <v>N</v>
          </cell>
          <cell r="V1929">
            <v>0</v>
          </cell>
          <cell r="W1929" t="str">
            <v/>
          </cell>
          <cell r="X1929" t="str">
            <v>N</v>
          </cell>
          <cell r="Y1929">
            <v>0</v>
          </cell>
          <cell r="Z1929">
            <v>0</v>
          </cell>
          <cell r="AA1929" t="b">
            <v>0</v>
          </cell>
          <cell r="AB1929" t="str">
            <v/>
          </cell>
          <cell r="AC1929" t="str">
            <v/>
          </cell>
          <cell r="AD1929" t="str">
            <v>EH619</v>
          </cell>
          <cell r="AE1929">
            <v>0</v>
          </cell>
          <cell r="AG1929">
            <v>902</v>
          </cell>
          <cell r="AH1929" t="str">
            <v>EH619</v>
          </cell>
        </row>
        <row r="1930">
          <cell r="B1930" t="str">
            <v>AA882</v>
          </cell>
          <cell r="C1930" t="str">
            <v>Ariya</v>
          </cell>
          <cell r="D1930" t="str">
            <v>Arden</v>
          </cell>
          <cell r="E1930" t="str">
            <v>St Georges</v>
          </cell>
          <cell r="F1930" t="str">
            <v>St George's</v>
          </cell>
          <cell r="G1930" t="str">
            <v>Male</v>
          </cell>
          <cell r="H1930" t="str">
            <v>Y</v>
          </cell>
          <cell r="I1930" t="str">
            <v>Student</v>
          </cell>
          <cell r="J1930">
            <v>0</v>
          </cell>
          <cell r="K1930" t="str">
            <v/>
          </cell>
          <cell r="L1930" t="str">
            <v>N</v>
          </cell>
          <cell r="M1930">
            <v>0</v>
          </cell>
          <cell r="N1930" t="str">
            <v/>
          </cell>
          <cell r="O1930" t="str">
            <v>N</v>
          </cell>
          <cell r="P1930">
            <v>0</v>
          </cell>
          <cell r="Q1930" t="str">
            <v/>
          </cell>
          <cell r="R1930" t="str">
            <v>N</v>
          </cell>
          <cell r="S1930">
            <v>0</v>
          </cell>
          <cell r="T1930" t="str">
            <v/>
          </cell>
          <cell r="U1930" t="str">
            <v>N</v>
          </cell>
          <cell r="V1930">
            <v>0</v>
          </cell>
          <cell r="W1930" t="str">
            <v/>
          </cell>
          <cell r="X1930" t="str">
            <v>N</v>
          </cell>
          <cell r="Y1930">
            <v>0</v>
          </cell>
          <cell r="Z1930">
            <v>0</v>
          </cell>
          <cell r="AA1930">
            <v>0</v>
          </cell>
          <cell r="AB1930">
            <v>118</v>
          </cell>
          <cell r="AC1930">
            <v>1190</v>
          </cell>
          <cell r="AD1930" t="str">
            <v>AA882</v>
          </cell>
          <cell r="AE1930" t="b">
            <v>0</v>
          </cell>
          <cell r="AG1930" t="str">
            <v/>
          </cell>
          <cell r="AH1930" t="str">
            <v>AA882</v>
          </cell>
        </row>
        <row r="1931">
          <cell r="B1931" t="str">
            <v>JG956</v>
          </cell>
          <cell r="C1931" t="str">
            <v>Janhavi</v>
          </cell>
          <cell r="D1931" t="str">
            <v>Gale</v>
          </cell>
          <cell r="E1931" t="str">
            <v>St Georges</v>
          </cell>
          <cell r="F1931" t="str">
            <v>St George's</v>
          </cell>
          <cell r="G1931" t="str">
            <v>Female</v>
          </cell>
          <cell r="H1931" t="str">
            <v>Y</v>
          </cell>
          <cell r="I1931" t="str">
            <v>Student</v>
          </cell>
          <cell r="J1931">
            <v>0</v>
          </cell>
          <cell r="K1931" t="str">
            <v/>
          </cell>
          <cell r="L1931" t="str">
            <v>N</v>
          </cell>
          <cell r="M1931">
            <v>0</v>
          </cell>
          <cell r="N1931" t="str">
            <v/>
          </cell>
          <cell r="O1931" t="str">
            <v>N</v>
          </cell>
          <cell r="P1931">
            <v>0</v>
          </cell>
          <cell r="Q1931" t="str">
            <v/>
          </cell>
          <cell r="R1931" t="str">
            <v>N</v>
          </cell>
          <cell r="S1931">
            <v>0</v>
          </cell>
          <cell r="T1931" t="str">
            <v/>
          </cell>
          <cell r="U1931" t="str">
            <v>N</v>
          </cell>
          <cell r="V1931">
            <v>0</v>
          </cell>
          <cell r="W1931" t="str">
            <v/>
          </cell>
          <cell r="X1931" t="str">
            <v>N</v>
          </cell>
          <cell r="Y1931">
            <v>0</v>
          </cell>
          <cell r="Z1931">
            <v>0</v>
          </cell>
          <cell r="AA1931" t="b">
            <v>0</v>
          </cell>
          <cell r="AB1931" t="str">
            <v/>
          </cell>
          <cell r="AC1931" t="str">
            <v/>
          </cell>
          <cell r="AD1931" t="str">
            <v>JG956</v>
          </cell>
          <cell r="AE1931">
            <v>0</v>
          </cell>
          <cell r="AG1931">
            <v>903</v>
          </cell>
          <cell r="AH1931" t="str">
            <v>JG956</v>
          </cell>
        </row>
        <row r="1932">
          <cell r="B1932" t="str">
            <v>SD220</v>
          </cell>
          <cell r="C1932" t="str">
            <v>Seri</v>
          </cell>
          <cell r="D1932" t="str">
            <v>Durosinmi</v>
          </cell>
          <cell r="E1932" t="str">
            <v>St Georges</v>
          </cell>
          <cell r="F1932" t="str">
            <v>St George's</v>
          </cell>
          <cell r="G1932" t="str">
            <v>Female</v>
          </cell>
          <cell r="H1932" t="str">
            <v>Y</v>
          </cell>
          <cell r="I1932" t="str">
            <v>Student</v>
          </cell>
          <cell r="J1932">
            <v>0</v>
          </cell>
          <cell r="K1932" t="str">
            <v/>
          </cell>
          <cell r="L1932" t="str">
            <v>N</v>
          </cell>
          <cell r="M1932">
            <v>0</v>
          </cell>
          <cell r="N1932" t="str">
            <v/>
          </cell>
          <cell r="O1932" t="str">
            <v>N</v>
          </cell>
          <cell r="P1932">
            <v>0</v>
          </cell>
          <cell r="Q1932" t="str">
            <v/>
          </cell>
          <cell r="R1932" t="str">
            <v>N</v>
          </cell>
          <cell r="S1932">
            <v>0</v>
          </cell>
          <cell r="T1932" t="str">
            <v/>
          </cell>
          <cell r="U1932" t="str">
            <v>N</v>
          </cell>
          <cell r="V1932">
            <v>0</v>
          </cell>
          <cell r="W1932" t="str">
            <v/>
          </cell>
          <cell r="X1932" t="str">
            <v>N</v>
          </cell>
          <cell r="Y1932">
            <v>0</v>
          </cell>
          <cell r="Z1932">
            <v>0</v>
          </cell>
          <cell r="AA1932" t="b">
            <v>0</v>
          </cell>
          <cell r="AB1932" t="str">
            <v/>
          </cell>
          <cell r="AC1932" t="str">
            <v/>
          </cell>
          <cell r="AD1932" t="str">
            <v>SD220</v>
          </cell>
          <cell r="AE1932">
            <v>0</v>
          </cell>
          <cell r="AG1932">
            <v>904</v>
          </cell>
          <cell r="AH1932" t="str">
            <v>SD220</v>
          </cell>
        </row>
        <row r="1933">
          <cell r="B1933" t="str">
            <v>LG293</v>
          </cell>
          <cell r="C1933" t="str">
            <v>Lucy</v>
          </cell>
          <cell r="D1933" t="str">
            <v>Gibb</v>
          </cell>
          <cell r="E1933" t="str">
            <v>Barts</v>
          </cell>
          <cell r="F1933" t="str">
            <v>Barts</v>
          </cell>
          <cell r="G1933" t="str">
            <v>Female</v>
          </cell>
          <cell r="H1933" t="str">
            <v>Y</v>
          </cell>
          <cell r="I1933" t="str">
            <v>Student</v>
          </cell>
          <cell r="J1933">
            <v>0</v>
          </cell>
          <cell r="K1933" t="str">
            <v/>
          </cell>
          <cell r="L1933" t="str">
            <v>N</v>
          </cell>
          <cell r="M1933">
            <v>0</v>
          </cell>
          <cell r="N1933" t="str">
            <v/>
          </cell>
          <cell r="O1933" t="str">
            <v>N</v>
          </cell>
          <cell r="P1933">
            <v>0</v>
          </cell>
          <cell r="Q1933" t="str">
            <v/>
          </cell>
          <cell r="R1933" t="str">
            <v>N</v>
          </cell>
          <cell r="S1933">
            <v>0</v>
          </cell>
          <cell r="T1933" t="str">
            <v/>
          </cell>
          <cell r="U1933" t="str">
            <v>N</v>
          </cell>
          <cell r="V1933">
            <v>0</v>
          </cell>
          <cell r="W1933" t="str">
            <v/>
          </cell>
          <cell r="X1933" t="str">
            <v>N</v>
          </cell>
          <cell r="Y1933">
            <v>0</v>
          </cell>
          <cell r="Z1933">
            <v>0</v>
          </cell>
          <cell r="AA1933" t="b">
            <v>0</v>
          </cell>
          <cell r="AB1933" t="str">
            <v/>
          </cell>
          <cell r="AC1933" t="str">
            <v/>
          </cell>
          <cell r="AD1933" t="str">
            <v>LG293</v>
          </cell>
          <cell r="AE1933">
            <v>0</v>
          </cell>
          <cell r="AG1933">
            <v>905</v>
          </cell>
          <cell r="AH1933" t="str">
            <v>LG293</v>
          </cell>
        </row>
        <row r="1934">
          <cell r="B1934" t="str">
            <v>MA660</v>
          </cell>
          <cell r="C1934" t="str">
            <v>Mohsin</v>
          </cell>
          <cell r="D1934" t="str">
            <v>Ahmed</v>
          </cell>
          <cell r="E1934" t="str">
            <v>Barts</v>
          </cell>
          <cell r="F1934" t="str">
            <v>Barts</v>
          </cell>
          <cell r="G1934" t="str">
            <v>Male</v>
          </cell>
          <cell r="H1934" t="str">
            <v>Y</v>
          </cell>
          <cell r="I1934" t="str">
            <v>Student</v>
          </cell>
          <cell r="J1934">
            <v>0</v>
          </cell>
          <cell r="K1934" t="str">
            <v/>
          </cell>
          <cell r="L1934" t="str">
            <v>N</v>
          </cell>
          <cell r="M1934">
            <v>0</v>
          </cell>
          <cell r="N1934" t="str">
            <v/>
          </cell>
          <cell r="O1934" t="str">
            <v>N</v>
          </cell>
          <cell r="P1934">
            <v>0</v>
          </cell>
          <cell r="Q1934" t="str">
            <v/>
          </cell>
          <cell r="R1934" t="str">
            <v>N</v>
          </cell>
          <cell r="S1934">
            <v>0</v>
          </cell>
          <cell r="T1934" t="str">
            <v/>
          </cell>
          <cell r="U1934" t="str">
            <v>N</v>
          </cell>
          <cell r="V1934">
            <v>0</v>
          </cell>
          <cell r="W1934" t="str">
            <v/>
          </cell>
          <cell r="X1934" t="str">
            <v>N</v>
          </cell>
          <cell r="Y1934">
            <v>0</v>
          </cell>
          <cell r="Z1934">
            <v>0</v>
          </cell>
          <cell r="AA1934">
            <v>0</v>
          </cell>
          <cell r="AB1934">
            <v>118</v>
          </cell>
          <cell r="AC1934">
            <v>1191</v>
          </cell>
          <cell r="AD1934" t="str">
            <v>MA660</v>
          </cell>
          <cell r="AE1934" t="b">
            <v>0</v>
          </cell>
          <cell r="AG1934" t="str">
            <v/>
          </cell>
          <cell r="AH1934" t="str">
            <v>MA660</v>
          </cell>
        </row>
        <row r="1935">
          <cell r="B1935" t="str">
            <v>RD694</v>
          </cell>
          <cell r="C1935" t="str">
            <v>Rachel</v>
          </cell>
          <cell r="D1935" t="str">
            <v>Donnison</v>
          </cell>
          <cell r="E1935" t="str">
            <v>Guest</v>
          </cell>
          <cell r="F1935" t="str">
            <v>Guest</v>
          </cell>
          <cell r="G1935" t="str">
            <v>Female</v>
          </cell>
          <cell r="H1935" t="str">
            <v>N</v>
          </cell>
          <cell r="I1935" t="str">
            <v>Guest</v>
          </cell>
          <cell r="J1935">
            <v>0</v>
          </cell>
          <cell r="K1935" t="str">
            <v/>
          </cell>
          <cell r="L1935" t="str">
            <v>N</v>
          </cell>
          <cell r="M1935">
            <v>0</v>
          </cell>
          <cell r="N1935" t="str">
            <v/>
          </cell>
          <cell r="O1935" t="str">
            <v>N</v>
          </cell>
          <cell r="P1935">
            <v>0</v>
          </cell>
          <cell r="Q1935" t="str">
            <v/>
          </cell>
          <cell r="R1935" t="str">
            <v>N</v>
          </cell>
          <cell r="S1935">
            <v>0</v>
          </cell>
          <cell r="T1935" t="str">
            <v/>
          </cell>
          <cell r="U1935" t="str">
            <v>N</v>
          </cell>
          <cell r="V1935">
            <v>0</v>
          </cell>
          <cell r="W1935" t="str">
            <v/>
          </cell>
          <cell r="X1935" t="str">
            <v>N</v>
          </cell>
          <cell r="Y1935">
            <v>0</v>
          </cell>
          <cell r="Z1935">
            <v>0</v>
          </cell>
          <cell r="AA1935" t="b">
            <v>0</v>
          </cell>
          <cell r="AB1935" t="str">
            <v/>
          </cell>
          <cell r="AC1935" t="str">
            <v/>
          </cell>
          <cell r="AD1935" t="str">
            <v>RD694</v>
          </cell>
          <cell r="AE1935">
            <v>0</v>
          </cell>
          <cell r="AG1935">
            <v>906</v>
          </cell>
          <cell r="AH1935" t="str">
            <v>RD694</v>
          </cell>
        </row>
        <row r="1936">
          <cell r="B1936" t="str">
            <v>RP663</v>
          </cell>
          <cell r="C1936" t="str">
            <v>Radoslav</v>
          </cell>
          <cell r="D1936" t="str">
            <v>Petkov</v>
          </cell>
          <cell r="E1936" t="str">
            <v>KCL</v>
          </cell>
          <cell r="F1936" t="str">
            <v>King's</v>
          </cell>
          <cell r="G1936" t="str">
            <v>Male</v>
          </cell>
          <cell r="H1936" t="str">
            <v>N</v>
          </cell>
          <cell r="I1936" t="str">
            <v>Student</v>
          </cell>
          <cell r="J1936">
            <v>0</v>
          </cell>
          <cell r="K1936" t="str">
            <v/>
          </cell>
          <cell r="L1936" t="str">
            <v>N</v>
          </cell>
          <cell r="M1936">
            <v>0</v>
          </cell>
          <cell r="N1936" t="str">
            <v/>
          </cell>
          <cell r="O1936" t="str">
            <v>N</v>
          </cell>
          <cell r="P1936">
            <v>0</v>
          </cell>
          <cell r="Q1936" t="str">
            <v/>
          </cell>
          <cell r="R1936" t="str">
            <v>N</v>
          </cell>
          <cell r="S1936">
            <v>0</v>
          </cell>
          <cell r="T1936" t="str">
            <v/>
          </cell>
          <cell r="U1936" t="str">
            <v>N</v>
          </cell>
          <cell r="V1936">
            <v>0</v>
          </cell>
          <cell r="W1936" t="str">
            <v/>
          </cell>
          <cell r="X1936" t="str">
            <v>N</v>
          </cell>
          <cell r="Y1936">
            <v>0</v>
          </cell>
          <cell r="Z1936">
            <v>0</v>
          </cell>
          <cell r="AA1936">
            <v>0</v>
          </cell>
          <cell r="AB1936">
            <v>118</v>
          </cell>
          <cell r="AC1936">
            <v>1192</v>
          </cell>
          <cell r="AD1936" t="str">
            <v>RP663</v>
          </cell>
          <cell r="AE1936" t="b">
            <v>0</v>
          </cell>
          <cell r="AG1936" t="str">
            <v/>
          </cell>
          <cell r="AH1936" t="str">
            <v>RP663</v>
          </cell>
        </row>
        <row r="1937">
          <cell r="B1937" t="str">
            <v>JG420</v>
          </cell>
          <cell r="C1937" t="str">
            <v>Jacqueline</v>
          </cell>
          <cell r="D1937" t="str">
            <v>Gyamfi</v>
          </cell>
          <cell r="E1937" t="str">
            <v>KCL</v>
          </cell>
          <cell r="F1937" t="str">
            <v>King's</v>
          </cell>
          <cell r="G1937" t="str">
            <v>Female</v>
          </cell>
          <cell r="H1937" t="str">
            <v>N</v>
          </cell>
          <cell r="I1937" t="str">
            <v>Student</v>
          </cell>
          <cell r="J1937">
            <v>0</v>
          </cell>
          <cell r="K1937" t="str">
            <v/>
          </cell>
          <cell r="L1937" t="str">
            <v>N</v>
          </cell>
          <cell r="M1937">
            <v>0</v>
          </cell>
          <cell r="N1937" t="str">
            <v/>
          </cell>
          <cell r="O1937" t="str">
            <v>N</v>
          </cell>
          <cell r="P1937">
            <v>0</v>
          </cell>
          <cell r="Q1937" t="str">
            <v/>
          </cell>
          <cell r="R1937" t="str">
            <v>N</v>
          </cell>
          <cell r="S1937">
            <v>0</v>
          </cell>
          <cell r="T1937" t="str">
            <v/>
          </cell>
          <cell r="U1937" t="str">
            <v>N</v>
          </cell>
          <cell r="V1937">
            <v>0</v>
          </cell>
          <cell r="W1937" t="str">
            <v/>
          </cell>
          <cell r="X1937" t="str">
            <v>N</v>
          </cell>
          <cell r="Y1937">
            <v>0</v>
          </cell>
          <cell r="Z1937">
            <v>0</v>
          </cell>
          <cell r="AA1937" t="b">
            <v>0</v>
          </cell>
          <cell r="AB1937" t="str">
            <v/>
          </cell>
          <cell r="AC1937" t="str">
            <v/>
          </cell>
          <cell r="AD1937" t="str">
            <v>JG420</v>
          </cell>
          <cell r="AE1937">
            <v>0</v>
          </cell>
          <cell r="AG1937">
            <v>907</v>
          </cell>
          <cell r="AH1937" t="str">
            <v>JG420</v>
          </cell>
        </row>
        <row r="1938">
          <cell r="B1938" t="str">
            <v>MP100</v>
          </cell>
          <cell r="C1938" t="str">
            <v>Max</v>
          </cell>
          <cell r="D1938" t="str">
            <v>Perez-Diaz</v>
          </cell>
          <cell r="E1938" t="str">
            <v>Guest</v>
          </cell>
          <cell r="F1938" t="str">
            <v>Guest</v>
          </cell>
          <cell r="G1938" t="str">
            <v>Male</v>
          </cell>
          <cell r="H1938" t="str">
            <v>N</v>
          </cell>
          <cell r="I1938" t="str">
            <v>Guest</v>
          </cell>
          <cell r="J1938">
            <v>0</v>
          </cell>
          <cell r="K1938" t="str">
            <v/>
          </cell>
          <cell r="L1938" t="str">
            <v>N</v>
          </cell>
          <cell r="M1938">
            <v>0</v>
          </cell>
          <cell r="N1938" t="str">
            <v/>
          </cell>
          <cell r="O1938" t="str">
            <v>N</v>
          </cell>
          <cell r="P1938">
            <v>0</v>
          </cell>
          <cell r="Q1938" t="str">
            <v/>
          </cell>
          <cell r="R1938" t="str">
            <v>N</v>
          </cell>
          <cell r="S1938">
            <v>0</v>
          </cell>
          <cell r="T1938" t="str">
            <v/>
          </cell>
          <cell r="U1938" t="str">
            <v>N</v>
          </cell>
          <cell r="V1938">
            <v>0</v>
          </cell>
          <cell r="W1938" t="str">
            <v/>
          </cell>
          <cell r="X1938" t="str">
            <v>N</v>
          </cell>
          <cell r="Y1938">
            <v>0</v>
          </cell>
          <cell r="Z1938">
            <v>0</v>
          </cell>
          <cell r="AA1938">
            <v>0</v>
          </cell>
          <cell r="AB1938">
            <v>118</v>
          </cell>
          <cell r="AC1938">
            <v>1193</v>
          </cell>
          <cell r="AD1938" t="str">
            <v>MP100</v>
          </cell>
          <cell r="AE1938" t="b">
            <v>0</v>
          </cell>
          <cell r="AG1938" t="str">
            <v/>
          </cell>
          <cell r="AH1938" t="str">
            <v>MP100</v>
          </cell>
        </row>
        <row r="1939">
          <cell r="B1939" t="str">
            <v>AP946</v>
          </cell>
          <cell r="C1939" t="str">
            <v>Alex</v>
          </cell>
          <cell r="D1939" t="str">
            <v>Parkinson</v>
          </cell>
          <cell r="E1939" t="str">
            <v>Guest</v>
          </cell>
          <cell r="F1939" t="str">
            <v>Guest</v>
          </cell>
          <cell r="G1939" t="str">
            <v>Male</v>
          </cell>
          <cell r="H1939" t="str">
            <v>N</v>
          </cell>
          <cell r="I1939" t="str">
            <v>Guest</v>
          </cell>
          <cell r="J1939">
            <v>0</v>
          </cell>
          <cell r="K1939" t="str">
            <v/>
          </cell>
          <cell r="L1939" t="str">
            <v>N</v>
          </cell>
          <cell r="M1939">
            <v>0</v>
          </cell>
          <cell r="N1939" t="str">
            <v/>
          </cell>
          <cell r="O1939" t="str">
            <v>N</v>
          </cell>
          <cell r="P1939">
            <v>0</v>
          </cell>
          <cell r="Q1939" t="str">
            <v/>
          </cell>
          <cell r="R1939" t="str">
            <v>N</v>
          </cell>
          <cell r="S1939">
            <v>0</v>
          </cell>
          <cell r="T1939" t="str">
            <v/>
          </cell>
          <cell r="U1939" t="str">
            <v>N</v>
          </cell>
          <cell r="V1939">
            <v>0</v>
          </cell>
          <cell r="W1939" t="str">
            <v/>
          </cell>
          <cell r="X1939" t="str">
            <v>N</v>
          </cell>
          <cell r="Y1939">
            <v>0</v>
          </cell>
          <cell r="Z1939">
            <v>0</v>
          </cell>
          <cell r="AA1939">
            <v>0</v>
          </cell>
          <cell r="AB1939">
            <v>118</v>
          </cell>
          <cell r="AC1939">
            <v>1194</v>
          </cell>
          <cell r="AD1939" t="str">
            <v>AP946</v>
          </cell>
          <cell r="AE1939" t="b">
            <v>0</v>
          </cell>
          <cell r="AG1939" t="str">
            <v/>
          </cell>
          <cell r="AH1939" t="str">
            <v>AP946</v>
          </cell>
        </row>
        <row r="1940">
          <cell r="B1940" t="str">
            <v>EN628</v>
          </cell>
          <cell r="C1940" t="str">
            <v>Esther</v>
          </cell>
          <cell r="D1940" t="str">
            <v>Nwoha</v>
          </cell>
          <cell r="E1940" t="str">
            <v>Essex</v>
          </cell>
          <cell r="F1940" t="str">
            <v>Essex</v>
          </cell>
          <cell r="G1940" t="str">
            <v>Female</v>
          </cell>
          <cell r="H1940" t="str">
            <v>N</v>
          </cell>
          <cell r="I1940" t="str">
            <v>Student</v>
          </cell>
          <cell r="J1940">
            <v>0</v>
          </cell>
          <cell r="K1940" t="str">
            <v/>
          </cell>
          <cell r="L1940" t="str">
            <v>N</v>
          </cell>
          <cell r="M1940">
            <v>0</v>
          </cell>
          <cell r="N1940" t="str">
            <v/>
          </cell>
          <cell r="O1940" t="str">
            <v>N</v>
          </cell>
          <cell r="P1940">
            <v>0</v>
          </cell>
          <cell r="Q1940" t="str">
            <v/>
          </cell>
          <cell r="R1940" t="str">
            <v>N</v>
          </cell>
          <cell r="S1940">
            <v>0</v>
          </cell>
          <cell r="T1940" t="str">
            <v/>
          </cell>
          <cell r="U1940" t="str">
            <v>N</v>
          </cell>
          <cell r="V1940">
            <v>0</v>
          </cell>
          <cell r="W1940" t="str">
            <v/>
          </cell>
          <cell r="X1940" t="str">
            <v>N</v>
          </cell>
          <cell r="Y1940">
            <v>0</v>
          </cell>
          <cell r="Z1940">
            <v>0</v>
          </cell>
          <cell r="AA1940" t="b">
            <v>0</v>
          </cell>
          <cell r="AB1940" t="str">
            <v/>
          </cell>
          <cell r="AC1940" t="str">
            <v/>
          </cell>
          <cell r="AD1940" t="str">
            <v>EN628</v>
          </cell>
          <cell r="AE1940">
            <v>0</v>
          </cell>
          <cell r="AG1940">
            <v>908</v>
          </cell>
          <cell r="AH1940" t="str">
            <v>EN628</v>
          </cell>
        </row>
        <row r="1941">
          <cell r="B1941" t="str">
            <v>JM473</v>
          </cell>
          <cell r="C1941" t="str">
            <v>Joe</v>
          </cell>
          <cell r="D1941" t="str">
            <v>McGrath</v>
          </cell>
          <cell r="E1941" t="str">
            <v>Guest</v>
          </cell>
          <cell r="F1941" t="str">
            <v>Guest</v>
          </cell>
          <cell r="G1941" t="str">
            <v>Male</v>
          </cell>
          <cell r="H1941" t="str">
            <v>N</v>
          </cell>
          <cell r="I1941" t="str">
            <v>Guest</v>
          </cell>
          <cell r="J1941">
            <v>0</v>
          </cell>
          <cell r="K1941" t="str">
            <v/>
          </cell>
          <cell r="L1941" t="str">
            <v>N</v>
          </cell>
          <cell r="M1941">
            <v>0</v>
          </cell>
          <cell r="N1941" t="str">
            <v/>
          </cell>
          <cell r="O1941" t="str">
            <v>N</v>
          </cell>
          <cell r="P1941">
            <v>0</v>
          </cell>
          <cell r="Q1941" t="str">
            <v/>
          </cell>
          <cell r="R1941" t="str">
            <v>N</v>
          </cell>
          <cell r="S1941">
            <v>0</v>
          </cell>
          <cell r="T1941" t="str">
            <v/>
          </cell>
          <cell r="U1941" t="str">
            <v>N</v>
          </cell>
          <cell r="V1941">
            <v>0</v>
          </cell>
          <cell r="W1941" t="str">
            <v/>
          </cell>
          <cell r="X1941" t="str">
            <v>N</v>
          </cell>
          <cell r="Y1941">
            <v>0</v>
          </cell>
          <cell r="Z1941">
            <v>0</v>
          </cell>
          <cell r="AA1941">
            <v>0</v>
          </cell>
          <cell r="AB1941">
            <v>118</v>
          </cell>
          <cell r="AC1941">
            <v>1195</v>
          </cell>
          <cell r="AD1941" t="str">
            <v>JM473</v>
          </cell>
          <cell r="AE1941" t="b">
            <v>0</v>
          </cell>
          <cell r="AG1941" t="str">
            <v/>
          </cell>
          <cell r="AH1941" t="str">
            <v>JM473</v>
          </cell>
        </row>
        <row r="1942">
          <cell r="B1942" t="str">
            <v>sd724</v>
          </cell>
          <cell r="C1942" t="str">
            <v>sdvzfbd</v>
          </cell>
          <cell r="D1942" t="str">
            <v>dsbrserb</v>
          </cell>
          <cell r="E1942" t="str">
            <v>Guest</v>
          </cell>
          <cell r="F1942" t="str">
            <v>Guest</v>
          </cell>
          <cell r="G1942" t="str">
            <v>Male</v>
          </cell>
          <cell r="H1942" t="str">
            <v>N</v>
          </cell>
          <cell r="I1942" t="str">
            <v>Guest</v>
          </cell>
          <cell r="J1942">
            <v>0</v>
          </cell>
          <cell r="K1942" t="str">
            <v/>
          </cell>
          <cell r="L1942" t="str">
            <v>N</v>
          </cell>
          <cell r="M1942">
            <v>0</v>
          </cell>
          <cell r="N1942" t="str">
            <v/>
          </cell>
          <cell r="O1942" t="str">
            <v>N</v>
          </cell>
          <cell r="P1942">
            <v>0</v>
          </cell>
          <cell r="Q1942" t="str">
            <v/>
          </cell>
          <cell r="R1942" t="str">
            <v>N</v>
          </cell>
          <cell r="S1942">
            <v>0</v>
          </cell>
          <cell r="T1942" t="str">
            <v/>
          </cell>
          <cell r="U1942" t="str">
            <v>N</v>
          </cell>
          <cell r="V1942">
            <v>0</v>
          </cell>
          <cell r="W1942" t="str">
            <v/>
          </cell>
          <cell r="X1942" t="str">
            <v>N</v>
          </cell>
          <cell r="Y1942">
            <v>0</v>
          </cell>
          <cell r="Z1942">
            <v>0</v>
          </cell>
          <cell r="AA1942">
            <v>0</v>
          </cell>
          <cell r="AB1942">
            <v>118</v>
          </cell>
          <cell r="AC1942">
            <v>1196</v>
          </cell>
          <cell r="AD1942" t="str">
            <v>sd724</v>
          </cell>
          <cell r="AE1942" t="b">
            <v>0</v>
          </cell>
          <cell r="AG1942" t="str">
            <v/>
          </cell>
          <cell r="AH1942" t="str">
            <v>sd724</v>
          </cell>
        </row>
        <row r="1943">
          <cell r="B1943" t="str">
            <v>HP218</v>
          </cell>
          <cell r="C1943" t="str">
            <v>Harry</v>
          </cell>
          <cell r="D1943" t="str">
            <v>Peters</v>
          </cell>
          <cell r="E1943" t="str">
            <v>RVC</v>
          </cell>
          <cell r="F1943" t="str">
            <v>RVC</v>
          </cell>
          <cell r="G1943" t="str">
            <v>Male</v>
          </cell>
          <cell r="H1943" t="str">
            <v>Y</v>
          </cell>
          <cell r="I1943" t="str">
            <v>Student</v>
          </cell>
          <cell r="J1943">
            <v>0</v>
          </cell>
          <cell r="K1943" t="str">
            <v/>
          </cell>
          <cell r="L1943" t="str">
            <v>N</v>
          </cell>
          <cell r="M1943">
            <v>0</v>
          </cell>
          <cell r="N1943" t="str">
            <v/>
          </cell>
          <cell r="O1943" t="str">
            <v>N</v>
          </cell>
          <cell r="P1943">
            <v>0</v>
          </cell>
          <cell r="Q1943" t="str">
            <v/>
          </cell>
          <cell r="R1943" t="str">
            <v>N</v>
          </cell>
          <cell r="S1943">
            <v>0</v>
          </cell>
          <cell r="T1943" t="str">
            <v/>
          </cell>
          <cell r="U1943" t="str">
            <v>N</v>
          </cell>
          <cell r="V1943">
            <v>0</v>
          </cell>
          <cell r="W1943" t="str">
            <v/>
          </cell>
          <cell r="X1943" t="str">
            <v>N</v>
          </cell>
          <cell r="Y1943">
            <v>0</v>
          </cell>
          <cell r="Z1943">
            <v>0</v>
          </cell>
          <cell r="AA1943">
            <v>0</v>
          </cell>
          <cell r="AB1943">
            <v>118</v>
          </cell>
          <cell r="AC1943">
            <v>1197</v>
          </cell>
          <cell r="AD1943" t="str">
            <v>HP218</v>
          </cell>
          <cell r="AE1943" t="b">
            <v>0</v>
          </cell>
          <cell r="AG1943" t="str">
            <v/>
          </cell>
          <cell r="AH1943" t="str">
            <v>HP218</v>
          </cell>
        </row>
        <row r="1944">
          <cell r="B1944" t="str">
            <v>TB463</v>
          </cell>
          <cell r="C1944" t="str">
            <v>Thomas</v>
          </cell>
          <cell r="D1944" t="str">
            <v>Bagnall</v>
          </cell>
          <cell r="E1944" t="str">
            <v>LSE</v>
          </cell>
          <cell r="F1944" t="str">
            <v>LSE</v>
          </cell>
          <cell r="G1944" t="str">
            <v>Male</v>
          </cell>
          <cell r="H1944" t="str">
            <v>N</v>
          </cell>
          <cell r="I1944" t="str">
            <v>Student</v>
          </cell>
          <cell r="J1944">
            <v>0</v>
          </cell>
          <cell r="K1944" t="str">
            <v/>
          </cell>
          <cell r="L1944" t="str">
            <v>N</v>
          </cell>
          <cell r="M1944">
            <v>0</v>
          </cell>
          <cell r="N1944" t="str">
            <v/>
          </cell>
          <cell r="O1944" t="str">
            <v>N</v>
          </cell>
          <cell r="P1944">
            <v>0</v>
          </cell>
          <cell r="Q1944" t="str">
            <v/>
          </cell>
          <cell r="R1944" t="str">
            <v>N</v>
          </cell>
          <cell r="S1944">
            <v>0</v>
          </cell>
          <cell r="T1944" t="str">
            <v/>
          </cell>
          <cell r="U1944" t="str">
            <v>N</v>
          </cell>
          <cell r="V1944">
            <v>0</v>
          </cell>
          <cell r="W1944" t="str">
            <v/>
          </cell>
          <cell r="X1944" t="str">
            <v>N</v>
          </cell>
          <cell r="Y1944">
            <v>0</v>
          </cell>
          <cell r="Z1944">
            <v>0</v>
          </cell>
          <cell r="AA1944">
            <v>0</v>
          </cell>
          <cell r="AB1944">
            <v>118</v>
          </cell>
          <cell r="AC1944">
            <v>1198</v>
          </cell>
          <cell r="AD1944" t="str">
            <v>TB463</v>
          </cell>
          <cell r="AE1944" t="b">
            <v>0</v>
          </cell>
          <cell r="AG1944" t="str">
            <v/>
          </cell>
          <cell r="AH1944" t="str">
            <v>TB463</v>
          </cell>
        </row>
        <row r="1945">
          <cell r="B1945" t="str">
            <v>AM951</v>
          </cell>
          <cell r="C1945" t="str">
            <v>Andrew</v>
          </cell>
          <cell r="D1945" t="str">
            <v>Mendelsohn</v>
          </cell>
          <cell r="E1945" t="str">
            <v>Imperial</v>
          </cell>
          <cell r="F1945" t="str">
            <v>Imperial</v>
          </cell>
          <cell r="G1945" t="str">
            <v>Male</v>
          </cell>
          <cell r="H1945" t="str">
            <v>N</v>
          </cell>
          <cell r="I1945" t="str">
            <v>Student</v>
          </cell>
          <cell r="J1945">
            <v>0</v>
          </cell>
          <cell r="K1945" t="str">
            <v/>
          </cell>
          <cell r="L1945" t="str">
            <v>N</v>
          </cell>
          <cell r="M1945">
            <v>0</v>
          </cell>
          <cell r="N1945" t="str">
            <v/>
          </cell>
          <cell r="O1945" t="str">
            <v>N</v>
          </cell>
          <cell r="P1945">
            <v>0</v>
          </cell>
          <cell r="Q1945" t="str">
            <v/>
          </cell>
          <cell r="R1945" t="str">
            <v>N</v>
          </cell>
          <cell r="S1945">
            <v>0</v>
          </cell>
          <cell r="T1945" t="str">
            <v/>
          </cell>
          <cell r="U1945" t="str">
            <v>N</v>
          </cell>
          <cell r="V1945">
            <v>0</v>
          </cell>
          <cell r="W1945" t="str">
            <v/>
          </cell>
          <cell r="X1945" t="str">
            <v>N</v>
          </cell>
          <cell r="Y1945">
            <v>0</v>
          </cell>
          <cell r="Z1945">
            <v>0</v>
          </cell>
          <cell r="AA1945">
            <v>0</v>
          </cell>
          <cell r="AB1945">
            <v>118</v>
          </cell>
          <cell r="AC1945">
            <v>1199</v>
          </cell>
          <cell r="AD1945" t="str">
            <v>AM951</v>
          </cell>
          <cell r="AE1945" t="b">
            <v>0</v>
          </cell>
          <cell r="AG1945" t="str">
            <v/>
          </cell>
          <cell r="AH1945" t="str">
            <v>AM951</v>
          </cell>
        </row>
        <row r="1946">
          <cell r="B1946" t="str">
            <v>JJ632</v>
          </cell>
          <cell r="C1946" t="str">
            <v>Jacob</v>
          </cell>
          <cell r="D1946" t="str">
            <v>Jenner</v>
          </cell>
          <cell r="E1946" t="str">
            <v>Imperial</v>
          </cell>
          <cell r="F1946" t="str">
            <v>Imperial</v>
          </cell>
          <cell r="G1946" t="str">
            <v>Male</v>
          </cell>
          <cell r="H1946" t="str">
            <v>N</v>
          </cell>
          <cell r="I1946" t="str">
            <v>Student</v>
          </cell>
          <cell r="J1946">
            <v>0</v>
          </cell>
          <cell r="K1946" t="str">
            <v/>
          </cell>
          <cell r="L1946" t="str">
            <v>N</v>
          </cell>
          <cell r="M1946">
            <v>0</v>
          </cell>
          <cell r="N1946" t="str">
            <v/>
          </cell>
          <cell r="O1946" t="str">
            <v>N</v>
          </cell>
          <cell r="P1946">
            <v>0</v>
          </cell>
          <cell r="Q1946" t="str">
            <v/>
          </cell>
          <cell r="R1946" t="str">
            <v>N</v>
          </cell>
          <cell r="S1946">
            <v>0</v>
          </cell>
          <cell r="T1946" t="str">
            <v/>
          </cell>
          <cell r="U1946" t="str">
            <v>N</v>
          </cell>
          <cell r="V1946">
            <v>0</v>
          </cell>
          <cell r="W1946" t="str">
            <v/>
          </cell>
          <cell r="X1946" t="str">
            <v>N</v>
          </cell>
          <cell r="Y1946">
            <v>0</v>
          </cell>
          <cell r="Z1946">
            <v>0</v>
          </cell>
          <cell r="AA1946">
            <v>0</v>
          </cell>
          <cell r="AB1946">
            <v>118</v>
          </cell>
          <cell r="AC1946">
            <v>1200</v>
          </cell>
          <cell r="AD1946" t="str">
            <v>JJ632</v>
          </cell>
          <cell r="AE1946" t="b">
            <v>0</v>
          </cell>
          <cell r="AG1946" t="str">
            <v/>
          </cell>
          <cell r="AH1946" t="str">
            <v>JJ632</v>
          </cell>
        </row>
        <row r="1947">
          <cell r="B1947" t="str">
            <v>SG161</v>
          </cell>
          <cell r="C1947" t="str">
            <v>Shankari</v>
          </cell>
          <cell r="D1947" t="str">
            <v>Gnanakumar</v>
          </cell>
          <cell r="E1947" t="str">
            <v>Imperial</v>
          </cell>
          <cell r="F1947" t="str">
            <v>Imperial</v>
          </cell>
          <cell r="G1947" t="str">
            <v>Female</v>
          </cell>
          <cell r="H1947" t="str">
            <v>N</v>
          </cell>
          <cell r="I1947" t="str">
            <v>Student</v>
          </cell>
          <cell r="J1947">
            <v>0</v>
          </cell>
          <cell r="K1947" t="str">
            <v/>
          </cell>
          <cell r="L1947" t="str">
            <v>N</v>
          </cell>
          <cell r="M1947">
            <v>0</v>
          </cell>
          <cell r="N1947" t="str">
            <v/>
          </cell>
          <cell r="O1947" t="str">
            <v>N</v>
          </cell>
          <cell r="P1947">
            <v>0</v>
          </cell>
          <cell r="Q1947" t="str">
            <v/>
          </cell>
          <cell r="R1947" t="str">
            <v>N</v>
          </cell>
          <cell r="S1947">
            <v>0</v>
          </cell>
          <cell r="T1947" t="str">
            <v/>
          </cell>
          <cell r="U1947" t="str">
            <v>N</v>
          </cell>
          <cell r="V1947">
            <v>0</v>
          </cell>
          <cell r="W1947" t="str">
            <v/>
          </cell>
          <cell r="X1947" t="str">
            <v>N</v>
          </cell>
          <cell r="Y1947">
            <v>0</v>
          </cell>
          <cell r="Z1947">
            <v>0</v>
          </cell>
          <cell r="AA1947" t="b">
            <v>0</v>
          </cell>
          <cell r="AB1947" t="str">
            <v/>
          </cell>
          <cell r="AC1947" t="str">
            <v/>
          </cell>
          <cell r="AD1947" t="str">
            <v>SG161</v>
          </cell>
          <cell r="AE1947">
            <v>0</v>
          </cell>
          <cell r="AG1947">
            <v>909</v>
          </cell>
          <cell r="AH1947" t="str">
            <v>SG161</v>
          </cell>
        </row>
        <row r="1948">
          <cell r="B1948" t="str">
            <v>PC421</v>
          </cell>
          <cell r="C1948" t="str">
            <v>Phoebe</v>
          </cell>
          <cell r="D1948" t="str">
            <v>Carlile</v>
          </cell>
          <cell r="E1948" t="str">
            <v>St Georges</v>
          </cell>
          <cell r="F1948" t="str">
            <v>St George's</v>
          </cell>
          <cell r="G1948" t="str">
            <v>Female</v>
          </cell>
          <cell r="H1948" t="str">
            <v>Y</v>
          </cell>
          <cell r="I1948" t="str">
            <v>Student</v>
          </cell>
          <cell r="J1948">
            <v>72</v>
          </cell>
          <cell r="K1948">
            <v>38.24</v>
          </cell>
          <cell r="L1948">
            <v>131</v>
          </cell>
          <cell r="M1948">
            <v>71</v>
          </cell>
          <cell r="N1948">
            <v>1.9375E-2</v>
          </cell>
          <cell r="O1948">
            <v>130</v>
          </cell>
          <cell r="P1948">
            <v>0</v>
          </cell>
          <cell r="Q1948" t="str">
            <v/>
          </cell>
          <cell r="R1948" t="str">
            <v>N</v>
          </cell>
          <cell r="S1948">
            <v>0</v>
          </cell>
          <cell r="T1948" t="str">
            <v/>
          </cell>
          <cell r="U1948" t="str">
            <v>N</v>
          </cell>
          <cell r="V1948">
            <v>0</v>
          </cell>
          <cell r="W1948" t="str">
            <v/>
          </cell>
          <cell r="X1948" t="str">
            <v>N</v>
          </cell>
          <cell r="Y1948">
            <v>2</v>
          </cell>
          <cell r="Z1948">
            <v>130</v>
          </cell>
          <cell r="AA1948" t="b">
            <v>0</v>
          </cell>
          <cell r="AB1948" t="str">
            <v/>
          </cell>
          <cell r="AC1948" t="str">
            <v/>
          </cell>
          <cell r="AD1948" t="str">
            <v>PC421</v>
          </cell>
          <cell r="AE1948">
            <v>261</v>
          </cell>
          <cell r="AG1948">
            <v>46</v>
          </cell>
          <cell r="AH1948" t="str">
            <v>PC421</v>
          </cell>
        </row>
        <row r="1949">
          <cell r="B1949" t="str">
            <v>BE458</v>
          </cell>
          <cell r="C1949" t="str">
            <v>Ben</v>
          </cell>
          <cell r="D1949" t="str">
            <v>Ekbery</v>
          </cell>
          <cell r="E1949" t="str">
            <v>St Georges</v>
          </cell>
          <cell r="F1949" t="str">
            <v>St George's</v>
          </cell>
          <cell r="G1949" t="str">
            <v>Male</v>
          </cell>
          <cell r="H1949" t="str">
            <v>Y</v>
          </cell>
          <cell r="I1949" t="str">
            <v>Student</v>
          </cell>
          <cell r="J1949">
            <v>17</v>
          </cell>
          <cell r="K1949">
            <v>39.36</v>
          </cell>
          <cell r="L1949">
            <v>184</v>
          </cell>
          <cell r="M1949">
            <v>14</v>
          </cell>
          <cell r="N1949">
            <v>2.8668981481481479E-2</v>
          </cell>
          <cell r="O1949">
            <v>188</v>
          </cell>
          <cell r="P1949">
            <v>0</v>
          </cell>
          <cell r="Q1949" t="str">
            <v/>
          </cell>
          <cell r="R1949" t="str">
            <v>N</v>
          </cell>
          <cell r="S1949">
            <v>0</v>
          </cell>
          <cell r="T1949" t="str">
            <v/>
          </cell>
          <cell r="U1949" t="str">
            <v>N</v>
          </cell>
          <cell r="V1949">
            <v>0</v>
          </cell>
          <cell r="W1949" t="str">
            <v/>
          </cell>
          <cell r="X1949" t="str">
            <v>N</v>
          </cell>
          <cell r="Y1949">
            <v>2</v>
          </cell>
          <cell r="Z1949">
            <v>184</v>
          </cell>
          <cell r="AA1949">
            <v>372</v>
          </cell>
          <cell r="AB1949">
            <v>4</v>
          </cell>
          <cell r="AC1949">
            <v>4</v>
          </cell>
          <cell r="AD1949" t="str">
            <v>BE458</v>
          </cell>
          <cell r="AE1949" t="b">
            <v>0</v>
          </cell>
          <cell r="AG1949" t="str">
            <v/>
          </cell>
          <cell r="AH1949" t="str">
            <v>BE458</v>
          </cell>
        </row>
        <row r="1950">
          <cell r="B1950" t="str">
            <v>KM193</v>
          </cell>
          <cell r="C1950" t="str">
            <v>Katie</v>
          </cell>
          <cell r="D1950" t="str">
            <v>McCarthy</v>
          </cell>
          <cell r="E1950" t="str">
            <v>St Georges</v>
          </cell>
          <cell r="F1950" t="str">
            <v>St George's</v>
          </cell>
          <cell r="G1950" t="str">
            <v>Female</v>
          </cell>
          <cell r="H1950" t="str">
            <v>Y</v>
          </cell>
          <cell r="I1950" t="str">
            <v>Student</v>
          </cell>
          <cell r="J1950">
            <v>39</v>
          </cell>
          <cell r="K1950">
            <v>32.58</v>
          </cell>
          <cell r="L1950">
            <v>163</v>
          </cell>
          <cell r="M1950">
            <v>35</v>
          </cell>
          <cell r="N1950">
            <v>1.6284722222222221E-2</v>
          </cell>
          <cell r="O1950">
            <v>166</v>
          </cell>
          <cell r="P1950">
            <v>0</v>
          </cell>
          <cell r="Q1950" t="str">
            <v/>
          </cell>
          <cell r="R1950" t="str">
            <v>N</v>
          </cell>
          <cell r="S1950">
            <v>0</v>
          </cell>
          <cell r="T1950" t="str">
            <v/>
          </cell>
          <cell r="U1950" t="str">
            <v>N</v>
          </cell>
          <cell r="V1950">
            <v>0</v>
          </cell>
          <cell r="W1950" t="str">
            <v/>
          </cell>
          <cell r="X1950" t="str">
            <v>N</v>
          </cell>
          <cell r="Y1950">
            <v>2</v>
          </cell>
          <cell r="Z1950">
            <v>163</v>
          </cell>
          <cell r="AA1950" t="b">
            <v>0</v>
          </cell>
          <cell r="AB1950" t="str">
            <v/>
          </cell>
          <cell r="AC1950" t="str">
            <v/>
          </cell>
          <cell r="AD1950" t="str">
            <v>KM193</v>
          </cell>
          <cell r="AE1950">
            <v>329</v>
          </cell>
          <cell r="AG1950">
            <v>28</v>
          </cell>
          <cell r="AH1950" t="str">
            <v>KM193</v>
          </cell>
        </row>
        <row r="1951">
          <cell r="B1951" t="str">
            <v>LW750</v>
          </cell>
          <cell r="C1951" t="str">
            <v>Lotte</v>
          </cell>
          <cell r="D1951" t="str">
            <v>Widner</v>
          </cell>
          <cell r="E1951" t="str">
            <v>St Georges</v>
          </cell>
          <cell r="F1951" t="str">
            <v>St George's</v>
          </cell>
          <cell r="G1951" t="str">
            <v>Female</v>
          </cell>
          <cell r="H1951" t="str">
            <v>Y</v>
          </cell>
          <cell r="I1951" t="str">
            <v>Student</v>
          </cell>
          <cell r="J1951">
            <v>0</v>
          </cell>
          <cell r="K1951" t="str">
            <v/>
          </cell>
          <cell r="L1951" t="str">
            <v>N</v>
          </cell>
          <cell r="M1951">
            <v>0</v>
          </cell>
          <cell r="N1951" t="str">
            <v/>
          </cell>
          <cell r="O1951" t="str">
            <v>N</v>
          </cell>
          <cell r="P1951">
            <v>0</v>
          </cell>
          <cell r="Q1951" t="str">
            <v/>
          </cell>
          <cell r="R1951" t="str">
            <v>N</v>
          </cell>
          <cell r="S1951">
            <v>0</v>
          </cell>
          <cell r="T1951" t="str">
            <v/>
          </cell>
          <cell r="U1951" t="str">
            <v>N</v>
          </cell>
          <cell r="V1951">
            <v>0</v>
          </cell>
          <cell r="W1951" t="str">
            <v/>
          </cell>
          <cell r="X1951" t="str">
            <v>N</v>
          </cell>
          <cell r="Y1951">
            <v>0</v>
          </cell>
          <cell r="Z1951">
            <v>0</v>
          </cell>
          <cell r="AA1951" t="b">
            <v>0</v>
          </cell>
          <cell r="AB1951" t="str">
            <v/>
          </cell>
          <cell r="AC1951" t="str">
            <v/>
          </cell>
          <cell r="AD1951" t="str">
            <v>LW750</v>
          </cell>
          <cell r="AE1951">
            <v>0</v>
          </cell>
          <cell r="AG1951">
            <v>910</v>
          </cell>
          <cell r="AH1951" t="str">
            <v>LW750</v>
          </cell>
        </row>
        <row r="1952">
          <cell r="B1952" t="str">
            <v>AB252</v>
          </cell>
          <cell r="C1952" t="str">
            <v>Alex</v>
          </cell>
          <cell r="D1952" t="str">
            <v>Bagnall</v>
          </cell>
          <cell r="E1952" t="str">
            <v>Guest</v>
          </cell>
          <cell r="F1952" t="str">
            <v>Guest</v>
          </cell>
          <cell r="G1952" t="str">
            <v>Male</v>
          </cell>
          <cell r="H1952" t="str">
            <v>N</v>
          </cell>
          <cell r="I1952" t="str">
            <v>Guest</v>
          </cell>
          <cell r="J1952">
            <v>0</v>
          </cell>
          <cell r="K1952" t="str">
            <v/>
          </cell>
          <cell r="L1952" t="str">
            <v>N</v>
          </cell>
          <cell r="M1952">
            <v>0</v>
          </cell>
          <cell r="N1952" t="str">
            <v/>
          </cell>
          <cell r="O1952" t="str">
            <v>N</v>
          </cell>
          <cell r="P1952">
            <v>0</v>
          </cell>
          <cell r="Q1952" t="str">
            <v/>
          </cell>
          <cell r="R1952" t="str">
            <v>N</v>
          </cell>
          <cell r="S1952">
            <v>0</v>
          </cell>
          <cell r="T1952" t="str">
            <v/>
          </cell>
          <cell r="U1952" t="str">
            <v>N</v>
          </cell>
          <cell r="V1952">
            <v>0</v>
          </cell>
          <cell r="W1952" t="str">
            <v/>
          </cell>
          <cell r="X1952" t="str">
            <v>N</v>
          </cell>
          <cell r="Y1952">
            <v>0</v>
          </cell>
          <cell r="Z1952">
            <v>0</v>
          </cell>
          <cell r="AA1952">
            <v>0</v>
          </cell>
          <cell r="AB1952">
            <v>118</v>
          </cell>
          <cell r="AC1952">
            <v>1201</v>
          </cell>
          <cell r="AD1952" t="str">
            <v>AB252</v>
          </cell>
          <cell r="AE1952" t="b">
            <v>0</v>
          </cell>
          <cell r="AG1952" t="str">
            <v/>
          </cell>
          <cell r="AH1952" t="str">
            <v>AB252</v>
          </cell>
        </row>
        <row r="1953">
          <cell r="B1953" t="str">
            <v>JB124</v>
          </cell>
          <cell r="C1953" t="str">
            <v>James</v>
          </cell>
          <cell r="D1953" t="str">
            <v>Brown</v>
          </cell>
          <cell r="E1953" t="str">
            <v>St Georges</v>
          </cell>
          <cell r="F1953" t="str">
            <v>St George's</v>
          </cell>
          <cell r="G1953" t="str">
            <v>Male</v>
          </cell>
          <cell r="H1953" t="str">
            <v>Y</v>
          </cell>
          <cell r="I1953" t="str">
            <v>Student</v>
          </cell>
          <cell r="J1953">
            <v>21</v>
          </cell>
          <cell r="K1953">
            <v>39.51</v>
          </cell>
          <cell r="L1953">
            <v>180</v>
          </cell>
          <cell r="M1953">
            <v>3</v>
          </cell>
          <cell r="N1953">
            <v>2.5763888888888888E-2</v>
          </cell>
          <cell r="O1953">
            <v>198</v>
          </cell>
          <cell r="P1953">
            <v>0</v>
          </cell>
          <cell r="Q1953" t="str">
            <v/>
          </cell>
          <cell r="R1953" t="str">
            <v>N</v>
          </cell>
          <cell r="S1953">
            <v>0</v>
          </cell>
          <cell r="T1953" t="str">
            <v/>
          </cell>
          <cell r="U1953" t="str">
            <v>N</v>
          </cell>
          <cell r="V1953">
            <v>0</v>
          </cell>
          <cell r="W1953" t="str">
            <v/>
          </cell>
          <cell r="X1953" t="str">
            <v>N</v>
          </cell>
          <cell r="Y1953">
            <v>2</v>
          </cell>
          <cell r="Z1953">
            <v>180</v>
          </cell>
          <cell r="AA1953">
            <v>378</v>
          </cell>
          <cell r="AB1953">
            <v>3</v>
          </cell>
          <cell r="AC1953">
            <v>3</v>
          </cell>
          <cell r="AD1953" t="str">
            <v>JB124</v>
          </cell>
          <cell r="AE1953" t="b">
            <v>0</v>
          </cell>
          <cell r="AG1953" t="str">
            <v/>
          </cell>
          <cell r="AH1953" t="str">
            <v>JB124</v>
          </cell>
        </row>
        <row r="1954">
          <cell r="B1954" t="str">
            <v>BL572</v>
          </cell>
          <cell r="C1954" t="str">
            <v>Benjamin</v>
          </cell>
          <cell r="D1954" t="str">
            <v>Limmer</v>
          </cell>
          <cell r="E1954" t="str">
            <v>Greenwich</v>
          </cell>
          <cell r="F1954" t="str">
            <v>Greenwich</v>
          </cell>
          <cell r="G1954" t="str">
            <v>Male</v>
          </cell>
          <cell r="H1954" t="str">
            <v>N</v>
          </cell>
          <cell r="I1954" t="str">
            <v>Student</v>
          </cell>
          <cell r="J1954">
            <v>0</v>
          </cell>
          <cell r="K1954" t="str">
            <v/>
          </cell>
          <cell r="L1954" t="str">
            <v>N</v>
          </cell>
          <cell r="M1954">
            <v>0</v>
          </cell>
          <cell r="N1954" t="str">
            <v/>
          </cell>
          <cell r="O1954" t="str">
            <v>N</v>
          </cell>
          <cell r="P1954">
            <v>0</v>
          </cell>
          <cell r="Q1954" t="str">
            <v/>
          </cell>
          <cell r="R1954" t="str">
            <v>N</v>
          </cell>
          <cell r="S1954">
            <v>0</v>
          </cell>
          <cell r="T1954" t="str">
            <v/>
          </cell>
          <cell r="U1954" t="str">
            <v>N</v>
          </cell>
          <cell r="V1954">
            <v>0</v>
          </cell>
          <cell r="W1954" t="str">
            <v/>
          </cell>
          <cell r="X1954" t="str">
            <v>N</v>
          </cell>
          <cell r="Y1954">
            <v>0</v>
          </cell>
          <cell r="Z1954">
            <v>0</v>
          </cell>
          <cell r="AA1954">
            <v>0</v>
          </cell>
          <cell r="AB1954">
            <v>118</v>
          </cell>
          <cell r="AC1954">
            <v>1202</v>
          </cell>
          <cell r="AD1954" t="str">
            <v>BL572</v>
          </cell>
          <cell r="AE1954" t="b">
            <v>0</v>
          </cell>
          <cell r="AG1954" t="str">
            <v/>
          </cell>
          <cell r="AH1954" t="str">
            <v>BL572</v>
          </cell>
        </row>
        <row r="1955">
          <cell r="B1955" t="str">
            <v>DL859</v>
          </cell>
          <cell r="C1955" t="str">
            <v>Dillon</v>
          </cell>
          <cell r="D1955" t="str">
            <v>Loh</v>
          </cell>
          <cell r="E1955" t="str">
            <v>LSE</v>
          </cell>
          <cell r="F1955" t="str">
            <v>LSE</v>
          </cell>
          <cell r="G1955" t="str">
            <v>Male</v>
          </cell>
          <cell r="H1955" t="str">
            <v>N</v>
          </cell>
          <cell r="I1955" t="str">
            <v>Student</v>
          </cell>
          <cell r="J1955">
            <v>0</v>
          </cell>
          <cell r="K1955" t="str">
            <v/>
          </cell>
          <cell r="L1955" t="str">
            <v>N</v>
          </cell>
          <cell r="M1955">
            <v>0</v>
          </cell>
          <cell r="N1955" t="str">
            <v/>
          </cell>
          <cell r="O1955" t="str">
            <v>N</v>
          </cell>
          <cell r="P1955">
            <v>0</v>
          </cell>
          <cell r="Q1955" t="str">
            <v/>
          </cell>
          <cell r="R1955" t="str">
            <v>N</v>
          </cell>
          <cell r="S1955">
            <v>0</v>
          </cell>
          <cell r="T1955" t="str">
            <v/>
          </cell>
          <cell r="U1955" t="str">
            <v>N</v>
          </cell>
          <cell r="V1955">
            <v>0</v>
          </cell>
          <cell r="W1955" t="str">
            <v/>
          </cell>
          <cell r="X1955" t="str">
            <v>N</v>
          </cell>
          <cell r="Y1955">
            <v>0</v>
          </cell>
          <cell r="Z1955">
            <v>0</v>
          </cell>
          <cell r="AA1955">
            <v>0</v>
          </cell>
          <cell r="AB1955">
            <v>118</v>
          </cell>
          <cell r="AC1955">
            <v>1203</v>
          </cell>
          <cell r="AD1955" t="str">
            <v>DL859</v>
          </cell>
          <cell r="AE1955" t="b">
            <v>0</v>
          </cell>
          <cell r="AG1955" t="str">
            <v/>
          </cell>
          <cell r="AH1955" t="str">
            <v>DL859</v>
          </cell>
        </row>
        <row r="1956">
          <cell r="B1956" t="str">
            <v>EF149</v>
          </cell>
          <cell r="C1956" t="str">
            <v>Ellen</v>
          </cell>
          <cell r="D1956" t="str">
            <v>Flanagan</v>
          </cell>
          <cell r="E1956" t="str">
            <v>LSE</v>
          </cell>
          <cell r="F1956" t="str">
            <v>LSE</v>
          </cell>
          <cell r="G1956" t="str">
            <v>Female</v>
          </cell>
          <cell r="H1956" t="str">
            <v>N</v>
          </cell>
          <cell r="I1956" t="str">
            <v>Student</v>
          </cell>
          <cell r="J1956">
            <v>0</v>
          </cell>
          <cell r="K1956" t="str">
            <v/>
          </cell>
          <cell r="L1956" t="str">
            <v>N</v>
          </cell>
          <cell r="M1956">
            <v>0</v>
          </cell>
          <cell r="N1956" t="str">
            <v/>
          </cell>
          <cell r="O1956" t="str">
            <v>N</v>
          </cell>
          <cell r="P1956">
            <v>0</v>
          </cell>
          <cell r="Q1956" t="str">
            <v/>
          </cell>
          <cell r="R1956" t="str">
            <v>N</v>
          </cell>
          <cell r="S1956">
            <v>0</v>
          </cell>
          <cell r="T1956" t="str">
            <v/>
          </cell>
          <cell r="U1956" t="str">
            <v>N</v>
          </cell>
          <cell r="V1956">
            <v>0</v>
          </cell>
          <cell r="W1956" t="str">
            <v/>
          </cell>
          <cell r="X1956" t="str">
            <v>N</v>
          </cell>
          <cell r="Y1956">
            <v>0</v>
          </cell>
          <cell r="Z1956">
            <v>0</v>
          </cell>
          <cell r="AA1956" t="b">
            <v>0</v>
          </cell>
          <cell r="AB1956" t="str">
            <v/>
          </cell>
          <cell r="AC1956" t="str">
            <v/>
          </cell>
          <cell r="AD1956" t="str">
            <v>EF149</v>
          </cell>
          <cell r="AE1956">
            <v>0</v>
          </cell>
          <cell r="AG1956">
            <v>911</v>
          </cell>
          <cell r="AH1956" t="str">
            <v>EF149</v>
          </cell>
        </row>
        <row r="1957">
          <cell r="B1957" t="str">
            <v>AA727</v>
          </cell>
          <cell r="C1957" t="str">
            <v>Aidzat Fadzlee Bin</v>
          </cell>
          <cell r="D1957" t="str">
            <v>Azisman</v>
          </cell>
          <cell r="E1957" t="str">
            <v>LSE</v>
          </cell>
          <cell r="F1957" t="str">
            <v>LSE</v>
          </cell>
          <cell r="G1957" t="str">
            <v>Male</v>
          </cell>
          <cell r="H1957" t="str">
            <v>N</v>
          </cell>
          <cell r="I1957" t="str">
            <v>Student</v>
          </cell>
          <cell r="J1957">
            <v>0</v>
          </cell>
          <cell r="K1957" t="str">
            <v/>
          </cell>
          <cell r="L1957" t="str">
            <v>N</v>
          </cell>
          <cell r="M1957">
            <v>0</v>
          </cell>
          <cell r="N1957" t="str">
            <v/>
          </cell>
          <cell r="O1957" t="str">
            <v>N</v>
          </cell>
          <cell r="P1957">
            <v>0</v>
          </cell>
          <cell r="Q1957" t="str">
            <v/>
          </cell>
          <cell r="R1957" t="str">
            <v>N</v>
          </cell>
          <cell r="S1957">
            <v>0</v>
          </cell>
          <cell r="T1957" t="str">
            <v/>
          </cell>
          <cell r="U1957" t="str">
            <v>N</v>
          </cell>
          <cell r="V1957">
            <v>0</v>
          </cell>
          <cell r="W1957" t="str">
            <v/>
          </cell>
          <cell r="X1957" t="str">
            <v>N</v>
          </cell>
          <cell r="Y1957">
            <v>0</v>
          </cell>
          <cell r="Z1957">
            <v>0</v>
          </cell>
          <cell r="AA1957">
            <v>0</v>
          </cell>
          <cell r="AB1957">
            <v>118</v>
          </cell>
          <cell r="AC1957">
            <v>1204</v>
          </cell>
          <cell r="AD1957" t="str">
            <v>AA727</v>
          </cell>
          <cell r="AE1957" t="b">
            <v>0</v>
          </cell>
          <cell r="AG1957" t="str">
            <v/>
          </cell>
          <cell r="AH1957" t="str">
            <v>AA727</v>
          </cell>
        </row>
        <row r="1958">
          <cell r="B1958" t="str">
            <v>PR604</v>
          </cell>
          <cell r="C1958" t="str">
            <v>Philippa</v>
          </cell>
          <cell r="D1958" t="str">
            <v>Rottger-Morgan</v>
          </cell>
          <cell r="E1958" t="str">
            <v>LSE</v>
          </cell>
          <cell r="F1958" t="str">
            <v>LSE</v>
          </cell>
          <cell r="G1958" t="str">
            <v>Female</v>
          </cell>
          <cell r="H1958" t="str">
            <v>N</v>
          </cell>
          <cell r="I1958" t="str">
            <v>Student</v>
          </cell>
          <cell r="J1958">
            <v>0</v>
          </cell>
          <cell r="K1958" t="str">
            <v/>
          </cell>
          <cell r="L1958" t="str">
            <v>N</v>
          </cell>
          <cell r="M1958">
            <v>0</v>
          </cell>
          <cell r="N1958" t="str">
            <v/>
          </cell>
          <cell r="O1958" t="str">
            <v>N</v>
          </cell>
          <cell r="P1958">
            <v>0</v>
          </cell>
          <cell r="Q1958" t="str">
            <v/>
          </cell>
          <cell r="R1958" t="str">
            <v>N</v>
          </cell>
          <cell r="S1958">
            <v>0</v>
          </cell>
          <cell r="T1958" t="str">
            <v/>
          </cell>
          <cell r="U1958" t="str">
            <v>N</v>
          </cell>
          <cell r="V1958">
            <v>0</v>
          </cell>
          <cell r="W1958" t="str">
            <v/>
          </cell>
          <cell r="X1958" t="str">
            <v>N</v>
          </cell>
          <cell r="Y1958">
            <v>0</v>
          </cell>
          <cell r="Z1958">
            <v>0</v>
          </cell>
          <cell r="AA1958" t="b">
            <v>0</v>
          </cell>
          <cell r="AB1958" t="str">
            <v/>
          </cell>
          <cell r="AC1958" t="str">
            <v/>
          </cell>
          <cell r="AD1958" t="str">
            <v>PR604</v>
          </cell>
          <cell r="AE1958">
            <v>0</v>
          </cell>
          <cell r="AG1958">
            <v>912</v>
          </cell>
          <cell r="AH1958" t="str">
            <v>PR604</v>
          </cell>
        </row>
        <row r="1959">
          <cell r="B1959" t="str">
            <v>KC749</v>
          </cell>
          <cell r="C1959" t="str">
            <v>Kelsi</v>
          </cell>
          <cell r="D1959" t="str">
            <v>Cornish</v>
          </cell>
          <cell r="E1959" t="str">
            <v>UCL</v>
          </cell>
          <cell r="F1959" t="str">
            <v>UCL</v>
          </cell>
          <cell r="G1959" t="str">
            <v>Please Select</v>
          </cell>
          <cell r="H1959" t="str">
            <v>N</v>
          </cell>
          <cell r="I1959" t="str">
            <v>Student</v>
          </cell>
          <cell r="J1959">
            <v>0</v>
          </cell>
          <cell r="K1959" t="str">
            <v/>
          </cell>
          <cell r="L1959" t="str">
            <v>N</v>
          </cell>
          <cell r="M1959">
            <v>0</v>
          </cell>
          <cell r="N1959" t="str">
            <v/>
          </cell>
          <cell r="O1959" t="str">
            <v>N</v>
          </cell>
          <cell r="P1959">
            <v>0</v>
          </cell>
          <cell r="Q1959" t="str">
            <v/>
          </cell>
          <cell r="R1959" t="str">
            <v>N</v>
          </cell>
          <cell r="S1959">
            <v>0</v>
          </cell>
          <cell r="T1959" t="str">
            <v/>
          </cell>
          <cell r="U1959" t="str">
            <v>N</v>
          </cell>
          <cell r="V1959">
            <v>0</v>
          </cell>
          <cell r="W1959" t="str">
            <v/>
          </cell>
          <cell r="X1959" t="str">
            <v>N</v>
          </cell>
          <cell r="Y1959">
            <v>0</v>
          </cell>
          <cell r="Z1959">
            <v>0</v>
          </cell>
          <cell r="AA1959" t="b">
            <v>0</v>
          </cell>
          <cell r="AB1959" t="str">
            <v/>
          </cell>
          <cell r="AC1959" t="str">
            <v/>
          </cell>
          <cell r="AD1959" t="str">
            <v>KC749</v>
          </cell>
          <cell r="AE1959" t="b">
            <v>0</v>
          </cell>
          <cell r="AG1959" t="str">
            <v/>
          </cell>
          <cell r="AH1959" t="str">
            <v>KC749</v>
          </cell>
        </row>
        <row r="1960">
          <cell r="B1960" t="str">
            <v>NT228</v>
          </cell>
          <cell r="C1960" t="str">
            <v>Nicholas</v>
          </cell>
          <cell r="D1960" t="str">
            <v>Tong</v>
          </cell>
          <cell r="E1960" t="str">
            <v>UCL</v>
          </cell>
          <cell r="F1960" t="str">
            <v>UCL</v>
          </cell>
          <cell r="G1960" t="str">
            <v>Male</v>
          </cell>
          <cell r="H1960" t="str">
            <v>N</v>
          </cell>
          <cell r="I1960" t="str">
            <v>Student</v>
          </cell>
          <cell r="J1960">
            <v>0</v>
          </cell>
          <cell r="K1960" t="str">
            <v/>
          </cell>
          <cell r="L1960" t="str">
            <v>N</v>
          </cell>
          <cell r="M1960">
            <v>0</v>
          </cell>
          <cell r="N1960" t="str">
            <v/>
          </cell>
          <cell r="O1960" t="str">
            <v>N</v>
          </cell>
          <cell r="P1960">
            <v>0</v>
          </cell>
          <cell r="Q1960" t="str">
            <v/>
          </cell>
          <cell r="R1960" t="str">
            <v>N</v>
          </cell>
          <cell r="S1960">
            <v>0</v>
          </cell>
          <cell r="T1960" t="str">
            <v/>
          </cell>
          <cell r="U1960" t="str">
            <v>N</v>
          </cell>
          <cell r="V1960">
            <v>0</v>
          </cell>
          <cell r="W1960" t="str">
            <v/>
          </cell>
          <cell r="X1960" t="str">
            <v>N</v>
          </cell>
          <cell r="Y1960">
            <v>0</v>
          </cell>
          <cell r="Z1960">
            <v>0</v>
          </cell>
          <cell r="AA1960">
            <v>0</v>
          </cell>
          <cell r="AB1960">
            <v>118</v>
          </cell>
          <cell r="AC1960">
            <v>1205</v>
          </cell>
          <cell r="AD1960" t="str">
            <v>NT228</v>
          </cell>
          <cell r="AE1960" t="b">
            <v>0</v>
          </cell>
          <cell r="AG1960" t="str">
            <v/>
          </cell>
          <cell r="AH1960" t="str">
            <v>NT228</v>
          </cell>
        </row>
        <row r="1961">
          <cell r="B1961" t="str">
            <v>FH395</v>
          </cell>
          <cell r="C1961" t="str">
            <v>Felicity</v>
          </cell>
          <cell r="D1961" t="str">
            <v>Harrison</v>
          </cell>
          <cell r="E1961" t="str">
            <v>KCL</v>
          </cell>
          <cell r="F1961" t="str">
            <v>King's</v>
          </cell>
          <cell r="G1961" t="str">
            <v>Female</v>
          </cell>
          <cell r="H1961" t="str">
            <v>N</v>
          </cell>
          <cell r="I1961" t="str">
            <v>Student</v>
          </cell>
          <cell r="J1961">
            <v>0</v>
          </cell>
          <cell r="K1961" t="str">
            <v/>
          </cell>
          <cell r="L1961" t="str">
            <v>N</v>
          </cell>
          <cell r="M1961">
            <v>0</v>
          </cell>
          <cell r="N1961" t="str">
            <v/>
          </cell>
          <cell r="O1961" t="str">
            <v>N</v>
          </cell>
          <cell r="P1961">
            <v>0</v>
          </cell>
          <cell r="Q1961" t="str">
            <v/>
          </cell>
          <cell r="R1961" t="str">
            <v>N</v>
          </cell>
          <cell r="S1961">
            <v>0</v>
          </cell>
          <cell r="T1961" t="str">
            <v/>
          </cell>
          <cell r="U1961" t="str">
            <v>N</v>
          </cell>
          <cell r="V1961">
            <v>0</v>
          </cell>
          <cell r="W1961" t="str">
            <v/>
          </cell>
          <cell r="X1961" t="str">
            <v>N</v>
          </cell>
          <cell r="Y1961">
            <v>0</v>
          </cell>
          <cell r="Z1961">
            <v>0</v>
          </cell>
          <cell r="AA1961" t="b">
            <v>0</v>
          </cell>
          <cell r="AB1961" t="str">
            <v/>
          </cell>
          <cell r="AC1961" t="str">
            <v/>
          </cell>
          <cell r="AD1961" t="str">
            <v>FH395</v>
          </cell>
          <cell r="AE1961">
            <v>0</v>
          </cell>
          <cell r="AG1961">
            <v>913</v>
          </cell>
          <cell r="AH1961" t="str">
            <v>FH395</v>
          </cell>
        </row>
        <row r="1962">
          <cell r="B1962" t="str">
            <v>EL284</v>
          </cell>
          <cell r="C1962" t="str">
            <v>Ella</v>
          </cell>
          <cell r="D1962" t="str">
            <v>Leonard</v>
          </cell>
          <cell r="E1962" t="str">
            <v>Imperial</v>
          </cell>
          <cell r="F1962" t="str">
            <v>Imperial</v>
          </cell>
          <cell r="G1962" t="str">
            <v>Female</v>
          </cell>
          <cell r="H1962" t="str">
            <v>N</v>
          </cell>
          <cell r="I1962" t="str">
            <v>Student</v>
          </cell>
          <cell r="J1962">
            <v>0</v>
          </cell>
          <cell r="K1962" t="str">
            <v/>
          </cell>
          <cell r="L1962" t="str">
            <v>N</v>
          </cell>
          <cell r="M1962">
            <v>0</v>
          </cell>
          <cell r="N1962" t="str">
            <v/>
          </cell>
          <cell r="O1962" t="str">
            <v>N</v>
          </cell>
          <cell r="P1962">
            <v>0</v>
          </cell>
          <cell r="Q1962" t="str">
            <v/>
          </cell>
          <cell r="R1962" t="str">
            <v>N</v>
          </cell>
          <cell r="S1962">
            <v>0</v>
          </cell>
          <cell r="T1962" t="str">
            <v/>
          </cell>
          <cell r="U1962" t="str">
            <v>N</v>
          </cell>
          <cell r="V1962">
            <v>0</v>
          </cell>
          <cell r="W1962" t="str">
            <v/>
          </cell>
          <cell r="X1962" t="str">
            <v>N</v>
          </cell>
          <cell r="Y1962">
            <v>0</v>
          </cell>
          <cell r="Z1962">
            <v>0</v>
          </cell>
          <cell r="AA1962" t="b">
            <v>0</v>
          </cell>
          <cell r="AB1962" t="str">
            <v/>
          </cell>
          <cell r="AC1962" t="str">
            <v/>
          </cell>
          <cell r="AD1962" t="str">
            <v>EL284</v>
          </cell>
          <cell r="AE1962">
            <v>0</v>
          </cell>
          <cell r="AG1962">
            <v>914</v>
          </cell>
          <cell r="AH1962" t="str">
            <v>EL284</v>
          </cell>
        </row>
        <row r="1963">
          <cell r="B1963" t="str">
            <v>KO153</v>
          </cell>
          <cell r="C1963" t="str">
            <v>Killian</v>
          </cell>
          <cell r="D1963" t="str">
            <v>O'Kane</v>
          </cell>
          <cell r="E1963" t="str">
            <v>UCL</v>
          </cell>
          <cell r="F1963" t="str">
            <v>UCL</v>
          </cell>
          <cell r="G1963" t="str">
            <v>Male</v>
          </cell>
          <cell r="H1963" t="str">
            <v>N</v>
          </cell>
          <cell r="I1963" t="str">
            <v>Student</v>
          </cell>
          <cell r="J1963">
            <v>0</v>
          </cell>
          <cell r="K1963" t="str">
            <v/>
          </cell>
          <cell r="L1963" t="str">
            <v>N</v>
          </cell>
          <cell r="M1963">
            <v>0</v>
          </cell>
          <cell r="N1963" t="str">
            <v/>
          </cell>
          <cell r="O1963" t="str">
            <v>N</v>
          </cell>
          <cell r="P1963">
            <v>0</v>
          </cell>
          <cell r="Q1963" t="str">
            <v/>
          </cell>
          <cell r="R1963" t="str">
            <v>N</v>
          </cell>
          <cell r="S1963">
            <v>0</v>
          </cell>
          <cell r="T1963" t="str">
            <v/>
          </cell>
          <cell r="U1963" t="str">
            <v>N</v>
          </cell>
          <cell r="V1963">
            <v>0</v>
          </cell>
          <cell r="W1963" t="str">
            <v/>
          </cell>
          <cell r="X1963" t="str">
            <v>N</v>
          </cell>
          <cell r="Y1963">
            <v>0</v>
          </cell>
          <cell r="Z1963">
            <v>0</v>
          </cell>
          <cell r="AA1963">
            <v>0</v>
          </cell>
          <cell r="AB1963">
            <v>118</v>
          </cell>
          <cell r="AC1963">
            <v>1206</v>
          </cell>
          <cell r="AD1963" t="str">
            <v>KO153</v>
          </cell>
          <cell r="AE1963" t="b">
            <v>0</v>
          </cell>
          <cell r="AG1963" t="str">
            <v/>
          </cell>
          <cell r="AH1963" t="str">
            <v>KO153</v>
          </cell>
        </row>
        <row r="1964">
          <cell r="B1964" t="str">
            <v>AF513</v>
          </cell>
          <cell r="C1964" t="str">
            <v>Amber</v>
          </cell>
          <cell r="D1964" t="str">
            <v>Fu</v>
          </cell>
          <cell r="E1964" t="str">
            <v>UCL</v>
          </cell>
          <cell r="F1964" t="str">
            <v>UCL</v>
          </cell>
          <cell r="G1964" t="str">
            <v>Female</v>
          </cell>
          <cell r="H1964" t="str">
            <v>N</v>
          </cell>
          <cell r="I1964" t="str">
            <v>Student</v>
          </cell>
          <cell r="J1964">
            <v>0</v>
          </cell>
          <cell r="K1964" t="str">
            <v/>
          </cell>
          <cell r="L1964" t="str">
            <v>N</v>
          </cell>
          <cell r="M1964">
            <v>0</v>
          </cell>
          <cell r="N1964" t="str">
            <v/>
          </cell>
          <cell r="O1964" t="str">
            <v>N</v>
          </cell>
          <cell r="P1964">
            <v>0</v>
          </cell>
          <cell r="Q1964" t="str">
            <v/>
          </cell>
          <cell r="R1964" t="str">
            <v>N</v>
          </cell>
          <cell r="S1964">
            <v>0</v>
          </cell>
          <cell r="T1964" t="str">
            <v/>
          </cell>
          <cell r="U1964" t="str">
            <v>N</v>
          </cell>
          <cell r="V1964">
            <v>0</v>
          </cell>
          <cell r="W1964" t="str">
            <v/>
          </cell>
          <cell r="X1964" t="str">
            <v>N</v>
          </cell>
          <cell r="Y1964">
            <v>0</v>
          </cell>
          <cell r="Z1964">
            <v>0</v>
          </cell>
          <cell r="AA1964" t="b">
            <v>0</v>
          </cell>
          <cell r="AB1964" t="str">
            <v/>
          </cell>
          <cell r="AC1964" t="str">
            <v/>
          </cell>
          <cell r="AD1964" t="str">
            <v>AF513</v>
          </cell>
          <cell r="AE1964">
            <v>0</v>
          </cell>
          <cell r="AG1964">
            <v>915</v>
          </cell>
          <cell r="AH1964" t="str">
            <v>AF513</v>
          </cell>
        </row>
        <row r="1965">
          <cell r="B1965" t="str">
            <v>GF382</v>
          </cell>
          <cell r="C1965" t="str">
            <v>Giovanni</v>
          </cell>
          <cell r="D1965" t="str">
            <v>Fabris</v>
          </cell>
          <cell r="E1965" t="str">
            <v>LSE</v>
          </cell>
          <cell r="F1965" t="str">
            <v>LSE</v>
          </cell>
          <cell r="G1965" t="str">
            <v>Male</v>
          </cell>
          <cell r="H1965" t="str">
            <v>N</v>
          </cell>
          <cell r="I1965" t="str">
            <v>Student</v>
          </cell>
          <cell r="J1965">
            <v>0</v>
          </cell>
          <cell r="K1965" t="str">
            <v/>
          </cell>
          <cell r="L1965" t="str">
            <v>N</v>
          </cell>
          <cell r="M1965">
            <v>0</v>
          </cell>
          <cell r="N1965" t="str">
            <v/>
          </cell>
          <cell r="O1965" t="str">
            <v>N</v>
          </cell>
          <cell r="P1965">
            <v>0</v>
          </cell>
          <cell r="Q1965" t="str">
            <v/>
          </cell>
          <cell r="R1965" t="str">
            <v>N</v>
          </cell>
          <cell r="S1965">
            <v>0</v>
          </cell>
          <cell r="T1965" t="str">
            <v/>
          </cell>
          <cell r="U1965" t="str">
            <v>N</v>
          </cell>
          <cell r="V1965">
            <v>0</v>
          </cell>
          <cell r="W1965" t="str">
            <v/>
          </cell>
          <cell r="X1965" t="str">
            <v>N</v>
          </cell>
          <cell r="Y1965">
            <v>0</v>
          </cell>
          <cell r="Z1965">
            <v>0</v>
          </cell>
          <cell r="AA1965">
            <v>0</v>
          </cell>
          <cell r="AB1965">
            <v>118</v>
          </cell>
          <cell r="AC1965">
            <v>1207</v>
          </cell>
          <cell r="AD1965" t="str">
            <v>GF382</v>
          </cell>
          <cell r="AE1965" t="b">
            <v>0</v>
          </cell>
          <cell r="AG1965" t="str">
            <v/>
          </cell>
          <cell r="AH1965" t="str">
            <v>GF382</v>
          </cell>
        </row>
        <row r="1966">
          <cell r="B1966" t="str">
            <v>HC452</v>
          </cell>
          <cell r="C1966" t="str">
            <v>Hannah</v>
          </cell>
          <cell r="D1966" t="str">
            <v>Carruthers</v>
          </cell>
          <cell r="E1966" t="str">
            <v>St Georges</v>
          </cell>
          <cell r="F1966" t="str">
            <v>St George's</v>
          </cell>
          <cell r="G1966" t="str">
            <v>Female</v>
          </cell>
          <cell r="H1966" t="str">
            <v>Y</v>
          </cell>
          <cell r="I1966" t="str">
            <v>Student</v>
          </cell>
          <cell r="J1966">
            <v>42</v>
          </cell>
          <cell r="K1966">
            <v>33.26</v>
          </cell>
          <cell r="L1966">
            <v>160</v>
          </cell>
          <cell r="M1966">
            <v>29</v>
          </cell>
          <cell r="N1966">
            <v>1.6134259259259261E-2</v>
          </cell>
          <cell r="O1966">
            <v>172</v>
          </cell>
          <cell r="P1966">
            <v>0</v>
          </cell>
          <cell r="Q1966" t="str">
            <v/>
          </cell>
          <cell r="R1966" t="str">
            <v>N</v>
          </cell>
          <cell r="S1966">
            <v>0</v>
          </cell>
          <cell r="T1966" t="str">
            <v/>
          </cell>
          <cell r="U1966" t="str">
            <v>N</v>
          </cell>
          <cell r="V1966">
            <v>0</v>
          </cell>
          <cell r="W1966" t="str">
            <v/>
          </cell>
          <cell r="X1966" t="str">
            <v>N</v>
          </cell>
          <cell r="Y1966">
            <v>2</v>
          </cell>
          <cell r="Z1966">
            <v>160</v>
          </cell>
          <cell r="AA1966" t="b">
            <v>0</v>
          </cell>
          <cell r="AB1966" t="str">
            <v/>
          </cell>
          <cell r="AC1966" t="str">
            <v/>
          </cell>
          <cell r="AD1966" t="str">
            <v>HC452</v>
          </cell>
          <cell r="AE1966">
            <v>332</v>
          </cell>
          <cell r="AG1966">
            <v>27</v>
          </cell>
          <cell r="AH1966" t="str">
            <v>HC452</v>
          </cell>
        </row>
        <row r="1967">
          <cell r="B1967" t="str">
            <v>HH128</v>
          </cell>
          <cell r="C1967" t="str">
            <v>Hoda</v>
          </cell>
          <cell r="D1967" t="str">
            <v>Haddad</v>
          </cell>
          <cell r="E1967" t="str">
            <v>St Georges</v>
          </cell>
          <cell r="F1967" t="str">
            <v>St George's</v>
          </cell>
          <cell r="G1967" t="str">
            <v>Female</v>
          </cell>
          <cell r="H1967" t="str">
            <v>Y</v>
          </cell>
          <cell r="I1967" t="str">
            <v>Student</v>
          </cell>
          <cell r="J1967">
            <v>0</v>
          </cell>
          <cell r="K1967" t="str">
            <v/>
          </cell>
          <cell r="L1967" t="str">
            <v>N</v>
          </cell>
          <cell r="M1967">
            <v>0</v>
          </cell>
          <cell r="N1967" t="str">
            <v/>
          </cell>
          <cell r="O1967" t="str">
            <v>N</v>
          </cell>
          <cell r="P1967">
            <v>0</v>
          </cell>
          <cell r="Q1967" t="str">
            <v/>
          </cell>
          <cell r="R1967" t="str">
            <v>N</v>
          </cell>
          <cell r="S1967">
            <v>0</v>
          </cell>
          <cell r="T1967" t="str">
            <v/>
          </cell>
          <cell r="U1967" t="str">
            <v>N</v>
          </cell>
          <cell r="V1967">
            <v>0</v>
          </cell>
          <cell r="W1967" t="str">
            <v/>
          </cell>
          <cell r="X1967" t="str">
            <v>N</v>
          </cell>
          <cell r="Y1967">
            <v>0</v>
          </cell>
          <cell r="Z1967">
            <v>0</v>
          </cell>
          <cell r="AA1967" t="b">
            <v>0</v>
          </cell>
          <cell r="AB1967" t="str">
            <v/>
          </cell>
          <cell r="AC1967" t="str">
            <v/>
          </cell>
          <cell r="AD1967" t="str">
            <v>HH128</v>
          </cell>
          <cell r="AE1967">
            <v>0</v>
          </cell>
          <cell r="AG1967">
            <v>916</v>
          </cell>
          <cell r="AH1967" t="str">
            <v>HH128</v>
          </cell>
        </row>
        <row r="1968">
          <cell r="B1968" t="str">
            <v>KY882</v>
          </cell>
          <cell r="C1968" t="str">
            <v>Kathlyn</v>
          </cell>
          <cell r="D1968" t="str">
            <v>Yeo</v>
          </cell>
          <cell r="E1968" t="str">
            <v>St Georges</v>
          </cell>
          <cell r="F1968" t="str">
            <v>St George's</v>
          </cell>
          <cell r="G1968" t="str">
            <v>Female</v>
          </cell>
          <cell r="H1968" t="str">
            <v>Y</v>
          </cell>
          <cell r="I1968" t="str">
            <v>Student</v>
          </cell>
          <cell r="J1968">
            <v>14</v>
          </cell>
          <cell r="K1968">
            <v>29.48</v>
          </cell>
          <cell r="L1968">
            <v>188</v>
          </cell>
          <cell r="M1968">
            <v>5</v>
          </cell>
          <cell r="N1968">
            <v>1.4953703703703705E-2</v>
          </cell>
          <cell r="O1968">
            <v>196</v>
          </cell>
          <cell r="P1968">
            <v>0</v>
          </cell>
          <cell r="Q1968" t="str">
            <v/>
          </cell>
          <cell r="R1968" t="str">
            <v>N</v>
          </cell>
          <cell r="S1968">
            <v>0</v>
          </cell>
          <cell r="T1968" t="str">
            <v/>
          </cell>
          <cell r="U1968" t="str">
            <v>N</v>
          </cell>
          <cell r="V1968">
            <v>0</v>
          </cell>
          <cell r="W1968" t="str">
            <v/>
          </cell>
          <cell r="X1968" t="str">
            <v>N</v>
          </cell>
          <cell r="Y1968">
            <v>2</v>
          </cell>
          <cell r="Z1968">
            <v>188</v>
          </cell>
          <cell r="AA1968" t="b">
            <v>0</v>
          </cell>
          <cell r="AB1968" t="str">
            <v/>
          </cell>
          <cell r="AC1968" t="str">
            <v/>
          </cell>
          <cell r="AD1968" t="str">
            <v>KY882</v>
          </cell>
          <cell r="AE1968">
            <v>384</v>
          </cell>
          <cell r="AG1968">
            <v>2</v>
          </cell>
          <cell r="AH1968" t="str">
            <v>KY882</v>
          </cell>
        </row>
        <row r="1969">
          <cell r="B1969" t="str">
            <v>RM354</v>
          </cell>
          <cell r="C1969" t="str">
            <v>Robert</v>
          </cell>
          <cell r="D1969" t="str">
            <v>Moye</v>
          </cell>
          <cell r="E1969" t="str">
            <v>UCL</v>
          </cell>
          <cell r="F1969" t="str">
            <v>UCL</v>
          </cell>
          <cell r="G1969" t="str">
            <v>Male</v>
          </cell>
          <cell r="H1969" t="str">
            <v>N</v>
          </cell>
          <cell r="I1969" t="str">
            <v>Student</v>
          </cell>
          <cell r="J1969">
            <v>0</v>
          </cell>
          <cell r="K1969" t="str">
            <v/>
          </cell>
          <cell r="L1969" t="str">
            <v>N</v>
          </cell>
          <cell r="M1969">
            <v>0</v>
          </cell>
          <cell r="N1969" t="str">
            <v/>
          </cell>
          <cell r="O1969" t="str">
            <v>N</v>
          </cell>
          <cell r="P1969">
            <v>0</v>
          </cell>
          <cell r="Q1969" t="str">
            <v/>
          </cell>
          <cell r="R1969" t="str">
            <v>N</v>
          </cell>
          <cell r="S1969">
            <v>0</v>
          </cell>
          <cell r="T1969" t="str">
            <v/>
          </cell>
          <cell r="U1969" t="str">
            <v>N</v>
          </cell>
          <cell r="V1969">
            <v>0</v>
          </cell>
          <cell r="W1969" t="str">
            <v/>
          </cell>
          <cell r="X1969" t="str">
            <v>N</v>
          </cell>
          <cell r="Y1969">
            <v>0</v>
          </cell>
          <cell r="Z1969">
            <v>0</v>
          </cell>
          <cell r="AA1969">
            <v>0</v>
          </cell>
          <cell r="AB1969">
            <v>118</v>
          </cell>
          <cell r="AC1969">
            <v>1208</v>
          </cell>
          <cell r="AD1969" t="str">
            <v>RM354</v>
          </cell>
          <cell r="AE1969" t="b">
            <v>0</v>
          </cell>
          <cell r="AG1969" t="str">
            <v/>
          </cell>
          <cell r="AH1969" t="str">
            <v>RM354</v>
          </cell>
        </row>
        <row r="1970">
          <cell r="B1970" t="str">
            <v>FG551</v>
          </cell>
          <cell r="C1970" t="str">
            <v>Flurry</v>
          </cell>
          <cell r="D1970" t="str">
            <v>Grierson</v>
          </cell>
          <cell r="E1970" t="str">
            <v>UCL</v>
          </cell>
          <cell r="F1970" t="str">
            <v>UCL</v>
          </cell>
          <cell r="G1970" t="str">
            <v>Male</v>
          </cell>
          <cell r="H1970" t="str">
            <v>N</v>
          </cell>
          <cell r="I1970" t="str">
            <v>Student</v>
          </cell>
          <cell r="J1970">
            <v>2</v>
          </cell>
          <cell r="K1970">
            <v>35.450000000000003</v>
          </cell>
          <cell r="L1970">
            <v>199</v>
          </cell>
          <cell r="M1970">
            <v>0</v>
          </cell>
          <cell r="N1970" t="str">
            <v/>
          </cell>
          <cell r="O1970" t="str">
            <v>N</v>
          </cell>
          <cell r="P1970">
            <v>0</v>
          </cell>
          <cell r="Q1970" t="str">
            <v/>
          </cell>
          <cell r="R1970" t="str">
            <v>N</v>
          </cell>
          <cell r="S1970">
            <v>0</v>
          </cell>
          <cell r="T1970" t="str">
            <v/>
          </cell>
          <cell r="U1970" t="str">
            <v>N</v>
          </cell>
          <cell r="V1970">
            <v>0</v>
          </cell>
          <cell r="W1970" t="str">
            <v/>
          </cell>
          <cell r="X1970" t="str">
            <v>N</v>
          </cell>
          <cell r="Y1970">
            <v>1</v>
          </cell>
          <cell r="Z1970">
            <v>199</v>
          </cell>
          <cell r="AA1970">
            <v>199</v>
          </cell>
          <cell r="AB1970">
            <v>51</v>
          </cell>
          <cell r="AC1970">
            <v>51</v>
          </cell>
          <cell r="AD1970" t="str">
            <v>FG551</v>
          </cell>
          <cell r="AE1970" t="b">
            <v>0</v>
          </cell>
          <cell r="AG1970" t="str">
            <v/>
          </cell>
          <cell r="AH1970" t="str">
            <v>FG551</v>
          </cell>
        </row>
        <row r="1971">
          <cell r="B1971" t="str">
            <v>EL530</v>
          </cell>
          <cell r="C1971" t="str">
            <v>Eunice</v>
          </cell>
          <cell r="D1971" t="str">
            <v>Liew</v>
          </cell>
          <cell r="E1971" t="str">
            <v>UCL</v>
          </cell>
          <cell r="F1971" t="str">
            <v>UCL</v>
          </cell>
          <cell r="G1971" t="str">
            <v>Female</v>
          </cell>
          <cell r="H1971" t="str">
            <v>N</v>
          </cell>
          <cell r="I1971" t="str">
            <v>Student</v>
          </cell>
          <cell r="J1971">
            <v>0</v>
          </cell>
          <cell r="K1971" t="str">
            <v/>
          </cell>
          <cell r="L1971" t="str">
            <v>N</v>
          </cell>
          <cell r="M1971">
            <v>0</v>
          </cell>
          <cell r="N1971" t="str">
            <v/>
          </cell>
          <cell r="O1971" t="str">
            <v>N</v>
          </cell>
          <cell r="P1971">
            <v>0</v>
          </cell>
          <cell r="Q1971" t="str">
            <v/>
          </cell>
          <cell r="R1971" t="str">
            <v>N</v>
          </cell>
          <cell r="S1971">
            <v>0</v>
          </cell>
          <cell r="T1971" t="str">
            <v/>
          </cell>
          <cell r="U1971" t="str">
            <v>N</v>
          </cell>
          <cell r="V1971">
            <v>0</v>
          </cell>
          <cell r="W1971" t="str">
            <v/>
          </cell>
          <cell r="X1971" t="str">
            <v>N</v>
          </cell>
          <cell r="Y1971">
            <v>0</v>
          </cell>
          <cell r="Z1971">
            <v>0</v>
          </cell>
          <cell r="AA1971" t="b">
            <v>0</v>
          </cell>
          <cell r="AB1971" t="str">
            <v/>
          </cell>
          <cell r="AC1971" t="str">
            <v/>
          </cell>
          <cell r="AD1971" t="str">
            <v>EL530</v>
          </cell>
          <cell r="AE1971">
            <v>0</v>
          </cell>
          <cell r="AG1971">
            <v>917</v>
          </cell>
          <cell r="AH1971" t="str">
            <v>EL530</v>
          </cell>
        </row>
        <row r="1972">
          <cell r="B1972" t="str">
            <v>PB654</v>
          </cell>
          <cell r="C1972" t="str">
            <v>Pyla</v>
          </cell>
          <cell r="D1972" t="str">
            <v>Bird - Leakey</v>
          </cell>
          <cell r="E1972" t="str">
            <v>LSE</v>
          </cell>
          <cell r="F1972" t="str">
            <v>LSE</v>
          </cell>
          <cell r="G1972" t="str">
            <v>Female</v>
          </cell>
          <cell r="H1972" t="str">
            <v>N</v>
          </cell>
          <cell r="I1972" t="str">
            <v>Student</v>
          </cell>
          <cell r="J1972">
            <v>0</v>
          </cell>
          <cell r="K1972" t="str">
            <v/>
          </cell>
          <cell r="L1972" t="str">
            <v>N</v>
          </cell>
          <cell r="M1972">
            <v>0</v>
          </cell>
          <cell r="N1972" t="str">
            <v/>
          </cell>
          <cell r="O1972" t="str">
            <v>N</v>
          </cell>
          <cell r="P1972">
            <v>0</v>
          </cell>
          <cell r="Q1972" t="str">
            <v/>
          </cell>
          <cell r="R1972" t="str">
            <v>N</v>
          </cell>
          <cell r="S1972">
            <v>0</v>
          </cell>
          <cell r="T1972" t="str">
            <v/>
          </cell>
          <cell r="U1972" t="str">
            <v>N</v>
          </cell>
          <cell r="V1972">
            <v>0</v>
          </cell>
          <cell r="W1972" t="str">
            <v/>
          </cell>
          <cell r="X1972" t="str">
            <v>N</v>
          </cell>
          <cell r="Y1972">
            <v>0</v>
          </cell>
          <cell r="Z1972">
            <v>0</v>
          </cell>
          <cell r="AA1972" t="b">
            <v>0</v>
          </cell>
          <cell r="AB1972" t="str">
            <v/>
          </cell>
          <cell r="AC1972" t="str">
            <v/>
          </cell>
          <cell r="AD1972" t="str">
            <v>PB654</v>
          </cell>
          <cell r="AE1972">
            <v>0</v>
          </cell>
          <cell r="AG1972">
            <v>918</v>
          </cell>
          <cell r="AH1972" t="str">
            <v>PB654</v>
          </cell>
        </row>
        <row r="1973">
          <cell r="B1973" t="str">
            <v>MN664</v>
          </cell>
          <cell r="C1973" t="str">
            <v>Marie</v>
          </cell>
          <cell r="D1973" t="str">
            <v>Ndongue</v>
          </cell>
          <cell r="E1973" t="str">
            <v>UCL</v>
          </cell>
          <cell r="F1973" t="str">
            <v>UCL</v>
          </cell>
          <cell r="G1973" t="str">
            <v>Female</v>
          </cell>
          <cell r="H1973" t="str">
            <v>N</v>
          </cell>
          <cell r="I1973" t="str">
            <v>Student</v>
          </cell>
          <cell r="J1973">
            <v>0</v>
          </cell>
          <cell r="K1973" t="str">
            <v/>
          </cell>
          <cell r="L1973" t="str">
            <v>N</v>
          </cell>
          <cell r="M1973">
            <v>0</v>
          </cell>
          <cell r="N1973" t="str">
            <v/>
          </cell>
          <cell r="O1973" t="str">
            <v>N</v>
          </cell>
          <cell r="P1973">
            <v>0</v>
          </cell>
          <cell r="Q1973" t="str">
            <v/>
          </cell>
          <cell r="R1973" t="str">
            <v>N</v>
          </cell>
          <cell r="S1973">
            <v>0</v>
          </cell>
          <cell r="T1973" t="str">
            <v/>
          </cell>
          <cell r="U1973" t="str">
            <v>N</v>
          </cell>
          <cell r="V1973">
            <v>0</v>
          </cell>
          <cell r="W1973" t="str">
            <v/>
          </cell>
          <cell r="X1973" t="str">
            <v>N</v>
          </cell>
          <cell r="Y1973">
            <v>0</v>
          </cell>
          <cell r="Z1973">
            <v>0</v>
          </cell>
          <cell r="AA1973" t="b">
            <v>0</v>
          </cell>
          <cell r="AB1973" t="str">
            <v/>
          </cell>
          <cell r="AC1973" t="str">
            <v/>
          </cell>
          <cell r="AD1973" t="str">
            <v>MN664</v>
          </cell>
          <cell r="AE1973">
            <v>0</v>
          </cell>
          <cell r="AG1973">
            <v>919</v>
          </cell>
          <cell r="AH1973" t="str">
            <v>MN664</v>
          </cell>
        </row>
        <row r="1974">
          <cell r="B1974" t="str">
            <v>TM703</v>
          </cell>
          <cell r="C1974" t="str">
            <v>Teresa</v>
          </cell>
          <cell r="D1974" t="str">
            <v>Macey-Dare</v>
          </cell>
          <cell r="E1974" t="str">
            <v>UCL</v>
          </cell>
          <cell r="F1974" t="str">
            <v>UCL</v>
          </cell>
          <cell r="G1974" t="str">
            <v>Female</v>
          </cell>
          <cell r="H1974" t="str">
            <v>N</v>
          </cell>
          <cell r="I1974" t="str">
            <v>Student</v>
          </cell>
          <cell r="J1974">
            <v>0</v>
          </cell>
          <cell r="K1974" t="str">
            <v/>
          </cell>
          <cell r="L1974" t="str">
            <v>N</v>
          </cell>
          <cell r="M1974">
            <v>0</v>
          </cell>
          <cell r="N1974" t="str">
            <v/>
          </cell>
          <cell r="O1974" t="str">
            <v>N</v>
          </cell>
          <cell r="P1974">
            <v>0</v>
          </cell>
          <cell r="Q1974" t="str">
            <v/>
          </cell>
          <cell r="R1974" t="str">
            <v>N</v>
          </cell>
          <cell r="S1974">
            <v>0</v>
          </cell>
          <cell r="T1974" t="str">
            <v/>
          </cell>
          <cell r="U1974" t="str">
            <v>N</v>
          </cell>
          <cell r="V1974">
            <v>0</v>
          </cell>
          <cell r="W1974" t="str">
            <v/>
          </cell>
          <cell r="X1974" t="str">
            <v>N</v>
          </cell>
          <cell r="Y1974">
            <v>0</v>
          </cell>
          <cell r="Z1974">
            <v>0</v>
          </cell>
          <cell r="AA1974" t="b">
            <v>0</v>
          </cell>
          <cell r="AB1974" t="str">
            <v/>
          </cell>
          <cell r="AC1974" t="str">
            <v/>
          </cell>
          <cell r="AD1974" t="str">
            <v>TM703</v>
          </cell>
          <cell r="AE1974">
            <v>0</v>
          </cell>
          <cell r="AG1974">
            <v>920</v>
          </cell>
          <cell r="AH1974" t="str">
            <v>TM703</v>
          </cell>
        </row>
        <row r="1975">
          <cell r="B1975" t="str">
            <v>AB657</v>
          </cell>
          <cell r="C1975" t="str">
            <v>Archie</v>
          </cell>
          <cell r="D1975" t="str">
            <v>Browne</v>
          </cell>
          <cell r="E1975" t="str">
            <v>Imperial</v>
          </cell>
          <cell r="F1975" t="str">
            <v>Imperial</v>
          </cell>
          <cell r="G1975" t="str">
            <v>Male</v>
          </cell>
          <cell r="H1975" t="str">
            <v>N</v>
          </cell>
          <cell r="I1975" t="str">
            <v>Student</v>
          </cell>
          <cell r="J1975">
            <v>50</v>
          </cell>
          <cell r="K1975">
            <v>43.29</v>
          </cell>
          <cell r="L1975">
            <v>151</v>
          </cell>
          <cell r="M1975">
            <v>34</v>
          </cell>
          <cell r="N1975">
            <v>2.9664351851851855E-2</v>
          </cell>
          <cell r="O1975">
            <v>168</v>
          </cell>
          <cell r="P1975">
            <v>0</v>
          </cell>
          <cell r="Q1975" t="str">
            <v/>
          </cell>
          <cell r="R1975" t="str">
            <v>N</v>
          </cell>
          <cell r="S1975">
            <v>0</v>
          </cell>
          <cell r="T1975" t="str">
            <v/>
          </cell>
          <cell r="U1975" t="str">
            <v>N</v>
          </cell>
          <cell r="V1975">
            <v>0</v>
          </cell>
          <cell r="W1975" t="str">
            <v/>
          </cell>
          <cell r="X1975" t="str">
            <v>N</v>
          </cell>
          <cell r="Y1975">
            <v>2</v>
          </cell>
          <cell r="Z1975">
            <v>151</v>
          </cell>
          <cell r="AA1975">
            <v>319</v>
          </cell>
          <cell r="AB1975">
            <v>24</v>
          </cell>
          <cell r="AC1975">
            <v>24</v>
          </cell>
          <cell r="AD1975" t="str">
            <v>AB657</v>
          </cell>
          <cell r="AE1975" t="b">
            <v>0</v>
          </cell>
          <cell r="AG1975" t="str">
            <v/>
          </cell>
          <cell r="AH1975" t="str">
            <v>AB657</v>
          </cell>
        </row>
        <row r="1976">
          <cell r="B1976" t="str">
            <v>OC453</v>
          </cell>
          <cell r="C1976" t="str">
            <v>Olivia</v>
          </cell>
          <cell r="D1976" t="str">
            <v>Creasey</v>
          </cell>
          <cell r="E1976" t="str">
            <v>KCL</v>
          </cell>
          <cell r="F1976" t="str">
            <v>King's</v>
          </cell>
          <cell r="G1976" t="str">
            <v>Female</v>
          </cell>
          <cell r="H1976" t="str">
            <v>N</v>
          </cell>
          <cell r="I1976" t="str">
            <v>Student</v>
          </cell>
          <cell r="J1976">
            <v>24</v>
          </cell>
          <cell r="K1976">
            <v>31.07</v>
          </cell>
          <cell r="L1976">
            <v>178</v>
          </cell>
          <cell r="M1976">
            <v>28</v>
          </cell>
          <cell r="N1976">
            <v>1.5925925925925927E-2</v>
          </cell>
          <cell r="O1976">
            <v>173</v>
          </cell>
          <cell r="P1976">
            <v>0</v>
          </cell>
          <cell r="Q1976" t="str">
            <v/>
          </cell>
          <cell r="R1976" t="str">
            <v>N</v>
          </cell>
          <cell r="S1976">
            <v>0</v>
          </cell>
          <cell r="T1976" t="str">
            <v/>
          </cell>
          <cell r="U1976" t="str">
            <v>N</v>
          </cell>
          <cell r="V1976">
            <v>0</v>
          </cell>
          <cell r="W1976" t="str">
            <v/>
          </cell>
          <cell r="X1976" t="str">
            <v>N</v>
          </cell>
          <cell r="Y1976">
            <v>2</v>
          </cell>
          <cell r="Z1976">
            <v>173</v>
          </cell>
          <cell r="AA1976" t="b">
            <v>0</v>
          </cell>
          <cell r="AB1976" t="str">
            <v/>
          </cell>
          <cell r="AC1976" t="str">
            <v/>
          </cell>
          <cell r="AD1976" t="str">
            <v>OC453</v>
          </cell>
          <cell r="AE1976">
            <v>351</v>
          </cell>
          <cell r="AG1976">
            <v>20</v>
          </cell>
          <cell r="AH1976" t="str">
            <v>OC453</v>
          </cell>
        </row>
        <row r="1977">
          <cell r="B1977" t="str">
            <v>NM881</v>
          </cell>
          <cell r="C1977" t="str">
            <v>Nikhil</v>
          </cell>
          <cell r="D1977" t="str">
            <v>Manoj</v>
          </cell>
          <cell r="E1977" t="str">
            <v>St Georges</v>
          </cell>
          <cell r="F1977" t="str">
            <v>St George's</v>
          </cell>
          <cell r="G1977" t="str">
            <v>Male</v>
          </cell>
          <cell r="H1977" t="str">
            <v>Y</v>
          </cell>
          <cell r="I1977" t="str">
            <v>Student</v>
          </cell>
          <cell r="J1977">
            <v>0</v>
          </cell>
          <cell r="K1977" t="str">
            <v/>
          </cell>
          <cell r="L1977" t="str">
            <v>N</v>
          </cell>
          <cell r="M1977">
            <v>0</v>
          </cell>
          <cell r="N1977" t="str">
            <v/>
          </cell>
          <cell r="O1977" t="str">
            <v>N</v>
          </cell>
          <cell r="P1977">
            <v>0</v>
          </cell>
          <cell r="Q1977" t="str">
            <v/>
          </cell>
          <cell r="R1977" t="str">
            <v>N</v>
          </cell>
          <cell r="S1977">
            <v>0</v>
          </cell>
          <cell r="T1977" t="str">
            <v/>
          </cell>
          <cell r="U1977" t="str">
            <v>N</v>
          </cell>
          <cell r="V1977">
            <v>0</v>
          </cell>
          <cell r="W1977" t="str">
            <v/>
          </cell>
          <cell r="X1977" t="str">
            <v>N</v>
          </cell>
          <cell r="Y1977">
            <v>0</v>
          </cell>
          <cell r="Z1977">
            <v>0</v>
          </cell>
          <cell r="AA1977">
            <v>0</v>
          </cell>
          <cell r="AB1977">
            <v>118</v>
          </cell>
          <cell r="AC1977">
            <v>1209</v>
          </cell>
          <cell r="AD1977" t="str">
            <v>NM881</v>
          </cell>
          <cell r="AE1977" t="b">
            <v>0</v>
          </cell>
          <cell r="AG1977" t="str">
            <v/>
          </cell>
          <cell r="AH1977" t="str">
            <v>NM881</v>
          </cell>
        </row>
        <row r="1978">
          <cell r="B1978" t="str">
            <v>EK874</v>
          </cell>
          <cell r="C1978" t="str">
            <v>Edward</v>
          </cell>
          <cell r="D1978" t="str">
            <v>King</v>
          </cell>
          <cell r="E1978" t="str">
            <v>St Georges</v>
          </cell>
          <cell r="F1978" t="str">
            <v>St George's</v>
          </cell>
          <cell r="G1978" t="str">
            <v>Male</v>
          </cell>
          <cell r="H1978" t="str">
            <v>Y</v>
          </cell>
          <cell r="I1978" t="str">
            <v>Student</v>
          </cell>
          <cell r="J1978">
            <v>0</v>
          </cell>
          <cell r="K1978" t="str">
            <v/>
          </cell>
          <cell r="L1978" t="str">
            <v>N</v>
          </cell>
          <cell r="M1978">
            <v>0</v>
          </cell>
          <cell r="N1978" t="str">
            <v/>
          </cell>
          <cell r="O1978" t="str">
            <v>N</v>
          </cell>
          <cell r="P1978">
            <v>0</v>
          </cell>
          <cell r="Q1978" t="str">
            <v/>
          </cell>
          <cell r="R1978" t="str">
            <v>N</v>
          </cell>
          <cell r="S1978">
            <v>0</v>
          </cell>
          <cell r="T1978" t="str">
            <v/>
          </cell>
          <cell r="U1978" t="str">
            <v>N</v>
          </cell>
          <cell r="V1978">
            <v>0</v>
          </cell>
          <cell r="W1978" t="str">
            <v/>
          </cell>
          <cell r="X1978" t="str">
            <v>N</v>
          </cell>
          <cell r="Y1978">
            <v>0</v>
          </cell>
          <cell r="Z1978">
            <v>0</v>
          </cell>
          <cell r="AA1978">
            <v>0</v>
          </cell>
          <cell r="AB1978">
            <v>118</v>
          </cell>
          <cell r="AC1978">
            <v>1210</v>
          </cell>
          <cell r="AD1978" t="str">
            <v>EK874</v>
          </cell>
          <cell r="AE1978" t="b">
            <v>0</v>
          </cell>
          <cell r="AG1978" t="str">
            <v/>
          </cell>
          <cell r="AH1978" t="str">
            <v>EK874</v>
          </cell>
        </row>
        <row r="1979">
          <cell r="B1979" t="str">
            <v>EG662</v>
          </cell>
          <cell r="C1979" t="str">
            <v>Ellie</v>
          </cell>
          <cell r="D1979" t="str">
            <v>Guscott</v>
          </cell>
          <cell r="E1979" t="str">
            <v>Reading</v>
          </cell>
          <cell r="F1979" t="str">
            <v>Reading</v>
          </cell>
          <cell r="G1979" t="str">
            <v>Female</v>
          </cell>
          <cell r="H1979" t="str">
            <v>N</v>
          </cell>
          <cell r="I1979" t="str">
            <v>Student</v>
          </cell>
          <cell r="J1979">
            <v>0</v>
          </cell>
          <cell r="K1979" t="str">
            <v/>
          </cell>
          <cell r="L1979" t="str">
            <v>N</v>
          </cell>
          <cell r="M1979">
            <v>0</v>
          </cell>
          <cell r="N1979" t="str">
            <v/>
          </cell>
          <cell r="O1979" t="str">
            <v>N</v>
          </cell>
          <cell r="P1979">
            <v>0</v>
          </cell>
          <cell r="Q1979" t="str">
            <v/>
          </cell>
          <cell r="R1979" t="str">
            <v>N</v>
          </cell>
          <cell r="S1979">
            <v>0</v>
          </cell>
          <cell r="T1979" t="str">
            <v/>
          </cell>
          <cell r="U1979" t="str">
            <v>N</v>
          </cell>
          <cell r="V1979">
            <v>0</v>
          </cell>
          <cell r="W1979" t="str">
            <v/>
          </cell>
          <cell r="X1979" t="str">
            <v>N</v>
          </cell>
          <cell r="Y1979">
            <v>0</v>
          </cell>
          <cell r="Z1979">
            <v>0</v>
          </cell>
          <cell r="AA1979" t="b">
            <v>0</v>
          </cell>
          <cell r="AB1979" t="str">
            <v/>
          </cell>
          <cell r="AC1979" t="str">
            <v/>
          </cell>
          <cell r="AD1979" t="str">
            <v>EG662</v>
          </cell>
          <cell r="AE1979">
            <v>0</v>
          </cell>
          <cell r="AG1979">
            <v>921</v>
          </cell>
          <cell r="AH1979" t="str">
            <v>EG662</v>
          </cell>
        </row>
        <row r="1980">
          <cell r="B1980" t="str">
            <v>TK933</v>
          </cell>
          <cell r="C1980" t="str">
            <v>Thomas</v>
          </cell>
          <cell r="D1980" t="str">
            <v>Knight</v>
          </cell>
          <cell r="E1980" t="str">
            <v>Essex</v>
          </cell>
          <cell r="F1980" t="str">
            <v>Essex</v>
          </cell>
          <cell r="G1980" t="str">
            <v>Male</v>
          </cell>
          <cell r="H1980" t="str">
            <v>N</v>
          </cell>
          <cell r="I1980" t="str">
            <v>Student</v>
          </cell>
          <cell r="J1980">
            <v>0</v>
          </cell>
          <cell r="K1980" t="str">
            <v/>
          </cell>
          <cell r="L1980" t="str">
            <v>N</v>
          </cell>
          <cell r="M1980">
            <v>0</v>
          </cell>
          <cell r="N1980" t="str">
            <v/>
          </cell>
          <cell r="O1980" t="str">
            <v>N</v>
          </cell>
          <cell r="P1980">
            <v>0</v>
          </cell>
          <cell r="Q1980" t="str">
            <v/>
          </cell>
          <cell r="R1980" t="str">
            <v>N</v>
          </cell>
          <cell r="S1980">
            <v>0</v>
          </cell>
          <cell r="T1980" t="str">
            <v/>
          </cell>
          <cell r="U1980" t="str">
            <v>N</v>
          </cell>
          <cell r="V1980">
            <v>0</v>
          </cell>
          <cell r="W1980" t="str">
            <v/>
          </cell>
          <cell r="X1980" t="str">
            <v>N</v>
          </cell>
          <cell r="Y1980">
            <v>0</v>
          </cell>
          <cell r="Z1980">
            <v>0</v>
          </cell>
          <cell r="AA1980">
            <v>0</v>
          </cell>
          <cell r="AB1980">
            <v>118</v>
          </cell>
          <cell r="AC1980">
            <v>1211</v>
          </cell>
          <cell r="AD1980" t="str">
            <v>TK933</v>
          </cell>
          <cell r="AE1980" t="b">
            <v>0</v>
          </cell>
          <cell r="AG1980" t="str">
            <v/>
          </cell>
          <cell r="AH1980" t="str">
            <v>TK933</v>
          </cell>
        </row>
        <row r="1981">
          <cell r="B1981" t="str">
            <v>OL588</v>
          </cell>
          <cell r="C1981" t="str">
            <v>Oliver</v>
          </cell>
          <cell r="D1981" t="str">
            <v>Lock</v>
          </cell>
          <cell r="E1981" t="str">
            <v>Imperial</v>
          </cell>
          <cell r="F1981" t="str">
            <v>Imperial</v>
          </cell>
          <cell r="G1981" t="str">
            <v>Male</v>
          </cell>
          <cell r="H1981" t="str">
            <v>N</v>
          </cell>
          <cell r="I1981" t="str">
            <v>Student</v>
          </cell>
          <cell r="J1981">
            <v>6</v>
          </cell>
          <cell r="K1981">
            <v>36.53</v>
          </cell>
          <cell r="L1981">
            <v>195</v>
          </cell>
          <cell r="M1981">
            <v>0</v>
          </cell>
          <cell r="N1981" t="str">
            <v/>
          </cell>
          <cell r="O1981" t="str">
            <v>N</v>
          </cell>
          <cell r="P1981">
            <v>0</v>
          </cell>
          <cell r="Q1981" t="str">
            <v/>
          </cell>
          <cell r="R1981" t="str">
            <v>N</v>
          </cell>
          <cell r="S1981">
            <v>0</v>
          </cell>
          <cell r="T1981" t="str">
            <v/>
          </cell>
          <cell r="U1981" t="str">
            <v>N</v>
          </cell>
          <cell r="V1981">
            <v>0</v>
          </cell>
          <cell r="W1981" t="str">
            <v/>
          </cell>
          <cell r="X1981" t="str">
            <v>N</v>
          </cell>
          <cell r="Y1981">
            <v>1</v>
          </cell>
          <cell r="Z1981">
            <v>195</v>
          </cell>
          <cell r="AA1981">
            <v>195</v>
          </cell>
          <cell r="AB1981">
            <v>55</v>
          </cell>
          <cell r="AC1981">
            <v>55</v>
          </cell>
          <cell r="AD1981" t="str">
            <v>OL588</v>
          </cell>
          <cell r="AE1981" t="b">
            <v>0</v>
          </cell>
          <cell r="AG1981" t="str">
            <v/>
          </cell>
          <cell r="AH1981" t="str">
            <v>OL588</v>
          </cell>
        </row>
        <row r="1982">
          <cell r="B1982" t="str">
            <v>BC190</v>
          </cell>
          <cell r="C1982" t="str">
            <v>Bryan Wei Xuan</v>
          </cell>
          <cell r="D1982" t="str">
            <v>Cheong</v>
          </cell>
          <cell r="E1982" t="str">
            <v>UCL</v>
          </cell>
          <cell r="F1982" t="str">
            <v>UCL</v>
          </cell>
          <cell r="G1982" t="str">
            <v>Male</v>
          </cell>
          <cell r="H1982" t="str">
            <v>N</v>
          </cell>
          <cell r="I1982" t="str">
            <v>Student</v>
          </cell>
          <cell r="J1982">
            <v>0</v>
          </cell>
          <cell r="K1982" t="str">
            <v/>
          </cell>
          <cell r="L1982" t="str">
            <v>N</v>
          </cell>
          <cell r="M1982">
            <v>0</v>
          </cell>
          <cell r="N1982" t="str">
            <v/>
          </cell>
          <cell r="O1982" t="str">
            <v>N</v>
          </cell>
          <cell r="P1982">
            <v>0</v>
          </cell>
          <cell r="Q1982" t="str">
            <v/>
          </cell>
          <cell r="R1982" t="str">
            <v>N</v>
          </cell>
          <cell r="S1982">
            <v>0</v>
          </cell>
          <cell r="T1982" t="str">
            <v/>
          </cell>
          <cell r="U1982" t="str">
            <v>N</v>
          </cell>
          <cell r="V1982">
            <v>0</v>
          </cell>
          <cell r="W1982" t="str">
            <v/>
          </cell>
          <cell r="X1982" t="str">
            <v>N</v>
          </cell>
          <cell r="Y1982">
            <v>0</v>
          </cell>
          <cell r="Z1982">
            <v>0</v>
          </cell>
          <cell r="AA1982">
            <v>0</v>
          </cell>
          <cell r="AB1982">
            <v>118</v>
          </cell>
          <cell r="AC1982">
            <v>1212</v>
          </cell>
          <cell r="AD1982" t="str">
            <v>BC190</v>
          </cell>
          <cell r="AE1982" t="b">
            <v>0</v>
          </cell>
          <cell r="AG1982" t="str">
            <v/>
          </cell>
          <cell r="AH1982" t="str">
            <v>BC190</v>
          </cell>
        </row>
        <row r="1983">
          <cell r="B1983" t="str">
            <v>hm951</v>
          </cell>
          <cell r="C1983" t="str">
            <v>hannah</v>
          </cell>
          <cell r="D1983" t="str">
            <v>martin</v>
          </cell>
          <cell r="E1983" t="str">
            <v>UCL</v>
          </cell>
          <cell r="F1983" t="str">
            <v>UCL</v>
          </cell>
          <cell r="G1983" t="str">
            <v>Female</v>
          </cell>
          <cell r="H1983" t="str">
            <v>N</v>
          </cell>
          <cell r="I1983" t="str">
            <v>Student</v>
          </cell>
          <cell r="J1983">
            <v>0</v>
          </cell>
          <cell r="K1983" t="str">
            <v/>
          </cell>
          <cell r="L1983" t="str">
            <v>N</v>
          </cell>
          <cell r="M1983">
            <v>0</v>
          </cell>
          <cell r="N1983" t="str">
            <v/>
          </cell>
          <cell r="O1983" t="str">
            <v>N</v>
          </cell>
          <cell r="P1983">
            <v>0</v>
          </cell>
          <cell r="Q1983" t="str">
            <v/>
          </cell>
          <cell r="R1983" t="str">
            <v>N</v>
          </cell>
          <cell r="S1983">
            <v>0</v>
          </cell>
          <cell r="T1983" t="str">
            <v/>
          </cell>
          <cell r="U1983" t="str">
            <v>N</v>
          </cell>
          <cell r="V1983">
            <v>0</v>
          </cell>
          <cell r="W1983" t="str">
            <v/>
          </cell>
          <cell r="X1983" t="str">
            <v>N</v>
          </cell>
          <cell r="Y1983">
            <v>0</v>
          </cell>
          <cell r="Z1983">
            <v>0</v>
          </cell>
          <cell r="AA1983" t="b">
            <v>0</v>
          </cell>
          <cell r="AB1983" t="str">
            <v/>
          </cell>
          <cell r="AC1983" t="str">
            <v/>
          </cell>
          <cell r="AD1983" t="str">
            <v>hm951</v>
          </cell>
          <cell r="AE1983">
            <v>0</v>
          </cell>
          <cell r="AG1983">
            <v>922</v>
          </cell>
          <cell r="AH1983" t="str">
            <v>hm951</v>
          </cell>
        </row>
        <row r="1984">
          <cell r="B1984" t="str">
            <v>JS866</v>
          </cell>
          <cell r="C1984" t="str">
            <v>Julia</v>
          </cell>
          <cell r="D1984" t="str">
            <v>Stewart-Wood</v>
          </cell>
          <cell r="E1984" t="str">
            <v>Imperial</v>
          </cell>
          <cell r="F1984" t="str">
            <v>Imperial</v>
          </cell>
          <cell r="G1984" t="str">
            <v>Female</v>
          </cell>
          <cell r="H1984" t="str">
            <v>N</v>
          </cell>
          <cell r="I1984" t="str">
            <v>Student</v>
          </cell>
          <cell r="J1984">
            <v>0</v>
          </cell>
          <cell r="K1984" t="str">
            <v/>
          </cell>
          <cell r="L1984" t="str">
            <v>N</v>
          </cell>
          <cell r="M1984">
            <v>0</v>
          </cell>
          <cell r="N1984" t="str">
            <v/>
          </cell>
          <cell r="O1984" t="str">
            <v>N</v>
          </cell>
          <cell r="P1984">
            <v>0</v>
          </cell>
          <cell r="Q1984" t="str">
            <v/>
          </cell>
          <cell r="R1984" t="str">
            <v>N</v>
          </cell>
          <cell r="S1984">
            <v>0</v>
          </cell>
          <cell r="T1984" t="str">
            <v/>
          </cell>
          <cell r="U1984" t="str">
            <v>N</v>
          </cell>
          <cell r="V1984">
            <v>0</v>
          </cell>
          <cell r="W1984" t="str">
            <v/>
          </cell>
          <cell r="X1984" t="str">
            <v>N</v>
          </cell>
          <cell r="Y1984">
            <v>0</v>
          </cell>
          <cell r="Z1984">
            <v>0</v>
          </cell>
          <cell r="AA1984" t="b">
            <v>0</v>
          </cell>
          <cell r="AB1984" t="str">
            <v/>
          </cell>
          <cell r="AC1984" t="str">
            <v/>
          </cell>
          <cell r="AD1984" t="str">
            <v>JS866</v>
          </cell>
          <cell r="AE1984">
            <v>0</v>
          </cell>
          <cell r="AG1984">
            <v>923</v>
          </cell>
          <cell r="AH1984" t="str">
            <v>JS866</v>
          </cell>
        </row>
        <row r="1985">
          <cell r="B1985" t="str">
            <v>LN108</v>
          </cell>
          <cell r="C1985" t="str">
            <v>Lauren</v>
          </cell>
          <cell r="D1985" t="str">
            <v>Nicholas</v>
          </cell>
          <cell r="E1985" t="str">
            <v>Imperial</v>
          </cell>
          <cell r="F1985" t="str">
            <v>Imperial</v>
          </cell>
          <cell r="G1985" t="str">
            <v>Female</v>
          </cell>
          <cell r="H1985" t="str">
            <v>N</v>
          </cell>
          <cell r="I1985" t="str">
            <v>Student</v>
          </cell>
          <cell r="J1985">
            <v>48</v>
          </cell>
          <cell r="K1985">
            <v>34.17</v>
          </cell>
          <cell r="L1985">
            <v>154</v>
          </cell>
          <cell r="M1985">
            <v>0</v>
          </cell>
          <cell r="N1985" t="str">
            <v/>
          </cell>
          <cell r="O1985" t="str">
            <v>N</v>
          </cell>
          <cell r="P1985">
            <v>0</v>
          </cell>
          <cell r="Q1985" t="str">
            <v/>
          </cell>
          <cell r="R1985" t="str">
            <v>N</v>
          </cell>
          <cell r="S1985">
            <v>0</v>
          </cell>
          <cell r="T1985" t="str">
            <v/>
          </cell>
          <cell r="U1985" t="str">
            <v>N</v>
          </cell>
          <cell r="V1985">
            <v>0</v>
          </cell>
          <cell r="W1985" t="str">
            <v/>
          </cell>
          <cell r="X1985" t="str">
            <v>N</v>
          </cell>
          <cell r="Y1985">
            <v>1</v>
          </cell>
          <cell r="Z1985">
            <v>154</v>
          </cell>
          <cell r="AA1985" t="b">
            <v>0</v>
          </cell>
          <cell r="AB1985" t="str">
            <v/>
          </cell>
          <cell r="AC1985" t="str">
            <v/>
          </cell>
          <cell r="AD1985" t="str">
            <v>LN108</v>
          </cell>
          <cell r="AE1985">
            <v>154</v>
          </cell>
          <cell r="AG1985">
            <v>72</v>
          </cell>
          <cell r="AH1985" t="str">
            <v>LN108</v>
          </cell>
        </row>
        <row r="1986">
          <cell r="B1986" t="str">
            <v>LB600</v>
          </cell>
          <cell r="C1986" t="str">
            <v>Lewis</v>
          </cell>
          <cell r="D1986" t="str">
            <v>Bentley</v>
          </cell>
          <cell r="E1986" t="str">
            <v>UCL</v>
          </cell>
          <cell r="F1986" t="str">
            <v>UCL</v>
          </cell>
          <cell r="G1986" t="str">
            <v>Male</v>
          </cell>
          <cell r="H1986" t="str">
            <v>N</v>
          </cell>
          <cell r="I1986" t="str">
            <v>Student</v>
          </cell>
          <cell r="J1986">
            <v>0</v>
          </cell>
          <cell r="K1986" t="str">
            <v/>
          </cell>
          <cell r="L1986" t="str">
            <v>N</v>
          </cell>
          <cell r="M1986">
            <v>0</v>
          </cell>
          <cell r="N1986" t="str">
            <v/>
          </cell>
          <cell r="O1986" t="str">
            <v>N</v>
          </cell>
          <cell r="P1986">
            <v>0</v>
          </cell>
          <cell r="Q1986" t="str">
            <v/>
          </cell>
          <cell r="R1986" t="str">
            <v>N</v>
          </cell>
          <cell r="S1986">
            <v>0</v>
          </cell>
          <cell r="T1986" t="str">
            <v/>
          </cell>
          <cell r="U1986" t="str">
            <v>N</v>
          </cell>
          <cell r="V1986">
            <v>0</v>
          </cell>
          <cell r="W1986" t="str">
            <v/>
          </cell>
          <cell r="X1986" t="str">
            <v>N</v>
          </cell>
          <cell r="Y1986">
            <v>0</v>
          </cell>
          <cell r="Z1986">
            <v>0</v>
          </cell>
          <cell r="AA1986">
            <v>0</v>
          </cell>
          <cell r="AB1986">
            <v>118</v>
          </cell>
          <cell r="AC1986">
            <v>1213</v>
          </cell>
          <cell r="AD1986" t="str">
            <v>LB600</v>
          </cell>
          <cell r="AE1986" t="b">
            <v>0</v>
          </cell>
          <cell r="AG1986" t="str">
            <v/>
          </cell>
          <cell r="AH1986" t="str">
            <v>LB600</v>
          </cell>
        </row>
        <row r="1987">
          <cell r="B1987" t="str">
            <v>PV776</v>
          </cell>
          <cell r="C1987" t="str">
            <v>Patrick</v>
          </cell>
          <cell r="D1987" t="str">
            <v>Vergara</v>
          </cell>
          <cell r="E1987" t="str">
            <v>St Georges</v>
          </cell>
          <cell r="F1987" t="str">
            <v>St George's</v>
          </cell>
          <cell r="G1987" t="str">
            <v>Male</v>
          </cell>
          <cell r="H1987" t="str">
            <v>Y</v>
          </cell>
          <cell r="I1987" t="str">
            <v>Student</v>
          </cell>
          <cell r="J1987">
            <v>0</v>
          </cell>
          <cell r="K1987" t="str">
            <v/>
          </cell>
          <cell r="L1987" t="str">
            <v>N</v>
          </cell>
          <cell r="M1987">
            <v>0</v>
          </cell>
          <cell r="N1987" t="str">
            <v/>
          </cell>
          <cell r="O1987" t="str">
            <v>N</v>
          </cell>
          <cell r="P1987">
            <v>0</v>
          </cell>
          <cell r="Q1987" t="str">
            <v/>
          </cell>
          <cell r="R1987" t="str">
            <v>N</v>
          </cell>
          <cell r="S1987">
            <v>0</v>
          </cell>
          <cell r="T1987" t="str">
            <v/>
          </cell>
          <cell r="U1987" t="str">
            <v>N</v>
          </cell>
          <cell r="V1987">
            <v>0</v>
          </cell>
          <cell r="W1987" t="str">
            <v/>
          </cell>
          <cell r="X1987" t="str">
            <v>N</v>
          </cell>
          <cell r="Y1987">
            <v>0</v>
          </cell>
          <cell r="Z1987">
            <v>0</v>
          </cell>
          <cell r="AA1987">
            <v>0</v>
          </cell>
          <cell r="AB1987">
            <v>118</v>
          </cell>
          <cell r="AC1987">
            <v>1214</v>
          </cell>
          <cell r="AD1987" t="str">
            <v>PV776</v>
          </cell>
          <cell r="AE1987" t="b">
            <v>0</v>
          </cell>
          <cell r="AG1987" t="str">
            <v/>
          </cell>
          <cell r="AH1987" t="str">
            <v>PV776</v>
          </cell>
        </row>
        <row r="1988">
          <cell r="B1988" t="str">
            <v>HP679</v>
          </cell>
          <cell r="C1988" t="str">
            <v>Holly</v>
          </cell>
          <cell r="D1988" t="str">
            <v>Pan</v>
          </cell>
          <cell r="E1988" t="str">
            <v>Imperial</v>
          </cell>
          <cell r="F1988" t="str">
            <v>Imperial</v>
          </cell>
          <cell r="G1988" t="str">
            <v>Female</v>
          </cell>
          <cell r="H1988" t="str">
            <v>Y</v>
          </cell>
          <cell r="I1988" t="str">
            <v>Student</v>
          </cell>
          <cell r="J1988">
            <v>0</v>
          </cell>
          <cell r="K1988" t="str">
            <v/>
          </cell>
          <cell r="L1988" t="str">
            <v>N</v>
          </cell>
          <cell r="M1988">
            <v>0</v>
          </cell>
          <cell r="N1988" t="str">
            <v/>
          </cell>
          <cell r="O1988" t="str">
            <v>N</v>
          </cell>
          <cell r="P1988">
            <v>0</v>
          </cell>
          <cell r="Q1988" t="str">
            <v/>
          </cell>
          <cell r="R1988" t="str">
            <v>N</v>
          </cell>
          <cell r="S1988">
            <v>0</v>
          </cell>
          <cell r="T1988" t="str">
            <v/>
          </cell>
          <cell r="U1988" t="str">
            <v>N</v>
          </cell>
          <cell r="V1988">
            <v>0</v>
          </cell>
          <cell r="W1988" t="str">
            <v/>
          </cell>
          <cell r="X1988" t="str">
            <v>N</v>
          </cell>
          <cell r="Y1988">
            <v>0</v>
          </cell>
          <cell r="Z1988">
            <v>0</v>
          </cell>
          <cell r="AA1988" t="b">
            <v>0</v>
          </cell>
          <cell r="AB1988" t="str">
            <v/>
          </cell>
          <cell r="AC1988" t="str">
            <v/>
          </cell>
          <cell r="AD1988" t="str">
            <v>HP679</v>
          </cell>
          <cell r="AE1988">
            <v>0</v>
          </cell>
          <cell r="AG1988">
            <v>924</v>
          </cell>
          <cell r="AH1988" t="str">
            <v>HP679</v>
          </cell>
        </row>
        <row r="1989">
          <cell r="B1989" t="str">
            <v>AS680</v>
          </cell>
          <cell r="C1989" t="str">
            <v>Asha</v>
          </cell>
          <cell r="D1989" t="str">
            <v>Shinde</v>
          </cell>
          <cell r="E1989" t="str">
            <v>UCL</v>
          </cell>
          <cell r="F1989" t="str">
            <v>UCL</v>
          </cell>
          <cell r="G1989" t="str">
            <v>Female</v>
          </cell>
          <cell r="H1989" t="str">
            <v>N</v>
          </cell>
          <cell r="I1989" t="str">
            <v>Student</v>
          </cell>
          <cell r="J1989">
            <v>0</v>
          </cell>
          <cell r="K1989" t="str">
            <v/>
          </cell>
          <cell r="L1989" t="str">
            <v>N</v>
          </cell>
          <cell r="M1989">
            <v>0</v>
          </cell>
          <cell r="N1989" t="str">
            <v/>
          </cell>
          <cell r="O1989" t="str">
            <v>N</v>
          </cell>
          <cell r="P1989">
            <v>0</v>
          </cell>
          <cell r="Q1989" t="str">
            <v/>
          </cell>
          <cell r="R1989" t="str">
            <v>N</v>
          </cell>
          <cell r="S1989">
            <v>0</v>
          </cell>
          <cell r="T1989" t="str">
            <v/>
          </cell>
          <cell r="U1989" t="str">
            <v>N</v>
          </cell>
          <cell r="V1989">
            <v>0</v>
          </cell>
          <cell r="W1989" t="str">
            <v/>
          </cell>
          <cell r="X1989" t="str">
            <v>N</v>
          </cell>
          <cell r="Y1989">
            <v>0</v>
          </cell>
          <cell r="Z1989">
            <v>0</v>
          </cell>
          <cell r="AA1989" t="b">
            <v>0</v>
          </cell>
          <cell r="AB1989" t="str">
            <v/>
          </cell>
          <cell r="AC1989" t="str">
            <v/>
          </cell>
          <cell r="AD1989" t="str">
            <v>AS680</v>
          </cell>
          <cell r="AE1989">
            <v>0</v>
          </cell>
          <cell r="AG1989">
            <v>925</v>
          </cell>
          <cell r="AH1989" t="str">
            <v>AS680</v>
          </cell>
        </row>
        <row r="1990">
          <cell r="B1990" t="str">
            <v>JF432</v>
          </cell>
          <cell r="C1990" t="str">
            <v>James</v>
          </cell>
          <cell r="D1990" t="str">
            <v>Fox</v>
          </cell>
          <cell r="E1990" t="str">
            <v>LSE</v>
          </cell>
          <cell r="F1990" t="str">
            <v>LSE</v>
          </cell>
          <cell r="G1990" t="str">
            <v>Male</v>
          </cell>
          <cell r="H1990" t="str">
            <v>N</v>
          </cell>
          <cell r="I1990" t="str">
            <v>Student</v>
          </cell>
          <cell r="J1990">
            <v>0</v>
          </cell>
          <cell r="K1990" t="str">
            <v/>
          </cell>
          <cell r="L1990" t="str">
            <v>N</v>
          </cell>
          <cell r="M1990">
            <v>0</v>
          </cell>
          <cell r="N1990" t="str">
            <v/>
          </cell>
          <cell r="O1990" t="str">
            <v>N</v>
          </cell>
          <cell r="P1990">
            <v>0</v>
          </cell>
          <cell r="Q1990" t="str">
            <v/>
          </cell>
          <cell r="R1990" t="str">
            <v>N</v>
          </cell>
          <cell r="S1990">
            <v>0</v>
          </cell>
          <cell r="T1990" t="str">
            <v/>
          </cell>
          <cell r="U1990" t="str">
            <v>N</v>
          </cell>
          <cell r="V1990">
            <v>0</v>
          </cell>
          <cell r="W1990" t="str">
            <v/>
          </cell>
          <cell r="X1990" t="str">
            <v>N</v>
          </cell>
          <cell r="Y1990">
            <v>0</v>
          </cell>
          <cell r="Z1990">
            <v>0</v>
          </cell>
          <cell r="AA1990">
            <v>0</v>
          </cell>
          <cell r="AB1990">
            <v>118</v>
          </cell>
          <cell r="AC1990">
            <v>1215</v>
          </cell>
          <cell r="AD1990" t="str">
            <v>JF432</v>
          </cell>
          <cell r="AE1990" t="b">
            <v>0</v>
          </cell>
          <cell r="AG1990" t="str">
            <v/>
          </cell>
          <cell r="AH1990" t="str">
            <v>JF432</v>
          </cell>
        </row>
        <row r="1991">
          <cell r="B1991" t="str">
            <v>RH114</v>
          </cell>
          <cell r="C1991" t="str">
            <v>Richard</v>
          </cell>
          <cell r="D1991" t="str">
            <v>Hayward</v>
          </cell>
          <cell r="E1991" t="str">
            <v>UCL</v>
          </cell>
          <cell r="F1991" t="str">
            <v>UCL</v>
          </cell>
          <cell r="G1991" t="str">
            <v>Male</v>
          </cell>
          <cell r="H1991" t="str">
            <v>N</v>
          </cell>
          <cell r="I1991" t="str">
            <v>Student</v>
          </cell>
          <cell r="J1991">
            <v>0</v>
          </cell>
          <cell r="K1991" t="str">
            <v/>
          </cell>
          <cell r="L1991" t="str">
            <v>N</v>
          </cell>
          <cell r="M1991">
            <v>0</v>
          </cell>
          <cell r="N1991" t="str">
            <v/>
          </cell>
          <cell r="O1991" t="str">
            <v>N</v>
          </cell>
          <cell r="P1991">
            <v>0</v>
          </cell>
          <cell r="Q1991" t="str">
            <v/>
          </cell>
          <cell r="R1991" t="str">
            <v>N</v>
          </cell>
          <cell r="S1991">
            <v>0</v>
          </cell>
          <cell r="T1991" t="str">
            <v/>
          </cell>
          <cell r="U1991" t="str">
            <v>N</v>
          </cell>
          <cell r="V1991">
            <v>0</v>
          </cell>
          <cell r="W1991" t="str">
            <v/>
          </cell>
          <cell r="X1991" t="str">
            <v>N</v>
          </cell>
          <cell r="Y1991">
            <v>0</v>
          </cell>
          <cell r="Z1991">
            <v>0</v>
          </cell>
          <cell r="AA1991">
            <v>0</v>
          </cell>
          <cell r="AB1991">
            <v>118</v>
          </cell>
          <cell r="AC1991">
            <v>1216</v>
          </cell>
          <cell r="AD1991" t="str">
            <v>RH114</v>
          </cell>
          <cell r="AE1991" t="b">
            <v>0</v>
          </cell>
          <cell r="AG1991" t="str">
            <v/>
          </cell>
          <cell r="AH1991" t="str">
            <v>RH114</v>
          </cell>
        </row>
        <row r="1992">
          <cell r="B1992" t="str">
            <v>OJ258</v>
          </cell>
          <cell r="C1992" t="str">
            <v>Ollie</v>
          </cell>
          <cell r="D1992" t="str">
            <v>Jackson</v>
          </cell>
          <cell r="E1992" t="str">
            <v>UCL</v>
          </cell>
          <cell r="F1992" t="str">
            <v>UCL</v>
          </cell>
          <cell r="G1992" t="str">
            <v>Male</v>
          </cell>
          <cell r="H1992" t="str">
            <v>N</v>
          </cell>
          <cell r="I1992" t="str">
            <v>Student</v>
          </cell>
          <cell r="J1992">
            <v>0</v>
          </cell>
          <cell r="K1992" t="str">
            <v/>
          </cell>
          <cell r="L1992" t="str">
            <v>N</v>
          </cell>
          <cell r="M1992">
            <v>0</v>
          </cell>
          <cell r="N1992" t="str">
            <v/>
          </cell>
          <cell r="O1992" t="str">
            <v>N</v>
          </cell>
          <cell r="P1992">
            <v>0</v>
          </cell>
          <cell r="Q1992" t="str">
            <v/>
          </cell>
          <cell r="R1992" t="str">
            <v>N</v>
          </cell>
          <cell r="S1992">
            <v>0</v>
          </cell>
          <cell r="T1992" t="str">
            <v/>
          </cell>
          <cell r="U1992" t="str">
            <v>N</v>
          </cell>
          <cell r="V1992">
            <v>0</v>
          </cell>
          <cell r="W1992" t="str">
            <v/>
          </cell>
          <cell r="X1992" t="str">
            <v>N</v>
          </cell>
          <cell r="Y1992">
            <v>0</v>
          </cell>
          <cell r="Z1992">
            <v>0</v>
          </cell>
          <cell r="AA1992">
            <v>0</v>
          </cell>
          <cell r="AB1992">
            <v>118</v>
          </cell>
          <cell r="AC1992">
            <v>1217</v>
          </cell>
          <cell r="AD1992" t="str">
            <v>OJ258</v>
          </cell>
          <cell r="AE1992" t="b">
            <v>0</v>
          </cell>
          <cell r="AG1992" t="str">
            <v/>
          </cell>
          <cell r="AH1992" t="str">
            <v>OJ258</v>
          </cell>
        </row>
        <row r="1993">
          <cell r="B1993" t="str">
            <v>PC574</v>
          </cell>
          <cell r="C1993" t="str">
            <v>Pauline</v>
          </cell>
          <cell r="D1993" t="str">
            <v>Comte</v>
          </cell>
          <cell r="E1993" t="str">
            <v>UCL</v>
          </cell>
          <cell r="F1993" t="str">
            <v>UCL</v>
          </cell>
          <cell r="G1993" t="str">
            <v>Female</v>
          </cell>
          <cell r="H1993" t="str">
            <v>N</v>
          </cell>
          <cell r="I1993" t="str">
            <v>Student</v>
          </cell>
          <cell r="J1993">
            <v>0</v>
          </cell>
          <cell r="K1993" t="str">
            <v/>
          </cell>
          <cell r="L1993" t="str">
            <v>N</v>
          </cell>
          <cell r="M1993">
            <v>0</v>
          </cell>
          <cell r="N1993" t="str">
            <v/>
          </cell>
          <cell r="O1993" t="str">
            <v>N</v>
          </cell>
          <cell r="P1993">
            <v>0</v>
          </cell>
          <cell r="Q1993" t="str">
            <v/>
          </cell>
          <cell r="R1993" t="str">
            <v>N</v>
          </cell>
          <cell r="S1993">
            <v>0</v>
          </cell>
          <cell r="T1993" t="str">
            <v/>
          </cell>
          <cell r="U1993" t="str">
            <v>N</v>
          </cell>
          <cell r="V1993">
            <v>0</v>
          </cell>
          <cell r="W1993" t="str">
            <v/>
          </cell>
          <cell r="X1993" t="str">
            <v>N</v>
          </cell>
          <cell r="Y1993">
            <v>0</v>
          </cell>
          <cell r="Z1993">
            <v>0</v>
          </cell>
          <cell r="AA1993" t="b">
            <v>0</v>
          </cell>
          <cell r="AB1993" t="str">
            <v/>
          </cell>
          <cell r="AC1993" t="str">
            <v/>
          </cell>
          <cell r="AD1993" t="str">
            <v>PC574</v>
          </cell>
          <cell r="AE1993">
            <v>0</v>
          </cell>
          <cell r="AG1993">
            <v>926</v>
          </cell>
          <cell r="AH1993" t="str">
            <v>PC574</v>
          </cell>
        </row>
        <row r="1994">
          <cell r="B1994" t="str">
            <v>JG560</v>
          </cell>
          <cell r="C1994" t="str">
            <v>Julieta</v>
          </cell>
          <cell r="D1994" t="str">
            <v>Gil Loizaga</v>
          </cell>
          <cell r="E1994" t="str">
            <v>QMUL</v>
          </cell>
          <cell r="F1994" t="str">
            <v>QMUL</v>
          </cell>
          <cell r="G1994" t="str">
            <v>Female</v>
          </cell>
          <cell r="H1994" t="str">
            <v>N</v>
          </cell>
          <cell r="I1994" t="str">
            <v>Student</v>
          </cell>
          <cell r="J1994">
            <v>0</v>
          </cell>
          <cell r="K1994" t="str">
            <v/>
          </cell>
          <cell r="L1994" t="str">
            <v>N</v>
          </cell>
          <cell r="M1994">
            <v>0</v>
          </cell>
          <cell r="N1994" t="str">
            <v/>
          </cell>
          <cell r="O1994" t="str">
            <v>N</v>
          </cell>
          <cell r="P1994">
            <v>0</v>
          </cell>
          <cell r="Q1994" t="str">
            <v/>
          </cell>
          <cell r="R1994" t="str">
            <v>N</v>
          </cell>
          <cell r="S1994">
            <v>0</v>
          </cell>
          <cell r="T1994" t="str">
            <v/>
          </cell>
          <cell r="U1994" t="str">
            <v>N</v>
          </cell>
          <cell r="V1994">
            <v>0</v>
          </cell>
          <cell r="W1994" t="str">
            <v/>
          </cell>
          <cell r="X1994" t="str">
            <v>N</v>
          </cell>
          <cell r="Y1994">
            <v>0</v>
          </cell>
          <cell r="Z1994">
            <v>0</v>
          </cell>
          <cell r="AA1994" t="b">
            <v>0</v>
          </cell>
          <cell r="AB1994" t="str">
            <v/>
          </cell>
          <cell r="AC1994" t="str">
            <v/>
          </cell>
          <cell r="AD1994" t="str">
            <v>JG560</v>
          </cell>
          <cell r="AE1994">
            <v>0</v>
          </cell>
          <cell r="AG1994">
            <v>927</v>
          </cell>
          <cell r="AH1994" t="str">
            <v>JG560</v>
          </cell>
        </row>
        <row r="1995">
          <cell r="B1995" t="str">
            <v>ED146</v>
          </cell>
          <cell r="C1995" t="str">
            <v>Emily</v>
          </cell>
          <cell r="D1995" t="str">
            <v>Davies</v>
          </cell>
          <cell r="E1995" t="str">
            <v>Reading</v>
          </cell>
          <cell r="F1995" t="str">
            <v>Reading</v>
          </cell>
          <cell r="G1995" t="str">
            <v>Female</v>
          </cell>
          <cell r="H1995" t="str">
            <v>N</v>
          </cell>
          <cell r="I1995" t="str">
            <v>Student</v>
          </cell>
          <cell r="J1995">
            <v>0</v>
          </cell>
          <cell r="K1995" t="str">
            <v/>
          </cell>
          <cell r="L1995" t="str">
            <v>N</v>
          </cell>
          <cell r="M1995">
            <v>0</v>
          </cell>
          <cell r="N1995" t="str">
            <v/>
          </cell>
          <cell r="O1995" t="str">
            <v>N</v>
          </cell>
          <cell r="P1995">
            <v>0</v>
          </cell>
          <cell r="Q1995" t="str">
            <v/>
          </cell>
          <cell r="R1995" t="str">
            <v>N</v>
          </cell>
          <cell r="S1995">
            <v>0</v>
          </cell>
          <cell r="T1995" t="str">
            <v/>
          </cell>
          <cell r="U1995" t="str">
            <v>N</v>
          </cell>
          <cell r="V1995">
            <v>0</v>
          </cell>
          <cell r="W1995" t="str">
            <v/>
          </cell>
          <cell r="X1995" t="str">
            <v>N</v>
          </cell>
          <cell r="Y1995">
            <v>0</v>
          </cell>
          <cell r="Z1995">
            <v>0</v>
          </cell>
          <cell r="AA1995" t="b">
            <v>0</v>
          </cell>
          <cell r="AB1995" t="str">
            <v/>
          </cell>
          <cell r="AC1995" t="str">
            <v/>
          </cell>
          <cell r="AD1995" t="str">
            <v>ED146</v>
          </cell>
          <cell r="AE1995">
            <v>0</v>
          </cell>
          <cell r="AG1995">
            <v>928</v>
          </cell>
          <cell r="AH1995" t="str">
            <v>ED146</v>
          </cell>
        </row>
        <row r="1996">
          <cell r="B1996" t="str">
            <v>AH147</v>
          </cell>
          <cell r="C1996" t="str">
            <v>Amie</v>
          </cell>
          <cell r="D1996" t="str">
            <v>Hawkins</v>
          </cell>
          <cell r="E1996" t="str">
            <v>RVC</v>
          </cell>
          <cell r="F1996" t="str">
            <v>RVC</v>
          </cell>
          <cell r="G1996" t="str">
            <v>Female</v>
          </cell>
          <cell r="H1996" t="str">
            <v>Y</v>
          </cell>
          <cell r="I1996" t="str">
            <v>Student</v>
          </cell>
          <cell r="J1996">
            <v>62</v>
          </cell>
          <cell r="K1996">
            <v>36.26</v>
          </cell>
          <cell r="L1996">
            <v>141</v>
          </cell>
          <cell r="M1996">
            <v>53</v>
          </cell>
          <cell r="N1996">
            <v>1.7789351851851851E-2</v>
          </cell>
          <cell r="O1996">
            <v>148</v>
          </cell>
          <cell r="P1996">
            <v>0</v>
          </cell>
          <cell r="Q1996" t="str">
            <v/>
          </cell>
          <cell r="R1996" t="str">
            <v>N</v>
          </cell>
          <cell r="S1996">
            <v>0</v>
          </cell>
          <cell r="T1996" t="str">
            <v/>
          </cell>
          <cell r="U1996" t="str">
            <v>N</v>
          </cell>
          <cell r="V1996">
            <v>0</v>
          </cell>
          <cell r="W1996" t="str">
            <v/>
          </cell>
          <cell r="X1996" t="str">
            <v>N</v>
          </cell>
          <cell r="Y1996">
            <v>2</v>
          </cell>
          <cell r="Z1996">
            <v>141</v>
          </cell>
          <cell r="AA1996" t="b">
            <v>0</v>
          </cell>
          <cell r="AB1996" t="str">
            <v/>
          </cell>
          <cell r="AC1996" t="str">
            <v/>
          </cell>
          <cell r="AD1996" t="str">
            <v>AH147</v>
          </cell>
          <cell r="AE1996">
            <v>289</v>
          </cell>
          <cell r="AG1996">
            <v>40</v>
          </cell>
          <cell r="AH1996" t="str">
            <v>AH147</v>
          </cell>
        </row>
        <row r="1997">
          <cell r="B1997" t="str">
            <v>IP118</v>
          </cell>
          <cell r="C1997" t="str">
            <v>Isabelle</v>
          </cell>
          <cell r="D1997" t="str">
            <v>Povey</v>
          </cell>
          <cell r="E1997" t="str">
            <v>RVC</v>
          </cell>
          <cell r="F1997" t="str">
            <v>RVC</v>
          </cell>
          <cell r="G1997" t="str">
            <v>Female</v>
          </cell>
          <cell r="H1997" t="str">
            <v>Y</v>
          </cell>
          <cell r="I1997" t="str">
            <v>Student</v>
          </cell>
          <cell r="J1997">
            <v>77</v>
          </cell>
          <cell r="K1997">
            <v>39.21</v>
          </cell>
          <cell r="L1997">
            <v>127</v>
          </cell>
          <cell r="M1997">
            <v>0</v>
          </cell>
          <cell r="N1997" t="str">
            <v/>
          </cell>
          <cell r="O1997" t="str">
            <v>N</v>
          </cell>
          <cell r="P1997">
            <v>0</v>
          </cell>
          <cell r="Q1997" t="str">
            <v/>
          </cell>
          <cell r="R1997" t="str">
            <v>N</v>
          </cell>
          <cell r="S1997">
            <v>0</v>
          </cell>
          <cell r="T1997" t="str">
            <v/>
          </cell>
          <cell r="U1997" t="str">
            <v>N</v>
          </cell>
          <cell r="V1997">
            <v>0</v>
          </cell>
          <cell r="W1997" t="str">
            <v/>
          </cell>
          <cell r="X1997" t="str">
            <v>N</v>
          </cell>
          <cell r="Y1997">
            <v>1</v>
          </cell>
          <cell r="Z1997">
            <v>127</v>
          </cell>
          <cell r="AA1997" t="b">
            <v>0</v>
          </cell>
          <cell r="AB1997" t="str">
            <v/>
          </cell>
          <cell r="AC1997" t="str">
            <v/>
          </cell>
          <cell r="AD1997" t="str">
            <v>IP118</v>
          </cell>
          <cell r="AE1997">
            <v>127</v>
          </cell>
          <cell r="AG1997">
            <v>101</v>
          </cell>
          <cell r="AH1997" t="str">
            <v>IP118</v>
          </cell>
        </row>
        <row r="1998">
          <cell r="B1998" t="str">
            <v>AV724</v>
          </cell>
          <cell r="C1998" t="str">
            <v>Alexej</v>
          </cell>
          <cell r="D1998" t="str">
            <v>Volz</v>
          </cell>
          <cell r="E1998" t="str">
            <v>UCL</v>
          </cell>
          <cell r="F1998" t="str">
            <v>UCL</v>
          </cell>
          <cell r="G1998" t="str">
            <v>Male</v>
          </cell>
          <cell r="H1998" t="str">
            <v>N</v>
          </cell>
          <cell r="I1998" t="str">
            <v>Student</v>
          </cell>
          <cell r="J1998">
            <v>0</v>
          </cell>
          <cell r="K1998" t="str">
            <v/>
          </cell>
          <cell r="L1998" t="str">
            <v>N</v>
          </cell>
          <cell r="M1998">
            <v>0</v>
          </cell>
          <cell r="N1998" t="str">
            <v/>
          </cell>
          <cell r="O1998" t="str">
            <v>N</v>
          </cell>
          <cell r="P1998">
            <v>0</v>
          </cell>
          <cell r="Q1998" t="str">
            <v/>
          </cell>
          <cell r="R1998" t="str">
            <v>N</v>
          </cell>
          <cell r="S1998">
            <v>0</v>
          </cell>
          <cell r="T1998" t="str">
            <v/>
          </cell>
          <cell r="U1998" t="str">
            <v>N</v>
          </cell>
          <cell r="V1998">
            <v>0</v>
          </cell>
          <cell r="W1998" t="str">
            <v/>
          </cell>
          <cell r="X1998" t="str">
            <v>N</v>
          </cell>
          <cell r="Y1998">
            <v>0</v>
          </cell>
          <cell r="Z1998">
            <v>0</v>
          </cell>
          <cell r="AA1998">
            <v>0</v>
          </cell>
          <cell r="AB1998">
            <v>118</v>
          </cell>
          <cell r="AC1998">
            <v>1218</v>
          </cell>
          <cell r="AD1998" t="str">
            <v>AV724</v>
          </cell>
          <cell r="AE1998" t="b">
            <v>0</v>
          </cell>
          <cell r="AG1998" t="str">
            <v/>
          </cell>
          <cell r="AH1998" t="str">
            <v>AV724</v>
          </cell>
        </row>
        <row r="1999">
          <cell r="B1999" t="str">
            <v>SB542</v>
          </cell>
          <cell r="C1999" t="str">
            <v>Shaun</v>
          </cell>
          <cell r="D1999" t="str">
            <v>Bernadet</v>
          </cell>
          <cell r="E1999" t="str">
            <v>QMUL</v>
          </cell>
          <cell r="F1999" t="str">
            <v>QMUL</v>
          </cell>
          <cell r="G1999" t="str">
            <v>Male</v>
          </cell>
          <cell r="H1999" t="str">
            <v>N</v>
          </cell>
          <cell r="I1999" t="str">
            <v>Student</v>
          </cell>
          <cell r="J1999">
            <v>0</v>
          </cell>
          <cell r="K1999" t="str">
            <v/>
          </cell>
          <cell r="L1999" t="str">
            <v>N</v>
          </cell>
          <cell r="M1999">
            <v>0</v>
          </cell>
          <cell r="N1999" t="str">
            <v/>
          </cell>
          <cell r="O1999" t="str">
            <v>N</v>
          </cell>
          <cell r="P1999">
            <v>0</v>
          </cell>
          <cell r="Q1999" t="str">
            <v/>
          </cell>
          <cell r="R1999" t="str">
            <v>N</v>
          </cell>
          <cell r="S1999">
            <v>0</v>
          </cell>
          <cell r="T1999" t="str">
            <v/>
          </cell>
          <cell r="U1999" t="str">
            <v>N</v>
          </cell>
          <cell r="V1999">
            <v>0</v>
          </cell>
          <cell r="W1999" t="str">
            <v/>
          </cell>
          <cell r="X1999" t="str">
            <v>N</v>
          </cell>
          <cell r="Y1999">
            <v>0</v>
          </cell>
          <cell r="Z1999">
            <v>0</v>
          </cell>
          <cell r="AA1999">
            <v>0</v>
          </cell>
          <cell r="AB1999">
            <v>118</v>
          </cell>
          <cell r="AC1999">
            <v>1219</v>
          </cell>
          <cell r="AD1999" t="str">
            <v>SB542</v>
          </cell>
          <cell r="AE1999" t="b">
            <v>0</v>
          </cell>
          <cell r="AG1999" t="str">
            <v/>
          </cell>
          <cell r="AH1999" t="str">
            <v>SB542</v>
          </cell>
        </row>
        <row r="2000">
          <cell r="B2000" t="str">
            <v>RT333</v>
          </cell>
          <cell r="C2000" t="str">
            <v>Rosie</v>
          </cell>
          <cell r="D2000" t="str">
            <v>Timlock</v>
          </cell>
          <cell r="E2000" t="str">
            <v>SMU</v>
          </cell>
          <cell r="F2000" t="str">
            <v>SMU</v>
          </cell>
          <cell r="G2000" t="str">
            <v>Female</v>
          </cell>
          <cell r="H2000" t="str">
            <v>N</v>
          </cell>
          <cell r="I2000" t="str">
            <v>Student</v>
          </cell>
          <cell r="J2000">
            <v>0</v>
          </cell>
          <cell r="K2000" t="str">
            <v/>
          </cell>
          <cell r="L2000" t="str">
            <v>N</v>
          </cell>
          <cell r="M2000">
            <v>0</v>
          </cell>
          <cell r="N2000" t="str">
            <v/>
          </cell>
          <cell r="O2000" t="str">
            <v>N</v>
          </cell>
          <cell r="P2000">
            <v>0</v>
          </cell>
          <cell r="Q2000" t="str">
            <v/>
          </cell>
          <cell r="R2000" t="str">
            <v>N</v>
          </cell>
          <cell r="S2000">
            <v>0</v>
          </cell>
          <cell r="T2000" t="str">
            <v/>
          </cell>
          <cell r="U2000" t="str">
            <v>N</v>
          </cell>
          <cell r="V2000">
            <v>0</v>
          </cell>
          <cell r="W2000" t="str">
            <v/>
          </cell>
          <cell r="X2000" t="str">
            <v>N</v>
          </cell>
          <cell r="Y2000">
            <v>0</v>
          </cell>
          <cell r="Z2000">
            <v>0</v>
          </cell>
          <cell r="AA2000" t="b">
            <v>0</v>
          </cell>
          <cell r="AB2000" t="str">
            <v/>
          </cell>
          <cell r="AC2000" t="str">
            <v/>
          </cell>
          <cell r="AD2000" t="str">
            <v>RT333</v>
          </cell>
          <cell r="AE2000">
            <v>0</v>
          </cell>
          <cell r="AG2000">
            <v>929</v>
          </cell>
          <cell r="AH2000" t="str">
            <v>RT333</v>
          </cell>
        </row>
        <row r="2001">
          <cell r="B2001" t="str">
            <v>MJ506</v>
          </cell>
          <cell r="C2001" t="str">
            <v>Maddie</v>
          </cell>
          <cell r="D2001" t="str">
            <v>Jordan-Lee</v>
          </cell>
          <cell r="E2001" t="str">
            <v>SMU</v>
          </cell>
          <cell r="F2001" t="str">
            <v>SMU</v>
          </cell>
          <cell r="G2001" t="str">
            <v>Female</v>
          </cell>
          <cell r="H2001" t="str">
            <v>N</v>
          </cell>
          <cell r="I2001" t="str">
            <v>Student</v>
          </cell>
          <cell r="J2001">
            <v>0</v>
          </cell>
          <cell r="K2001" t="str">
            <v/>
          </cell>
          <cell r="L2001" t="str">
            <v>N</v>
          </cell>
          <cell r="M2001">
            <v>0</v>
          </cell>
          <cell r="N2001" t="str">
            <v/>
          </cell>
          <cell r="O2001" t="str">
            <v>N</v>
          </cell>
          <cell r="P2001">
            <v>0</v>
          </cell>
          <cell r="Q2001" t="str">
            <v/>
          </cell>
          <cell r="R2001" t="str">
            <v>N</v>
          </cell>
          <cell r="S2001">
            <v>0</v>
          </cell>
          <cell r="T2001" t="str">
            <v/>
          </cell>
          <cell r="U2001" t="str">
            <v>N</v>
          </cell>
          <cell r="V2001">
            <v>0</v>
          </cell>
          <cell r="W2001" t="str">
            <v/>
          </cell>
          <cell r="X2001" t="str">
            <v>N</v>
          </cell>
          <cell r="Y2001">
            <v>0</v>
          </cell>
          <cell r="Z2001">
            <v>0</v>
          </cell>
          <cell r="AA2001" t="b">
            <v>0</v>
          </cell>
          <cell r="AB2001" t="str">
            <v/>
          </cell>
          <cell r="AC2001" t="str">
            <v/>
          </cell>
          <cell r="AD2001" t="str">
            <v>MJ506</v>
          </cell>
          <cell r="AE2001">
            <v>0</v>
          </cell>
          <cell r="AG2001">
            <v>930</v>
          </cell>
          <cell r="AH2001" t="str">
            <v>MJ506</v>
          </cell>
        </row>
        <row r="2002">
          <cell r="B2002" t="str">
            <v>JG197</v>
          </cell>
          <cell r="C2002" t="str">
            <v>Jess</v>
          </cell>
          <cell r="D2002" t="str">
            <v>Gunner</v>
          </cell>
          <cell r="E2002" t="str">
            <v>SMU</v>
          </cell>
          <cell r="F2002" t="str">
            <v>SMU</v>
          </cell>
          <cell r="G2002" t="str">
            <v>Female</v>
          </cell>
          <cell r="H2002" t="str">
            <v>N</v>
          </cell>
          <cell r="I2002" t="str">
            <v>Student</v>
          </cell>
          <cell r="J2002">
            <v>0</v>
          </cell>
          <cell r="K2002" t="str">
            <v/>
          </cell>
          <cell r="L2002" t="str">
            <v>N</v>
          </cell>
          <cell r="M2002">
            <v>0</v>
          </cell>
          <cell r="N2002" t="str">
            <v/>
          </cell>
          <cell r="O2002" t="str">
            <v>N</v>
          </cell>
          <cell r="P2002">
            <v>0</v>
          </cell>
          <cell r="Q2002" t="str">
            <v/>
          </cell>
          <cell r="R2002" t="str">
            <v>N</v>
          </cell>
          <cell r="S2002">
            <v>0</v>
          </cell>
          <cell r="T2002" t="str">
            <v/>
          </cell>
          <cell r="U2002" t="str">
            <v>N</v>
          </cell>
          <cell r="V2002">
            <v>0</v>
          </cell>
          <cell r="W2002" t="str">
            <v/>
          </cell>
          <cell r="X2002" t="str">
            <v>N</v>
          </cell>
          <cell r="Y2002">
            <v>0</v>
          </cell>
          <cell r="Z2002">
            <v>0</v>
          </cell>
          <cell r="AA2002" t="b">
            <v>0</v>
          </cell>
          <cell r="AB2002" t="str">
            <v/>
          </cell>
          <cell r="AC2002" t="str">
            <v/>
          </cell>
          <cell r="AD2002" t="str">
            <v>JG197</v>
          </cell>
          <cell r="AE2002">
            <v>0</v>
          </cell>
          <cell r="AG2002">
            <v>931</v>
          </cell>
          <cell r="AH2002" t="str">
            <v>JG197</v>
          </cell>
        </row>
        <row r="2003">
          <cell r="B2003" t="str">
            <v>HV969</v>
          </cell>
          <cell r="C2003" t="str">
            <v>Hugo</v>
          </cell>
          <cell r="D2003" t="str">
            <v>Villalobos Finigan</v>
          </cell>
          <cell r="E2003" t="str">
            <v>QMUL</v>
          </cell>
          <cell r="F2003" t="str">
            <v>QMUL</v>
          </cell>
          <cell r="G2003" t="str">
            <v>Male</v>
          </cell>
          <cell r="H2003" t="str">
            <v>N</v>
          </cell>
          <cell r="I2003" t="str">
            <v>Student</v>
          </cell>
          <cell r="J2003">
            <v>0</v>
          </cell>
          <cell r="K2003" t="str">
            <v/>
          </cell>
          <cell r="L2003" t="str">
            <v>N</v>
          </cell>
          <cell r="M2003">
            <v>0</v>
          </cell>
          <cell r="N2003" t="str">
            <v/>
          </cell>
          <cell r="O2003" t="str">
            <v>N</v>
          </cell>
          <cell r="P2003">
            <v>0</v>
          </cell>
          <cell r="Q2003" t="str">
            <v/>
          </cell>
          <cell r="R2003" t="str">
            <v>N</v>
          </cell>
          <cell r="S2003">
            <v>0</v>
          </cell>
          <cell r="T2003" t="str">
            <v/>
          </cell>
          <cell r="U2003" t="str">
            <v>N</v>
          </cell>
          <cell r="V2003">
            <v>0</v>
          </cell>
          <cell r="W2003" t="str">
            <v/>
          </cell>
          <cell r="X2003" t="str">
            <v>N</v>
          </cell>
          <cell r="Y2003">
            <v>0</v>
          </cell>
          <cell r="Z2003">
            <v>0</v>
          </cell>
          <cell r="AA2003">
            <v>0</v>
          </cell>
          <cell r="AB2003">
            <v>118</v>
          </cell>
          <cell r="AC2003">
            <v>1220</v>
          </cell>
          <cell r="AD2003" t="str">
            <v>HV969</v>
          </cell>
          <cell r="AE2003" t="b">
            <v>0</v>
          </cell>
          <cell r="AG2003" t="str">
            <v/>
          </cell>
          <cell r="AH2003" t="str">
            <v>HV969</v>
          </cell>
        </row>
        <row r="2004">
          <cell r="B2004" t="str">
            <v>MJ484</v>
          </cell>
          <cell r="C2004" t="str">
            <v>Millie-ann</v>
          </cell>
          <cell r="D2004" t="str">
            <v>Jordan-lee</v>
          </cell>
          <cell r="E2004" t="str">
            <v>SMU</v>
          </cell>
          <cell r="F2004" t="str">
            <v>SMU</v>
          </cell>
          <cell r="G2004" t="str">
            <v>Female</v>
          </cell>
          <cell r="H2004" t="str">
            <v>N</v>
          </cell>
          <cell r="I2004" t="str">
            <v>Student</v>
          </cell>
          <cell r="J2004">
            <v>0</v>
          </cell>
          <cell r="K2004" t="str">
            <v/>
          </cell>
          <cell r="L2004" t="str">
            <v>N</v>
          </cell>
          <cell r="M2004">
            <v>0</v>
          </cell>
          <cell r="N2004" t="str">
            <v/>
          </cell>
          <cell r="O2004" t="str">
            <v>N</v>
          </cell>
          <cell r="P2004">
            <v>0</v>
          </cell>
          <cell r="Q2004" t="str">
            <v/>
          </cell>
          <cell r="R2004" t="str">
            <v>N</v>
          </cell>
          <cell r="S2004">
            <v>0</v>
          </cell>
          <cell r="T2004" t="str">
            <v/>
          </cell>
          <cell r="U2004" t="str">
            <v>N</v>
          </cell>
          <cell r="V2004">
            <v>0</v>
          </cell>
          <cell r="W2004" t="str">
            <v/>
          </cell>
          <cell r="X2004" t="str">
            <v>N</v>
          </cell>
          <cell r="Y2004">
            <v>0</v>
          </cell>
          <cell r="Z2004">
            <v>0</v>
          </cell>
          <cell r="AA2004" t="b">
            <v>0</v>
          </cell>
          <cell r="AB2004" t="str">
            <v/>
          </cell>
          <cell r="AC2004" t="str">
            <v/>
          </cell>
          <cell r="AD2004" t="str">
            <v>MJ484</v>
          </cell>
          <cell r="AE2004">
            <v>0</v>
          </cell>
          <cell r="AG2004">
            <v>932</v>
          </cell>
          <cell r="AH2004" t="str">
            <v>MJ484</v>
          </cell>
        </row>
        <row r="2005">
          <cell r="B2005" t="str">
            <v>MP125</v>
          </cell>
          <cell r="C2005" t="str">
            <v>Mark</v>
          </cell>
          <cell r="D2005" t="str">
            <v>Pepper</v>
          </cell>
          <cell r="E2005" t="str">
            <v>KCL</v>
          </cell>
          <cell r="F2005" t="str">
            <v>King's</v>
          </cell>
          <cell r="G2005" t="str">
            <v>Male</v>
          </cell>
          <cell r="H2005" t="str">
            <v>N</v>
          </cell>
          <cell r="I2005" t="str">
            <v>Student</v>
          </cell>
          <cell r="J2005">
            <v>0</v>
          </cell>
          <cell r="K2005" t="str">
            <v/>
          </cell>
          <cell r="L2005" t="str">
            <v>N</v>
          </cell>
          <cell r="M2005">
            <v>0</v>
          </cell>
          <cell r="N2005" t="str">
            <v/>
          </cell>
          <cell r="O2005" t="str">
            <v>N</v>
          </cell>
          <cell r="P2005">
            <v>0</v>
          </cell>
          <cell r="Q2005" t="str">
            <v/>
          </cell>
          <cell r="R2005" t="str">
            <v>N</v>
          </cell>
          <cell r="S2005">
            <v>0</v>
          </cell>
          <cell r="T2005" t="str">
            <v/>
          </cell>
          <cell r="U2005" t="str">
            <v>N</v>
          </cell>
          <cell r="V2005">
            <v>0</v>
          </cell>
          <cell r="W2005" t="str">
            <v/>
          </cell>
          <cell r="X2005" t="str">
            <v>N</v>
          </cell>
          <cell r="Y2005">
            <v>0</v>
          </cell>
          <cell r="Z2005">
            <v>0</v>
          </cell>
          <cell r="AA2005">
            <v>0</v>
          </cell>
          <cell r="AB2005">
            <v>118</v>
          </cell>
          <cell r="AC2005">
            <v>1221</v>
          </cell>
          <cell r="AD2005" t="str">
            <v>MP125</v>
          </cell>
          <cell r="AE2005" t="b">
            <v>0</v>
          </cell>
          <cell r="AG2005" t="str">
            <v/>
          </cell>
          <cell r="AH2005" t="str">
            <v>MP125</v>
          </cell>
        </row>
        <row r="2006">
          <cell r="B2006" t="str">
            <v>CS928</v>
          </cell>
          <cell r="C2006" t="str">
            <v>Ceri</v>
          </cell>
          <cell r="D2006" t="str">
            <v>Summers</v>
          </cell>
          <cell r="E2006" t="str">
            <v>QMUL</v>
          </cell>
          <cell r="F2006" t="str">
            <v>QMUL</v>
          </cell>
          <cell r="G2006" t="str">
            <v>Female</v>
          </cell>
          <cell r="H2006" t="str">
            <v>N</v>
          </cell>
          <cell r="I2006" t="str">
            <v>Student</v>
          </cell>
          <cell r="J2006">
            <v>32</v>
          </cell>
          <cell r="K2006">
            <v>32.07</v>
          </cell>
          <cell r="L2006">
            <v>170</v>
          </cell>
          <cell r="M2006">
            <v>0</v>
          </cell>
          <cell r="N2006" t="str">
            <v/>
          </cell>
          <cell r="O2006" t="str">
            <v>N</v>
          </cell>
          <cell r="P2006">
            <v>0</v>
          </cell>
          <cell r="Q2006" t="str">
            <v/>
          </cell>
          <cell r="R2006" t="str">
            <v>N</v>
          </cell>
          <cell r="S2006">
            <v>0</v>
          </cell>
          <cell r="T2006" t="str">
            <v/>
          </cell>
          <cell r="U2006" t="str">
            <v>N</v>
          </cell>
          <cell r="V2006">
            <v>0</v>
          </cell>
          <cell r="W2006" t="str">
            <v/>
          </cell>
          <cell r="X2006" t="str">
            <v>N</v>
          </cell>
          <cell r="Y2006">
            <v>1</v>
          </cell>
          <cell r="Z2006">
            <v>170</v>
          </cell>
          <cell r="AA2006" t="b">
            <v>0</v>
          </cell>
          <cell r="AB2006" t="str">
            <v/>
          </cell>
          <cell r="AC2006" t="str">
            <v/>
          </cell>
          <cell r="AD2006" t="str">
            <v>CS928</v>
          </cell>
          <cell r="AE2006">
            <v>170</v>
          </cell>
          <cell r="AG2006">
            <v>62</v>
          </cell>
          <cell r="AH2006" t="str">
            <v>CS928</v>
          </cell>
        </row>
        <row r="2007">
          <cell r="B2007" t="str">
            <v>AJ595</v>
          </cell>
          <cell r="C2007" t="str">
            <v>Andrew</v>
          </cell>
          <cell r="D2007" t="str">
            <v>Johnstone</v>
          </cell>
          <cell r="E2007" t="str">
            <v>KCL</v>
          </cell>
          <cell r="F2007" t="str">
            <v>King's</v>
          </cell>
          <cell r="G2007" t="str">
            <v>Male</v>
          </cell>
          <cell r="H2007" t="str">
            <v>N</v>
          </cell>
          <cell r="I2007" t="str">
            <v>Student</v>
          </cell>
          <cell r="J2007">
            <v>0</v>
          </cell>
          <cell r="K2007" t="str">
            <v/>
          </cell>
          <cell r="L2007" t="str">
            <v>N</v>
          </cell>
          <cell r="M2007">
            <v>0</v>
          </cell>
          <cell r="N2007" t="str">
            <v/>
          </cell>
          <cell r="O2007" t="str">
            <v>N</v>
          </cell>
          <cell r="P2007">
            <v>0</v>
          </cell>
          <cell r="Q2007" t="str">
            <v/>
          </cell>
          <cell r="R2007" t="str">
            <v>N</v>
          </cell>
          <cell r="S2007">
            <v>0</v>
          </cell>
          <cell r="T2007" t="str">
            <v/>
          </cell>
          <cell r="U2007" t="str">
            <v>N</v>
          </cell>
          <cell r="V2007">
            <v>0</v>
          </cell>
          <cell r="W2007" t="str">
            <v/>
          </cell>
          <cell r="X2007" t="str">
            <v>N</v>
          </cell>
          <cell r="Y2007">
            <v>0</v>
          </cell>
          <cell r="Z2007">
            <v>0</v>
          </cell>
          <cell r="AA2007">
            <v>0</v>
          </cell>
          <cell r="AB2007">
            <v>118</v>
          </cell>
          <cell r="AC2007">
            <v>1222</v>
          </cell>
          <cell r="AD2007" t="str">
            <v>AJ595</v>
          </cell>
          <cell r="AE2007" t="b">
            <v>0</v>
          </cell>
          <cell r="AG2007" t="str">
            <v/>
          </cell>
          <cell r="AH2007" t="str">
            <v>AJ595</v>
          </cell>
        </row>
        <row r="2008">
          <cell r="B2008" t="str">
            <v>GZ223</v>
          </cell>
          <cell r="C2008" t="str">
            <v>George</v>
          </cell>
          <cell r="D2008" t="str">
            <v>Zhang</v>
          </cell>
          <cell r="E2008" t="str">
            <v>Imperial</v>
          </cell>
          <cell r="F2008" t="str">
            <v>Imperial</v>
          </cell>
          <cell r="G2008" t="str">
            <v>Male</v>
          </cell>
          <cell r="H2008" t="str">
            <v>N</v>
          </cell>
          <cell r="I2008" t="str">
            <v>Student</v>
          </cell>
          <cell r="J2008">
            <v>0</v>
          </cell>
          <cell r="K2008" t="str">
            <v/>
          </cell>
          <cell r="L2008" t="str">
            <v>N</v>
          </cell>
          <cell r="M2008">
            <v>0</v>
          </cell>
          <cell r="N2008" t="str">
            <v/>
          </cell>
          <cell r="O2008" t="str">
            <v>N</v>
          </cell>
          <cell r="P2008">
            <v>0</v>
          </cell>
          <cell r="Q2008" t="str">
            <v/>
          </cell>
          <cell r="R2008" t="str">
            <v>N</v>
          </cell>
          <cell r="S2008">
            <v>0</v>
          </cell>
          <cell r="T2008" t="str">
            <v/>
          </cell>
          <cell r="U2008" t="str">
            <v>N</v>
          </cell>
          <cell r="V2008">
            <v>0</v>
          </cell>
          <cell r="W2008" t="str">
            <v/>
          </cell>
          <cell r="X2008" t="str">
            <v>N</v>
          </cell>
          <cell r="Y2008">
            <v>0</v>
          </cell>
          <cell r="Z2008">
            <v>0</v>
          </cell>
          <cell r="AA2008">
            <v>0</v>
          </cell>
          <cell r="AB2008">
            <v>118</v>
          </cell>
          <cell r="AC2008">
            <v>1223</v>
          </cell>
          <cell r="AD2008" t="str">
            <v>GZ223</v>
          </cell>
          <cell r="AE2008" t="b">
            <v>0</v>
          </cell>
          <cell r="AG2008" t="str">
            <v/>
          </cell>
          <cell r="AH2008" t="str">
            <v>GZ223</v>
          </cell>
        </row>
        <row r="2009">
          <cell r="B2009" t="str">
            <v>SV738</v>
          </cell>
          <cell r="C2009" t="str">
            <v>Sophie</v>
          </cell>
          <cell r="D2009" t="str">
            <v>Vallis</v>
          </cell>
          <cell r="E2009" t="str">
            <v>SMU</v>
          </cell>
          <cell r="F2009" t="str">
            <v>SMU</v>
          </cell>
          <cell r="G2009" t="str">
            <v>Female</v>
          </cell>
          <cell r="H2009" t="str">
            <v>N</v>
          </cell>
          <cell r="I2009" t="str">
            <v>Student</v>
          </cell>
          <cell r="J2009">
            <v>0</v>
          </cell>
          <cell r="K2009" t="str">
            <v/>
          </cell>
          <cell r="L2009" t="str">
            <v>N</v>
          </cell>
          <cell r="M2009">
            <v>0</v>
          </cell>
          <cell r="N2009" t="str">
            <v/>
          </cell>
          <cell r="O2009" t="str">
            <v>N</v>
          </cell>
          <cell r="P2009">
            <v>0</v>
          </cell>
          <cell r="Q2009" t="str">
            <v/>
          </cell>
          <cell r="R2009" t="str">
            <v>N</v>
          </cell>
          <cell r="S2009">
            <v>0</v>
          </cell>
          <cell r="T2009" t="str">
            <v/>
          </cell>
          <cell r="U2009" t="str">
            <v>N</v>
          </cell>
          <cell r="V2009">
            <v>0</v>
          </cell>
          <cell r="W2009" t="str">
            <v/>
          </cell>
          <cell r="X2009" t="str">
            <v>N</v>
          </cell>
          <cell r="Y2009">
            <v>0</v>
          </cell>
          <cell r="Z2009">
            <v>0</v>
          </cell>
          <cell r="AA2009" t="b">
            <v>0</v>
          </cell>
          <cell r="AB2009" t="str">
            <v/>
          </cell>
          <cell r="AC2009" t="str">
            <v/>
          </cell>
          <cell r="AD2009" t="str">
            <v>SV738</v>
          </cell>
          <cell r="AE2009">
            <v>0</v>
          </cell>
          <cell r="AG2009">
            <v>933</v>
          </cell>
          <cell r="AH2009" t="str">
            <v>SV738</v>
          </cell>
        </row>
        <row r="2010">
          <cell r="B2010" t="str">
            <v>EW758</v>
          </cell>
          <cell r="C2010" t="str">
            <v>Edward</v>
          </cell>
          <cell r="D2010" t="str">
            <v>Whittle</v>
          </cell>
          <cell r="E2010" t="str">
            <v>Barts</v>
          </cell>
          <cell r="F2010" t="str">
            <v>Barts</v>
          </cell>
          <cell r="G2010" t="str">
            <v>Male</v>
          </cell>
          <cell r="H2010" t="str">
            <v>Y</v>
          </cell>
          <cell r="I2010" t="str">
            <v>Student</v>
          </cell>
          <cell r="J2010">
            <v>70</v>
          </cell>
          <cell r="K2010">
            <v>46.54</v>
          </cell>
          <cell r="L2010">
            <v>132</v>
          </cell>
          <cell r="M2010">
            <v>0</v>
          </cell>
          <cell r="N2010" t="str">
            <v/>
          </cell>
          <cell r="O2010" t="str">
            <v>N</v>
          </cell>
          <cell r="P2010">
            <v>0</v>
          </cell>
          <cell r="Q2010" t="str">
            <v/>
          </cell>
          <cell r="R2010" t="str">
            <v>N</v>
          </cell>
          <cell r="S2010">
            <v>0</v>
          </cell>
          <cell r="T2010" t="str">
            <v/>
          </cell>
          <cell r="U2010" t="str">
            <v>N</v>
          </cell>
          <cell r="V2010">
            <v>0</v>
          </cell>
          <cell r="W2010" t="str">
            <v/>
          </cell>
          <cell r="X2010" t="str">
            <v>N</v>
          </cell>
          <cell r="Y2010">
            <v>1</v>
          </cell>
          <cell r="Z2010">
            <v>132</v>
          </cell>
          <cell r="AA2010">
            <v>132</v>
          </cell>
          <cell r="AB2010">
            <v>105</v>
          </cell>
          <cell r="AC2010">
            <v>105</v>
          </cell>
          <cell r="AD2010" t="str">
            <v>EW758</v>
          </cell>
          <cell r="AE2010" t="b">
            <v>0</v>
          </cell>
          <cell r="AG2010" t="str">
            <v/>
          </cell>
          <cell r="AH2010" t="str">
            <v>EW758</v>
          </cell>
        </row>
        <row r="2011">
          <cell r="B2011" t="str">
            <v>DI764</v>
          </cell>
          <cell r="C2011" t="str">
            <v>Deniz</v>
          </cell>
          <cell r="D2011" t="str">
            <v>Isingor</v>
          </cell>
          <cell r="E2011" t="str">
            <v>UCL</v>
          </cell>
          <cell r="F2011" t="str">
            <v>UCL</v>
          </cell>
          <cell r="G2011" t="str">
            <v>Female</v>
          </cell>
          <cell r="H2011" t="str">
            <v>N</v>
          </cell>
          <cell r="I2011" t="str">
            <v>Student</v>
          </cell>
          <cell r="J2011">
            <v>0</v>
          </cell>
          <cell r="K2011" t="str">
            <v/>
          </cell>
          <cell r="L2011" t="str">
            <v>N</v>
          </cell>
          <cell r="M2011">
            <v>0</v>
          </cell>
          <cell r="N2011" t="str">
            <v/>
          </cell>
          <cell r="O2011" t="str">
            <v>N</v>
          </cell>
          <cell r="P2011">
            <v>0</v>
          </cell>
          <cell r="Q2011" t="str">
            <v/>
          </cell>
          <cell r="R2011" t="str">
            <v>N</v>
          </cell>
          <cell r="S2011">
            <v>0</v>
          </cell>
          <cell r="T2011" t="str">
            <v/>
          </cell>
          <cell r="U2011" t="str">
            <v>N</v>
          </cell>
          <cell r="V2011">
            <v>0</v>
          </cell>
          <cell r="W2011" t="str">
            <v/>
          </cell>
          <cell r="X2011" t="str">
            <v>N</v>
          </cell>
          <cell r="Y2011">
            <v>0</v>
          </cell>
          <cell r="Z2011">
            <v>0</v>
          </cell>
          <cell r="AA2011" t="b">
            <v>0</v>
          </cell>
          <cell r="AB2011" t="str">
            <v/>
          </cell>
          <cell r="AC2011" t="str">
            <v/>
          </cell>
          <cell r="AD2011" t="str">
            <v>DI764</v>
          </cell>
          <cell r="AE2011">
            <v>0</v>
          </cell>
          <cell r="AG2011">
            <v>934</v>
          </cell>
          <cell r="AH2011" t="str">
            <v>DI764</v>
          </cell>
        </row>
        <row r="2012">
          <cell r="B2012" t="str">
            <v>DL860</v>
          </cell>
          <cell r="C2012" t="str">
            <v>Diya</v>
          </cell>
          <cell r="D2012" t="str">
            <v>Launay</v>
          </cell>
          <cell r="E2012" t="str">
            <v>Barts</v>
          </cell>
          <cell r="F2012" t="str">
            <v>Barts</v>
          </cell>
          <cell r="G2012" t="str">
            <v>Male</v>
          </cell>
          <cell r="H2012" t="str">
            <v>Y</v>
          </cell>
          <cell r="I2012" t="str">
            <v>Student</v>
          </cell>
          <cell r="J2012">
            <v>0</v>
          </cell>
          <cell r="K2012" t="str">
            <v/>
          </cell>
          <cell r="L2012" t="str">
            <v>N</v>
          </cell>
          <cell r="M2012">
            <v>0</v>
          </cell>
          <cell r="N2012" t="str">
            <v/>
          </cell>
          <cell r="O2012" t="str">
            <v>N</v>
          </cell>
          <cell r="P2012">
            <v>0</v>
          </cell>
          <cell r="Q2012" t="str">
            <v/>
          </cell>
          <cell r="R2012" t="str">
            <v>N</v>
          </cell>
          <cell r="S2012">
            <v>0</v>
          </cell>
          <cell r="T2012" t="str">
            <v/>
          </cell>
          <cell r="U2012" t="str">
            <v>N</v>
          </cell>
          <cell r="V2012">
            <v>0</v>
          </cell>
          <cell r="W2012" t="str">
            <v/>
          </cell>
          <cell r="X2012" t="str">
            <v>N</v>
          </cell>
          <cell r="Y2012">
            <v>0</v>
          </cell>
          <cell r="Z2012">
            <v>0</v>
          </cell>
          <cell r="AA2012">
            <v>0</v>
          </cell>
          <cell r="AB2012">
            <v>118</v>
          </cell>
          <cell r="AC2012">
            <v>1224</v>
          </cell>
          <cell r="AD2012" t="str">
            <v>DL860</v>
          </cell>
          <cell r="AE2012" t="b">
            <v>0</v>
          </cell>
          <cell r="AG2012" t="str">
            <v/>
          </cell>
          <cell r="AH2012" t="str">
            <v>DL860</v>
          </cell>
        </row>
        <row r="2013">
          <cell r="B2013" t="str">
            <v>CM730</v>
          </cell>
          <cell r="C2013" t="str">
            <v>Charlotte</v>
          </cell>
          <cell r="D2013" t="str">
            <v>Morris</v>
          </cell>
          <cell r="E2013" t="str">
            <v>Barts</v>
          </cell>
          <cell r="F2013" t="str">
            <v>Barts</v>
          </cell>
          <cell r="G2013" t="str">
            <v>Female</v>
          </cell>
          <cell r="H2013" t="str">
            <v>Y</v>
          </cell>
          <cell r="I2013" t="str">
            <v>Student</v>
          </cell>
          <cell r="J2013">
            <v>0</v>
          </cell>
          <cell r="K2013" t="str">
            <v/>
          </cell>
          <cell r="L2013" t="str">
            <v>N</v>
          </cell>
          <cell r="M2013">
            <v>0</v>
          </cell>
          <cell r="N2013" t="str">
            <v/>
          </cell>
          <cell r="O2013" t="str">
            <v>N</v>
          </cell>
          <cell r="P2013">
            <v>0</v>
          </cell>
          <cell r="Q2013" t="str">
            <v/>
          </cell>
          <cell r="R2013" t="str">
            <v>N</v>
          </cell>
          <cell r="S2013">
            <v>0</v>
          </cell>
          <cell r="T2013" t="str">
            <v/>
          </cell>
          <cell r="U2013" t="str">
            <v>N</v>
          </cell>
          <cell r="V2013">
            <v>0</v>
          </cell>
          <cell r="W2013" t="str">
            <v/>
          </cell>
          <cell r="X2013" t="str">
            <v>N</v>
          </cell>
          <cell r="Y2013">
            <v>0</v>
          </cell>
          <cell r="Z2013">
            <v>0</v>
          </cell>
          <cell r="AA2013" t="b">
            <v>0</v>
          </cell>
          <cell r="AB2013" t="str">
            <v/>
          </cell>
          <cell r="AC2013" t="str">
            <v/>
          </cell>
          <cell r="AD2013" t="str">
            <v>CM730</v>
          </cell>
          <cell r="AE2013">
            <v>0</v>
          </cell>
          <cell r="AG2013">
            <v>935</v>
          </cell>
          <cell r="AH2013" t="str">
            <v>CM730</v>
          </cell>
        </row>
        <row r="2014">
          <cell r="B2014" t="str">
            <v>SF827</v>
          </cell>
          <cell r="C2014" t="str">
            <v>Sofia</v>
          </cell>
          <cell r="D2014" t="str">
            <v>Frantisakova</v>
          </cell>
          <cell r="E2014" t="str">
            <v>Barts</v>
          </cell>
          <cell r="F2014" t="str">
            <v>Barts</v>
          </cell>
          <cell r="G2014" t="str">
            <v>Female</v>
          </cell>
          <cell r="H2014" t="str">
            <v>Y</v>
          </cell>
          <cell r="I2014" t="str">
            <v>Student</v>
          </cell>
          <cell r="J2014">
            <v>0</v>
          </cell>
          <cell r="K2014" t="str">
            <v/>
          </cell>
          <cell r="L2014" t="str">
            <v>N</v>
          </cell>
          <cell r="M2014">
            <v>0</v>
          </cell>
          <cell r="N2014" t="str">
            <v/>
          </cell>
          <cell r="O2014" t="str">
            <v>N</v>
          </cell>
          <cell r="P2014">
            <v>0</v>
          </cell>
          <cell r="Q2014" t="str">
            <v/>
          </cell>
          <cell r="R2014" t="str">
            <v>N</v>
          </cell>
          <cell r="S2014">
            <v>0</v>
          </cell>
          <cell r="T2014" t="str">
            <v/>
          </cell>
          <cell r="U2014" t="str">
            <v>N</v>
          </cell>
          <cell r="V2014">
            <v>0</v>
          </cell>
          <cell r="W2014" t="str">
            <v/>
          </cell>
          <cell r="X2014" t="str">
            <v>N</v>
          </cell>
          <cell r="Y2014">
            <v>0</v>
          </cell>
          <cell r="Z2014">
            <v>0</v>
          </cell>
          <cell r="AA2014" t="b">
            <v>0</v>
          </cell>
          <cell r="AB2014" t="str">
            <v/>
          </cell>
          <cell r="AC2014" t="str">
            <v/>
          </cell>
          <cell r="AD2014" t="str">
            <v>SF827</v>
          </cell>
          <cell r="AE2014">
            <v>0</v>
          </cell>
          <cell r="AG2014">
            <v>936</v>
          </cell>
          <cell r="AH2014" t="str">
            <v>SF827</v>
          </cell>
        </row>
        <row r="2015">
          <cell r="B2015" t="str">
            <v>HM170</v>
          </cell>
          <cell r="C2015" t="str">
            <v>Hugo</v>
          </cell>
          <cell r="D2015" t="str">
            <v>Mathew</v>
          </cell>
          <cell r="E2015" t="str">
            <v>Barts</v>
          </cell>
          <cell r="F2015" t="str">
            <v>Barts</v>
          </cell>
          <cell r="G2015" t="str">
            <v>Male</v>
          </cell>
          <cell r="H2015" t="str">
            <v>Y</v>
          </cell>
          <cell r="I2015" t="str">
            <v>Student</v>
          </cell>
          <cell r="J2015">
            <v>0</v>
          </cell>
          <cell r="K2015" t="str">
            <v/>
          </cell>
          <cell r="L2015" t="str">
            <v>N</v>
          </cell>
          <cell r="M2015">
            <v>0</v>
          </cell>
          <cell r="N2015" t="str">
            <v/>
          </cell>
          <cell r="O2015" t="str">
            <v>N</v>
          </cell>
          <cell r="P2015">
            <v>0</v>
          </cell>
          <cell r="Q2015" t="str">
            <v/>
          </cell>
          <cell r="R2015" t="str">
            <v>N</v>
          </cell>
          <cell r="S2015">
            <v>0</v>
          </cell>
          <cell r="T2015" t="str">
            <v/>
          </cell>
          <cell r="U2015" t="str">
            <v>N</v>
          </cell>
          <cell r="V2015">
            <v>0</v>
          </cell>
          <cell r="W2015" t="str">
            <v/>
          </cell>
          <cell r="X2015" t="str">
            <v>N</v>
          </cell>
          <cell r="Y2015">
            <v>0</v>
          </cell>
          <cell r="Z2015">
            <v>0</v>
          </cell>
          <cell r="AA2015">
            <v>0</v>
          </cell>
          <cell r="AB2015">
            <v>118</v>
          </cell>
          <cell r="AC2015">
            <v>1225</v>
          </cell>
          <cell r="AD2015" t="str">
            <v>HM170</v>
          </cell>
          <cell r="AE2015" t="b">
            <v>0</v>
          </cell>
          <cell r="AG2015" t="str">
            <v/>
          </cell>
          <cell r="AH2015" t="str">
            <v>HM170</v>
          </cell>
        </row>
        <row r="2016">
          <cell r="B2016" t="str">
            <v>EB653</v>
          </cell>
          <cell r="C2016" t="str">
            <v>Elizabeth</v>
          </cell>
          <cell r="D2016" t="str">
            <v>Bulkeley-Bye</v>
          </cell>
          <cell r="E2016" t="str">
            <v>Barts</v>
          </cell>
          <cell r="F2016" t="str">
            <v>Barts</v>
          </cell>
          <cell r="G2016" t="str">
            <v>Female</v>
          </cell>
          <cell r="H2016" t="str">
            <v>Y</v>
          </cell>
          <cell r="I2016" t="str">
            <v>Student</v>
          </cell>
          <cell r="J2016">
            <v>0</v>
          </cell>
          <cell r="K2016" t="str">
            <v/>
          </cell>
          <cell r="L2016" t="str">
            <v>N</v>
          </cell>
          <cell r="M2016">
            <v>0</v>
          </cell>
          <cell r="N2016" t="str">
            <v/>
          </cell>
          <cell r="O2016" t="str">
            <v>N</v>
          </cell>
          <cell r="P2016">
            <v>0</v>
          </cell>
          <cell r="Q2016" t="str">
            <v/>
          </cell>
          <cell r="R2016" t="str">
            <v>N</v>
          </cell>
          <cell r="S2016">
            <v>0</v>
          </cell>
          <cell r="T2016" t="str">
            <v/>
          </cell>
          <cell r="U2016" t="str">
            <v>N</v>
          </cell>
          <cell r="V2016">
            <v>0</v>
          </cell>
          <cell r="W2016" t="str">
            <v/>
          </cell>
          <cell r="X2016" t="str">
            <v>N</v>
          </cell>
          <cell r="Y2016">
            <v>0</v>
          </cell>
          <cell r="Z2016">
            <v>0</v>
          </cell>
          <cell r="AA2016" t="b">
            <v>0</v>
          </cell>
          <cell r="AB2016" t="str">
            <v/>
          </cell>
          <cell r="AC2016" t="str">
            <v/>
          </cell>
          <cell r="AD2016" t="str">
            <v>EB653</v>
          </cell>
          <cell r="AE2016">
            <v>0</v>
          </cell>
          <cell r="AG2016">
            <v>937</v>
          </cell>
          <cell r="AH2016" t="str">
            <v>EB653</v>
          </cell>
        </row>
        <row r="2017">
          <cell r="B2017" t="str">
            <v>PS593</v>
          </cell>
          <cell r="C2017" t="str">
            <v>Pharrel</v>
          </cell>
          <cell r="D2017" t="str">
            <v>Sekyi</v>
          </cell>
          <cell r="E2017" t="str">
            <v>Essex</v>
          </cell>
          <cell r="F2017" t="str">
            <v>Essex</v>
          </cell>
          <cell r="G2017" t="str">
            <v>Male</v>
          </cell>
          <cell r="H2017" t="str">
            <v>N</v>
          </cell>
          <cell r="I2017" t="str">
            <v>Student</v>
          </cell>
          <cell r="J2017">
            <v>0</v>
          </cell>
          <cell r="K2017" t="str">
            <v/>
          </cell>
          <cell r="L2017" t="str">
            <v>N</v>
          </cell>
          <cell r="M2017">
            <v>0</v>
          </cell>
          <cell r="N2017" t="str">
            <v/>
          </cell>
          <cell r="O2017" t="str">
            <v>N</v>
          </cell>
          <cell r="P2017">
            <v>0</v>
          </cell>
          <cell r="Q2017" t="str">
            <v/>
          </cell>
          <cell r="R2017" t="str">
            <v>N</v>
          </cell>
          <cell r="S2017">
            <v>0</v>
          </cell>
          <cell r="T2017" t="str">
            <v/>
          </cell>
          <cell r="U2017" t="str">
            <v>N</v>
          </cell>
          <cell r="V2017">
            <v>0</v>
          </cell>
          <cell r="W2017" t="str">
            <v/>
          </cell>
          <cell r="X2017" t="str">
            <v>N</v>
          </cell>
          <cell r="Y2017">
            <v>0</v>
          </cell>
          <cell r="Z2017">
            <v>0</v>
          </cell>
          <cell r="AA2017">
            <v>0</v>
          </cell>
          <cell r="AB2017">
            <v>118</v>
          </cell>
          <cell r="AC2017">
            <v>1226</v>
          </cell>
          <cell r="AD2017" t="str">
            <v>PS593</v>
          </cell>
          <cell r="AE2017" t="b">
            <v>0</v>
          </cell>
          <cell r="AG2017" t="str">
            <v/>
          </cell>
          <cell r="AH2017" t="str">
            <v>PS593</v>
          </cell>
        </row>
        <row r="2018">
          <cell r="B2018" t="str">
            <v>CC900</v>
          </cell>
          <cell r="C2018" t="str">
            <v>Cameron</v>
          </cell>
          <cell r="D2018" t="str">
            <v>Coveney</v>
          </cell>
          <cell r="E2018" t="str">
            <v>SMU</v>
          </cell>
          <cell r="F2018" t="str">
            <v>SMU</v>
          </cell>
          <cell r="G2018" t="str">
            <v>Male</v>
          </cell>
          <cell r="H2018" t="str">
            <v>N</v>
          </cell>
          <cell r="I2018" t="str">
            <v>Student</v>
          </cell>
          <cell r="J2018">
            <v>0</v>
          </cell>
          <cell r="K2018" t="str">
            <v/>
          </cell>
          <cell r="L2018" t="str">
            <v>N</v>
          </cell>
          <cell r="M2018">
            <v>0</v>
          </cell>
          <cell r="N2018" t="str">
            <v/>
          </cell>
          <cell r="O2018" t="str">
            <v>N</v>
          </cell>
          <cell r="P2018">
            <v>0</v>
          </cell>
          <cell r="Q2018" t="str">
            <v/>
          </cell>
          <cell r="R2018" t="str">
            <v>N</v>
          </cell>
          <cell r="S2018">
            <v>0</v>
          </cell>
          <cell r="T2018" t="str">
            <v/>
          </cell>
          <cell r="U2018" t="str">
            <v>N</v>
          </cell>
          <cell r="V2018">
            <v>0</v>
          </cell>
          <cell r="W2018" t="str">
            <v/>
          </cell>
          <cell r="X2018" t="str">
            <v>N</v>
          </cell>
          <cell r="Y2018">
            <v>0</v>
          </cell>
          <cell r="Z2018">
            <v>0</v>
          </cell>
          <cell r="AA2018">
            <v>0</v>
          </cell>
          <cell r="AB2018">
            <v>118</v>
          </cell>
          <cell r="AC2018">
            <v>1227</v>
          </cell>
          <cell r="AD2018" t="str">
            <v>CC900</v>
          </cell>
          <cell r="AE2018" t="b">
            <v>0</v>
          </cell>
          <cell r="AG2018" t="str">
            <v/>
          </cell>
          <cell r="AH2018" t="str">
            <v>CC900</v>
          </cell>
        </row>
        <row r="2019">
          <cell r="B2019" t="str">
            <v>AL863</v>
          </cell>
          <cell r="C2019" t="str">
            <v>Amy</v>
          </cell>
          <cell r="D2019" t="str">
            <v>Leach</v>
          </cell>
          <cell r="E2019" t="str">
            <v>SMU</v>
          </cell>
          <cell r="F2019" t="str">
            <v>SMU</v>
          </cell>
          <cell r="G2019" t="str">
            <v>Female</v>
          </cell>
          <cell r="H2019" t="str">
            <v>N</v>
          </cell>
          <cell r="I2019" t="str">
            <v>Student</v>
          </cell>
          <cell r="J2019">
            <v>0</v>
          </cell>
          <cell r="K2019" t="str">
            <v/>
          </cell>
          <cell r="L2019" t="str">
            <v>N</v>
          </cell>
          <cell r="M2019">
            <v>0</v>
          </cell>
          <cell r="N2019" t="str">
            <v/>
          </cell>
          <cell r="O2019" t="str">
            <v>N</v>
          </cell>
          <cell r="P2019">
            <v>0</v>
          </cell>
          <cell r="Q2019" t="str">
            <v/>
          </cell>
          <cell r="R2019" t="str">
            <v>N</v>
          </cell>
          <cell r="S2019">
            <v>0</v>
          </cell>
          <cell r="T2019" t="str">
            <v/>
          </cell>
          <cell r="U2019" t="str">
            <v>N</v>
          </cell>
          <cell r="V2019">
            <v>0</v>
          </cell>
          <cell r="W2019" t="str">
            <v/>
          </cell>
          <cell r="X2019" t="str">
            <v>N</v>
          </cell>
          <cell r="Y2019">
            <v>0</v>
          </cell>
          <cell r="Z2019">
            <v>0</v>
          </cell>
          <cell r="AA2019" t="b">
            <v>0</v>
          </cell>
          <cell r="AB2019" t="str">
            <v/>
          </cell>
          <cell r="AC2019" t="str">
            <v/>
          </cell>
          <cell r="AD2019" t="str">
            <v>AL863</v>
          </cell>
          <cell r="AE2019">
            <v>0</v>
          </cell>
          <cell r="AG2019">
            <v>938</v>
          </cell>
          <cell r="AH2019" t="str">
            <v>AL863</v>
          </cell>
        </row>
        <row r="2020">
          <cell r="B2020" t="str">
            <v>KH326</v>
          </cell>
          <cell r="C2020" t="str">
            <v>Kate</v>
          </cell>
          <cell r="D2020" t="str">
            <v>Hollister</v>
          </cell>
          <cell r="E2020" t="str">
            <v>Barts</v>
          </cell>
          <cell r="F2020" t="str">
            <v>Barts</v>
          </cell>
          <cell r="G2020" t="str">
            <v>Female</v>
          </cell>
          <cell r="H2020" t="str">
            <v>Y</v>
          </cell>
          <cell r="I2020" t="str">
            <v>Student</v>
          </cell>
          <cell r="J2020">
            <v>0</v>
          </cell>
          <cell r="K2020" t="str">
            <v/>
          </cell>
          <cell r="L2020" t="str">
            <v>N</v>
          </cell>
          <cell r="M2020">
            <v>0</v>
          </cell>
          <cell r="N2020" t="str">
            <v/>
          </cell>
          <cell r="O2020" t="str">
            <v>N</v>
          </cell>
          <cell r="P2020">
            <v>0</v>
          </cell>
          <cell r="Q2020" t="str">
            <v/>
          </cell>
          <cell r="R2020" t="str">
            <v>N</v>
          </cell>
          <cell r="S2020">
            <v>0</v>
          </cell>
          <cell r="T2020" t="str">
            <v/>
          </cell>
          <cell r="U2020" t="str">
            <v>N</v>
          </cell>
          <cell r="V2020">
            <v>0</v>
          </cell>
          <cell r="W2020" t="str">
            <v/>
          </cell>
          <cell r="X2020" t="str">
            <v>N</v>
          </cell>
          <cell r="Y2020">
            <v>0</v>
          </cell>
          <cell r="Z2020">
            <v>0</v>
          </cell>
          <cell r="AA2020" t="b">
            <v>0</v>
          </cell>
          <cell r="AB2020" t="str">
            <v/>
          </cell>
          <cell r="AC2020" t="str">
            <v/>
          </cell>
          <cell r="AD2020" t="str">
            <v>KH326</v>
          </cell>
          <cell r="AE2020">
            <v>0</v>
          </cell>
          <cell r="AG2020">
            <v>939</v>
          </cell>
          <cell r="AH2020" t="str">
            <v>KH326</v>
          </cell>
        </row>
        <row r="2021">
          <cell r="B2021" t="str">
            <v>AM179</v>
          </cell>
          <cell r="C2021" t="str">
            <v>Amélie</v>
          </cell>
          <cell r="D2021" t="str">
            <v>Mattheus</v>
          </cell>
          <cell r="E2021" t="str">
            <v>Imperial</v>
          </cell>
          <cell r="F2021" t="str">
            <v>Imperial</v>
          </cell>
          <cell r="G2021" t="str">
            <v>Female</v>
          </cell>
          <cell r="H2021" t="str">
            <v>N</v>
          </cell>
          <cell r="I2021" t="str">
            <v>Student</v>
          </cell>
          <cell r="J2021">
            <v>0</v>
          </cell>
          <cell r="K2021" t="str">
            <v/>
          </cell>
          <cell r="L2021" t="str">
            <v>N</v>
          </cell>
          <cell r="M2021">
            <v>0</v>
          </cell>
          <cell r="N2021" t="str">
            <v/>
          </cell>
          <cell r="O2021" t="str">
            <v>N</v>
          </cell>
          <cell r="P2021">
            <v>0</v>
          </cell>
          <cell r="Q2021" t="str">
            <v/>
          </cell>
          <cell r="R2021" t="str">
            <v>N</v>
          </cell>
          <cell r="S2021">
            <v>0</v>
          </cell>
          <cell r="T2021" t="str">
            <v/>
          </cell>
          <cell r="U2021" t="str">
            <v>N</v>
          </cell>
          <cell r="V2021">
            <v>0</v>
          </cell>
          <cell r="W2021" t="str">
            <v/>
          </cell>
          <cell r="X2021" t="str">
            <v>N</v>
          </cell>
          <cell r="Y2021">
            <v>0</v>
          </cell>
          <cell r="Z2021">
            <v>0</v>
          </cell>
          <cell r="AA2021" t="b">
            <v>0</v>
          </cell>
          <cell r="AB2021" t="str">
            <v/>
          </cell>
          <cell r="AC2021" t="str">
            <v/>
          </cell>
          <cell r="AD2021" t="str">
            <v>AM179</v>
          </cell>
          <cell r="AE2021">
            <v>0</v>
          </cell>
          <cell r="AG2021">
            <v>940</v>
          </cell>
          <cell r="AH2021" t="str">
            <v>AM179</v>
          </cell>
        </row>
        <row r="2022">
          <cell r="B2022" t="str">
            <v>OW352</v>
          </cell>
          <cell r="C2022" t="str">
            <v>Oliver</v>
          </cell>
          <cell r="D2022" t="str">
            <v>Weston</v>
          </cell>
          <cell r="E2022" t="str">
            <v>SMU</v>
          </cell>
          <cell r="F2022" t="str">
            <v>SMU</v>
          </cell>
          <cell r="G2022" t="str">
            <v>Male</v>
          </cell>
          <cell r="H2022" t="str">
            <v>N</v>
          </cell>
          <cell r="I2022" t="str">
            <v>Student</v>
          </cell>
          <cell r="J2022">
            <v>0</v>
          </cell>
          <cell r="K2022" t="str">
            <v/>
          </cell>
          <cell r="L2022" t="str">
            <v>N</v>
          </cell>
          <cell r="M2022">
            <v>0</v>
          </cell>
          <cell r="N2022" t="str">
            <v/>
          </cell>
          <cell r="O2022" t="str">
            <v>N</v>
          </cell>
          <cell r="P2022">
            <v>0</v>
          </cell>
          <cell r="Q2022" t="str">
            <v/>
          </cell>
          <cell r="R2022" t="str">
            <v>N</v>
          </cell>
          <cell r="S2022">
            <v>0</v>
          </cell>
          <cell r="T2022" t="str">
            <v/>
          </cell>
          <cell r="U2022" t="str">
            <v>N</v>
          </cell>
          <cell r="V2022">
            <v>0</v>
          </cell>
          <cell r="W2022" t="str">
            <v/>
          </cell>
          <cell r="X2022" t="str">
            <v>N</v>
          </cell>
          <cell r="Y2022">
            <v>0</v>
          </cell>
          <cell r="Z2022">
            <v>0</v>
          </cell>
          <cell r="AA2022">
            <v>0</v>
          </cell>
          <cell r="AB2022">
            <v>118</v>
          </cell>
          <cell r="AC2022">
            <v>1228</v>
          </cell>
          <cell r="AD2022" t="str">
            <v>OW352</v>
          </cell>
          <cell r="AE2022" t="b">
            <v>0</v>
          </cell>
          <cell r="AG2022" t="str">
            <v/>
          </cell>
          <cell r="AH2022" t="str">
            <v>OW352</v>
          </cell>
        </row>
        <row r="2023">
          <cell r="B2023" t="str">
            <v>KH220</v>
          </cell>
          <cell r="C2023" t="str">
            <v>Kieran</v>
          </cell>
          <cell r="D2023" t="str">
            <v>Hyland</v>
          </cell>
          <cell r="E2023" t="str">
            <v>KCL</v>
          </cell>
          <cell r="F2023" t="str">
            <v>King's</v>
          </cell>
          <cell r="G2023" t="str">
            <v>Male</v>
          </cell>
          <cell r="H2023" t="str">
            <v>N</v>
          </cell>
          <cell r="I2023" t="str">
            <v>Student</v>
          </cell>
          <cell r="J2023">
            <v>0</v>
          </cell>
          <cell r="K2023" t="str">
            <v/>
          </cell>
          <cell r="L2023" t="str">
            <v>N</v>
          </cell>
          <cell r="M2023">
            <v>0</v>
          </cell>
          <cell r="N2023" t="str">
            <v/>
          </cell>
          <cell r="O2023" t="str">
            <v>N</v>
          </cell>
          <cell r="P2023">
            <v>0</v>
          </cell>
          <cell r="Q2023" t="str">
            <v/>
          </cell>
          <cell r="R2023" t="str">
            <v>N</v>
          </cell>
          <cell r="S2023">
            <v>0</v>
          </cell>
          <cell r="T2023" t="str">
            <v/>
          </cell>
          <cell r="U2023" t="str">
            <v>N</v>
          </cell>
          <cell r="V2023">
            <v>0</v>
          </cell>
          <cell r="W2023" t="str">
            <v/>
          </cell>
          <cell r="X2023" t="str">
            <v>N</v>
          </cell>
          <cell r="Y2023">
            <v>0</v>
          </cell>
          <cell r="Z2023">
            <v>0</v>
          </cell>
          <cell r="AA2023">
            <v>0</v>
          </cell>
          <cell r="AB2023">
            <v>118</v>
          </cell>
          <cell r="AC2023">
            <v>1229</v>
          </cell>
          <cell r="AD2023" t="str">
            <v>KH220</v>
          </cell>
          <cell r="AE2023" t="b">
            <v>0</v>
          </cell>
          <cell r="AG2023" t="str">
            <v/>
          </cell>
          <cell r="AH2023" t="str">
            <v>KH220</v>
          </cell>
        </row>
        <row r="2024">
          <cell r="B2024" t="str">
            <v>CR939</v>
          </cell>
          <cell r="C2024" t="str">
            <v>Chloe</v>
          </cell>
          <cell r="D2024" t="str">
            <v>Ridewood</v>
          </cell>
          <cell r="E2024" t="str">
            <v>SMU</v>
          </cell>
          <cell r="F2024" t="str">
            <v>SMU</v>
          </cell>
          <cell r="G2024" t="str">
            <v>Please Select</v>
          </cell>
          <cell r="H2024" t="str">
            <v>N</v>
          </cell>
          <cell r="I2024" t="str">
            <v>Student</v>
          </cell>
          <cell r="J2024">
            <v>0</v>
          </cell>
          <cell r="K2024" t="str">
            <v/>
          </cell>
          <cell r="L2024" t="str">
            <v>N</v>
          </cell>
          <cell r="M2024">
            <v>0</v>
          </cell>
          <cell r="N2024" t="str">
            <v/>
          </cell>
          <cell r="O2024" t="str">
            <v>N</v>
          </cell>
          <cell r="P2024">
            <v>0</v>
          </cell>
          <cell r="Q2024" t="str">
            <v/>
          </cell>
          <cell r="R2024" t="str">
            <v>N</v>
          </cell>
          <cell r="S2024">
            <v>0</v>
          </cell>
          <cell r="T2024" t="str">
            <v/>
          </cell>
          <cell r="U2024" t="str">
            <v>N</v>
          </cell>
          <cell r="V2024">
            <v>0</v>
          </cell>
          <cell r="W2024" t="str">
            <v/>
          </cell>
          <cell r="X2024" t="str">
            <v>N</v>
          </cell>
          <cell r="Y2024">
            <v>0</v>
          </cell>
          <cell r="Z2024">
            <v>0</v>
          </cell>
          <cell r="AA2024" t="b">
            <v>0</v>
          </cell>
          <cell r="AB2024" t="str">
            <v/>
          </cell>
          <cell r="AC2024" t="str">
            <v/>
          </cell>
          <cell r="AD2024" t="str">
            <v>CR939</v>
          </cell>
          <cell r="AE2024" t="b">
            <v>0</v>
          </cell>
          <cell r="AG2024" t="str">
            <v/>
          </cell>
          <cell r="AH2024" t="str">
            <v>CR939</v>
          </cell>
        </row>
        <row r="2025">
          <cell r="B2025" t="str">
            <v>TN355</v>
          </cell>
          <cell r="C2025" t="str">
            <v>Thevian</v>
          </cell>
          <cell r="D2025" t="str">
            <v>Niranjan</v>
          </cell>
          <cell r="E2025" t="str">
            <v>Essex</v>
          </cell>
          <cell r="F2025" t="str">
            <v>Essex</v>
          </cell>
          <cell r="G2025" t="str">
            <v>Male</v>
          </cell>
          <cell r="H2025" t="str">
            <v>N</v>
          </cell>
          <cell r="I2025" t="str">
            <v>Student</v>
          </cell>
          <cell r="J2025">
            <v>63</v>
          </cell>
          <cell r="K2025">
            <v>44.57</v>
          </cell>
          <cell r="L2025">
            <v>139</v>
          </cell>
          <cell r="M2025">
            <v>49</v>
          </cell>
          <cell r="N2025">
            <v>3.1643518518518522E-2</v>
          </cell>
          <cell r="O2025">
            <v>153</v>
          </cell>
          <cell r="P2025">
            <v>0</v>
          </cell>
          <cell r="Q2025" t="str">
            <v/>
          </cell>
          <cell r="R2025" t="str">
            <v>N</v>
          </cell>
          <cell r="S2025">
            <v>0</v>
          </cell>
          <cell r="T2025" t="str">
            <v/>
          </cell>
          <cell r="U2025" t="str">
            <v>N</v>
          </cell>
          <cell r="V2025">
            <v>0</v>
          </cell>
          <cell r="W2025" t="str">
            <v/>
          </cell>
          <cell r="X2025" t="str">
            <v>N</v>
          </cell>
          <cell r="Y2025">
            <v>2</v>
          </cell>
          <cell r="Z2025">
            <v>139</v>
          </cell>
          <cell r="AA2025">
            <v>292</v>
          </cell>
          <cell r="AB2025">
            <v>30</v>
          </cell>
          <cell r="AC2025">
            <v>30</v>
          </cell>
          <cell r="AD2025" t="str">
            <v>TN355</v>
          </cell>
          <cell r="AE2025" t="b">
            <v>0</v>
          </cell>
          <cell r="AG2025" t="str">
            <v/>
          </cell>
          <cell r="AH2025" t="str">
            <v>TN355</v>
          </cell>
        </row>
        <row r="2026">
          <cell r="B2026" t="str">
            <v>AP375</v>
          </cell>
          <cell r="C2026" t="str">
            <v>Alexandra</v>
          </cell>
          <cell r="D2026" t="str">
            <v>Patrick</v>
          </cell>
          <cell r="E2026" t="str">
            <v>QMUL</v>
          </cell>
          <cell r="F2026" t="str">
            <v>QMUL</v>
          </cell>
          <cell r="G2026" t="str">
            <v>Female</v>
          </cell>
          <cell r="H2026" t="str">
            <v>N</v>
          </cell>
          <cell r="I2026" t="str">
            <v>Student</v>
          </cell>
          <cell r="J2026">
            <v>68</v>
          </cell>
          <cell r="K2026">
            <v>38.14</v>
          </cell>
          <cell r="L2026">
            <v>135</v>
          </cell>
          <cell r="M2026">
            <v>70</v>
          </cell>
          <cell r="N2026">
            <v>1.9247685185185184E-2</v>
          </cell>
          <cell r="O2026">
            <v>131</v>
          </cell>
          <cell r="P2026">
            <v>0</v>
          </cell>
          <cell r="Q2026" t="str">
            <v/>
          </cell>
          <cell r="R2026" t="str">
            <v>N</v>
          </cell>
          <cell r="S2026">
            <v>0</v>
          </cell>
          <cell r="T2026" t="str">
            <v/>
          </cell>
          <cell r="U2026" t="str">
            <v>N</v>
          </cell>
          <cell r="V2026">
            <v>0</v>
          </cell>
          <cell r="W2026" t="str">
            <v/>
          </cell>
          <cell r="X2026" t="str">
            <v>N</v>
          </cell>
          <cell r="Y2026">
            <v>2</v>
          </cell>
          <cell r="Z2026">
            <v>131</v>
          </cell>
          <cell r="AA2026" t="b">
            <v>0</v>
          </cell>
          <cell r="AB2026" t="str">
            <v/>
          </cell>
          <cell r="AC2026" t="str">
            <v/>
          </cell>
          <cell r="AD2026" t="str">
            <v>AP375</v>
          </cell>
          <cell r="AE2026">
            <v>266</v>
          </cell>
          <cell r="AG2026">
            <v>45</v>
          </cell>
          <cell r="AH2026" t="str">
            <v>AP375</v>
          </cell>
        </row>
        <row r="2027">
          <cell r="B2027" t="str">
            <v>HS834</v>
          </cell>
          <cell r="C2027" t="str">
            <v>Hannah</v>
          </cell>
          <cell r="D2027" t="str">
            <v>Slater</v>
          </cell>
          <cell r="E2027" t="str">
            <v>RVC</v>
          </cell>
          <cell r="F2027" t="str">
            <v>RVC</v>
          </cell>
          <cell r="G2027" t="str">
            <v>Female</v>
          </cell>
          <cell r="H2027" t="str">
            <v>Y</v>
          </cell>
          <cell r="I2027" t="str">
            <v>Student</v>
          </cell>
          <cell r="J2027">
            <v>22</v>
          </cell>
          <cell r="K2027">
            <v>31.04</v>
          </cell>
          <cell r="L2027">
            <v>180</v>
          </cell>
          <cell r="M2027">
            <v>21</v>
          </cell>
          <cell r="N2027">
            <v>1.5648148148148151E-2</v>
          </cell>
          <cell r="O2027">
            <v>180</v>
          </cell>
          <cell r="P2027">
            <v>0</v>
          </cell>
          <cell r="Q2027" t="str">
            <v/>
          </cell>
          <cell r="R2027" t="str">
            <v>N</v>
          </cell>
          <cell r="S2027">
            <v>0</v>
          </cell>
          <cell r="T2027" t="str">
            <v/>
          </cell>
          <cell r="U2027" t="str">
            <v>N</v>
          </cell>
          <cell r="V2027">
            <v>0</v>
          </cell>
          <cell r="W2027" t="str">
            <v/>
          </cell>
          <cell r="X2027" t="str">
            <v>N</v>
          </cell>
          <cell r="Y2027">
            <v>2</v>
          </cell>
          <cell r="Z2027">
            <v>180</v>
          </cell>
          <cell r="AA2027" t="b">
            <v>0</v>
          </cell>
          <cell r="AB2027" t="str">
            <v/>
          </cell>
          <cell r="AC2027" t="str">
            <v/>
          </cell>
          <cell r="AD2027" t="str">
            <v>HS834</v>
          </cell>
          <cell r="AE2027">
            <v>360</v>
          </cell>
          <cell r="AG2027">
            <v>17</v>
          </cell>
          <cell r="AH2027" t="str">
            <v>HS834</v>
          </cell>
        </row>
        <row r="2028">
          <cell r="B2028" t="str">
            <v>GJ428</v>
          </cell>
          <cell r="C2028" t="str">
            <v>George</v>
          </cell>
          <cell r="D2028" t="str">
            <v>Jefferson</v>
          </cell>
          <cell r="E2028" t="str">
            <v>RVC</v>
          </cell>
          <cell r="F2028" t="str">
            <v>RVC</v>
          </cell>
          <cell r="G2028" t="str">
            <v>Male</v>
          </cell>
          <cell r="H2028" t="str">
            <v>Y</v>
          </cell>
          <cell r="I2028" t="str">
            <v>Student</v>
          </cell>
          <cell r="J2028">
            <v>0</v>
          </cell>
          <cell r="K2028" t="str">
            <v/>
          </cell>
          <cell r="L2028" t="str">
            <v>N</v>
          </cell>
          <cell r="M2028">
            <v>0</v>
          </cell>
          <cell r="N2028" t="str">
            <v/>
          </cell>
          <cell r="O2028" t="str">
            <v>N</v>
          </cell>
          <cell r="P2028">
            <v>0</v>
          </cell>
          <cell r="Q2028" t="str">
            <v/>
          </cell>
          <cell r="R2028" t="str">
            <v>N</v>
          </cell>
          <cell r="S2028">
            <v>0</v>
          </cell>
          <cell r="T2028" t="str">
            <v/>
          </cell>
          <cell r="U2028" t="str">
            <v>N</v>
          </cell>
          <cell r="V2028">
            <v>0</v>
          </cell>
          <cell r="W2028" t="str">
            <v/>
          </cell>
          <cell r="X2028" t="str">
            <v>N</v>
          </cell>
          <cell r="Y2028">
            <v>0</v>
          </cell>
          <cell r="Z2028">
            <v>0</v>
          </cell>
          <cell r="AA2028">
            <v>0</v>
          </cell>
          <cell r="AB2028">
            <v>118</v>
          </cell>
          <cell r="AC2028">
            <v>1230</v>
          </cell>
          <cell r="AD2028" t="str">
            <v>GJ428</v>
          </cell>
          <cell r="AE2028" t="b">
            <v>0</v>
          </cell>
          <cell r="AG2028" t="str">
            <v/>
          </cell>
          <cell r="AH2028" t="str">
            <v>GJ428</v>
          </cell>
        </row>
        <row r="2029">
          <cell r="B2029" t="str">
            <v>DS296</v>
          </cell>
          <cell r="C2029" t="str">
            <v>Daniel</v>
          </cell>
          <cell r="D2029" t="str">
            <v>Simpkin</v>
          </cell>
          <cell r="E2029" t="str">
            <v>Reading</v>
          </cell>
          <cell r="F2029" t="str">
            <v>Reading</v>
          </cell>
          <cell r="G2029" t="str">
            <v>Male</v>
          </cell>
          <cell r="H2029" t="str">
            <v>N</v>
          </cell>
          <cell r="I2029" t="str">
            <v>Student</v>
          </cell>
          <cell r="J2029">
            <v>0</v>
          </cell>
          <cell r="K2029" t="str">
            <v/>
          </cell>
          <cell r="L2029" t="str">
            <v>N</v>
          </cell>
          <cell r="M2029">
            <v>0</v>
          </cell>
          <cell r="N2029" t="str">
            <v/>
          </cell>
          <cell r="O2029" t="str">
            <v>N</v>
          </cell>
          <cell r="P2029">
            <v>0</v>
          </cell>
          <cell r="Q2029" t="str">
            <v/>
          </cell>
          <cell r="R2029" t="str">
            <v>N</v>
          </cell>
          <cell r="S2029">
            <v>0</v>
          </cell>
          <cell r="T2029" t="str">
            <v/>
          </cell>
          <cell r="U2029" t="str">
            <v>N</v>
          </cell>
          <cell r="V2029">
            <v>0</v>
          </cell>
          <cell r="W2029" t="str">
            <v/>
          </cell>
          <cell r="X2029" t="str">
            <v>N</v>
          </cell>
          <cell r="Y2029">
            <v>0</v>
          </cell>
          <cell r="Z2029">
            <v>0</v>
          </cell>
          <cell r="AA2029">
            <v>0</v>
          </cell>
          <cell r="AB2029">
            <v>118</v>
          </cell>
          <cell r="AC2029">
            <v>1231</v>
          </cell>
          <cell r="AD2029" t="str">
            <v>DS296</v>
          </cell>
          <cell r="AE2029" t="b">
            <v>0</v>
          </cell>
          <cell r="AG2029" t="str">
            <v/>
          </cell>
          <cell r="AH2029" t="str">
            <v>DS296</v>
          </cell>
        </row>
        <row r="2030">
          <cell r="B2030" t="str">
            <v>JK780</v>
          </cell>
          <cell r="C2030" t="str">
            <v>Jonny</v>
          </cell>
          <cell r="D2030" t="str">
            <v>Kelsey</v>
          </cell>
          <cell r="E2030" t="str">
            <v>UCL</v>
          </cell>
          <cell r="F2030" t="str">
            <v>UCL</v>
          </cell>
          <cell r="G2030" t="str">
            <v>Male</v>
          </cell>
          <cell r="H2030" t="str">
            <v>N</v>
          </cell>
          <cell r="I2030" t="str">
            <v>Student</v>
          </cell>
          <cell r="J2030">
            <v>0</v>
          </cell>
          <cell r="K2030" t="str">
            <v/>
          </cell>
          <cell r="L2030" t="str">
            <v>N</v>
          </cell>
          <cell r="M2030">
            <v>0</v>
          </cell>
          <cell r="N2030" t="str">
            <v/>
          </cell>
          <cell r="O2030" t="str">
            <v>N</v>
          </cell>
          <cell r="P2030">
            <v>0</v>
          </cell>
          <cell r="Q2030" t="str">
            <v/>
          </cell>
          <cell r="R2030" t="str">
            <v>N</v>
          </cell>
          <cell r="S2030">
            <v>0</v>
          </cell>
          <cell r="T2030" t="str">
            <v/>
          </cell>
          <cell r="U2030" t="str">
            <v>N</v>
          </cell>
          <cell r="V2030">
            <v>0</v>
          </cell>
          <cell r="W2030" t="str">
            <v/>
          </cell>
          <cell r="X2030" t="str">
            <v>N</v>
          </cell>
          <cell r="Y2030">
            <v>0</v>
          </cell>
          <cell r="Z2030">
            <v>0</v>
          </cell>
          <cell r="AA2030">
            <v>0</v>
          </cell>
          <cell r="AB2030">
            <v>118</v>
          </cell>
          <cell r="AC2030">
            <v>1232</v>
          </cell>
          <cell r="AD2030" t="str">
            <v>JK780</v>
          </cell>
          <cell r="AE2030" t="b">
            <v>0</v>
          </cell>
          <cell r="AG2030" t="str">
            <v/>
          </cell>
          <cell r="AH2030" t="str">
            <v>JK780</v>
          </cell>
        </row>
        <row r="2031">
          <cell r="B2031" t="str">
            <v>AG602</v>
          </cell>
          <cell r="C2031" t="str">
            <v>Aangelo Vishwajith</v>
          </cell>
          <cell r="D2031" t="str">
            <v>Gurusinghe</v>
          </cell>
          <cell r="E2031" t="str">
            <v>KCL</v>
          </cell>
          <cell r="F2031" t="str">
            <v>King's</v>
          </cell>
          <cell r="G2031" t="str">
            <v>Male</v>
          </cell>
          <cell r="H2031" t="str">
            <v>N</v>
          </cell>
          <cell r="I2031" t="str">
            <v>Student</v>
          </cell>
          <cell r="J2031">
            <v>0</v>
          </cell>
          <cell r="K2031" t="str">
            <v/>
          </cell>
          <cell r="L2031" t="str">
            <v>N</v>
          </cell>
          <cell r="M2031">
            <v>0</v>
          </cell>
          <cell r="N2031" t="str">
            <v/>
          </cell>
          <cell r="O2031" t="str">
            <v>N</v>
          </cell>
          <cell r="P2031">
            <v>0</v>
          </cell>
          <cell r="Q2031" t="str">
            <v/>
          </cell>
          <cell r="R2031" t="str">
            <v>N</v>
          </cell>
          <cell r="S2031">
            <v>0</v>
          </cell>
          <cell r="T2031" t="str">
            <v/>
          </cell>
          <cell r="U2031" t="str">
            <v>N</v>
          </cell>
          <cell r="V2031">
            <v>0</v>
          </cell>
          <cell r="W2031" t="str">
            <v/>
          </cell>
          <cell r="X2031" t="str">
            <v>N</v>
          </cell>
          <cell r="Y2031">
            <v>0</v>
          </cell>
          <cell r="Z2031">
            <v>0</v>
          </cell>
          <cell r="AA2031">
            <v>0</v>
          </cell>
          <cell r="AB2031">
            <v>118</v>
          </cell>
          <cell r="AC2031">
            <v>1233</v>
          </cell>
          <cell r="AD2031" t="str">
            <v>AG602</v>
          </cell>
          <cell r="AE2031" t="b">
            <v>0</v>
          </cell>
          <cell r="AG2031" t="str">
            <v/>
          </cell>
          <cell r="AH2031" t="str">
            <v>AG602</v>
          </cell>
        </row>
        <row r="2032">
          <cell r="B2032" t="str">
            <v>RS608</v>
          </cell>
          <cell r="C2032" t="str">
            <v>Raif</v>
          </cell>
          <cell r="D2032" t="str">
            <v>Serif</v>
          </cell>
          <cell r="E2032" t="str">
            <v>SMU</v>
          </cell>
          <cell r="F2032" t="str">
            <v>SMU</v>
          </cell>
          <cell r="G2032" t="str">
            <v>Male</v>
          </cell>
          <cell r="H2032" t="str">
            <v>N</v>
          </cell>
          <cell r="I2032" t="str">
            <v>Student</v>
          </cell>
          <cell r="J2032">
            <v>0</v>
          </cell>
          <cell r="K2032" t="str">
            <v/>
          </cell>
          <cell r="L2032" t="str">
            <v>N</v>
          </cell>
          <cell r="M2032">
            <v>0</v>
          </cell>
          <cell r="N2032" t="str">
            <v/>
          </cell>
          <cell r="O2032" t="str">
            <v>N</v>
          </cell>
          <cell r="P2032">
            <v>0</v>
          </cell>
          <cell r="Q2032" t="str">
            <v/>
          </cell>
          <cell r="R2032" t="str">
            <v>N</v>
          </cell>
          <cell r="S2032">
            <v>0</v>
          </cell>
          <cell r="T2032" t="str">
            <v/>
          </cell>
          <cell r="U2032" t="str">
            <v>N</v>
          </cell>
          <cell r="V2032">
            <v>0</v>
          </cell>
          <cell r="W2032" t="str">
            <v/>
          </cell>
          <cell r="X2032" t="str">
            <v>N</v>
          </cell>
          <cell r="Y2032">
            <v>0</v>
          </cell>
          <cell r="Z2032">
            <v>0</v>
          </cell>
          <cell r="AA2032">
            <v>0</v>
          </cell>
          <cell r="AB2032">
            <v>118</v>
          </cell>
          <cell r="AC2032">
            <v>1234</v>
          </cell>
          <cell r="AD2032" t="str">
            <v>RS608</v>
          </cell>
          <cell r="AE2032" t="b">
            <v>0</v>
          </cell>
          <cell r="AG2032" t="str">
            <v/>
          </cell>
          <cell r="AH2032" t="str">
            <v>RS608</v>
          </cell>
        </row>
        <row r="2033">
          <cell r="B2033" t="str">
            <v>SD832</v>
          </cell>
          <cell r="C2033" t="str">
            <v>Sarah</v>
          </cell>
          <cell r="D2033" t="str">
            <v>DUBOIS</v>
          </cell>
          <cell r="E2033" t="str">
            <v>Essex</v>
          </cell>
          <cell r="F2033" t="str">
            <v>Essex</v>
          </cell>
          <cell r="G2033" t="str">
            <v>Female</v>
          </cell>
          <cell r="H2033" t="str">
            <v>N</v>
          </cell>
          <cell r="I2033" t="str">
            <v>Student</v>
          </cell>
          <cell r="J2033">
            <v>0</v>
          </cell>
          <cell r="K2033" t="str">
            <v/>
          </cell>
          <cell r="L2033" t="str">
            <v>N</v>
          </cell>
          <cell r="M2033">
            <v>0</v>
          </cell>
          <cell r="N2033" t="str">
            <v/>
          </cell>
          <cell r="O2033" t="str">
            <v>N</v>
          </cell>
          <cell r="P2033">
            <v>0</v>
          </cell>
          <cell r="Q2033" t="str">
            <v/>
          </cell>
          <cell r="R2033" t="str">
            <v>N</v>
          </cell>
          <cell r="S2033">
            <v>0</v>
          </cell>
          <cell r="T2033" t="str">
            <v/>
          </cell>
          <cell r="U2033" t="str">
            <v>N</v>
          </cell>
          <cell r="V2033">
            <v>0</v>
          </cell>
          <cell r="W2033" t="str">
            <v/>
          </cell>
          <cell r="X2033" t="str">
            <v>N</v>
          </cell>
          <cell r="Y2033">
            <v>0</v>
          </cell>
          <cell r="Z2033">
            <v>0</v>
          </cell>
          <cell r="AA2033" t="b">
            <v>0</v>
          </cell>
          <cell r="AB2033" t="str">
            <v/>
          </cell>
          <cell r="AC2033" t="str">
            <v/>
          </cell>
          <cell r="AD2033" t="str">
            <v>SD832</v>
          </cell>
          <cell r="AE2033">
            <v>0</v>
          </cell>
          <cell r="AG2033">
            <v>941</v>
          </cell>
          <cell r="AH2033" t="str">
            <v>SD832</v>
          </cell>
        </row>
        <row r="2034">
          <cell r="B2034" t="str">
            <v>YY583</v>
          </cell>
          <cell r="C2034" t="str">
            <v>Yiwen</v>
          </cell>
          <cell r="D2034" t="str">
            <v>Yin</v>
          </cell>
          <cell r="E2034" t="str">
            <v>LSE</v>
          </cell>
          <cell r="F2034" t="str">
            <v>LSE</v>
          </cell>
          <cell r="G2034" t="str">
            <v>Female</v>
          </cell>
          <cell r="H2034" t="str">
            <v>N</v>
          </cell>
          <cell r="I2034" t="str">
            <v>Student</v>
          </cell>
          <cell r="J2034">
            <v>0</v>
          </cell>
          <cell r="K2034" t="str">
            <v/>
          </cell>
          <cell r="L2034" t="str">
            <v>N</v>
          </cell>
          <cell r="M2034">
            <v>0</v>
          </cell>
          <cell r="N2034" t="str">
            <v/>
          </cell>
          <cell r="O2034" t="str">
            <v>N</v>
          </cell>
          <cell r="P2034">
            <v>0</v>
          </cell>
          <cell r="Q2034" t="str">
            <v/>
          </cell>
          <cell r="R2034" t="str">
            <v>N</v>
          </cell>
          <cell r="S2034">
            <v>0</v>
          </cell>
          <cell r="T2034" t="str">
            <v/>
          </cell>
          <cell r="U2034" t="str">
            <v>N</v>
          </cell>
          <cell r="V2034">
            <v>0</v>
          </cell>
          <cell r="W2034" t="str">
            <v/>
          </cell>
          <cell r="X2034" t="str">
            <v>N</v>
          </cell>
          <cell r="Y2034">
            <v>0</v>
          </cell>
          <cell r="Z2034">
            <v>0</v>
          </cell>
          <cell r="AA2034" t="b">
            <v>0</v>
          </cell>
          <cell r="AB2034" t="str">
            <v/>
          </cell>
          <cell r="AC2034" t="str">
            <v/>
          </cell>
          <cell r="AD2034" t="str">
            <v>YY583</v>
          </cell>
          <cell r="AE2034">
            <v>0</v>
          </cell>
          <cell r="AG2034">
            <v>942</v>
          </cell>
          <cell r="AH2034" t="str">
            <v>YY583</v>
          </cell>
        </row>
        <row r="2035">
          <cell r="B2035" t="str">
            <v>MZ530</v>
          </cell>
          <cell r="C2035" t="str">
            <v>Michael</v>
          </cell>
          <cell r="D2035" t="str">
            <v>Zhou</v>
          </cell>
          <cell r="E2035" t="str">
            <v>KCL</v>
          </cell>
          <cell r="F2035" t="str">
            <v>King's</v>
          </cell>
          <cell r="G2035" t="str">
            <v>Please Select</v>
          </cell>
          <cell r="H2035" t="str">
            <v>N</v>
          </cell>
          <cell r="I2035" t="str">
            <v>Student</v>
          </cell>
          <cell r="J2035">
            <v>0</v>
          </cell>
          <cell r="K2035" t="str">
            <v/>
          </cell>
          <cell r="L2035" t="str">
            <v>N</v>
          </cell>
          <cell r="M2035">
            <v>0</v>
          </cell>
          <cell r="N2035" t="str">
            <v/>
          </cell>
          <cell r="O2035" t="str">
            <v>N</v>
          </cell>
          <cell r="P2035">
            <v>0</v>
          </cell>
          <cell r="Q2035" t="str">
            <v/>
          </cell>
          <cell r="R2035" t="str">
            <v>N</v>
          </cell>
          <cell r="S2035">
            <v>0</v>
          </cell>
          <cell r="T2035" t="str">
            <v/>
          </cell>
          <cell r="U2035" t="str">
            <v>N</v>
          </cell>
          <cell r="V2035">
            <v>0</v>
          </cell>
          <cell r="W2035" t="str">
            <v/>
          </cell>
          <cell r="X2035" t="str">
            <v>N</v>
          </cell>
          <cell r="Y2035">
            <v>0</v>
          </cell>
          <cell r="Z2035">
            <v>0</v>
          </cell>
          <cell r="AA2035" t="b">
            <v>0</v>
          </cell>
          <cell r="AB2035" t="str">
            <v/>
          </cell>
          <cell r="AC2035" t="str">
            <v/>
          </cell>
          <cell r="AD2035" t="str">
            <v>MZ530</v>
          </cell>
          <cell r="AE2035" t="b">
            <v>0</v>
          </cell>
          <cell r="AG2035" t="str">
            <v/>
          </cell>
          <cell r="AH2035" t="str">
            <v>MZ530</v>
          </cell>
        </row>
        <row r="2036">
          <cell r="B2036" t="str">
            <v>KK852</v>
          </cell>
          <cell r="C2036" t="str">
            <v>Kaito</v>
          </cell>
          <cell r="D2036" t="str">
            <v>Kawakami</v>
          </cell>
          <cell r="E2036" t="str">
            <v>KCL</v>
          </cell>
          <cell r="F2036" t="str">
            <v>King's</v>
          </cell>
          <cell r="G2036" t="str">
            <v>Male</v>
          </cell>
          <cell r="H2036" t="str">
            <v>N</v>
          </cell>
          <cell r="I2036" t="str">
            <v>Student</v>
          </cell>
          <cell r="J2036">
            <v>0</v>
          </cell>
          <cell r="K2036" t="str">
            <v/>
          </cell>
          <cell r="L2036" t="str">
            <v>N</v>
          </cell>
          <cell r="M2036">
            <v>0</v>
          </cell>
          <cell r="N2036" t="str">
            <v/>
          </cell>
          <cell r="O2036" t="str">
            <v>N</v>
          </cell>
          <cell r="P2036">
            <v>0</v>
          </cell>
          <cell r="Q2036" t="str">
            <v/>
          </cell>
          <cell r="R2036" t="str">
            <v>N</v>
          </cell>
          <cell r="S2036">
            <v>0</v>
          </cell>
          <cell r="T2036" t="str">
            <v/>
          </cell>
          <cell r="U2036" t="str">
            <v>N</v>
          </cell>
          <cell r="V2036">
            <v>0</v>
          </cell>
          <cell r="W2036" t="str">
            <v/>
          </cell>
          <cell r="X2036" t="str">
            <v>N</v>
          </cell>
          <cell r="Y2036">
            <v>0</v>
          </cell>
          <cell r="Z2036">
            <v>0</v>
          </cell>
          <cell r="AA2036">
            <v>0</v>
          </cell>
          <cell r="AB2036">
            <v>118</v>
          </cell>
          <cell r="AC2036">
            <v>1235</v>
          </cell>
          <cell r="AD2036" t="str">
            <v>KK852</v>
          </cell>
          <cell r="AE2036" t="b">
            <v>0</v>
          </cell>
          <cell r="AG2036" t="str">
            <v/>
          </cell>
          <cell r="AH2036" t="str">
            <v>KK852</v>
          </cell>
        </row>
        <row r="2037">
          <cell r="B2037" t="str">
            <v>Rk295</v>
          </cell>
          <cell r="C2037" t="str">
            <v>Risa</v>
          </cell>
          <cell r="D2037" t="str">
            <v>kazui</v>
          </cell>
          <cell r="E2037" t="str">
            <v>UCL</v>
          </cell>
          <cell r="F2037" t="str">
            <v>UCL</v>
          </cell>
          <cell r="G2037" t="str">
            <v>Female</v>
          </cell>
          <cell r="H2037" t="str">
            <v>N</v>
          </cell>
          <cell r="I2037" t="str">
            <v>Student</v>
          </cell>
          <cell r="J2037">
            <v>0</v>
          </cell>
          <cell r="K2037" t="str">
            <v/>
          </cell>
          <cell r="L2037" t="str">
            <v>N</v>
          </cell>
          <cell r="M2037">
            <v>0</v>
          </cell>
          <cell r="N2037" t="str">
            <v/>
          </cell>
          <cell r="O2037" t="str">
            <v>N</v>
          </cell>
          <cell r="P2037">
            <v>0</v>
          </cell>
          <cell r="Q2037" t="str">
            <v/>
          </cell>
          <cell r="R2037" t="str">
            <v>N</v>
          </cell>
          <cell r="S2037">
            <v>0</v>
          </cell>
          <cell r="T2037" t="str">
            <v/>
          </cell>
          <cell r="U2037" t="str">
            <v>N</v>
          </cell>
          <cell r="V2037">
            <v>0</v>
          </cell>
          <cell r="W2037" t="str">
            <v/>
          </cell>
          <cell r="X2037" t="str">
            <v>N</v>
          </cell>
          <cell r="Y2037">
            <v>0</v>
          </cell>
          <cell r="Z2037">
            <v>0</v>
          </cell>
          <cell r="AA2037" t="b">
            <v>0</v>
          </cell>
          <cell r="AB2037" t="str">
            <v/>
          </cell>
          <cell r="AC2037" t="str">
            <v/>
          </cell>
          <cell r="AD2037" t="str">
            <v>Rk295</v>
          </cell>
          <cell r="AE2037">
            <v>0</v>
          </cell>
          <cell r="AG2037">
            <v>943</v>
          </cell>
          <cell r="AH2037" t="str">
            <v>Rk295</v>
          </cell>
        </row>
        <row r="2038">
          <cell r="B2038" t="str">
            <v>AS348</v>
          </cell>
          <cell r="C2038" t="str">
            <v>Anna</v>
          </cell>
          <cell r="D2038" t="str">
            <v>Schyberg</v>
          </cell>
          <cell r="E2038" t="str">
            <v>UCL</v>
          </cell>
          <cell r="F2038" t="str">
            <v>UCL</v>
          </cell>
          <cell r="G2038" t="str">
            <v>Female</v>
          </cell>
          <cell r="H2038" t="str">
            <v>N</v>
          </cell>
          <cell r="I2038" t="str">
            <v>Student</v>
          </cell>
          <cell r="J2038">
            <v>0</v>
          </cell>
          <cell r="K2038" t="str">
            <v/>
          </cell>
          <cell r="L2038" t="str">
            <v>N</v>
          </cell>
          <cell r="M2038">
            <v>48</v>
          </cell>
          <cell r="N2038">
            <v>1.7083333333333336E-2</v>
          </cell>
          <cell r="O2038">
            <v>153</v>
          </cell>
          <cell r="P2038">
            <v>0</v>
          </cell>
          <cell r="Q2038" t="str">
            <v/>
          </cell>
          <cell r="R2038" t="str">
            <v>N</v>
          </cell>
          <cell r="S2038">
            <v>0</v>
          </cell>
          <cell r="T2038" t="str">
            <v/>
          </cell>
          <cell r="U2038" t="str">
            <v>N</v>
          </cell>
          <cell r="V2038">
            <v>0</v>
          </cell>
          <cell r="W2038" t="str">
            <v/>
          </cell>
          <cell r="X2038" t="str">
            <v>N</v>
          </cell>
          <cell r="Y2038">
            <v>1</v>
          </cell>
          <cell r="Z2038">
            <v>153</v>
          </cell>
          <cell r="AA2038" t="b">
            <v>0</v>
          </cell>
          <cell r="AB2038" t="str">
            <v/>
          </cell>
          <cell r="AC2038" t="str">
            <v/>
          </cell>
          <cell r="AD2038" t="str">
            <v>AS348</v>
          </cell>
          <cell r="AE2038">
            <v>153</v>
          </cell>
          <cell r="AG2038">
            <v>74</v>
          </cell>
          <cell r="AH2038" t="str">
            <v>AS348</v>
          </cell>
        </row>
        <row r="2039">
          <cell r="B2039" t="str">
            <v>ZE504</v>
          </cell>
          <cell r="C2039" t="str">
            <v>Zoe</v>
          </cell>
          <cell r="D2039" t="str">
            <v>Exon</v>
          </cell>
          <cell r="E2039" t="str">
            <v>Barts</v>
          </cell>
          <cell r="F2039" t="str">
            <v>Barts</v>
          </cell>
          <cell r="G2039" t="str">
            <v>Female</v>
          </cell>
          <cell r="H2039" t="str">
            <v>Y</v>
          </cell>
          <cell r="I2039" t="str">
            <v>Student</v>
          </cell>
          <cell r="J2039">
            <v>0</v>
          </cell>
          <cell r="K2039" t="str">
            <v/>
          </cell>
          <cell r="L2039" t="str">
            <v>N</v>
          </cell>
          <cell r="M2039">
            <v>0</v>
          </cell>
          <cell r="N2039" t="str">
            <v/>
          </cell>
          <cell r="O2039" t="str">
            <v>N</v>
          </cell>
          <cell r="P2039">
            <v>0</v>
          </cell>
          <cell r="Q2039" t="str">
            <v/>
          </cell>
          <cell r="R2039" t="str">
            <v>N</v>
          </cell>
          <cell r="S2039">
            <v>0</v>
          </cell>
          <cell r="T2039" t="str">
            <v/>
          </cell>
          <cell r="U2039" t="str">
            <v>N</v>
          </cell>
          <cell r="V2039">
            <v>0</v>
          </cell>
          <cell r="W2039" t="str">
            <v/>
          </cell>
          <cell r="X2039" t="str">
            <v>N</v>
          </cell>
          <cell r="Y2039">
            <v>0</v>
          </cell>
          <cell r="Z2039">
            <v>0</v>
          </cell>
          <cell r="AA2039" t="b">
            <v>0</v>
          </cell>
          <cell r="AB2039" t="str">
            <v/>
          </cell>
          <cell r="AC2039" t="str">
            <v/>
          </cell>
          <cell r="AD2039" t="str">
            <v>ZE504</v>
          </cell>
          <cell r="AE2039">
            <v>0</v>
          </cell>
          <cell r="AG2039">
            <v>944</v>
          </cell>
          <cell r="AH2039" t="str">
            <v>ZE504</v>
          </cell>
        </row>
        <row r="2040">
          <cell r="B2040" t="str">
            <v>IK429</v>
          </cell>
          <cell r="C2040" t="str">
            <v>Ilina</v>
          </cell>
          <cell r="D2040" t="str">
            <v>Kabra</v>
          </cell>
          <cell r="E2040" t="str">
            <v>QMUL</v>
          </cell>
          <cell r="F2040" t="str">
            <v>QMUL</v>
          </cell>
          <cell r="G2040" t="str">
            <v>Female</v>
          </cell>
          <cell r="H2040" t="str">
            <v>N</v>
          </cell>
          <cell r="I2040" t="str">
            <v>Student</v>
          </cell>
          <cell r="J2040">
            <v>0</v>
          </cell>
          <cell r="K2040" t="str">
            <v/>
          </cell>
          <cell r="L2040" t="str">
            <v>N</v>
          </cell>
          <cell r="M2040">
            <v>0</v>
          </cell>
          <cell r="N2040" t="str">
            <v/>
          </cell>
          <cell r="O2040" t="str">
            <v>N</v>
          </cell>
          <cell r="P2040">
            <v>0</v>
          </cell>
          <cell r="Q2040" t="str">
            <v/>
          </cell>
          <cell r="R2040" t="str">
            <v>N</v>
          </cell>
          <cell r="S2040">
            <v>0</v>
          </cell>
          <cell r="T2040" t="str">
            <v/>
          </cell>
          <cell r="U2040" t="str">
            <v>N</v>
          </cell>
          <cell r="V2040">
            <v>0</v>
          </cell>
          <cell r="W2040" t="str">
            <v/>
          </cell>
          <cell r="X2040" t="str">
            <v>N</v>
          </cell>
          <cell r="Y2040">
            <v>0</v>
          </cell>
          <cell r="Z2040">
            <v>0</v>
          </cell>
          <cell r="AA2040" t="b">
            <v>0</v>
          </cell>
          <cell r="AB2040" t="str">
            <v/>
          </cell>
          <cell r="AC2040" t="str">
            <v/>
          </cell>
          <cell r="AD2040" t="str">
            <v>IK429</v>
          </cell>
          <cell r="AE2040">
            <v>0</v>
          </cell>
          <cell r="AG2040">
            <v>945</v>
          </cell>
          <cell r="AH2040" t="str">
            <v>IK429</v>
          </cell>
        </row>
        <row r="2041">
          <cell r="B2041" t="str">
            <v>SS419</v>
          </cell>
          <cell r="C2041" t="str">
            <v>Samuel</v>
          </cell>
          <cell r="D2041" t="str">
            <v>Stevens</v>
          </cell>
          <cell r="E2041" t="str">
            <v>SMU</v>
          </cell>
          <cell r="F2041" t="str">
            <v>SMU</v>
          </cell>
          <cell r="G2041" t="str">
            <v>Male</v>
          </cell>
          <cell r="H2041" t="str">
            <v>N</v>
          </cell>
          <cell r="I2041" t="str">
            <v>Student</v>
          </cell>
          <cell r="J2041">
            <v>0</v>
          </cell>
          <cell r="K2041" t="str">
            <v/>
          </cell>
          <cell r="L2041" t="str">
            <v>N</v>
          </cell>
          <cell r="M2041">
            <v>0</v>
          </cell>
          <cell r="N2041" t="str">
            <v/>
          </cell>
          <cell r="O2041" t="str">
            <v>N</v>
          </cell>
          <cell r="P2041">
            <v>0</v>
          </cell>
          <cell r="Q2041" t="str">
            <v/>
          </cell>
          <cell r="R2041" t="str">
            <v>N</v>
          </cell>
          <cell r="S2041">
            <v>0</v>
          </cell>
          <cell r="T2041" t="str">
            <v/>
          </cell>
          <cell r="U2041" t="str">
            <v>N</v>
          </cell>
          <cell r="V2041">
            <v>0</v>
          </cell>
          <cell r="W2041" t="str">
            <v/>
          </cell>
          <cell r="X2041" t="str">
            <v>N</v>
          </cell>
          <cell r="Y2041">
            <v>0</v>
          </cell>
          <cell r="Z2041">
            <v>0</v>
          </cell>
          <cell r="AA2041">
            <v>0</v>
          </cell>
          <cell r="AB2041">
            <v>118</v>
          </cell>
          <cell r="AC2041">
            <v>1236</v>
          </cell>
          <cell r="AD2041" t="str">
            <v>SS419</v>
          </cell>
          <cell r="AE2041" t="b">
            <v>0</v>
          </cell>
          <cell r="AG2041" t="str">
            <v/>
          </cell>
          <cell r="AH2041" t="str">
            <v>SS419</v>
          </cell>
        </row>
        <row r="2042">
          <cell r="B2042" t="str">
            <v>AM213</v>
          </cell>
          <cell r="C2042" t="str">
            <v>Aitana</v>
          </cell>
          <cell r="D2042" t="str">
            <v>Miracle Aragon</v>
          </cell>
          <cell r="E2042" t="str">
            <v>KCL</v>
          </cell>
          <cell r="F2042" t="str">
            <v>King's</v>
          </cell>
          <cell r="G2042" t="str">
            <v>Female</v>
          </cell>
          <cell r="H2042" t="str">
            <v>N</v>
          </cell>
          <cell r="I2042" t="str">
            <v>Student</v>
          </cell>
          <cell r="J2042">
            <v>0</v>
          </cell>
          <cell r="K2042" t="str">
            <v/>
          </cell>
          <cell r="L2042" t="str">
            <v>N</v>
          </cell>
          <cell r="M2042">
            <v>0</v>
          </cell>
          <cell r="N2042" t="str">
            <v/>
          </cell>
          <cell r="O2042" t="str">
            <v>N</v>
          </cell>
          <cell r="P2042">
            <v>0</v>
          </cell>
          <cell r="Q2042" t="str">
            <v/>
          </cell>
          <cell r="R2042" t="str">
            <v>N</v>
          </cell>
          <cell r="S2042">
            <v>0</v>
          </cell>
          <cell r="T2042" t="str">
            <v/>
          </cell>
          <cell r="U2042" t="str">
            <v>N</v>
          </cell>
          <cell r="V2042">
            <v>0</v>
          </cell>
          <cell r="W2042" t="str">
            <v/>
          </cell>
          <cell r="X2042" t="str">
            <v>N</v>
          </cell>
          <cell r="Y2042">
            <v>0</v>
          </cell>
          <cell r="Z2042">
            <v>0</v>
          </cell>
          <cell r="AA2042" t="b">
            <v>0</v>
          </cell>
          <cell r="AB2042" t="str">
            <v/>
          </cell>
          <cell r="AC2042" t="str">
            <v/>
          </cell>
          <cell r="AD2042" t="str">
            <v>AM213</v>
          </cell>
          <cell r="AE2042">
            <v>0</v>
          </cell>
          <cell r="AG2042">
            <v>946</v>
          </cell>
          <cell r="AH2042" t="str">
            <v>AM213</v>
          </cell>
        </row>
        <row r="2043">
          <cell r="B2043" t="str">
            <v>RE862</v>
          </cell>
          <cell r="C2043" t="str">
            <v>Rob</v>
          </cell>
          <cell r="D2043" t="str">
            <v>Elphick</v>
          </cell>
          <cell r="E2043" t="str">
            <v>QMUL</v>
          </cell>
          <cell r="F2043" t="str">
            <v>QMUL</v>
          </cell>
          <cell r="G2043" t="str">
            <v>Male</v>
          </cell>
          <cell r="H2043" t="str">
            <v>N</v>
          </cell>
          <cell r="I2043" t="str">
            <v>Student</v>
          </cell>
          <cell r="J2043">
            <v>0</v>
          </cell>
          <cell r="K2043" t="str">
            <v/>
          </cell>
          <cell r="L2043" t="str">
            <v>N</v>
          </cell>
          <cell r="M2043">
            <v>0</v>
          </cell>
          <cell r="N2043" t="str">
            <v/>
          </cell>
          <cell r="O2043" t="str">
            <v>N</v>
          </cell>
          <cell r="P2043">
            <v>0</v>
          </cell>
          <cell r="Q2043" t="str">
            <v/>
          </cell>
          <cell r="R2043" t="str">
            <v>N</v>
          </cell>
          <cell r="S2043">
            <v>0</v>
          </cell>
          <cell r="T2043" t="str">
            <v/>
          </cell>
          <cell r="U2043" t="str">
            <v>N</v>
          </cell>
          <cell r="V2043">
            <v>0</v>
          </cell>
          <cell r="W2043" t="str">
            <v/>
          </cell>
          <cell r="X2043" t="str">
            <v>N</v>
          </cell>
          <cell r="Y2043">
            <v>0</v>
          </cell>
          <cell r="Z2043">
            <v>0</v>
          </cell>
          <cell r="AA2043">
            <v>0</v>
          </cell>
          <cell r="AB2043">
            <v>118</v>
          </cell>
          <cell r="AC2043">
            <v>1237</v>
          </cell>
          <cell r="AD2043" t="str">
            <v>RE862</v>
          </cell>
          <cell r="AE2043" t="b">
            <v>0</v>
          </cell>
          <cell r="AG2043" t="str">
            <v/>
          </cell>
          <cell r="AH2043" t="str">
            <v>RE862</v>
          </cell>
        </row>
        <row r="2044">
          <cell r="B2044" t="str">
            <v>mm650</v>
          </cell>
          <cell r="C2044" t="str">
            <v>mehdi</v>
          </cell>
          <cell r="D2044" t="str">
            <v>mahdjoub</v>
          </cell>
          <cell r="E2044" t="str">
            <v>QMUL</v>
          </cell>
          <cell r="F2044" t="str">
            <v>QMUL</v>
          </cell>
          <cell r="G2044" t="str">
            <v>Male</v>
          </cell>
          <cell r="H2044" t="str">
            <v>N</v>
          </cell>
          <cell r="I2044" t="str">
            <v>Student</v>
          </cell>
          <cell r="J2044">
            <v>0</v>
          </cell>
          <cell r="K2044" t="str">
            <v/>
          </cell>
          <cell r="L2044" t="str">
            <v>N</v>
          </cell>
          <cell r="M2044">
            <v>0</v>
          </cell>
          <cell r="N2044" t="str">
            <v/>
          </cell>
          <cell r="O2044" t="str">
            <v>N</v>
          </cell>
          <cell r="P2044">
            <v>0</v>
          </cell>
          <cell r="Q2044" t="str">
            <v/>
          </cell>
          <cell r="R2044" t="str">
            <v>N</v>
          </cell>
          <cell r="S2044">
            <v>0</v>
          </cell>
          <cell r="T2044" t="str">
            <v/>
          </cell>
          <cell r="U2044" t="str">
            <v>N</v>
          </cell>
          <cell r="V2044">
            <v>0</v>
          </cell>
          <cell r="W2044" t="str">
            <v/>
          </cell>
          <cell r="X2044" t="str">
            <v>N</v>
          </cell>
          <cell r="Y2044">
            <v>0</v>
          </cell>
          <cell r="Z2044">
            <v>0</v>
          </cell>
          <cell r="AA2044">
            <v>0</v>
          </cell>
          <cell r="AB2044">
            <v>118</v>
          </cell>
          <cell r="AC2044">
            <v>1238</v>
          </cell>
          <cell r="AD2044" t="str">
            <v>mm650</v>
          </cell>
          <cell r="AE2044" t="b">
            <v>0</v>
          </cell>
          <cell r="AG2044" t="str">
            <v/>
          </cell>
          <cell r="AH2044" t="str">
            <v>mm650</v>
          </cell>
        </row>
        <row r="2045">
          <cell r="B2045" t="str">
            <v>JL493</v>
          </cell>
          <cell r="C2045" t="str">
            <v>Julia</v>
          </cell>
          <cell r="D2045" t="str">
            <v>Lace</v>
          </cell>
          <cell r="E2045" t="str">
            <v>KCL</v>
          </cell>
          <cell r="F2045" t="str">
            <v>King's</v>
          </cell>
          <cell r="G2045" t="str">
            <v>Female</v>
          </cell>
          <cell r="H2045" t="str">
            <v>N</v>
          </cell>
          <cell r="I2045" t="str">
            <v>Student</v>
          </cell>
          <cell r="J2045">
            <v>0</v>
          </cell>
          <cell r="K2045" t="str">
            <v/>
          </cell>
          <cell r="L2045" t="str">
            <v>N</v>
          </cell>
          <cell r="M2045">
            <v>0</v>
          </cell>
          <cell r="N2045" t="str">
            <v/>
          </cell>
          <cell r="O2045" t="str">
            <v>N</v>
          </cell>
          <cell r="P2045">
            <v>0</v>
          </cell>
          <cell r="Q2045" t="str">
            <v/>
          </cell>
          <cell r="R2045" t="str">
            <v>N</v>
          </cell>
          <cell r="S2045">
            <v>0</v>
          </cell>
          <cell r="T2045" t="str">
            <v/>
          </cell>
          <cell r="U2045" t="str">
            <v>N</v>
          </cell>
          <cell r="V2045">
            <v>0</v>
          </cell>
          <cell r="W2045" t="str">
            <v/>
          </cell>
          <cell r="X2045" t="str">
            <v>N</v>
          </cell>
          <cell r="Y2045">
            <v>0</v>
          </cell>
          <cell r="Z2045">
            <v>0</v>
          </cell>
          <cell r="AA2045" t="b">
            <v>0</v>
          </cell>
          <cell r="AB2045" t="str">
            <v/>
          </cell>
          <cell r="AC2045" t="str">
            <v/>
          </cell>
          <cell r="AD2045" t="str">
            <v>JL493</v>
          </cell>
          <cell r="AE2045">
            <v>0</v>
          </cell>
          <cell r="AG2045">
            <v>947</v>
          </cell>
          <cell r="AH2045" t="str">
            <v>JL493</v>
          </cell>
        </row>
        <row r="2046">
          <cell r="B2046" t="str">
            <v>BG858</v>
          </cell>
          <cell r="C2046" t="str">
            <v>Binit</v>
          </cell>
          <cell r="D2046" t="str">
            <v>Gurung</v>
          </cell>
          <cell r="E2046" t="str">
            <v>Reading</v>
          </cell>
          <cell r="F2046" t="str">
            <v>Reading</v>
          </cell>
          <cell r="G2046" t="str">
            <v>Male</v>
          </cell>
          <cell r="H2046" t="str">
            <v>N</v>
          </cell>
          <cell r="I2046" t="str">
            <v>Student</v>
          </cell>
          <cell r="J2046">
            <v>0</v>
          </cell>
          <cell r="K2046" t="str">
            <v/>
          </cell>
          <cell r="L2046" t="str">
            <v>N</v>
          </cell>
          <cell r="M2046">
            <v>0</v>
          </cell>
          <cell r="N2046" t="str">
            <v/>
          </cell>
          <cell r="O2046" t="str">
            <v>N</v>
          </cell>
          <cell r="P2046">
            <v>0</v>
          </cell>
          <cell r="Q2046" t="str">
            <v/>
          </cell>
          <cell r="R2046" t="str">
            <v>N</v>
          </cell>
          <cell r="S2046">
            <v>0</v>
          </cell>
          <cell r="T2046" t="str">
            <v/>
          </cell>
          <cell r="U2046" t="str">
            <v>N</v>
          </cell>
          <cell r="V2046">
            <v>0</v>
          </cell>
          <cell r="W2046" t="str">
            <v/>
          </cell>
          <cell r="X2046" t="str">
            <v>N</v>
          </cell>
          <cell r="Y2046">
            <v>0</v>
          </cell>
          <cell r="Z2046">
            <v>0</v>
          </cell>
          <cell r="AA2046">
            <v>0</v>
          </cell>
          <cell r="AB2046">
            <v>118</v>
          </cell>
          <cell r="AC2046">
            <v>1239</v>
          </cell>
          <cell r="AD2046" t="str">
            <v>BG858</v>
          </cell>
          <cell r="AE2046" t="b">
            <v>0</v>
          </cell>
          <cell r="AG2046" t="str">
            <v/>
          </cell>
          <cell r="AH2046" t="str">
            <v>BG858</v>
          </cell>
        </row>
        <row r="2047">
          <cell r="B2047" t="str">
            <v>HM811</v>
          </cell>
          <cell r="C2047" t="str">
            <v>Hamish</v>
          </cell>
          <cell r="D2047" t="str">
            <v>McCreanor</v>
          </cell>
          <cell r="E2047" t="str">
            <v>Imperial</v>
          </cell>
          <cell r="F2047" t="str">
            <v>Imperial</v>
          </cell>
          <cell r="G2047" t="str">
            <v>Male</v>
          </cell>
          <cell r="H2047" t="str">
            <v>N</v>
          </cell>
          <cell r="I2047" t="str">
            <v>Student</v>
          </cell>
          <cell r="J2047">
            <v>0</v>
          </cell>
          <cell r="K2047" t="str">
            <v/>
          </cell>
          <cell r="L2047" t="str">
            <v>N</v>
          </cell>
          <cell r="M2047">
            <v>0</v>
          </cell>
          <cell r="N2047" t="str">
            <v/>
          </cell>
          <cell r="O2047" t="str">
            <v>N</v>
          </cell>
          <cell r="P2047">
            <v>0</v>
          </cell>
          <cell r="Q2047" t="str">
            <v/>
          </cell>
          <cell r="R2047" t="str">
            <v>N</v>
          </cell>
          <cell r="S2047">
            <v>0</v>
          </cell>
          <cell r="T2047" t="str">
            <v/>
          </cell>
          <cell r="U2047" t="str">
            <v>N</v>
          </cell>
          <cell r="V2047">
            <v>0</v>
          </cell>
          <cell r="W2047" t="str">
            <v/>
          </cell>
          <cell r="X2047" t="str">
            <v>N</v>
          </cell>
          <cell r="Y2047">
            <v>0</v>
          </cell>
          <cell r="Z2047">
            <v>0</v>
          </cell>
          <cell r="AA2047">
            <v>0</v>
          </cell>
          <cell r="AB2047">
            <v>118</v>
          </cell>
          <cell r="AC2047">
            <v>1240</v>
          </cell>
          <cell r="AD2047" t="str">
            <v>HM811</v>
          </cell>
          <cell r="AE2047" t="b">
            <v>0</v>
          </cell>
          <cell r="AG2047" t="str">
            <v/>
          </cell>
          <cell r="AH2047" t="str">
            <v>HM811</v>
          </cell>
        </row>
        <row r="2048">
          <cell r="B2048" t="str">
            <v>SR464</v>
          </cell>
          <cell r="C2048" t="str">
            <v>Simran</v>
          </cell>
          <cell r="D2048" t="str">
            <v>Raheja</v>
          </cell>
          <cell r="E2048" t="str">
            <v>UCL</v>
          </cell>
          <cell r="F2048" t="str">
            <v>UCL</v>
          </cell>
          <cell r="G2048" t="str">
            <v>Female</v>
          </cell>
          <cell r="H2048" t="str">
            <v>N</v>
          </cell>
          <cell r="I2048" t="str">
            <v>Student</v>
          </cell>
          <cell r="J2048">
            <v>0</v>
          </cell>
          <cell r="K2048" t="str">
            <v/>
          </cell>
          <cell r="L2048" t="str">
            <v>N</v>
          </cell>
          <cell r="M2048">
            <v>0</v>
          </cell>
          <cell r="N2048" t="str">
            <v/>
          </cell>
          <cell r="O2048" t="str">
            <v>N</v>
          </cell>
          <cell r="P2048">
            <v>0</v>
          </cell>
          <cell r="Q2048" t="str">
            <v/>
          </cell>
          <cell r="R2048" t="str">
            <v>N</v>
          </cell>
          <cell r="S2048">
            <v>0</v>
          </cell>
          <cell r="T2048" t="str">
            <v/>
          </cell>
          <cell r="U2048" t="str">
            <v>N</v>
          </cell>
          <cell r="V2048">
            <v>0</v>
          </cell>
          <cell r="W2048" t="str">
            <v/>
          </cell>
          <cell r="X2048" t="str">
            <v>N</v>
          </cell>
          <cell r="Y2048">
            <v>0</v>
          </cell>
          <cell r="Z2048">
            <v>0</v>
          </cell>
          <cell r="AA2048" t="b">
            <v>0</v>
          </cell>
          <cell r="AB2048" t="str">
            <v/>
          </cell>
          <cell r="AC2048" t="str">
            <v/>
          </cell>
          <cell r="AD2048" t="str">
            <v>SR464</v>
          </cell>
          <cell r="AE2048">
            <v>0</v>
          </cell>
          <cell r="AG2048">
            <v>948</v>
          </cell>
          <cell r="AH2048" t="str">
            <v>SR464</v>
          </cell>
        </row>
        <row r="2049">
          <cell r="B2049" t="str">
            <v>IK386</v>
          </cell>
          <cell r="C2049" t="str">
            <v>Imogen</v>
          </cell>
          <cell r="D2049" t="str">
            <v>King</v>
          </cell>
          <cell r="E2049" t="str">
            <v>SMU</v>
          </cell>
          <cell r="F2049" t="str">
            <v>SMU</v>
          </cell>
          <cell r="G2049" t="str">
            <v>Female</v>
          </cell>
          <cell r="H2049" t="str">
            <v>N</v>
          </cell>
          <cell r="I2049" t="str">
            <v>Student</v>
          </cell>
          <cell r="J2049">
            <v>0</v>
          </cell>
          <cell r="K2049" t="str">
            <v/>
          </cell>
          <cell r="L2049" t="str">
            <v>N</v>
          </cell>
          <cell r="M2049">
            <v>0</v>
          </cell>
          <cell r="N2049" t="str">
            <v/>
          </cell>
          <cell r="O2049" t="str">
            <v>N</v>
          </cell>
          <cell r="P2049">
            <v>0</v>
          </cell>
          <cell r="Q2049" t="str">
            <v/>
          </cell>
          <cell r="R2049" t="str">
            <v>N</v>
          </cell>
          <cell r="S2049">
            <v>0</v>
          </cell>
          <cell r="T2049" t="str">
            <v/>
          </cell>
          <cell r="U2049" t="str">
            <v>N</v>
          </cell>
          <cell r="V2049">
            <v>0</v>
          </cell>
          <cell r="W2049" t="str">
            <v/>
          </cell>
          <cell r="X2049" t="str">
            <v>N</v>
          </cell>
          <cell r="Y2049">
            <v>0</v>
          </cell>
          <cell r="Z2049">
            <v>0</v>
          </cell>
          <cell r="AA2049" t="b">
            <v>0</v>
          </cell>
          <cell r="AB2049" t="str">
            <v/>
          </cell>
          <cell r="AC2049" t="str">
            <v/>
          </cell>
          <cell r="AD2049" t="str">
            <v>IK386</v>
          </cell>
          <cell r="AE2049">
            <v>0</v>
          </cell>
          <cell r="AG2049">
            <v>949</v>
          </cell>
          <cell r="AH2049" t="str">
            <v>IK386</v>
          </cell>
        </row>
        <row r="2050">
          <cell r="B2050" t="str">
            <v>EM746</v>
          </cell>
          <cell r="C2050" t="str">
            <v>Elizabeth</v>
          </cell>
          <cell r="D2050" t="str">
            <v>Mauro</v>
          </cell>
          <cell r="E2050" t="str">
            <v>UCL</v>
          </cell>
          <cell r="F2050" t="str">
            <v>UCL</v>
          </cell>
          <cell r="G2050" t="str">
            <v>Female</v>
          </cell>
          <cell r="H2050" t="str">
            <v>N</v>
          </cell>
          <cell r="I2050" t="str">
            <v>Student</v>
          </cell>
          <cell r="J2050">
            <v>0</v>
          </cell>
          <cell r="K2050" t="str">
            <v/>
          </cell>
          <cell r="L2050" t="str">
            <v>N</v>
          </cell>
          <cell r="M2050">
            <v>32</v>
          </cell>
          <cell r="N2050">
            <v>1.621527777777778E-2</v>
          </cell>
          <cell r="O2050">
            <v>169</v>
          </cell>
          <cell r="P2050">
            <v>0</v>
          </cell>
          <cell r="Q2050" t="str">
            <v/>
          </cell>
          <cell r="R2050" t="str">
            <v>N</v>
          </cell>
          <cell r="S2050">
            <v>0</v>
          </cell>
          <cell r="T2050" t="str">
            <v/>
          </cell>
          <cell r="U2050" t="str">
            <v>N</v>
          </cell>
          <cell r="V2050">
            <v>0</v>
          </cell>
          <cell r="W2050" t="str">
            <v/>
          </cell>
          <cell r="X2050" t="str">
            <v>N</v>
          </cell>
          <cell r="Y2050">
            <v>1</v>
          </cell>
          <cell r="Z2050">
            <v>169</v>
          </cell>
          <cell r="AA2050" t="b">
            <v>0</v>
          </cell>
          <cell r="AB2050" t="str">
            <v/>
          </cell>
          <cell r="AC2050" t="str">
            <v/>
          </cell>
          <cell r="AD2050" t="str">
            <v>EM746</v>
          </cell>
          <cell r="AE2050">
            <v>169</v>
          </cell>
          <cell r="AG2050">
            <v>63</v>
          </cell>
          <cell r="AH2050" t="str">
            <v>EM746</v>
          </cell>
        </row>
        <row r="2051">
          <cell r="B2051" t="str">
            <v>SB179</v>
          </cell>
          <cell r="C2051" t="str">
            <v>Stefano</v>
          </cell>
          <cell r="D2051" t="str">
            <v>Borri</v>
          </cell>
          <cell r="E2051" t="str">
            <v>LSE</v>
          </cell>
          <cell r="F2051" t="str">
            <v>LSE</v>
          </cell>
          <cell r="G2051" t="str">
            <v>Male</v>
          </cell>
          <cell r="H2051" t="str">
            <v>N</v>
          </cell>
          <cell r="I2051" t="str">
            <v>Student</v>
          </cell>
          <cell r="J2051">
            <v>0</v>
          </cell>
          <cell r="K2051" t="str">
            <v/>
          </cell>
          <cell r="L2051" t="str">
            <v>N</v>
          </cell>
          <cell r="M2051">
            <v>0</v>
          </cell>
          <cell r="N2051" t="str">
            <v/>
          </cell>
          <cell r="O2051" t="str">
            <v>N</v>
          </cell>
          <cell r="P2051">
            <v>0</v>
          </cell>
          <cell r="Q2051" t="str">
            <v/>
          </cell>
          <cell r="R2051" t="str">
            <v>N</v>
          </cell>
          <cell r="S2051">
            <v>0</v>
          </cell>
          <cell r="T2051" t="str">
            <v/>
          </cell>
          <cell r="U2051" t="str">
            <v>N</v>
          </cell>
          <cell r="V2051">
            <v>0</v>
          </cell>
          <cell r="W2051" t="str">
            <v/>
          </cell>
          <cell r="X2051" t="str">
            <v>N</v>
          </cell>
          <cell r="Y2051">
            <v>0</v>
          </cell>
          <cell r="Z2051">
            <v>0</v>
          </cell>
          <cell r="AA2051">
            <v>0</v>
          </cell>
          <cell r="AB2051">
            <v>118</v>
          </cell>
          <cell r="AC2051">
            <v>1241</v>
          </cell>
          <cell r="AD2051" t="str">
            <v>SB179</v>
          </cell>
          <cell r="AE2051" t="b">
            <v>0</v>
          </cell>
          <cell r="AG2051" t="str">
            <v/>
          </cell>
          <cell r="AH2051" t="str">
            <v>SB179</v>
          </cell>
        </row>
        <row r="2052">
          <cell r="B2052" t="str">
            <v>FB751</v>
          </cell>
          <cell r="C2052" t="str">
            <v>Freyja</v>
          </cell>
          <cell r="D2052" t="str">
            <v>Butlin</v>
          </cell>
          <cell r="E2052" t="str">
            <v>Barts</v>
          </cell>
          <cell r="F2052" t="str">
            <v>Barts</v>
          </cell>
          <cell r="G2052" t="str">
            <v>Female</v>
          </cell>
          <cell r="H2052" t="str">
            <v>Y</v>
          </cell>
          <cell r="I2052" t="str">
            <v>Student</v>
          </cell>
          <cell r="J2052">
            <v>0</v>
          </cell>
          <cell r="K2052" t="str">
            <v/>
          </cell>
          <cell r="L2052" t="str">
            <v>N</v>
          </cell>
          <cell r="M2052">
            <v>0</v>
          </cell>
          <cell r="N2052" t="str">
            <v/>
          </cell>
          <cell r="O2052" t="str">
            <v>N</v>
          </cell>
          <cell r="P2052">
            <v>0</v>
          </cell>
          <cell r="Q2052" t="str">
            <v/>
          </cell>
          <cell r="R2052" t="str">
            <v>N</v>
          </cell>
          <cell r="S2052">
            <v>0</v>
          </cell>
          <cell r="T2052" t="str">
            <v/>
          </cell>
          <cell r="U2052" t="str">
            <v>N</v>
          </cell>
          <cell r="V2052">
            <v>0</v>
          </cell>
          <cell r="W2052" t="str">
            <v/>
          </cell>
          <cell r="X2052" t="str">
            <v>N</v>
          </cell>
          <cell r="Y2052">
            <v>0</v>
          </cell>
          <cell r="Z2052">
            <v>0</v>
          </cell>
          <cell r="AA2052" t="b">
            <v>0</v>
          </cell>
          <cell r="AB2052" t="str">
            <v/>
          </cell>
          <cell r="AC2052" t="str">
            <v/>
          </cell>
          <cell r="AD2052" t="str">
            <v>FB751</v>
          </cell>
          <cell r="AE2052">
            <v>0</v>
          </cell>
          <cell r="AG2052">
            <v>950</v>
          </cell>
          <cell r="AH2052" t="str">
            <v>FB751</v>
          </cell>
        </row>
        <row r="2053">
          <cell r="B2053" t="str">
            <v>MU545</v>
          </cell>
          <cell r="C2053" t="str">
            <v>Macey</v>
          </cell>
          <cell r="D2053" t="str">
            <v>Utting</v>
          </cell>
          <cell r="E2053" t="str">
            <v>Imperial</v>
          </cell>
          <cell r="F2053" t="str">
            <v>Imperial</v>
          </cell>
          <cell r="G2053" t="str">
            <v>Female</v>
          </cell>
          <cell r="H2053" t="str">
            <v>N</v>
          </cell>
          <cell r="I2053" t="str">
            <v>Student</v>
          </cell>
          <cell r="J2053">
            <v>0</v>
          </cell>
          <cell r="K2053" t="str">
            <v/>
          </cell>
          <cell r="L2053" t="str">
            <v>N</v>
          </cell>
          <cell r="M2053">
            <v>55</v>
          </cell>
          <cell r="N2053">
            <v>1.7962962962962962E-2</v>
          </cell>
          <cell r="O2053">
            <v>146</v>
          </cell>
          <cell r="P2053">
            <v>0</v>
          </cell>
          <cell r="Q2053" t="str">
            <v/>
          </cell>
          <cell r="R2053" t="str">
            <v>N</v>
          </cell>
          <cell r="S2053">
            <v>0</v>
          </cell>
          <cell r="T2053" t="str">
            <v/>
          </cell>
          <cell r="U2053" t="str">
            <v>N</v>
          </cell>
          <cell r="V2053">
            <v>0</v>
          </cell>
          <cell r="W2053" t="str">
            <v/>
          </cell>
          <cell r="X2053" t="str">
            <v>N</v>
          </cell>
          <cell r="Y2053">
            <v>1</v>
          </cell>
          <cell r="Z2053">
            <v>146</v>
          </cell>
          <cell r="AA2053" t="b">
            <v>0</v>
          </cell>
          <cell r="AB2053" t="str">
            <v/>
          </cell>
          <cell r="AC2053" t="str">
            <v/>
          </cell>
          <cell r="AD2053" t="str">
            <v>MU545</v>
          </cell>
          <cell r="AE2053">
            <v>146</v>
          </cell>
          <cell r="AG2053">
            <v>80</v>
          </cell>
          <cell r="AH2053" t="str">
            <v>MU545</v>
          </cell>
        </row>
        <row r="2054">
          <cell r="B2054" t="str">
            <v>MM554</v>
          </cell>
          <cell r="C2054" t="str">
            <v>Maximus</v>
          </cell>
          <cell r="D2054" t="str">
            <v>Mezu-Akwarandu</v>
          </cell>
          <cell r="E2054" t="str">
            <v>Barts</v>
          </cell>
          <cell r="F2054" t="str">
            <v>Barts</v>
          </cell>
          <cell r="G2054" t="str">
            <v>Male</v>
          </cell>
          <cell r="H2054" t="str">
            <v>Y</v>
          </cell>
          <cell r="I2054" t="str">
            <v>Student</v>
          </cell>
          <cell r="J2054">
            <v>0</v>
          </cell>
          <cell r="K2054" t="str">
            <v/>
          </cell>
          <cell r="L2054" t="str">
            <v>N</v>
          </cell>
          <cell r="M2054">
            <v>0</v>
          </cell>
          <cell r="N2054" t="str">
            <v/>
          </cell>
          <cell r="O2054" t="str">
            <v>N</v>
          </cell>
          <cell r="P2054">
            <v>0</v>
          </cell>
          <cell r="Q2054" t="str">
            <v/>
          </cell>
          <cell r="R2054" t="str">
            <v>N</v>
          </cell>
          <cell r="S2054">
            <v>0</v>
          </cell>
          <cell r="T2054" t="str">
            <v/>
          </cell>
          <cell r="U2054" t="str">
            <v>N</v>
          </cell>
          <cell r="V2054">
            <v>0</v>
          </cell>
          <cell r="W2054" t="str">
            <v/>
          </cell>
          <cell r="X2054" t="str">
            <v>N</v>
          </cell>
          <cell r="Y2054">
            <v>0</v>
          </cell>
          <cell r="Z2054">
            <v>0</v>
          </cell>
          <cell r="AA2054">
            <v>0</v>
          </cell>
          <cell r="AB2054">
            <v>118</v>
          </cell>
          <cell r="AC2054">
            <v>1242</v>
          </cell>
          <cell r="AD2054" t="str">
            <v>MM554</v>
          </cell>
          <cell r="AE2054" t="b">
            <v>0</v>
          </cell>
          <cell r="AG2054" t="str">
            <v/>
          </cell>
          <cell r="AH2054" t="str">
            <v>MM554</v>
          </cell>
        </row>
        <row r="2055">
          <cell r="B2055" t="str">
            <v>AU599</v>
          </cell>
          <cell r="C2055" t="str">
            <v>Arseny</v>
          </cell>
          <cell r="D2055" t="str">
            <v>Uskov</v>
          </cell>
          <cell r="E2055" t="str">
            <v>UCL</v>
          </cell>
          <cell r="F2055" t="str">
            <v>UCL</v>
          </cell>
          <cell r="G2055" t="str">
            <v>Male</v>
          </cell>
          <cell r="H2055" t="str">
            <v>N</v>
          </cell>
          <cell r="I2055" t="str">
            <v>Student</v>
          </cell>
          <cell r="J2055">
            <v>0</v>
          </cell>
          <cell r="K2055" t="str">
            <v/>
          </cell>
          <cell r="L2055" t="str">
            <v>N</v>
          </cell>
          <cell r="M2055">
            <v>0</v>
          </cell>
          <cell r="N2055" t="str">
            <v/>
          </cell>
          <cell r="O2055" t="str">
            <v>N</v>
          </cell>
          <cell r="P2055">
            <v>0</v>
          </cell>
          <cell r="Q2055" t="str">
            <v/>
          </cell>
          <cell r="R2055" t="str">
            <v>N</v>
          </cell>
          <cell r="S2055">
            <v>0</v>
          </cell>
          <cell r="T2055" t="str">
            <v/>
          </cell>
          <cell r="U2055" t="str">
            <v>N</v>
          </cell>
          <cell r="V2055">
            <v>0</v>
          </cell>
          <cell r="W2055" t="str">
            <v/>
          </cell>
          <cell r="X2055" t="str">
            <v>N</v>
          </cell>
          <cell r="Y2055">
            <v>0</v>
          </cell>
          <cell r="Z2055">
            <v>0</v>
          </cell>
          <cell r="AA2055">
            <v>0</v>
          </cell>
          <cell r="AB2055">
            <v>118</v>
          </cell>
          <cell r="AC2055">
            <v>1243</v>
          </cell>
          <cell r="AD2055" t="str">
            <v>AU599</v>
          </cell>
          <cell r="AE2055" t="b">
            <v>0</v>
          </cell>
          <cell r="AG2055" t="str">
            <v/>
          </cell>
          <cell r="AH2055" t="str">
            <v>AU599</v>
          </cell>
        </row>
        <row r="2056">
          <cell r="B2056" t="str">
            <v>JH157</v>
          </cell>
          <cell r="C2056" t="str">
            <v>James</v>
          </cell>
          <cell r="D2056" t="str">
            <v>Haxell</v>
          </cell>
          <cell r="E2056" t="str">
            <v>Reading</v>
          </cell>
          <cell r="F2056" t="str">
            <v>Reading</v>
          </cell>
          <cell r="G2056" t="str">
            <v>Male</v>
          </cell>
          <cell r="H2056" t="str">
            <v>N</v>
          </cell>
          <cell r="I2056" t="str">
            <v>Student</v>
          </cell>
          <cell r="J2056">
            <v>0</v>
          </cell>
          <cell r="K2056" t="str">
            <v/>
          </cell>
          <cell r="L2056" t="str">
            <v>N</v>
          </cell>
          <cell r="M2056">
            <v>0</v>
          </cell>
          <cell r="N2056" t="str">
            <v/>
          </cell>
          <cell r="O2056" t="str">
            <v>N</v>
          </cell>
          <cell r="P2056">
            <v>0</v>
          </cell>
          <cell r="Q2056" t="str">
            <v/>
          </cell>
          <cell r="R2056" t="str">
            <v>N</v>
          </cell>
          <cell r="S2056">
            <v>0</v>
          </cell>
          <cell r="T2056" t="str">
            <v/>
          </cell>
          <cell r="U2056" t="str">
            <v>N</v>
          </cell>
          <cell r="V2056">
            <v>0</v>
          </cell>
          <cell r="W2056" t="str">
            <v/>
          </cell>
          <cell r="X2056" t="str">
            <v>N</v>
          </cell>
          <cell r="Y2056">
            <v>0</v>
          </cell>
          <cell r="Z2056">
            <v>0</v>
          </cell>
          <cell r="AA2056">
            <v>0</v>
          </cell>
          <cell r="AB2056">
            <v>118</v>
          </cell>
          <cell r="AC2056">
            <v>1244</v>
          </cell>
          <cell r="AD2056" t="str">
            <v>JH157</v>
          </cell>
          <cell r="AE2056" t="b">
            <v>0</v>
          </cell>
          <cell r="AG2056" t="str">
            <v/>
          </cell>
          <cell r="AH2056" t="str">
            <v>JH157</v>
          </cell>
        </row>
        <row r="2057">
          <cell r="B2057" t="str">
            <v>JW460</v>
          </cell>
          <cell r="C2057" t="str">
            <v>Joel</v>
          </cell>
          <cell r="D2057" t="str">
            <v>Whittaker-Naylor</v>
          </cell>
          <cell r="E2057" t="str">
            <v>KCL</v>
          </cell>
          <cell r="F2057" t="str">
            <v>King's</v>
          </cell>
          <cell r="G2057" t="str">
            <v>Male</v>
          </cell>
          <cell r="H2057" t="str">
            <v>N</v>
          </cell>
          <cell r="I2057" t="str">
            <v>Student</v>
          </cell>
          <cell r="J2057">
            <v>0</v>
          </cell>
          <cell r="K2057" t="str">
            <v/>
          </cell>
          <cell r="L2057" t="str">
            <v>N</v>
          </cell>
          <cell r="M2057">
            <v>31</v>
          </cell>
          <cell r="N2057">
            <v>2.9629629629629627E-2</v>
          </cell>
          <cell r="O2057">
            <v>171</v>
          </cell>
          <cell r="P2057">
            <v>0</v>
          </cell>
          <cell r="Q2057" t="str">
            <v/>
          </cell>
          <cell r="R2057" t="str">
            <v>N</v>
          </cell>
          <cell r="S2057">
            <v>0</v>
          </cell>
          <cell r="T2057" t="str">
            <v/>
          </cell>
          <cell r="U2057" t="str">
            <v>N</v>
          </cell>
          <cell r="V2057">
            <v>0</v>
          </cell>
          <cell r="W2057" t="str">
            <v/>
          </cell>
          <cell r="X2057" t="str">
            <v>N</v>
          </cell>
          <cell r="Y2057">
            <v>1</v>
          </cell>
          <cell r="Z2057">
            <v>171</v>
          </cell>
          <cell r="AA2057">
            <v>171</v>
          </cell>
          <cell r="AB2057">
            <v>78</v>
          </cell>
          <cell r="AC2057">
            <v>78</v>
          </cell>
          <cell r="AD2057" t="str">
            <v>JW460</v>
          </cell>
          <cell r="AE2057" t="b">
            <v>0</v>
          </cell>
          <cell r="AG2057" t="str">
            <v/>
          </cell>
          <cell r="AH2057" t="str">
            <v>JW460</v>
          </cell>
        </row>
        <row r="2058">
          <cell r="B2058" t="str">
            <v>NG686</v>
          </cell>
          <cell r="C2058" t="str">
            <v>Nicole</v>
          </cell>
          <cell r="D2058" t="str">
            <v>Giraldo</v>
          </cell>
          <cell r="E2058" t="str">
            <v>Reading</v>
          </cell>
          <cell r="F2058" t="str">
            <v>Reading</v>
          </cell>
          <cell r="G2058" t="str">
            <v>Female</v>
          </cell>
          <cell r="H2058" t="str">
            <v>N</v>
          </cell>
          <cell r="I2058" t="str">
            <v>Student</v>
          </cell>
          <cell r="J2058">
            <v>0</v>
          </cell>
          <cell r="K2058" t="str">
            <v/>
          </cell>
          <cell r="L2058" t="str">
            <v>N</v>
          </cell>
          <cell r="M2058">
            <v>0</v>
          </cell>
          <cell r="N2058" t="str">
            <v/>
          </cell>
          <cell r="O2058" t="str">
            <v>N</v>
          </cell>
          <cell r="P2058">
            <v>0</v>
          </cell>
          <cell r="Q2058" t="str">
            <v/>
          </cell>
          <cell r="R2058" t="str">
            <v>N</v>
          </cell>
          <cell r="S2058">
            <v>0</v>
          </cell>
          <cell r="T2058" t="str">
            <v/>
          </cell>
          <cell r="U2058" t="str">
            <v>N</v>
          </cell>
          <cell r="V2058">
            <v>0</v>
          </cell>
          <cell r="W2058" t="str">
            <v/>
          </cell>
          <cell r="X2058" t="str">
            <v>N</v>
          </cell>
          <cell r="Y2058">
            <v>0</v>
          </cell>
          <cell r="Z2058">
            <v>0</v>
          </cell>
          <cell r="AA2058" t="b">
            <v>0</v>
          </cell>
          <cell r="AB2058" t="str">
            <v/>
          </cell>
          <cell r="AC2058" t="str">
            <v/>
          </cell>
          <cell r="AD2058" t="str">
            <v>NG686</v>
          </cell>
          <cell r="AE2058">
            <v>0</v>
          </cell>
          <cell r="AG2058">
            <v>951</v>
          </cell>
          <cell r="AH2058" t="str">
            <v>NG686</v>
          </cell>
        </row>
        <row r="2059">
          <cell r="B2059" t="str">
            <v>JB741</v>
          </cell>
          <cell r="C2059" t="str">
            <v>Joey</v>
          </cell>
          <cell r="D2059" t="str">
            <v>Brooks</v>
          </cell>
          <cell r="E2059" t="str">
            <v>Imperial</v>
          </cell>
          <cell r="F2059" t="str">
            <v>Imperial</v>
          </cell>
          <cell r="G2059" t="str">
            <v>Male</v>
          </cell>
          <cell r="H2059" t="str">
            <v>N</v>
          </cell>
          <cell r="I2059" t="str">
            <v>Student</v>
          </cell>
          <cell r="J2059">
            <v>0</v>
          </cell>
          <cell r="K2059" t="str">
            <v/>
          </cell>
          <cell r="L2059" t="str">
            <v>N</v>
          </cell>
          <cell r="M2059">
            <v>0</v>
          </cell>
          <cell r="N2059" t="str">
            <v/>
          </cell>
          <cell r="O2059" t="str">
            <v>N</v>
          </cell>
          <cell r="P2059">
            <v>0</v>
          </cell>
          <cell r="Q2059" t="str">
            <v/>
          </cell>
          <cell r="R2059" t="str">
            <v>N</v>
          </cell>
          <cell r="S2059">
            <v>0</v>
          </cell>
          <cell r="T2059" t="str">
            <v/>
          </cell>
          <cell r="U2059" t="str">
            <v>N</v>
          </cell>
          <cell r="V2059">
            <v>0</v>
          </cell>
          <cell r="W2059" t="str">
            <v/>
          </cell>
          <cell r="X2059" t="str">
            <v>N</v>
          </cell>
          <cell r="Y2059">
            <v>0</v>
          </cell>
          <cell r="Z2059">
            <v>0</v>
          </cell>
          <cell r="AA2059">
            <v>0</v>
          </cell>
          <cell r="AB2059">
            <v>118</v>
          </cell>
          <cell r="AC2059">
            <v>1245</v>
          </cell>
          <cell r="AD2059" t="str">
            <v>JB741</v>
          </cell>
          <cell r="AE2059" t="b">
            <v>0</v>
          </cell>
          <cell r="AG2059" t="str">
            <v/>
          </cell>
          <cell r="AH2059" t="str">
            <v>JB741</v>
          </cell>
        </row>
        <row r="2060">
          <cell r="B2060" t="str">
            <v>MV267</v>
          </cell>
          <cell r="C2060" t="str">
            <v>Mathias Jeromos</v>
          </cell>
          <cell r="D2060" t="str">
            <v>Volkai</v>
          </cell>
          <cell r="E2060" t="str">
            <v>Imperial</v>
          </cell>
          <cell r="F2060" t="str">
            <v>Imperial</v>
          </cell>
          <cell r="G2060" t="str">
            <v>Male</v>
          </cell>
          <cell r="H2060" t="str">
            <v>N</v>
          </cell>
          <cell r="I2060" t="str">
            <v>Student</v>
          </cell>
          <cell r="J2060">
            <v>0</v>
          </cell>
          <cell r="K2060" t="str">
            <v/>
          </cell>
          <cell r="L2060" t="str">
            <v>N</v>
          </cell>
          <cell r="M2060">
            <v>0</v>
          </cell>
          <cell r="N2060" t="str">
            <v/>
          </cell>
          <cell r="O2060" t="str">
            <v>N</v>
          </cell>
          <cell r="P2060">
            <v>0</v>
          </cell>
          <cell r="Q2060" t="str">
            <v/>
          </cell>
          <cell r="R2060" t="str">
            <v>N</v>
          </cell>
          <cell r="S2060">
            <v>0</v>
          </cell>
          <cell r="T2060" t="str">
            <v/>
          </cell>
          <cell r="U2060" t="str">
            <v>N</v>
          </cell>
          <cell r="V2060">
            <v>0</v>
          </cell>
          <cell r="W2060" t="str">
            <v/>
          </cell>
          <cell r="X2060" t="str">
            <v>N</v>
          </cell>
          <cell r="Y2060">
            <v>0</v>
          </cell>
          <cell r="Z2060">
            <v>0</v>
          </cell>
          <cell r="AA2060">
            <v>0</v>
          </cell>
          <cell r="AB2060">
            <v>118</v>
          </cell>
          <cell r="AC2060">
            <v>1246</v>
          </cell>
          <cell r="AD2060" t="str">
            <v>MV267</v>
          </cell>
          <cell r="AE2060" t="b">
            <v>0</v>
          </cell>
          <cell r="AG2060" t="str">
            <v/>
          </cell>
          <cell r="AH2060" t="str">
            <v>MV267</v>
          </cell>
        </row>
        <row r="2061">
          <cell r="B2061" t="str">
            <v>YL921</v>
          </cell>
          <cell r="C2061" t="str">
            <v>Yvette</v>
          </cell>
          <cell r="D2061" t="str">
            <v>Lock</v>
          </cell>
          <cell r="E2061" t="str">
            <v>Imperial</v>
          </cell>
          <cell r="F2061" t="str">
            <v>Imperial</v>
          </cell>
          <cell r="G2061" t="str">
            <v>Female</v>
          </cell>
          <cell r="H2061" t="str">
            <v>N</v>
          </cell>
          <cell r="I2061" t="str">
            <v>Student</v>
          </cell>
          <cell r="J2061">
            <v>0</v>
          </cell>
          <cell r="K2061" t="str">
            <v/>
          </cell>
          <cell r="L2061" t="str">
            <v>N</v>
          </cell>
          <cell r="M2061">
            <v>0</v>
          </cell>
          <cell r="N2061" t="str">
            <v/>
          </cell>
          <cell r="O2061" t="str">
            <v>N</v>
          </cell>
          <cell r="P2061">
            <v>0</v>
          </cell>
          <cell r="Q2061" t="str">
            <v/>
          </cell>
          <cell r="R2061" t="str">
            <v>N</v>
          </cell>
          <cell r="S2061">
            <v>0</v>
          </cell>
          <cell r="T2061" t="str">
            <v/>
          </cell>
          <cell r="U2061" t="str">
            <v>N</v>
          </cell>
          <cell r="V2061">
            <v>0</v>
          </cell>
          <cell r="W2061" t="str">
            <v/>
          </cell>
          <cell r="X2061" t="str">
            <v>N</v>
          </cell>
          <cell r="Y2061">
            <v>0</v>
          </cell>
          <cell r="Z2061">
            <v>0</v>
          </cell>
          <cell r="AA2061" t="b">
            <v>0</v>
          </cell>
          <cell r="AB2061" t="str">
            <v/>
          </cell>
          <cell r="AC2061" t="str">
            <v/>
          </cell>
          <cell r="AD2061" t="str">
            <v>YL921</v>
          </cell>
          <cell r="AE2061">
            <v>0</v>
          </cell>
          <cell r="AG2061">
            <v>952</v>
          </cell>
          <cell r="AH2061" t="str">
            <v>YL921</v>
          </cell>
        </row>
        <row r="2062">
          <cell r="B2062" t="str">
            <v>FF646</v>
          </cell>
          <cell r="C2062" t="str">
            <v>Francesca</v>
          </cell>
          <cell r="D2062" t="str">
            <v>Fletcher</v>
          </cell>
          <cell r="E2062" t="str">
            <v>KCL</v>
          </cell>
          <cell r="F2062" t="str">
            <v>King's</v>
          </cell>
          <cell r="G2062" t="str">
            <v>Female</v>
          </cell>
          <cell r="H2062" t="str">
            <v>N</v>
          </cell>
          <cell r="I2062" t="str">
            <v>Student</v>
          </cell>
          <cell r="J2062">
            <v>0</v>
          </cell>
          <cell r="K2062" t="str">
            <v/>
          </cell>
          <cell r="L2062" t="str">
            <v>N</v>
          </cell>
          <cell r="M2062">
            <v>0</v>
          </cell>
          <cell r="N2062" t="str">
            <v/>
          </cell>
          <cell r="O2062" t="str">
            <v>N</v>
          </cell>
          <cell r="P2062">
            <v>0</v>
          </cell>
          <cell r="Q2062" t="str">
            <v/>
          </cell>
          <cell r="R2062" t="str">
            <v>N</v>
          </cell>
          <cell r="S2062">
            <v>0</v>
          </cell>
          <cell r="T2062" t="str">
            <v/>
          </cell>
          <cell r="U2062" t="str">
            <v>N</v>
          </cell>
          <cell r="V2062">
            <v>0</v>
          </cell>
          <cell r="W2062" t="str">
            <v/>
          </cell>
          <cell r="X2062" t="str">
            <v>N</v>
          </cell>
          <cell r="Y2062">
            <v>0</v>
          </cell>
          <cell r="Z2062">
            <v>0</v>
          </cell>
          <cell r="AA2062" t="b">
            <v>0</v>
          </cell>
          <cell r="AB2062" t="str">
            <v/>
          </cell>
          <cell r="AC2062" t="str">
            <v/>
          </cell>
          <cell r="AD2062" t="str">
            <v>FF646</v>
          </cell>
          <cell r="AE2062">
            <v>0</v>
          </cell>
          <cell r="AG2062">
            <v>953</v>
          </cell>
          <cell r="AH2062" t="str">
            <v>FF646</v>
          </cell>
        </row>
        <row r="2063">
          <cell r="B2063" t="str">
            <v>DA823</v>
          </cell>
          <cell r="C2063" t="str">
            <v>Darius</v>
          </cell>
          <cell r="D2063" t="str">
            <v>Amrolia</v>
          </cell>
          <cell r="E2063" t="str">
            <v>KCL</v>
          </cell>
          <cell r="F2063" t="str">
            <v>King's</v>
          </cell>
          <cell r="G2063" t="str">
            <v>Male</v>
          </cell>
          <cell r="H2063" t="str">
            <v>N</v>
          </cell>
          <cell r="I2063" t="str">
            <v>Student</v>
          </cell>
          <cell r="J2063">
            <v>71</v>
          </cell>
          <cell r="K2063">
            <v>47.56</v>
          </cell>
          <cell r="L2063">
            <v>131</v>
          </cell>
          <cell r="M2063">
            <v>47</v>
          </cell>
          <cell r="N2063">
            <v>3.1273148148148147E-2</v>
          </cell>
          <cell r="O2063">
            <v>155</v>
          </cell>
          <cell r="P2063">
            <v>0</v>
          </cell>
          <cell r="Q2063" t="str">
            <v/>
          </cell>
          <cell r="R2063" t="str">
            <v>N</v>
          </cell>
          <cell r="S2063">
            <v>0</v>
          </cell>
          <cell r="T2063" t="str">
            <v/>
          </cell>
          <cell r="U2063" t="str">
            <v>N</v>
          </cell>
          <cell r="V2063">
            <v>0</v>
          </cell>
          <cell r="W2063" t="str">
            <v/>
          </cell>
          <cell r="X2063" t="str">
            <v>N</v>
          </cell>
          <cell r="Y2063">
            <v>2</v>
          </cell>
          <cell r="Z2063">
            <v>131</v>
          </cell>
          <cell r="AA2063">
            <v>286</v>
          </cell>
          <cell r="AB2063">
            <v>31</v>
          </cell>
          <cell r="AC2063">
            <v>31</v>
          </cell>
          <cell r="AD2063" t="str">
            <v>DA823</v>
          </cell>
          <cell r="AE2063" t="b">
            <v>0</v>
          </cell>
          <cell r="AG2063" t="str">
            <v/>
          </cell>
          <cell r="AH2063" t="str">
            <v>DA823</v>
          </cell>
        </row>
        <row r="2064">
          <cell r="B2064" t="str">
            <v>LB348</v>
          </cell>
          <cell r="C2064" t="str">
            <v>Lucy</v>
          </cell>
          <cell r="D2064" t="str">
            <v>Barnard</v>
          </cell>
          <cell r="E2064" t="str">
            <v>KCL</v>
          </cell>
          <cell r="F2064" t="str">
            <v>King's</v>
          </cell>
          <cell r="G2064" t="str">
            <v>Female</v>
          </cell>
          <cell r="H2064" t="str">
            <v>Y</v>
          </cell>
          <cell r="I2064" t="str">
            <v>Student</v>
          </cell>
          <cell r="J2064">
            <v>0</v>
          </cell>
          <cell r="K2064" t="str">
            <v/>
          </cell>
          <cell r="L2064" t="str">
            <v>N</v>
          </cell>
          <cell r="M2064">
            <v>74</v>
          </cell>
          <cell r="N2064">
            <v>1.9525462962962963E-2</v>
          </cell>
          <cell r="O2064">
            <v>127</v>
          </cell>
          <cell r="P2064">
            <v>0</v>
          </cell>
          <cell r="Q2064" t="str">
            <v/>
          </cell>
          <cell r="R2064" t="str">
            <v>N</v>
          </cell>
          <cell r="S2064">
            <v>0</v>
          </cell>
          <cell r="T2064" t="str">
            <v/>
          </cell>
          <cell r="U2064" t="str">
            <v>N</v>
          </cell>
          <cell r="V2064">
            <v>0</v>
          </cell>
          <cell r="W2064" t="str">
            <v/>
          </cell>
          <cell r="X2064" t="str">
            <v>N</v>
          </cell>
          <cell r="Y2064">
            <v>1</v>
          </cell>
          <cell r="Z2064">
            <v>127</v>
          </cell>
          <cell r="AA2064" t="b">
            <v>0</v>
          </cell>
          <cell r="AB2064" t="str">
            <v/>
          </cell>
          <cell r="AC2064" t="str">
            <v/>
          </cell>
          <cell r="AD2064" t="str">
            <v>LB348</v>
          </cell>
          <cell r="AE2064">
            <v>127</v>
          </cell>
          <cell r="AG2064">
            <v>102</v>
          </cell>
          <cell r="AH2064" t="str">
            <v>LB348</v>
          </cell>
        </row>
        <row r="2065">
          <cell r="B2065" t="str">
            <v>SD543</v>
          </cell>
          <cell r="C2065" t="str">
            <v>Suzanne</v>
          </cell>
          <cell r="D2065" t="str">
            <v>Diot</v>
          </cell>
          <cell r="E2065" t="str">
            <v>KCL</v>
          </cell>
          <cell r="F2065" t="str">
            <v>King's</v>
          </cell>
          <cell r="G2065" t="str">
            <v>Female</v>
          </cell>
          <cell r="H2065" t="str">
            <v>N</v>
          </cell>
          <cell r="I2065" t="str">
            <v>Student</v>
          </cell>
          <cell r="J2065">
            <v>0</v>
          </cell>
          <cell r="K2065" t="str">
            <v/>
          </cell>
          <cell r="L2065" t="str">
            <v>N</v>
          </cell>
          <cell r="M2065">
            <v>0</v>
          </cell>
          <cell r="N2065" t="str">
            <v/>
          </cell>
          <cell r="O2065" t="str">
            <v>N</v>
          </cell>
          <cell r="P2065">
            <v>0</v>
          </cell>
          <cell r="Q2065" t="str">
            <v/>
          </cell>
          <cell r="R2065" t="str">
            <v>N</v>
          </cell>
          <cell r="S2065">
            <v>0</v>
          </cell>
          <cell r="T2065" t="str">
            <v/>
          </cell>
          <cell r="U2065" t="str">
            <v>N</v>
          </cell>
          <cell r="V2065">
            <v>0</v>
          </cell>
          <cell r="W2065" t="str">
            <v/>
          </cell>
          <cell r="X2065" t="str">
            <v>N</v>
          </cell>
          <cell r="Y2065">
            <v>0</v>
          </cell>
          <cell r="Z2065">
            <v>0</v>
          </cell>
          <cell r="AA2065" t="b">
            <v>0</v>
          </cell>
          <cell r="AB2065" t="str">
            <v/>
          </cell>
          <cell r="AC2065" t="str">
            <v/>
          </cell>
          <cell r="AD2065" t="str">
            <v>SD543</v>
          </cell>
          <cell r="AE2065">
            <v>0</v>
          </cell>
          <cell r="AG2065">
            <v>954</v>
          </cell>
          <cell r="AH2065" t="str">
            <v>SD543</v>
          </cell>
        </row>
        <row r="2066">
          <cell r="B2066" t="str">
            <v>SS201</v>
          </cell>
          <cell r="C2066" t="str">
            <v>Samantha</v>
          </cell>
          <cell r="D2066" t="str">
            <v>Sharp</v>
          </cell>
          <cell r="E2066" t="str">
            <v>UCL</v>
          </cell>
          <cell r="F2066" t="str">
            <v>UCL</v>
          </cell>
          <cell r="G2066" t="str">
            <v>Female</v>
          </cell>
          <cell r="H2066" t="str">
            <v>N</v>
          </cell>
          <cell r="I2066" t="str">
            <v>Student</v>
          </cell>
          <cell r="J2066">
            <v>0</v>
          </cell>
          <cell r="K2066" t="str">
            <v/>
          </cell>
          <cell r="L2066" t="str">
            <v>N</v>
          </cell>
          <cell r="M2066">
            <v>0</v>
          </cell>
          <cell r="N2066" t="str">
            <v/>
          </cell>
          <cell r="O2066" t="str">
            <v>N</v>
          </cell>
          <cell r="P2066">
            <v>0</v>
          </cell>
          <cell r="Q2066" t="str">
            <v/>
          </cell>
          <cell r="R2066" t="str">
            <v>N</v>
          </cell>
          <cell r="S2066">
            <v>0</v>
          </cell>
          <cell r="T2066" t="str">
            <v/>
          </cell>
          <cell r="U2066" t="str">
            <v>N</v>
          </cell>
          <cell r="V2066">
            <v>0</v>
          </cell>
          <cell r="W2066" t="str">
            <v/>
          </cell>
          <cell r="X2066" t="str">
            <v>N</v>
          </cell>
          <cell r="Y2066">
            <v>0</v>
          </cell>
          <cell r="Z2066">
            <v>0</v>
          </cell>
          <cell r="AA2066" t="b">
            <v>0</v>
          </cell>
          <cell r="AB2066" t="str">
            <v/>
          </cell>
          <cell r="AC2066" t="str">
            <v/>
          </cell>
          <cell r="AD2066" t="str">
            <v>SS201</v>
          </cell>
          <cell r="AE2066">
            <v>0</v>
          </cell>
          <cell r="AG2066">
            <v>955</v>
          </cell>
          <cell r="AH2066" t="str">
            <v>SS201</v>
          </cell>
        </row>
        <row r="2067">
          <cell r="B2067" t="str">
            <v>AV506</v>
          </cell>
          <cell r="C2067" t="str">
            <v>Alexandros</v>
          </cell>
          <cell r="D2067" t="str">
            <v>Violetti</v>
          </cell>
          <cell r="E2067" t="str">
            <v>LSE</v>
          </cell>
          <cell r="F2067" t="str">
            <v>LSE</v>
          </cell>
          <cell r="G2067" t="str">
            <v>Male</v>
          </cell>
          <cell r="H2067" t="str">
            <v>N</v>
          </cell>
          <cell r="I2067" t="str">
            <v>Student</v>
          </cell>
          <cell r="J2067">
            <v>0</v>
          </cell>
          <cell r="K2067" t="str">
            <v/>
          </cell>
          <cell r="L2067" t="str">
            <v>N</v>
          </cell>
          <cell r="M2067">
            <v>0</v>
          </cell>
          <cell r="N2067" t="str">
            <v/>
          </cell>
          <cell r="O2067" t="str">
            <v>N</v>
          </cell>
          <cell r="P2067">
            <v>0</v>
          </cell>
          <cell r="Q2067" t="str">
            <v/>
          </cell>
          <cell r="R2067" t="str">
            <v>N</v>
          </cell>
          <cell r="S2067">
            <v>0</v>
          </cell>
          <cell r="T2067" t="str">
            <v/>
          </cell>
          <cell r="U2067" t="str">
            <v>N</v>
          </cell>
          <cell r="V2067">
            <v>0</v>
          </cell>
          <cell r="W2067" t="str">
            <v/>
          </cell>
          <cell r="X2067" t="str">
            <v>N</v>
          </cell>
          <cell r="Y2067">
            <v>0</v>
          </cell>
          <cell r="Z2067">
            <v>0</v>
          </cell>
          <cell r="AA2067">
            <v>0</v>
          </cell>
          <cell r="AB2067">
            <v>118</v>
          </cell>
          <cell r="AC2067">
            <v>1247</v>
          </cell>
          <cell r="AD2067" t="str">
            <v>AV506</v>
          </cell>
          <cell r="AE2067" t="b">
            <v>0</v>
          </cell>
          <cell r="AG2067" t="str">
            <v/>
          </cell>
          <cell r="AH2067" t="str">
            <v>AV506</v>
          </cell>
        </row>
        <row r="2068">
          <cell r="B2068" t="str">
            <v>JY394</v>
          </cell>
          <cell r="C2068" t="str">
            <v>Jason</v>
          </cell>
          <cell r="D2068" t="str">
            <v>Yan</v>
          </cell>
          <cell r="E2068" t="str">
            <v>UCL</v>
          </cell>
          <cell r="F2068" t="str">
            <v>UCL</v>
          </cell>
          <cell r="G2068" t="str">
            <v>Male</v>
          </cell>
          <cell r="H2068" t="str">
            <v>N</v>
          </cell>
          <cell r="I2068" t="str">
            <v>Student</v>
          </cell>
          <cell r="J2068">
            <v>0</v>
          </cell>
          <cell r="K2068" t="str">
            <v/>
          </cell>
          <cell r="L2068" t="str">
            <v>N</v>
          </cell>
          <cell r="M2068">
            <v>0</v>
          </cell>
          <cell r="N2068" t="str">
            <v/>
          </cell>
          <cell r="O2068" t="str">
            <v>N</v>
          </cell>
          <cell r="P2068">
            <v>0</v>
          </cell>
          <cell r="Q2068" t="str">
            <v/>
          </cell>
          <cell r="R2068" t="str">
            <v>N</v>
          </cell>
          <cell r="S2068">
            <v>0</v>
          </cell>
          <cell r="T2068" t="str">
            <v/>
          </cell>
          <cell r="U2068" t="str">
            <v>N</v>
          </cell>
          <cell r="V2068">
            <v>0</v>
          </cell>
          <cell r="W2068" t="str">
            <v/>
          </cell>
          <cell r="X2068" t="str">
            <v>N</v>
          </cell>
          <cell r="Y2068">
            <v>0</v>
          </cell>
          <cell r="Z2068">
            <v>0</v>
          </cell>
          <cell r="AA2068">
            <v>0</v>
          </cell>
          <cell r="AB2068">
            <v>118</v>
          </cell>
          <cell r="AC2068">
            <v>1248</v>
          </cell>
          <cell r="AD2068" t="str">
            <v>JY394</v>
          </cell>
          <cell r="AE2068" t="b">
            <v>0</v>
          </cell>
          <cell r="AG2068" t="str">
            <v/>
          </cell>
          <cell r="AH2068" t="str">
            <v>JY394</v>
          </cell>
        </row>
        <row r="2069">
          <cell r="B2069" t="str">
            <v>CJ515</v>
          </cell>
          <cell r="C2069" t="str">
            <v>Coby</v>
          </cell>
          <cell r="D2069" t="str">
            <v>Jonah</v>
          </cell>
          <cell r="E2069" t="str">
            <v>QMUL</v>
          </cell>
          <cell r="F2069" t="str">
            <v>QMUL</v>
          </cell>
          <cell r="G2069" t="str">
            <v>Male</v>
          </cell>
          <cell r="H2069" t="str">
            <v>N</v>
          </cell>
          <cell r="I2069" t="str">
            <v>Student</v>
          </cell>
          <cell r="J2069">
            <v>0</v>
          </cell>
          <cell r="K2069" t="str">
            <v/>
          </cell>
          <cell r="L2069" t="str">
            <v>N</v>
          </cell>
          <cell r="M2069">
            <v>0</v>
          </cell>
          <cell r="N2069" t="str">
            <v/>
          </cell>
          <cell r="O2069" t="str">
            <v>N</v>
          </cell>
          <cell r="P2069">
            <v>0</v>
          </cell>
          <cell r="Q2069" t="str">
            <v/>
          </cell>
          <cell r="R2069" t="str">
            <v>N</v>
          </cell>
          <cell r="S2069">
            <v>0</v>
          </cell>
          <cell r="T2069" t="str">
            <v/>
          </cell>
          <cell r="U2069" t="str">
            <v>N</v>
          </cell>
          <cell r="V2069">
            <v>0</v>
          </cell>
          <cell r="W2069" t="str">
            <v/>
          </cell>
          <cell r="X2069" t="str">
            <v>N</v>
          </cell>
          <cell r="Y2069">
            <v>0</v>
          </cell>
          <cell r="Z2069">
            <v>0</v>
          </cell>
          <cell r="AA2069">
            <v>0</v>
          </cell>
          <cell r="AB2069">
            <v>118</v>
          </cell>
          <cell r="AC2069">
            <v>1249</v>
          </cell>
          <cell r="AD2069" t="str">
            <v>CJ515</v>
          </cell>
          <cell r="AE2069" t="b">
            <v>0</v>
          </cell>
          <cell r="AG2069" t="str">
            <v/>
          </cell>
          <cell r="AH2069" t="str">
            <v>CJ515</v>
          </cell>
        </row>
        <row r="2070">
          <cell r="B2070" t="str">
            <v>TB314</v>
          </cell>
          <cell r="C2070" t="str">
            <v>Tomas</v>
          </cell>
          <cell r="D2070" t="str">
            <v>Billenness</v>
          </cell>
          <cell r="E2070" t="str">
            <v>SMU</v>
          </cell>
          <cell r="F2070" t="str">
            <v>SMU</v>
          </cell>
          <cell r="G2070" t="str">
            <v>Male</v>
          </cell>
          <cell r="H2070" t="str">
            <v>N</v>
          </cell>
          <cell r="I2070" t="str">
            <v>Student</v>
          </cell>
          <cell r="J2070">
            <v>0</v>
          </cell>
          <cell r="K2070" t="str">
            <v/>
          </cell>
          <cell r="L2070" t="str">
            <v>N</v>
          </cell>
          <cell r="M2070">
            <v>0</v>
          </cell>
          <cell r="N2070" t="str">
            <v/>
          </cell>
          <cell r="O2070" t="str">
            <v>N</v>
          </cell>
          <cell r="P2070">
            <v>0</v>
          </cell>
          <cell r="Q2070" t="str">
            <v/>
          </cell>
          <cell r="R2070" t="str">
            <v>N</v>
          </cell>
          <cell r="S2070">
            <v>0</v>
          </cell>
          <cell r="T2070" t="str">
            <v/>
          </cell>
          <cell r="U2070" t="str">
            <v>N</v>
          </cell>
          <cell r="V2070">
            <v>0</v>
          </cell>
          <cell r="W2070" t="str">
            <v/>
          </cell>
          <cell r="X2070" t="str">
            <v>N</v>
          </cell>
          <cell r="Y2070">
            <v>0</v>
          </cell>
          <cell r="Z2070">
            <v>0</v>
          </cell>
          <cell r="AA2070">
            <v>0</v>
          </cell>
          <cell r="AB2070">
            <v>118</v>
          </cell>
          <cell r="AC2070">
            <v>1250</v>
          </cell>
          <cell r="AD2070" t="str">
            <v>TB314</v>
          </cell>
          <cell r="AE2070" t="b">
            <v>0</v>
          </cell>
          <cell r="AG2070" t="str">
            <v/>
          </cell>
          <cell r="AH2070" t="str">
            <v>TB314</v>
          </cell>
        </row>
        <row r="2071">
          <cell r="B2071" t="str">
            <v>RL396</v>
          </cell>
          <cell r="C2071" t="str">
            <v>Reece</v>
          </cell>
          <cell r="D2071" t="str">
            <v>Lincoln</v>
          </cell>
          <cell r="E2071" t="str">
            <v>SMU</v>
          </cell>
          <cell r="F2071" t="str">
            <v>SMU</v>
          </cell>
          <cell r="G2071" t="str">
            <v>Male</v>
          </cell>
          <cell r="H2071" t="str">
            <v>N</v>
          </cell>
          <cell r="I2071" t="str">
            <v>Student</v>
          </cell>
          <cell r="J2071">
            <v>0</v>
          </cell>
          <cell r="K2071" t="str">
            <v/>
          </cell>
          <cell r="L2071" t="str">
            <v>N</v>
          </cell>
          <cell r="M2071">
            <v>0</v>
          </cell>
          <cell r="N2071" t="str">
            <v/>
          </cell>
          <cell r="O2071" t="str">
            <v>N</v>
          </cell>
          <cell r="P2071">
            <v>0</v>
          </cell>
          <cell r="Q2071" t="str">
            <v/>
          </cell>
          <cell r="R2071" t="str">
            <v>N</v>
          </cell>
          <cell r="S2071">
            <v>0</v>
          </cell>
          <cell r="T2071" t="str">
            <v/>
          </cell>
          <cell r="U2071" t="str">
            <v>N</v>
          </cell>
          <cell r="V2071">
            <v>0</v>
          </cell>
          <cell r="W2071" t="str">
            <v/>
          </cell>
          <cell r="X2071" t="str">
            <v>N</v>
          </cell>
          <cell r="Y2071">
            <v>0</v>
          </cell>
          <cell r="Z2071">
            <v>0</v>
          </cell>
          <cell r="AA2071">
            <v>0</v>
          </cell>
          <cell r="AB2071">
            <v>118</v>
          </cell>
          <cell r="AC2071">
            <v>1251</v>
          </cell>
          <cell r="AD2071" t="str">
            <v>RL396</v>
          </cell>
          <cell r="AE2071" t="b">
            <v>0</v>
          </cell>
          <cell r="AG2071" t="str">
            <v/>
          </cell>
          <cell r="AH2071" t="str">
            <v>RL396</v>
          </cell>
        </row>
        <row r="2072">
          <cell r="B2072" t="str">
            <v>IF621</v>
          </cell>
          <cell r="C2072" t="str">
            <v>Irene</v>
          </cell>
          <cell r="D2072" t="str">
            <v>Facchin</v>
          </cell>
          <cell r="E2072" t="str">
            <v>UCL</v>
          </cell>
          <cell r="F2072" t="str">
            <v>UCL</v>
          </cell>
          <cell r="G2072" t="str">
            <v>Female</v>
          </cell>
          <cell r="H2072" t="str">
            <v>N</v>
          </cell>
          <cell r="I2072" t="str">
            <v>Student</v>
          </cell>
          <cell r="J2072">
            <v>0</v>
          </cell>
          <cell r="K2072" t="str">
            <v/>
          </cell>
          <cell r="L2072" t="str">
            <v>N</v>
          </cell>
          <cell r="M2072">
            <v>0</v>
          </cell>
          <cell r="N2072" t="str">
            <v/>
          </cell>
          <cell r="O2072" t="str">
            <v>N</v>
          </cell>
          <cell r="P2072">
            <v>0</v>
          </cell>
          <cell r="Q2072" t="str">
            <v/>
          </cell>
          <cell r="R2072" t="str">
            <v>N</v>
          </cell>
          <cell r="S2072">
            <v>0</v>
          </cell>
          <cell r="T2072" t="str">
            <v/>
          </cell>
          <cell r="U2072" t="str">
            <v>N</v>
          </cell>
          <cell r="V2072">
            <v>0</v>
          </cell>
          <cell r="W2072" t="str">
            <v/>
          </cell>
          <cell r="X2072" t="str">
            <v>N</v>
          </cell>
          <cell r="Y2072">
            <v>0</v>
          </cell>
          <cell r="Z2072">
            <v>0</v>
          </cell>
          <cell r="AA2072" t="b">
            <v>0</v>
          </cell>
          <cell r="AB2072" t="str">
            <v/>
          </cell>
          <cell r="AC2072" t="str">
            <v/>
          </cell>
          <cell r="AD2072" t="str">
            <v>IF621</v>
          </cell>
          <cell r="AE2072">
            <v>0</v>
          </cell>
          <cell r="AG2072">
            <v>956</v>
          </cell>
          <cell r="AH2072" t="str">
            <v>IF621</v>
          </cell>
        </row>
        <row r="2073">
          <cell r="B2073" t="str">
            <v>RE870</v>
          </cell>
          <cell r="C2073" t="str">
            <v>Rafaela</v>
          </cell>
          <cell r="D2073" t="str">
            <v>Enea</v>
          </cell>
          <cell r="E2073" t="str">
            <v>Imperial</v>
          </cell>
          <cell r="F2073" t="str">
            <v>Imperial</v>
          </cell>
          <cell r="G2073" t="str">
            <v>Female</v>
          </cell>
          <cell r="H2073" t="str">
            <v>N</v>
          </cell>
          <cell r="I2073" t="str">
            <v>Student</v>
          </cell>
          <cell r="J2073">
            <v>0</v>
          </cell>
          <cell r="K2073" t="str">
            <v/>
          </cell>
          <cell r="L2073" t="str">
            <v>N</v>
          </cell>
          <cell r="M2073">
            <v>0</v>
          </cell>
          <cell r="N2073" t="str">
            <v/>
          </cell>
          <cell r="O2073" t="str">
            <v>N</v>
          </cell>
          <cell r="P2073">
            <v>0</v>
          </cell>
          <cell r="Q2073" t="str">
            <v/>
          </cell>
          <cell r="R2073" t="str">
            <v>N</v>
          </cell>
          <cell r="S2073">
            <v>0</v>
          </cell>
          <cell r="T2073" t="str">
            <v/>
          </cell>
          <cell r="U2073" t="str">
            <v>N</v>
          </cell>
          <cell r="V2073">
            <v>0</v>
          </cell>
          <cell r="W2073" t="str">
            <v/>
          </cell>
          <cell r="X2073" t="str">
            <v>N</v>
          </cell>
          <cell r="Y2073">
            <v>0</v>
          </cell>
          <cell r="Z2073">
            <v>0</v>
          </cell>
          <cell r="AA2073" t="b">
            <v>0</v>
          </cell>
          <cell r="AB2073" t="str">
            <v/>
          </cell>
          <cell r="AC2073" t="str">
            <v/>
          </cell>
          <cell r="AD2073" t="str">
            <v>RE870</v>
          </cell>
          <cell r="AE2073">
            <v>0</v>
          </cell>
          <cell r="AG2073">
            <v>957</v>
          </cell>
          <cell r="AH2073" t="str">
            <v>RE870</v>
          </cell>
        </row>
        <row r="2074">
          <cell r="B2074" t="str">
            <v>MM906</v>
          </cell>
          <cell r="C2074" t="str">
            <v>Magdalena</v>
          </cell>
          <cell r="D2074" t="str">
            <v>Milanova</v>
          </cell>
          <cell r="E2074" t="str">
            <v>UCL</v>
          </cell>
          <cell r="F2074" t="str">
            <v>UCL</v>
          </cell>
          <cell r="G2074" t="str">
            <v>Female</v>
          </cell>
          <cell r="H2074" t="str">
            <v>N</v>
          </cell>
          <cell r="I2074" t="str">
            <v>Student</v>
          </cell>
          <cell r="J2074">
            <v>0</v>
          </cell>
          <cell r="K2074" t="str">
            <v/>
          </cell>
          <cell r="L2074" t="str">
            <v>N</v>
          </cell>
          <cell r="M2074">
            <v>0</v>
          </cell>
          <cell r="N2074" t="str">
            <v/>
          </cell>
          <cell r="O2074" t="str">
            <v>N</v>
          </cell>
          <cell r="P2074">
            <v>0</v>
          </cell>
          <cell r="Q2074" t="str">
            <v/>
          </cell>
          <cell r="R2074" t="str">
            <v>N</v>
          </cell>
          <cell r="S2074">
            <v>0</v>
          </cell>
          <cell r="T2074" t="str">
            <v/>
          </cell>
          <cell r="U2074" t="str">
            <v>N</v>
          </cell>
          <cell r="V2074">
            <v>0</v>
          </cell>
          <cell r="W2074" t="str">
            <v/>
          </cell>
          <cell r="X2074" t="str">
            <v>N</v>
          </cell>
          <cell r="Y2074">
            <v>0</v>
          </cell>
          <cell r="Z2074">
            <v>0</v>
          </cell>
          <cell r="AA2074" t="b">
            <v>0</v>
          </cell>
          <cell r="AB2074" t="str">
            <v/>
          </cell>
          <cell r="AC2074" t="str">
            <v/>
          </cell>
          <cell r="AD2074" t="str">
            <v>MM906</v>
          </cell>
          <cell r="AE2074">
            <v>0</v>
          </cell>
          <cell r="AG2074">
            <v>958</v>
          </cell>
          <cell r="AH2074" t="str">
            <v>MM906</v>
          </cell>
        </row>
        <row r="2075">
          <cell r="B2075" t="str">
            <v>dL184</v>
          </cell>
          <cell r="C2075" t="str">
            <v>donya</v>
          </cell>
          <cell r="D2075" t="str">
            <v>Lotfi</v>
          </cell>
          <cell r="E2075" t="str">
            <v>UCL</v>
          </cell>
          <cell r="F2075" t="str">
            <v>UCL</v>
          </cell>
          <cell r="G2075" t="str">
            <v>Female</v>
          </cell>
          <cell r="H2075" t="str">
            <v>N</v>
          </cell>
          <cell r="I2075" t="str">
            <v>Student</v>
          </cell>
          <cell r="J2075">
            <v>0</v>
          </cell>
          <cell r="K2075" t="str">
            <v/>
          </cell>
          <cell r="L2075" t="str">
            <v>N</v>
          </cell>
          <cell r="M2075">
            <v>0</v>
          </cell>
          <cell r="N2075" t="str">
            <v/>
          </cell>
          <cell r="O2075" t="str">
            <v>N</v>
          </cell>
          <cell r="P2075">
            <v>0</v>
          </cell>
          <cell r="Q2075" t="str">
            <v/>
          </cell>
          <cell r="R2075" t="str">
            <v>N</v>
          </cell>
          <cell r="S2075">
            <v>0</v>
          </cell>
          <cell r="T2075" t="str">
            <v/>
          </cell>
          <cell r="U2075" t="str">
            <v>N</v>
          </cell>
          <cell r="V2075">
            <v>0</v>
          </cell>
          <cell r="W2075" t="str">
            <v/>
          </cell>
          <cell r="X2075" t="str">
            <v>N</v>
          </cell>
          <cell r="Y2075">
            <v>0</v>
          </cell>
          <cell r="Z2075">
            <v>0</v>
          </cell>
          <cell r="AA2075" t="b">
            <v>0</v>
          </cell>
          <cell r="AB2075" t="str">
            <v/>
          </cell>
          <cell r="AC2075" t="str">
            <v/>
          </cell>
          <cell r="AD2075" t="str">
            <v>dL184</v>
          </cell>
          <cell r="AE2075">
            <v>0</v>
          </cell>
          <cell r="AG2075">
            <v>959</v>
          </cell>
          <cell r="AH2075" t="str">
            <v>dL184</v>
          </cell>
        </row>
        <row r="2076">
          <cell r="B2076" t="str">
            <v>LB302</v>
          </cell>
          <cell r="C2076" t="str">
            <v>Lucy</v>
          </cell>
          <cell r="D2076" t="str">
            <v>Bather</v>
          </cell>
          <cell r="E2076" t="str">
            <v>LSE</v>
          </cell>
          <cell r="F2076" t="str">
            <v>LSE</v>
          </cell>
          <cell r="G2076" t="str">
            <v>Female</v>
          </cell>
          <cell r="H2076" t="str">
            <v>N</v>
          </cell>
          <cell r="I2076" t="str">
            <v>Student</v>
          </cell>
          <cell r="J2076">
            <v>0</v>
          </cell>
          <cell r="K2076" t="str">
            <v/>
          </cell>
          <cell r="L2076" t="str">
            <v>N</v>
          </cell>
          <cell r="M2076">
            <v>0</v>
          </cell>
          <cell r="N2076" t="str">
            <v/>
          </cell>
          <cell r="O2076" t="str">
            <v>N</v>
          </cell>
          <cell r="P2076">
            <v>0</v>
          </cell>
          <cell r="Q2076" t="str">
            <v/>
          </cell>
          <cell r="R2076" t="str">
            <v>N</v>
          </cell>
          <cell r="S2076">
            <v>0</v>
          </cell>
          <cell r="T2076" t="str">
            <v/>
          </cell>
          <cell r="U2076" t="str">
            <v>N</v>
          </cell>
          <cell r="V2076">
            <v>0</v>
          </cell>
          <cell r="W2076" t="str">
            <v/>
          </cell>
          <cell r="X2076" t="str">
            <v>N</v>
          </cell>
          <cell r="Y2076">
            <v>0</v>
          </cell>
          <cell r="Z2076">
            <v>0</v>
          </cell>
          <cell r="AA2076" t="b">
            <v>0</v>
          </cell>
          <cell r="AB2076" t="str">
            <v/>
          </cell>
          <cell r="AC2076" t="str">
            <v/>
          </cell>
          <cell r="AD2076" t="str">
            <v>LB302</v>
          </cell>
          <cell r="AE2076">
            <v>0</v>
          </cell>
          <cell r="AG2076">
            <v>960</v>
          </cell>
          <cell r="AH2076" t="str">
            <v>LB302</v>
          </cell>
        </row>
        <row r="2077">
          <cell r="B2077" t="str">
            <v>AL140</v>
          </cell>
          <cell r="C2077" t="str">
            <v>Abi</v>
          </cell>
          <cell r="D2077" t="str">
            <v>Langbridge</v>
          </cell>
          <cell r="E2077" t="str">
            <v>Imperial</v>
          </cell>
          <cell r="F2077" t="str">
            <v>Imperial</v>
          </cell>
          <cell r="G2077" t="str">
            <v>Female</v>
          </cell>
          <cell r="H2077" t="str">
            <v>N</v>
          </cell>
          <cell r="I2077" t="str">
            <v>Student</v>
          </cell>
          <cell r="J2077">
            <v>0</v>
          </cell>
          <cell r="K2077" t="str">
            <v/>
          </cell>
          <cell r="L2077" t="str">
            <v>N</v>
          </cell>
          <cell r="M2077">
            <v>0</v>
          </cell>
          <cell r="N2077" t="str">
            <v/>
          </cell>
          <cell r="O2077" t="str">
            <v>N</v>
          </cell>
          <cell r="P2077">
            <v>0</v>
          </cell>
          <cell r="Q2077" t="str">
            <v/>
          </cell>
          <cell r="R2077" t="str">
            <v>N</v>
          </cell>
          <cell r="S2077">
            <v>0</v>
          </cell>
          <cell r="T2077" t="str">
            <v/>
          </cell>
          <cell r="U2077" t="str">
            <v>N</v>
          </cell>
          <cell r="V2077">
            <v>0</v>
          </cell>
          <cell r="W2077" t="str">
            <v/>
          </cell>
          <cell r="X2077" t="str">
            <v>N</v>
          </cell>
          <cell r="Y2077">
            <v>0</v>
          </cell>
          <cell r="Z2077">
            <v>0</v>
          </cell>
          <cell r="AA2077" t="b">
            <v>0</v>
          </cell>
          <cell r="AB2077" t="str">
            <v/>
          </cell>
          <cell r="AC2077" t="str">
            <v/>
          </cell>
          <cell r="AD2077" t="str">
            <v>AL140</v>
          </cell>
          <cell r="AE2077">
            <v>0</v>
          </cell>
          <cell r="AG2077">
            <v>961</v>
          </cell>
          <cell r="AH2077" t="str">
            <v>AL140</v>
          </cell>
        </row>
        <row r="2078">
          <cell r="B2078" t="str">
            <v>AC709</v>
          </cell>
          <cell r="C2078" t="str">
            <v>Alastair</v>
          </cell>
          <cell r="D2078" t="str">
            <v>Copland</v>
          </cell>
          <cell r="E2078" t="str">
            <v>RHUL</v>
          </cell>
          <cell r="F2078" t="str">
            <v>RHUL</v>
          </cell>
          <cell r="G2078" t="str">
            <v>Male</v>
          </cell>
          <cell r="H2078" t="str">
            <v>N</v>
          </cell>
          <cell r="I2078" t="str">
            <v>Student</v>
          </cell>
          <cell r="J2078">
            <v>87</v>
          </cell>
          <cell r="K2078">
            <v>50.4</v>
          </cell>
          <cell r="L2078">
            <v>115</v>
          </cell>
          <cell r="M2078">
            <v>67</v>
          </cell>
          <cell r="N2078">
            <v>3.4849537037037033E-2</v>
          </cell>
          <cell r="O2078">
            <v>135</v>
          </cell>
          <cell r="P2078">
            <v>0</v>
          </cell>
          <cell r="Q2078" t="str">
            <v/>
          </cell>
          <cell r="R2078" t="str">
            <v>N</v>
          </cell>
          <cell r="S2078">
            <v>0</v>
          </cell>
          <cell r="T2078" t="str">
            <v/>
          </cell>
          <cell r="U2078" t="str">
            <v>N</v>
          </cell>
          <cell r="V2078">
            <v>0</v>
          </cell>
          <cell r="W2078" t="str">
            <v/>
          </cell>
          <cell r="X2078" t="str">
            <v>N</v>
          </cell>
          <cell r="Y2078">
            <v>2</v>
          </cell>
          <cell r="Z2078">
            <v>115</v>
          </cell>
          <cell r="AA2078">
            <v>250</v>
          </cell>
          <cell r="AB2078">
            <v>45</v>
          </cell>
          <cell r="AC2078">
            <v>45</v>
          </cell>
          <cell r="AD2078" t="str">
            <v>AC709</v>
          </cell>
          <cell r="AE2078" t="b">
            <v>0</v>
          </cell>
          <cell r="AG2078" t="str">
            <v/>
          </cell>
          <cell r="AH2078" t="str">
            <v>AC709</v>
          </cell>
        </row>
        <row r="2079">
          <cell r="B2079" t="str">
            <v>MW424</v>
          </cell>
          <cell r="C2079" t="str">
            <v>Michelle</v>
          </cell>
          <cell r="D2079" t="str">
            <v>Wong</v>
          </cell>
          <cell r="E2079" t="str">
            <v>LSE</v>
          </cell>
          <cell r="F2079" t="str">
            <v>LSE</v>
          </cell>
          <cell r="G2079" t="str">
            <v>Female</v>
          </cell>
          <cell r="H2079" t="str">
            <v>N</v>
          </cell>
          <cell r="I2079" t="str">
            <v>Student</v>
          </cell>
          <cell r="J2079">
            <v>0</v>
          </cell>
          <cell r="K2079" t="str">
            <v/>
          </cell>
          <cell r="L2079" t="str">
            <v>N</v>
          </cell>
          <cell r="M2079">
            <v>0</v>
          </cell>
          <cell r="N2079" t="str">
            <v/>
          </cell>
          <cell r="O2079" t="str">
            <v>N</v>
          </cell>
          <cell r="P2079">
            <v>0</v>
          </cell>
          <cell r="Q2079" t="str">
            <v/>
          </cell>
          <cell r="R2079" t="str">
            <v>N</v>
          </cell>
          <cell r="S2079">
            <v>0</v>
          </cell>
          <cell r="T2079" t="str">
            <v/>
          </cell>
          <cell r="U2079" t="str">
            <v>N</v>
          </cell>
          <cell r="V2079">
            <v>0</v>
          </cell>
          <cell r="W2079" t="str">
            <v/>
          </cell>
          <cell r="X2079" t="str">
            <v>N</v>
          </cell>
          <cell r="Y2079">
            <v>0</v>
          </cell>
          <cell r="Z2079">
            <v>0</v>
          </cell>
          <cell r="AA2079" t="b">
            <v>0</v>
          </cell>
          <cell r="AB2079" t="str">
            <v/>
          </cell>
          <cell r="AC2079" t="str">
            <v/>
          </cell>
          <cell r="AD2079" t="str">
            <v>MW424</v>
          </cell>
          <cell r="AE2079">
            <v>0</v>
          </cell>
          <cell r="AG2079">
            <v>962</v>
          </cell>
          <cell r="AH2079" t="str">
            <v>MW424</v>
          </cell>
        </row>
        <row r="2080">
          <cell r="B2080" t="str">
            <v>VD160</v>
          </cell>
          <cell r="C2080" t="str">
            <v>Vinnie</v>
          </cell>
          <cell r="D2080" t="str">
            <v>Dawson</v>
          </cell>
          <cell r="E2080" t="str">
            <v>SMU</v>
          </cell>
          <cell r="F2080" t="str">
            <v>SMU</v>
          </cell>
          <cell r="G2080" t="str">
            <v>Male</v>
          </cell>
          <cell r="H2080" t="str">
            <v>N</v>
          </cell>
          <cell r="I2080" t="str">
            <v>Student</v>
          </cell>
          <cell r="J2080">
            <v>0</v>
          </cell>
          <cell r="K2080" t="str">
            <v/>
          </cell>
          <cell r="L2080" t="str">
            <v>N</v>
          </cell>
          <cell r="M2080">
            <v>0</v>
          </cell>
          <cell r="N2080" t="str">
            <v/>
          </cell>
          <cell r="O2080" t="str">
            <v>N</v>
          </cell>
          <cell r="P2080">
            <v>0</v>
          </cell>
          <cell r="Q2080" t="str">
            <v/>
          </cell>
          <cell r="R2080" t="str">
            <v>N</v>
          </cell>
          <cell r="S2080">
            <v>0</v>
          </cell>
          <cell r="T2080" t="str">
            <v/>
          </cell>
          <cell r="U2080" t="str">
            <v>N</v>
          </cell>
          <cell r="V2080">
            <v>0</v>
          </cell>
          <cell r="W2080" t="str">
            <v/>
          </cell>
          <cell r="X2080" t="str">
            <v>N</v>
          </cell>
          <cell r="Y2080">
            <v>0</v>
          </cell>
          <cell r="Z2080">
            <v>0</v>
          </cell>
          <cell r="AA2080">
            <v>0</v>
          </cell>
          <cell r="AB2080">
            <v>118</v>
          </cell>
          <cell r="AC2080">
            <v>1252</v>
          </cell>
          <cell r="AD2080" t="str">
            <v>VD160</v>
          </cell>
          <cell r="AE2080" t="b">
            <v>0</v>
          </cell>
          <cell r="AG2080" t="str">
            <v/>
          </cell>
          <cell r="AH2080" t="str">
            <v>VD160</v>
          </cell>
        </row>
        <row r="2081">
          <cell r="B2081" t="str">
            <v>IW257</v>
          </cell>
          <cell r="C2081" t="str">
            <v>Isaac</v>
          </cell>
          <cell r="D2081" t="str">
            <v>West</v>
          </cell>
          <cell r="E2081" t="str">
            <v>UCL</v>
          </cell>
          <cell r="F2081" t="str">
            <v>UCL</v>
          </cell>
          <cell r="G2081" t="str">
            <v>Male</v>
          </cell>
          <cell r="H2081" t="str">
            <v>N</v>
          </cell>
          <cell r="I2081" t="str">
            <v>Student</v>
          </cell>
          <cell r="J2081">
            <v>0</v>
          </cell>
          <cell r="K2081" t="str">
            <v/>
          </cell>
          <cell r="L2081" t="str">
            <v>N</v>
          </cell>
          <cell r="M2081">
            <v>0</v>
          </cell>
          <cell r="N2081" t="str">
            <v/>
          </cell>
          <cell r="O2081" t="str">
            <v>N</v>
          </cell>
          <cell r="P2081">
            <v>0</v>
          </cell>
          <cell r="Q2081" t="str">
            <v/>
          </cell>
          <cell r="R2081" t="str">
            <v>N</v>
          </cell>
          <cell r="S2081">
            <v>0</v>
          </cell>
          <cell r="T2081" t="str">
            <v/>
          </cell>
          <cell r="U2081" t="str">
            <v>N</v>
          </cell>
          <cell r="V2081">
            <v>0</v>
          </cell>
          <cell r="W2081" t="str">
            <v/>
          </cell>
          <cell r="X2081" t="str">
            <v>N</v>
          </cell>
          <cell r="Y2081">
            <v>0</v>
          </cell>
          <cell r="Z2081">
            <v>0</v>
          </cell>
          <cell r="AA2081">
            <v>0</v>
          </cell>
          <cell r="AB2081">
            <v>118</v>
          </cell>
          <cell r="AC2081">
            <v>1253</v>
          </cell>
          <cell r="AD2081" t="str">
            <v>IW257</v>
          </cell>
          <cell r="AE2081" t="b">
            <v>0</v>
          </cell>
          <cell r="AG2081" t="str">
            <v/>
          </cell>
          <cell r="AH2081" t="str">
            <v>IW257</v>
          </cell>
        </row>
        <row r="2082">
          <cell r="B2082" t="str">
            <v>JB931</v>
          </cell>
          <cell r="C2082" t="str">
            <v>Jonathan</v>
          </cell>
          <cell r="D2082" t="str">
            <v>Bull</v>
          </cell>
          <cell r="E2082" t="str">
            <v>LSE</v>
          </cell>
          <cell r="F2082" t="str">
            <v>LSE</v>
          </cell>
          <cell r="G2082" t="str">
            <v>Male</v>
          </cell>
          <cell r="H2082" t="str">
            <v>N</v>
          </cell>
          <cell r="I2082" t="str">
            <v>Student</v>
          </cell>
          <cell r="J2082">
            <v>0</v>
          </cell>
          <cell r="K2082" t="str">
            <v/>
          </cell>
          <cell r="L2082" t="str">
            <v>N</v>
          </cell>
          <cell r="M2082">
            <v>0</v>
          </cell>
          <cell r="N2082" t="str">
            <v/>
          </cell>
          <cell r="O2082" t="str">
            <v>N</v>
          </cell>
          <cell r="P2082">
            <v>0</v>
          </cell>
          <cell r="Q2082" t="str">
            <v/>
          </cell>
          <cell r="R2082" t="str">
            <v>N</v>
          </cell>
          <cell r="S2082">
            <v>0</v>
          </cell>
          <cell r="T2082" t="str">
            <v/>
          </cell>
          <cell r="U2082" t="str">
            <v>N</v>
          </cell>
          <cell r="V2082">
            <v>0</v>
          </cell>
          <cell r="W2082" t="str">
            <v/>
          </cell>
          <cell r="X2082" t="str">
            <v>N</v>
          </cell>
          <cell r="Y2082">
            <v>0</v>
          </cell>
          <cell r="Z2082">
            <v>0</v>
          </cell>
          <cell r="AA2082">
            <v>0</v>
          </cell>
          <cell r="AB2082">
            <v>118</v>
          </cell>
          <cell r="AC2082">
            <v>1254</v>
          </cell>
          <cell r="AD2082" t="str">
            <v>JB931</v>
          </cell>
          <cell r="AE2082" t="b">
            <v>0</v>
          </cell>
          <cell r="AG2082" t="str">
            <v/>
          </cell>
          <cell r="AH2082" t="str">
            <v>JB931</v>
          </cell>
        </row>
        <row r="2083">
          <cell r="B2083" t="str">
            <v>JA778</v>
          </cell>
          <cell r="C2083" t="str">
            <v>James</v>
          </cell>
          <cell r="D2083" t="str">
            <v>Akhurst</v>
          </cell>
          <cell r="E2083" t="str">
            <v>SMU</v>
          </cell>
          <cell r="F2083" t="str">
            <v>SMU</v>
          </cell>
          <cell r="G2083" t="str">
            <v>Male</v>
          </cell>
          <cell r="H2083" t="str">
            <v>N</v>
          </cell>
          <cell r="I2083" t="str">
            <v>Student</v>
          </cell>
          <cell r="J2083">
            <v>0</v>
          </cell>
          <cell r="K2083" t="str">
            <v/>
          </cell>
          <cell r="L2083" t="str">
            <v>N</v>
          </cell>
          <cell r="M2083">
            <v>0</v>
          </cell>
          <cell r="N2083" t="str">
            <v/>
          </cell>
          <cell r="O2083" t="str">
            <v>N</v>
          </cell>
          <cell r="P2083">
            <v>0</v>
          </cell>
          <cell r="Q2083" t="str">
            <v/>
          </cell>
          <cell r="R2083" t="str">
            <v>N</v>
          </cell>
          <cell r="S2083">
            <v>0</v>
          </cell>
          <cell r="T2083" t="str">
            <v/>
          </cell>
          <cell r="U2083" t="str">
            <v>N</v>
          </cell>
          <cell r="V2083">
            <v>0</v>
          </cell>
          <cell r="W2083" t="str">
            <v/>
          </cell>
          <cell r="X2083" t="str">
            <v>N</v>
          </cell>
          <cell r="Y2083">
            <v>0</v>
          </cell>
          <cell r="Z2083">
            <v>0</v>
          </cell>
          <cell r="AA2083">
            <v>0</v>
          </cell>
          <cell r="AB2083">
            <v>118</v>
          </cell>
          <cell r="AC2083">
            <v>1255</v>
          </cell>
          <cell r="AD2083" t="str">
            <v>JA778</v>
          </cell>
          <cell r="AE2083" t="b">
            <v>0</v>
          </cell>
          <cell r="AG2083" t="str">
            <v/>
          </cell>
          <cell r="AH2083" t="str">
            <v>JA778</v>
          </cell>
        </row>
        <row r="2084">
          <cell r="B2084" t="str">
            <v>ER611</v>
          </cell>
          <cell r="C2084" t="str">
            <v>Ellen</v>
          </cell>
          <cell r="D2084" t="str">
            <v>Rham</v>
          </cell>
          <cell r="E2084" t="str">
            <v>SMU</v>
          </cell>
          <cell r="F2084" t="str">
            <v>SMU</v>
          </cell>
          <cell r="G2084" t="str">
            <v>Female</v>
          </cell>
          <cell r="H2084" t="str">
            <v>N</v>
          </cell>
          <cell r="I2084" t="str">
            <v>Student</v>
          </cell>
          <cell r="J2084">
            <v>0</v>
          </cell>
          <cell r="K2084" t="str">
            <v/>
          </cell>
          <cell r="L2084" t="str">
            <v>N</v>
          </cell>
          <cell r="M2084">
            <v>0</v>
          </cell>
          <cell r="N2084" t="str">
            <v/>
          </cell>
          <cell r="O2084" t="str">
            <v>N</v>
          </cell>
          <cell r="P2084">
            <v>0</v>
          </cell>
          <cell r="Q2084" t="str">
            <v/>
          </cell>
          <cell r="R2084" t="str">
            <v>N</v>
          </cell>
          <cell r="S2084">
            <v>0</v>
          </cell>
          <cell r="T2084" t="str">
            <v/>
          </cell>
          <cell r="U2084" t="str">
            <v>N</v>
          </cell>
          <cell r="V2084">
            <v>0</v>
          </cell>
          <cell r="W2084" t="str">
            <v/>
          </cell>
          <cell r="X2084" t="str">
            <v>N</v>
          </cell>
          <cell r="Y2084">
            <v>0</v>
          </cell>
          <cell r="Z2084">
            <v>0</v>
          </cell>
          <cell r="AA2084" t="b">
            <v>0</v>
          </cell>
          <cell r="AB2084" t="str">
            <v/>
          </cell>
          <cell r="AC2084" t="str">
            <v/>
          </cell>
          <cell r="AD2084" t="str">
            <v>ER611</v>
          </cell>
          <cell r="AE2084">
            <v>0</v>
          </cell>
          <cell r="AG2084">
            <v>963</v>
          </cell>
          <cell r="AH2084" t="str">
            <v>ER611</v>
          </cell>
        </row>
        <row r="2085">
          <cell r="B2085" t="str">
            <v>JM406</v>
          </cell>
          <cell r="C2085" t="str">
            <v>Jessie</v>
          </cell>
          <cell r="D2085" t="str">
            <v>Marshall</v>
          </cell>
          <cell r="E2085" t="str">
            <v>SMU</v>
          </cell>
          <cell r="F2085" t="str">
            <v>SMU</v>
          </cell>
          <cell r="G2085" t="str">
            <v>Female</v>
          </cell>
          <cell r="H2085" t="str">
            <v>N</v>
          </cell>
          <cell r="I2085" t="str">
            <v>Student</v>
          </cell>
          <cell r="J2085">
            <v>0</v>
          </cell>
          <cell r="K2085" t="str">
            <v/>
          </cell>
          <cell r="L2085" t="str">
            <v>N</v>
          </cell>
          <cell r="M2085">
            <v>0</v>
          </cell>
          <cell r="N2085" t="str">
            <v/>
          </cell>
          <cell r="O2085" t="str">
            <v>N</v>
          </cell>
          <cell r="P2085">
            <v>0</v>
          </cell>
          <cell r="Q2085" t="str">
            <v/>
          </cell>
          <cell r="R2085" t="str">
            <v>N</v>
          </cell>
          <cell r="S2085">
            <v>0</v>
          </cell>
          <cell r="T2085" t="str">
            <v/>
          </cell>
          <cell r="U2085" t="str">
            <v>N</v>
          </cell>
          <cell r="V2085">
            <v>0</v>
          </cell>
          <cell r="W2085" t="str">
            <v/>
          </cell>
          <cell r="X2085" t="str">
            <v>N</v>
          </cell>
          <cell r="Y2085">
            <v>0</v>
          </cell>
          <cell r="Z2085">
            <v>0</v>
          </cell>
          <cell r="AA2085" t="b">
            <v>0</v>
          </cell>
          <cell r="AB2085" t="str">
            <v/>
          </cell>
          <cell r="AC2085" t="str">
            <v/>
          </cell>
          <cell r="AD2085" t="str">
            <v>JM406</v>
          </cell>
          <cell r="AE2085">
            <v>0</v>
          </cell>
          <cell r="AG2085">
            <v>964</v>
          </cell>
          <cell r="AH2085" t="str">
            <v>JM406</v>
          </cell>
        </row>
        <row r="2086">
          <cell r="B2086" t="str">
            <v>RP630</v>
          </cell>
          <cell r="C2086" t="str">
            <v>Ryan</v>
          </cell>
          <cell r="D2086" t="str">
            <v>Pegoraro</v>
          </cell>
          <cell r="E2086" t="str">
            <v>SMU</v>
          </cell>
          <cell r="F2086" t="str">
            <v>SMU</v>
          </cell>
          <cell r="G2086" t="str">
            <v>Male</v>
          </cell>
          <cell r="H2086" t="str">
            <v>N</v>
          </cell>
          <cell r="I2086" t="str">
            <v>Student</v>
          </cell>
          <cell r="J2086">
            <v>0</v>
          </cell>
          <cell r="K2086" t="str">
            <v/>
          </cell>
          <cell r="L2086" t="str">
            <v>N</v>
          </cell>
          <cell r="M2086">
            <v>0</v>
          </cell>
          <cell r="N2086" t="str">
            <v/>
          </cell>
          <cell r="O2086" t="str">
            <v>N</v>
          </cell>
          <cell r="P2086">
            <v>0</v>
          </cell>
          <cell r="Q2086" t="str">
            <v/>
          </cell>
          <cell r="R2086" t="str">
            <v>N</v>
          </cell>
          <cell r="S2086">
            <v>0</v>
          </cell>
          <cell r="T2086" t="str">
            <v/>
          </cell>
          <cell r="U2086" t="str">
            <v>N</v>
          </cell>
          <cell r="V2086">
            <v>0</v>
          </cell>
          <cell r="W2086" t="str">
            <v/>
          </cell>
          <cell r="X2086" t="str">
            <v>N</v>
          </cell>
          <cell r="Y2086">
            <v>0</v>
          </cell>
          <cell r="Z2086">
            <v>0</v>
          </cell>
          <cell r="AA2086">
            <v>0</v>
          </cell>
          <cell r="AB2086">
            <v>118</v>
          </cell>
          <cell r="AC2086">
            <v>1256</v>
          </cell>
          <cell r="AD2086" t="str">
            <v>RP630</v>
          </cell>
          <cell r="AE2086" t="b">
            <v>0</v>
          </cell>
          <cell r="AG2086" t="str">
            <v/>
          </cell>
          <cell r="AH2086" t="str">
            <v>RP630</v>
          </cell>
        </row>
        <row r="2087">
          <cell r="B2087" t="str">
            <v>EC820</v>
          </cell>
          <cell r="C2087" t="str">
            <v>Elena</v>
          </cell>
          <cell r="D2087" t="str">
            <v>Carey</v>
          </cell>
          <cell r="E2087" t="str">
            <v>SMU</v>
          </cell>
          <cell r="F2087" t="str">
            <v>SMU</v>
          </cell>
          <cell r="G2087" t="str">
            <v>Please Select</v>
          </cell>
          <cell r="H2087" t="str">
            <v>N</v>
          </cell>
          <cell r="I2087" t="str">
            <v>Student</v>
          </cell>
          <cell r="J2087">
            <v>0</v>
          </cell>
          <cell r="K2087" t="str">
            <v/>
          </cell>
          <cell r="L2087" t="str">
            <v>N</v>
          </cell>
          <cell r="M2087">
            <v>0</v>
          </cell>
          <cell r="N2087" t="str">
            <v/>
          </cell>
          <cell r="O2087" t="str">
            <v>N</v>
          </cell>
          <cell r="P2087">
            <v>0</v>
          </cell>
          <cell r="Q2087" t="str">
            <v/>
          </cell>
          <cell r="R2087" t="str">
            <v>N</v>
          </cell>
          <cell r="S2087">
            <v>0</v>
          </cell>
          <cell r="T2087" t="str">
            <v/>
          </cell>
          <cell r="U2087" t="str">
            <v>N</v>
          </cell>
          <cell r="V2087">
            <v>0</v>
          </cell>
          <cell r="W2087" t="str">
            <v/>
          </cell>
          <cell r="X2087" t="str">
            <v>N</v>
          </cell>
          <cell r="Y2087">
            <v>0</v>
          </cell>
          <cell r="Z2087">
            <v>0</v>
          </cell>
          <cell r="AA2087" t="b">
            <v>0</v>
          </cell>
          <cell r="AB2087" t="str">
            <v/>
          </cell>
          <cell r="AC2087" t="str">
            <v/>
          </cell>
          <cell r="AD2087" t="str">
            <v>EC820</v>
          </cell>
          <cell r="AE2087" t="b">
            <v>0</v>
          </cell>
          <cell r="AG2087" t="str">
            <v/>
          </cell>
          <cell r="AH2087" t="str">
            <v>EC820</v>
          </cell>
        </row>
        <row r="2088">
          <cell r="B2088" t="str">
            <v>CF396</v>
          </cell>
          <cell r="C2088" t="str">
            <v>Charlotte</v>
          </cell>
          <cell r="D2088" t="str">
            <v>Foster</v>
          </cell>
          <cell r="E2088" t="str">
            <v>LSE</v>
          </cell>
          <cell r="F2088" t="str">
            <v>LSE</v>
          </cell>
          <cell r="G2088" t="str">
            <v>Please Select</v>
          </cell>
          <cell r="H2088" t="str">
            <v>N</v>
          </cell>
          <cell r="I2088" t="str">
            <v>Student</v>
          </cell>
          <cell r="J2088">
            <v>0</v>
          </cell>
          <cell r="K2088" t="str">
            <v/>
          </cell>
          <cell r="L2088" t="str">
            <v>N</v>
          </cell>
          <cell r="M2088">
            <v>0</v>
          </cell>
          <cell r="N2088" t="str">
            <v/>
          </cell>
          <cell r="O2088" t="str">
            <v>N</v>
          </cell>
          <cell r="P2088">
            <v>0</v>
          </cell>
          <cell r="Q2088" t="str">
            <v/>
          </cell>
          <cell r="R2088" t="str">
            <v>N</v>
          </cell>
          <cell r="S2088">
            <v>0</v>
          </cell>
          <cell r="T2088" t="str">
            <v/>
          </cell>
          <cell r="U2088" t="str">
            <v>N</v>
          </cell>
          <cell r="V2088">
            <v>0</v>
          </cell>
          <cell r="W2088" t="str">
            <v/>
          </cell>
          <cell r="X2088" t="str">
            <v>N</v>
          </cell>
          <cell r="Y2088">
            <v>0</v>
          </cell>
          <cell r="Z2088">
            <v>0</v>
          </cell>
          <cell r="AA2088" t="b">
            <v>0</v>
          </cell>
          <cell r="AB2088" t="str">
            <v/>
          </cell>
          <cell r="AC2088" t="str">
            <v/>
          </cell>
          <cell r="AD2088" t="str">
            <v>CF396</v>
          </cell>
          <cell r="AE2088" t="b">
            <v>0</v>
          </cell>
          <cell r="AG2088" t="str">
            <v/>
          </cell>
          <cell r="AH2088" t="str">
            <v>CF396</v>
          </cell>
        </row>
        <row r="2089">
          <cell r="B2089" t="str">
            <v>MR222</v>
          </cell>
          <cell r="C2089" t="str">
            <v>Madeleine</v>
          </cell>
          <cell r="D2089" t="str">
            <v>Rossanese</v>
          </cell>
          <cell r="E2089" t="str">
            <v>St Georges</v>
          </cell>
          <cell r="F2089" t="str">
            <v>St George's</v>
          </cell>
          <cell r="G2089" t="str">
            <v>Female</v>
          </cell>
          <cell r="H2089" t="str">
            <v>Y</v>
          </cell>
          <cell r="I2089" t="str">
            <v>Student</v>
          </cell>
          <cell r="J2089">
            <v>0</v>
          </cell>
          <cell r="K2089" t="str">
            <v/>
          </cell>
          <cell r="L2089" t="str">
            <v>N</v>
          </cell>
          <cell r="M2089">
            <v>0</v>
          </cell>
          <cell r="N2089" t="str">
            <v/>
          </cell>
          <cell r="O2089" t="str">
            <v>N</v>
          </cell>
          <cell r="P2089">
            <v>0</v>
          </cell>
          <cell r="Q2089" t="str">
            <v/>
          </cell>
          <cell r="R2089" t="str">
            <v>N</v>
          </cell>
          <cell r="S2089">
            <v>0</v>
          </cell>
          <cell r="T2089" t="str">
            <v/>
          </cell>
          <cell r="U2089" t="str">
            <v>N</v>
          </cell>
          <cell r="V2089">
            <v>0</v>
          </cell>
          <cell r="W2089" t="str">
            <v/>
          </cell>
          <cell r="X2089" t="str">
            <v>N</v>
          </cell>
          <cell r="Y2089">
            <v>0</v>
          </cell>
          <cell r="Z2089">
            <v>0</v>
          </cell>
          <cell r="AA2089" t="b">
            <v>0</v>
          </cell>
          <cell r="AB2089" t="str">
            <v/>
          </cell>
          <cell r="AC2089" t="str">
            <v/>
          </cell>
          <cell r="AD2089" t="str">
            <v>MR222</v>
          </cell>
          <cell r="AE2089">
            <v>0</v>
          </cell>
          <cell r="AG2089">
            <v>965</v>
          </cell>
          <cell r="AH2089" t="str">
            <v>MR222</v>
          </cell>
        </row>
        <row r="2090">
          <cell r="B2090" t="str">
            <v>NN515</v>
          </cell>
          <cell r="C2090" t="str">
            <v>Nelvye</v>
          </cell>
          <cell r="D2090" t="str">
            <v>Ng</v>
          </cell>
          <cell r="E2090" t="str">
            <v>RVC</v>
          </cell>
          <cell r="F2090" t="str">
            <v>RVC</v>
          </cell>
          <cell r="G2090" t="str">
            <v>Female</v>
          </cell>
          <cell r="H2090" t="str">
            <v>Y</v>
          </cell>
          <cell r="I2090" t="str">
            <v>Student</v>
          </cell>
          <cell r="J2090">
            <v>0</v>
          </cell>
          <cell r="K2090" t="str">
            <v/>
          </cell>
          <cell r="L2090" t="str">
            <v>N</v>
          </cell>
          <cell r="M2090">
            <v>0</v>
          </cell>
          <cell r="N2090" t="str">
            <v/>
          </cell>
          <cell r="O2090" t="str">
            <v>N</v>
          </cell>
          <cell r="P2090">
            <v>0</v>
          </cell>
          <cell r="Q2090" t="str">
            <v/>
          </cell>
          <cell r="R2090" t="str">
            <v>N</v>
          </cell>
          <cell r="S2090">
            <v>0</v>
          </cell>
          <cell r="T2090" t="str">
            <v/>
          </cell>
          <cell r="U2090" t="str">
            <v>N</v>
          </cell>
          <cell r="V2090">
            <v>0</v>
          </cell>
          <cell r="W2090" t="str">
            <v/>
          </cell>
          <cell r="X2090" t="str">
            <v>N</v>
          </cell>
          <cell r="Y2090">
            <v>0</v>
          </cell>
          <cell r="Z2090">
            <v>0</v>
          </cell>
          <cell r="AA2090" t="b">
            <v>0</v>
          </cell>
          <cell r="AB2090" t="str">
            <v/>
          </cell>
          <cell r="AC2090" t="str">
            <v/>
          </cell>
          <cell r="AD2090" t="str">
            <v>NN515</v>
          </cell>
          <cell r="AE2090">
            <v>0</v>
          </cell>
          <cell r="AG2090">
            <v>966</v>
          </cell>
          <cell r="AH2090" t="str">
            <v>NN515</v>
          </cell>
        </row>
        <row r="2091">
          <cell r="B2091" t="str">
            <v>JM811</v>
          </cell>
          <cell r="C2091" t="str">
            <v>Jordan</v>
          </cell>
          <cell r="D2091" t="str">
            <v>Meikle</v>
          </cell>
          <cell r="E2091" t="str">
            <v>Reading</v>
          </cell>
          <cell r="F2091" t="str">
            <v>Reading</v>
          </cell>
          <cell r="G2091" t="str">
            <v>Male</v>
          </cell>
          <cell r="H2091" t="str">
            <v>N</v>
          </cell>
          <cell r="I2091" t="str">
            <v>Student</v>
          </cell>
          <cell r="J2091">
            <v>56</v>
          </cell>
          <cell r="K2091">
            <v>44.02</v>
          </cell>
          <cell r="L2091">
            <v>145</v>
          </cell>
          <cell r="M2091">
            <v>0</v>
          </cell>
          <cell r="N2091" t="str">
            <v/>
          </cell>
          <cell r="O2091" t="str">
            <v>N</v>
          </cell>
          <cell r="P2091">
            <v>0</v>
          </cell>
          <cell r="Q2091" t="str">
            <v/>
          </cell>
          <cell r="R2091" t="str">
            <v>N</v>
          </cell>
          <cell r="S2091">
            <v>0</v>
          </cell>
          <cell r="T2091" t="str">
            <v/>
          </cell>
          <cell r="U2091" t="str">
            <v>N</v>
          </cell>
          <cell r="V2091">
            <v>0</v>
          </cell>
          <cell r="W2091" t="str">
            <v/>
          </cell>
          <cell r="X2091" t="str">
            <v>N</v>
          </cell>
          <cell r="Y2091">
            <v>1</v>
          </cell>
          <cell r="Z2091">
            <v>145</v>
          </cell>
          <cell r="AA2091">
            <v>145</v>
          </cell>
          <cell r="AB2091">
            <v>93</v>
          </cell>
          <cell r="AC2091">
            <v>94</v>
          </cell>
          <cell r="AD2091" t="str">
            <v>JM811</v>
          </cell>
          <cell r="AE2091" t="b">
            <v>0</v>
          </cell>
          <cell r="AG2091" t="str">
            <v/>
          </cell>
          <cell r="AH2091" t="str">
            <v>JM811</v>
          </cell>
        </row>
        <row r="2092">
          <cell r="B2092" t="str">
            <v>SU770</v>
          </cell>
          <cell r="C2092" t="str">
            <v>Shami</v>
          </cell>
          <cell r="D2092" t="str">
            <v>Umashankar</v>
          </cell>
          <cell r="E2092" t="str">
            <v>Brunel</v>
          </cell>
          <cell r="F2092" t="str">
            <v>Brunel</v>
          </cell>
          <cell r="G2092" t="str">
            <v>Male</v>
          </cell>
          <cell r="H2092" t="str">
            <v>N</v>
          </cell>
          <cell r="I2092" t="str">
            <v>Student</v>
          </cell>
          <cell r="J2092">
            <v>0</v>
          </cell>
          <cell r="K2092" t="str">
            <v/>
          </cell>
          <cell r="L2092" t="str">
            <v>N</v>
          </cell>
          <cell r="M2092">
            <v>0</v>
          </cell>
          <cell r="N2092" t="str">
            <v/>
          </cell>
          <cell r="O2092" t="str">
            <v>N</v>
          </cell>
          <cell r="P2092">
            <v>0</v>
          </cell>
          <cell r="Q2092" t="str">
            <v/>
          </cell>
          <cell r="R2092" t="str">
            <v>N</v>
          </cell>
          <cell r="S2092">
            <v>0</v>
          </cell>
          <cell r="T2092" t="str">
            <v/>
          </cell>
          <cell r="U2092" t="str">
            <v>N</v>
          </cell>
          <cell r="V2092">
            <v>0</v>
          </cell>
          <cell r="W2092" t="str">
            <v/>
          </cell>
          <cell r="X2092" t="str">
            <v>N</v>
          </cell>
          <cell r="Y2092">
            <v>0</v>
          </cell>
          <cell r="Z2092">
            <v>0</v>
          </cell>
          <cell r="AA2092">
            <v>0</v>
          </cell>
          <cell r="AB2092">
            <v>118</v>
          </cell>
          <cell r="AC2092">
            <v>1257</v>
          </cell>
          <cell r="AD2092" t="str">
            <v>SU770</v>
          </cell>
          <cell r="AE2092" t="b">
            <v>0</v>
          </cell>
          <cell r="AG2092" t="str">
            <v/>
          </cell>
          <cell r="AH2092" t="str">
            <v>SU770</v>
          </cell>
        </row>
        <row r="2093">
          <cell r="B2093" t="str">
            <v>KB407</v>
          </cell>
          <cell r="C2093" t="str">
            <v>Kalea</v>
          </cell>
          <cell r="D2093" t="str">
            <v>Booth</v>
          </cell>
          <cell r="E2093" t="str">
            <v>Imperial</v>
          </cell>
          <cell r="F2093" t="str">
            <v>Imperial</v>
          </cell>
          <cell r="G2093" t="str">
            <v>Female</v>
          </cell>
          <cell r="H2093" t="str">
            <v>N</v>
          </cell>
          <cell r="I2093" t="str">
            <v>Student</v>
          </cell>
          <cell r="J2093">
            <v>21</v>
          </cell>
          <cell r="K2093">
            <v>31.03</v>
          </cell>
          <cell r="L2093">
            <v>181</v>
          </cell>
          <cell r="M2093">
            <v>0</v>
          </cell>
          <cell r="N2093" t="str">
            <v/>
          </cell>
          <cell r="O2093" t="str">
            <v>N</v>
          </cell>
          <cell r="P2093">
            <v>0</v>
          </cell>
          <cell r="Q2093" t="str">
            <v/>
          </cell>
          <cell r="R2093" t="str">
            <v>N</v>
          </cell>
          <cell r="S2093">
            <v>0</v>
          </cell>
          <cell r="T2093" t="str">
            <v/>
          </cell>
          <cell r="U2093" t="str">
            <v>N</v>
          </cell>
          <cell r="V2093">
            <v>0</v>
          </cell>
          <cell r="W2093" t="str">
            <v/>
          </cell>
          <cell r="X2093" t="str">
            <v>N</v>
          </cell>
          <cell r="Y2093">
            <v>1</v>
          </cell>
          <cell r="Z2093">
            <v>181</v>
          </cell>
          <cell r="AA2093" t="b">
            <v>0</v>
          </cell>
          <cell r="AB2093" t="str">
            <v/>
          </cell>
          <cell r="AC2093" t="str">
            <v/>
          </cell>
          <cell r="AD2093" t="str">
            <v>KB407</v>
          </cell>
          <cell r="AE2093">
            <v>181</v>
          </cell>
          <cell r="AG2093">
            <v>58</v>
          </cell>
          <cell r="AH2093" t="str">
            <v>KB407</v>
          </cell>
        </row>
        <row r="2094">
          <cell r="B2094" t="str">
            <v>FM889</v>
          </cell>
          <cell r="C2094" t="str">
            <v>Finlay</v>
          </cell>
          <cell r="D2094" t="str">
            <v>Morrow</v>
          </cell>
          <cell r="E2094" t="str">
            <v>Reading</v>
          </cell>
          <cell r="F2094" t="str">
            <v>Reading</v>
          </cell>
          <cell r="G2094" t="str">
            <v>Male</v>
          </cell>
          <cell r="H2094" t="str">
            <v>N</v>
          </cell>
          <cell r="I2094" t="str">
            <v>Student</v>
          </cell>
          <cell r="J2094">
            <v>0</v>
          </cell>
          <cell r="K2094" t="str">
            <v/>
          </cell>
          <cell r="L2094" t="str">
            <v>N</v>
          </cell>
          <cell r="M2094">
            <v>0</v>
          </cell>
          <cell r="N2094" t="str">
            <v/>
          </cell>
          <cell r="O2094" t="str">
            <v>N</v>
          </cell>
          <cell r="P2094">
            <v>0</v>
          </cell>
          <cell r="Q2094" t="str">
            <v/>
          </cell>
          <cell r="R2094" t="str">
            <v>N</v>
          </cell>
          <cell r="S2094">
            <v>0</v>
          </cell>
          <cell r="T2094" t="str">
            <v/>
          </cell>
          <cell r="U2094" t="str">
            <v>N</v>
          </cell>
          <cell r="V2094">
            <v>0</v>
          </cell>
          <cell r="W2094" t="str">
            <v/>
          </cell>
          <cell r="X2094" t="str">
            <v>N</v>
          </cell>
          <cell r="Y2094">
            <v>0</v>
          </cell>
          <cell r="Z2094">
            <v>0</v>
          </cell>
          <cell r="AA2094">
            <v>0</v>
          </cell>
          <cell r="AB2094">
            <v>118</v>
          </cell>
          <cell r="AC2094">
            <v>1258</v>
          </cell>
          <cell r="AD2094" t="str">
            <v>FM889</v>
          </cell>
          <cell r="AE2094" t="b">
            <v>0</v>
          </cell>
          <cell r="AG2094" t="str">
            <v/>
          </cell>
          <cell r="AH2094" t="str">
            <v>FM889</v>
          </cell>
        </row>
        <row r="2095">
          <cell r="B2095" t="str">
            <v>SR695</v>
          </cell>
          <cell r="C2095" t="str">
            <v>Sophia</v>
          </cell>
          <cell r="D2095" t="str">
            <v>Rontogiannis</v>
          </cell>
          <cell r="E2095" t="str">
            <v>UCL</v>
          </cell>
          <cell r="F2095" t="str">
            <v>UCL</v>
          </cell>
          <cell r="G2095" t="str">
            <v>Female</v>
          </cell>
          <cell r="H2095" t="str">
            <v>N</v>
          </cell>
          <cell r="I2095" t="str">
            <v>Student</v>
          </cell>
          <cell r="J2095">
            <v>0</v>
          </cell>
          <cell r="K2095" t="str">
            <v/>
          </cell>
          <cell r="L2095" t="str">
            <v>N</v>
          </cell>
          <cell r="M2095">
            <v>0</v>
          </cell>
          <cell r="N2095" t="str">
            <v/>
          </cell>
          <cell r="O2095" t="str">
            <v>N</v>
          </cell>
          <cell r="P2095">
            <v>0</v>
          </cell>
          <cell r="Q2095" t="str">
            <v/>
          </cell>
          <cell r="R2095" t="str">
            <v>N</v>
          </cell>
          <cell r="S2095">
            <v>0</v>
          </cell>
          <cell r="T2095" t="str">
            <v/>
          </cell>
          <cell r="U2095" t="str">
            <v>N</v>
          </cell>
          <cell r="V2095">
            <v>0</v>
          </cell>
          <cell r="W2095" t="str">
            <v/>
          </cell>
          <cell r="X2095" t="str">
            <v>N</v>
          </cell>
          <cell r="Y2095">
            <v>0</v>
          </cell>
          <cell r="Z2095">
            <v>0</v>
          </cell>
          <cell r="AA2095" t="b">
            <v>0</v>
          </cell>
          <cell r="AB2095" t="str">
            <v/>
          </cell>
          <cell r="AC2095" t="str">
            <v/>
          </cell>
          <cell r="AD2095" t="str">
            <v>SR695</v>
          </cell>
          <cell r="AE2095">
            <v>0</v>
          </cell>
          <cell r="AG2095">
            <v>967</v>
          </cell>
          <cell r="AH2095" t="str">
            <v>SR695</v>
          </cell>
        </row>
        <row r="2096">
          <cell r="B2096" t="str">
            <v>TM635</v>
          </cell>
          <cell r="C2096" t="str">
            <v>Tomos</v>
          </cell>
          <cell r="D2096" t="str">
            <v>Mather</v>
          </cell>
          <cell r="E2096" t="str">
            <v>Imperial</v>
          </cell>
          <cell r="F2096" t="str">
            <v>Imperial</v>
          </cell>
          <cell r="G2096" t="str">
            <v>Male</v>
          </cell>
          <cell r="H2096" t="str">
            <v>N</v>
          </cell>
          <cell r="I2096" t="str">
            <v>Student</v>
          </cell>
          <cell r="J2096">
            <v>0</v>
          </cell>
          <cell r="K2096" t="str">
            <v/>
          </cell>
          <cell r="L2096" t="str">
            <v>N</v>
          </cell>
          <cell r="M2096">
            <v>40</v>
          </cell>
          <cell r="N2096">
            <v>3.0243055555555551E-2</v>
          </cell>
          <cell r="O2096">
            <v>162</v>
          </cell>
          <cell r="P2096">
            <v>0</v>
          </cell>
          <cell r="Q2096" t="str">
            <v/>
          </cell>
          <cell r="R2096" t="str">
            <v>N</v>
          </cell>
          <cell r="S2096">
            <v>0</v>
          </cell>
          <cell r="T2096" t="str">
            <v/>
          </cell>
          <cell r="U2096" t="str">
            <v>N</v>
          </cell>
          <cell r="V2096">
            <v>0</v>
          </cell>
          <cell r="W2096" t="str">
            <v/>
          </cell>
          <cell r="X2096" t="str">
            <v>N</v>
          </cell>
          <cell r="Y2096">
            <v>1</v>
          </cell>
          <cell r="Z2096">
            <v>162</v>
          </cell>
          <cell r="AA2096">
            <v>162</v>
          </cell>
          <cell r="AB2096">
            <v>86</v>
          </cell>
          <cell r="AC2096">
            <v>86</v>
          </cell>
          <cell r="AD2096" t="str">
            <v>TM635</v>
          </cell>
          <cell r="AE2096" t="b">
            <v>0</v>
          </cell>
          <cell r="AG2096" t="str">
            <v/>
          </cell>
          <cell r="AH2096" t="str">
            <v>TM635</v>
          </cell>
        </row>
        <row r="2097">
          <cell r="B2097" t="str">
            <v>EH130</v>
          </cell>
          <cell r="C2097" t="str">
            <v>Elliot</v>
          </cell>
          <cell r="D2097" t="str">
            <v>Harmer</v>
          </cell>
          <cell r="E2097" t="str">
            <v>Imperial</v>
          </cell>
          <cell r="F2097" t="str">
            <v>Imperial</v>
          </cell>
          <cell r="G2097" t="str">
            <v>Male</v>
          </cell>
          <cell r="H2097" t="str">
            <v>N</v>
          </cell>
          <cell r="I2097" t="str">
            <v>Student</v>
          </cell>
          <cell r="J2097">
            <v>0</v>
          </cell>
          <cell r="K2097" t="str">
            <v/>
          </cell>
          <cell r="L2097" t="str">
            <v>N</v>
          </cell>
          <cell r="M2097">
            <v>0</v>
          </cell>
          <cell r="N2097" t="str">
            <v/>
          </cell>
          <cell r="O2097" t="str">
            <v>N</v>
          </cell>
          <cell r="P2097">
            <v>0</v>
          </cell>
          <cell r="Q2097" t="str">
            <v/>
          </cell>
          <cell r="R2097" t="str">
            <v>N</v>
          </cell>
          <cell r="S2097">
            <v>0</v>
          </cell>
          <cell r="T2097" t="str">
            <v/>
          </cell>
          <cell r="U2097" t="str">
            <v>N</v>
          </cell>
          <cell r="V2097">
            <v>0</v>
          </cell>
          <cell r="W2097" t="str">
            <v/>
          </cell>
          <cell r="X2097" t="str">
            <v>N</v>
          </cell>
          <cell r="Y2097">
            <v>0</v>
          </cell>
          <cell r="Z2097">
            <v>0</v>
          </cell>
          <cell r="AA2097">
            <v>0</v>
          </cell>
          <cell r="AB2097">
            <v>118</v>
          </cell>
          <cell r="AC2097">
            <v>1259</v>
          </cell>
          <cell r="AD2097" t="str">
            <v>EH130</v>
          </cell>
          <cell r="AE2097" t="b">
            <v>0</v>
          </cell>
          <cell r="AG2097" t="str">
            <v/>
          </cell>
          <cell r="AH2097" t="str">
            <v>EH130</v>
          </cell>
        </row>
        <row r="2098">
          <cell r="B2098" t="str">
            <v>AP261</v>
          </cell>
          <cell r="C2098" t="str">
            <v>Adam</v>
          </cell>
          <cell r="D2098" t="str">
            <v>Phillips</v>
          </cell>
          <cell r="E2098" t="str">
            <v>Motspur</v>
          </cell>
          <cell r="F2098" t="str">
            <v>Motspur</v>
          </cell>
          <cell r="G2098" t="str">
            <v>Male</v>
          </cell>
          <cell r="H2098" t="str">
            <v>N</v>
          </cell>
          <cell r="I2098" t="str">
            <v>Motspur</v>
          </cell>
          <cell r="J2098">
            <v>0</v>
          </cell>
          <cell r="K2098" t="str">
            <v/>
          </cell>
          <cell r="L2098" t="str">
            <v>N</v>
          </cell>
          <cell r="M2098">
            <v>0</v>
          </cell>
          <cell r="N2098" t="str">
            <v/>
          </cell>
          <cell r="O2098" t="str">
            <v>N</v>
          </cell>
          <cell r="P2098">
            <v>0</v>
          </cell>
          <cell r="Q2098" t="str">
            <v/>
          </cell>
          <cell r="R2098" t="str">
            <v>N</v>
          </cell>
          <cell r="S2098">
            <v>0</v>
          </cell>
          <cell r="T2098" t="str">
            <v/>
          </cell>
          <cell r="U2098" t="str">
            <v>N</v>
          </cell>
          <cell r="V2098">
            <v>0</v>
          </cell>
          <cell r="W2098" t="str">
            <v/>
          </cell>
          <cell r="X2098" t="str">
            <v>N</v>
          </cell>
          <cell r="Y2098">
            <v>0</v>
          </cell>
          <cell r="Z2098">
            <v>0</v>
          </cell>
          <cell r="AA2098">
            <v>0</v>
          </cell>
          <cell r="AB2098">
            <v>118</v>
          </cell>
          <cell r="AC2098">
            <v>1260</v>
          </cell>
          <cell r="AD2098" t="str">
            <v>AP261</v>
          </cell>
          <cell r="AE2098" t="b">
            <v>0</v>
          </cell>
          <cell r="AG2098" t="str">
            <v/>
          </cell>
          <cell r="AH2098" t="str">
            <v>AP261</v>
          </cell>
        </row>
        <row r="2099">
          <cell r="B2099" t="str">
            <v>ER829</v>
          </cell>
          <cell r="C2099" t="str">
            <v>Elin</v>
          </cell>
          <cell r="D2099" t="str">
            <v>Reppold</v>
          </cell>
          <cell r="E2099" t="str">
            <v>RHUL</v>
          </cell>
          <cell r="F2099" t="str">
            <v>RHUL</v>
          </cell>
          <cell r="G2099" t="str">
            <v>Female</v>
          </cell>
          <cell r="H2099" t="str">
            <v>N</v>
          </cell>
          <cell r="I2099" t="str">
            <v>Student</v>
          </cell>
          <cell r="J2099">
            <v>0</v>
          </cell>
          <cell r="K2099" t="str">
            <v/>
          </cell>
          <cell r="L2099" t="str">
            <v>N</v>
          </cell>
          <cell r="M2099">
            <v>0</v>
          </cell>
          <cell r="N2099" t="str">
            <v/>
          </cell>
          <cell r="O2099" t="str">
            <v>N</v>
          </cell>
          <cell r="P2099">
            <v>0</v>
          </cell>
          <cell r="Q2099" t="str">
            <v/>
          </cell>
          <cell r="R2099" t="str">
            <v>N</v>
          </cell>
          <cell r="S2099">
            <v>0</v>
          </cell>
          <cell r="T2099" t="str">
            <v/>
          </cell>
          <cell r="U2099" t="str">
            <v>N</v>
          </cell>
          <cell r="V2099">
            <v>0</v>
          </cell>
          <cell r="W2099" t="str">
            <v/>
          </cell>
          <cell r="X2099" t="str">
            <v>N</v>
          </cell>
          <cell r="Y2099">
            <v>0</v>
          </cell>
          <cell r="Z2099">
            <v>0</v>
          </cell>
          <cell r="AA2099" t="b">
            <v>0</v>
          </cell>
          <cell r="AB2099" t="str">
            <v/>
          </cell>
          <cell r="AC2099" t="str">
            <v/>
          </cell>
          <cell r="AD2099" t="str">
            <v>ER829</v>
          </cell>
          <cell r="AE2099">
            <v>0</v>
          </cell>
          <cell r="AG2099">
            <v>968</v>
          </cell>
          <cell r="AH2099" t="str">
            <v>ER829</v>
          </cell>
        </row>
        <row r="2100">
          <cell r="B2100" t="str">
            <v>JD743</v>
          </cell>
          <cell r="C2100" t="str">
            <v>John</v>
          </cell>
          <cell r="D2100" t="str">
            <v>Dhinakar</v>
          </cell>
          <cell r="E2100" t="str">
            <v>St Georges</v>
          </cell>
          <cell r="F2100" t="str">
            <v>St George's</v>
          </cell>
          <cell r="G2100" t="str">
            <v>Male</v>
          </cell>
          <cell r="H2100" t="str">
            <v>Y</v>
          </cell>
          <cell r="I2100" t="str">
            <v>Student</v>
          </cell>
          <cell r="J2100">
            <v>97</v>
          </cell>
          <cell r="K2100">
            <v>73</v>
          </cell>
          <cell r="L2100">
            <v>105</v>
          </cell>
          <cell r="M2100">
            <v>0</v>
          </cell>
          <cell r="N2100" t="str">
            <v/>
          </cell>
          <cell r="O2100" t="str">
            <v>N</v>
          </cell>
          <cell r="P2100">
            <v>0</v>
          </cell>
          <cell r="Q2100" t="str">
            <v/>
          </cell>
          <cell r="R2100" t="str">
            <v>N</v>
          </cell>
          <cell r="S2100">
            <v>0</v>
          </cell>
          <cell r="T2100" t="str">
            <v/>
          </cell>
          <cell r="U2100" t="str">
            <v>N</v>
          </cell>
          <cell r="V2100">
            <v>0</v>
          </cell>
          <cell r="W2100" t="str">
            <v/>
          </cell>
          <cell r="X2100" t="str">
            <v>N</v>
          </cell>
          <cell r="Y2100">
            <v>1</v>
          </cell>
          <cell r="Z2100">
            <v>105</v>
          </cell>
          <cell r="AA2100">
            <v>105</v>
          </cell>
          <cell r="AB2100">
            <v>117</v>
          </cell>
          <cell r="AC2100">
            <v>117</v>
          </cell>
          <cell r="AD2100" t="str">
            <v>JD743</v>
          </cell>
          <cell r="AE2100" t="b">
            <v>0</v>
          </cell>
          <cell r="AG2100" t="str">
            <v/>
          </cell>
          <cell r="AH2100" t="str">
            <v>JD743</v>
          </cell>
        </row>
        <row r="2101">
          <cell r="B2101" t="str">
            <v>WL606</v>
          </cell>
          <cell r="C2101" t="str">
            <v>Wenchy</v>
          </cell>
          <cell r="D2101" t="str">
            <v>Lai</v>
          </cell>
          <cell r="E2101" t="str">
            <v>LSE</v>
          </cell>
          <cell r="F2101" t="str">
            <v>LSE</v>
          </cell>
          <cell r="G2101" t="str">
            <v>Female</v>
          </cell>
          <cell r="H2101" t="str">
            <v>N</v>
          </cell>
          <cell r="I2101" t="str">
            <v>Student</v>
          </cell>
          <cell r="J2101">
            <v>23</v>
          </cell>
          <cell r="K2101">
            <v>31.06</v>
          </cell>
          <cell r="L2101">
            <v>179</v>
          </cell>
          <cell r="M2101">
            <v>13</v>
          </cell>
          <cell r="N2101">
            <v>1.5266203703703705E-2</v>
          </cell>
          <cell r="O2101">
            <v>188</v>
          </cell>
          <cell r="P2101">
            <v>0</v>
          </cell>
          <cell r="Q2101" t="str">
            <v/>
          </cell>
          <cell r="R2101" t="str">
            <v>N</v>
          </cell>
          <cell r="S2101">
            <v>0</v>
          </cell>
          <cell r="T2101" t="str">
            <v/>
          </cell>
          <cell r="U2101" t="str">
            <v>N</v>
          </cell>
          <cell r="V2101">
            <v>0</v>
          </cell>
          <cell r="W2101" t="str">
            <v/>
          </cell>
          <cell r="X2101" t="str">
            <v>N</v>
          </cell>
          <cell r="Y2101">
            <v>2</v>
          </cell>
          <cell r="Z2101">
            <v>179</v>
          </cell>
          <cell r="AA2101" t="b">
            <v>0</v>
          </cell>
          <cell r="AB2101" t="str">
            <v/>
          </cell>
          <cell r="AC2101" t="str">
            <v/>
          </cell>
          <cell r="AD2101" t="str">
            <v>WL606</v>
          </cell>
          <cell r="AE2101">
            <v>367</v>
          </cell>
          <cell r="AG2101">
            <v>14</v>
          </cell>
          <cell r="AH2101" t="str">
            <v>WL606</v>
          </cell>
        </row>
        <row r="2102">
          <cell r="B2102" t="str">
            <v>SP333</v>
          </cell>
          <cell r="C2102" t="str">
            <v>Seb</v>
          </cell>
          <cell r="D2102" t="str">
            <v>Patrick</v>
          </cell>
          <cell r="E2102" t="str">
            <v>SMU</v>
          </cell>
          <cell r="F2102" t="str">
            <v>SMU</v>
          </cell>
          <cell r="G2102" t="str">
            <v>Male</v>
          </cell>
          <cell r="H2102" t="str">
            <v>N</v>
          </cell>
          <cell r="I2102" t="str">
            <v>Guest</v>
          </cell>
          <cell r="J2102">
            <v>0</v>
          </cell>
          <cell r="K2102" t="str">
            <v/>
          </cell>
          <cell r="L2102" t="str">
            <v>N</v>
          </cell>
          <cell r="M2102">
            <v>0</v>
          </cell>
          <cell r="N2102" t="str">
            <v/>
          </cell>
          <cell r="O2102" t="str">
            <v>N</v>
          </cell>
          <cell r="P2102">
            <v>0</v>
          </cell>
          <cell r="Q2102" t="str">
            <v/>
          </cell>
          <cell r="R2102" t="str">
            <v>N</v>
          </cell>
          <cell r="S2102">
            <v>0</v>
          </cell>
          <cell r="T2102" t="str">
            <v/>
          </cell>
          <cell r="U2102" t="str">
            <v>N</v>
          </cell>
          <cell r="V2102">
            <v>0</v>
          </cell>
          <cell r="W2102" t="str">
            <v/>
          </cell>
          <cell r="X2102" t="str">
            <v>N</v>
          </cell>
          <cell r="Y2102">
            <v>0</v>
          </cell>
          <cell r="Z2102">
            <v>0</v>
          </cell>
          <cell r="AA2102">
            <v>0</v>
          </cell>
          <cell r="AB2102">
            <v>118</v>
          </cell>
          <cell r="AC2102">
            <v>1261</v>
          </cell>
          <cell r="AD2102" t="str">
            <v>SP333</v>
          </cell>
          <cell r="AE2102" t="b">
            <v>0</v>
          </cell>
          <cell r="AG2102" t="str">
            <v/>
          </cell>
          <cell r="AH2102" t="str">
            <v>SP333</v>
          </cell>
        </row>
        <row r="2103">
          <cell r="B2103" t="str">
            <v>RG120</v>
          </cell>
          <cell r="C2103" t="str">
            <v>Rebecca</v>
          </cell>
          <cell r="D2103" t="str">
            <v>Grannan</v>
          </cell>
          <cell r="E2103" t="str">
            <v>Barts</v>
          </cell>
          <cell r="F2103" t="str">
            <v>Barts</v>
          </cell>
          <cell r="G2103" t="str">
            <v>Female</v>
          </cell>
          <cell r="H2103" t="str">
            <v>Y</v>
          </cell>
          <cell r="I2103" t="str">
            <v>Student</v>
          </cell>
          <cell r="J2103">
            <v>0</v>
          </cell>
          <cell r="K2103" t="str">
            <v/>
          </cell>
          <cell r="L2103" t="str">
            <v>N</v>
          </cell>
          <cell r="M2103">
            <v>0</v>
          </cell>
          <cell r="N2103" t="str">
            <v/>
          </cell>
          <cell r="O2103" t="str">
            <v>N</v>
          </cell>
          <cell r="P2103">
            <v>0</v>
          </cell>
          <cell r="Q2103" t="str">
            <v/>
          </cell>
          <cell r="R2103" t="str">
            <v>N</v>
          </cell>
          <cell r="S2103">
            <v>0</v>
          </cell>
          <cell r="T2103" t="str">
            <v/>
          </cell>
          <cell r="U2103" t="str">
            <v>N</v>
          </cell>
          <cell r="V2103">
            <v>0</v>
          </cell>
          <cell r="W2103" t="str">
            <v/>
          </cell>
          <cell r="X2103" t="str">
            <v>N</v>
          </cell>
          <cell r="Y2103">
            <v>0</v>
          </cell>
          <cell r="Z2103">
            <v>0</v>
          </cell>
          <cell r="AA2103" t="b">
            <v>0</v>
          </cell>
          <cell r="AB2103" t="str">
            <v/>
          </cell>
          <cell r="AC2103" t="str">
            <v/>
          </cell>
          <cell r="AD2103" t="str">
            <v>RG120</v>
          </cell>
          <cell r="AE2103">
            <v>0</v>
          </cell>
          <cell r="AG2103">
            <v>969</v>
          </cell>
          <cell r="AH2103" t="str">
            <v>RG120</v>
          </cell>
        </row>
        <row r="2104">
          <cell r="B2104" t="str">
            <v>JB998</v>
          </cell>
          <cell r="C2104" t="str">
            <v>Joe</v>
          </cell>
          <cell r="D2104" t="str">
            <v>Bitter</v>
          </cell>
          <cell r="E2104" t="str">
            <v>St Georges</v>
          </cell>
          <cell r="F2104" t="str">
            <v>St George's</v>
          </cell>
          <cell r="G2104" t="str">
            <v>Male</v>
          </cell>
          <cell r="H2104" t="str">
            <v>Y</v>
          </cell>
          <cell r="I2104" t="str">
            <v>Student</v>
          </cell>
          <cell r="J2104">
            <v>0</v>
          </cell>
          <cell r="K2104" t="str">
            <v/>
          </cell>
          <cell r="L2104" t="str">
            <v>N</v>
          </cell>
          <cell r="M2104">
            <v>0</v>
          </cell>
          <cell r="N2104" t="str">
            <v/>
          </cell>
          <cell r="O2104" t="str">
            <v>N</v>
          </cell>
          <cell r="P2104">
            <v>0</v>
          </cell>
          <cell r="Q2104" t="str">
            <v/>
          </cell>
          <cell r="R2104" t="str">
            <v>N</v>
          </cell>
          <cell r="S2104">
            <v>0</v>
          </cell>
          <cell r="T2104" t="str">
            <v/>
          </cell>
          <cell r="U2104" t="str">
            <v>N</v>
          </cell>
          <cell r="V2104">
            <v>0</v>
          </cell>
          <cell r="W2104" t="str">
            <v/>
          </cell>
          <cell r="X2104" t="str">
            <v>N</v>
          </cell>
          <cell r="Y2104">
            <v>0</v>
          </cell>
          <cell r="Z2104">
            <v>0</v>
          </cell>
          <cell r="AA2104">
            <v>0</v>
          </cell>
          <cell r="AB2104">
            <v>118</v>
          </cell>
          <cell r="AC2104">
            <v>1262</v>
          </cell>
          <cell r="AD2104" t="str">
            <v>JB998</v>
          </cell>
          <cell r="AE2104" t="b">
            <v>0</v>
          </cell>
          <cell r="AG2104" t="str">
            <v/>
          </cell>
          <cell r="AH2104" t="str">
            <v>JB998</v>
          </cell>
        </row>
        <row r="2105">
          <cell r="B2105" t="str">
            <v>JS455</v>
          </cell>
          <cell r="C2105" t="str">
            <v>Jamie</v>
          </cell>
          <cell r="D2105" t="str">
            <v>Stancer</v>
          </cell>
          <cell r="E2105" t="str">
            <v>RHUL</v>
          </cell>
          <cell r="F2105" t="str">
            <v>RHUL</v>
          </cell>
          <cell r="G2105" t="str">
            <v>Male</v>
          </cell>
          <cell r="H2105" t="str">
            <v>N</v>
          </cell>
          <cell r="I2105" t="str">
            <v>Student</v>
          </cell>
          <cell r="J2105">
            <v>0</v>
          </cell>
          <cell r="K2105" t="str">
            <v/>
          </cell>
          <cell r="L2105" t="str">
            <v>N</v>
          </cell>
          <cell r="M2105">
            <v>0</v>
          </cell>
          <cell r="N2105" t="str">
            <v/>
          </cell>
          <cell r="O2105" t="str">
            <v>N</v>
          </cell>
          <cell r="P2105">
            <v>0</v>
          </cell>
          <cell r="Q2105" t="str">
            <v/>
          </cell>
          <cell r="R2105" t="str">
            <v>N</v>
          </cell>
          <cell r="S2105">
            <v>0</v>
          </cell>
          <cell r="T2105" t="str">
            <v/>
          </cell>
          <cell r="U2105" t="str">
            <v>N</v>
          </cell>
          <cell r="V2105">
            <v>0</v>
          </cell>
          <cell r="W2105" t="str">
            <v/>
          </cell>
          <cell r="X2105" t="str">
            <v>N</v>
          </cell>
          <cell r="Y2105">
            <v>0</v>
          </cell>
          <cell r="Z2105">
            <v>0</v>
          </cell>
          <cell r="AA2105">
            <v>0</v>
          </cell>
          <cell r="AB2105">
            <v>118</v>
          </cell>
          <cell r="AC2105">
            <v>1263</v>
          </cell>
          <cell r="AD2105" t="str">
            <v>JS455</v>
          </cell>
          <cell r="AE2105" t="b">
            <v>0</v>
          </cell>
          <cell r="AG2105" t="str">
            <v/>
          </cell>
          <cell r="AH2105" t="str">
            <v>JS455</v>
          </cell>
        </row>
        <row r="2106">
          <cell r="B2106" t="str">
            <v>DM988</v>
          </cell>
          <cell r="C2106" t="str">
            <v>Damian</v>
          </cell>
          <cell r="D2106" t="str">
            <v>Machlanski</v>
          </cell>
          <cell r="E2106" t="str">
            <v>Essex</v>
          </cell>
          <cell r="F2106" t="str">
            <v>Essex</v>
          </cell>
          <cell r="G2106" t="str">
            <v>Male</v>
          </cell>
          <cell r="H2106" t="str">
            <v>N</v>
          </cell>
          <cell r="I2106" t="str">
            <v>Student</v>
          </cell>
          <cell r="J2106">
            <v>0</v>
          </cell>
          <cell r="K2106" t="str">
            <v/>
          </cell>
          <cell r="L2106" t="str">
            <v>N</v>
          </cell>
          <cell r="M2106">
            <v>0</v>
          </cell>
          <cell r="N2106" t="str">
            <v/>
          </cell>
          <cell r="O2106" t="str">
            <v>N</v>
          </cell>
          <cell r="P2106">
            <v>0</v>
          </cell>
          <cell r="Q2106" t="str">
            <v/>
          </cell>
          <cell r="R2106" t="str">
            <v>N</v>
          </cell>
          <cell r="S2106">
            <v>0</v>
          </cell>
          <cell r="T2106" t="str">
            <v/>
          </cell>
          <cell r="U2106" t="str">
            <v>N</v>
          </cell>
          <cell r="V2106">
            <v>0</v>
          </cell>
          <cell r="W2106" t="str">
            <v/>
          </cell>
          <cell r="X2106" t="str">
            <v>N</v>
          </cell>
          <cell r="Y2106">
            <v>0</v>
          </cell>
          <cell r="Z2106">
            <v>0</v>
          </cell>
          <cell r="AA2106">
            <v>0</v>
          </cell>
          <cell r="AB2106">
            <v>118</v>
          </cell>
          <cell r="AC2106">
            <v>1264</v>
          </cell>
          <cell r="AD2106" t="str">
            <v>DM988</v>
          </cell>
          <cell r="AE2106" t="b">
            <v>0</v>
          </cell>
          <cell r="AG2106" t="str">
            <v/>
          </cell>
          <cell r="AH2106" t="str">
            <v>DM988</v>
          </cell>
        </row>
        <row r="2107">
          <cell r="B2107" t="str">
            <v>HC550</v>
          </cell>
          <cell r="C2107" t="str">
            <v>Hannah</v>
          </cell>
          <cell r="D2107" t="str">
            <v>Corbett</v>
          </cell>
          <cell r="E2107" t="str">
            <v>Imperial</v>
          </cell>
          <cell r="F2107" t="str">
            <v>Imperial</v>
          </cell>
          <cell r="G2107" t="str">
            <v>Female</v>
          </cell>
          <cell r="H2107" t="str">
            <v>N</v>
          </cell>
          <cell r="I2107" t="str">
            <v>Student</v>
          </cell>
          <cell r="J2107">
            <v>54</v>
          </cell>
          <cell r="K2107">
            <v>35.06</v>
          </cell>
          <cell r="L2107">
            <v>148</v>
          </cell>
          <cell r="M2107">
            <v>45</v>
          </cell>
          <cell r="N2107">
            <v>1.6782407407407409E-2</v>
          </cell>
          <cell r="O2107">
            <v>156</v>
          </cell>
          <cell r="P2107">
            <v>0</v>
          </cell>
          <cell r="Q2107" t="str">
            <v/>
          </cell>
          <cell r="R2107" t="str">
            <v>N</v>
          </cell>
          <cell r="S2107">
            <v>0</v>
          </cell>
          <cell r="T2107" t="str">
            <v/>
          </cell>
          <cell r="U2107" t="str">
            <v>N</v>
          </cell>
          <cell r="V2107">
            <v>0</v>
          </cell>
          <cell r="W2107" t="str">
            <v/>
          </cell>
          <cell r="X2107" t="str">
            <v>N</v>
          </cell>
          <cell r="Y2107">
            <v>2</v>
          </cell>
          <cell r="Z2107">
            <v>148</v>
          </cell>
          <cell r="AA2107" t="b">
            <v>0</v>
          </cell>
          <cell r="AB2107" t="str">
            <v/>
          </cell>
          <cell r="AC2107" t="str">
            <v/>
          </cell>
          <cell r="AD2107" t="str">
            <v>HC550</v>
          </cell>
          <cell r="AE2107">
            <v>304</v>
          </cell>
          <cell r="AG2107">
            <v>35</v>
          </cell>
          <cell r="AH2107" t="str">
            <v>HC550</v>
          </cell>
        </row>
        <row r="2108">
          <cell r="B2108" t="str">
            <v>EH766</v>
          </cell>
          <cell r="C2108" t="str">
            <v>Ethan</v>
          </cell>
          <cell r="D2108" t="str">
            <v>Holmes</v>
          </cell>
          <cell r="E2108" t="str">
            <v>Imperial</v>
          </cell>
          <cell r="F2108" t="str">
            <v>Imperial</v>
          </cell>
          <cell r="G2108" t="str">
            <v>Male</v>
          </cell>
          <cell r="H2108" t="str">
            <v>N</v>
          </cell>
          <cell r="I2108" t="str">
            <v>Student</v>
          </cell>
          <cell r="J2108">
            <v>0</v>
          </cell>
          <cell r="K2108" t="str">
            <v/>
          </cell>
          <cell r="L2108" t="str">
            <v>N</v>
          </cell>
          <cell r="M2108">
            <v>48</v>
          </cell>
          <cell r="N2108">
            <v>3.155092592592592E-2</v>
          </cell>
          <cell r="O2108">
            <v>154</v>
          </cell>
          <cell r="P2108">
            <v>0</v>
          </cell>
          <cell r="Q2108" t="str">
            <v/>
          </cell>
          <cell r="R2108" t="str">
            <v>N</v>
          </cell>
          <cell r="S2108">
            <v>0</v>
          </cell>
          <cell r="T2108" t="str">
            <v/>
          </cell>
          <cell r="U2108" t="str">
            <v>N</v>
          </cell>
          <cell r="V2108">
            <v>0</v>
          </cell>
          <cell r="W2108" t="str">
            <v/>
          </cell>
          <cell r="X2108" t="str">
            <v>N</v>
          </cell>
          <cell r="Y2108">
            <v>1</v>
          </cell>
          <cell r="Z2108">
            <v>154</v>
          </cell>
          <cell r="AA2108">
            <v>154</v>
          </cell>
          <cell r="AB2108">
            <v>90</v>
          </cell>
          <cell r="AC2108">
            <v>90</v>
          </cell>
          <cell r="AD2108" t="str">
            <v>EH766</v>
          </cell>
          <cell r="AE2108" t="b">
            <v>0</v>
          </cell>
          <cell r="AG2108" t="str">
            <v/>
          </cell>
          <cell r="AH2108" t="str">
            <v>EH766</v>
          </cell>
        </row>
        <row r="2109">
          <cell r="B2109" t="str">
            <v>KH242</v>
          </cell>
          <cell r="C2109" t="str">
            <v>Katie</v>
          </cell>
          <cell r="D2109" t="str">
            <v>Harrison</v>
          </cell>
          <cell r="E2109" t="str">
            <v>RHUL</v>
          </cell>
          <cell r="F2109" t="str">
            <v>RHUL</v>
          </cell>
          <cell r="G2109" t="str">
            <v>Female</v>
          </cell>
          <cell r="H2109" t="str">
            <v>N</v>
          </cell>
          <cell r="I2109" t="str">
            <v>Student</v>
          </cell>
          <cell r="J2109">
            <v>0</v>
          </cell>
          <cell r="K2109" t="str">
            <v/>
          </cell>
          <cell r="L2109" t="str">
            <v>N</v>
          </cell>
          <cell r="M2109">
            <v>0</v>
          </cell>
          <cell r="N2109" t="str">
            <v/>
          </cell>
          <cell r="O2109" t="str">
            <v>N</v>
          </cell>
          <cell r="P2109">
            <v>0</v>
          </cell>
          <cell r="Q2109" t="str">
            <v/>
          </cell>
          <cell r="R2109" t="str">
            <v>N</v>
          </cell>
          <cell r="S2109">
            <v>0</v>
          </cell>
          <cell r="T2109" t="str">
            <v/>
          </cell>
          <cell r="U2109" t="str">
            <v>N</v>
          </cell>
          <cell r="V2109">
            <v>0</v>
          </cell>
          <cell r="W2109" t="str">
            <v/>
          </cell>
          <cell r="X2109" t="str">
            <v>N</v>
          </cell>
          <cell r="Y2109">
            <v>0</v>
          </cell>
          <cell r="Z2109">
            <v>0</v>
          </cell>
          <cell r="AA2109" t="b">
            <v>0</v>
          </cell>
          <cell r="AB2109" t="str">
            <v/>
          </cell>
          <cell r="AC2109" t="str">
            <v/>
          </cell>
          <cell r="AD2109" t="str">
            <v>KH242</v>
          </cell>
          <cell r="AE2109">
            <v>0</v>
          </cell>
          <cell r="AG2109">
            <v>970</v>
          </cell>
          <cell r="AH2109" t="str">
            <v>KH242</v>
          </cell>
        </row>
        <row r="2110">
          <cell r="B2110" t="str">
            <v>Rg593</v>
          </cell>
          <cell r="C2110" t="str">
            <v>Rajat</v>
          </cell>
          <cell r="D2110" t="str">
            <v>gupta</v>
          </cell>
          <cell r="E2110" t="str">
            <v>Reading</v>
          </cell>
          <cell r="F2110" t="str">
            <v>Reading</v>
          </cell>
          <cell r="G2110" t="str">
            <v>Male</v>
          </cell>
          <cell r="H2110" t="str">
            <v>N</v>
          </cell>
          <cell r="I2110" t="str">
            <v>Student</v>
          </cell>
          <cell r="J2110">
            <v>0</v>
          </cell>
          <cell r="K2110" t="str">
            <v/>
          </cell>
          <cell r="L2110" t="str">
            <v>N</v>
          </cell>
          <cell r="M2110">
            <v>0</v>
          </cell>
          <cell r="N2110" t="str">
            <v/>
          </cell>
          <cell r="O2110" t="str">
            <v>N</v>
          </cell>
          <cell r="P2110">
            <v>0</v>
          </cell>
          <cell r="Q2110" t="str">
            <v/>
          </cell>
          <cell r="R2110" t="str">
            <v>N</v>
          </cell>
          <cell r="S2110">
            <v>0</v>
          </cell>
          <cell r="T2110" t="str">
            <v/>
          </cell>
          <cell r="U2110" t="str">
            <v>N</v>
          </cell>
          <cell r="V2110">
            <v>0</v>
          </cell>
          <cell r="W2110" t="str">
            <v/>
          </cell>
          <cell r="X2110" t="str">
            <v>N</v>
          </cell>
          <cell r="Y2110">
            <v>0</v>
          </cell>
          <cell r="Z2110">
            <v>0</v>
          </cell>
          <cell r="AA2110">
            <v>0</v>
          </cell>
          <cell r="AB2110">
            <v>118</v>
          </cell>
          <cell r="AC2110">
            <v>1265</v>
          </cell>
          <cell r="AD2110" t="str">
            <v>Rg593</v>
          </cell>
          <cell r="AE2110" t="b">
            <v>0</v>
          </cell>
          <cell r="AG2110" t="str">
            <v/>
          </cell>
          <cell r="AH2110" t="str">
            <v>Rg593</v>
          </cell>
        </row>
        <row r="2111">
          <cell r="B2111" t="str">
            <v>WB830</v>
          </cell>
          <cell r="C2111" t="str">
            <v>Will</v>
          </cell>
          <cell r="D2111" t="str">
            <v>Bellamy</v>
          </cell>
          <cell r="E2111" t="str">
            <v>SMU</v>
          </cell>
          <cell r="F2111" t="str">
            <v>SMU</v>
          </cell>
          <cell r="G2111" t="str">
            <v>Male</v>
          </cell>
          <cell r="H2111" t="str">
            <v>N</v>
          </cell>
          <cell r="I2111" t="str">
            <v>Student</v>
          </cell>
          <cell r="J2111">
            <v>0</v>
          </cell>
          <cell r="K2111" t="str">
            <v/>
          </cell>
          <cell r="L2111" t="str">
            <v>N</v>
          </cell>
          <cell r="M2111">
            <v>0</v>
          </cell>
          <cell r="N2111" t="str">
            <v/>
          </cell>
          <cell r="O2111" t="str">
            <v>N</v>
          </cell>
          <cell r="P2111">
            <v>0</v>
          </cell>
          <cell r="Q2111" t="str">
            <v/>
          </cell>
          <cell r="R2111" t="str">
            <v>N</v>
          </cell>
          <cell r="S2111">
            <v>0</v>
          </cell>
          <cell r="T2111" t="str">
            <v/>
          </cell>
          <cell r="U2111" t="str">
            <v>N</v>
          </cell>
          <cell r="V2111">
            <v>0</v>
          </cell>
          <cell r="W2111" t="str">
            <v/>
          </cell>
          <cell r="X2111" t="str">
            <v>N</v>
          </cell>
          <cell r="Y2111">
            <v>0</v>
          </cell>
          <cell r="Z2111">
            <v>0</v>
          </cell>
          <cell r="AA2111">
            <v>0</v>
          </cell>
          <cell r="AB2111">
            <v>118</v>
          </cell>
          <cell r="AC2111">
            <v>1266</v>
          </cell>
          <cell r="AD2111" t="str">
            <v>WB830</v>
          </cell>
          <cell r="AE2111" t="b">
            <v>0</v>
          </cell>
          <cell r="AG2111" t="str">
            <v/>
          </cell>
          <cell r="AH2111" t="str">
            <v>WB830</v>
          </cell>
        </row>
        <row r="2112">
          <cell r="B2112" t="str">
            <v>MD427</v>
          </cell>
          <cell r="C2112" t="str">
            <v>Matthew</v>
          </cell>
          <cell r="D2112" t="str">
            <v>Driver</v>
          </cell>
          <cell r="E2112" t="str">
            <v>RHUL</v>
          </cell>
          <cell r="F2112" t="str">
            <v>RHUL</v>
          </cell>
          <cell r="G2112" t="str">
            <v>Male</v>
          </cell>
          <cell r="H2112" t="str">
            <v>N</v>
          </cell>
          <cell r="I2112" t="str">
            <v>Student</v>
          </cell>
          <cell r="J2112">
            <v>92</v>
          </cell>
          <cell r="K2112">
            <v>51.46</v>
          </cell>
          <cell r="L2112">
            <v>110</v>
          </cell>
          <cell r="M2112">
            <v>69</v>
          </cell>
          <cell r="N2112">
            <v>3.6006944444444446E-2</v>
          </cell>
          <cell r="O2112">
            <v>133</v>
          </cell>
          <cell r="P2112">
            <v>0</v>
          </cell>
          <cell r="Q2112" t="str">
            <v/>
          </cell>
          <cell r="R2112" t="str">
            <v>N</v>
          </cell>
          <cell r="S2112">
            <v>0</v>
          </cell>
          <cell r="T2112" t="str">
            <v/>
          </cell>
          <cell r="U2112" t="str">
            <v>N</v>
          </cell>
          <cell r="V2112">
            <v>0</v>
          </cell>
          <cell r="W2112" t="str">
            <v/>
          </cell>
          <cell r="X2112" t="str">
            <v>N</v>
          </cell>
          <cell r="Y2112">
            <v>2</v>
          </cell>
          <cell r="Z2112">
            <v>110</v>
          </cell>
          <cell r="AA2112">
            <v>243</v>
          </cell>
          <cell r="AB2112">
            <v>47</v>
          </cell>
          <cell r="AC2112">
            <v>47</v>
          </cell>
          <cell r="AD2112" t="str">
            <v>MD427</v>
          </cell>
          <cell r="AE2112" t="b">
            <v>0</v>
          </cell>
          <cell r="AG2112" t="str">
            <v/>
          </cell>
          <cell r="AH2112" t="str">
            <v>MD427</v>
          </cell>
        </row>
        <row r="2113">
          <cell r="B2113" t="str">
            <v>EF955</v>
          </cell>
          <cell r="C2113" t="str">
            <v>Ellie</v>
          </cell>
          <cell r="D2113" t="str">
            <v>Foster</v>
          </cell>
          <cell r="E2113" t="str">
            <v>RHUL</v>
          </cell>
          <cell r="F2113" t="str">
            <v>RHUL</v>
          </cell>
          <cell r="G2113" t="str">
            <v>Female</v>
          </cell>
          <cell r="H2113" t="str">
            <v>N</v>
          </cell>
          <cell r="I2113" t="str">
            <v>Student</v>
          </cell>
          <cell r="J2113">
            <v>0</v>
          </cell>
          <cell r="K2113" t="str">
            <v/>
          </cell>
          <cell r="L2113" t="str">
            <v>N</v>
          </cell>
          <cell r="M2113">
            <v>0</v>
          </cell>
          <cell r="N2113" t="str">
            <v/>
          </cell>
          <cell r="O2113" t="str">
            <v>N</v>
          </cell>
          <cell r="P2113">
            <v>0</v>
          </cell>
          <cell r="Q2113" t="str">
            <v/>
          </cell>
          <cell r="R2113" t="str">
            <v>N</v>
          </cell>
          <cell r="S2113">
            <v>0</v>
          </cell>
          <cell r="T2113" t="str">
            <v/>
          </cell>
          <cell r="U2113" t="str">
            <v>N</v>
          </cell>
          <cell r="V2113">
            <v>0</v>
          </cell>
          <cell r="W2113" t="str">
            <v/>
          </cell>
          <cell r="X2113" t="str">
            <v>N</v>
          </cell>
          <cell r="Y2113">
            <v>0</v>
          </cell>
          <cell r="Z2113">
            <v>0</v>
          </cell>
          <cell r="AA2113" t="b">
            <v>0</v>
          </cell>
          <cell r="AB2113" t="str">
            <v/>
          </cell>
          <cell r="AC2113" t="str">
            <v/>
          </cell>
          <cell r="AD2113" t="str">
            <v>EF955</v>
          </cell>
          <cell r="AE2113">
            <v>0</v>
          </cell>
          <cell r="AG2113">
            <v>971</v>
          </cell>
          <cell r="AH2113" t="str">
            <v>EF955</v>
          </cell>
        </row>
        <row r="2114">
          <cell r="B2114" t="str">
            <v>FO766</v>
          </cell>
          <cell r="C2114" t="str">
            <v>Frank</v>
          </cell>
          <cell r="D2114" t="str">
            <v>O’Brien</v>
          </cell>
          <cell r="E2114" t="str">
            <v>SMU</v>
          </cell>
          <cell r="F2114" t="str">
            <v>SMU</v>
          </cell>
          <cell r="G2114" t="str">
            <v>Male</v>
          </cell>
          <cell r="H2114" t="str">
            <v>N</v>
          </cell>
          <cell r="I2114" t="str">
            <v>Student</v>
          </cell>
          <cell r="J2114">
            <v>0</v>
          </cell>
          <cell r="K2114" t="str">
            <v/>
          </cell>
          <cell r="L2114" t="str">
            <v>N</v>
          </cell>
          <cell r="M2114">
            <v>0</v>
          </cell>
          <cell r="N2114" t="str">
            <v/>
          </cell>
          <cell r="O2114" t="str">
            <v>N</v>
          </cell>
          <cell r="P2114">
            <v>0</v>
          </cell>
          <cell r="Q2114" t="str">
            <v/>
          </cell>
          <cell r="R2114" t="str">
            <v>N</v>
          </cell>
          <cell r="S2114">
            <v>0</v>
          </cell>
          <cell r="T2114" t="str">
            <v/>
          </cell>
          <cell r="U2114" t="str">
            <v>N</v>
          </cell>
          <cell r="V2114">
            <v>0</v>
          </cell>
          <cell r="W2114" t="str">
            <v/>
          </cell>
          <cell r="X2114" t="str">
            <v>N</v>
          </cell>
          <cell r="Y2114">
            <v>0</v>
          </cell>
          <cell r="Z2114">
            <v>0</v>
          </cell>
          <cell r="AA2114">
            <v>0</v>
          </cell>
          <cell r="AB2114">
            <v>118</v>
          </cell>
          <cell r="AC2114">
            <v>1267</v>
          </cell>
          <cell r="AD2114" t="str">
            <v>FO766</v>
          </cell>
          <cell r="AE2114" t="b">
            <v>0</v>
          </cell>
          <cell r="AG2114" t="str">
            <v/>
          </cell>
          <cell r="AH2114" t="str">
            <v>FO766</v>
          </cell>
        </row>
        <row r="2115">
          <cell r="B2115" t="str">
            <v>AD958</v>
          </cell>
          <cell r="C2115" t="str">
            <v>Adrito</v>
          </cell>
          <cell r="D2115" t="str">
            <v>Das</v>
          </cell>
          <cell r="E2115" t="str">
            <v>UCL</v>
          </cell>
          <cell r="F2115" t="str">
            <v>UCL</v>
          </cell>
          <cell r="G2115" t="str">
            <v>Male</v>
          </cell>
          <cell r="H2115" t="str">
            <v>N</v>
          </cell>
          <cell r="I2115" t="str">
            <v>Student</v>
          </cell>
          <cell r="J2115">
            <v>0</v>
          </cell>
          <cell r="K2115" t="str">
            <v/>
          </cell>
          <cell r="L2115" t="str">
            <v>N</v>
          </cell>
          <cell r="M2115">
            <v>0</v>
          </cell>
          <cell r="N2115" t="str">
            <v/>
          </cell>
          <cell r="O2115" t="str">
            <v>N</v>
          </cell>
          <cell r="P2115">
            <v>0</v>
          </cell>
          <cell r="Q2115" t="str">
            <v/>
          </cell>
          <cell r="R2115" t="str">
            <v>N</v>
          </cell>
          <cell r="S2115">
            <v>0</v>
          </cell>
          <cell r="T2115" t="str">
            <v/>
          </cell>
          <cell r="U2115" t="str">
            <v>N</v>
          </cell>
          <cell r="V2115">
            <v>0</v>
          </cell>
          <cell r="W2115" t="str">
            <v/>
          </cell>
          <cell r="X2115" t="str">
            <v>N</v>
          </cell>
          <cell r="Y2115">
            <v>0</v>
          </cell>
          <cell r="Z2115">
            <v>0</v>
          </cell>
          <cell r="AA2115">
            <v>0</v>
          </cell>
          <cell r="AB2115">
            <v>118</v>
          </cell>
          <cell r="AC2115">
            <v>1268</v>
          </cell>
          <cell r="AD2115" t="str">
            <v>AD958</v>
          </cell>
          <cell r="AE2115" t="b">
            <v>0</v>
          </cell>
          <cell r="AG2115" t="str">
            <v/>
          </cell>
          <cell r="AH2115" t="str">
            <v>AD958</v>
          </cell>
        </row>
        <row r="2116">
          <cell r="B2116" t="str">
            <v>OL217</v>
          </cell>
          <cell r="C2116" t="str">
            <v>Oscar</v>
          </cell>
          <cell r="D2116" t="str">
            <v>Leclercq</v>
          </cell>
          <cell r="E2116" t="str">
            <v>Imperial</v>
          </cell>
          <cell r="F2116" t="str">
            <v>Imperial</v>
          </cell>
          <cell r="G2116" t="str">
            <v>Male</v>
          </cell>
          <cell r="H2116" t="str">
            <v>N</v>
          </cell>
          <cell r="I2116" t="str">
            <v>Student</v>
          </cell>
          <cell r="J2116">
            <v>0</v>
          </cell>
          <cell r="K2116" t="str">
            <v/>
          </cell>
          <cell r="L2116" t="str">
            <v>N</v>
          </cell>
          <cell r="M2116">
            <v>0</v>
          </cell>
          <cell r="N2116" t="str">
            <v/>
          </cell>
          <cell r="O2116" t="str">
            <v>N</v>
          </cell>
          <cell r="P2116">
            <v>0</v>
          </cell>
          <cell r="Q2116" t="str">
            <v/>
          </cell>
          <cell r="R2116" t="str">
            <v>N</v>
          </cell>
          <cell r="S2116">
            <v>0</v>
          </cell>
          <cell r="T2116" t="str">
            <v/>
          </cell>
          <cell r="U2116" t="str">
            <v>N</v>
          </cell>
          <cell r="V2116">
            <v>0</v>
          </cell>
          <cell r="W2116" t="str">
            <v/>
          </cell>
          <cell r="X2116" t="str">
            <v>N</v>
          </cell>
          <cell r="Y2116">
            <v>0</v>
          </cell>
          <cell r="Z2116">
            <v>0</v>
          </cell>
          <cell r="AA2116">
            <v>0</v>
          </cell>
          <cell r="AB2116">
            <v>118</v>
          </cell>
          <cell r="AC2116">
            <v>1269</v>
          </cell>
          <cell r="AD2116" t="str">
            <v>OL217</v>
          </cell>
          <cell r="AE2116" t="b">
            <v>0</v>
          </cell>
          <cell r="AG2116" t="str">
            <v/>
          </cell>
          <cell r="AH2116" t="str">
            <v>OL217</v>
          </cell>
        </row>
        <row r="2117">
          <cell r="B2117" t="str">
            <v>AM820</v>
          </cell>
          <cell r="C2117" t="str">
            <v>Aoife</v>
          </cell>
          <cell r="D2117" t="str">
            <v>McDonald-Bowyer</v>
          </cell>
          <cell r="E2117" t="str">
            <v>UCL</v>
          </cell>
          <cell r="F2117" t="str">
            <v>UCL</v>
          </cell>
          <cell r="G2117" t="str">
            <v>Female</v>
          </cell>
          <cell r="H2117" t="str">
            <v>N</v>
          </cell>
          <cell r="I2117" t="str">
            <v>Student</v>
          </cell>
          <cell r="J2117">
            <v>0</v>
          </cell>
          <cell r="K2117" t="str">
            <v/>
          </cell>
          <cell r="L2117" t="str">
            <v>N</v>
          </cell>
          <cell r="M2117">
            <v>0</v>
          </cell>
          <cell r="N2117" t="str">
            <v/>
          </cell>
          <cell r="O2117" t="str">
            <v>N</v>
          </cell>
          <cell r="P2117">
            <v>0</v>
          </cell>
          <cell r="Q2117" t="str">
            <v/>
          </cell>
          <cell r="R2117" t="str">
            <v>N</v>
          </cell>
          <cell r="S2117">
            <v>0</v>
          </cell>
          <cell r="T2117" t="str">
            <v/>
          </cell>
          <cell r="U2117" t="str">
            <v>N</v>
          </cell>
          <cell r="V2117">
            <v>0</v>
          </cell>
          <cell r="W2117" t="str">
            <v/>
          </cell>
          <cell r="X2117" t="str">
            <v>N</v>
          </cell>
          <cell r="Y2117">
            <v>0</v>
          </cell>
          <cell r="Z2117">
            <v>0</v>
          </cell>
          <cell r="AA2117" t="b">
            <v>0</v>
          </cell>
          <cell r="AB2117" t="str">
            <v/>
          </cell>
          <cell r="AC2117" t="str">
            <v/>
          </cell>
          <cell r="AD2117" t="str">
            <v>AM820</v>
          </cell>
          <cell r="AE2117">
            <v>0</v>
          </cell>
          <cell r="AG2117">
            <v>972</v>
          </cell>
          <cell r="AH2117" t="str">
            <v>AM820</v>
          </cell>
        </row>
        <row r="2118">
          <cell r="B2118" t="str">
            <v>NE595</v>
          </cell>
          <cell r="C2118" t="str">
            <v>Nicholas</v>
          </cell>
          <cell r="D2118" t="str">
            <v>Evans</v>
          </cell>
          <cell r="E2118" t="str">
            <v>St Georges</v>
          </cell>
          <cell r="F2118" t="str">
            <v>St George's</v>
          </cell>
          <cell r="G2118" t="str">
            <v>Male</v>
          </cell>
          <cell r="H2118" t="str">
            <v>Y</v>
          </cell>
          <cell r="I2118" t="str">
            <v>Student</v>
          </cell>
          <cell r="J2118">
            <v>57</v>
          </cell>
          <cell r="K2118">
            <v>44.11</v>
          </cell>
          <cell r="L2118">
            <v>144</v>
          </cell>
          <cell r="M2118">
            <v>0</v>
          </cell>
          <cell r="N2118" t="str">
            <v/>
          </cell>
          <cell r="O2118" t="str">
            <v>N</v>
          </cell>
          <cell r="P2118">
            <v>0</v>
          </cell>
          <cell r="Q2118" t="str">
            <v/>
          </cell>
          <cell r="R2118" t="str">
            <v>N</v>
          </cell>
          <cell r="S2118">
            <v>0</v>
          </cell>
          <cell r="T2118" t="str">
            <v/>
          </cell>
          <cell r="U2118" t="str">
            <v>N</v>
          </cell>
          <cell r="V2118">
            <v>0</v>
          </cell>
          <cell r="W2118" t="str">
            <v/>
          </cell>
          <cell r="X2118" t="str">
            <v>N</v>
          </cell>
          <cell r="Y2118">
            <v>1</v>
          </cell>
          <cell r="Z2118">
            <v>144</v>
          </cell>
          <cell r="AA2118">
            <v>144</v>
          </cell>
          <cell r="AB2118">
            <v>95</v>
          </cell>
          <cell r="AC2118">
            <v>95</v>
          </cell>
          <cell r="AD2118" t="str">
            <v>NE595</v>
          </cell>
          <cell r="AE2118" t="b">
            <v>0</v>
          </cell>
          <cell r="AG2118" t="str">
            <v/>
          </cell>
          <cell r="AH2118" t="str">
            <v>NE595</v>
          </cell>
        </row>
        <row r="2119">
          <cell r="B2119" t="str">
            <v>OB783</v>
          </cell>
          <cell r="C2119" t="str">
            <v>Oliver</v>
          </cell>
          <cell r="D2119" t="str">
            <v>Brown</v>
          </cell>
          <cell r="E2119" t="str">
            <v>RHUL</v>
          </cell>
          <cell r="F2119" t="str">
            <v>RHUL</v>
          </cell>
          <cell r="G2119" t="str">
            <v>Male</v>
          </cell>
          <cell r="H2119" t="str">
            <v>N</v>
          </cell>
          <cell r="I2119" t="str">
            <v>Student</v>
          </cell>
          <cell r="J2119">
            <v>12</v>
          </cell>
          <cell r="K2119">
            <v>38.340000000000003</v>
          </cell>
          <cell r="L2119">
            <v>189</v>
          </cell>
          <cell r="M2119">
            <v>0</v>
          </cell>
          <cell r="N2119" t="str">
            <v/>
          </cell>
          <cell r="O2119" t="str">
            <v>N</v>
          </cell>
          <cell r="P2119">
            <v>0</v>
          </cell>
          <cell r="Q2119" t="str">
            <v/>
          </cell>
          <cell r="R2119" t="str">
            <v>N</v>
          </cell>
          <cell r="S2119">
            <v>0</v>
          </cell>
          <cell r="T2119" t="str">
            <v/>
          </cell>
          <cell r="U2119" t="str">
            <v>N</v>
          </cell>
          <cell r="V2119">
            <v>0</v>
          </cell>
          <cell r="W2119" t="str">
            <v/>
          </cell>
          <cell r="X2119" t="str">
            <v>N</v>
          </cell>
          <cell r="Y2119">
            <v>1</v>
          </cell>
          <cell r="Z2119">
            <v>189</v>
          </cell>
          <cell r="AA2119">
            <v>189</v>
          </cell>
          <cell r="AB2119">
            <v>62</v>
          </cell>
          <cell r="AC2119">
            <v>62</v>
          </cell>
          <cell r="AD2119" t="str">
            <v>OB783</v>
          </cell>
          <cell r="AE2119" t="b">
            <v>0</v>
          </cell>
          <cell r="AG2119" t="str">
            <v/>
          </cell>
          <cell r="AH2119" t="str">
            <v>OB783</v>
          </cell>
        </row>
        <row r="2120">
          <cell r="B2120" t="str">
            <v>SN311</v>
          </cell>
          <cell r="C2120" t="str">
            <v>Sophie</v>
          </cell>
          <cell r="D2120" t="str">
            <v>Naylor</v>
          </cell>
          <cell r="E2120" t="str">
            <v>RVC</v>
          </cell>
          <cell r="F2120" t="str">
            <v>RVC</v>
          </cell>
          <cell r="G2120" t="str">
            <v>Female</v>
          </cell>
          <cell r="H2120" t="str">
            <v>Y</v>
          </cell>
          <cell r="I2120" t="str">
            <v>Student</v>
          </cell>
          <cell r="J2120">
            <v>46</v>
          </cell>
          <cell r="K2120">
            <v>34.07</v>
          </cell>
          <cell r="L2120">
            <v>156</v>
          </cell>
          <cell r="M2120">
            <v>36</v>
          </cell>
          <cell r="N2120">
            <v>1.6319444444444445E-2</v>
          </cell>
          <cell r="O2120">
            <v>165</v>
          </cell>
          <cell r="P2120">
            <v>0</v>
          </cell>
          <cell r="Q2120" t="str">
            <v/>
          </cell>
          <cell r="R2120" t="str">
            <v>N</v>
          </cell>
          <cell r="S2120">
            <v>0</v>
          </cell>
          <cell r="T2120" t="str">
            <v/>
          </cell>
          <cell r="U2120" t="str">
            <v>N</v>
          </cell>
          <cell r="V2120">
            <v>0</v>
          </cell>
          <cell r="W2120" t="str">
            <v/>
          </cell>
          <cell r="X2120" t="str">
            <v>N</v>
          </cell>
          <cell r="Y2120">
            <v>2</v>
          </cell>
          <cell r="Z2120">
            <v>156</v>
          </cell>
          <cell r="AA2120" t="b">
            <v>0</v>
          </cell>
          <cell r="AB2120" t="str">
            <v/>
          </cell>
          <cell r="AC2120" t="str">
            <v/>
          </cell>
          <cell r="AD2120" t="str">
            <v>SN311</v>
          </cell>
          <cell r="AE2120">
            <v>321</v>
          </cell>
          <cell r="AG2120">
            <v>30</v>
          </cell>
          <cell r="AH2120" t="str">
            <v>SN311</v>
          </cell>
        </row>
        <row r="2121">
          <cell r="B2121" t="str">
            <v>JT920</v>
          </cell>
          <cell r="C2121" t="str">
            <v>Joe</v>
          </cell>
          <cell r="D2121" t="str">
            <v>Thompson</v>
          </cell>
          <cell r="E2121" t="str">
            <v>RVC</v>
          </cell>
          <cell r="F2121" t="str">
            <v>RVC</v>
          </cell>
          <cell r="G2121" t="str">
            <v>Male</v>
          </cell>
          <cell r="H2121" t="str">
            <v>Y</v>
          </cell>
          <cell r="I2121" t="str">
            <v>Student</v>
          </cell>
          <cell r="J2121">
            <v>0</v>
          </cell>
          <cell r="K2121" t="str">
            <v/>
          </cell>
          <cell r="L2121" t="str">
            <v>N</v>
          </cell>
          <cell r="M2121">
            <v>0</v>
          </cell>
          <cell r="N2121" t="str">
            <v/>
          </cell>
          <cell r="O2121" t="str">
            <v>N</v>
          </cell>
          <cell r="P2121">
            <v>0</v>
          </cell>
          <cell r="Q2121" t="str">
            <v/>
          </cell>
          <cell r="R2121" t="str">
            <v>N</v>
          </cell>
          <cell r="S2121">
            <v>0</v>
          </cell>
          <cell r="T2121" t="str">
            <v/>
          </cell>
          <cell r="U2121" t="str">
            <v>N</v>
          </cell>
          <cell r="V2121">
            <v>0</v>
          </cell>
          <cell r="W2121" t="str">
            <v/>
          </cell>
          <cell r="X2121" t="str">
            <v>N</v>
          </cell>
          <cell r="Y2121">
            <v>0</v>
          </cell>
          <cell r="Z2121">
            <v>0</v>
          </cell>
          <cell r="AA2121">
            <v>0</v>
          </cell>
          <cell r="AB2121">
            <v>118</v>
          </cell>
          <cell r="AC2121">
            <v>1270</v>
          </cell>
          <cell r="AD2121" t="str">
            <v>JT920</v>
          </cell>
          <cell r="AE2121" t="b">
            <v>0</v>
          </cell>
          <cell r="AG2121" t="str">
            <v/>
          </cell>
          <cell r="AH2121" t="str">
            <v>JT920</v>
          </cell>
        </row>
        <row r="2122">
          <cell r="B2122" t="str">
            <v>ES921</v>
          </cell>
          <cell r="C2122" t="str">
            <v>Elise</v>
          </cell>
          <cell r="D2122" t="str">
            <v>Smith</v>
          </cell>
          <cell r="E2122" t="str">
            <v>Barts</v>
          </cell>
          <cell r="F2122" t="str">
            <v>Barts</v>
          </cell>
          <cell r="G2122" t="str">
            <v>Female</v>
          </cell>
          <cell r="H2122" t="str">
            <v>Y</v>
          </cell>
          <cell r="I2122" t="str">
            <v>Student</v>
          </cell>
          <cell r="J2122">
            <v>0</v>
          </cell>
          <cell r="K2122" t="str">
            <v/>
          </cell>
          <cell r="L2122" t="str">
            <v>N</v>
          </cell>
          <cell r="M2122">
            <v>0</v>
          </cell>
          <cell r="N2122" t="str">
            <v/>
          </cell>
          <cell r="O2122" t="str">
            <v>N</v>
          </cell>
          <cell r="P2122">
            <v>0</v>
          </cell>
          <cell r="Q2122" t="str">
            <v/>
          </cell>
          <cell r="R2122" t="str">
            <v>N</v>
          </cell>
          <cell r="S2122">
            <v>0</v>
          </cell>
          <cell r="T2122" t="str">
            <v/>
          </cell>
          <cell r="U2122" t="str">
            <v>N</v>
          </cell>
          <cell r="V2122">
            <v>0</v>
          </cell>
          <cell r="W2122" t="str">
            <v/>
          </cell>
          <cell r="X2122" t="str">
            <v>N</v>
          </cell>
          <cell r="Y2122">
            <v>0</v>
          </cell>
          <cell r="Z2122">
            <v>0</v>
          </cell>
          <cell r="AA2122" t="b">
            <v>0</v>
          </cell>
          <cell r="AB2122" t="str">
            <v/>
          </cell>
          <cell r="AC2122" t="str">
            <v/>
          </cell>
          <cell r="AD2122" t="str">
            <v>ES921</v>
          </cell>
          <cell r="AE2122">
            <v>0</v>
          </cell>
          <cell r="AG2122">
            <v>973</v>
          </cell>
          <cell r="AH2122" t="str">
            <v>ES921</v>
          </cell>
        </row>
        <row r="2123">
          <cell r="B2123" t="str">
            <v>DG996</v>
          </cell>
          <cell r="C2123" t="str">
            <v>Darcy</v>
          </cell>
          <cell r="D2123" t="str">
            <v>Gabriel</v>
          </cell>
          <cell r="E2123" t="str">
            <v>St Georges</v>
          </cell>
          <cell r="F2123" t="str">
            <v>St George's</v>
          </cell>
          <cell r="G2123" t="str">
            <v>Female</v>
          </cell>
          <cell r="H2123" t="str">
            <v>Y</v>
          </cell>
          <cell r="I2123" t="str">
            <v>Student</v>
          </cell>
          <cell r="J2123">
            <v>0</v>
          </cell>
          <cell r="K2123" t="str">
            <v/>
          </cell>
          <cell r="L2123" t="str">
            <v>N</v>
          </cell>
          <cell r="M2123">
            <v>0</v>
          </cell>
          <cell r="N2123" t="str">
            <v/>
          </cell>
          <cell r="O2123" t="str">
            <v>N</v>
          </cell>
          <cell r="P2123">
            <v>0</v>
          </cell>
          <cell r="Q2123" t="str">
            <v/>
          </cell>
          <cell r="R2123" t="str">
            <v>N</v>
          </cell>
          <cell r="S2123">
            <v>0</v>
          </cell>
          <cell r="T2123" t="str">
            <v/>
          </cell>
          <cell r="U2123" t="str">
            <v>N</v>
          </cell>
          <cell r="V2123">
            <v>0</v>
          </cell>
          <cell r="W2123" t="str">
            <v/>
          </cell>
          <cell r="X2123" t="str">
            <v>N</v>
          </cell>
          <cell r="Y2123">
            <v>0</v>
          </cell>
          <cell r="Z2123">
            <v>0</v>
          </cell>
          <cell r="AA2123" t="b">
            <v>0</v>
          </cell>
          <cell r="AB2123" t="str">
            <v/>
          </cell>
          <cell r="AC2123" t="str">
            <v/>
          </cell>
          <cell r="AD2123" t="str">
            <v>DG996</v>
          </cell>
          <cell r="AE2123">
            <v>0</v>
          </cell>
          <cell r="AG2123">
            <v>974</v>
          </cell>
          <cell r="AH2123" t="str">
            <v>DG996</v>
          </cell>
        </row>
        <row r="2124">
          <cell r="B2124" t="str">
            <v>OT357</v>
          </cell>
          <cell r="C2124" t="str">
            <v>Oliver</v>
          </cell>
          <cell r="D2124" t="str">
            <v>Telfer</v>
          </cell>
          <cell r="E2124" t="str">
            <v>Imperial</v>
          </cell>
          <cell r="F2124" t="str">
            <v>Imperial</v>
          </cell>
          <cell r="G2124" t="str">
            <v>Male</v>
          </cell>
          <cell r="H2124" t="str">
            <v>N</v>
          </cell>
          <cell r="I2124" t="str">
            <v>Student</v>
          </cell>
          <cell r="J2124">
            <v>33</v>
          </cell>
          <cell r="K2124">
            <v>41.04</v>
          </cell>
          <cell r="L2124">
            <v>168</v>
          </cell>
          <cell r="M2124">
            <v>0</v>
          </cell>
          <cell r="N2124" t="str">
            <v/>
          </cell>
          <cell r="O2124" t="str">
            <v>N</v>
          </cell>
          <cell r="P2124">
            <v>0</v>
          </cell>
          <cell r="Q2124" t="str">
            <v/>
          </cell>
          <cell r="R2124" t="str">
            <v>N</v>
          </cell>
          <cell r="S2124">
            <v>0</v>
          </cell>
          <cell r="T2124" t="str">
            <v/>
          </cell>
          <cell r="U2124" t="str">
            <v>N</v>
          </cell>
          <cell r="V2124">
            <v>0</v>
          </cell>
          <cell r="W2124" t="str">
            <v/>
          </cell>
          <cell r="X2124" t="str">
            <v>N</v>
          </cell>
          <cell r="Y2124">
            <v>1</v>
          </cell>
          <cell r="Z2124">
            <v>168</v>
          </cell>
          <cell r="AA2124">
            <v>168</v>
          </cell>
          <cell r="AB2124">
            <v>81</v>
          </cell>
          <cell r="AC2124">
            <v>81</v>
          </cell>
          <cell r="AD2124" t="str">
            <v>OT357</v>
          </cell>
          <cell r="AE2124" t="b">
            <v>0</v>
          </cell>
          <cell r="AG2124" t="str">
            <v/>
          </cell>
          <cell r="AH2124" t="str">
            <v>OT357</v>
          </cell>
        </row>
        <row r="2125">
          <cell r="B2125" t="str">
            <v>YP523</v>
          </cell>
          <cell r="C2125" t="str">
            <v>Yan</v>
          </cell>
          <cell r="D2125" t="str">
            <v>Phu</v>
          </cell>
          <cell r="E2125" t="str">
            <v>RVC</v>
          </cell>
          <cell r="F2125" t="str">
            <v>RVC</v>
          </cell>
          <cell r="G2125" t="str">
            <v>Female</v>
          </cell>
          <cell r="H2125" t="str">
            <v>Y</v>
          </cell>
          <cell r="I2125" t="str">
            <v>Student</v>
          </cell>
          <cell r="J2125">
            <v>37</v>
          </cell>
          <cell r="K2125">
            <v>32.369999999999997</v>
          </cell>
          <cell r="L2125">
            <v>165</v>
          </cell>
          <cell r="M2125">
            <v>33</v>
          </cell>
          <cell r="N2125">
            <v>1.621527777777778E-2</v>
          </cell>
          <cell r="O2125">
            <v>168</v>
          </cell>
          <cell r="P2125">
            <v>0</v>
          </cell>
          <cell r="Q2125" t="str">
            <v/>
          </cell>
          <cell r="R2125" t="str">
            <v>N</v>
          </cell>
          <cell r="S2125">
            <v>0</v>
          </cell>
          <cell r="T2125" t="str">
            <v/>
          </cell>
          <cell r="U2125" t="str">
            <v>N</v>
          </cell>
          <cell r="V2125">
            <v>0</v>
          </cell>
          <cell r="W2125" t="str">
            <v/>
          </cell>
          <cell r="X2125" t="str">
            <v>N</v>
          </cell>
          <cell r="Y2125">
            <v>2</v>
          </cell>
          <cell r="Z2125">
            <v>165</v>
          </cell>
          <cell r="AA2125" t="b">
            <v>0</v>
          </cell>
          <cell r="AB2125" t="str">
            <v/>
          </cell>
          <cell r="AC2125" t="str">
            <v/>
          </cell>
          <cell r="AD2125" t="str">
            <v>YP523</v>
          </cell>
          <cell r="AE2125">
            <v>333</v>
          </cell>
          <cell r="AG2125">
            <v>25</v>
          </cell>
          <cell r="AH2125" t="str">
            <v>YP523</v>
          </cell>
        </row>
        <row r="2126">
          <cell r="B2126" t="str">
            <v>HT564</v>
          </cell>
          <cell r="C2126" t="str">
            <v>Hugo</v>
          </cell>
          <cell r="D2126" t="str">
            <v>Twigger</v>
          </cell>
          <cell r="E2126" t="str">
            <v>Reading</v>
          </cell>
          <cell r="F2126" t="str">
            <v>Reading</v>
          </cell>
          <cell r="G2126" t="str">
            <v>Male</v>
          </cell>
          <cell r="H2126" t="str">
            <v>N</v>
          </cell>
          <cell r="I2126" t="str">
            <v>Student</v>
          </cell>
          <cell r="J2126">
            <v>0</v>
          </cell>
          <cell r="K2126" t="str">
            <v/>
          </cell>
          <cell r="L2126" t="str">
            <v>N</v>
          </cell>
          <cell r="M2126">
            <v>0</v>
          </cell>
          <cell r="N2126" t="str">
            <v/>
          </cell>
          <cell r="O2126" t="str">
            <v>N</v>
          </cell>
          <cell r="P2126">
            <v>0</v>
          </cell>
          <cell r="Q2126" t="str">
            <v/>
          </cell>
          <cell r="R2126" t="str">
            <v>N</v>
          </cell>
          <cell r="S2126">
            <v>0</v>
          </cell>
          <cell r="T2126" t="str">
            <v/>
          </cell>
          <cell r="U2126" t="str">
            <v>N</v>
          </cell>
          <cell r="V2126">
            <v>0</v>
          </cell>
          <cell r="W2126" t="str">
            <v/>
          </cell>
          <cell r="X2126" t="str">
            <v>N</v>
          </cell>
          <cell r="Y2126">
            <v>0</v>
          </cell>
          <cell r="Z2126">
            <v>0</v>
          </cell>
          <cell r="AA2126">
            <v>0</v>
          </cell>
          <cell r="AB2126">
            <v>118</v>
          </cell>
          <cell r="AC2126">
            <v>1271</v>
          </cell>
          <cell r="AD2126" t="str">
            <v>HT564</v>
          </cell>
          <cell r="AE2126" t="b">
            <v>0</v>
          </cell>
          <cell r="AG2126" t="str">
            <v/>
          </cell>
          <cell r="AH2126" t="str">
            <v>HT564</v>
          </cell>
        </row>
        <row r="2127">
          <cell r="B2127" t="str">
            <v>DN842</v>
          </cell>
          <cell r="C2127" t="str">
            <v>Damon</v>
          </cell>
          <cell r="D2127" t="str">
            <v>Ngai</v>
          </cell>
          <cell r="E2127" t="str">
            <v>RVC</v>
          </cell>
          <cell r="F2127" t="str">
            <v>RVC</v>
          </cell>
          <cell r="G2127" t="str">
            <v>Male</v>
          </cell>
          <cell r="H2127" t="str">
            <v>Y</v>
          </cell>
          <cell r="I2127" t="str">
            <v>Student</v>
          </cell>
          <cell r="J2127">
            <v>0</v>
          </cell>
          <cell r="K2127" t="str">
            <v/>
          </cell>
          <cell r="L2127" t="str">
            <v>N</v>
          </cell>
          <cell r="M2127">
            <v>0</v>
          </cell>
          <cell r="N2127" t="str">
            <v/>
          </cell>
          <cell r="O2127" t="str">
            <v>N</v>
          </cell>
          <cell r="P2127">
            <v>0</v>
          </cell>
          <cell r="Q2127" t="str">
            <v/>
          </cell>
          <cell r="R2127" t="str">
            <v>N</v>
          </cell>
          <cell r="S2127">
            <v>0</v>
          </cell>
          <cell r="T2127" t="str">
            <v/>
          </cell>
          <cell r="U2127" t="str">
            <v>N</v>
          </cell>
          <cell r="V2127">
            <v>0</v>
          </cell>
          <cell r="W2127" t="str">
            <v/>
          </cell>
          <cell r="X2127" t="str">
            <v>N</v>
          </cell>
          <cell r="Y2127">
            <v>0</v>
          </cell>
          <cell r="Z2127">
            <v>0</v>
          </cell>
          <cell r="AA2127">
            <v>0</v>
          </cell>
          <cell r="AB2127">
            <v>118</v>
          </cell>
          <cell r="AC2127">
            <v>1272</v>
          </cell>
          <cell r="AD2127" t="str">
            <v>DN842</v>
          </cell>
          <cell r="AE2127" t="b">
            <v>0</v>
          </cell>
          <cell r="AG2127" t="str">
            <v/>
          </cell>
          <cell r="AH2127" t="str">
            <v>DN842</v>
          </cell>
        </row>
        <row r="2128">
          <cell r="B2128" t="str">
            <v>SA750</v>
          </cell>
          <cell r="C2128" t="str">
            <v>Sarah</v>
          </cell>
          <cell r="D2128" t="str">
            <v>Angell</v>
          </cell>
          <cell r="E2128" t="str">
            <v>LSE</v>
          </cell>
          <cell r="F2128" t="str">
            <v>LSE</v>
          </cell>
          <cell r="G2128" t="str">
            <v>Female</v>
          </cell>
          <cell r="H2128" t="str">
            <v>N</v>
          </cell>
          <cell r="I2128" t="str">
            <v>Student</v>
          </cell>
          <cell r="J2128">
            <v>0</v>
          </cell>
          <cell r="K2128" t="str">
            <v/>
          </cell>
          <cell r="L2128" t="str">
            <v>N</v>
          </cell>
          <cell r="M2128">
            <v>0</v>
          </cell>
          <cell r="N2128" t="str">
            <v/>
          </cell>
          <cell r="O2128" t="str">
            <v>N</v>
          </cell>
          <cell r="P2128">
            <v>0</v>
          </cell>
          <cell r="Q2128" t="str">
            <v/>
          </cell>
          <cell r="R2128" t="str">
            <v>N</v>
          </cell>
          <cell r="S2128">
            <v>0</v>
          </cell>
          <cell r="T2128" t="str">
            <v/>
          </cell>
          <cell r="U2128" t="str">
            <v>N</v>
          </cell>
          <cell r="V2128">
            <v>0</v>
          </cell>
          <cell r="W2128" t="str">
            <v/>
          </cell>
          <cell r="X2128" t="str">
            <v>N</v>
          </cell>
          <cell r="Y2128">
            <v>0</v>
          </cell>
          <cell r="Z2128">
            <v>0</v>
          </cell>
          <cell r="AA2128" t="b">
            <v>0</v>
          </cell>
          <cell r="AB2128" t="str">
            <v/>
          </cell>
          <cell r="AC2128" t="str">
            <v/>
          </cell>
          <cell r="AD2128" t="str">
            <v>SA750</v>
          </cell>
          <cell r="AE2128">
            <v>0</v>
          </cell>
          <cell r="AG2128">
            <v>975</v>
          </cell>
          <cell r="AH2128" t="str">
            <v>SA750</v>
          </cell>
        </row>
        <row r="2129">
          <cell r="B2129" t="str">
            <v>EW474</v>
          </cell>
          <cell r="C2129" t="str">
            <v>Ed</v>
          </cell>
          <cell r="D2129" t="str">
            <v>Whiting</v>
          </cell>
          <cell r="E2129" t="str">
            <v>SMU</v>
          </cell>
          <cell r="F2129" t="str">
            <v>SMU</v>
          </cell>
          <cell r="G2129" t="str">
            <v>Male</v>
          </cell>
          <cell r="H2129" t="str">
            <v>N</v>
          </cell>
          <cell r="I2129" t="str">
            <v>Student</v>
          </cell>
          <cell r="J2129">
            <v>0</v>
          </cell>
          <cell r="K2129" t="str">
            <v/>
          </cell>
          <cell r="L2129" t="str">
            <v>N</v>
          </cell>
          <cell r="M2129">
            <v>0</v>
          </cell>
          <cell r="N2129" t="str">
            <v/>
          </cell>
          <cell r="O2129" t="str">
            <v>N</v>
          </cell>
          <cell r="P2129">
            <v>0</v>
          </cell>
          <cell r="Q2129" t="str">
            <v/>
          </cell>
          <cell r="R2129" t="str">
            <v>N</v>
          </cell>
          <cell r="S2129">
            <v>0</v>
          </cell>
          <cell r="T2129" t="str">
            <v/>
          </cell>
          <cell r="U2129" t="str">
            <v>N</v>
          </cell>
          <cell r="V2129">
            <v>0</v>
          </cell>
          <cell r="W2129" t="str">
            <v/>
          </cell>
          <cell r="X2129" t="str">
            <v>N</v>
          </cell>
          <cell r="Y2129">
            <v>0</v>
          </cell>
          <cell r="Z2129">
            <v>0</v>
          </cell>
          <cell r="AA2129">
            <v>0</v>
          </cell>
          <cell r="AB2129">
            <v>118</v>
          </cell>
          <cell r="AC2129">
            <v>1273</v>
          </cell>
          <cell r="AD2129" t="str">
            <v>EW474</v>
          </cell>
          <cell r="AE2129" t="b">
            <v>0</v>
          </cell>
          <cell r="AG2129" t="str">
            <v/>
          </cell>
          <cell r="AH2129" t="str">
            <v>EW474</v>
          </cell>
        </row>
        <row r="2130">
          <cell r="B2130" t="str">
            <v>GM753</v>
          </cell>
          <cell r="C2130" t="str">
            <v>Giada</v>
          </cell>
          <cell r="D2130" t="str">
            <v>Martello</v>
          </cell>
          <cell r="E2130" t="str">
            <v>KCL</v>
          </cell>
          <cell r="F2130" t="str">
            <v>King's</v>
          </cell>
          <cell r="G2130" t="str">
            <v>Female</v>
          </cell>
          <cell r="H2130" t="str">
            <v>N</v>
          </cell>
          <cell r="I2130" t="str">
            <v>Student</v>
          </cell>
          <cell r="J2130">
            <v>0</v>
          </cell>
          <cell r="K2130" t="str">
            <v/>
          </cell>
          <cell r="L2130" t="str">
            <v>N</v>
          </cell>
          <cell r="M2130">
            <v>0</v>
          </cell>
          <cell r="N2130" t="str">
            <v/>
          </cell>
          <cell r="O2130" t="str">
            <v>N</v>
          </cell>
          <cell r="P2130">
            <v>0</v>
          </cell>
          <cell r="Q2130" t="str">
            <v/>
          </cell>
          <cell r="R2130" t="str">
            <v>N</v>
          </cell>
          <cell r="S2130">
            <v>0</v>
          </cell>
          <cell r="T2130" t="str">
            <v/>
          </cell>
          <cell r="U2130" t="str">
            <v>N</v>
          </cell>
          <cell r="V2130">
            <v>0</v>
          </cell>
          <cell r="W2130" t="str">
            <v/>
          </cell>
          <cell r="X2130" t="str">
            <v>N</v>
          </cell>
          <cell r="Y2130">
            <v>0</v>
          </cell>
          <cell r="Z2130">
            <v>0</v>
          </cell>
          <cell r="AA2130" t="b">
            <v>0</v>
          </cell>
          <cell r="AB2130" t="str">
            <v/>
          </cell>
          <cell r="AC2130" t="str">
            <v/>
          </cell>
          <cell r="AD2130" t="str">
            <v>GM753</v>
          </cell>
          <cell r="AE2130">
            <v>0</v>
          </cell>
          <cell r="AG2130">
            <v>976</v>
          </cell>
          <cell r="AH2130" t="str">
            <v>GM753</v>
          </cell>
        </row>
        <row r="2131">
          <cell r="B2131" t="str">
            <v>AF202</v>
          </cell>
          <cell r="C2131" t="str">
            <v>Audrey</v>
          </cell>
          <cell r="D2131" t="str">
            <v>Fung</v>
          </cell>
          <cell r="E2131" t="str">
            <v>UCL</v>
          </cell>
          <cell r="F2131" t="str">
            <v>UCL</v>
          </cell>
          <cell r="G2131" t="str">
            <v>Female</v>
          </cell>
          <cell r="H2131" t="str">
            <v>N</v>
          </cell>
          <cell r="I2131" t="str">
            <v>Student</v>
          </cell>
          <cell r="J2131">
            <v>0</v>
          </cell>
          <cell r="K2131" t="str">
            <v/>
          </cell>
          <cell r="L2131" t="str">
            <v>N</v>
          </cell>
          <cell r="M2131">
            <v>0</v>
          </cell>
          <cell r="N2131" t="str">
            <v/>
          </cell>
          <cell r="O2131" t="str">
            <v>N</v>
          </cell>
          <cell r="P2131">
            <v>0</v>
          </cell>
          <cell r="Q2131" t="str">
            <v/>
          </cell>
          <cell r="R2131" t="str">
            <v>N</v>
          </cell>
          <cell r="S2131">
            <v>0</v>
          </cell>
          <cell r="T2131" t="str">
            <v/>
          </cell>
          <cell r="U2131" t="str">
            <v>N</v>
          </cell>
          <cell r="V2131">
            <v>0</v>
          </cell>
          <cell r="W2131" t="str">
            <v/>
          </cell>
          <cell r="X2131" t="str">
            <v>N</v>
          </cell>
          <cell r="Y2131">
            <v>0</v>
          </cell>
          <cell r="Z2131">
            <v>0</v>
          </cell>
          <cell r="AA2131" t="b">
            <v>0</v>
          </cell>
          <cell r="AB2131" t="str">
            <v/>
          </cell>
          <cell r="AC2131" t="str">
            <v/>
          </cell>
          <cell r="AD2131" t="str">
            <v>AF202</v>
          </cell>
          <cell r="AE2131">
            <v>0</v>
          </cell>
          <cell r="AG2131">
            <v>977</v>
          </cell>
          <cell r="AH2131" t="str">
            <v>AF202</v>
          </cell>
        </row>
        <row r="2132">
          <cell r="B2132" t="str">
            <v>AM532</v>
          </cell>
          <cell r="C2132" t="str">
            <v>Archie</v>
          </cell>
          <cell r="D2132" t="str">
            <v>Manley</v>
          </cell>
          <cell r="E2132" t="str">
            <v>Imperial</v>
          </cell>
          <cell r="F2132" t="str">
            <v>Imperial</v>
          </cell>
          <cell r="G2132" t="str">
            <v>Male</v>
          </cell>
          <cell r="H2132" t="str">
            <v>N</v>
          </cell>
          <cell r="I2132" t="str">
            <v>Student</v>
          </cell>
          <cell r="J2132">
            <v>0</v>
          </cell>
          <cell r="K2132" t="str">
            <v/>
          </cell>
          <cell r="L2132" t="str">
            <v>N</v>
          </cell>
          <cell r="M2132">
            <v>0</v>
          </cell>
          <cell r="N2132" t="str">
            <v/>
          </cell>
          <cell r="O2132" t="str">
            <v>N</v>
          </cell>
          <cell r="P2132">
            <v>0</v>
          </cell>
          <cell r="Q2132" t="str">
            <v/>
          </cell>
          <cell r="R2132" t="str">
            <v>N</v>
          </cell>
          <cell r="S2132">
            <v>0</v>
          </cell>
          <cell r="T2132" t="str">
            <v/>
          </cell>
          <cell r="U2132" t="str">
            <v>N</v>
          </cell>
          <cell r="V2132">
            <v>0</v>
          </cell>
          <cell r="W2132" t="str">
            <v/>
          </cell>
          <cell r="X2132" t="str">
            <v>N</v>
          </cell>
          <cell r="Y2132">
            <v>0</v>
          </cell>
          <cell r="Z2132">
            <v>0</v>
          </cell>
          <cell r="AA2132">
            <v>0</v>
          </cell>
          <cell r="AB2132">
            <v>118</v>
          </cell>
          <cell r="AC2132">
            <v>1274</v>
          </cell>
          <cell r="AD2132" t="str">
            <v>AM532</v>
          </cell>
          <cell r="AE2132" t="b">
            <v>0</v>
          </cell>
          <cell r="AG2132" t="str">
            <v/>
          </cell>
          <cell r="AH2132" t="str">
            <v>AM532</v>
          </cell>
        </row>
        <row r="2133">
          <cell r="B2133" t="str">
            <v>JL407</v>
          </cell>
          <cell r="C2133" t="str">
            <v>Jonathan</v>
          </cell>
          <cell r="D2133" t="str">
            <v>Low</v>
          </cell>
          <cell r="E2133" t="str">
            <v>Imperial</v>
          </cell>
          <cell r="F2133" t="str">
            <v>Imperial</v>
          </cell>
          <cell r="G2133" t="str">
            <v>Male</v>
          </cell>
          <cell r="H2133" t="str">
            <v>N</v>
          </cell>
          <cell r="I2133" t="str">
            <v>Student</v>
          </cell>
          <cell r="J2133">
            <v>0</v>
          </cell>
          <cell r="K2133" t="str">
            <v/>
          </cell>
          <cell r="L2133" t="str">
            <v>N</v>
          </cell>
          <cell r="M2133">
            <v>0</v>
          </cell>
          <cell r="N2133" t="str">
            <v/>
          </cell>
          <cell r="O2133" t="str">
            <v>N</v>
          </cell>
          <cell r="P2133">
            <v>0</v>
          </cell>
          <cell r="Q2133" t="str">
            <v/>
          </cell>
          <cell r="R2133" t="str">
            <v>N</v>
          </cell>
          <cell r="S2133">
            <v>0</v>
          </cell>
          <cell r="T2133" t="str">
            <v/>
          </cell>
          <cell r="U2133" t="str">
            <v>N</v>
          </cell>
          <cell r="V2133">
            <v>0</v>
          </cell>
          <cell r="W2133" t="str">
            <v/>
          </cell>
          <cell r="X2133" t="str">
            <v>N</v>
          </cell>
          <cell r="Y2133">
            <v>0</v>
          </cell>
          <cell r="Z2133">
            <v>0</v>
          </cell>
          <cell r="AA2133">
            <v>0</v>
          </cell>
          <cell r="AB2133">
            <v>118</v>
          </cell>
          <cell r="AC2133">
            <v>1275</v>
          </cell>
          <cell r="AD2133" t="str">
            <v>JL407</v>
          </cell>
          <cell r="AE2133" t="b">
            <v>0</v>
          </cell>
          <cell r="AG2133" t="str">
            <v/>
          </cell>
          <cell r="AH2133" t="str">
            <v>JL407</v>
          </cell>
        </row>
        <row r="2134">
          <cell r="B2134" t="str">
            <v>LV650</v>
          </cell>
          <cell r="C2134" t="str">
            <v>Laura</v>
          </cell>
          <cell r="D2134" t="str">
            <v>Volmer</v>
          </cell>
          <cell r="E2134" t="str">
            <v>Essex</v>
          </cell>
          <cell r="F2134" t="str">
            <v>Essex</v>
          </cell>
          <cell r="G2134" t="str">
            <v>Female</v>
          </cell>
          <cell r="H2134" t="str">
            <v>N</v>
          </cell>
          <cell r="I2134" t="str">
            <v>Student</v>
          </cell>
          <cell r="J2134">
            <v>0</v>
          </cell>
          <cell r="K2134" t="str">
            <v/>
          </cell>
          <cell r="L2134" t="str">
            <v>N</v>
          </cell>
          <cell r="M2134">
            <v>0</v>
          </cell>
          <cell r="N2134" t="str">
            <v/>
          </cell>
          <cell r="O2134" t="str">
            <v>N</v>
          </cell>
          <cell r="P2134">
            <v>0</v>
          </cell>
          <cell r="Q2134" t="str">
            <v/>
          </cell>
          <cell r="R2134" t="str">
            <v>N</v>
          </cell>
          <cell r="S2134">
            <v>0</v>
          </cell>
          <cell r="T2134" t="str">
            <v/>
          </cell>
          <cell r="U2134" t="str">
            <v>N</v>
          </cell>
          <cell r="V2134">
            <v>0</v>
          </cell>
          <cell r="W2134" t="str">
            <v/>
          </cell>
          <cell r="X2134" t="str">
            <v>N</v>
          </cell>
          <cell r="Y2134">
            <v>0</v>
          </cell>
          <cell r="Z2134">
            <v>0</v>
          </cell>
          <cell r="AA2134" t="b">
            <v>0</v>
          </cell>
          <cell r="AB2134" t="str">
            <v/>
          </cell>
          <cell r="AC2134" t="str">
            <v/>
          </cell>
          <cell r="AD2134" t="str">
            <v>LV650</v>
          </cell>
          <cell r="AE2134">
            <v>0</v>
          </cell>
          <cell r="AG2134">
            <v>978</v>
          </cell>
          <cell r="AH2134" t="str">
            <v>LV650</v>
          </cell>
        </row>
        <row r="2135">
          <cell r="B2135" t="str">
            <v>SN706</v>
          </cell>
          <cell r="C2135" t="str">
            <v>Sherry</v>
          </cell>
          <cell r="D2135" t="str">
            <v>Nantongo</v>
          </cell>
          <cell r="E2135" t="str">
            <v>Essex</v>
          </cell>
          <cell r="F2135" t="str">
            <v>Essex</v>
          </cell>
          <cell r="G2135" t="str">
            <v>Female</v>
          </cell>
          <cell r="H2135" t="str">
            <v>N</v>
          </cell>
          <cell r="I2135" t="str">
            <v>Student</v>
          </cell>
          <cell r="J2135">
            <v>0</v>
          </cell>
          <cell r="K2135" t="str">
            <v/>
          </cell>
          <cell r="L2135" t="str">
            <v>N</v>
          </cell>
          <cell r="M2135">
            <v>0</v>
          </cell>
          <cell r="N2135" t="str">
            <v/>
          </cell>
          <cell r="O2135" t="str">
            <v>N</v>
          </cell>
          <cell r="P2135">
            <v>0</v>
          </cell>
          <cell r="Q2135" t="str">
            <v/>
          </cell>
          <cell r="R2135" t="str">
            <v>N</v>
          </cell>
          <cell r="S2135">
            <v>0</v>
          </cell>
          <cell r="T2135" t="str">
            <v/>
          </cell>
          <cell r="U2135" t="str">
            <v>N</v>
          </cell>
          <cell r="V2135">
            <v>0</v>
          </cell>
          <cell r="W2135" t="str">
            <v/>
          </cell>
          <cell r="X2135" t="str">
            <v>N</v>
          </cell>
          <cell r="Y2135">
            <v>0</v>
          </cell>
          <cell r="Z2135">
            <v>0</v>
          </cell>
          <cell r="AA2135" t="b">
            <v>0</v>
          </cell>
          <cell r="AB2135" t="str">
            <v/>
          </cell>
          <cell r="AC2135" t="str">
            <v/>
          </cell>
          <cell r="AD2135" t="str">
            <v>SN706</v>
          </cell>
          <cell r="AE2135">
            <v>0</v>
          </cell>
          <cell r="AG2135">
            <v>979</v>
          </cell>
          <cell r="AH2135" t="str">
            <v>SN706</v>
          </cell>
        </row>
        <row r="2136">
          <cell r="B2136" t="str">
            <v>FD377</v>
          </cell>
          <cell r="C2136" t="str">
            <v>Francisco Alberto</v>
          </cell>
          <cell r="D2136" t="str">
            <v>Diaz Acevedo</v>
          </cell>
          <cell r="E2136" t="str">
            <v>Essex</v>
          </cell>
          <cell r="F2136" t="str">
            <v>Essex</v>
          </cell>
          <cell r="G2136" t="str">
            <v>Male</v>
          </cell>
          <cell r="H2136" t="str">
            <v>N</v>
          </cell>
          <cell r="I2136" t="str">
            <v>Student</v>
          </cell>
          <cell r="J2136">
            <v>0</v>
          </cell>
          <cell r="K2136" t="str">
            <v/>
          </cell>
          <cell r="L2136" t="str">
            <v>N</v>
          </cell>
          <cell r="M2136">
            <v>0</v>
          </cell>
          <cell r="N2136" t="str">
            <v/>
          </cell>
          <cell r="O2136" t="str">
            <v>N</v>
          </cell>
          <cell r="P2136">
            <v>0</v>
          </cell>
          <cell r="Q2136" t="str">
            <v/>
          </cell>
          <cell r="R2136" t="str">
            <v>N</v>
          </cell>
          <cell r="S2136">
            <v>0</v>
          </cell>
          <cell r="T2136" t="str">
            <v/>
          </cell>
          <cell r="U2136" t="str">
            <v>N</v>
          </cell>
          <cell r="V2136">
            <v>0</v>
          </cell>
          <cell r="W2136" t="str">
            <v/>
          </cell>
          <cell r="X2136" t="str">
            <v>N</v>
          </cell>
          <cell r="Y2136">
            <v>0</v>
          </cell>
          <cell r="Z2136">
            <v>0</v>
          </cell>
          <cell r="AA2136">
            <v>0</v>
          </cell>
          <cell r="AB2136">
            <v>118</v>
          </cell>
          <cell r="AC2136">
            <v>1276</v>
          </cell>
          <cell r="AD2136" t="str">
            <v>FD377</v>
          </cell>
          <cell r="AE2136" t="b">
            <v>0</v>
          </cell>
          <cell r="AG2136" t="str">
            <v/>
          </cell>
          <cell r="AH2136" t="str">
            <v>FD377</v>
          </cell>
        </row>
        <row r="2137">
          <cell r="B2137" t="str">
            <v>KM918</v>
          </cell>
          <cell r="C2137" t="str">
            <v>Kylah</v>
          </cell>
          <cell r="D2137" t="str">
            <v>McLaren</v>
          </cell>
          <cell r="E2137" t="str">
            <v>Essex</v>
          </cell>
          <cell r="F2137" t="str">
            <v>Essex</v>
          </cell>
          <cell r="G2137" t="str">
            <v>Female</v>
          </cell>
          <cell r="H2137" t="str">
            <v>N</v>
          </cell>
          <cell r="I2137" t="str">
            <v>Student</v>
          </cell>
          <cell r="J2137">
            <v>0</v>
          </cell>
          <cell r="K2137" t="str">
            <v/>
          </cell>
          <cell r="L2137" t="str">
            <v>N</v>
          </cell>
          <cell r="M2137">
            <v>0</v>
          </cell>
          <cell r="N2137" t="str">
            <v/>
          </cell>
          <cell r="O2137" t="str">
            <v>N</v>
          </cell>
          <cell r="P2137">
            <v>0</v>
          </cell>
          <cell r="Q2137" t="str">
            <v/>
          </cell>
          <cell r="R2137" t="str">
            <v>N</v>
          </cell>
          <cell r="S2137">
            <v>0</v>
          </cell>
          <cell r="T2137" t="str">
            <v/>
          </cell>
          <cell r="U2137" t="str">
            <v>N</v>
          </cell>
          <cell r="V2137">
            <v>0</v>
          </cell>
          <cell r="W2137" t="str">
            <v/>
          </cell>
          <cell r="X2137" t="str">
            <v>N</v>
          </cell>
          <cell r="Y2137">
            <v>0</v>
          </cell>
          <cell r="Z2137">
            <v>0</v>
          </cell>
          <cell r="AA2137" t="b">
            <v>0</v>
          </cell>
          <cell r="AB2137" t="str">
            <v/>
          </cell>
          <cell r="AC2137" t="str">
            <v/>
          </cell>
          <cell r="AD2137" t="str">
            <v>KM918</v>
          </cell>
          <cell r="AE2137">
            <v>0</v>
          </cell>
          <cell r="AG2137">
            <v>980</v>
          </cell>
          <cell r="AH2137" t="str">
            <v>KM918</v>
          </cell>
        </row>
        <row r="2138">
          <cell r="B2138" t="str">
            <v>VC520</v>
          </cell>
          <cell r="C2138" t="str">
            <v>Verity</v>
          </cell>
          <cell r="D2138" t="str">
            <v>Cotterrill</v>
          </cell>
          <cell r="E2138" t="str">
            <v>Essex</v>
          </cell>
          <cell r="F2138" t="str">
            <v>Essex</v>
          </cell>
          <cell r="G2138" t="str">
            <v>Female</v>
          </cell>
          <cell r="H2138" t="str">
            <v>N</v>
          </cell>
          <cell r="I2138" t="str">
            <v>Student</v>
          </cell>
          <cell r="J2138">
            <v>0</v>
          </cell>
          <cell r="K2138" t="str">
            <v/>
          </cell>
          <cell r="L2138" t="str">
            <v>N</v>
          </cell>
          <cell r="M2138">
            <v>0</v>
          </cell>
          <cell r="N2138" t="str">
            <v/>
          </cell>
          <cell r="O2138" t="str">
            <v>N</v>
          </cell>
          <cell r="P2138">
            <v>0</v>
          </cell>
          <cell r="Q2138" t="str">
            <v/>
          </cell>
          <cell r="R2138" t="str">
            <v>N</v>
          </cell>
          <cell r="S2138">
            <v>0</v>
          </cell>
          <cell r="T2138" t="str">
            <v/>
          </cell>
          <cell r="U2138" t="str">
            <v>N</v>
          </cell>
          <cell r="V2138">
            <v>0</v>
          </cell>
          <cell r="W2138" t="str">
            <v/>
          </cell>
          <cell r="X2138" t="str">
            <v>N</v>
          </cell>
          <cell r="Y2138">
            <v>0</v>
          </cell>
          <cell r="Z2138">
            <v>0</v>
          </cell>
          <cell r="AA2138" t="b">
            <v>0</v>
          </cell>
          <cell r="AB2138" t="str">
            <v/>
          </cell>
          <cell r="AC2138" t="str">
            <v/>
          </cell>
          <cell r="AD2138" t="str">
            <v>VC520</v>
          </cell>
          <cell r="AE2138">
            <v>0</v>
          </cell>
          <cell r="AG2138">
            <v>981</v>
          </cell>
          <cell r="AH2138" t="str">
            <v>VC520</v>
          </cell>
        </row>
        <row r="2139">
          <cell r="B2139" t="str">
            <v>BB853</v>
          </cell>
          <cell r="C2139" t="str">
            <v>Bilkis</v>
          </cell>
          <cell r="D2139" t="str">
            <v>Bilkis</v>
          </cell>
          <cell r="E2139" t="str">
            <v>Essex</v>
          </cell>
          <cell r="F2139" t="str">
            <v>Essex</v>
          </cell>
          <cell r="G2139" t="str">
            <v>Female</v>
          </cell>
          <cell r="H2139" t="str">
            <v>N</v>
          </cell>
          <cell r="I2139" t="str">
            <v>Student</v>
          </cell>
          <cell r="J2139">
            <v>0</v>
          </cell>
          <cell r="K2139" t="str">
            <v/>
          </cell>
          <cell r="L2139" t="str">
            <v>N</v>
          </cell>
          <cell r="M2139">
            <v>0</v>
          </cell>
          <cell r="N2139" t="str">
            <v/>
          </cell>
          <cell r="O2139" t="str">
            <v>N</v>
          </cell>
          <cell r="P2139">
            <v>0</v>
          </cell>
          <cell r="Q2139" t="str">
            <v/>
          </cell>
          <cell r="R2139" t="str">
            <v>N</v>
          </cell>
          <cell r="S2139">
            <v>0</v>
          </cell>
          <cell r="T2139" t="str">
            <v/>
          </cell>
          <cell r="U2139" t="str">
            <v>N</v>
          </cell>
          <cell r="V2139">
            <v>0</v>
          </cell>
          <cell r="W2139" t="str">
            <v/>
          </cell>
          <cell r="X2139" t="str">
            <v>N</v>
          </cell>
          <cell r="Y2139">
            <v>0</v>
          </cell>
          <cell r="Z2139">
            <v>0</v>
          </cell>
          <cell r="AA2139" t="b">
            <v>0</v>
          </cell>
          <cell r="AB2139" t="str">
            <v/>
          </cell>
          <cell r="AC2139" t="str">
            <v/>
          </cell>
          <cell r="AD2139" t="str">
            <v>BB853</v>
          </cell>
          <cell r="AE2139">
            <v>0</v>
          </cell>
          <cell r="AG2139">
            <v>982</v>
          </cell>
          <cell r="AH2139" t="str">
            <v>BB853</v>
          </cell>
        </row>
        <row r="2140">
          <cell r="B2140" t="str">
            <v>MO252</v>
          </cell>
          <cell r="C2140" t="str">
            <v>Michael</v>
          </cell>
          <cell r="D2140" t="str">
            <v>Obeng</v>
          </cell>
          <cell r="E2140" t="str">
            <v>Essex</v>
          </cell>
          <cell r="F2140" t="str">
            <v>Essex</v>
          </cell>
          <cell r="G2140" t="str">
            <v>Male</v>
          </cell>
          <cell r="H2140" t="str">
            <v>N</v>
          </cell>
          <cell r="I2140" t="str">
            <v>Student</v>
          </cell>
          <cell r="J2140">
            <v>0</v>
          </cell>
          <cell r="K2140" t="str">
            <v/>
          </cell>
          <cell r="L2140" t="str">
            <v>N</v>
          </cell>
          <cell r="M2140">
            <v>0</v>
          </cell>
          <cell r="N2140" t="str">
            <v/>
          </cell>
          <cell r="O2140" t="str">
            <v>N</v>
          </cell>
          <cell r="P2140">
            <v>0</v>
          </cell>
          <cell r="Q2140" t="str">
            <v/>
          </cell>
          <cell r="R2140" t="str">
            <v>N</v>
          </cell>
          <cell r="S2140">
            <v>0</v>
          </cell>
          <cell r="T2140" t="str">
            <v/>
          </cell>
          <cell r="U2140" t="str">
            <v>N</v>
          </cell>
          <cell r="V2140">
            <v>0</v>
          </cell>
          <cell r="W2140" t="str">
            <v/>
          </cell>
          <cell r="X2140" t="str">
            <v>N</v>
          </cell>
          <cell r="Y2140">
            <v>0</v>
          </cell>
          <cell r="Z2140">
            <v>0</v>
          </cell>
          <cell r="AA2140">
            <v>0</v>
          </cell>
          <cell r="AB2140">
            <v>118</v>
          </cell>
          <cell r="AC2140">
            <v>1277</v>
          </cell>
          <cell r="AD2140" t="str">
            <v>MO252</v>
          </cell>
          <cell r="AE2140" t="b">
            <v>0</v>
          </cell>
          <cell r="AG2140" t="str">
            <v/>
          </cell>
          <cell r="AH2140" t="str">
            <v>MO252</v>
          </cell>
        </row>
        <row r="2141">
          <cell r="B2141" t="str">
            <v>EB465</v>
          </cell>
          <cell r="C2141" t="str">
            <v>Emmanuel</v>
          </cell>
          <cell r="D2141" t="str">
            <v>Baah</v>
          </cell>
          <cell r="E2141" t="str">
            <v>KCL</v>
          </cell>
          <cell r="F2141" t="str">
            <v>King's</v>
          </cell>
          <cell r="G2141" t="str">
            <v>Please Select</v>
          </cell>
          <cell r="H2141" t="str">
            <v>N</v>
          </cell>
          <cell r="I2141" t="str">
            <v>Student</v>
          </cell>
          <cell r="J2141">
            <v>0</v>
          </cell>
          <cell r="K2141" t="str">
            <v/>
          </cell>
          <cell r="L2141" t="str">
            <v>N</v>
          </cell>
          <cell r="M2141">
            <v>0</v>
          </cell>
          <cell r="N2141" t="str">
            <v/>
          </cell>
          <cell r="O2141" t="str">
            <v>N</v>
          </cell>
          <cell r="P2141">
            <v>0</v>
          </cell>
          <cell r="Q2141" t="str">
            <v/>
          </cell>
          <cell r="R2141" t="str">
            <v>N</v>
          </cell>
          <cell r="S2141">
            <v>0</v>
          </cell>
          <cell r="T2141" t="str">
            <v/>
          </cell>
          <cell r="U2141" t="str">
            <v>N</v>
          </cell>
          <cell r="V2141">
            <v>0</v>
          </cell>
          <cell r="W2141" t="str">
            <v/>
          </cell>
          <cell r="X2141" t="str">
            <v>N</v>
          </cell>
          <cell r="Y2141">
            <v>0</v>
          </cell>
          <cell r="Z2141">
            <v>0</v>
          </cell>
          <cell r="AA2141" t="b">
            <v>0</v>
          </cell>
          <cell r="AB2141" t="str">
            <v/>
          </cell>
          <cell r="AC2141" t="str">
            <v/>
          </cell>
          <cell r="AD2141" t="str">
            <v>EB465</v>
          </cell>
          <cell r="AE2141" t="b">
            <v>0</v>
          </cell>
          <cell r="AG2141" t="str">
            <v/>
          </cell>
          <cell r="AH2141" t="str">
            <v>EB465</v>
          </cell>
        </row>
        <row r="2142">
          <cell r="B2142" t="str">
            <v>PZ504</v>
          </cell>
          <cell r="C2142" t="str">
            <v>Peng</v>
          </cell>
          <cell r="D2142" t="str">
            <v>Zeng</v>
          </cell>
          <cell r="E2142" t="str">
            <v>Essex</v>
          </cell>
          <cell r="F2142" t="str">
            <v>Essex</v>
          </cell>
          <cell r="G2142" t="str">
            <v>Male</v>
          </cell>
          <cell r="H2142" t="str">
            <v>N</v>
          </cell>
          <cell r="I2142" t="str">
            <v>Student</v>
          </cell>
          <cell r="J2142">
            <v>0</v>
          </cell>
          <cell r="K2142" t="str">
            <v/>
          </cell>
          <cell r="L2142" t="str">
            <v>N</v>
          </cell>
          <cell r="M2142">
            <v>0</v>
          </cell>
          <cell r="N2142" t="str">
            <v/>
          </cell>
          <cell r="O2142" t="str">
            <v>N</v>
          </cell>
          <cell r="P2142">
            <v>0</v>
          </cell>
          <cell r="Q2142" t="str">
            <v/>
          </cell>
          <cell r="R2142" t="str">
            <v>N</v>
          </cell>
          <cell r="S2142">
            <v>0</v>
          </cell>
          <cell r="T2142" t="str">
            <v/>
          </cell>
          <cell r="U2142" t="str">
            <v>N</v>
          </cell>
          <cell r="V2142">
            <v>0</v>
          </cell>
          <cell r="W2142" t="str">
            <v/>
          </cell>
          <cell r="X2142" t="str">
            <v>N</v>
          </cell>
          <cell r="Y2142">
            <v>0</v>
          </cell>
          <cell r="Z2142">
            <v>0</v>
          </cell>
          <cell r="AA2142">
            <v>0</v>
          </cell>
          <cell r="AB2142">
            <v>118</v>
          </cell>
          <cell r="AC2142">
            <v>1278</v>
          </cell>
          <cell r="AD2142" t="str">
            <v>PZ504</v>
          </cell>
          <cell r="AE2142" t="b">
            <v>0</v>
          </cell>
          <cell r="AG2142" t="str">
            <v/>
          </cell>
          <cell r="AH2142" t="str">
            <v>PZ504</v>
          </cell>
        </row>
        <row r="2143">
          <cell r="B2143" t="str">
            <v>RM760</v>
          </cell>
          <cell r="C2143" t="str">
            <v>Ryan</v>
          </cell>
          <cell r="D2143" t="str">
            <v>McKenzie</v>
          </cell>
          <cell r="E2143" t="str">
            <v>UCL</v>
          </cell>
          <cell r="F2143" t="str">
            <v>UCL</v>
          </cell>
          <cell r="G2143" t="str">
            <v>Male</v>
          </cell>
          <cell r="H2143" t="str">
            <v>N</v>
          </cell>
          <cell r="I2143" t="str">
            <v>Student</v>
          </cell>
          <cell r="J2143">
            <v>0</v>
          </cell>
          <cell r="K2143" t="str">
            <v/>
          </cell>
          <cell r="L2143" t="str">
            <v>N</v>
          </cell>
          <cell r="M2143">
            <v>0</v>
          </cell>
          <cell r="N2143" t="str">
            <v/>
          </cell>
          <cell r="O2143" t="str">
            <v>N</v>
          </cell>
          <cell r="P2143">
            <v>0</v>
          </cell>
          <cell r="Q2143" t="str">
            <v/>
          </cell>
          <cell r="R2143" t="str">
            <v>N</v>
          </cell>
          <cell r="S2143">
            <v>0</v>
          </cell>
          <cell r="T2143" t="str">
            <v/>
          </cell>
          <cell r="U2143" t="str">
            <v>N</v>
          </cell>
          <cell r="V2143">
            <v>0</v>
          </cell>
          <cell r="W2143" t="str">
            <v/>
          </cell>
          <cell r="X2143" t="str">
            <v>N</v>
          </cell>
          <cell r="Y2143">
            <v>0</v>
          </cell>
          <cell r="Z2143">
            <v>0</v>
          </cell>
          <cell r="AA2143">
            <v>0</v>
          </cell>
          <cell r="AB2143">
            <v>118</v>
          </cell>
          <cell r="AC2143">
            <v>1279</v>
          </cell>
          <cell r="AD2143" t="str">
            <v>RM760</v>
          </cell>
          <cell r="AE2143" t="b">
            <v>0</v>
          </cell>
          <cell r="AG2143" t="str">
            <v/>
          </cell>
          <cell r="AH2143" t="str">
            <v>RM760</v>
          </cell>
        </row>
        <row r="2144">
          <cell r="B2144" t="str">
            <v>EL514</v>
          </cell>
          <cell r="C2144" t="str">
            <v>Edouard</v>
          </cell>
          <cell r="D2144" t="str">
            <v>Long</v>
          </cell>
          <cell r="E2144" t="str">
            <v>KCL</v>
          </cell>
          <cell r="F2144" t="str">
            <v>King's</v>
          </cell>
          <cell r="G2144" t="str">
            <v>Male</v>
          </cell>
          <cell r="H2144" t="str">
            <v>Y</v>
          </cell>
          <cell r="I2144" t="str">
            <v>Student</v>
          </cell>
          <cell r="J2144">
            <v>32</v>
          </cell>
          <cell r="K2144">
            <v>41.02</v>
          </cell>
          <cell r="L2144">
            <v>169</v>
          </cell>
          <cell r="M2144">
            <v>24</v>
          </cell>
          <cell r="N2144">
            <v>2.9444444444444443E-2</v>
          </cell>
          <cell r="O2144">
            <v>178</v>
          </cell>
          <cell r="P2144">
            <v>0</v>
          </cell>
          <cell r="Q2144" t="str">
            <v/>
          </cell>
          <cell r="R2144" t="str">
            <v>N</v>
          </cell>
          <cell r="S2144">
            <v>0</v>
          </cell>
          <cell r="T2144" t="str">
            <v/>
          </cell>
          <cell r="U2144" t="str">
            <v>N</v>
          </cell>
          <cell r="V2144">
            <v>0</v>
          </cell>
          <cell r="W2144" t="str">
            <v/>
          </cell>
          <cell r="X2144" t="str">
            <v>N</v>
          </cell>
          <cell r="Y2144">
            <v>2</v>
          </cell>
          <cell r="Z2144">
            <v>169</v>
          </cell>
          <cell r="AA2144">
            <v>347</v>
          </cell>
          <cell r="AB2144">
            <v>12</v>
          </cell>
          <cell r="AC2144">
            <v>12</v>
          </cell>
          <cell r="AD2144" t="str">
            <v>EL514</v>
          </cell>
          <cell r="AE2144" t="b">
            <v>0</v>
          </cell>
          <cell r="AG2144" t="str">
            <v/>
          </cell>
          <cell r="AH2144" t="str">
            <v>EL514</v>
          </cell>
        </row>
        <row r="2145">
          <cell r="B2145" t="str">
            <v>HB506</v>
          </cell>
          <cell r="C2145" t="str">
            <v>Holly</v>
          </cell>
          <cell r="D2145" t="str">
            <v>Bruton</v>
          </cell>
          <cell r="E2145" t="str">
            <v>RVC</v>
          </cell>
          <cell r="F2145" t="str">
            <v>RVC</v>
          </cell>
          <cell r="G2145" t="str">
            <v>Female</v>
          </cell>
          <cell r="H2145" t="str">
            <v>Y</v>
          </cell>
          <cell r="I2145" t="str">
            <v>Student</v>
          </cell>
          <cell r="J2145">
            <v>0</v>
          </cell>
          <cell r="K2145" t="str">
            <v/>
          </cell>
          <cell r="L2145" t="str">
            <v>N</v>
          </cell>
          <cell r="M2145">
            <v>0</v>
          </cell>
          <cell r="N2145" t="str">
            <v/>
          </cell>
          <cell r="O2145" t="str">
            <v>N</v>
          </cell>
          <cell r="P2145">
            <v>0</v>
          </cell>
          <cell r="Q2145" t="str">
            <v/>
          </cell>
          <cell r="R2145" t="str">
            <v>N</v>
          </cell>
          <cell r="S2145">
            <v>0</v>
          </cell>
          <cell r="T2145" t="str">
            <v/>
          </cell>
          <cell r="U2145" t="str">
            <v>N</v>
          </cell>
          <cell r="V2145">
            <v>0</v>
          </cell>
          <cell r="W2145" t="str">
            <v/>
          </cell>
          <cell r="X2145" t="str">
            <v>N</v>
          </cell>
          <cell r="Y2145">
            <v>0</v>
          </cell>
          <cell r="Z2145">
            <v>0</v>
          </cell>
          <cell r="AA2145" t="b">
            <v>0</v>
          </cell>
          <cell r="AB2145" t="str">
            <v/>
          </cell>
          <cell r="AC2145" t="str">
            <v/>
          </cell>
          <cell r="AD2145" t="str">
            <v>HB506</v>
          </cell>
          <cell r="AE2145">
            <v>0</v>
          </cell>
          <cell r="AG2145">
            <v>983</v>
          </cell>
          <cell r="AH2145" t="str">
            <v>HB506</v>
          </cell>
        </row>
        <row r="2146">
          <cell r="B2146" t="str">
            <v>BS313</v>
          </cell>
          <cell r="C2146" t="str">
            <v>Benjamin</v>
          </cell>
          <cell r="D2146" t="str">
            <v>Stewart</v>
          </cell>
          <cell r="E2146" t="str">
            <v>Essex</v>
          </cell>
          <cell r="F2146" t="str">
            <v>Essex</v>
          </cell>
          <cell r="G2146" t="str">
            <v>Male</v>
          </cell>
          <cell r="H2146" t="str">
            <v>N</v>
          </cell>
          <cell r="I2146" t="str">
            <v>Student</v>
          </cell>
          <cell r="J2146">
            <v>0</v>
          </cell>
          <cell r="K2146" t="str">
            <v/>
          </cell>
          <cell r="L2146" t="str">
            <v>N</v>
          </cell>
          <cell r="M2146">
            <v>0</v>
          </cell>
          <cell r="N2146" t="str">
            <v/>
          </cell>
          <cell r="O2146" t="str">
            <v>N</v>
          </cell>
          <cell r="P2146">
            <v>0</v>
          </cell>
          <cell r="Q2146" t="str">
            <v/>
          </cell>
          <cell r="R2146" t="str">
            <v>N</v>
          </cell>
          <cell r="S2146">
            <v>0</v>
          </cell>
          <cell r="T2146" t="str">
            <v/>
          </cell>
          <cell r="U2146" t="str">
            <v>N</v>
          </cell>
          <cell r="V2146">
            <v>0</v>
          </cell>
          <cell r="W2146" t="str">
            <v/>
          </cell>
          <cell r="X2146" t="str">
            <v>N</v>
          </cell>
          <cell r="Y2146">
            <v>0</v>
          </cell>
          <cell r="Z2146">
            <v>0</v>
          </cell>
          <cell r="AA2146">
            <v>0</v>
          </cell>
          <cell r="AB2146">
            <v>118</v>
          </cell>
          <cell r="AC2146">
            <v>1280</v>
          </cell>
          <cell r="AD2146" t="str">
            <v>BS313</v>
          </cell>
          <cell r="AE2146" t="b">
            <v>0</v>
          </cell>
          <cell r="AG2146" t="str">
            <v/>
          </cell>
          <cell r="AH2146" t="str">
            <v>BS313</v>
          </cell>
        </row>
        <row r="2147">
          <cell r="B2147" t="str">
            <v>TS646</v>
          </cell>
          <cell r="C2147" t="str">
            <v>Theo</v>
          </cell>
          <cell r="D2147" t="str">
            <v>Smith</v>
          </cell>
          <cell r="E2147" t="str">
            <v>KCL</v>
          </cell>
          <cell r="F2147" t="str">
            <v>King's</v>
          </cell>
          <cell r="G2147" t="str">
            <v>Male</v>
          </cell>
          <cell r="H2147" t="str">
            <v>N</v>
          </cell>
          <cell r="I2147" t="str">
            <v>Student</v>
          </cell>
          <cell r="J2147">
            <v>0</v>
          </cell>
          <cell r="K2147" t="str">
            <v/>
          </cell>
          <cell r="L2147" t="str">
            <v>N</v>
          </cell>
          <cell r="M2147">
            <v>0</v>
          </cell>
          <cell r="N2147" t="str">
            <v/>
          </cell>
          <cell r="O2147" t="str">
            <v>N</v>
          </cell>
          <cell r="P2147">
            <v>0</v>
          </cell>
          <cell r="Q2147" t="str">
            <v/>
          </cell>
          <cell r="R2147" t="str">
            <v>N</v>
          </cell>
          <cell r="S2147">
            <v>0</v>
          </cell>
          <cell r="T2147" t="str">
            <v/>
          </cell>
          <cell r="U2147" t="str">
            <v>N</v>
          </cell>
          <cell r="V2147">
            <v>0</v>
          </cell>
          <cell r="W2147" t="str">
            <v/>
          </cell>
          <cell r="X2147" t="str">
            <v>N</v>
          </cell>
          <cell r="Y2147">
            <v>0</v>
          </cell>
          <cell r="Z2147">
            <v>0</v>
          </cell>
          <cell r="AA2147">
            <v>0</v>
          </cell>
          <cell r="AB2147">
            <v>118</v>
          </cell>
          <cell r="AC2147">
            <v>1281</v>
          </cell>
          <cell r="AD2147" t="str">
            <v>TS646</v>
          </cell>
          <cell r="AE2147" t="b">
            <v>0</v>
          </cell>
          <cell r="AG2147" t="str">
            <v/>
          </cell>
          <cell r="AH2147" t="str">
            <v>TS646</v>
          </cell>
        </row>
        <row r="2148">
          <cell r="B2148" t="str">
            <v>TB756</v>
          </cell>
          <cell r="C2148" t="str">
            <v>Talia</v>
          </cell>
          <cell r="D2148" t="str">
            <v>Beaufort</v>
          </cell>
          <cell r="E2148" t="str">
            <v>Essex</v>
          </cell>
          <cell r="F2148" t="str">
            <v>Essex</v>
          </cell>
          <cell r="G2148" t="str">
            <v>Female</v>
          </cell>
          <cell r="H2148" t="str">
            <v>N</v>
          </cell>
          <cell r="I2148" t="str">
            <v>Student</v>
          </cell>
          <cell r="J2148">
            <v>0</v>
          </cell>
          <cell r="K2148" t="str">
            <v/>
          </cell>
          <cell r="L2148" t="str">
            <v>N</v>
          </cell>
          <cell r="M2148">
            <v>0</v>
          </cell>
          <cell r="N2148" t="str">
            <v/>
          </cell>
          <cell r="O2148" t="str">
            <v>N</v>
          </cell>
          <cell r="P2148">
            <v>0</v>
          </cell>
          <cell r="Q2148" t="str">
            <v/>
          </cell>
          <cell r="R2148" t="str">
            <v>N</v>
          </cell>
          <cell r="S2148">
            <v>0</v>
          </cell>
          <cell r="T2148" t="str">
            <v/>
          </cell>
          <cell r="U2148" t="str">
            <v>N</v>
          </cell>
          <cell r="V2148">
            <v>0</v>
          </cell>
          <cell r="W2148" t="str">
            <v/>
          </cell>
          <cell r="X2148" t="str">
            <v>N</v>
          </cell>
          <cell r="Y2148">
            <v>0</v>
          </cell>
          <cell r="Z2148">
            <v>0</v>
          </cell>
          <cell r="AA2148" t="b">
            <v>0</v>
          </cell>
          <cell r="AB2148" t="str">
            <v/>
          </cell>
          <cell r="AC2148" t="str">
            <v/>
          </cell>
          <cell r="AD2148" t="str">
            <v>TB756</v>
          </cell>
          <cell r="AE2148">
            <v>0</v>
          </cell>
          <cell r="AG2148">
            <v>984</v>
          </cell>
          <cell r="AH2148" t="str">
            <v>TB756</v>
          </cell>
        </row>
        <row r="2149">
          <cell r="B2149" t="str">
            <v>SM389</v>
          </cell>
          <cell r="C2149" t="str">
            <v>Sophie</v>
          </cell>
          <cell r="D2149" t="str">
            <v>McCracken</v>
          </cell>
          <cell r="E2149" t="str">
            <v>Essex</v>
          </cell>
          <cell r="F2149" t="str">
            <v>Essex</v>
          </cell>
          <cell r="G2149" t="str">
            <v>Female</v>
          </cell>
          <cell r="H2149" t="str">
            <v>N</v>
          </cell>
          <cell r="I2149" t="str">
            <v>Student</v>
          </cell>
          <cell r="J2149">
            <v>0</v>
          </cell>
          <cell r="K2149" t="str">
            <v/>
          </cell>
          <cell r="L2149" t="str">
            <v>N</v>
          </cell>
          <cell r="M2149">
            <v>0</v>
          </cell>
          <cell r="N2149" t="str">
            <v/>
          </cell>
          <cell r="O2149" t="str">
            <v>N</v>
          </cell>
          <cell r="P2149">
            <v>0</v>
          </cell>
          <cell r="Q2149" t="str">
            <v/>
          </cell>
          <cell r="R2149" t="str">
            <v>N</v>
          </cell>
          <cell r="S2149">
            <v>0</v>
          </cell>
          <cell r="T2149" t="str">
            <v/>
          </cell>
          <cell r="U2149" t="str">
            <v>N</v>
          </cell>
          <cell r="V2149">
            <v>0</v>
          </cell>
          <cell r="W2149" t="str">
            <v/>
          </cell>
          <cell r="X2149" t="str">
            <v>N</v>
          </cell>
          <cell r="Y2149">
            <v>0</v>
          </cell>
          <cell r="Z2149">
            <v>0</v>
          </cell>
          <cell r="AA2149" t="b">
            <v>0</v>
          </cell>
          <cell r="AB2149" t="str">
            <v/>
          </cell>
          <cell r="AC2149" t="str">
            <v/>
          </cell>
          <cell r="AD2149" t="str">
            <v>SM389</v>
          </cell>
          <cell r="AE2149">
            <v>0</v>
          </cell>
          <cell r="AG2149">
            <v>985</v>
          </cell>
          <cell r="AH2149" t="str">
            <v>SM389</v>
          </cell>
        </row>
        <row r="2150">
          <cell r="B2150" t="str">
            <v>LD296</v>
          </cell>
          <cell r="C2150" t="str">
            <v>Lee</v>
          </cell>
          <cell r="D2150" t="str">
            <v>Dart</v>
          </cell>
          <cell r="E2150" t="str">
            <v>Essex</v>
          </cell>
          <cell r="F2150" t="str">
            <v>Essex</v>
          </cell>
          <cell r="G2150" t="str">
            <v>Male</v>
          </cell>
          <cell r="H2150" t="str">
            <v>N</v>
          </cell>
          <cell r="I2150" t="str">
            <v>Student</v>
          </cell>
          <cell r="J2150">
            <v>0</v>
          </cell>
          <cell r="K2150" t="str">
            <v/>
          </cell>
          <cell r="L2150" t="str">
            <v>N</v>
          </cell>
          <cell r="M2150">
            <v>0</v>
          </cell>
          <cell r="N2150" t="str">
            <v/>
          </cell>
          <cell r="O2150" t="str">
            <v>N</v>
          </cell>
          <cell r="P2150">
            <v>0</v>
          </cell>
          <cell r="Q2150" t="str">
            <v/>
          </cell>
          <cell r="R2150" t="str">
            <v>N</v>
          </cell>
          <cell r="S2150">
            <v>0</v>
          </cell>
          <cell r="T2150" t="str">
            <v/>
          </cell>
          <cell r="U2150" t="str">
            <v>N</v>
          </cell>
          <cell r="V2150">
            <v>0</v>
          </cell>
          <cell r="W2150" t="str">
            <v/>
          </cell>
          <cell r="X2150" t="str">
            <v>N</v>
          </cell>
          <cell r="Y2150">
            <v>0</v>
          </cell>
          <cell r="Z2150">
            <v>0</v>
          </cell>
          <cell r="AA2150">
            <v>0</v>
          </cell>
          <cell r="AB2150">
            <v>118</v>
          </cell>
          <cell r="AC2150">
            <v>1282</v>
          </cell>
          <cell r="AD2150" t="str">
            <v>LD296</v>
          </cell>
          <cell r="AE2150" t="b">
            <v>0</v>
          </cell>
          <cell r="AG2150" t="str">
            <v/>
          </cell>
          <cell r="AH2150" t="str">
            <v>LD296</v>
          </cell>
        </row>
        <row r="2151">
          <cell r="B2151" t="str">
            <v>RW593</v>
          </cell>
          <cell r="C2151" t="str">
            <v>Renee</v>
          </cell>
          <cell r="D2151" t="str">
            <v>Williams</v>
          </cell>
          <cell r="E2151" t="str">
            <v>Essex</v>
          </cell>
          <cell r="F2151" t="str">
            <v>Essex</v>
          </cell>
          <cell r="G2151" t="str">
            <v>Female</v>
          </cell>
          <cell r="H2151" t="str">
            <v>N</v>
          </cell>
          <cell r="I2151" t="str">
            <v>Student</v>
          </cell>
          <cell r="J2151">
            <v>0</v>
          </cell>
          <cell r="K2151" t="str">
            <v/>
          </cell>
          <cell r="L2151" t="str">
            <v>N</v>
          </cell>
          <cell r="M2151">
            <v>0</v>
          </cell>
          <cell r="N2151" t="str">
            <v/>
          </cell>
          <cell r="O2151" t="str">
            <v>N</v>
          </cell>
          <cell r="P2151">
            <v>0</v>
          </cell>
          <cell r="Q2151" t="str">
            <v/>
          </cell>
          <cell r="R2151" t="str">
            <v>N</v>
          </cell>
          <cell r="S2151">
            <v>0</v>
          </cell>
          <cell r="T2151" t="str">
            <v/>
          </cell>
          <cell r="U2151" t="str">
            <v>N</v>
          </cell>
          <cell r="V2151">
            <v>0</v>
          </cell>
          <cell r="W2151" t="str">
            <v/>
          </cell>
          <cell r="X2151" t="str">
            <v>N</v>
          </cell>
          <cell r="Y2151">
            <v>0</v>
          </cell>
          <cell r="Z2151">
            <v>0</v>
          </cell>
          <cell r="AA2151" t="b">
            <v>0</v>
          </cell>
          <cell r="AB2151" t="str">
            <v/>
          </cell>
          <cell r="AC2151" t="str">
            <v/>
          </cell>
          <cell r="AD2151" t="str">
            <v>RW593</v>
          </cell>
          <cell r="AE2151">
            <v>0</v>
          </cell>
          <cell r="AG2151">
            <v>986</v>
          </cell>
          <cell r="AH2151" t="str">
            <v>RW593</v>
          </cell>
        </row>
        <row r="2152">
          <cell r="B2152" t="str">
            <v>CM829</v>
          </cell>
          <cell r="C2152" t="str">
            <v>Charlotte</v>
          </cell>
          <cell r="D2152" t="str">
            <v>Moore</v>
          </cell>
          <cell r="E2152" t="str">
            <v>Essex</v>
          </cell>
          <cell r="F2152" t="str">
            <v>Essex</v>
          </cell>
          <cell r="G2152" t="str">
            <v>Female</v>
          </cell>
          <cell r="H2152" t="str">
            <v>N</v>
          </cell>
          <cell r="I2152" t="str">
            <v>Student</v>
          </cell>
          <cell r="J2152">
            <v>0</v>
          </cell>
          <cell r="K2152" t="str">
            <v/>
          </cell>
          <cell r="L2152" t="str">
            <v>N</v>
          </cell>
          <cell r="M2152">
            <v>0</v>
          </cell>
          <cell r="N2152" t="str">
            <v/>
          </cell>
          <cell r="O2152" t="str">
            <v>N</v>
          </cell>
          <cell r="P2152">
            <v>0</v>
          </cell>
          <cell r="Q2152" t="str">
            <v/>
          </cell>
          <cell r="R2152" t="str">
            <v>N</v>
          </cell>
          <cell r="S2152">
            <v>0</v>
          </cell>
          <cell r="T2152" t="str">
            <v/>
          </cell>
          <cell r="U2152" t="str">
            <v>N</v>
          </cell>
          <cell r="V2152">
            <v>0</v>
          </cell>
          <cell r="W2152" t="str">
            <v/>
          </cell>
          <cell r="X2152" t="str">
            <v>N</v>
          </cell>
          <cell r="Y2152">
            <v>0</v>
          </cell>
          <cell r="Z2152">
            <v>0</v>
          </cell>
          <cell r="AA2152" t="b">
            <v>0</v>
          </cell>
          <cell r="AB2152" t="str">
            <v/>
          </cell>
          <cell r="AC2152" t="str">
            <v/>
          </cell>
          <cell r="AD2152" t="str">
            <v>CM829</v>
          </cell>
          <cell r="AE2152">
            <v>0</v>
          </cell>
          <cell r="AG2152">
            <v>987</v>
          </cell>
          <cell r="AH2152" t="str">
            <v>CM829</v>
          </cell>
        </row>
        <row r="2153">
          <cell r="B2153" t="str">
            <v>CW235</v>
          </cell>
          <cell r="C2153" t="str">
            <v>Cheuk Yin</v>
          </cell>
          <cell r="D2153" t="str">
            <v>Wan</v>
          </cell>
          <cell r="E2153" t="str">
            <v>KCL</v>
          </cell>
          <cell r="F2153" t="str">
            <v>King's</v>
          </cell>
          <cell r="G2153" t="str">
            <v>Female</v>
          </cell>
          <cell r="H2153" t="str">
            <v>N</v>
          </cell>
          <cell r="I2153" t="str">
            <v>Student</v>
          </cell>
          <cell r="J2153">
            <v>0</v>
          </cell>
          <cell r="K2153" t="str">
            <v/>
          </cell>
          <cell r="L2153" t="str">
            <v>N</v>
          </cell>
          <cell r="M2153">
            <v>0</v>
          </cell>
          <cell r="N2153" t="str">
            <v/>
          </cell>
          <cell r="O2153" t="str">
            <v>N</v>
          </cell>
          <cell r="P2153">
            <v>0</v>
          </cell>
          <cell r="Q2153" t="str">
            <v/>
          </cell>
          <cell r="R2153" t="str">
            <v>N</v>
          </cell>
          <cell r="S2153">
            <v>0</v>
          </cell>
          <cell r="T2153" t="str">
            <v/>
          </cell>
          <cell r="U2153" t="str">
            <v>N</v>
          </cell>
          <cell r="V2153">
            <v>0</v>
          </cell>
          <cell r="W2153" t="str">
            <v/>
          </cell>
          <cell r="X2153" t="str">
            <v>N</v>
          </cell>
          <cell r="Y2153">
            <v>0</v>
          </cell>
          <cell r="Z2153">
            <v>0</v>
          </cell>
          <cell r="AA2153" t="b">
            <v>0</v>
          </cell>
          <cell r="AB2153" t="str">
            <v/>
          </cell>
          <cell r="AC2153" t="str">
            <v/>
          </cell>
          <cell r="AD2153" t="str">
            <v>CW235</v>
          </cell>
          <cell r="AE2153">
            <v>0</v>
          </cell>
          <cell r="AG2153">
            <v>988</v>
          </cell>
          <cell r="AH2153" t="str">
            <v>CW235</v>
          </cell>
        </row>
        <row r="2154">
          <cell r="B2154" t="str">
            <v>EH290</v>
          </cell>
          <cell r="C2154" t="str">
            <v>Emily</v>
          </cell>
          <cell r="D2154" t="str">
            <v>Huber</v>
          </cell>
          <cell r="E2154" t="str">
            <v>KCL</v>
          </cell>
          <cell r="F2154" t="str">
            <v>King's</v>
          </cell>
          <cell r="G2154" t="str">
            <v>Please Select</v>
          </cell>
          <cell r="H2154" t="str">
            <v>N</v>
          </cell>
          <cell r="I2154" t="str">
            <v>Student</v>
          </cell>
          <cell r="J2154">
            <v>0</v>
          </cell>
          <cell r="K2154" t="str">
            <v/>
          </cell>
          <cell r="L2154" t="str">
            <v>N</v>
          </cell>
          <cell r="M2154">
            <v>0</v>
          </cell>
          <cell r="N2154" t="str">
            <v/>
          </cell>
          <cell r="O2154" t="str">
            <v>N</v>
          </cell>
          <cell r="P2154">
            <v>0</v>
          </cell>
          <cell r="Q2154" t="str">
            <v/>
          </cell>
          <cell r="R2154" t="str">
            <v>N</v>
          </cell>
          <cell r="S2154">
            <v>0</v>
          </cell>
          <cell r="T2154" t="str">
            <v/>
          </cell>
          <cell r="U2154" t="str">
            <v>N</v>
          </cell>
          <cell r="V2154">
            <v>0</v>
          </cell>
          <cell r="W2154" t="str">
            <v/>
          </cell>
          <cell r="X2154" t="str">
            <v>N</v>
          </cell>
          <cell r="Y2154">
            <v>0</v>
          </cell>
          <cell r="Z2154">
            <v>0</v>
          </cell>
          <cell r="AA2154" t="b">
            <v>0</v>
          </cell>
          <cell r="AB2154" t="str">
            <v/>
          </cell>
          <cell r="AC2154" t="str">
            <v/>
          </cell>
          <cell r="AD2154" t="str">
            <v>EH290</v>
          </cell>
          <cell r="AE2154" t="b">
            <v>0</v>
          </cell>
          <cell r="AG2154" t="str">
            <v/>
          </cell>
          <cell r="AH2154" t="str">
            <v>EH290</v>
          </cell>
        </row>
        <row r="2155">
          <cell r="B2155" t="str">
            <v>CO461</v>
          </cell>
          <cell r="C2155" t="str">
            <v>Chinedu Festus</v>
          </cell>
          <cell r="D2155" t="str">
            <v>Okereke</v>
          </cell>
          <cell r="E2155" t="str">
            <v>KCL</v>
          </cell>
          <cell r="F2155" t="str">
            <v>King's</v>
          </cell>
          <cell r="G2155" t="str">
            <v>Male</v>
          </cell>
          <cell r="H2155" t="str">
            <v>N</v>
          </cell>
          <cell r="I2155" t="str">
            <v>Student</v>
          </cell>
          <cell r="J2155">
            <v>0</v>
          </cell>
          <cell r="K2155" t="str">
            <v/>
          </cell>
          <cell r="L2155" t="str">
            <v>N</v>
          </cell>
          <cell r="M2155">
            <v>0</v>
          </cell>
          <cell r="N2155" t="str">
            <v/>
          </cell>
          <cell r="O2155" t="str">
            <v>N</v>
          </cell>
          <cell r="P2155">
            <v>0</v>
          </cell>
          <cell r="Q2155" t="str">
            <v/>
          </cell>
          <cell r="R2155" t="str">
            <v>N</v>
          </cell>
          <cell r="S2155">
            <v>0</v>
          </cell>
          <cell r="T2155" t="str">
            <v/>
          </cell>
          <cell r="U2155" t="str">
            <v>N</v>
          </cell>
          <cell r="V2155">
            <v>0</v>
          </cell>
          <cell r="W2155" t="str">
            <v/>
          </cell>
          <cell r="X2155" t="str">
            <v>N</v>
          </cell>
          <cell r="Y2155">
            <v>0</v>
          </cell>
          <cell r="Z2155">
            <v>0</v>
          </cell>
          <cell r="AA2155">
            <v>0</v>
          </cell>
          <cell r="AB2155">
            <v>118</v>
          </cell>
          <cell r="AC2155">
            <v>1283</v>
          </cell>
          <cell r="AD2155" t="str">
            <v>CO461</v>
          </cell>
          <cell r="AE2155" t="b">
            <v>0</v>
          </cell>
          <cell r="AG2155" t="str">
            <v/>
          </cell>
          <cell r="AH2155" t="str">
            <v>CO461</v>
          </cell>
        </row>
        <row r="2156">
          <cell r="B2156" t="str">
            <v>AR208</v>
          </cell>
          <cell r="C2156" t="str">
            <v>Alex</v>
          </cell>
          <cell r="D2156" t="str">
            <v>Richer</v>
          </cell>
          <cell r="E2156" t="str">
            <v>SMU</v>
          </cell>
          <cell r="F2156" t="str">
            <v>SMU</v>
          </cell>
          <cell r="G2156" t="str">
            <v>Female</v>
          </cell>
          <cell r="H2156" t="str">
            <v>N</v>
          </cell>
          <cell r="I2156" t="str">
            <v>Student</v>
          </cell>
          <cell r="J2156">
            <v>0</v>
          </cell>
          <cell r="K2156" t="str">
            <v/>
          </cell>
          <cell r="L2156" t="str">
            <v>N</v>
          </cell>
          <cell r="M2156">
            <v>0</v>
          </cell>
          <cell r="N2156" t="str">
            <v/>
          </cell>
          <cell r="O2156" t="str">
            <v>N</v>
          </cell>
          <cell r="P2156">
            <v>0</v>
          </cell>
          <cell r="Q2156" t="str">
            <v/>
          </cell>
          <cell r="R2156" t="str">
            <v>N</v>
          </cell>
          <cell r="S2156">
            <v>0</v>
          </cell>
          <cell r="T2156" t="str">
            <v/>
          </cell>
          <cell r="U2156" t="str">
            <v>N</v>
          </cell>
          <cell r="V2156">
            <v>0</v>
          </cell>
          <cell r="W2156" t="str">
            <v/>
          </cell>
          <cell r="X2156" t="str">
            <v>N</v>
          </cell>
          <cell r="Y2156">
            <v>0</v>
          </cell>
          <cell r="Z2156">
            <v>0</v>
          </cell>
          <cell r="AA2156" t="b">
            <v>0</v>
          </cell>
          <cell r="AB2156" t="str">
            <v/>
          </cell>
          <cell r="AC2156" t="str">
            <v/>
          </cell>
          <cell r="AD2156" t="str">
            <v>AR208</v>
          </cell>
          <cell r="AE2156">
            <v>0</v>
          </cell>
          <cell r="AG2156">
            <v>989</v>
          </cell>
          <cell r="AH2156" t="str">
            <v>AR208</v>
          </cell>
        </row>
        <row r="2157">
          <cell r="B2157" t="str">
            <v>CS506</v>
          </cell>
          <cell r="C2157" t="str">
            <v>Chloe</v>
          </cell>
          <cell r="D2157" t="str">
            <v>Simmonds</v>
          </cell>
          <cell r="E2157" t="str">
            <v>St Georges</v>
          </cell>
          <cell r="F2157" t="str">
            <v>St George's</v>
          </cell>
          <cell r="G2157" t="str">
            <v>Female</v>
          </cell>
          <cell r="H2157" t="str">
            <v>Y</v>
          </cell>
          <cell r="I2157" t="str">
            <v>Student</v>
          </cell>
          <cell r="J2157">
            <v>0</v>
          </cell>
          <cell r="K2157" t="str">
            <v/>
          </cell>
          <cell r="L2157" t="str">
            <v>N</v>
          </cell>
          <cell r="M2157">
            <v>0</v>
          </cell>
          <cell r="N2157" t="str">
            <v/>
          </cell>
          <cell r="O2157" t="str">
            <v>N</v>
          </cell>
          <cell r="P2157">
            <v>0</v>
          </cell>
          <cell r="Q2157" t="str">
            <v/>
          </cell>
          <cell r="R2157" t="str">
            <v>N</v>
          </cell>
          <cell r="S2157">
            <v>0</v>
          </cell>
          <cell r="T2157" t="str">
            <v/>
          </cell>
          <cell r="U2157" t="str">
            <v>N</v>
          </cell>
          <cell r="V2157">
            <v>0</v>
          </cell>
          <cell r="W2157" t="str">
            <v/>
          </cell>
          <cell r="X2157" t="str">
            <v>N</v>
          </cell>
          <cell r="Y2157">
            <v>0</v>
          </cell>
          <cell r="Z2157">
            <v>0</v>
          </cell>
          <cell r="AA2157" t="b">
            <v>0</v>
          </cell>
          <cell r="AB2157" t="str">
            <v/>
          </cell>
          <cell r="AC2157" t="str">
            <v/>
          </cell>
          <cell r="AD2157" t="str">
            <v>CS506</v>
          </cell>
          <cell r="AE2157">
            <v>0</v>
          </cell>
          <cell r="AG2157">
            <v>990</v>
          </cell>
          <cell r="AH2157" t="str">
            <v>CS506</v>
          </cell>
        </row>
        <row r="2158">
          <cell r="B2158" t="str">
            <v>KH156</v>
          </cell>
          <cell r="C2158" t="str">
            <v>Kate</v>
          </cell>
          <cell r="D2158" t="str">
            <v>Heeks</v>
          </cell>
          <cell r="E2158" t="str">
            <v>SMU</v>
          </cell>
          <cell r="F2158" t="str">
            <v>SMU</v>
          </cell>
          <cell r="G2158" t="str">
            <v>Female</v>
          </cell>
          <cell r="H2158" t="str">
            <v>N</v>
          </cell>
          <cell r="I2158" t="str">
            <v>Student</v>
          </cell>
          <cell r="J2158">
            <v>0</v>
          </cell>
          <cell r="K2158" t="str">
            <v/>
          </cell>
          <cell r="L2158" t="str">
            <v>N</v>
          </cell>
          <cell r="M2158">
            <v>0</v>
          </cell>
          <cell r="N2158" t="str">
            <v/>
          </cell>
          <cell r="O2158" t="str">
            <v>N</v>
          </cell>
          <cell r="P2158">
            <v>0</v>
          </cell>
          <cell r="Q2158" t="str">
            <v/>
          </cell>
          <cell r="R2158" t="str">
            <v>N</v>
          </cell>
          <cell r="S2158">
            <v>0</v>
          </cell>
          <cell r="T2158" t="str">
            <v/>
          </cell>
          <cell r="U2158" t="str">
            <v>N</v>
          </cell>
          <cell r="V2158">
            <v>0</v>
          </cell>
          <cell r="W2158" t="str">
            <v/>
          </cell>
          <cell r="X2158" t="str">
            <v>N</v>
          </cell>
          <cell r="Y2158">
            <v>0</v>
          </cell>
          <cell r="Z2158">
            <v>0</v>
          </cell>
          <cell r="AA2158" t="b">
            <v>0</v>
          </cell>
          <cell r="AB2158" t="str">
            <v/>
          </cell>
          <cell r="AC2158" t="str">
            <v/>
          </cell>
          <cell r="AD2158" t="str">
            <v>KH156</v>
          </cell>
          <cell r="AE2158">
            <v>0</v>
          </cell>
          <cell r="AG2158">
            <v>991</v>
          </cell>
          <cell r="AH2158" t="str">
            <v>KH156</v>
          </cell>
        </row>
        <row r="2159">
          <cell r="B2159" t="str">
            <v>TD355</v>
          </cell>
          <cell r="C2159" t="str">
            <v>Timothy</v>
          </cell>
          <cell r="D2159" t="str">
            <v>Douglas</v>
          </cell>
          <cell r="E2159" t="str">
            <v>UCL</v>
          </cell>
          <cell r="F2159" t="str">
            <v>UCL</v>
          </cell>
          <cell r="G2159" t="str">
            <v>Male</v>
          </cell>
          <cell r="H2159" t="str">
            <v>N</v>
          </cell>
          <cell r="I2159" t="str">
            <v>Student</v>
          </cell>
          <cell r="J2159">
            <v>0</v>
          </cell>
          <cell r="K2159" t="str">
            <v/>
          </cell>
          <cell r="L2159" t="str">
            <v>N</v>
          </cell>
          <cell r="M2159">
            <v>0</v>
          </cell>
          <cell r="N2159" t="str">
            <v/>
          </cell>
          <cell r="O2159" t="str">
            <v>N</v>
          </cell>
          <cell r="P2159">
            <v>0</v>
          </cell>
          <cell r="Q2159" t="str">
            <v/>
          </cell>
          <cell r="R2159" t="str">
            <v>N</v>
          </cell>
          <cell r="S2159">
            <v>0</v>
          </cell>
          <cell r="T2159" t="str">
            <v/>
          </cell>
          <cell r="U2159" t="str">
            <v>N</v>
          </cell>
          <cell r="V2159">
            <v>0</v>
          </cell>
          <cell r="W2159" t="str">
            <v/>
          </cell>
          <cell r="X2159" t="str">
            <v>N</v>
          </cell>
          <cell r="Y2159">
            <v>0</v>
          </cell>
          <cell r="Z2159">
            <v>0</v>
          </cell>
          <cell r="AA2159">
            <v>0</v>
          </cell>
          <cell r="AB2159">
            <v>118</v>
          </cell>
          <cell r="AC2159">
            <v>1284</v>
          </cell>
          <cell r="AD2159" t="str">
            <v>TD355</v>
          </cell>
          <cell r="AE2159" t="b">
            <v>0</v>
          </cell>
          <cell r="AG2159" t="str">
            <v/>
          </cell>
          <cell r="AH2159" t="str">
            <v>TD355</v>
          </cell>
        </row>
        <row r="2160">
          <cell r="B2160" t="str">
            <v>CW946</v>
          </cell>
          <cell r="C2160" t="str">
            <v>Conor</v>
          </cell>
          <cell r="D2160" t="str">
            <v>Walsh</v>
          </cell>
          <cell r="E2160" t="str">
            <v>UCL</v>
          </cell>
          <cell r="F2160" t="str">
            <v>UCL</v>
          </cell>
          <cell r="G2160" t="str">
            <v>Male</v>
          </cell>
          <cell r="H2160" t="str">
            <v>N</v>
          </cell>
          <cell r="I2160" t="str">
            <v>Student</v>
          </cell>
          <cell r="J2160">
            <v>42</v>
          </cell>
          <cell r="K2160">
            <v>42.28</v>
          </cell>
          <cell r="L2160">
            <v>159</v>
          </cell>
          <cell r="M2160">
            <v>39</v>
          </cell>
          <cell r="N2160">
            <v>3.0162037037037032E-2</v>
          </cell>
          <cell r="O2160">
            <v>163</v>
          </cell>
          <cell r="P2160">
            <v>0</v>
          </cell>
          <cell r="Q2160" t="str">
            <v/>
          </cell>
          <cell r="R2160" t="str">
            <v>N</v>
          </cell>
          <cell r="S2160">
            <v>0</v>
          </cell>
          <cell r="T2160" t="str">
            <v/>
          </cell>
          <cell r="U2160" t="str">
            <v>N</v>
          </cell>
          <cell r="V2160">
            <v>0</v>
          </cell>
          <cell r="W2160" t="str">
            <v/>
          </cell>
          <cell r="X2160" t="str">
            <v>N</v>
          </cell>
          <cell r="Y2160">
            <v>2</v>
          </cell>
          <cell r="Z2160">
            <v>159</v>
          </cell>
          <cell r="AA2160">
            <v>322</v>
          </cell>
          <cell r="AB2160">
            <v>23</v>
          </cell>
          <cell r="AC2160">
            <v>23</v>
          </cell>
          <cell r="AD2160" t="str">
            <v>CW946</v>
          </cell>
          <cell r="AE2160" t="b">
            <v>0</v>
          </cell>
          <cell r="AG2160" t="str">
            <v/>
          </cell>
          <cell r="AH2160" t="str">
            <v>CW946</v>
          </cell>
        </row>
        <row r="2161">
          <cell r="B2161" t="str">
            <v>BD887</v>
          </cell>
          <cell r="C2161" t="str">
            <v>Brodie</v>
          </cell>
          <cell r="D2161" t="str">
            <v>Denholm</v>
          </cell>
          <cell r="E2161" t="str">
            <v>UCL</v>
          </cell>
          <cell r="F2161" t="str">
            <v>UCL</v>
          </cell>
          <cell r="G2161" t="str">
            <v>Male</v>
          </cell>
          <cell r="H2161" t="str">
            <v>N</v>
          </cell>
          <cell r="I2161" t="str">
            <v>Student</v>
          </cell>
          <cell r="J2161">
            <v>0</v>
          </cell>
          <cell r="K2161" t="str">
            <v/>
          </cell>
          <cell r="L2161" t="str">
            <v>N</v>
          </cell>
          <cell r="M2161">
            <v>0</v>
          </cell>
          <cell r="N2161" t="str">
            <v/>
          </cell>
          <cell r="O2161" t="str">
            <v>N</v>
          </cell>
          <cell r="P2161">
            <v>0</v>
          </cell>
          <cell r="Q2161" t="str">
            <v/>
          </cell>
          <cell r="R2161" t="str">
            <v>N</v>
          </cell>
          <cell r="S2161">
            <v>0</v>
          </cell>
          <cell r="T2161" t="str">
            <v/>
          </cell>
          <cell r="U2161" t="str">
            <v>N</v>
          </cell>
          <cell r="V2161">
            <v>0</v>
          </cell>
          <cell r="W2161" t="str">
            <v/>
          </cell>
          <cell r="X2161" t="str">
            <v>N</v>
          </cell>
          <cell r="Y2161">
            <v>0</v>
          </cell>
          <cell r="Z2161">
            <v>0</v>
          </cell>
          <cell r="AA2161">
            <v>0</v>
          </cell>
          <cell r="AB2161">
            <v>118</v>
          </cell>
          <cell r="AC2161">
            <v>1285</v>
          </cell>
          <cell r="AD2161" t="str">
            <v>BD887</v>
          </cell>
          <cell r="AE2161" t="b">
            <v>0</v>
          </cell>
          <cell r="AG2161" t="str">
            <v/>
          </cell>
          <cell r="AH2161" t="str">
            <v>BD887</v>
          </cell>
        </row>
        <row r="2162">
          <cell r="B2162" t="str">
            <v>DD876</v>
          </cell>
          <cell r="C2162" t="str">
            <v>Dylan</v>
          </cell>
          <cell r="D2162" t="str">
            <v>Dukes</v>
          </cell>
          <cell r="E2162" t="str">
            <v>SMU</v>
          </cell>
          <cell r="F2162" t="str">
            <v>SMU</v>
          </cell>
          <cell r="G2162" t="str">
            <v>Male</v>
          </cell>
          <cell r="H2162" t="str">
            <v>N</v>
          </cell>
          <cell r="I2162" t="str">
            <v>Student</v>
          </cell>
          <cell r="J2162">
            <v>0</v>
          </cell>
          <cell r="K2162" t="str">
            <v/>
          </cell>
          <cell r="L2162" t="str">
            <v>N</v>
          </cell>
          <cell r="M2162">
            <v>0</v>
          </cell>
          <cell r="N2162" t="str">
            <v/>
          </cell>
          <cell r="O2162" t="str">
            <v>N</v>
          </cell>
          <cell r="P2162">
            <v>0</v>
          </cell>
          <cell r="Q2162" t="str">
            <v/>
          </cell>
          <cell r="R2162" t="str">
            <v>N</v>
          </cell>
          <cell r="S2162">
            <v>0</v>
          </cell>
          <cell r="T2162" t="str">
            <v/>
          </cell>
          <cell r="U2162" t="str">
            <v>N</v>
          </cell>
          <cell r="V2162">
            <v>0</v>
          </cell>
          <cell r="W2162" t="str">
            <v/>
          </cell>
          <cell r="X2162" t="str">
            <v>N</v>
          </cell>
          <cell r="Y2162">
            <v>0</v>
          </cell>
          <cell r="Z2162">
            <v>0</v>
          </cell>
          <cell r="AA2162">
            <v>0</v>
          </cell>
          <cell r="AB2162">
            <v>118</v>
          </cell>
          <cell r="AC2162">
            <v>1286</v>
          </cell>
          <cell r="AD2162" t="str">
            <v>DD876</v>
          </cell>
          <cell r="AE2162" t="b">
            <v>0</v>
          </cell>
          <cell r="AG2162" t="str">
            <v/>
          </cell>
          <cell r="AH2162" t="str">
            <v>DD876</v>
          </cell>
        </row>
        <row r="2163">
          <cell r="B2163" t="str">
            <v>lv424</v>
          </cell>
          <cell r="C2163" t="str">
            <v>lucas</v>
          </cell>
          <cell r="D2163" t="str">
            <v>venner</v>
          </cell>
          <cell r="E2163" t="str">
            <v>Imperial</v>
          </cell>
          <cell r="F2163" t="str">
            <v>Imperial</v>
          </cell>
          <cell r="G2163" t="str">
            <v>Male</v>
          </cell>
          <cell r="H2163" t="str">
            <v>N</v>
          </cell>
          <cell r="I2163" t="str">
            <v>Student</v>
          </cell>
          <cell r="J2163">
            <v>0</v>
          </cell>
          <cell r="K2163" t="str">
            <v/>
          </cell>
          <cell r="L2163" t="str">
            <v>N</v>
          </cell>
          <cell r="M2163">
            <v>0</v>
          </cell>
          <cell r="N2163" t="str">
            <v/>
          </cell>
          <cell r="O2163" t="str">
            <v>N</v>
          </cell>
          <cell r="P2163">
            <v>0</v>
          </cell>
          <cell r="Q2163" t="str">
            <v/>
          </cell>
          <cell r="R2163" t="str">
            <v>N</v>
          </cell>
          <cell r="S2163">
            <v>0</v>
          </cell>
          <cell r="T2163" t="str">
            <v/>
          </cell>
          <cell r="U2163" t="str">
            <v>N</v>
          </cell>
          <cell r="V2163">
            <v>0</v>
          </cell>
          <cell r="W2163" t="str">
            <v/>
          </cell>
          <cell r="X2163" t="str">
            <v>N</v>
          </cell>
          <cell r="Y2163">
            <v>0</v>
          </cell>
          <cell r="Z2163">
            <v>0</v>
          </cell>
          <cell r="AA2163">
            <v>0</v>
          </cell>
          <cell r="AB2163">
            <v>118</v>
          </cell>
          <cell r="AC2163">
            <v>1287</v>
          </cell>
          <cell r="AD2163" t="str">
            <v>lv424</v>
          </cell>
          <cell r="AE2163" t="b">
            <v>0</v>
          </cell>
          <cell r="AG2163" t="str">
            <v/>
          </cell>
          <cell r="AH2163" t="str">
            <v>lv424</v>
          </cell>
        </row>
        <row r="2164">
          <cell r="B2164" t="str">
            <v>CV297</v>
          </cell>
          <cell r="C2164" t="str">
            <v>Charlie</v>
          </cell>
          <cell r="D2164" t="str">
            <v>Verity</v>
          </cell>
          <cell r="E2164" t="str">
            <v>QMUL</v>
          </cell>
          <cell r="F2164" t="str">
            <v>QMUL</v>
          </cell>
          <cell r="G2164" t="str">
            <v>Male</v>
          </cell>
          <cell r="H2164" t="str">
            <v>N</v>
          </cell>
          <cell r="I2164" t="str">
            <v>Student</v>
          </cell>
          <cell r="J2164">
            <v>0</v>
          </cell>
          <cell r="K2164" t="str">
            <v/>
          </cell>
          <cell r="L2164" t="str">
            <v>N</v>
          </cell>
          <cell r="M2164">
            <v>0</v>
          </cell>
          <cell r="N2164" t="str">
            <v/>
          </cell>
          <cell r="O2164" t="str">
            <v>N</v>
          </cell>
          <cell r="P2164">
            <v>0</v>
          </cell>
          <cell r="Q2164" t="str">
            <v/>
          </cell>
          <cell r="R2164" t="str">
            <v>N</v>
          </cell>
          <cell r="S2164">
            <v>0</v>
          </cell>
          <cell r="T2164" t="str">
            <v/>
          </cell>
          <cell r="U2164" t="str">
            <v>N</v>
          </cell>
          <cell r="V2164">
            <v>0</v>
          </cell>
          <cell r="W2164" t="str">
            <v/>
          </cell>
          <cell r="X2164" t="str">
            <v>N</v>
          </cell>
          <cell r="Y2164">
            <v>0</v>
          </cell>
          <cell r="Z2164">
            <v>0</v>
          </cell>
          <cell r="AA2164">
            <v>0</v>
          </cell>
          <cell r="AB2164">
            <v>118</v>
          </cell>
          <cell r="AC2164">
            <v>1288</v>
          </cell>
          <cell r="AD2164" t="str">
            <v>CV297</v>
          </cell>
          <cell r="AE2164" t="b">
            <v>0</v>
          </cell>
          <cell r="AG2164" t="str">
            <v/>
          </cell>
          <cell r="AH2164" t="str">
            <v>CV297</v>
          </cell>
        </row>
        <row r="2165">
          <cell r="B2165" t="str">
            <v>JL712</v>
          </cell>
          <cell r="C2165" t="str">
            <v>Jiecheng</v>
          </cell>
          <cell r="D2165" t="str">
            <v>Luo</v>
          </cell>
          <cell r="E2165" t="str">
            <v>UCL</v>
          </cell>
          <cell r="F2165" t="str">
            <v>UCL</v>
          </cell>
          <cell r="G2165" t="str">
            <v>Male</v>
          </cell>
          <cell r="H2165" t="str">
            <v>N</v>
          </cell>
          <cell r="I2165" t="str">
            <v>Student</v>
          </cell>
          <cell r="J2165">
            <v>0</v>
          </cell>
          <cell r="K2165" t="str">
            <v/>
          </cell>
          <cell r="L2165" t="str">
            <v>N</v>
          </cell>
          <cell r="M2165">
            <v>0</v>
          </cell>
          <cell r="N2165" t="str">
            <v/>
          </cell>
          <cell r="O2165" t="str">
            <v>N</v>
          </cell>
          <cell r="P2165">
            <v>0</v>
          </cell>
          <cell r="Q2165" t="str">
            <v/>
          </cell>
          <cell r="R2165" t="str">
            <v>N</v>
          </cell>
          <cell r="S2165">
            <v>0</v>
          </cell>
          <cell r="T2165" t="str">
            <v/>
          </cell>
          <cell r="U2165" t="str">
            <v>N</v>
          </cell>
          <cell r="V2165">
            <v>0</v>
          </cell>
          <cell r="W2165" t="str">
            <v/>
          </cell>
          <cell r="X2165" t="str">
            <v>N</v>
          </cell>
          <cell r="Y2165">
            <v>0</v>
          </cell>
          <cell r="Z2165">
            <v>0</v>
          </cell>
          <cell r="AA2165">
            <v>0</v>
          </cell>
          <cell r="AB2165">
            <v>118</v>
          </cell>
          <cell r="AC2165">
            <v>1289</v>
          </cell>
          <cell r="AD2165" t="str">
            <v>JL712</v>
          </cell>
          <cell r="AE2165" t="b">
            <v>0</v>
          </cell>
          <cell r="AG2165" t="str">
            <v/>
          </cell>
          <cell r="AH2165" t="str">
            <v>JL712</v>
          </cell>
        </row>
        <row r="2166">
          <cell r="B2166" t="str">
            <v>JM784</v>
          </cell>
          <cell r="C2166" t="str">
            <v>Jim</v>
          </cell>
          <cell r="D2166" t="str">
            <v>Mitchell</v>
          </cell>
          <cell r="E2166" t="str">
            <v>St Georges</v>
          </cell>
          <cell r="F2166" t="str">
            <v>St George's</v>
          </cell>
          <cell r="G2166" t="str">
            <v>Male</v>
          </cell>
          <cell r="H2166" t="str">
            <v>Y</v>
          </cell>
          <cell r="I2166" t="str">
            <v>Student</v>
          </cell>
          <cell r="J2166">
            <v>58</v>
          </cell>
          <cell r="K2166">
            <v>44.25</v>
          </cell>
          <cell r="L2166">
            <v>143</v>
          </cell>
          <cell r="M2166">
            <v>29</v>
          </cell>
          <cell r="N2166">
            <v>2.9594907407407407E-2</v>
          </cell>
          <cell r="O2166">
            <v>173</v>
          </cell>
          <cell r="P2166">
            <v>0</v>
          </cell>
          <cell r="Q2166" t="str">
            <v/>
          </cell>
          <cell r="R2166" t="str">
            <v>N</v>
          </cell>
          <cell r="S2166">
            <v>0</v>
          </cell>
          <cell r="T2166" t="str">
            <v/>
          </cell>
          <cell r="U2166" t="str">
            <v>N</v>
          </cell>
          <cell r="V2166">
            <v>0</v>
          </cell>
          <cell r="W2166" t="str">
            <v/>
          </cell>
          <cell r="X2166" t="str">
            <v>N</v>
          </cell>
          <cell r="Y2166">
            <v>2</v>
          </cell>
          <cell r="Z2166">
            <v>143</v>
          </cell>
          <cell r="AA2166">
            <v>316</v>
          </cell>
          <cell r="AB2166">
            <v>25</v>
          </cell>
          <cell r="AC2166">
            <v>25</v>
          </cell>
          <cell r="AD2166" t="str">
            <v>JM784</v>
          </cell>
          <cell r="AE2166" t="b">
            <v>0</v>
          </cell>
          <cell r="AG2166" t="str">
            <v/>
          </cell>
          <cell r="AH2166" t="str">
            <v>JM784</v>
          </cell>
        </row>
        <row r="2167">
          <cell r="B2167" t="str">
            <v>LM927</v>
          </cell>
          <cell r="C2167" t="str">
            <v>Laura</v>
          </cell>
          <cell r="D2167" t="str">
            <v>Messenger</v>
          </cell>
          <cell r="E2167" t="str">
            <v>St Georges</v>
          </cell>
          <cell r="F2167" t="str">
            <v>St George's</v>
          </cell>
          <cell r="G2167" t="str">
            <v>Female</v>
          </cell>
          <cell r="H2167" t="str">
            <v>Y</v>
          </cell>
          <cell r="I2167" t="str">
            <v>Student</v>
          </cell>
          <cell r="J2167">
            <v>0</v>
          </cell>
          <cell r="K2167" t="str">
            <v/>
          </cell>
          <cell r="L2167" t="str">
            <v>N</v>
          </cell>
          <cell r="M2167">
            <v>0</v>
          </cell>
          <cell r="N2167" t="str">
            <v/>
          </cell>
          <cell r="O2167" t="str">
            <v>N</v>
          </cell>
          <cell r="P2167">
            <v>0</v>
          </cell>
          <cell r="Q2167" t="str">
            <v/>
          </cell>
          <cell r="R2167" t="str">
            <v>N</v>
          </cell>
          <cell r="S2167">
            <v>0</v>
          </cell>
          <cell r="T2167" t="str">
            <v/>
          </cell>
          <cell r="U2167" t="str">
            <v>N</v>
          </cell>
          <cell r="V2167">
            <v>0</v>
          </cell>
          <cell r="W2167" t="str">
            <v/>
          </cell>
          <cell r="X2167" t="str">
            <v>N</v>
          </cell>
          <cell r="Y2167">
            <v>0</v>
          </cell>
          <cell r="Z2167">
            <v>0</v>
          </cell>
          <cell r="AA2167" t="b">
            <v>0</v>
          </cell>
          <cell r="AB2167" t="str">
            <v/>
          </cell>
          <cell r="AC2167" t="str">
            <v/>
          </cell>
          <cell r="AD2167" t="str">
            <v>LM927</v>
          </cell>
          <cell r="AE2167">
            <v>0</v>
          </cell>
          <cell r="AG2167">
            <v>992</v>
          </cell>
          <cell r="AH2167" t="str">
            <v>LM927</v>
          </cell>
        </row>
        <row r="2168">
          <cell r="B2168" t="str">
            <v>AE561</v>
          </cell>
          <cell r="C2168" t="str">
            <v>Alex</v>
          </cell>
          <cell r="D2168" t="str">
            <v>Ediker</v>
          </cell>
          <cell r="E2168" t="str">
            <v>SMU</v>
          </cell>
          <cell r="F2168" t="str">
            <v>SMU</v>
          </cell>
          <cell r="G2168" t="str">
            <v>Male</v>
          </cell>
          <cell r="H2168" t="str">
            <v>N</v>
          </cell>
          <cell r="I2168" t="str">
            <v>Student</v>
          </cell>
          <cell r="J2168">
            <v>0</v>
          </cell>
          <cell r="K2168" t="str">
            <v/>
          </cell>
          <cell r="L2168" t="str">
            <v>N</v>
          </cell>
          <cell r="M2168">
            <v>0</v>
          </cell>
          <cell r="N2168" t="str">
            <v/>
          </cell>
          <cell r="O2168" t="str">
            <v>N</v>
          </cell>
          <cell r="P2168">
            <v>0</v>
          </cell>
          <cell r="Q2168" t="str">
            <v/>
          </cell>
          <cell r="R2168" t="str">
            <v>N</v>
          </cell>
          <cell r="S2168">
            <v>0</v>
          </cell>
          <cell r="T2168" t="str">
            <v/>
          </cell>
          <cell r="U2168" t="str">
            <v>N</v>
          </cell>
          <cell r="V2168">
            <v>0</v>
          </cell>
          <cell r="W2168" t="str">
            <v/>
          </cell>
          <cell r="X2168" t="str">
            <v>N</v>
          </cell>
          <cell r="Y2168">
            <v>0</v>
          </cell>
          <cell r="Z2168">
            <v>0</v>
          </cell>
          <cell r="AA2168">
            <v>0</v>
          </cell>
          <cell r="AB2168">
            <v>118</v>
          </cell>
          <cell r="AC2168">
            <v>1290</v>
          </cell>
          <cell r="AD2168" t="str">
            <v>AE561</v>
          </cell>
          <cell r="AE2168" t="b">
            <v>0</v>
          </cell>
          <cell r="AG2168" t="str">
            <v/>
          </cell>
          <cell r="AH2168" t="str">
            <v>AE561</v>
          </cell>
        </row>
        <row r="2169">
          <cell r="B2169" t="str">
            <v>SS841</v>
          </cell>
          <cell r="C2169" t="str">
            <v>Stephen</v>
          </cell>
          <cell r="D2169" t="str">
            <v>Smith</v>
          </cell>
          <cell r="E2169" t="str">
            <v>St Georges</v>
          </cell>
          <cell r="F2169" t="str">
            <v>St George's</v>
          </cell>
          <cell r="G2169" t="str">
            <v>Male</v>
          </cell>
          <cell r="H2169" t="str">
            <v>Y</v>
          </cell>
          <cell r="I2169" t="str">
            <v>Student</v>
          </cell>
          <cell r="J2169">
            <v>0</v>
          </cell>
          <cell r="K2169" t="str">
            <v/>
          </cell>
          <cell r="L2169" t="str">
            <v>N</v>
          </cell>
          <cell r="M2169">
            <v>0</v>
          </cell>
          <cell r="N2169" t="str">
            <v/>
          </cell>
          <cell r="O2169" t="str">
            <v>N</v>
          </cell>
          <cell r="P2169">
            <v>0</v>
          </cell>
          <cell r="Q2169" t="str">
            <v/>
          </cell>
          <cell r="R2169" t="str">
            <v>N</v>
          </cell>
          <cell r="S2169">
            <v>0</v>
          </cell>
          <cell r="T2169" t="str">
            <v/>
          </cell>
          <cell r="U2169" t="str">
            <v>N</v>
          </cell>
          <cell r="V2169">
            <v>0</v>
          </cell>
          <cell r="W2169" t="str">
            <v/>
          </cell>
          <cell r="X2169" t="str">
            <v>N</v>
          </cell>
          <cell r="Y2169">
            <v>0</v>
          </cell>
          <cell r="Z2169">
            <v>0</v>
          </cell>
          <cell r="AA2169">
            <v>0</v>
          </cell>
          <cell r="AB2169">
            <v>118</v>
          </cell>
          <cell r="AC2169">
            <v>1291</v>
          </cell>
          <cell r="AD2169" t="str">
            <v>SS841</v>
          </cell>
          <cell r="AE2169" t="b">
            <v>0</v>
          </cell>
          <cell r="AG2169" t="str">
            <v/>
          </cell>
          <cell r="AH2169" t="str">
            <v>SS841</v>
          </cell>
        </row>
        <row r="2170">
          <cell r="B2170" t="str">
            <v>AS478</v>
          </cell>
          <cell r="C2170" t="str">
            <v>Anna</v>
          </cell>
          <cell r="D2170" t="str">
            <v>Sabaté</v>
          </cell>
          <cell r="E2170" t="str">
            <v>UCL</v>
          </cell>
          <cell r="F2170" t="str">
            <v>UCL</v>
          </cell>
          <cell r="G2170" t="str">
            <v>Female</v>
          </cell>
          <cell r="H2170" t="str">
            <v>N</v>
          </cell>
          <cell r="I2170" t="str">
            <v>Student</v>
          </cell>
          <cell r="J2170">
            <v>0</v>
          </cell>
          <cell r="K2170" t="str">
            <v/>
          </cell>
          <cell r="L2170" t="str">
            <v>N</v>
          </cell>
          <cell r="M2170">
            <v>0</v>
          </cell>
          <cell r="N2170" t="str">
            <v/>
          </cell>
          <cell r="O2170" t="str">
            <v>N</v>
          </cell>
          <cell r="P2170">
            <v>0</v>
          </cell>
          <cell r="Q2170" t="str">
            <v/>
          </cell>
          <cell r="R2170" t="str">
            <v>N</v>
          </cell>
          <cell r="S2170">
            <v>0</v>
          </cell>
          <cell r="T2170" t="str">
            <v/>
          </cell>
          <cell r="U2170" t="str">
            <v>N</v>
          </cell>
          <cell r="V2170">
            <v>0</v>
          </cell>
          <cell r="W2170" t="str">
            <v/>
          </cell>
          <cell r="X2170" t="str">
            <v>N</v>
          </cell>
          <cell r="Y2170">
            <v>0</v>
          </cell>
          <cell r="Z2170">
            <v>0</v>
          </cell>
          <cell r="AA2170" t="b">
            <v>0</v>
          </cell>
          <cell r="AB2170" t="str">
            <v/>
          </cell>
          <cell r="AC2170" t="str">
            <v/>
          </cell>
          <cell r="AD2170" t="str">
            <v>AS478</v>
          </cell>
          <cell r="AE2170">
            <v>0</v>
          </cell>
          <cell r="AG2170">
            <v>993</v>
          </cell>
          <cell r="AH2170" t="str">
            <v>AS478</v>
          </cell>
        </row>
        <row r="2171">
          <cell r="B2171" t="str">
            <v>HA977</v>
          </cell>
          <cell r="C2171" t="str">
            <v>Harry</v>
          </cell>
          <cell r="D2171" t="str">
            <v>Allan</v>
          </cell>
          <cell r="E2171" t="str">
            <v>UCL</v>
          </cell>
          <cell r="F2171" t="str">
            <v>UCL</v>
          </cell>
          <cell r="G2171" t="str">
            <v>Male</v>
          </cell>
          <cell r="H2171" t="str">
            <v>N</v>
          </cell>
          <cell r="I2171" t="str">
            <v>Student</v>
          </cell>
          <cell r="J2171">
            <v>3</v>
          </cell>
          <cell r="K2171">
            <v>36.04</v>
          </cell>
          <cell r="L2171">
            <v>198</v>
          </cell>
          <cell r="M2171">
            <v>0</v>
          </cell>
          <cell r="N2171" t="str">
            <v/>
          </cell>
          <cell r="O2171" t="str">
            <v>N</v>
          </cell>
          <cell r="P2171">
            <v>0</v>
          </cell>
          <cell r="Q2171" t="str">
            <v/>
          </cell>
          <cell r="R2171" t="str">
            <v>N</v>
          </cell>
          <cell r="S2171">
            <v>0</v>
          </cell>
          <cell r="T2171" t="str">
            <v/>
          </cell>
          <cell r="U2171" t="str">
            <v>N</v>
          </cell>
          <cell r="V2171">
            <v>0</v>
          </cell>
          <cell r="W2171" t="str">
            <v/>
          </cell>
          <cell r="X2171" t="str">
            <v>N</v>
          </cell>
          <cell r="Y2171">
            <v>1</v>
          </cell>
          <cell r="Z2171">
            <v>198</v>
          </cell>
          <cell r="AA2171">
            <v>198</v>
          </cell>
          <cell r="AB2171">
            <v>52</v>
          </cell>
          <cell r="AC2171">
            <v>52</v>
          </cell>
          <cell r="AD2171" t="str">
            <v>HA977</v>
          </cell>
          <cell r="AE2171" t="b">
            <v>0</v>
          </cell>
          <cell r="AG2171" t="str">
            <v/>
          </cell>
          <cell r="AH2171" t="str">
            <v>HA977</v>
          </cell>
        </row>
        <row r="2172">
          <cell r="B2172" t="str">
            <v>AU414</v>
          </cell>
          <cell r="C2172" t="str">
            <v>Ansgar</v>
          </cell>
          <cell r="D2172" t="str">
            <v>Uhrmacher</v>
          </cell>
          <cell r="E2172" t="str">
            <v>UCL</v>
          </cell>
          <cell r="F2172" t="str">
            <v>UCL</v>
          </cell>
          <cell r="G2172" t="str">
            <v>Male</v>
          </cell>
          <cell r="H2172" t="str">
            <v>N</v>
          </cell>
          <cell r="I2172" t="str">
            <v>Student</v>
          </cell>
          <cell r="J2172">
            <v>0</v>
          </cell>
          <cell r="K2172" t="str">
            <v/>
          </cell>
          <cell r="L2172" t="str">
            <v>N</v>
          </cell>
          <cell r="M2172">
            <v>0</v>
          </cell>
          <cell r="N2172" t="str">
            <v/>
          </cell>
          <cell r="O2172" t="str">
            <v>N</v>
          </cell>
          <cell r="P2172">
            <v>0</v>
          </cell>
          <cell r="Q2172" t="str">
            <v/>
          </cell>
          <cell r="R2172" t="str">
            <v>N</v>
          </cell>
          <cell r="S2172">
            <v>0</v>
          </cell>
          <cell r="T2172" t="str">
            <v/>
          </cell>
          <cell r="U2172" t="str">
            <v>N</v>
          </cell>
          <cell r="V2172">
            <v>0</v>
          </cell>
          <cell r="W2172" t="str">
            <v/>
          </cell>
          <cell r="X2172" t="str">
            <v>N</v>
          </cell>
          <cell r="Y2172">
            <v>0</v>
          </cell>
          <cell r="Z2172">
            <v>0</v>
          </cell>
          <cell r="AA2172">
            <v>0</v>
          </cell>
          <cell r="AB2172">
            <v>118</v>
          </cell>
          <cell r="AC2172">
            <v>1292</v>
          </cell>
          <cell r="AD2172" t="str">
            <v>AU414</v>
          </cell>
          <cell r="AE2172" t="b">
            <v>0</v>
          </cell>
          <cell r="AG2172" t="str">
            <v/>
          </cell>
          <cell r="AH2172" t="str">
            <v>AU414</v>
          </cell>
        </row>
        <row r="2173">
          <cell r="B2173" t="str">
            <v>CO893</v>
          </cell>
          <cell r="C2173" t="str">
            <v>Claire</v>
          </cell>
          <cell r="D2173" t="str">
            <v>Oakey</v>
          </cell>
          <cell r="E2173" t="str">
            <v>UCL</v>
          </cell>
          <cell r="F2173" t="str">
            <v>UCL</v>
          </cell>
          <cell r="G2173" t="str">
            <v>Female</v>
          </cell>
          <cell r="H2173" t="str">
            <v>N</v>
          </cell>
          <cell r="I2173" t="str">
            <v>Student</v>
          </cell>
          <cell r="J2173">
            <v>0</v>
          </cell>
          <cell r="K2173" t="str">
            <v/>
          </cell>
          <cell r="L2173" t="str">
            <v>N</v>
          </cell>
          <cell r="M2173">
            <v>0</v>
          </cell>
          <cell r="N2173" t="str">
            <v/>
          </cell>
          <cell r="O2173" t="str">
            <v>N</v>
          </cell>
          <cell r="P2173">
            <v>0</v>
          </cell>
          <cell r="Q2173" t="str">
            <v/>
          </cell>
          <cell r="R2173" t="str">
            <v>N</v>
          </cell>
          <cell r="S2173">
            <v>0</v>
          </cell>
          <cell r="T2173" t="str">
            <v/>
          </cell>
          <cell r="U2173" t="str">
            <v>N</v>
          </cell>
          <cell r="V2173">
            <v>0</v>
          </cell>
          <cell r="W2173" t="str">
            <v/>
          </cell>
          <cell r="X2173" t="str">
            <v>N</v>
          </cell>
          <cell r="Y2173">
            <v>0</v>
          </cell>
          <cell r="Z2173">
            <v>0</v>
          </cell>
          <cell r="AA2173" t="b">
            <v>0</v>
          </cell>
          <cell r="AB2173" t="str">
            <v/>
          </cell>
          <cell r="AC2173" t="str">
            <v/>
          </cell>
          <cell r="AD2173" t="str">
            <v>CO893</v>
          </cell>
          <cell r="AE2173">
            <v>0</v>
          </cell>
          <cell r="AG2173">
            <v>994</v>
          </cell>
          <cell r="AH2173" t="str">
            <v>CO893</v>
          </cell>
        </row>
        <row r="2174">
          <cell r="B2174" t="str">
            <v>MB983</v>
          </cell>
          <cell r="C2174" t="str">
            <v>Milly</v>
          </cell>
          <cell r="D2174" t="str">
            <v>Bacon</v>
          </cell>
          <cell r="E2174" t="str">
            <v>SMU</v>
          </cell>
          <cell r="F2174" t="str">
            <v>SMU</v>
          </cell>
          <cell r="G2174" t="str">
            <v>Female</v>
          </cell>
          <cell r="H2174" t="str">
            <v>N</v>
          </cell>
          <cell r="I2174" t="str">
            <v>Student</v>
          </cell>
          <cell r="J2174">
            <v>0</v>
          </cell>
          <cell r="K2174" t="str">
            <v/>
          </cell>
          <cell r="L2174" t="str">
            <v>N</v>
          </cell>
          <cell r="M2174">
            <v>0</v>
          </cell>
          <cell r="N2174" t="str">
            <v/>
          </cell>
          <cell r="O2174" t="str">
            <v>N</v>
          </cell>
          <cell r="P2174">
            <v>0</v>
          </cell>
          <cell r="Q2174" t="str">
            <v/>
          </cell>
          <cell r="R2174" t="str">
            <v>N</v>
          </cell>
          <cell r="S2174">
            <v>0</v>
          </cell>
          <cell r="T2174" t="str">
            <v/>
          </cell>
          <cell r="U2174" t="str">
            <v>N</v>
          </cell>
          <cell r="V2174">
            <v>0</v>
          </cell>
          <cell r="W2174" t="str">
            <v/>
          </cell>
          <cell r="X2174" t="str">
            <v>N</v>
          </cell>
          <cell r="Y2174">
            <v>0</v>
          </cell>
          <cell r="Z2174">
            <v>0</v>
          </cell>
          <cell r="AA2174" t="b">
            <v>0</v>
          </cell>
          <cell r="AB2174" t="str">
            <v/>
          </cell>
          <cell r="AC2174" t="str">
            <v/>
          </cell>
          <cell r="AD2174" t="str">
            <v>MB983</v>
          </cell>
          <cell r="AE2174">
            <v>0</v>
          </cell>
          <cell r="AG2174">
            <v>995</v>
          </cell>
          <cell r="AH2174" t="str">
            <v>MB983</v>
          </cell>
        </row>
        <row r="2175">
          <cell r="B2175" t="str">
            <v>SB828</v>
          </cell>
          <cell r="C2175" t="str">
            <v>Samuel</v>
          </cell>
          <cell r="D2175" t="str">
            <v>Barwood</v>
          </cell>
          <cell r="E2175" t="str">
            <v>LSE</v>
          </cell>
          <cell r="F2175" t="str">
            <v>LSE</v>
          </cell>
          <cell r="G2175" t="str">
            <v>Male</v>
          </cell>
          <cell r="H2175" t="str">
            <v>N</v>
          </cell>
          <cell r="I2175" t="str">
            <v>Student</v>
          </cell>
          <cell r="J2175">
            <v>0</v>
          </cell>
          <cell r="K2175" t="str">
            <v/>
          </cell>
          <cell r="L2175" t="str">
            <v>N</v>
          </cell>
          <cell r="M2175">
            <v>0</v>
          </cell>
          <cell r="N2175" t="str">
            <v/>
          </cell>
          <cell r="O2175" t="str">
            <v>N</v>
          </cell>
          <cell r="P2175">
            <v>0</v>
          </cell>
          <cell r="Q2175" t="str">
            <v/>
          </cell>
          <cell r="R2175" t="str">
            <v>N</v>
          </cell>
          <cell r="S2175">
            <v>0</v>
          </cell>
          <cell r="T2175" t="str">
            <v/>
          </cell>
          <cell r="U2175" t="str">
            <v>N</v>
          </cell>
          <cell r="V2175">
            <v>0</v>
          </cell>
          <cell r="W2175" t="str">
            <v/>
          </cell>
          <cell r="X2175" t="str">
            <v>N</v>
          </cell>
          <cell r="Y2175">
            <v>0</v>
          </cell>
          <cell r="Z2175">
            <v>0</v>
          </cell>
          <cell r="AA2175">
            <v>0</v>
          </cell>
          <cell r="AB2175">
            <v>118</v>
          </cell>
          <cell r="AC2175">
            <v>1293</v>
          </cell>
          <cell r="AD2175" t="str">
            <v>SB828</v>
          </cell>
          <cell r="AE2175" t="b">
            <v>0</v>
          </cell>
          <cell r="AG2175" t="str">
            <v/>
          </cell>
          <cell r="AH2175" t="str">
            <v>SB828</v>
          </cell>
        </row>
        <row r="2176">
          <cell r="B2176" t="str">
            <v>JL441</v>
          </cell>
          <cell r="C2176" t="str">
            <v>JP</v>
          </cell>
          <cell r="D2176" t="str">
            <v>Lombard</v>
          </cell>
          <cell r="E2176" t="str">
            <v>RVC</v>
          </cell>
          <cell r="F2176" t="str">
            <v>RVC</v>
          </cell>
          <cell r="G2176" t="str">
            <v>Male</v>
          </cell>
          <cell r="H2176" t="str">
            <v>Y</v>
          </cell>
          <cell r="I2176" t="str">
            <v>Student</v>
          </cell>
          <cell r="J2176">
            <v>54</v>
          </cell>
          <cell r="K2176">
            <v>44</v>
          </cell>
          <cell r="L2176">
            <v>147</v>
          </cell>
          <cell r="M2176">
            <v>36</v>
          </cell>
          <cell r="N2176">
            <v>2.9861111111111113E-2</v>
          </cell>
          <cell r="O2176">
            <v>166</v>
          </cell>
          <cell r="P2176">
            <v>0</v>
          </cell>
          <cell r="Q2176" t="str">
            <v/>
          </cell>
          <cell r="R2176" t="str">
            <v>N</v>
          </cell>
          <cell r="S2176">
            <v>0</v>
          </cell>
          <cell r="T2176" t="str">
            <v/>
          </cell>
          <cell r="U2176" t="str">
            <v>N</v>
          </cell>
          <cell r="V2176">
            <v>0</v>
          </cell>
          <cell r="W2176" t="str">
            <v/>
          </cell>
          <cell r="X2176" t="str">
            <v>N</v>
          </cell>
          <cell r="Y2176">
            <v>2</v>
          </cell>
          <cell r="Z2176">
            <v>147</v>
          </cell>
          <cell r="AA2176">
            <v>313</v>
          </cell>
          <cell r="AB2176">
            <v>27</v>
          </cell>
          <cell r="AC2176">
            <v>27</v>
          </cell>
          <cell r="AD2176" t="str">
            <v>JL441</v>
          </cell>
          <cell r="AE2176" t="b">
            <v>0</v>
          </cell>
          <cell r="AG2176" t="str">
            <v/>
          </cell>
          <cell r="AH2176" t="str">
            <v>JL441</v>
          </cell>
        </row>
        <row r="2177">
          <cell r="B2177" t="str">
            <v>MM626</v>
          </cell>
          <cell r="C2177" t="str">
            <v>Maimuna</v>
          </cell>
          <cell r="D2177" t="str">
            <v>May</v>
          </cell>
          <cell r="E2177" t="str">
            <v>KCL</v>
          </cell>
          <cell r="F2177" t="str">
            <v>King's</v>
          </cell>
          <cell r="G2177" t="str">
            <v>Female</v>
          </cell>
          <cell r="H2177" t="str">
            <v>N</v>
          </cell>
          <cell r="I2177" t="str">
            <v>Student</v>
          </cell>
          <cell r="J2177">
            <v>0</v>
          </cell>
          <cell r="K2177" t="str">
            <v/>
          </cell>
          <cell r="L2177" t="str">
            <v>N</v>
          </cell>
          <cell r="M2177">
            <v>0</v>
          </cell>
          <cell r="N2177" t="str">
            <v/>
          </cell>
          <cell r="O2177" t="str">
            <v>N</v>
          </cell>
          <cell r="P2177">
            <v>0</v>
          </cell>
          <cell r="Q2177" t="str">
            <v/>
          </cell>
          <cell r="R2177" t="str">
            <v>N</v>
          </cell>
          <cell r="S2177">
            <v>0</v>
          </cell>
          <cell r="T2177" t="str">
            <v/>
          </cell>
          <cell r="U2177" t="str">
            <v>N</v>
          </cell>
          <cell r="V2177">
            <v>0</v>
          </cell>
          <cell r="W2177" t="str">
            <v/>
          </cell>
          <cell r="X2177" t="str">
            <v>N</v>
          </cell>
          <cell r="Y2177">
            <v>0</v>
          </cell>
          <cell r="Z2177">
            <v>0</v>
          </cell>
          <cell r="AA2177" t="b">
            <v>0</v>
          </cell>
          <cell r="AB2177" t="str">
            <v/>
          </cell>
          <cell r="AC2177" t="str">
            <v/>
          </cell>
          <cell r="AD2177" t="str">
            <v>MM626</v>
          </cell>
          <cell r="AE2177">
            <v>0</v>
          </cell>
          <cell r="AG2177">
            <v>996</v>
          </cell>
          <cell r="AH2177" t="str">
            <v>MM626</v>
          </cell>
        </row>
        <row r="2178">
          <cell r="B2178" t="str">
            <v>RO252</v>
          </cell>
          <cell r="C2178" t="str">
            <v>Robert</v>
          </cell>
          <cell r="D2178" t="str">
            <v>O'Brien</v>
          </cell>
          <cell r="E2178" t="str">
            <v>LSE</v>
          </cell>
          <cell r="F2178" t="str">
            <v>LSE</v>
          </cell>
          <cell r="G2178" t="str">
            <v>Male</v>
          </cell>
          <cell r="H2178" t="str">
            <v>N</v>
          </cell>
          <cell r="I2178" t="str">
            <v>Student</v>
          </cell>
          <cell r="J2178">
            <v>0</v>
          </cell>
          <cell r="K2178" t="str">
            <v/>
          </cell>
          <cell r="L2178" t="str">
            <v>N</v>
          </cell>
          <cell r="M2178">
            <v>0</v>
          </cell>
          <cell r="N2178" t="str">
            <v/>
          </cell>
          <cell r="O2178" t="str">
            <v>N</v>
          </cell>
          <cell r="P2178">
            <v>0</v>
          </cell>
          <cell r="Q2178" t="str">
            <v/>
          </cell>
          <cell r="R2178" t="str">
            <v>N</v>
          </cell>
          <cell r="S2178">
            <v>0</v>
          </cell>
          <cell r="T2178" t="str">
            <v/>
          </cell>
          <cell r="U2178" t="str">
            <v>N</v>
          </cell>
          <cell r="V2178">
            <v>0</v>
          </cell>
          <cell r="W2178" t="str">
            <v/>
          </cell>
          <cell r="X2178" t="str">
            <v>N</v>
          </cell>
          <cell r="Y2178">
            <v>0</v>
          </cell>
          <cell r="Z2178">
            <v>0</v>
          </cell>
          <cell r="AA2178">
            <v>0</v>
          </cell>
          <cell r="AB2178">
            <v>118</v>
          </cell>
          <cell r="AC2178">
            <v>1294</v>
          </cell>
          <cell r="AD2178" t="str">
            <v>RO252</v>
          </cell>
          <cell r="AE2178" t="b">
            <v>0</v>
          </cell>
          <cell r="AG2178" t="str">
            <v/>
          </cell>
          <cell r="AH2178" t="str">
            <v>RO252</v>
          </cell>
        </row>
        <row r="2179">
          <cell r="B2179" t="str">
            <v>MK628</v>
          </cell>
          <cell r="C2179" t="str">
            <v>Mina</v>
          </cell>
          <cell r="D2179" t="str">
            <v>Karampela</v>
          </cell>
          <cell r="E2179" t="str">
            <v>Barts</v>
          </cell>
          <cell r="F2179" t="str">
            <v>Barts</v>
          </cell>
          <cell r="G2179" t="str">
            <v>Female</v>
          </cell>
          <cell r="H2179" t="str">
            <v>Y</v>
          </cell>
          <cell r="I2179" t="str">
            <v>Student</v>
          </cell>
          <cell r="J2179">
            <v>0</v>
          </cell>
          <cell r="K2179" t="str">
            <v/>
          </cell>
          <cell r="L2179" t="str">
            <v>N</v>
          </cell>
          <cell r="M2179">
            <v>0</v>
          </cell>
          <cell r="N2179" t="str">
            <v/>
          </cell>
          <cell r="O2179" t="str">
            <v>N</v>
          </cell>
          <cell r="P2179">
            <v>0</v>
          </cell>
          <cell r="Q2179" t="str">
            <v/>
          </cell>
          <cell r="R2179" t="str">
            <v>N</v>
          </cell>
          <cell r="S2179">
            <v>0</v>
          </cell>
          <cell r="T2179" t="str">
            <v/>
          </cell>
          <cell r="U2179" t="str">
            <v>N</v>
          </cell>
          <cell r="V2179">
            <v>0</v>
          </cell>
          <cell r="W2179" t="str">
            <v/>
          </cell>
          <cell r="X2179" t="str">
            <v>N</v>
          </cell>
          <cell r="Y2179">
            <v>0</v>
          </cell>
          <cell r="Z2179">
            <v>0</v>
          </cell>
          <cell r="AA2179" t="b">
            <v>0</v>
          </cell>
          <cell r="AB2179" t="str">
            <v/>
          </cell>
          <cell r="AC2179" t="str">
            <v/>
          </cell>
          <cell r="AD2179" t="str">
            <v>MK628</v>
          </cell>
          <cell r="AE2179">
            <v>0</v>
          </cell>
          <cell r="AG2179">
            <v>997</v>
          </cell>
          <cell r="AH2179" t="str">
            <v>MK628</v>
          </cell>
        </row>
        <row r="2180">
          <cell r="B2180" t="str">
            <v>US818</v>
          </cell>
          <cell r="C2180" t="str">
            <v>Uljan</v>
          </cell>
          <cell r="D2180" t="str">
            <v>Sinan</v>
          </cell>
          <cell r="E2180" t="str">
            <v>Reading</v>
          </cell>
          <cell r="F2180" t="str">
            <v>Reading</v>
          </cell>
          <cell r="G2180" t="str">
            <v>Male</v>
          </cell>
          <cell r="H2180" t="str">
            <v>N</v>
          </cell>
          <cell r="I2180" t="str">
            <v>Student</v>
          </cell>
          <cell r="J2180">
            <v>0</v>
          </cell>
          <cell r="K2180" t="str">
            <v/>
          </cell>
          <cell r="L2180" t="str">
            <v>N</v>
          </cell>
          <cell r="M2180">
            <v>0</v>
          </cell>
          <cell r="N2180" t="str">
            <v/>
          </cell>
          <cell r="O2180" t="str">
            <v>N</v>
          </cell>
          <cell r="P2180">
            <v>0</v>
          </cell>
          <cell r="Q2180" t="str">
            <v/>
          </cell>
          <cell r="R2180" t="str">
            <v>N</v>
          </cell>
          <cell r="S2180">
            <v>0</v>
          </cell>
          <cell r="T2180" t="str">
            <v/>
          </cell>
          <cell r="U2180" t="str">
            <v>N</v>
          </cell>
          <cell r="V2180">
            <v>0</v>
          </cell>
          <cell r="W2180" t="str">
            <v/>
          </cell>
          <cell r="X2180" t="str">
            <v>N</v>
          </cell>
          <cell r="Y2180">
            <v>0</v>
          </cell>
          <cell r="Z2180">
            <v>0</v>
          </cell>
          <cell r="AA2180">
            <v>0</v>
          </cell>
          <cell r="AB2180">
            <v>118</v>
          </cell>
          <cell r="AC2180">
            <v>1295</v>
          </cell>
          <cell r="AD2180" t="str">
            <v>US818</v>
          </cell>
          <cell r="AE2180" t="b">
            <v>0</v>
          </cell>
          <cell r="AG2180" t="str">
            <v/>
          </cell>
          <cell r="AH2180" t="str">
            <v>US818</v>
          </cell>
        </row>
        <row r="2181">
          <cell r="B2181" t="str">
            <v>FR318</v>
          </cell>
          <cell r="C2181" t="str">
            <v>Franziska</v>
          </cell>
          <cell r="D2181" t="str">
            <v>Rietbrock</v>
          </cell>
          <cell r="E2181" t="str">
            <v>QMUL</v>
          </cell>
          <cell r="F2181" t="str">
            <v>QMUL</v>
          </cell>
          <cell r="G2181" t="str">
            <v>Female</v>
          </cell>
          <cell r="H2181" t="str">
            <v>N</v>
          </cell>
          <cell r="I2181" t="str">
            <v>Student</v>
          </cell>
          <cell r="J2181">
            <v>60</v>
          </cell>
          <cell r="K2181">
            <v>35.479999999999997</v>
          </cell>
          <cell r="L2181">
            <v>143</v>
          </cell>
          <cell r="M2181">
            <v>63</v>
          </cell>
          <cell r="N2181">
            <v>1.8356481481481481E-2</v>
          </cell>
          <cell r="O2181">
            <v>138</v>
          </cell>
          <cell r="P2181">
            <v>0</v>
          </cell>
          <cell r="Q2181" t="str">
            <v/>
          </cell>
          <cell r="R2181" t="str">
            <v>N</v>
          </cell>
          <cell r="S2181">
            <v>0</v>
          </cell>
          <cell r="T2181" t="str">
            <v/>
          </cell>
          <cell r="U2181" t="str">
            <v>N</v>
          </cell>
          <cell r="V2181">
            <v>0</v>
          </cell>
          <cell r="W2181" t="str">
            <v/>
          </cell>
          <cell r="X2181" t="str">
            <v>N</v>
          </cell>
          <cell r="Y2181">
            <v>2</v>
          </cell>
          <cell r="Z2181">
            <v>138</v>
          </cell>
          <cell r="AA2181" t="b">
            <v>0</v>
          </cell>
          <cell r="AB2181" t="str">
            <v/>
          </cell>
          <cell r="AC2181" t="str">
            <v/>
          </cell>
          <cell r="AD2181" t="str">
            <v>FR318</v>
          </cell>
          <cell r="AE2181">
            <v>281</v>
          </cell>
          <cell r="AG2181">
            <v>41</v>
          </cell>
          <cell r="AH2181" t="str">
            <v>FR318</v>
          </cell>
        </row>
        <row r="2182">
          <cell r="B2182" t="str">
            <v>MS712</v>
          </cell>
          <cell r="C2182" t="str">
            <v>Martha</v>
          </cell>
          <cell r="D2182" t="str">
            <v>Smith</v>
          </cell>
          <cell r="E2182" t="str">
            <v>SMU</v>
          </cell>
          <cell r="F2182" t="str">
            <v>SMU</v>
          </cell>
          <cell r="G2182" t="str">
            <v>Female</v>
          </cell>
          <cell r="H2182" t="str">
            <v>N</v>
          </cell>
          <cell r="I2182" t="str">
            <v>Student</v>
          </cell>
          <cell r="J2182">
            <v>0</v>
          </cell>
          <cell r="K2182" t="str">
            <v/>
          </cell>
          <cell r="L2182" t="str">
            <v>N</v>
          </cell>
          <cell r="M2182">
            <v>0</v>
          </cell>
          <cell r="N2182" t="str">
            <v/>
          </cell>
          <cell r="O2182" t="str">
            <v>N</v>
          </cell>
          <cell r="P2182">
            <v>0</v>
          </cell>
          <cell r="Q2182" t="str">
            <v/>
          </cell>
          <cell r="R2182" t="str">
            <v>N</v>
          </cell>
          <cell r="S2182">
            <v>0</v>
          </cell>
          <cell r="T2182" t="str">
            <v/>
          </cell>
          <cell r="U2182" t="str">
            <v>N</v>
          </cell>
          <cell r="V2182">
            <v>0</v>
          </cell>
          <cell r="W2182" t="str">
            <v/>
          </cell>
          <cell r="X2182" t="str">
            <v>N</v>
          </cell>
          <cell r="Y2182">
            <v>0</v>
          </cell>
          <cell r="Z2182">
            <v>0</v>
          </cell>
          <cell r="AA2182" t="b">
            <v>0</v>
          </cell>
          <cell r="AB2182" t="str">
            <v/>
          </cell>
          <cell r="AC2182" t="str">
            <v/>
          </cell>
          <cell r="AD2182" t="str">
            <v>MS712</v>
          </cell>
          <cell r="AE2182">
            <v>0</v>
          </cell>
          <cell r="AG2182">
            <v>998</v>
          </cell>
          <cell r="AH2182" t="str">
            <v>MS712</v>
          </cell>
        </row>
        <row r="2183">
          <cell r="B2183" t="str">
            <v>GF924</v>
          </cell>
          <cell r="C2183" t="str">
            <v>Gemma</v>
          </cell>
          <cell r="D2183" t="str">
            <v>Falade</v>
          </cell>
          <cell r="E2183" t="str">
            <v>LSE</v>
          </cell>
          <cell r="F2183" t="str">
            <v>LSE</v>
          </cell>
          <cell r="G2183" t="str">
            <v>Female</v>
          </cell>
          <cell r="H2183" t="str">
            <v>N</v>
          </cell>
          <cell r="I2183" t="str">
            <v>Student</v>
          </cell>
          <cell r="J2183">
            <v>0</v>
          </cell>
          <cell r="K2183" t="str">
            <v/>
          </cell>
          <cell r="L2183" t="str">
            <v>N</v>
          </cell>
          <cell r="M2183">
            <v>0</v>
          </cell>
          <cell r="N2183" t="str">
            <v/>
          </cell>
          <cell r="O2183" t="str">
            <v>N</v>
          </cell>
          <cell r="P2183">
            <v>0</v>
          </cell>
          <cell r="Q2183" t="str">
            <v/>
          </cell>
          <cell r="R2183" t="str">
            <v>N</v>
          </cell>
          <cell r="S2183">
            <v>0</v>
          </cell>
          <cell r="T2183" t="str">
            <v/>
          </cell>
          <cell r="U2183" t="str">
            <v>N</v>
          </cell>
          <cell r="V2183">
            <v>0</v>
          </cell>
          <cell r="W2183" t="str">
            <v/>
          </cell>
          <cell r="X2183" t="str">
            <v>N</v>
          </cell>
          <cell r="Y2183">
            <v>0</v>
          </cell>
          <cell r="Z2183">
            <v>0</v>
          </cell>
          <cell r="AA2183" t="b">
            <v>0</v>
          </cell>
          <cell r="AB2183" t="str">
            <v/>
          </cell>
          <cell r="AC2183" t="str">
            <v/>
          </cell>
          <cell r="AD2183" t="str">
            <v>GF924</v>
          </cell>
          <cell r="AE2183">
            <v>0</v>
          </cell>
          <cell r="AG2183">
            <v>999</v>
          </cell>
          <cell r="AH2183" t="str">
            <v>GF924</v>
          </cell>
        </row>
        <row r="2184">
          <cell r="B2184" t="str">
            <v>JH732</v>
          </cell>
          <cell r="C2184" t="str">
            <v>Jamie</v>
          </cell>
          <cell r="D2184" t="str">
            <v>Harrowing</v>
          </cell>
          <cell r="E2184" t="str">
            <v>Imperial</v>
          </cell>
          <cell r="F2184" t="str">
            <v>Imperial</v>
          </cell>
          <cell r="G2184" t="str">
            <v>Male</v>
          </cell>
          <cell r="H2184" t="str">
            <v>N</v>
          </cell>
          <cell r="I2184" t="str">
            <v>Student</v>
          </cell>
          <cell r="J2184">
            <v>41</v>
          </cell>
          <cell r="K2184">
            <v>41.55</v>
          </cell>
          <cell r="L2184">
            <v>160</v>
          </cell>
          <cell r="M2184">
            <v>0</v>
          </cell>
          <cell r="N2184" t="str">
            <v/>
          </cell>
          <cell r="O2184" t="str">
            <v>N</v>
          </cell>
          <cell r="P2184">
            <v>0</v>
          </cell>
          <cell r="Q2184" t="str">
            <v/>
          </cell>
          <cell r="R2184" t="str">
            <v>N</v>
          </cell>
          <cell r="S2184">
            <v>0</v>
          </cell>
          <cell r="T2184" t="str">
            <v/>
          </cell>
          <cell r="U2184" t="str">
            <v>N</v>
          </cell>
          <cell r="V2184">
            <v>0</v>
          </cell>
          <cell r="W2184" t="str">
            <v/>
          </cell>
          <cell r="X2184" t="str">
            <v>N</v>
          </cell>
          <cell r="Y2184">
            <v>1</v>
          </cell>
          <cell r="Z2184">
            <v>160</v>
          </cell>
          <cell r="AA2184">
            <v>160</v>
          </cell>
          <cell r="AB2184">
            <v>88</v>
          </cell>
          <cell r="AC2184">
            <v>88</v>
          </cell>
          <cell r="AD2184" t="str">
            <v>JH732</v>
          </cell>
          <cell r="AE2184" t="b">
            <v>0</v>
          </cell>
          <cell r="AG2184" t="str">
            <v/>
          </cell>
          <cell r="AH2184" t="str">
            <v>JH732</v>
          </cell>
        </row>
        <row r="2185">
          <cell r="B2185" t="str">
            <v>JL255</v>
          </cell>
          <cell r="C2185" t="str">
            <v>Joshua</v>
          </cell>
          <cell r="D2185" t="str">
            <v>Lally</v>
          </cell>
          <cell r="E2185" t="str">
            <v>Imperial</v>
          </cell>
          <cell r="F2185" t="str">
            <v>Imperial</v>
          </cell>
          <cell r="G2185" t="str">
            <v>Male</v>
          </cell>
          <cell r="H2185" t="str">
            <v>N</v>
          </cell>
          <cell r="I2185" t="str">
            <v>Student</v>
          </cell>
          <cell r="J2185">
            <v>0</v>
          </cell>
          <cell r="K2185" t="str">
            <v/>
          </cell>
          <cell r="L2185" t="str">
            <v>N</v>
          </cell>
          <cell r="M2185">
            <v>0</v>
          </cell>
          <cell r="N2185" t="str">
            <v/>
          </cell>
          <cell r="O2185" t="str">
            <v>N</v>
          </cell>
          <cell r="P2185">
            <v>0</v>
          </cell>
          <cell r="Q2185" t="str">
            <v/>
          </cell>
          <cell r="R2185" t="str">
            <v>N</v>
          </cell>
          <cell r="S2185">
            <v>0</v>
          </cell>
          <cell r="T2185" t="str">
            <v/>
          </cell>
          <cell r="U2185" t="str">
            <v>N</v>
          </cell>
          <cell r="V2185">
            <v>0</v>
          </cell>
          <cell r="W2185" t="str">
            <v/>
          </cell>
          <cell r="X2185" t="str">
            <v>N</v>
          </cell>
          <cell r="Y2185">
            <v>0</v>
          </cell>
          <cell r="Z2185">
            <v>0</v>
          </cell>
          <cell r="AA2185">
            <v>0</v>
          </cell>
          <cell r="AB2185">
            <v>118</v>
          </cell>
          <cell r="AC2185">
            <v>1296</v>
          </cell>
          <cell r="AD2185" t="str">
            <v>JL255</v>
          </cell>
          <cell r="AE2185" t="b">
            <v>0</v>
          </cell>
          <cell r="AG2185" t="str">
            <v/>
          </cell>
          <cell r="AH2185" t="str">
            <v>JL255</v>
          </cell>
        </row>
        <row r="2186">
          <cell r="B2186" t="str">
            <v>FM866</v>
          </cell>
          <cell r="C2186" t="str">
            <v>Fin</v>
          </cell>
          <cell r="D2186" t="str">
            <v>Maguire</v>
          </cell>
          <cell r="E2186" t="str">
            <v>St Georges</v>
          </cell>
          <cell r="F2186" t="str">
            <v>St George's</v>
          </cell>
          <cell r="G2186" t="str">
            <v>Male</v>
          </cell>
          <cell r="H2186" t="str">
            <v>Y</v>
          </cell>
          <cell r="I2186" t="str">
            <v>Student</v>
          </cell>
          <cell r="J2186">
            <v>0</v>
          </cell>
          <cell r="K2186" t="str">
            <v/>
          </cell>
          <cell r="L2186" t="str">
            <v>N</v>
          </cell>
          <cell r="M2186">
            <v>0</v>
          </cell>
          <cell r="N2186" t="str">
            <v/>
          </cell>
          <cell r="O2186" t="str">
            <v>N</v>
          </cell>
          <cell r="P2186">
            <v>0</v>
          </cell>
          <cell r="Q2186" t="str">
            <v/>
          </cell>
          <cell r="R2186" t="str">
            <v>N</v>
          </cell>
          <cell r="S2186">
            <v>0</v>
          </cell>
          <cell r="T2186" t="str">
            <v/>
          </cell>
          <cell r="U2186" t="str">
            <v>N</v>
          </cell>
          <cell r="V2186">
            <v>0</v>
          </cell>
          <cell r="W2186" t="str">
            <v/>
          </cell>
          <cell r="X2186" t="str">
            <v>N</v>
          </cell>
          <cell r="Y2186">
            <v>0</v>
          </cell>
          <cell r="Z2186">
            <v>0</v>
          </cell>
          <cell r="AA2186">
            <v>0</v>
          </cell>
          <cell r="AB2186">
            <v>118</v>
          </cell>
          <cell r="AC2186">
            <v>1297</v>
          </cell>
          <cell r="AD2186" t="str">
            <v>FM866</v>
          </cell>
          <cell r="AE2186" t="b">
            <v>0</v>
          </cell>
          <cell r="AG2186" t="str">
            <v/>
          </cell>
          <cell r="AH2186" t="str">
            <v>FM866</v>
          </cell>
        </row>
        <row r="2187">
          <cell r="B2187" t="str">
            <v>MG186</v>
          </cell>
          <cell r="C2187" t="str">
            <v>Megan</v>
          </cell>
          <cell r="D2187" t="str">
            <v>Gadsby</v>
          </cell>
          <cell r="E2187" t="str">
            <v>SMU</v>
          </cell>
          <cell r="F2187" t="str">
            <v>SMU</v>
          </cell>
          <cell r="G2187" t="str">
            <v>Female</v>
          </cell>
          <cell r="H2187" t="str">
            <v>N</v>
          </cell>
          <cell r="I2187" t="str">
            <v>Student</v>
          </cell>
          <cell r="J2187">
            <v>0</v>
          </cell>
          <cell r="K2187" t="str">
            <v/>
          </cell>
          <cell r="L2187" t="str">
            <v>N</v>
          </cell>
          <cell r="M2187">
            <v>0</v>
          </cell>
          <cell r="N2187" t="str">
            <v/>
          </cell>
          <cell r="O2187" t="str">
            <v>N</v>
          </cell>
          <cell r="P2187">
            <v>0</v>
          </cell>
          <cell r="Q2187" t="str">
            <v/>
          </cell>
          <cell r="R2187" t="str">
            <v>N</v>
          </cell>
          <cell r="S2187">
            <v>0</v>
          </cell>
          <cell r="T2187" t="str">
            <v/>
          </cell>
          <cell r="U2187" t="str">
            <v>N</v>
          </cell>
          <cell r="V2187">
            <v>0</v>
          </cell>
          <cell r="W2187" t="str">
            <v/>
          </cell>
          <cell r="X2187" t="str">
            <v>N</v>
          </cell>
          <cell r="Y2187">
            <v>0</v>
          </cell>
          <cell r="Z2187">
            <v>0</v>
          </cell>
          <cell r="AA2187" t="b">
            <v>0</v>
          </cell>
          <cell r="AB2187" t="str">
            <v/>
          </cell>
          <cell r="AC2187" t="str">
            <v/>
          </cell>
          <cell r="AD2187" t="str">
            <v>MG186</v>
          </cell>
          <cell r="AE2187">
            <v>0</v>
          </cell>
          <cell r="AG2187">
            <v>1000</v>
          </cell>
          <cell r="AH2187" t="str">
            <v>MG186</v>
          </cell>
        </row>
        <row r="2188">
          <cell r="B2188" t="str">
            <v>ZT745</v>
          </cell>
          <cell r="C2188" t="str">
            <v>Zach</v>
          </cell>
          <cell r="D2188" t="str">
            <v>Taylor</v>
          </cell>
          <cell r="E2188" t="str">
            <v>UCL</v>
          </cell>
          <cell r="F2188" t="str">
            <v>UCL</v>
          </cell>
          <cell r="G2188" t="str">
            <v>Male</v>
          </cell>
          <cell r="H2188" t="str">
            <v>N</v>
          </cell>
          <cell r="I2188" t="str">
            <v>Student</v>
          </cell>
          <cell r="J2188">
            <v>14</v>
          </cell>
          <cell r="K2188">
            <v>39.26</v>
          </cell>
          <cell r="L2188">
            <v>187</v>
          </cell>
          <cell r="M2188">
            <v>4</v>
          </cell>
          <cell r="N2188">
            <v>2.5844907407407403E-2</v>
          </cell>
          <cell r="O2188">
            <v>197</v>
          </cell>
          <cell r="P2188">
            <v>0</v>
          </cell>
          <cell r="Q2188" t="str">
            <v/>
          </cell>
          <cell r="R2188" t="str">
            <v>N</v>
          </cell>
          <cell r="S2188">
            <v>0</v>
          </cell>
          <cell r="T2188" t="str">
            <v/>
          </cell>
          <cell r="U2188" t="str">
            <v>N</v>
          </cell>
          <cell r="V2188">
            <v>0</v>
          </cell>
          <cell r="W2188" t="str">
            <v/>
          </cell>
          <cell r="X2188" t="str">
            <v>N</v>
          </cell>
          <cell r="Y2188">
            <v>2</v>
          </cell>
          <cell r="Z2188">
            <v>187</v>
          </cell>
          <cell r="AA2188">
            <v>384</v>
          </cell>
          <cell r="AB2188">
            <v>2</v>
          </cell>
          <cell r="AC2188">
            <v>2</v>
          </cell>
          <cell r="AD2188" t="str">
            <v>ZT745</v>
          </cell>
          <cell r="AE2188" t="b">
            <v>0</v>
          </cell>
          <cell r="AG2188" t="str">
            <v/>
          </cell>
          <cell r="AH2188" t="str">
            <v>ZT745</v>
          </cell>
        </row>
        <row r="2189">
          <cell r="B2189" t="str">
            <v>YZ183</v>
          </cell>
          <cell r="C2189" t="str">
            <v>Yi Qun</v>
          </cell>
          <cell r="D2189" t="str">
            <v>Zhu</v>
          </cell>
          <cell r="E2189" t="str">
            <v>UCL</v>
          </cell>
          <cell r="F2189" t="str">
            <v>UCL</v>
          </cell>
          <cell r="G2189" t="str">
            <v>Male</v>
          </cell>
          <cell r="H2189" t="str">
            <v>N</v>
          </cell>
          <cell r="I2189" t="str">
            <v>Student</v>
          </cell>
          <cell r="J2189">
            <v>0</v>
          </cell>
          <cell r="K2189" t="str">
            <v/>
          </cell>
          <cell r="L2189" t="str">
            <v>N</v>
          </cell>
          <cell r="M2189">
            <v>0</v>
          </cell>
          <cell r="N2189" t="str">
            <v/>
          </cell>
          <cell r="O2189" t="str">
            <v>N</v>
          </cell>
          <cell r="P2189">
            <v>0</v>
          </cell>
          <cell r="Q2189" t="str">
            <v/>
          </cell>
          <cell r="R2189" t="str">
            <v>N</v>
          </cell>
          <cell r="S2189">
            <v>0</v>
          </cell>
          <cell r="T2189" t="str">
            <v/>
          </cell>
          <cell r="U2189" t="str">
            <v>N</v>
          </cell>
          <cell r="V2189">
            <v>0</v>
          </cell>
          <cell r="W2189" t="str">
            <v/>
          </cell>
          <cell r="X2189" t="str">
            <v>N</v>
          </cell>
          <cell r="Y2189">
            <v>0</v>
          </cell>
          <cell r="Z2189">
            <v>0</v>
          </cell>
          <cell r="AA2189">
            <v>0</v>
          </cell>
          <cell r="AB2189">
            <v>118</v>
          </cell>
          <cell r="AC2189">
            <v>1298</v>
          </cell>
          <cell r="AD2189" t="str">
            <v>YZ183</v>
          </cell>
          <cell r="AE2189" t="b">
            <v>0</v>
          </cell>
          <cell r="AG2189" t="str">
            <v/>
          </cell>
          <cell r="AH2189" t="str">
            <v>YZ183</v>
          </cell>
        </row>
        <row r="2190">
          <cell r="B2190" t="str">
            <v>EP304</v>
          </cell>
          <cell r="C2190" t="str">
            <v>Eliza</v>
          </cell>
          <cell r="D2190" t="str">
            <v>Power</v>
          </cell>
          <cell r="E2190" t="str">
            <v>UCL</v>
          </cell>
          <cell r="F2190" t="str">
            <v>UCL</v>
          </cell>
          <cell r="G2190" t="str">
            <v>Female</v>
          </cell>
          <cell r="H2190" t="str">
            <v>N</v>
          </cell>
          <cell r="I2190" t="str">
            <v>Student</v>
          </cell>
          <cell r="J2190">
            <v>0</v>
          </cell>
          <cell r="K2190" t="str">
            <v/>
          </cell>
          <cell r="L2190" t="str">
            <v>N</v>
          </cell>
          <cell r="M2190">
            <v>0</v>
          </cell>
          <cell r="N2190" t="str">
            <v/>
          </cell>
          <cell r="O2190" t="str">
            <v>N</v>
          </cell>
          <cell r="P2190">
            <v>0</v>
          </cell>
          <cell r="Q2190" t="str">
            <v/>
          </cell>
          <cell r="R2190" t="str">
            <v>N</v>
          </cell>
          <cell r="S2190">
            <v>0</v>
          </cell>
          <cell r="T2190" t="str">
            <v/>
          </cell>
          <cell r="U2190" t="str">
            <v>N</v>
          </cell>
          <cell r="V2190">
            <v>0</v>
          </cell>
          <cell r="W2190" t="str">
            <v/>
          </cell>
          <cell r="X2190" t="str">
            <v>N</v>
          </cell>
          <cell r="Y2190">
            <v>0</v>
          </cell>
          <cell r="Z2190">
            <v>0</v>
          </cell>
          <cell r="AA2190" t="b">
            <v>0</v>
          </cell>
          <cell r="AB2190" t="str">
            <v/>
          </cell>
          <cell r="AC2190" t="str">
            <v/>
          </cell>
          <cell r="AD2190" t="str">
            <v>EP304</v>
          </cell>
          <cell r="AE2190">
            <v>0</v>
          </cell>
          <cell r="AG2190">
            <v>1001</v>
          </cell>
          <cell r="AH2190" t="str">
            <v>EP304</v>
          </cell>
        </row>
        <row r="2191">
          <cell r="B2191" t="str">
            <v>BS367</v>
          </cell>
          <cell r="C2191" t="str">
            <v>Ben</v>
          </cell>
          <cell r="D2191" t="str">
            <v>Smeaton</v>
          </cell>
          <cell r="E2191" t="str">
            <v>St Georges</v>
          </cell>
          <cell r="F2191" t="str">
            <v>St George's</v>
          </cell>
          <cell r="G2191" t="str">
            <v>Male</v>
          </cell>
          <cell r="H2191" t="str">
            <v>Y</v>
          </cell>
          <cell r="I2191" t="str">
            <v>Student</v>
          </cell>
          <cell r="J2191">
            <v>0</v>
          </cell>
          <cell r="K2191" t="str">
            <v/>
          </cell>
          <cell r="L2191" t="str">
            <v>N</v>
          </cell>
          <cell r="M2191">
            <v>0</v>
          </cell>
          <cell r="N2191" t="str">
            <v/>
          </cell>
          <cell r="O2191" t="str">
            <v>N</v>
          </cell>
          <cell r="P2191">
            <v>0</v>
          </cell>
          <cell r="Q2191" t="str">
            <v/>
          </cell>
          <cell r="R2191" t="str">
            <v>N</v>
          </cell>
          <cell r="S2191">
            <v>0</v>
          </cell>
          <cell r="T2191" t="str">
            <v/>
          </cell>
          <cell r="U2191" t="str">
            <v>N</v>
          </cell>
          <cell r="V2191">
            <v>0</v>
          </cell>
          <cell r="W2191" t="str">
            <v/>
          </cell>
          <cell r="X2191" t="str">
            <v>N</v>
          </cell>
          <cell r="Y2191">
            <v>0</v>
          </cell>
          <cell r="Z2191">
            <v>0</v>
          </cell>
          <cell r="AA2191">
            <v>0</v>
          </cell>
          <cell r="AB2191">
            <v>118</v>
          </cell>
          <cell r="AC2191">
            <v>1299</v>
          </cell>
          <cell r="AD2191" t="str">
            <v>BS367</v>
          </cell>
          <cell r="AE2191" t="b">
            <v>0</v>
          </cell>
          <cell r="AG2191" t="str">
            <v/>
          </cell>
          <cell r="AH2191" t="str">
            <v>BS367</v>
          </cell>
        </row>
        <row r="2192">
          <cell r="B2192" t="str">
            <v>AA352</v>
          </cell>
          <cell r="C2192" t="str">
            <v>Ahmed</v>
          </cell>
          <cell r="D2192" t="str">
            <v>Abdulle</v>
          </cell>
          <cell r="E2192" t="str">
            <v>SMU</v>
          </cell>
          <cell r="F2192" t="str">
            <v>SMU</v>
          </cell>
          <cell r="G2192" t="str">
            <v>Male</v>
          </cell>
          <cell r="H2192" t="str">
            <v>N</v>
          </cell>
          <cell r="I2192" t="str">
            <v>Student</v>
          </cell>
          <cell r="J2192">
            <v>0</v>
          </cell>
          <cell r="K2192" t="str">
            <v/>
          </cell>
          <cell r="L2192" t="str">
            <v>N</v>
          </cell>
          <cell r="M2192">
            <v>0</v>
          </cell>
          <cell r="N2192" t="str">
            <v/>
          </cell>
          <cell r="O2192" t="str">
            <v>N</v>
          </cell>
          <cell r="P2192">
            <v>0</v>
          </cell>
          <cell r="Q2192" t="str">
            <v/>
          </cell>
          <cell r="R2192" t="str">
            <v>N</v>
          </cell>
          <cell r="S2192">
            <v>0</v>
          </cell>
          <cell r="T2192" t="str">
            <v/>
          </cell>
          <cell r="U2192" t="str">
            <v>N</v>
          </cell>
          <cell r="V2192">
            <v>0</v>
          </cell>
          <cell r="W2192" t="str">
            <v/>
          </cell>
          <cell r="X2192" t="str">
            <v>N</v>
          </cell>
          <cell r="Y2192">
            <v>0</v>
          </cell>
          <cell r="Z2192">
            <v>0</v>
          </cell>
          <cell r="AA2192">
            <v>0</v>
          </cell>
          <cell r="AB2192">
            <v>118</v>
          </cell>
          <cell r="AC2192">
            <v>1300</v>
          </cell>
          <cell r="AD2192" t="str">
            <v>AA352</v>
          </cell>
          <cell r="AE2192" t="b">
            <v>0</v>
          </cell>
          <cell r="AG2192" t="str">
            <v/>
          </cell>
          <cell r="AH2192" t="str">
            <v>AA352</v>
          </cell>
        </row>
        <row r="2193">
          <cell r="B2193" t="str">
            <v>RL915</v>
          </cell>
          <cell r="C2193" t="str">
            <v>Raji</v>
          </cell>
          <cell r="D2193" t="str">
            <v>Lalli</v>
          </cell>
          <cell r="E2193" t="str">
            <v>Barts</v>
          </cell>
          <cell r="F2193" t="str">
            <v>Barts</v>
          </cell>
          <cell r="G2193" t="str">
            <v>Female</v>
          </cell>
          <cell r="H2193" t="str">
            <v>Y</v>
          </cell>
          <cell r="I2193" t="str">
            <v>Student</v>
          </cell>
          <cell r="J2193">
            <v>0</v>
          </cell>
          <cell r="K2193" t="str">
            <v/>
          </cell>
          <cell r="L2193" t="str">
            <v>N</v>
          </cell>
          <cell r="M2193">
            <v>0</v>
          </cell>
          <cell r="N2193" t="str">
            <v/>
          </cell>
          <cell r="O2193" t="str">
            <v>N</v>
          </cell>
          <cell r="P2193">
            <v>0</v>
          </cell>
          <cell r="Q2193" t="str">
            <v/>
          </cell>
          <cell r="R2193" t="str">
            <v>N</v>
          </cell>
          <cell r="S2193">
            <v>0</v>
          </cell>
          <cell r="T2193" t="str">
            <v/>
          </cell>
          <cell r="U2193" t="str">
            <v>N</v>
          </cell>
          <cell r="V2193">
            <v>0</v>
          </cell>
          <cell r="W2193" t="str">
            <v/>
          </cell>
          <cell r="X2193" t="str">
            <v>N</v>
          </cell>
          <cell r="Y2193">
            <v>0</v>
          </cell>
          <cell r="Z2193">
            <v>0</v>
          </cell>
          <cell r="AA2193" t="b">
            <v>0</v>
          </cell>
          <cell r="AB2193" t="str">
            <v/>
          </cell>
          <cell r="AC2193" t="str">
            <v/>
          </cell>
          <cell r="AD2193" t="str">
            <v>RL915</v>
          </cell>
          <cell r="AE2193">
            <v>0</v>
          </cell>
          <cell r="AG2193">
            <v>1002</v>
          </cell>
          <cell r="AH2193" t="str">
            <v>RL915</v>
          </cell>
        </row>
        <row r="2194">
          <cell r="B2194" t="str">
            <v>JB131</v>
          </cell>
          <cell r="C2194" t="str">
            <v>Jonathan</v>
          </cell>
          <cell r="D2194" t="str">
            <v>Boardman</v>
          </cell>
          <cell r="E2194" t="str">
            <v>UCL</v>
          </cell>
          <cell r="F2194" t="str">
            <v>UCL</v>
          </cell>
          <cell r="G2194" t="str">
            <v>Male</v>
          </cell>
          <cell r="H2194" t="str">
            <v>N</v>
          </cell>
          <cell r="I2194" t="str">
            <v>Student</v>
          </cell>
          <cell r="J2194">
            <v>0</v>
          </cell>
          <cell r="K2194" t="str">
            <v/>
          </cell>
          <cell r="L2194" t="str">
            <v>N</v>
          </cell>
          <cell r="M2194">
            <v>0</v>
          </cell>
          <cell r="N2194" t="str">
            <v/>
          </cell>
          <cell r="O2194" t="str">
            <v>N</v>
          </cell>
          <cell r="P2194">
            <v>0</v>
          </cell>
          <cell r="Q2194" t="str">
            <v/>
          </cell>
          <cell r="R2194" t="str">
            <v>N</v>
          </cell>
          <cell r="S2194">
            <v>0</v>
          </cell>
          <cell r="T2194" t="str">
            <v/>
          </cell>
          <cell r="U2194" t="str">
            <v>N</v>
          </cell>
          <cell r="V2194">
            <v>0</v>
          </cell>
          <cell r="W2194" t="str">
            <v/>
          </cell>
          <cell r="X2194" t="str">
            <v>N</v>
          </cell>
          <cell r="Y2194">
            <v>0</v>
          </cell>
          <cell r="Z2194">
            <v>0</v>
          </cell>
          <cell r="AA2194">
            <v>0</v>
          </cell>
          <cell r="AB2194">
            <v>118</v>
          </cell>
          <cell r="AC2194">
            <v>1301</v>
          </cell>
          <cell r="AD2194" t="str">
            <v>JB131</v>
          </cell>
          <cell r="AE2194" t="b">
            <v>0</v>
          </cell>
          <cell r="AG2194" t="str">
            <v/>
          </cell>
          <cell r="AH2194" t="str">
            <v>JB131</v>
          </cell>
        </row>
        <row r="2195">
          <cell r="B2195" t="str">
            <v>LF507</v>
          </cell>
          <cell r="C2195" t="str">
            <v>Lana</v>
          </cell>
          <cell r="D2195" t="str">
            <v>Fulcher</v>
          </cell>
          <cell r="E2195" t="str">
            <v>Essex</v>
          </cell>
          <cell r="F2195" t="str">
            <v>Essex</v>
          </cell>
          <cell r="G2195" t="str">
            <v>Female</v>
          </cell>
          <cell r="H2195" t="str">
            <v>N</v>
          </cell>
          <cell r="I2195" t="str">
            <v>Student</v>
          </cell>
          <cell r="J2195">
            <v>0</v>
          </cell>
          <cell r="K2195" t="str">
            <v/>
          </cell>
          <cell r="L2195" t="str">
            <v>N</v>
          </cell>
          <cell r="M2195">
            <v>0</v>
          </cell>
          <cell r="N2195" t="str">
            <v/>
          </cell>
          <cell r="O2195" t="str">
            <v>N</v>
          </cell>
          <cell r="P2195">
            <v>0</v>
          </cell>
          <cell r="Q2195" t="str">
            <v/>
          </cell>
          <cell r="R2195" t="str">
            <v>N</v>
          </cell>
          <cell r="S2195">
            <v>0</v>
          </cell>
          <cell r="T2195" t="str">
            <v/>
          </cell>
          <cell r="U2195" t="str">
            <v>N</v>
          </cell>
          <cell r="V2195">
            <v>0</v>
          </cell>
          <cell r="W2195" t="str">
            <v/>
          </cell>
          <cell r="X2195" t="str">
            <v>N</v>
          </cell>
          <cell r="Y2195">
            <v>0</v>
          </cell>
          <cell r="Z2195">
            <v>0</v>
          </cell>
          <cell r="AA2195" t="b">
            <v>0</v>
          </cell>
          <cell r="AB2195" t="str">
            <v/>
          </cell>
          <cell r="AC2195" t="str">
            <v/>
          </cell>
          <cell r="AD2195" t="str">
            <v>LF507</v>
          </cell>
          <cell r="AE2195">
            <v>0</v>
          </cell>
          <cell r="AG2195">
            <v>1003</v>
          </cell>
          <cell r="AH2195" t="str">
            <v>LF507</v>
          </cell>
        </row>
        <row r="2196">
          <cell r="B2196" t="str">
            <v>SO242</v>
          </cell>
          <cell r="C2196" t="str">
            <v>Shu En</v>
          </cell>
          <cell r="D2196" t="str">
            <v>Ooi</v>
          </cell>
          <cell r="E2196" t="str">
            <v>Imperial</v>
          </cell>
          <cell r="F2196" t="str">
            <v>Imperial</v>
          </cell>
          <cell r="G2196" t="str">
            <v>Female</v>
          </cell>
          <cell r="H2196" t="str">
            <v>N</v>
          </cell>
          <cell r="I2196" t="str">
            <v>Student</v>
          </cell>
          <cell r="J2196">
            <v>0</v>
          </cell>
          <cell r="K2196" t="str">
            <v/>
          </cell>
          <cell r="L2196" t="str">
            <v>N</v>
          </cell>
          <cell r="M2196">
            <v>0</v>
          </cell>
          <cell r="N2196" t="str">
            <v/>
          </cell>
          <cell r="O2196" t="str">
            <v>N</v>
          </cell>
          <cell r="P2196">
            <v>0</v>
          </cell>
          <cell r="Q2196" t="str">
            <v/>
          </cell>
          <cell r="R2196" t="str">
            <v>N</v>
          </cell>
          <cell r="S2196">
            <v>0</v>
          </cell>
          <cell r="T2196" t="str">
            <v/>
          </cell>
          <cell r="U2196" t="str">
            <v>N</v>
          </cell>
          <cell r="V2196">
            <v>0</v>
          </cell>
          <cell r="W2196" t="str">
            <v/>
          </cell>
          <cell r="X2196" t="str">
            <v>N</v>
          </cell>
          <cell r="Y2196">
            <v>0</v>
          </cell>
          <cell r="Z2196">
            <v>0</v>
          </cell>
          <cell r="AA2196" t="b">
            <v>0</v>
          </cell>
          <cell r="AB2196" t="str">
            <v/>
          </cell>
          <cell r="AC2196" t="str">
            <v/>
          </cell>
          <cell r="AD2196" t="str">
            <v>SO242</v>
          </cell>
          <cell r="AE2196">
            <v>0</v>
          </cell>
          <cell r="AG2196">
            <v>1004</v>
          </cell>
          <cell r="AH2196" t="str">
            <v>SO242</v>
          </cell>
        </row>
        <row r="2197">
          <cell r="B2197" t="str">
            <v>KS175</v>
          </cell>
          <cell r="C2197" t="str">
            <v>Kathryn</v>
          </cell>
          <cell r="D2197" t="str">
            <v>Stott</v>
          </cell>
          <cell r="E2197" t="str">
            <v>RVC</v>
          </cell>
          <cell r="F2197" t="str">
            <v>RVC</v>
          </cell>
          <cell r="G2197" t="str">
            <v>Female</v>
          </cell>
          <cell r="H2197" t="str">
            <v>Y</v>
          </cell>
          <cell r="I2197" t="str">
            <v>Student</v>
          </cell>
          <cell r="J2197">
            <v>0</v>
          </cell>
          <cell r="K2197" t="str">
            <v/>
          </cell>
          <cell r="L2197" t="str">
            <v>N</v>
          </cell>
          <cell r="M2197">
            <v>0</v>
          </cell>
          <cell r="N2197" t="str">
            <v/>
          </cell>
          <cell r="O2197" t="str">
            <v>N</v>
          </cell>
          <cell r="P2197">
            <v>0</v>
          </cell>
          <cell r="Q2197" t="str">
            <v/>
          </cell>
          <cell r="R2197" t="str">
            <v>N</v>
          </cell>
          <cell r="S2197">
            <v>0</v>
          </cell>
          <cell r="T2197" t="str">
            <v/>
          </cell>
          <cell r="U2197" t="str">
            <v>N</v>
          </cell>
          <cell r="V2197">
            <v>0</v>
          </cell>
          <cell r="W2197" t="str">
            <v/>
          </cell>
          <cell r="X2197" t="str">
            <v>N</v>
          </cell>
          <cell r="Y2197">
            <v>0</v>
          </cell>
          <cell r="Z2197">
            <v>0</v>
          </cell>
          <cell r="AA2197" t="b">
            <v>0</v>
          </cell>
          <cell r="AB2197" t="str">
            <v/>
          </cell>
          <cell r="AC2197" t="str">
            <v/>
          </cell>
          <cell r="AD2197" t="str">
            <v>KS175</v>
          </cell>
          <cell r="AE2197">
            <v>0</v>
          </cell>
          <cell r="AG2197">
            <v>1005</v>
          </cell>
          <cell r="AH2197" t="str">
            <v>KS175</v>
          </cell>
        </row>
        <row r="2198">
          <cell r="B2198" t="str">
            <v>AY581</v>
          </cell>
          <cell r="C2198" t="str">
            <v>Abhishek</v>
          </cell>
          <cell r="D2198" t="str">
            <v>Yadav</v>
          </cell>
          <cell r="E2198" t="str">
            <v>KCL</v>
          </cell>
          <cell r="F2198" t="str">
            <v>King's</v>
          </cell>
          <cell r="G2198" t="str">
            <v>Male</v>
          </cell>
          <cell r="H2198" t="str">
            <v>N</v>
          </cell>
          <cell r="I2198" t="str">
            <v>Student</v>
          </cell>
          <cell r="J2198">
            <v>0</v>
          </cell>
          <cell r="K2198" t="str">
            <v/>
          </cell>
          <cell r="L2198" t="str">
            <v>N</v>
          </cell>
          <cell r="M2198">
            <v>0</v>
          </cell>
          <cell r="N2198" t="str">
            <v/>
          </cell>
          <cell r="O2198" t="str">
            <v>N</v>
          </cell>
          <cell r="P2198">
            <v>0</v>
          </cell>
          <cell r="Q2198" t="str">
            <v/>
          </cell>
          <cell r="R2198" t="str">
            <v>N</v>
          </cell>
          <cell r="S2198">
            <v>0</v>
          </cell>
          <cell r="T2198" t="str">
            <v/>
          </cell>
          <cell r="U2198" t="str">
            <v>N</v>
          </cell>
          <cell r="V2198">
            <v>0</v>
          </cell>
          <cell r="W2198" t="str">
            <v/>
          </cell>
          <cell r="X2198" t="str">
            <v>N</v>
          </cell>
          <cell r="Y2198">
            <v>0</v>
          </cell>
          <cell r="Z2198">
            <v>0</v>
          </cell>
          <cell r="AA2198">
            <v>0</v>
          </cell>
          <cell r="AB2198">
            <v>118</v>
          </cell>
          <cell r="AC2198">
            <v>1302</v>
          </cell>
          <cell r="AD2198" t="str">
            <v>AY581</v>
          </cell>
          <cell r="AE2198" t="b">
            <v>0</v>
          </cell>
          <cell r="AG2198" t="str">
            <v/>
          </cell>
          <cell r="AH2198" t="str">
            <v>AY581</v>
          </cell>
        </row>
        <row r="2199">
          <cell r="B2199" t="str">
            <v>GB101</v>
          </cell>
          <cell r="C2199" t="str">
            <v>Giuseppe Luigi</v>
          </cell>
          <cell r="D2199" t="str">
            <v>Bonifacio</v>
          </cell>
          <cell r="E2199" t="str">
            <v>KCL</v>
          </cell>
          <cell r="F2199" t="str">
            <v>King's</v>
          </cell>
          <cell r="G2199" t="str">
            <v>Male</v>
          </cell>
          <cell r="H2199" t="str">
            <v>N</v>
          </cell>
          <cell r="I2199" t="str">
            <v>Student</v>
          </cell>
          <cell r="J2199">
            <v>0</v>
          </cell>
          <cell r="K2199" t="str">
            <v/>
          </cell>
          <cell r="L2199" t="str">
            <v>N</v>
          </cell>
          <cell r="M2199">
            <v>0</v>
          </cell>
          <cell r="N2199" t="str">
            <v/>
          </cell>
          <cell r="O2199" t="str">
            <v>N</v>
          </cell>
          <cell r="P2199">
            <v>0</v>
          </cell>
          <cell r="Q2199" t="str">
            <v/>
          </cell>
          <cell r="R2199" t="str">
            <v>N</v>
          </cell>
          <cell r="S2199">
            <v>0</v>
          </cell>
          <cell r="T2199" t="str">
            <v/>
          </cell>
          <cell r="U2199" t="str">
            <v>N</v>
          </cell>
          <cell r="V2199">
            <v>0</v>
          </cell>
          <cell r="W2199" t="str">
            <v/>
          </cell>
          <cell r="X2199" t="str">
            <v>N</v>
          </cell>
          <cell r="Y2199">
            <v>0</v>
          </cell>
          <cell r="Z2199">
            <v>0</v>
          </cell>
          <cell r="AA2199">
            <v>0</v>
          </cell>
          <cell r="AB2199">
            <v>118</v>
          </cell>
          <cell r="AC2199">
            <v>1303</v>
          </cell>
          <cell r="AD2199" t="str">
            <v>GB101</v>
          </cell>
          <cell r="AE2199" t="b">
            <v>0</v>
          </cell>
          <cell r="AG2199" t="str">
            <v/>
          </cell>
          <cell r="AH2199" t="str">
            <v>GB101</v>
          </cell>
        </row>
        <row r="2200">
          <cell r="B2200" t="str">
            <v>BL501</v>
          </cell>
          <cell r="C2200" t="str">
            <v>Brook</v>
          </cell>
          <cell r="D2200" t="str">
            <v>Li</v>
          </cell>
          <cell r="E2200" t="str">
            <v>UCL</v>
          </cell>
          <cell r="F2200" t="str">
            <v>UCL</v>
          </cell>
          <cell r="G2200" t="str">
            <v>Male</v>
          </cell>
          <cell r="H2200" t="str">
            <v>N</v>
          </cell>
          <cell r="I2200" t="str">
            <v>Student</v>
          </cell>
          <cell r="J2200">
            <v>0</v>
          </cell>
          <cell r="K2200" t="str">
            <v/>
          </cell>
          <cell r="L2200" t="str">
            <v>N</v>
          </cell>
          <cell r="M2200">
            <v>0</v>
          </cell>
          <cell r="N2200" t="str">
            <v/>
          </cell>
          <cell r="O2200" t="str">
            <v>N</v>
          </cell>
          <cell r="P2200">
            <v>0</v>
          </cell>
          <cell r="Q2200" t="str">
            <v/>
          </cell>
          <cell r="R2200" t="str">
            <v>N</v>
          </cell>
          <cell r="S2200">
            <v>0</v>
          </cell>
          <cell r="T2200" t="str">
            <v/>
          </cell>
          <cell r="U2200" t="str">
            <v>N</v>
          </cell>
          <cell r="V2200">
            <v>0</v>
          </cell>
          <cell r="W2200" t="str">
            <v/>
          </cell>
          <cell r="X2200" t="str">
            <v>N</v>
          </cell>
          <cell r="Y2200">
            <v>0</v>
          </cell>
          <cell r="Z2200">
            <v>0</v>
          </cell>
          <cell r="AA2200">
            <v>0</v>
          </cell>
          <cell r="AB2200">
            <v>118</v>
          </cell>
          <cell r="AC2200">
            <v>1304</v>
          </cell>
          <cell r="AD2200" t="str">
            <v>BL501</v>
          </cell>
          <cell r="AE2200" t="b">
            <v>0</v>
          </cell>
          <cell r="AG2200" t="str">
            <v/>
          </cell>
          <cell r="AH2200" t="str">
            <v>BL501</v>
          </cell>
        </row>
        <row r="2201">
          <cell r="B2201" t="str">
            <v>EH136</v>
          </cell>
          <cell r="C2201" t="str">
            <v>Eloise</v>
          </cell>
          <cell r="D2201" t="str">
            <v>Harvey</v>
          </cell>
          <cell r="E2201" t="str">
            <v>Brunel</v>
          </cell>
          <cell r="F2201" t="str">
            <v>Brunel</v>
          </cell>
          <cell r="G2201" t="str">
            <v>Female</v>
          </cell>
          <cell r="H2201" t="str">
            <v>N</v>
          </cell>
          <cell r="I2201" t="str">
            <v>Student</v>
          </cell>
          <cell r="J2201">
            <v>0</v>
          </cell>
          <cell r="K2201" t="str">
            <v/>
          </cell>
          <cell r="L2201" t="str">
            <v>N</v>
          </cell>
          <cell r="M2201">
            <v>0</v>
          </cell>
          <cell r="N2201" t="str">
            <v/>
          </cell>
          <cell r="O2201" t="str">
            <v>N</v>
          </cell>
          <cell r="P2201">
            <v>0</v>
          </cell>
          <cell r="Q2201" t="str">
            <v/>
          </cell>
          <cell r="R2201" t="str">
            <v>N</v>
          </cell>
          <cell r="S2201">
            <v>0</v>
          </cell>
          <cell r="T2201" t="str">
            <v/>
          </cell>
          <cell r="U2201" t="str">
            <v>N</v>
          </cell>
          <cell r="V2201">
            <v>0</v>
          </cell>
          <cell r="W2201" t="str">
            <v/>
          </cell>
          <cell r="X2201" t="str">
            <v>N</v>
          </cell>
          <cell r="Y2201">
            <v>0</v>
          </cell>
          <cell r="Z2201">
            <v>0</v>
          </cell>
          <cell r="AA2201" t="b">
            <v>0</v>
          </cell>
          <cell r="AB2201" t="str">
            <v/>
          </cell>
          <cell r="AC2201" t="str">
            <v/>
          </cell>
          <cell r="AD2201" t="str">
            <v>EH136</v>
          </cell>
          <cell r="AE2201">
            <v>0</v>
          </cell>
          <cell r="AG2201">
            <v>1006</v>
          </cell>
          <cell r="AH2201" t="str">
            <v>EH136</v>
          </cell>
        </row>
        <row r="2202">
          <cell r="B2202" t="str">
            <v>AB972</v>
          </cell>
          <cell r="C2202" t="str">
            <v>Amerso</v>
          </cell>
          <cell r="D2202" t="str">
            <v>Bassiouny</v>
          </cell>
          <cell r="E2202" t="str">
            <v>UCL</v>
          </cell>
          <cell r="F2202" t="str">
            <v>UCL</v>
          </cell>
          <cell r="G2202" t="str">
            <v>Female</v>
          </cell>
          <cell r="H2202" t="str">
            <v>N</v>
          </cell>
          <cell r="I2202" t="str">
            <v>Student</v>
          </cell>
          <cell r="J2202">
            <v>0</v>
          </cell>
          <cell r="K2202" t="str">
            <v/>
          </cell>
          <cell r="L2202" t="str">
            <v>N</v>
          </cell>
          <cell r="M2202">
            <v>0</v>
          </cell>
          <cell r="N2202" t="str">
            <v/>
          </cell>
          <cell r="O2202" t="str">
            <v>N</v>
          </cell>
          <cell r="P2202">
            <v>0</v>
          </cell>
          <cell r="Q2202" t="str">
            <v/>
          </cell>
          <cell r="R2202" t="str">
            <v>N</v>
          </cell>
          <cell r="S2202">
            <v>0</v>
          </cell>
          <cell r="T2202" t="str">
            <v/>
          </cell>
          <cell r="U2202" t="str">
            <v>N</v>
          </cell>
          <cell r="V2202">
            <v>0</v>
          </cell>
          <cell r="W2202" t="str">
            <v/>
          </cell>
          <cell r="X2202" t="str">
            <v>N</v>
          </cell>
          <cell r="Y2202">
            <v>0</v>
          </cell>
          <cell r="Z2202">
            <v>0</v>
          </cell>
          <cell r="AA2202" t="b">
            <v>0</v>
          </cell>
          <cell r="AB2202" t="str">
            <v/>
          </cell>
          <cell r="AC2202" t="str">
            <v/>
          </cell>
          <cell r="AD2202" t="str">
            <v>AB972</v>
          </cell>
          <cell r="AE2202">
            <v>0</v>
          </cell>
          <cell r="AG2202">
            <v>1007</v>
          </cell>
          <cell r="AH2202" t="str">
            <v>AB972</v>
          </cell>
        </row>
        <row r="2203">
          <cell r="B2203" t="str">
            <v>LS588</v>
          </cell>
          <cell r="C2203" t="str">
            <v>Landon</v>
          </cell>
          <cell r="D2203" t="str">
            <v>Shea</v>
          </cell>
          <cell r="E2203" t="str">
            <v>LSE</v>
          </cell>
          <cell r="F2203" t="str">
            <v>LSE</v>
          </cell>
          <cell r="G2203" t="str">
            <v>Male</v>
          </cell>
          <cell r="H2203" t="str">
            <v>N</v>
          </cell>
          <cell r="I2203" t="str">
            <v>Student</v>
          </cell>
          <cell r="J2203">
            <v>0</v>
          </cell>
          <cell r="K2203" t="str">
            <v/>
          </cell>
          <cell r="L2203" t="str">
            <v>N</v>
          </cell>
          <cell r="M2203">
            <v>0</v>
          </cell>
          <cell r="N2203" t="str">
            <v/>
          </cell>
          <cell r="O2203" t="str">
            <v>N</v>
          </cell>
          <cell r="P2203">
            <v>0</v>
          </cell>
          <cell r="Q2203" t="str">
            <v/>
          </cell>
          <cell r="R2203" t="str">
            <v>N</v>
          </cell>
          <cell r="S2203">
            <v>0</v>
          </cell>
          <cell r="T2203" t="str">
            <v/>
          </cell>
          <cell r="U2203" t="str">
            <v>N</v>
          </cell>
          <cell r="V2203">
            <v>0</v>
          </cell>
          <cell r="W2203" t="str">
            <v/>
          </cell>
          <cell r="X2203" t="str">
            <v>N</v>
          </cell>
          <cell r="Y2203">
            <v>0</v>
          </cell>
          <cell r="Z2203">
            <v>0</v>
          </cell>
          <cell r="AA2203">
            <v>0</v>
          </cell>
          <cell r="AB2203">
            <v>118</v>
          </cell>
          <cell r="AC2203">
            <v>1305</v>
          </cell>
          <cell r="AD2203" t="str">
            <v>LS588</v>
          </cell>
          <cell r="AE2203" t="b">
            <v>0</v>
          </cell>
          <cell r="AG2203" t="str">
            <v/>
          </cell>
          <cell r="AH2203" t="str">
            <v>LS588</v>
          </cell>
        </row>
        <row r="2204">
          <cell r="B2204" t="str">
            <v>JG553</v>
          </cell>
          <cell r="C2204" t="str">
            <v>Jona</v>
          </cell>
          <cell r="D2204" t="str">
            <v>Gabrielsson</v>
          </cell>
          <cell r="E2204" t="str">
            <v>KCL</v>
          </cell>
          <cell r="F2204" t="str">
            <v>King's</v>
          </cell>
          <cell r="G2204" t="str">
            <v>Male</v>
          </cell>
          <cell r="H2204" t="str">
            <v>N</v>
          </cell>
          <cell r="I2204" t="str">
            <v>Student</v>
          </cell>
          <cell r="J2204">
            <v>0</v>
          </cell>
          <cell r="K2204" t="str">
            <v/>
          </cell>
          <cell r="L2204" t="str">
            <v>N</v>
          </cell>
          <cell r="M2204">
            <v>0</v>
          </cell>
          <cell r="N2204" t="str">
            <v/>
          </cell>
          <cell r="O2204" t="str">
            <v>N</v>
          </cell>
          <cell r="P2204">
            <v>0</v>
          </cell>
          <cell r="Q2204" t="str">
            <v/>
          </cell>
          <cell r="R2204" t="str">
            <v>N</v>
          </cell>
          <cell r="S2204">
            <v>0</v>
          </cell>
          <cell r="T2204" t="str">
            <v/>
          </cell>
          <cell r="U2204" t="str">
            <v>N</v>
          </cell>
          <cell r="V2204">
            <v>0</v>
          </cell>
          <cell r="W2204" t="str">
            <v/>
          </cell>
          <cell r="X2204" t="str">
            <v>N</v>
          </cell>
          <cell r="Y2204">
            <v>0</v>
          </cell>
          <cell r="Z2204">
            <v>0</v>
          </cell>
          <cell r="AA2204">
            <v>0</v>
          </cell>
          <cell r="AB2204">
            <v>118</v>
          </cell>
          <cell r="AC2204">
            <v>1306</v>
          </cell>
          <cell r="AD2204" t="str">
            <v>JG553</v>
          </cell>
          <cell r="AE2204" t="b">
            <v>0</v>
          </cell>
          <cell r="AG2204" t="str">
            <v/>
          </cell>
          <cell r="AH2204" t="str">
            <v>JG553</v>
          </cell>
        </row>
        <row r="2205">
          <cell r="B2205" t="str">
            <v>CC456</v>
          </cell>
          <cell r="C2205" t="str">
            <v>Callum</v>
          </cell>
          <cell r="D2205" t="str">
            <v>Crook</v>
          </cell>
          <cell r="E2205" t="str">
            <v>Reading</v>
          </cell>
          <cell r="F2205" t="str">
            <v>Reading</v>
          </cell>
          <cell r="G2205" t="str">
            <v>Male</v>
          </cell>
          <cell r="H2205" t="str">
            <v>N</v>
          </cell>
          <cell r="I2205" t="str">
            <v>Student</v>
          </cell>
          <cell r="J2205">
            <v>0</v>
          </cell>
          <cell r="K2205" t="str">
            <v/>
          </cell>
          <cell r="L2205" t="str">
            <v>N</v>
          </cell>
          <cell r="M2205">
            <v>0</v>
          </cell>
          <cell r="N2205" t="str">
            <v/>
          </cell>
          <cell r="O2205" t="str">
            <v>N</v>
          </cell>
          <cell r="P2205">
            <v>0</v>
          </cell>
          <cell r="Q2205" t="str">
            <v/>
          </cell>
          <cell r="R2205" t="str">
            <v>N</v>
          </cell>
          <cell r="S2205">
            <v>0</v>
          </cell>
          <cell r="T2205" t="str">
            <v/>
          </cell>
          <cell r="U2205" t="str">
            <v>N</v>
          </cell>
          <cell r="V2205">
            <v>0</v>
          </cell>
          <cell r="W2205" t="str">
            <v/>
          </cell>
          <cell r="X2205" t="str">
            <v>N</v>
          </cell>
          <cell r="Y2205">
            <v>0</v>
          </cell>
          <cell r="Z2205">
            <v>0</v>
          </cell>
          <cell r="AA2205">
            <v>0</v>
          </cell>
          <cell r="AB2205">
            <v>118</v>
          </cell>
          <cell r="AC2205">
            <v>1307</v>
          </cell>
          <cell r="AD2205" t="str">
            <v>CC456</v>
          </cell>
          <cell r="AE2205" t="b">
            <v>0</v>
          </cell>
          <cell r="AG2205" t="str">
            <v/>
          </cell>
          <cell r="AH2205" t="str">
            <v>CC456</v>
          </cell>
        </row>
        <row r="2206">
          <cell r="B2206" t="str">
            <v>TH600</v>
          </cell>
          <cell r="C2206" t="str">
            <v>Tom</v>
          </cell>
          <cell r="D2206" t="str">
            <v>Hughes</v>
          </cell>
          <cell r="E2206" t="str">
            <v>Reading</v>
          </cell>
          <cell r="F2206" t="str">
            <v>Reading</v>
          </cell>
          <cell r="G2206" t="str">
            <v>Male</v>
          </cell>
          <cell r="H2206" t="str">
            <v>N</v>
          </cell>
          <cell r="I2206" t="str">
            <v>Student</v>
          </cell>
          <cell r="J2206">
            <v>0</v>
          </cell>
          <cell r="K2206" t="str">
            <v/>
          </cell>
          <cell r="L2206" t="str">
            <v>N</v>
          </cell>
          <cell r="M2206">
            <v>0</v>
          </cell>
          <cell r="N2206" t="str">
            <v/>
          </cell>
          <cell r="O2206" t="str">
            <v>N</v>
          </cell>
          <cell r="P2206">
            <v>0</v>
          </cell>
          <cell r="Q2206" t="str">
            <v/>
          </cell>
          <cell r="R2206" t="str">
            <v>N</v>
          </cell>
          <cell r="S2206">
            <v>0</v>
          </cell>
          <cell r="T2206" t="str">
            <v/>
          </cell>
          <cell r="U2206" t="str">
            <v>N</v>
          </cell>
          <cell r="V2206">
            <v>0</v>
          </cell>
          <cell r="W2206" t="str">
            <v/>
          </cell>
          <cell r="X2206" t="str">
            <v>N</v>
          </cell>
          <cell r="Y2206">
            <v>0</v>
          </cell>
          <cell r="Z2206">
            <v>0</v>
          </cell>
          <cell r="AA2206">
            <v>0</v>
          </cell>
          <cell r="AB2206">
            <v>118</v>
          </cell>
          <cell r="AC2206">
            <v>1308</v>
          </cell>
          <cell r="AD2206" t="str">
            <v>TH600</v>
          </cell>
          <cell r="AE2206" t="b">
            <v>0</v>
          </cell>
          <cell r="AG2206" t="str">
            <v/>
          </cell>
          <cell r="AH2206" t="str">
            <v>TH600</v>
          </cell>
        </row>
        <row r="2207">
          <cell r="B2207" t="str">
            <v>AO363</v>
          </cell>
          <cell r="C2207" t="str">
            <v>Alisha</v>
          </cell>
          <cell r="D2207" t="str">
            <v>Ofori</v>
          </cell>
          <cell r="E2207" t="str">
            <v>Essex</v>
          </cell>
          <cell r="F2207" t="str">
            <v>Essex</v>
          </cell>
          <cell r="G2207" t="str">
            <v>Female</v>
          </cell>
          <cell r="H2207" t="str">
            <v>N</v>
          </cell>
          <cell r="I2207" t="str">
            <v>Student</v>
          </cell>
          <cell r="J2207">
            <v>0</v>
          </cell>
          <cell r="K2207" t="str">
            <v/>
          </cell>
          <cell r="L2207" t="str">
            <v>N</v>
          </cell>
          <cell r="M2207">
            <v>0</v>
          </cell>
          <cell r="N2207" t="str">
            <v/>
          </cell>
          <cell r="O2207" t="str">
            <v>N</v>
          </cell>
          <cell r="P2207">
            <v>0</v>
          </cell>
          <cell r="Q2207" t="str">
            <v/>
          </cell>
          <cell r="R2207" t="str">
            <v>N</v>
          </cell>
          <cell r="S2207">
            <v>0</v>
          </cell>
          <cell r="T2207" t="str">
            <v/>
          </cell>
          <cell r="U2207" t="str">
            <v>N</v>
          </cell>
          <cell r="V2207">
            <v>0</v>
          </cell>
          <cell r="W2207" t="str">
            <v/>
          </cell>
          <cell r="X2207" t="str">
            <v>N</v>
          </cell>
          <cell r="Y2207">
            <v>0</v>
          </cell>
          <cell r="Z2207">
            <v>0</v>
          </cell>
          <cell r="AA2207" t="b">
            <v>0</v>
          </cell>
          <cell r="AB2207" t="str">
            <v/>
          </cell>
          <cell r="AC2207" t="str">
            <v/>
          </cell>
          <cell r="AD2207" t="str">
            <v>AO363</v>
          </cell>
          <cell r="AE2207">
            <v>0</v>
          </cell>
          <cell r="AG2207">
            <v>1008</v>
          </cell>
          <cell r="AH2207" t="str">
            <v>AO363</v>
          </cell>
        </row>
        <row r="2208">
          <cell r="B2208" t="str">
            <v>AD896</v>
          </cell>
          <cell r="C2208" t="str">
            <v>Angel</v>
          </cell>
          <cell r="D2208" t="str">
            <v>Diaz</v>
          </cell>
          <cell r="E2208" t="str">
            <v>KCL</v>
          </cell>
          <cell r="F2208" t="str">
            <v>King's</v>
          </cell>
          <cell r="G2208" t="str">
            <v>Male</v>
          </cell>
          <cell r="H2208" t="str">
            <v>N</v>
          </cell>
          <cell r="I2208" t="str">
            <v>Student</v>
          </cell>
          <cell r="J2208">
            <v>0</v>
          </cell>
          <cell r="K2208" t="str">
            <v/>
          </cell>
          <cell r="L2208" t="str">
            <v>N</v>
          </cell>
          <cell r="M2208">
            <v>0</v>
          </cell>
          <cell r="N2208" t="str">
            <v/>
          </cell>
          <cell r="O2208" t="str">
            <v>N</v>
          </cell>
          <cell r="P2208">
            <v>0</v>
          </cell>
          <cell r="Q2208" t="str">
            <v/>
          </cell>
          <cell r="R2208" t="str">
            <v>N</v>
          </cell>
          <cell r="S2208">
            <v>0</v>
          </cell>
          <cell r="T2208" t="str">
            <v/>
          </cell>
          <cell r="U2208" t="str">
            <v>N</v>
          </cell>
          <cell r="V2208">
            <v>0</v>
          </cell>
          <cell r="W2208" t="str">
            <v/>
          </cell>
          <cell r="X2208" t="str">
            <v>N</v>
          </cell>
          <cell r="Y2208">
            <v>0</v>
          </cell>
          <cell r="Z2208">
            <v>0</v>
          </cell>
          <cell r="AA2208">
            <v>0</v>
          </cell>
          <cell r="AB2208">
            <v>118</v>
          </cell>
          <cell r="AC2208">
            <v>1309</v>
          </cell>
          <cell r="AD2208" t="str">
            <v>AD896</v>
          </cell>
          <cell r="AE2208" t="b">
            <v>0</v>
          </cell>
          <cell r="AG2208" t="str">
            <v/>
          </cell>
          <cell r="AH2208" t="str">
            <v>AD896</v>
          </cell>
        </row>
        <row r="2209">
          <cell r="B2209" t="str">
            <v>NJ365</v>
          </cell>
          <cell r="C2209" t="str">
            <v>Naomi</v>
          </cell>
          <cell r="D2209" t="str">
            <v>Jenkins</v>
          </cell>
          <cell r="E2209" t="str">
            <v>Reading</v>
          </cell>
          <cell r="F2209" t="str">
            <v>Reading</v>
          </cell>
          <cell r="G2209" t="str">
            <v>Female</v>
          </cell>
          <cell r="H2209" t="str">
            <v>N</v>
          </cell>
          <cell r="I2209" t="str">
            <v>Student</v>
          </cell>
          <cell r="J2209">
            <v>0</v>
          </cell>
          <cell r="K2209" t="str">
            <v/>
          </cell>
          <cell r="L2209" t="str">
            <v>N</v>
          </cell>
          <cell r="M2209">
            <v>0</v>
          </cell>
          <cell r="N2209" t="str">
            <v/>
          </cell>
          <cell r="O2209" t="str">
            <v>N</v>
          </cell>
          <cell r="P2209">
            <v>0</v>
          </cell>
          <cell r="Q2209" t="str">
            <v/>
          </cell>
          <cell r="R2209" t="str">
            <v>N</v>
          </cell>
          <cell r="S2209">
            <v>0</v>
          </cell>
          <cell r="T2209" t="str">
            <v/>
          </cell>
          <cell r="U2209" t="str">
            <v>N</v>
          </cell>
          <cell r="V2209">
            <v>0</v>
          </cell>
          <cell r="W2209" t="str">
            <v/>
          </cell>
          <cell r="X2209" t="str">
            <v>N</v>
          </cell>
          <cell r="Y2209">
            <v>0</v>
          </cell>
          <cell r="Z2209">
            <v>0</v>
          </cell>
          <cell r="AA2209" t="b">
            <v>0</v>
          </cell>
          <cell r="AB2209" t="str">
            <v/>
          </cell>
          <cell r="AC2209" t="str">
            <v/>
          </cell>
          <cell r="AD2209" t="str">
            <v>NJ365</v>
          </cell>
          <cell r="AE2209">
            <v>0</v>
          </cell>
          <cell r="AG2209">
            <v>1009</v>
          </cell>
          <cell r="AH2209" t="str">
            <v>NJ365</v>
          </cell>
        </row>
        <row r="2210">
          <cell r="B2210" t="str">
            <v>RK812</v>
          </cell>
          <cell r="C2210" t="str">
            <v>Raja</v>
          </cell>
          <cell r="D2210" t="str">
            <v>Khan</v>
          </cell>
          <cell r="E2210" t="str">
            <v>Reading</v>
          </cell>
          <cell r="F2210" t="str">
            <v>Reading</v>
          </cell>
          <cell r="G2210" t="str">
            <v>Male</v>
          </cell>
          <cell r="H2210" t="str">
            <v>N</v>
          </cell>
          <cell r="I2210" t="str">
            <v>Student</v>
          </cell>
          <cell r="J2210">
            <v>0</v>
          </cell>
          <cell r="K2210" t="str">
            <v/>
          </cell>
          <cell r="L2210" t="str">
            <v>N</v>
          </cell>
          <cell r="M2210">
            <v>0</v>
          </cell>
          <cell r="N2210" t="str">
            <v/>
          </cell>
          <cell r="O2210" t="str">
            <v>N</v>
          </cell>
          <cell r="P2210">
            <v>0</v>
          </cell>
          <cell r="Q2210" t="str">
            <v/>
          </cell>
          <cell r="R2210" t="str">
            <v>N</v>
          </cell>
          <cell r="S2210">
            <v>0</v>
          </cell>
          <cell r="T2210" t="str">
            <v/>
          </cell>
          <cell r="U2210" t="str">
            <v>N</v>
          </cell>
          <cell r="V2210">
            <v>0</v>
          </cell>
          <cell r="W2210" t="str">
            <v/>
          </cell>
          <cell r="X2210" t="str">
            <v>N</v>
          </cell>
          <cell r="Y2210">
            <v>0</v>
          </cell>
          <cell r="Z2210">
            <v>0</v>
          </cell>
          <cell r="AA2210">
            <v>0</v>
          </cell>
          <cell r="AB2210">
            <v>118</v>
          </cell>
          <cell r="AC2210">
            <v>1310</v>
          </cell>
          <cell r="AD2210" t="str">
            <v>RK812</v>
          </cell>
          <cell r="AE2210" t="b">
            <v>0</v>
          </cell>
          <cell r="AG2210" t="str">
            <v/>
          </cell>
          <cell r="AH2210" t="str">
            <v>RK812</v>
          </cell>
        </row>
        <row r="2211">
          <cell r="B2211" t="str">
            <v>MA362</v>
          </cell>
          <cell r="C2211" t="str">
            <v>Midnight</v>
          </cell>
          <cell r="D2211" t="str">
            <v>Adams</v>
          </cell>
          <cell r="E2211" t="str">
            <v>Middlesex</v>
          </cell>
          <cell r="F2211" t="str">
            <v>Middlesex</v>
          </cell>
          <cell r="G2211" t="str">
            <v>Female</v>
          </cell>
          <cell r="H2211" t="str">
            <v>N</v>
          </cell>
          <cell r="I2211" t="str">
            <v>Student</v>
          </cell>
          <cell r="J2211">
            <v>0</v>
          </cell>
          <cell r="K2211" t="str">
            <v/>
          </cell>
          <cell r="L2211" t="str">
            <v>N</v>
          </cell>
          <cell r="M2211">
            <v>0</v>
          </cell>
          <cell r="N2211" t="str">
            <v/>
          </cell>
          <cell r="O2211" t="str">
            <v>N</v>
          </cell>
          <cell r="P2211">
            <v>0</v>
          </cell>
          <cell r="Q2211" t="str">
            <v/>
          </cell>
          <cell r="R2211" t="str">
            <v>N</v>
          </cell>
          <cell r="S2211">
            <v>0</v>
          </cell>
          <cell r="T2211" t="str">
            <v/>
          </cell>
          <cell r="U2211" t="str">
            <v>N</v>
          </cell>
          <cell r="V2211">
            <v>0</v>
          </cell>
          <cell r="W2211" t="str">
            <v/>
          </cell>
          <cell r="X2211" t="str">
            <v>N</v>
          </cell>
          <cell r="Y2211">
            <v>0</v>
          </cell>
          <cell r="Z2211">
            <v>0</v>
          </cell>
          <cell r="AA2211" t="b">
            <v>0</v>
          </cell>
          <cell r="AB2211" t="str">
            <v/>
          </cell>
          <cell r="AC2211" t="str">
            <v/>
          </cell>
          <cell r="AD2211" t="str">
            <v>MA362</v>
          </cell>
          <cell r="AE2211">
            <v>0</v>
          </cell>
          <cell r="AG2211">
            <v>1010</v>
          </cell>
          <cell r="AH2211" t="str">
            <v>MA362</v>
          </cell>
        </row>
        <row r="2212">
          <cell r="B2212" t="str">
            <v>TB805</v>
          </cell>
          <cell r="C2212" t="str">
            <v>Tiondre</v>
          </cell>
          <cell r="D2212" t="str">
            <v>Brown</v>
          </cell>
          <cell r="E2212" t="str">
            <v>Imperial</v>
          </cell>
          <cell r="F2212" t="str">
            <v>Imperial</v>
          </cell>
          <cell r="G2212" t="str">
            <v>Male</v>
          </cell>
          <cell r="H2212" t="str">
            <v>N</v>
          </cell>
          <cell r="I2212" t="str">
            <v>Student</v>
          </cell>
          <cell r="J2212">
            <v>0</v>
          </cell>
          <cell r="K2212" t="str">
            <v/>
          </cell>
          <cell r="L2212" t="str">
            <v>N</v>
          </cell>
          <cell r="M2212">
            <v>0</v>
          </cell>
          <cell r="N2212" t="str">
            <v/>
          </cell>
          <cell r="O2212" t="str">
            <v>N</v>
          </cell>
          <cell r="P2212">
            <v>0</v>
          </cell>
          <cell r="Q2212" t="str">
            <v/>
          </cell>
          <cell r="R2212" t="str">
            <v>N</v>
          </cell>
          <cell r="S2212">
            <v>0</v>
          </cell>
          <cell r="T2212" t="str">
            <v/>
          </cell>
          <cell r="U2212" t="str">
            <v>N</v>
          </cell>
          <cell r="V2212">
            <v>0</v>
          </cell>
          <cell r="W2212" t="str">
            <v/>
          </cell>
          <cell r="X2212" t="str">
            <v>N</v>
          </cell>
          <cell r="Y2212">
            <v>0</v>
          </cell>
          <cell r="Z2212">
            <v>0</v>
          </cell>
          <cell r="AA2212">
            <v>0</v>
          </cell>
          <cell r="AB2212">
            <v>118</v>
          </cell>
          <cell r="AC2212">
            <v>1311</v>
          </cell>
          <cell r="AD2212" t="str">
            <v>TB805</v>
          </cell>
          <cell r="AE2212" t="b">
            <v>0</v>
          </cell>
          <cell r="AG2212" t="str">
            <v/>
          </cell>
          <cell r="AH2212" t="str">
            <v>TB805</v>
          </cell>
        </row>
        <row r="2213">
          <cell r="B2213" t="str">
            <v>DN435</v>
          </cell>
          <cell r="C2213" t="str">
            <v>David</v>
          </cell>
          <cell r="D2213" t="str">
            <v>Nana</v>
          </cell>
          <cell r="E2213" t="str">
            <v>KCL</v>
          </cell>
          <cell r="F2213" t="str">
            <v>King's</v>
          </cell>
          <cell r="G2213" t="str">
            <v>Male</v>
          </cell>
          <cell r="H2213" t="str">
            <v>N</v>
          </cell>
          <cell r="I2213" t="str">
            <v>Student</v>
          </cell>
          <cell r="J2213">
            <v>0</v>
          </cell>
          <cell r="K2213" t="str">
            <v/>
          </cell>
          <cell r="L2213" t="str">
            <v>N</v>
          </cell>
          <cell r="M2213">
            <v>0</v>
          </cell>
          <cell r="N2213" t="str">
            <v/>
          </cell>
          <cell r="O2213" t="str">
            <v>N</v>
          </cell>
          <cell r="P2213">
            <v>0</v>
          </cell>
          <cell r="Q2213" t="str">
            <v/>
          </cell>
          <cell r="R2213" t="str">
            <v>N</v>
          </cell>
          <cell r="S2213">
            <v>0</v>
          </cell>
          <cell r="T2213" t="str">
            <v/>
          </cell>
          <cell r="U2213" t="str">
            <v>N</v>
          </cell>
          <cell r="V2213">
            <v>0</v>
          </cell>
          <cell r="W2213" t="str">
            <v/>
          </cell>
          <cell r="X2213" t="str">
            <v>N</v>
          </cell>
          <cell r="Y2213">
            <v>0</v>
          </cell>
          <cell r="Z2213">
            <v>0</v>
          </cell>
          <cell r="AA2213">
            <v>0</v>
          </cell>
          <cell r="AB2213">
            <v>118</v>
          </cell>
          <cell r="AC2213">
            <v>1312</v>
          </cell>
          <cell r="AD2213" t="str">
            <v>DN435</v>
          </cell>
          <cell r="AE2213" t="b">
            <v>0</v>
          </cell>
          <cell r="AG2213" t="str">
            <v/>
          </cell>
          <cell r="AH2213" t="str">
            <v>DN435</v>
          </cell>
        </row>
        <row r="2214">
          <cell r="B2214" t="str">
            <v>DN426</v>
          </cell>
          <cell r="C2214" t="str">
            <v>DiLorenzo</v>
          </cell>
          <cell r="D2214" t="str">
            <v>Nwachukwu</v>
          </cell>
          <cell r="E2214" t="str">
            <v>Essex</v>
          </cell>
          <cell r="F2214" t="str">
            <v>Essex</v>
          </cell>
          <cell r="G2214" t="str">
            <v>Male</v>
          </cell>
          <cell r="H2214" t="str">
            <v>N</v>
          </cell>
          <cell r="I2214" t="str">
            <v>Student</v>
          </cell>
          <cell r="J2214">
            <v>0</v>
          </cell>
          <cell r="K2214" t="str">
            <v/>
          </cell>
          <cell r="L2214" t="str">
            <v>N</v>
          </cell>
          <cell r="M2214">
            <v>0</v>
          </cell>
          <cell r="N2214" t="str">
            <v/>
          </cell>
          <cell r="O2214" t="str">
            <v>N</v>
          </cell>
          <cell r="P2214">
            <v>0</v>
          </cell>
          <cell r="Q2214" t="str">
            <v/>
          </cell>
          <cell r="R2214" t="str">
            <v>N</v>
          </cell>
          <cell r="S2214">
            <v>0</v>
          </cell>
          <cell r="T2214" t="str">
            <v/>
          </cell>
          <cell r="U2214" t="str">
            <v>N</v>
          </cell>
          <cell r="V2214">
            <v>0</v>
          </cell>
          <cell r="W2214" t="str">
            <v/>
          </cell>
          <cell r="X2214" t="str">
            <v>N</v>
          </cell>
          <cell r="Y2214">
            <v>0</v>
          </cell>
          <cell r="Z2214">
            <v>0</v>
          </cell>
          <cell r="AA2214">
            <v>0</v>
          </cell>
          <cell r="AB2214">
            <v>118</v>
          </cell>
          <cell r="AC2214">
            <v>1313</v>
          </cell>
          <cell r="AD2214" t="str">
            <v>DN426</v>
          </cell>
          <cell r="AE2214" t="b">
            <v>0</v>
          </cell>
          <cell r="AG2214" t="str">
            <v/>
          </cell>
          <cell r="AH2214" t="str">
            <v>DN426</v>
          </cell>
        </row>
        <row r="2215">
          <cell r="B2215" t="str">
            <v>GB838</v>
          </cell>
          <cell r="C2215" t="str">
            <v>Glory</v>
          </cell>
          <cell r="D2215" t="str">
            <v>Bayonle</v>
          </cell>
          <cell r="E2215" t="str">
            <v>KCL</v>
          </cell>
          <cell r="F2215" t="str">
            <v>King's</v>
          </cell>
          <cell r="G2215" t="str">
            <v>Female</v>
          </cell>
          <cell r="H2215" t="str">
            <v>N</v>
          </cell>
          <cell r="I2215" t="str">
            <v>Student</v>
          </cell>
          <cell r="J2215">
            <v>0</v>
          </cell>
          <cell r="K2215" t="str">
            <v/>
          </cell>
          <cell r="L2215" t="str">
            <v>N</v>
          </cell>
          <cell r="M2215">
            <v>0</v>
          </cell>
          <cell r="N2215" t="str">
            <v/>
          </cell>
          <cell r="O2215" t="str">
            <v>N</v>
          </cell>
          <cell r="P2215">
            <v>0</v>
          </cell>
          <cell r="Q2215" t="str">
            <v/>
          </cell>
          <cell r="R2215" t="str">
            <v>N</v>
          </cell>
          <cell r="S2215">
            <v>0</v>
          </cell>
          <cell r="T2215" t="str">
            <v/>
          </cell>
          <cell r="U2215" t="str">
            <v>N</v>
          </cell>
          <cell r="V2215">
            <v>0</v>
          </cell>
          <cell r="W2215" t="str">
            <v/>
          </cell>
          <cell r="X2215" t="str">
            <v>N</v>
          </cell>
          <cell r="Y2215">
            <v>0</v>
          </cell>
          <cell r="Z2215">
            <v>0</v>
          </cell>
          <cell r="AA2215" t="b">
            <v>0</v>
          </cell>
          <cell r="AB2215" t="str">
            <v/>
          </cell>
          <cell r="AC2215" t="str">
            <v/>
          </cell>
          <cell r="AD2215" t="str">
            <v>GB838</v>
          </cell>
          <cell r="AE2215">
            <v>0</v>
          </cell>
          <cell r="AG2215">
            <v>1011</v>
          </cell>
          <cell r="AH2215" t="str">
            <v>GB838</v>
          </cell>
        </row>
        <row r="2216">
          <cell r="B2216" t="str">
            <v>NN387</v>
          </cell>
          <cell r="C2216" t="str">
            <v>Nicholas</v>
          </cell>
          <cell r="D2216" t="str">
            <v>Ng</v>
          </cell>
          <cell r="E2216" t="str">
            <v>UCL</v>
          </cell>
          <cell r="F2216" t="str">
            <v>UCL</v>
          </cell>
          <cell r="G2216" t="str">
            <v>Male</v>
          </cell>
          <cell r="H2216" t="str">
            <v>N</v>
          </cell>
          <cell r="I2216" t="str">
            <v>Student</v>
          </cell>
          <cell r="J2216">
            <v>0</v>
          </cell>
          <cell r="K2216" t="str">
            <v/>
          </cell>
          <cell r="L2216" t="str">
            <v>N</v>
          </cell>
          <cell r="M2216">
            <v>0</v>
          </cell>
          <cell r="N2216" t="str">
            <v/>
          </cell>
          <cell r="O2216" t="str">
            <v>N</v>
          </cell>
          <cell r="P2216">
            <v>0</v>
          </cell>
          <cell r="Q2216" t="str">
            <v/>
          </cell>
          <cell r="R2216" t="str">
            <v>N</v>
          </cell>
          <cell r="S2216">
            <v>0</v>
          </cell>
          <cell r="T2216" t="str">
            <v/>
          </cell>
          <cell r="U2216" t="str">
            <v>N</v>
          </cell>
          <cell r="V2216">
            <v>0</v>
          </cell>
          <cell r="W2216" t="str">
            <v/>
          </cell>
          <cell r="X2216" t="str">
            <v>N</v>
          </cell>
          <cell r="Y2216">
            <v>0</v>
          </cell>
          <cell r="Z2216">
            <v>0</v>
          </cell>
          <cell r="AA2216">
            <v>0</v>
          </cell>
          <cell r="AB2216">
            <v>118</v>
          </cell>
          <cell r="AC2216">
            <v>1314</v>
          </cell>
          <cell r="AD2216" t="str">
            <v>NN387</v>
          </cell>
          <cell r="AE2216" t="b">
            <v>0</v>
          </cell>
          <cell r="AG2216" t="str">
            <v/>
          </cell>
          <cell r="AH2216" t="str">
            <v>NN387</v>
          </cell>
        </row>
        <row r="2217">
          <cell r="B2217" t="str">
            <v>CV991</v>
          </cell>
          <cell r="C2217" t="str">
            <v>Christi</v>
          </cell>
          <cell r="D2217" t="str">
            <v>Van Heerden</v>
          </cell>
          <cell r="E2217" t="str">
            <v>Reading</v>
          </cell>
          <cell r="F2217" t="str">
            <v>Reading</v>
          </cell>
          <cell r="G2217" t="str">
            <v>Please Select</v>
          </cell>
          <cell r="H2217" t="str">
            <v>N</v>
          </cell>
          <cell r="I2217" t="str">
            <v>Student</v>
          </cell>
          <cell r="J2217">
            <v>0</v>
          </cell>
          <cell r="K2217" t="str">
            <v/>
          </cell>
          <cell r="L2217" t="str">
            <v>N</v>
          </cell>
          <cell r="M2217">
            <v>0</v>
          </cell>
          <cell r="N2217" t="str">
            <v/>
          </cell>
          <cell r="O2217" t="str">
            <v>N</v>
          </cell>
          <cell r="P2217">
            <v>0</v>
          </cell>
          <cell r="Q2217" t="str">
            <v/>
          </cell>
          <cell r="R2217" t="str">
            <v>N</v>
          </cell>
          <cell r="S2217">
            <v>0</v>
          </cell>
          <cell r="T2217" t="str">
            <v/>
          </cell>
          <cell r="U2217" t="str">
            <v>N</v>
          </cell>
          <cell r="V2217">
            <v>0</v>
          </cell>
          <cell r="W2217" t="str">
            <v/>
          </cell>
          <cell r="X2217" t="str">
            <v>N</v>
          </cell>
          <cell r="Y2217">
            <v>0</v>
          </cell>
          <cell r="Z2217">
            <v>0</v>
          </cell>
          <cell r="AA2217" t="b">
            <v>0</v>
          </cell>
          <cell r="AB2217" t="str">
            <v/>
          </cell>
          <cell r="AC2217" t="str">
            <v/>
          </cell>
          <cell r="AD2217" t="str">
            <v>CV991</v>
          </cell>
          <cell r="AE2217" t="b">
            <v>0</v>
          </cell>
          <cell r="AG2217" t="str">
            <v/>
          </cell>
          <cell r="AH2217" t="str">
            <v>CV991</v>
          </cell>
        </row>
        <row r="2218">
          <cell r="B2218" t="str">
            <v>LJ587</v>
          </cell>
          <cell r="C2218" t="str">
            <v>Lucas</v>
          </cell>
          <cell r="D2218" t="str">
            <v>Johnson</v>
          </cell>
          <cell r="E2218" t="str">
            <v>KCL</v>
          </cell>
          <cell r="F2218" t="str">
            <v>King's</v>
          </cell>
          <cell r="G2218" t="str">
            <v>Please Select</v>
          </cell>
          <cell r="H2218" t="str">
            <v>N</v>
          </cell>
          <cell r="I2218" t="str">
            <v>Student</v>
          </cell>
          <cell r="J2218">
            <v>0</v>
          </cell>
          <cell r="K2218" t="str">
            <v/>
          </cell>
          <cell r="L2218" t="str">
            <v>N</v>
          </cell>
          <cell r="M2218">
            <v>0</v>
          </cell>
          <cell r="N2218" t="str">
            <v/>
          </cell>
          <cell r="O2218" t="str">
            <v>N</v>
          </cell>
          <cell r="P2218">
            <v>0</v>
          </cell>
          <cell r="Q2218" t="str">
            <v/>
          </cell>
          <cell r="R2218" t="str">
            <v>N</v>
          </cell>
          <cell r="S2218">
            <v>0</v>
          </cell>
          <cell r="T2218" t="str">
            <v/>
          </cell>
          <cell r="U2218" t="str">
            <v>N</v>
          </cell>
          <cell r="V2218">
            <v>0</v>
          </cell>
          <cell r="W2218" t="str">
            <v/>
          </cell>
          <cell r="X2218" t="str">
            <v>N</v>
          </cell>
          <cell r="Y2218">
            <v>0</v>
          </cell>
          <cell r="Z2218">
            <v>0</v>
          </cell>
          <cell r="AA2218" t="b">
            <v>0</v>
          </cell>
          <cell r="AB2218" t="str">
            <v/>
          </cell>
          <cell r="AC2218" t="str">
            <v/>
          </cell>
          <cell r="AD2218" t="str">
            <v>LJ587</v>
          </cell>
          <cell r="AE2218" t="b">
            <v>0</v>
          </cell>
          <cell r="AG2218" t="str">
            <v/>
          </cell>
          <cell r="AH2218" t="str">
            <v>LJ587</v>
          </cell>
        </row>
        <row r="2219">
          <cell r="B2219" t="str">
            <v>CB218</v>
          </cell>
          <cell r="C2219" t="str">
            <v>Callum</v>
          </cell>
          <cell r="D2219" t="str">
            <v>Bowen</v>
          </cell>
          <cell r="E2219" t="str">
            <v>KCL</v>
          </cell>
          <cell r="F2219" t="str">
            <v>King's</v>
          </cell>
          <cell r="G2219" t="str">
            <v>Male</v>
          </cell>
          <cell r="H2219" t="str">
            <v>N</v>
          </cell>
          <cell r="I2219" t="str">
            <v>Student</v>
          </cell>
          <cell r="J2219">
            <v>0</v>
          </cell>
          <cell r="K2219" t="str">
            <v/>
          </cell>
          <cell r="L2219" t="str">
            <v>N</v>
          </cell>
          <cell r="M2219">
            <v>0</v>
          </cell>
          <cell r="N2219" t="str">
            <v/>
          </cell>
          <cell r="O2219" t="str">
            <v>N</v>
          </cell>
          <cell r="P2219">
            <v>0</v>
          </cell>
          <cell r="Q2219" t="str">
            <v/>
          </cell>
          <cell r="R2219" t="str">
            <v>N</v>
          </cell>
          <cell r="S2219">
            <v>0</v>
          </cell>
          <cell r="T2219" t="str">
            <v/>
          </cell>
          <cell r="U2219" t="str">
            <v>N</v>
          </cell>
          <cell r="V2219">
            <v>0</v>
          </cell>
          <cell r="W2219" t="str">
            <v/>
          </cell>
          <cell r="X2219" t="str">
            <v>N</v>
          </cell>
          <cell r="Y2219">
            <v>0</v>
          </cell>
          <cell r="Z2219">
            <v>0</v>
          </cell>
          <cell r="AA2219">
            <v>0</v>
          </cell>
          <cell r="AB2219">
            <v>118</v>
          </cell>
          <cell r="AC2219">
            <v>1315</v>
          </cell>
          <cell r="AD2219" t="str">
            <v>CB218</v>
          </cell>
          <cell r="AE2219" t="b">
            <v>0</v>
          </cell>
          <cell r="AG2219" t="str">
            <v/>
          </cell>
          <cell r="AH2219" t="str">
            <v>CB218</v>
          </cell>
        </row>
        <row r="2220">
          <cell r="B2220" t="str">
            <v>AC737</v>
          </cell>
          <cell r="C2220" t="str">
            <v>Alfred</v>
          </cell>
          <cell r="D2220" t="str">
            <v>Corrigan</v>
          </cell>
          <cell r="E2220" t="str">
            <v>UCL</v>
          </cell>
          <cell r="F2220" t="str">
            <v>UCL</v>
          </cell>
          <cell r="G2220" t="str">
            <v>Male</v>
          </cell>
          <cell r="H2220" t="str">
            <v>N</v>
          </cell>
          <cell r="I2220" t="str">
            <v>Student</v>
          </cell>
          <cell r="J2220">
            <v>0</v>
          </cell>
          <cell r="K2220" t="str">
            <v/>
          </cell>
          <cell r="L2220" t="str">
            <v>N</v>
          </cell>
          <cell r="M2220">
            <v>0</v>
          </cell>
          <cell r="N2220" t="str">
            <v/>
          </cell>
          <cell r="O2220" t="str">
            <v>N</v>
          </cell>
          <cell r="P2220">
            <v>0</v>
          </cell>
          <cell r="Q2220" t="str">
            <v/>
          </cell>
          <cell r="R2220" t="str">
            <v>N</v>
          </cell>
          <cell r="S2220">
            <v>0</v>
          </cell>
          <cell r="T2220" t="str">
            <v/>
          </cell>
          <cell r="U2220" t="str">
            <v>N</v>
          </cell>
          <cell r="V2220">
            <v>0</v>
          </cell>
          <cell r="W2220" t="str">
            <v/>
          </cell>
          <cell r="X2220" t="str">
            <v>N</v>
          </cell>
          <cell r="Y2220">
            <v>0</v>
          </cell>
          <cell r="Z2220">
            <v>0</v>
          </cell>
          <cell r="AA2220">
            <v>0</v>
          </cell>
          <cell r="AB2220">
            <v>118</v>
          </cell>
          <cell r="AC2220">
            <v>1316</v>
          </cell>
          <cell r="AD2220" t="str">
            <v>AC737</v>
          </cell>
          <cell r="AE2220" t="b">
            <v>0</v>
          </cell>
          <cell r="AG2220" t="str">
            <v/>
          </cell>
          <cell r="AH2220" t="str">
            <v>AC737</v>
          </cell>
        </row>
        <row r="2221">
          <cell r="B2221" t="str">
            <v>PC464</v>
          </cell>
          <cell r="C2221" t="str">
            <v>Petrina</v>
          </cell>
          <cell r="D2221" t="str">
            <v>Chantler Edmond</v>
          </cell>
          <cell r="E2221" t="str">
            <v>KCL</v>
          </cell>
          <cell r="F2221" t="str">
            <v>King's</v>
          </cell>
          <cell r="G2221" t="str">
            <v>Female</v>
          </cell>
          <cell r="H2221" t="str">
            <v>N</v>
          </cell>
          <cell r="I2221" t="str">
            <v>Student</v>
          </cell>
          <cell r="J2221">
            <v>0</v>
          </cell>
          <cell r="K2221" t="str">
            <v/>
          </cell>
          <cell r="L2221" t="str">
            <v>N</v>
          </cell>
          <cell r="M2221">
            <v>0</v>
          </cell>
          <cell r="N2221" t="str">
            <v/>
          </cell>
          <cell r="O2221" t="str">
            <v>N</v>
          </cell>
          <cell r="P2221">
            <v>0</v>
          </cell>
          <cell r="Q2221" t="str">
            <v/>
          </cell>
          <cell r="R2221" t="str">
            <v>N</v>
          </cell>
          <cell r="S2221">
            <v>0</v>
          </cell>
          <cell r="T2221" t="str">
            <v/>
          </cell>
          <cell r="U2221" t="str">
            <v>N</v>
          </cell>
          <cell r="V2221">
            <v>0</v>
          </cell>
          <cell r="W2221" t="str">
            <v/>
          </cell>
          <cell r="X2221" t="str">
            <v>N</v>
          </cell>
          <cell r="Y2221">
            <v>0</v>
          </cell>
          <cell r="Z2221">
            <v>0</v>
          </cell>
          <cell r="AA2221" t="b">
            <v>0</v>
          </cell>
          <cell r="AB2221" t="str">
            <v/>
          </cell>
          <cell r="AC2221" t="str">
            <v/>
          </cell>
          <cell r="AD2221" t="str">
            <v>PC464</v>
          </cell>
          <cell r="AE2221">
            <v>0</v>
          </cell>
          <cell r="AG2221">
            <v>1012</v>
          </cell>
          <cell r="AH2221" t="str">
            <v>PC464</v>
          </cell>
        </row>
        <row r="2222">
          <cell r="B2222" t="str">
            <v>AG159</v>
          </cell>
          <cell r="C2222" t="str">
            <v>Alexander</v>
          </cell>
          <cell r="D2222" t="str">
            <v>Gardikiotis</v>
          </cell>
          <cell r="E2222" t="str">
            <v>KCL</v>
          </cell>
          <cell r="F2222" t="str">
            <v>King's</v>
          </cell>
          <cell r="G2222" t="str">
            <v>Male</v>
          </cell>
          <cell r="H2222" t="str">
            <v>N</v>
          </cell>
          <cell r="I2222" t="str">
            <v>Student</v>
          </cell>
          <cell r="J2222">
            <v>0</v>
          </cell>
          <cell r="K2222" t="str">
            <v/>
          </cell>
          <cell r="L2222" t="str">
            <v>N</v>
          </cell>
          <cell r="M2222">
            <v>0</v>
          </cell>
          <cell r="N2222" t="str">
            <v/>
          </cell>
          <cell r="O2222" t="str">
            <v>N</v>
          </cell>
          <cell r="P2222">
            <v>0</v>
          </cell>
          <cell r="Q2222" t="str">
            <v/>
          </cell>
          <cell r="R2222" t="str">
            <v>N</v>
          </cell>
          <cell r="S2222">
            <v>0</v>
          </cell>
          <cell r="T2222" t="str">
            <v/>
          </cell>
          <cell r="U2222" t="str">
            <v>N</v>
          </cell>
          <cell r="V2222">
            <v>0</v>
          </cell>
          <cell r="W2222" t="str">
            <v/>
          </cell>
          <cell r="X2222" t="str">
            <v>N</v>
          </cell>
          <cell r="Y2222">
            <v>0</v>
          </cell>
          <cell r="Z2222">
            <v>0</v>
          </cell>
          <cell r="AA2222">
            <v>0</v>
          </cell>
          <cell r="AB2222">
            <v>118</v>
          </cell>
          <cell r="AC2222">
            <v>1317</v>
          </cell>
          <cell r="AD2222" t="str">
            <v>AG159</v>
          </cell>
          <cell r="AE2222" t="b">
            <v>0</v>
          </cell>
          <cell r="AG2222" t="str">
            <v/>
          </cell>
          <cell r="AH2222" t="str">
            <v>AG159</v>
          </cell>
        </row>
        <row r="2223">
          <cell r="B2223" t="str">
            <v>FK908</v>
          </cell>
          <cell r="C2223" t="str">
            <v>Faizan</v>
          </cell>
          <cell r="D2223" t="str">
            <v>Kiani</v>
          </cell>
          <cell r="E2223" t="str">
            <v>Imperial</v>
          </cell>
          <cell r="F2223" t="str">
            <v>Imperial</v>
          </cell>
          <cell r="G2223" t="str">
            <v>Male</v>
          </cell>
          <cell r="H2223" t="str">
            <v>N</v>
          </cell>
          <cell r="I2223" t="str">
            <v>Student</v>
          </cell>
          <cell r="J2223">
            <v>0</v>
          </cell>
          <cell r="K2223" t="str">
            <v/>
          </cell>
          <cell r="L2223" t="str">
            <v>N</v>
          </cell>
          <cell r="M2223">
            <v>0</v>
          </cell>
          <cell r="N2223" t="str">
            <v/>
          </cell>
          <cell r="O2223" t="str">
            <v>N</v>
          </cell>
          <cell r="P2223">
            <v>0</v>
          </cell>
          <cell r="Q2223" t="str">
            <v/>
          </cell>
          <cell r="R2223" t="str">
            <v>N</v>
          </cell>
          <cell r="S2223">
            <v>0</v>
          </cell>
          <cell r="T2223" t="str">
            <v/>
          </cell>
          <cell r="U2223" t="str">
            <v>N</v>
          </cell>
          <cell r="V2223">
            <v>0</v>
          </cell>
          <cell r="W2223" t="str">
            <v/>
          </cell>
          <cell r="X2223" t="str">
            <v>N</v>
          </cell>
          <cell r="Y2223">
            <v>0</v>
          </cell>
          <cell r="Z2223">
            <v>0</v>
          </cell>
          <cell r="AA2223">
            <v>0</v>
          </cell>
          <cell r="AB2223">
            <v>118</v>
          </cell>
          <cell r="AC2223">
            <v>1318</v>
          </cell>
          <cell r="AD2223" t="str">
            <v>FK908</v>
          </cell>
          <cell r="AE2223" t="b">
            <v>0</v>
          </cell>
          <cell r="AG2223" t="str">
            <v/>
          </cell>
          <cell r="AH2223" t="str">
            <v>FK908</v>
          </cell>
        </row>
        <row r="2224">
          <cell r="B2224" t="str">
            <v>ET534</v>
          </cell>
          <cell r="C2224" t="str">
            <v>Enricio</v>
          </cell>
          <cell r="D2224" t="str">
            <v>Turu-Leslie</v>
          </cell>
          <cell r="E2224" t="str">
            <v>Essex</v>
          </cell>
          <cell r="F2224" t="str">
            <v>Essex</v>
          </cell>
          <cell r="G2224" t="str">
            <v>Male</v>
          </cell>
          <cell r="H2224" t="str">
            <v>N</v>
          </cell>
          <cell r="I2224" t="str">
            <v>Student</v>
          </cell>
          <cell r="J2224">
            <v>0</v>
          </cell>
          <cell r="K2224" t="str">
            <v/>
          </cell>
          <cell r="L2224" t="str">
            <v>N</v>
          </cell>
          <cell r="M2224">
            <v>0</v>
          </cell>
          <cell r="N2224" t="str">
            <v/>
          </cell>
          <cell r="O2224" t="str">
            <v>N</v>
          </cell>
          <cell r="P2224">
            <v>0</v>
          </cell>
          <cell r="Q2224" t="str">
            <v/>
          </cell>
          <cell r="R2224" t="str">
            <v>N</v>
          </cell>
          <cell r="S2224">
            <v>0</v>
          </cell>
          <cell r="T2224" t="str">
            <v/>
          </cell>
          <cell r="U2224" t="str">
            <v>N</v>
          </cell>
          <cell r="V2224">
            <v>0</v>
          </cell>
          <cell r="W2224" t="str">
            <v/>
          </cell>
          <cell r="X2224" t="str">
            <v>N</v>
          </cell>
          <cell r="Y2224">
            <v>0</v>
          </cell>
          <cell r="Z2224">
            <v>0</v>
          </cell>
          <cell r="AA2224">
            <v>0</v>
          </cell>
          <cell r="AB2224">
            <v>118</v>
          </cell>
          <cell r="AC2224">
            <v>1319</v>
          </cell>
          <cell r="AD2224" t="str">
            <v>ET534</v>
          </cell>
          <cell r="AE2224" t="b">
            <v>0</v>
          </cell>
          <cell r="AG2224" t="str">
            <v/>
          </cell>
          <cell r="AH2224" t="str">
            <v>ET534</v>
          </cell>
        </row>
        <row r="2225">
          <cell r="B2225" t="str">
            <v>KT979</v>
          </cell>
          <cell r="C2225" t="str">
            <v>Kant</v>
          </cell>
          <cell r="D2225" t="str">
            <v>Tanyawong</v>
          </cell>
          <cell r="E2225" t="str">
            <v>KCL</v>
          </cell>
          <cell r="F2225" t="str">
            <v>King's</v>
          </cell>
          <cell r="G2225" t="str">
            <v>Male</v>
          </cell>
          <cell r="H2225" t="str">
            <v>N</v>
          </cell>
          <cell r="I2225" t="str">
            <v>Student</v>
          </cell>
          <cell r="J2225">
            <v>0</v>
          </cell>
          <cell r="K2225" t="str">
            <v/>
          </cell>
          <cell r="L2225" t="str">
            <v>N</v>
          </cell>
          <cell r="M2225">
            <v>0</v>
          </cell>
          <cell r="N2225" t="str">
            <v/>
          </cell>
          <cell r="O2225" t="str">
            <v>N</v>
          </cell>
          <cell r="P2225">
            <v>0</v>
          </cell>
          <cell r="Q2225" t="str">
            <v/>
          </cell>
          <cell r="R2225" t="str">
            <v>N</v>
          </cell>
          <cell r="S2225">
            <v>0</v>
          </cell>
          <cell r="T2225" t="str">
            <v/>
          </cell>
          <cell r="U2225" t="str">
            <v>N</v>
          </cell>
          <cell r="V2225">
            <v>0</v>
          </cell>
          <cell r="W2225" t="str">
            <v/>
          </cell>
          <cell r="X2225" t="str">
            <v>N</v>
          </cell>
          <cell r="Y2225">
            <v>0</v>
          </cell>
          <cell r="Z2225">
            <v>0</v>
          </cell>
          <cell r="AA2225">
            <v>0</v>
          </cell>
          <cell r="AB2225">
            <v>118</v>
          </cell>
          <cell r="AC2225">
            <v>1320</v>
          </cell>
          <cell r="AD2225" t="str">
            <v>KT979</v>
          </cell>
          <cell r="AE2225" t="b">
            <v>0</v>
          </cell>
          <cell r="AG2225" t="str">
            <v/>
          </cell>
          <cell r="AH2225" t="str">
            <v>KT979</v>
          </cell>
        </row>
        <row r="2226">
          <cell r="B2226" t="str">
            <v>JS494</v>
          </cell>
          <cell r="C2226" t="str">
            <v>Javier</v>
          </cell>
          <cell r="D2226" t="str">
            <v>San Millán Tejedor</v>
          </cell>
          <cell r="E2226" t="str">
            <v>LSE</v>
          </cell>
          <cell r="F2226" t="str">
            <v>LSE</v>
          </cell>
          <cell r="G2226" t="str">
            <v>Male</v>
          </cell>
          <cell r="H2226" t="str">
            <v>N</v>
          </cell>
          <cell r="I2226" t="str">
            <v>Student</v>
          </cell>
          <cell r="J2226">
            <v>0</v>
          </cell>
          <cell r="K2226" t="str">
            <v/>
          </cell>
          <cell r="L2226" t="str">
            <v>N</v>
          </cell>
          <cell r="M2226">
            <v>0</v>
          </cell>
          <cell r="N2226" t="str">
            <v/>
          </cell>
          <cell r="O2226" t="str">
            <v>N</v>
          </cell>
          <cell r="P2226">
            <v>0</v>
          </cell>
          <cell r="Q2226" t="str">
            <v/>
          </cell>
          <cell r="R2226" t="str">
            <v>N</v>
          </cell>
          <cell r="S2226">
            <v>0</v>
          </cell>
          <cell r="T2226" t="str">
            <v/>
          </cell>
          <cell r="U2226" t="str">
            <v>N</v>
          </cell>
          <cell r="V2226">
            <v>0</v>
          </cell>
          <cell r="W2226" t="str">
            <v/>
          </cell>
          <cell r="X2226" t="str">
            <v>N</v>
          </cell>
          <cell r="Y2226">
            <v>0</v>
          </cell>
          <cell r="Z2226">
            <v>0</v>
          </cell>
          <cell r="AA2226">
            <v>0</v>
          </cell>
          <cell r="AB2226">
            <v>118</v>
          </cell>
          <cell r="AC2226">
            <v>1321</v>
          </cell>
          <cell r="AD2226" t="str">
            <v>JS494</v>
          </cell>
          <cell r="AE2226" t="b">
            <v>0</v>
          </cell>
          <cell r="AG2226" t="str">
            <v/>
          </cell>
          <cell r="AH2226" t="str">
            <v>JS494</v>
          </cell>
        </row>
        <row r="2227">
          <cell r="B2227" t="str">
            <v>MB902</v>
          </cell>
          <cell r="C2227" t="str">
            <v>Matt</v>
          </cell>
          <cell r="D2227" t="str">
            <v>Bolt</v>
          </cell>
          <cell r="E2227" t="str">
            <v>Reading</v>
          </cell>
          <cell r="F2227" t="str">
            <v>Reading</v>
          </cell>
          <cell r="G2227" t="str">
            <v>Please Select</v>
          </cell>
          <cell r="H2227" t="str">
            <v>N</v>
          </cell>
          <cell r="I2227" t="str">
            <v>Student</v>
          </cell>
          <cell r="J2227">
            <v>0</v>
          </cell>
          <cell r="K2227" t="str">
            <v/>
          </cell>
          <cell r="L2227" t="str">
            <v>N</v>
          </cell>
          <cell r="M2227">
            <v>0</v>
          </cell>
          <cell r="N2227" t="str">
            <v/>
          </cell>
          <cell r="O2227" t="str">
            <v>N</v>
          </cell>
          <cell r="P2227">
            <v>0</v>
          </cell>
          <cell r="Q2227" t="str">
            <v/>
          </cell>
          <cell r="R2227" t="str">
            <v>N</v>
          </cell>
          <cell r="S2227">
            <v>0</v>
          </cell>
          <cell r="T2227" t="str">
            <v/>
          </cell>
          <cell r="U2227" t="str">
            <v>N</v>
          </cell>
          <cell r="V2227">
            <v>0</v>
          </cell>
          <cell r="W2227" t="str">
            <v/>
          </cell>
          <cell r="X2227" t="str">
            <v>N</v>
          </cell>
          <cell r="Y2227">
            <v>0</v>
          </cell>
          <cell r="Z2227">
            <v>0</v>
          </cell>
          <cell r="AA2227" t="b">
            <v>0</v>
          </cell>
          <cell r="AB2227" t="str">
            <v/>
          </cell>
          <cell r="AC2227" t="str">
            <v/>
          </cell>
          <cell r="AD2227" t="str">
            <v>MB902</v>
          </cell>
          <cell r="AE2227" t="b">
            <v>0</v>
          </cell>
          <cell r="AG2227" t="str">
            <v/>
          </cell>
          <cell r="AH2227" t="str">
            <v>MB902</v>
          </cell>
        </row>
        <row r="2228">
          <cell r="B2228" t="str">
            <v>MC261</v>
          </cell>
          <cell r="C2228" t="str">
            <v>Mattie</v>
          </cell>
          <cell r="D2228" t="str">
            <v>Collingridge</v>
          </cell>
          <cell r="E2228" t="str">
            <v>KCL</v>
          </cell>
          <cell r="F2228" t="str">
            <v>King's</v>
          </cell>
          <cell r="G2228" t="str">
            <v>Male</v>
          </cell>
          <cell r="H2228" t="str">
            <v>N</v>
          </cell>
          <cell r="I2228" t="str">
            <v>Student</v>
          </cell>
          <cell r="J2228">
            <v>0</v>
          </cell>
          <cell r="K2228" t="str">
            <v/>
          </cell>
          <cell r="L2228" t="str">
            <v>N</v>
          </cell>
          <cell r="M2228">
            <v>0</v>
          </cell>
          <cell r="N2228" t="str">
            <v/>
          </cell>
          <cell r="O2228" t="str">
            <v>N</v>
          </cell>
          <cell r="P2228">
            <v>0</v>
          </cell>
          <cell r="Q2228" t="str">
            <v/>
          </cell>
          <cell r="R2228" t="str">
            <v>N</v>
          </cell>
          <cell r="S2228">
            <v>0</v>
          </cell>
          <cell r="T2228" t="str">
            <v/>
          </cell>
          <cell r="U2228" t="str">
            <v>N</v>
          </cell>
          <cell r="V2228">
            <v>0</v>
          </cell>
          <cell r="W2228" t="str">
            <v/>
          </cell>
          <cell r="X2228" t="str">
            <v>N</v>
          </cell>
          <cell r="Y2228">
            <v>0</v>
          </cell>
          <cell r="Z2228">
            <v>0</v>
          </cell>
          <cell r="AA2228">
            <v>0</v>
          </cell>
          <cell r="AB2228">
            <v>118</v>
          </cell>
          <cell r="AC2228">
            <v>1322</v>
          </cell>
          <cell r="AD2228" t="str">
            <v>MC261</v>
          </cell>
          <cell r="AE2228" t="b">
            <v>0</v>
          </cell>
          <cell r="AG2228" t="str">
            <v/>
          </cell>
          <cell r="AH2228" t="str">
            <v>MC261</v>
          </cell>
        </row>
        <row r="2229">
          <cell r="B2229" t="str">
            <v>MT567</v>
          </cell>
          <cell r="C2229" t="str">
            <v>Marissa</v>
          </cell>
          <cell r="D2229" t="str">
            <v>Thomas</v>
          </cell>
          <cell r="E2229" t="str">
            <v>QMUL</v>
          </cell>
          <cell r="F2229" t="str">
            <v>QMUL</v>
          </cell>
          <cell r="G2229" t="str">
            <v>Female</v>
          </cell>
          <cell r="H2229" t="str">
            <v>N</v>
          </cell>
          <cell r="I2229" t="str">
            <v>Student</v>
          </cell>
          <cell r="J2229">
            <v>0</v>
          </cell>
          <cell r="K2229" t="str">
            <v/>
          </cell>
          <cell r="L2229" t="str">
            <v>N</v>
          </cell>
          <cell r="M2229">
            <v>0</v>
          </cell>
          <cell r="N2229" t="str">
            <v/>
          </cell>
          <cell r="O2229" t="str">
            <v>N</v>
          </cell>
          <cell r="P2229">
            <v>0</v>
          </cell>
          <cell r="Q2229" t="str">
            <v/>
          </cell>
          <cell r="R2229" t="str">
            <v>N</v>
          </cell>
          <cell r="S2229">
            <v>0</v>
          </cell>
          <cell r="T2229" t="str">
            <v/>
          </cell>
          <cell r="U2229" t="str">
            <v>N</v>
          </cell>
          <cell r="V2229">
            <v>0</v>
          </cell>
          <cell r="W2229" t="str">
            <v/>
          </cell>
          <cell r="X2229" t="str">
            <v>N</v>
          </cell>
          <cell r="Y2229">
            <v>0</v>
          </cell>
          <cell r="Z2229">
            <v>0</v>
          </cell>
          <cell r="AA2229" t="b">
            <v>0</v>
          </cell>
          <cell r="AB2229" t="str">
            <v/>
          </cell>
          <cell r="AC2229" t="str">
            <v/>
          </cell>
          <cell r="AD2229" t="str">
            <v>MT567</v>
          </cell>
          <cell r="AE2229">
            <v>0</v>
          </cell>
          <cell r="AG2229">
            <v>1013</v>
          </cell>
          <cell r="AH2229" t="str">
            <v>MT567</v>
          </cell>
        </row>
        <row r="2230">
          <cell r="B2230" t="str">
            <v>SN653</v>
          </cell>
          <cell r="C2230" t="str">
            <v>Sara</v>
          </cell>
          <cell r="D2230" t="str">
            <v>Nieuwenhuis</v>
          </cell>
          <cell r="E2230" t="str">
            <v>St Georges</v>
          </cell>
          <cell r="F2230" t="str">
            <v>St George's</v>
          </cell>
          <cell r="G2230" t="str">
            <v>Female</v>
          </cell>
          <cell r="H2230" t="str">
            <v>Y</v>
          </cell>
          <cell r="I2230" t="str">
            <v>Student</v>
          </cell>
          <cell r="J2230">
            <v>0</v>
          </cell>
          <cell r="K2230" t="str">
            <v/>
          </cell>
          <cell r="L2230" t="str">
            <v>N</v>
          </cell>
          <cell r="M2230">
            <v>0</v>
          </cell>
          <cell r="N2230" t="str">
            <v/>
          </cell>
          <cell r="O2230" t="str">
            <v>N</v>
          </cell>
          <cell r="P2230">
            <v>0</v>
          </cell>
          <cell r="Q2230" t="str">
            <v/>
          </cell>
          <cell r="R2230" t="str">
            <v>N</v>
          </cell>
          <cell r="S2230">
            <v>0</v>
          </cell>
          <cell r="T2230" t="str">
            <v/>
          </cell>
          <cell r="U2230" t="str">
            <v>N</v>
          </cell>
          <cell r="V2230">
            <v>0</v>
          </cell>
          <cell r="W2230" t="str">
            <v/>
          </cell>
          <cell r="X2230" t="str">
            <v>N</v>
          </cell>
          <cell r="Y2230">
            <v>0</v>
          </cell>
          <cell r="Z2230">
            <v>0</v>
          </cell>
          <cell r="AA2230" t="b">
            <v>0</v>
          </cell>
          <cell r="AB2230" t="str">
            <v/>
          </cell>
          <cell r="AC2230" t="str">
            <v/>
          </cell>
          <cell r="AD2230" t="str">
            <v>SN653</v>
          </cell>
          <cell r="AE2230">
            <v>0</v>
          </cell>
          <cell r="AG2230">
            <v>1014</v>
          </cell>
          <cell r="AH2230" t="str">
            <v>SN653</v>
          </cell>
        </row>
        <row r="2231">
          <cell r="B2231" t="str">
            <v>DJ933</v>
          </cell>
          <cell r="C2231" t="str">
            <v>David</v>
          </cell>
          <cell r="D2231" t="str">
            <v>James</v>
          </cell>
          <cell r="E2231" t="str">
            <v>SMU</v>
          </cell>
          <cell r="F2231" t="str">
            <v>SMU</v>
          </cell>
          <cell r="G2231" t="str">
            <v>Male</v>
          </cell>
          <cell r="H2231" t="str">
            <v>N</v>
          </cell>
          <cell r="I2231" t="str">
            <v>Student</v>
          </cell>
          <cell r="J2231">
            <v>0</v>
          </cell>
          <cell r="K2231" t="str">
            <v/>
          </cell>
          <cell r="L2231" t="str">
            <v>N</v>
          </cell>
          <cell r="M2231">
            <v>0</v>
          </cell>
          <cell r="N2231" t="str">
            <v/>
          </cell>
          <cell r="O2231" t="str">
            <v>N</v>
          </cell>
          <cell r="P2231">
            <v>0</v>
          </cell>
          <cell r="Q2231" t="str">
            <v/>
          </cell>
          <cell r="R2231" t="str">
            <v>N</v>
          </cell>
          <cell r="S2231">
            <v>0</v>
          </cell>
          <cell r="T2231" t="str">
            <v/>
          </cell>
          <cell r="U2231" t="str">
            <v>N</v>
          </cell>
          <cell r="V2231">
            <v>0</v>
          </cell>
          <cell r="W2231" t="str">
            <v/>
          </cell>
          <cell r="X2231" t="str">
            <v>N</v>
          </cell>
          <cell r="Y2231">
            <v>0</v>
          </cell>
          <cell r="Z2231">
            <v>0</v>
          </cell>
          <cell r="AA2231">
            <v>0</v>
          </cell>
          <cell r="AB2231">
            <v>118</v>
          </cell>
          <cell r="AC2231">
            <v>1323</v>
          </cell>
          <cell r="AD2231" t="str">
            <v>DJ933</v>
          </cell>
          <cell r="AE2231" t="b">
            <v>0</v>
          </cell>
          <cell r="AG2231" t="str">
            <v/>
          </cell>
          <cell r="AH2231" t="str">
            <v>DJ933</v>
          </cell>
        </row>
        <row r="2232">
          <cell r="B2232" t="str">
            <v>LM889</v>
          </cell>
          <cell r="C2232" t="str">
            <v>Lauren</v>
          </cell>
          <cell r="D2232" t="str">
            <v>Matthews</v>
          </cell>
          <cell r="E2232" t="str">
            <v>RHUL</v>
          </cell>
          <cell r="F2232" t="str">
            <v>RHUL</v>
          </cell>
          <cell r="G2232" t="str">
            <v>Please Select</v>
          </cell>
          <cell r="H2232" t="str">
            <v>N</v>
          </cell>
          <cell r="I2232" t="str">
            <v>Student</v>
          </cell>
          <cell r="J2232">
            <v>0</v>
          </cell>
          <cell r="K2232" t="str">
            <v/>
          </cell>
          <cell r="L2232" t="str">
            <v>N</v>
          </cell>
          <cell r="M2232">
            <v>0</v>
          </cell>
          <cell r="N2232" t="str">
            <v/>
          </cell>
          <cell r="O2232" t="str">
            <v>N</v>
          </cell>
          <cell r="P2232">
            <v>0</v>
          </cell>
          <cell r="Q2232" t="str">
            <v/>
          </cell>
          <cell r="R2232" t="str">
            <v>N</v>
          </cell>
          <cell r="S2232">
            <v>0</v>
          </cell>
          <cell r="T2232" t="str">
            <v/>
          </cell>
          <cell r="U2232" t="str">
            <v>N</v>
          </cell>
          <cell r="V2232">
            <v>0</v>
          </cell>
          <cell r="W2232" t="str">
            <v/>
          </cell>
          <cell r="X2232" t="str">
            <v>N</v>
          </cell>
          <cell r="Y2232">
            <v>0</v>
          </cell>
          <cell r="Z2232">
            <v>0</v>
          </cell>
          <cell r="AA2232" t="b">
            <v>0</v>
          </cell>
          <cell r="AB2232" t="str">
            <v/>
          </cell>
          <cell r="AC2232" t="str">
            <v/>
          </cell>
          <cell r="AD2232" t="str">
            <v>LM889</v>
          </cell>
          <cell r="AE2232" t="b">
            <v>0</v>
          </cell>
          <cell r="AG2232" t="str">
            <v/>
          </cell>
          <cell r="AH2232" t="str">
            <v>LM889</v>
          </cell>
        </row>
        <row r="2233">
          <cell r="B2233" t="str">
            <v>HH543</v>
          </cell>
          <cell r="C2233" t="str">
            <v>Henry</v>
          </cell>
          <cell r="D2233" t="str">
            <v>Harford</v>
          </cell>
          <cell r="E2233" t="str">
            <v>Guest</v>
          </cell>
          <cell r="F2233" t="str">
            <v>Guest</v>
          </cell>
          <cell r="G2233" t="str">
            <v>Male</v>
          </cell>
          <cell r="H2233" t="str">
            <v>N</v>
          </cell>
          <cell r="I2233" t="str">
            <v>Guest</v>
          </cell>
          <cell r="J2233">
            <v>0</v>
          </cell>
          <cell r="K2233" t="str">
            <v/>
          </cell>
          <cell r="L2233" t="str">
            <v>N</v>
          </cell>
          <cell r="M2233">
            <v>0</v>
          </cell>
          <cell r="N2233" t="str">
            <v/>
          </cell>
          <cell r="O2233" t="str">
            <v>N</v>
          </cell>
          <cell r="P2233">
            <v>0</v>
          </cell>
          <cell r="Q2233" t="str">
            <v/>
          </cell>
          <cell r="R2233" t="str">
            <v>N</v>
          </cell>
          <cell r="S2233">
            <v>0</v>
          </cell>
          <cell r="T2233" t="str">
            <v/>
          </cell>
          <cell r="U2233" t="str">
            <v>N</v>
          </cell>
          <cell r="V2233">
            <v>0</v>
          </cell>
          <cell r="W2233" t="str">
            <v/>
          </cell>
          <cell r="X2233" t="str">
            <v>N</v>
          </cell>
          <cell r="Y2233">
            <v>0</v>
          </cell>
          <cell r="Z2233">
            <v>0</v>
          </cell>
          <cell r="AA2233">
            <v>0</v>
          </cell>
          <cell r="AB2233">
            <v>118</v>
          </cell>
          <cell r="AC2233">
            <v>1324</v>
          </cell>
          <cell r="AD2233" t="str">
            <v>HH543</v>
          </cell>
          <cell r="AE2233" t="b">
            <v>0</v>
          </cell>
          <cell r="AG2233" t="str">
            <v/>
          </cell>
          <cell r="AH2233" t="str">
            <v>HH543</v>
          </cell>
        </row>
        <row r="2234">
          <cell r="B2234" t="str">
            <v>CA704</v>
          </cell>
          <cell r="C2234" t="str">
            <v>Chenaelle</v>
          </cell>
          <cell r="D2234" t="str">
            <v>Aberos</v>
          </cell>
          <cell r="E2234" t="str">
            <v>RHUL</v>
          </cell>
          <cell r="F2234" t="str">
            <v>RHUL</v>
          </cell>
          <cell r="G2234" t="str">
            <v>Female</v>
          </cell>
          <cell r="H2234" t="str">
            <v>N</v>
          </cell>
          <cell r="I2234" t="str">
            <v>Student</v>
          </cell>
          <cell r="J2234">
            <v>0</v>
          </cell>
          <cell r="K2234" t="str">
            <v/>
          </cell>
          <cell r="L2234" t="str">
            <v>N</v>
          </cell>
          <cell r="M2234">
            <v>0</v>
          </cell>
          <cell r="N2234" t="str">
            <v/>
          </cell>
          <cell r="O2234" t="str">
            <v>N</v>
          </cell>
          <cell r="P2234">
            <v>0</v>
          </cell>
          <cell r="Q2234" t="str">
            <v/>
          </cell>
          <cell r="R2234" t="str">
            <v>N</v>
          </cell>
          <cell r="S2234">
            <v>0</v>
          </cell>
          <cell r="T2234" t="str">
            <v/>
          </cell>
          <cell r="U2234" t="str">
            <v>N</v>
          </cell>
          <cell r="V2234">
            <v>0</v>
          </cell>
          <cell r="W2234" t="str">
            <v/>
          </cell>
          <cell r="X2234" t="str">
            <v>N</v>
          </cell>
          <cell r="Y2234">
            <v>0</v>
          </cell>
          <cell r="Z2234">
            <v>0</v>
          </cell>
          <cell r="AA2234" t="b">
            <v>0</v>
          </cell>
          <cell r="AB2234" t="str">
            <v/>
          </cell>
          <cell r="AC2234" t="str">
            <v/>
          </cell>
          <cell r="AD2234" t="str">
            <v>CA704</v>
          </cell>
          <cell r="AE2234">
            <v>0</v>
          </cell>
          <cell r="AG2234">
            <v>1015</v>
          </cell>
          <cell r="AH2234" t="str">
            <v>CA704</v>
          </cell>
        </row>
        <row r="2235">
          <cell r="B2235" t="str">
            <v>RS751</v>
          </cell>
          <cell r="C2235" t="str">
            <v>Ryan</v>
          </cell>
          <cell r="D2235" t="str">
            <v>Stacey</v>
          </cell>
          <cell r="E2235" t="str">
            <v>RHUL</v>
          </cell>
          <cell r="F2235" t="str">
            <v>RHUL</v>
          </cell>
          <cell r="G2235" t="str">
            <v>Male</v>
          </cell>
          <cell r="H2235" t="str">
            <v>N</v>
          </cell>
          <cell r="I2235" t="str">
            <v>Student</v>
          </cell>
          <cell r="J2235">
            <v>0</v>
          </cell>
          <cell r="K2235" t="str">
            <v/>
          </cell>
          <cell r="L2235" t="str">
            <v>N</v>
          </cell>
          <cell r="M2235">
            <v>0</v>
          </cell>
          <cell r="N2235" t="str">
            <v/>
          </cell>
          <cell r="O2235" t="str">
            <v>N</v>
          </cell>
          <cell r="P2235">
            <v>0</v>
          </cell>
          <cell r="Q2235" t="str">
            <v/>
          </cell>
          <cell r="R2235" t="str">
            <v>N</v>
          </cell>
          <cell r="S2235">
            <v>0</v>
          </cell>
          <cell r="T2235" t="str">
            <v/>
          </cell>
          <cell r="U2235" t="str">
            <v>N</v>
          </cell>
          <cell r="V2235">
            <v>0</v>
          </cell>
          <cell r="W2235" t="str">
            <v/>
          </cell>
          <cell r="X2235" t="str">
            <v>N</v>
          </cell>
          <cell r="Y2235">
            <v>0</v>
          </cell>
          <cell r="Z2235">
            <v>0</v>
          </cell>
          <cell r="AA2235">
            <v>0</v>
          </cell>
          <cell r="AB2235">
            <v>118</v>
          </cell>
          <cell r="AC2235">
            <v>1325</v>
          </cell>
          <cell r="AD2235" t="str">
            <v>RS751</v>
          </cell>
          <cell r="AE2235" t="b">
            <v>0</v>
          </cell>
          <cell r="AG2235" t="str">
            <v/>
          </cell>
          <cell r="AH2235" t="str">
            <v>RS751</v>
          </cell>
        </row>
        <row r="2236">
          <cell r="B2236" t="str">
            <v>MH689</v>
          </cell>
          <cell r="C2236" t="str">
            <v>Max</v>
          </cell>
          <cell r="D2236" t="str">
            <v>Harbord</v>
          </cell>
          <cell r="E2236" t="str">
            <v>Guest</v>
          </cell>
          <cell r="F2236" t="str">
            <v>Guest</v>
          </cell>
          <cell r="G2236" t="str">
            <v>Male</v>
          </cell>
          <cell r="H2236" t="str">
            <v>N</v>
          </cell>
          <cell r="I2236" t="str">
            <v>Guest</v>
          </cell>
          <cell r="J2236">
            <v>0</v>
          </cell>
          <cell r="K2236" t="str">
            <v/>
          </cell>
          <cell r="L2236" t="str">
            <v>N</v>
          </cell>
          <cell r="M2236">
            <v>0</v>
          </cell>
          <cell r="N2236" t="str">
            <v/>
          </cell>
          <cell r="O2236" t="str">
            <v>N</v>
          </cell>
          <cell r="P2236">
            <v>0</v>
          </cell>
          <cell r="Q2236" t="str">
            <v/>
          </cell>
          <cell r="R2236" t="str">
            <v>N</v>
          </cell>
          <cell r="S2236">
            <v>0</v>
          </cell>
          <cell r="T2236" t="str">
            <v/>
          </cell>
          <cell r="U2236" t="str">
            <v>N</v>
          </cell>
          <cell r="V2236">
            <v>0</v>
          </cell>
          <cell r="W2236" t="str">
            <v/>
          </cell>
          <cell r="X2236" t="str">
            <v>N</v>
          </cell>
          <cell r="Y2236">
            <v>0</v>
          </cell>
          <cell r="Z2236">
            <v>0</v>
          </cell>
          <cell r="AA2236">
            <v>0</v>
          </cell>
          <cell r="AB2236">
            <v>118</v>
          </cell>
          <cell r="AC2236">
            <v>1326</v>
          </cell>
          <cell r="AD2236" t="str">
            <v>MH689</v>
          </cell>
          <cell r="AE2236" t="b">
            <v>0</v>
          </cell>
          <cell r="AG2236" t="str">
            <v/>
          </cell>
          <cell r="AH2236" t="str">
            <v>MH689</v>
          </cell>
        </row>
        <row r="2237">
          <cell r="B2237" t="str">
            <v>SG279</v>
          </cell>
          <cell r="C2237" t="str">
            <v>Shaun</v>
          </cell>
          <cell r="D2237" t="str">
            <v>Gee</v>
          </cell>
          <cell r="E2237" t="str">
            <v>SMU</v>
          </cell>
          <cell r="F2237" t="str">
            <v>SMU</v>
          </cell>
          <cell r="G2237" t="str">
            <v>Male</v>
          </cell>
          <cell r="H2237" t="str">
            <v>N</v>
          </cell>
          <cell r="I2237" t="str">
            <v>Student</v>
          </cell>
          <cell r="J2237">
            <v>0</v>
          </cell>
          <cell r="K2237" t="str">
            <v/>
          </cell>
          <cell r="L2237" t="str">
            <v>N</v>
          </cell>
          <cell r="M2237">
            <v>0</v>
          </cell>
          <cell r="N2237" t="str">
            <v/>
          </cell>
          <cell r="O2237" t="str">
            <v>N</v>
          </cell>
          <cell r="P2237">
            <v>0</v>
          </cell>
          <cell r="Q2237" t="str">
            <v/>
          </cell>
          <cell r="R2237" t="str">
            <v>N</v>
          </cell>
          <cell r="S2237">
            <v>0</v>
          </cell>
          <cell r="T2237" t="str">
            <v/>
          </cell>
          <cell r="U2237" t="str">
            <v>N</v>
          </cell>
          <cell r="V2237">
            <v>0</v>
          </cell>
          <cell r="W2237" t="str">
            <v/>
          </cell>
          <cell r="X2237" t="str">
            <v>N</v>
          </cell>
          <cell r="Y2237">
            <v>0</v>
          </cell>
          <cell r="Z2237">
            <v>0</v>
          </cell>
          <cell r="AA2237">
            <v>0</v>
          </cell>
          <cell r="AB2237">
            <v>118</v>
          </cell>
          <cell r="AC2237">
            <v>1327</v>
          </cell>
          <cell r="AD2237" t="str">
            <v>SG279</v>
          </cell>
          <cell r="AE2237" t="b">
            <v>0</v>
          </cell>
          <cell r="AG2237" t="str">
            <v/>
          </cell>
          <cell r="AH2237" t="str">
            <v>SG279</v>
          </cell>
        </row>
        <row r="2238">
          <cell r="B2238" t="str">
            <v>AR104</v>
          </cell>
          <cell r="C2238" t="str">
            <v>Alwaaz</v>
          </cell>
          <cell r="D2238" t="str">
            <v>Rahman</v>
          </cell>
          <cell r="E2238" t="str">
            <v>RHUL</v>
          </cell>
          <cell r="F2238" t="str">
            <v>RHUL</v>
          </cell>
          <cell r="G2238" t="str">
            <v>Male</v>
          </cell>
          <cell r="H2238" t="str">
            <v>N</v>
          </cell>
          <cell r="I2238" t="str">
            <v>Student</v>
          </cell>
          <cell r="J2238">
            <v>0</v>
          </cell>
          <cell r="K2238" t="str">
            <v/>
          </cell>
          <cell r="L2238" t="str">
            <v>N</v>
          </cell>
          <cell r="M2238">
            <v>0</v>
          </cell>
          <cell r="N2238" t="str">
            <v/>
          </cell>
          <cell r="O2238" t="str">
            <v>N</v>
          </cell>
          <cell r="P2238">
            <v>0</v>
          </cell>
          <cell r="Q2238" t="str">
            <v/>
          </cell>
          <cell r="R2238" t="str">
            <v>N</v>
          </cell>
          <cell r="S2238">
            <v>0</v>
          </cell>
          <cell r="T2238" t="str">
            <v/>
          </cell>
          <cell r="U2238" t="str">
            <v>N</v>
          </cell>
          <cell r="V2238">
            <v>0</v>
          </cell>
          <cell r="W2238" t="str">
            <v/>
          </cell>
          <cell r="X2238" t="str">
            <v>N</v>
          </cell>
          <cell r="Y2238">
            <v>0</v>
          </cell>
          <cell r="Z2238">
            <v>0</v>
          </cell>
          <cell r="AA2238">
            <v>0</v>
          </cell>
          <cell r="AB2238">
            <v>118</v>
          </cell>
          <cell r="AC2238">
            <v>1328</v>
          </cell>
          <cell r="AD2238" t="str">
            <v>AR104</v>
          </cell>
          <cell r="AE2238" t="b">
            <v>0</v>
          </cell>
          <cell r="AG2238" t="str">
            <v/>
          </cell>
          <cell r="AH2238" t="str">
            <v>AR104</v>
          </cell>
        </row>
        <row r="2239">
          <cell r="B2239" t="str">
            <v>RT428</v>
          </cell>
          <cell r="C2239" t="str">
            <v>Roberta</v>
          </cell>
          <cell r="D2239" t="str">
            <v>Torricelli</v>
          </cell>
          <cell r="E2239" t="str">
            <v>Barts</v>
          </cell>
          <cell r="F2239" t="str">
            <v>Barts</v>
          </cell>
          <cell r="G2239" t="str">
            <v>Female</v>
          </cell>
          <cell r="H2239" t="str">
            <v>Y</v>
          </cell>
          <cell r="I2239" t="str">
            <v>Student</v>
          </cell>
          <cell r="J2239">
            <v>0</v>
          </cell>
          <cell r="K2239" t="str">
            <v/>
          </cell>
          <cell r="L2239" t="str">
            <v>N</v>
          </cell>
          <cell r="M2239">
            <v>0</v>
          </cell>
          <cell r="N2239" t="str">
            <v/>
          </cell>
          <cell r="O2239" t="str">
            <v>N</v>
          </cell>
          <cell r="P2239">
            <v>0</v>
          </cell>
          <cell r="Q2239" t="str">
            <v/>
          </cell>
          <cell r="R2239" t="str">
            <v>N</v>
          </cell>
          <cell r="S2239">
            <v>0</v>
          </cell>
          <cell r="T2239" t="str">
            <v/>
          </cell>
          <cell r="U2239" t="str">
            <v>N</v>
          </cell>
          <cell r="V2239">
            <v>0</v>
          </cell>
          <cell r="W2239" t="str">
            <v/>
          </cell>
          <cell r="X2239" t="str">
            <v>N</v>
          </cell>
          <cell r="Y2239">
            <v>0</v>
          </cell>
          <cell r="Z2239">
            <v>0</v>
          </cell>
          <cell r="AA2239" t="b">
            <v>0</v>
          </cell>
          <cell r="AB2239" t="str">
            <v/>
          </cell>
          <cell r="AC2239" t="str">
            <v/>
          </cell>
          <cell r="AD2239" t="str">
            <v>RT428</v>
          </cell>
          <cell r="AE2239">
            <v>0</v>
          </cell>
          <cell r="AG2239">
            <v>1016</v>
          </cell>
          <cell r="AH2239" t="str">
            <v>RT428</v>
          </cell>
        </row>
        <row r="2240">
          <cell r="B2240" t="str">
            <v>JK621</v>
          </cell>
          <cell r="C2240" t="str">
            <v>Jack</v>
          </cell>
          <cell r="D2240" t="str">
            <v>Kenny</v>
          </cell>
          <cell r="E2240" t="str">
            <v>Barts</v>
          </cell>
          <cell r="F2240" t="str">
            <v>Barts</v>
          </cell>
          <cell r="G2240" t="str">
            <v>Male</v>
          </cell>
          <cell r="H2240" t="str">
            <v>Y</v>
          </cell>
          <cell r="I2240" t="str">
            <v>Student</v>
          </cell>
          <cell r="J2240">
            <v>0</v>
          </cell>
          <cell r="K2240" t="str">
            <v/>
          </cell>
          <cell r="L2240" t="str">
            <v>N</v>
          </cell>
          <cell r="M2240">
            <v>0</v>
          </cell>
          <cell r="N2240" t="str">
            <v/>
          </cell>
          <cell r="O2240" t="str">
            <v>N</v>
          </cell>
          <cell r="P2240">
            <v>0</v>
          </cell>
          <cell r="Q2240" t="str">
            <v/>
          </cell>
          <cell r="R2240" t="str">
            <v>N</v>
          </cell>
          <cell r="S2240">
            <v>0</v>
          </cell>
          <cell r="T2240" t="str">
            <v/>
          </cell>
          <cell r="U2240" t="str">
            <v>N</v>
          </cell>
          <cell r="V2240">
            <v>0</v>
          </cell>
          <cell r="W2240" t="str">
            <v/>
          </cell>
          <cell r="X2240" t="str">
            <v>N</v>
          </cell>
          <cell r="Y2240">
            <v>0</v>
          </cell>
          <cell r="Z2240">
            <v>0</v>
          </cell>
          <cell r="AA2240">
            <v>0</v>
          </cell>
          <cell r="AB2240">
            <v>118</v>
          </cell>
          <cell r="AC2240">
            <v>1329</v>
          </cell>
          <cell r="AD2240" t="str">
            <v>JK621</v>
          </cell>
          <cell r="AE2240" t="b">
            <v>0</v>
          </cell>
          <cell r="AG2240" t="str">
            <v/>
          </cell>
          <cell r="AH2240" t="str">
            <v>JK621</v>
          </cell>
        </row>
        <row r="2241">
          <cell r="B2241" t="str">
            <v>AP338</v>
          </cell>
          <cell r="C2241" t="str">
            <v>Andre</v>
          </cell>
          <cell r="D2241" t="str">
            <v>Pereira Carneiro</v>
          </cell>
          <cell r="E2241" t="str">
            <v>RHUL</v>
          </cell>
          <cell r="F2241" t="str">
            <v>RHUL</v>
          </cell>
          <cell r="G2241" t="str">
            <v>Male</v>
          </cell>
          <cell r="H2241" t="str">
            <v>N</v>
          </cell>
          <cell r="I2241" t="str">
            <v>Student</v>
          </cell>
          <cell r="J2241">
            <v>0</v>
          </cell>
          <cell r="K2241" t="str">
            <v/>
          </cell>
          <cell r="L2241" t="str">
            <v>N</v>
          </cell>
          <cell r="M2241">
            <v>0</v>
          </cell>
          <cell r="N2241" t="str">
            <v/>
          </cell>
          <cell r="O2241" t="str">
            <v>N</v>
          </cell>
          <cell r="P2241">
            <v>0</v>
          </cell>
          <cell r="Q2241" t="str">
            <v/>
          </cell>
          <cell r="R2241" t="str">
            <v>N</v>
          </cell>
          <cell r="S2241">
            <v>0</v>
          </cell>
          <cell r="T2241" t="str">
            <v/>
          </cell>
          <cell r="U2241" t="str">
            <v>N</v>
          </cell>
          <cell r="V2241">
            <v>0</v>
          </cell>
          <cell r="W2241" t="str">
            <v/>
          </cell>
          <cell r="X2241" t="str">
            <v>N</v>
          </cell>
          <cell r="Y2241">
            <v>0</v>
          </cell>
          <cell r="Z2241">
            <v>0</v>
          </cell>
          <cell r="AA2241">
            <v>0</v>
          </cell>
          <cell r="AB2241">
            <v>118</v>
          </cell>
          <cell r="AC2241">
            <v>1330</v>
          </cell>
          <cell r="AD2241" t="str">
            <v>AP338</v>
          </cell>
          <cell r="AE2241" t="b">
            <v>0</v>
          </cell>
          <cell r="AG2241" t="str">
            <v/>
          </cell>
          <cell r="AH2241" t="str">
            <v>AP338</v>
          </cell>
        </row>
        <row r="2242">
          <cell r="B2242" t="str">
            <v>SH636</v>
          </cell>
          <cell r="C2242" t="str">
            <v>Sajia</v>
          </cell>
          <cell r="D2242" t="str">
            <v>Huq</v>
          </cell>
          <cell r="E2242" t="str">
            <v>RHUL</v>
          </cell>
          <cell r="F2242" t="str">
            <v>RHUL</v>
          </cell>
          <cell r="G2242" t="str">
            <v>Female</v>
          </cell>
          <cell r="H2242" t="str">
            <v>N</v>
          </cell>
          <cell r="I2242" t="str">
            <v>Student</v>
          </cell>
          <cell r="J2242">
            <v>0</v>
          </cell>
          <cell r="K2242" t="str">
            <v/>
          </cell>
          <cell r="L2242" t="str">
            <v>N</v>
          </cell>
          <cell r="M2242">
            <v>0</v>
          </cell>
          <cell r="N2242" t="str">
            <v/>
          </cell>
          <cell r="O2242" t="str">
            <v>N</v>
          </cell>
          <cell r="P2242">
            <v>0</v>
          </cell>
          <cell r="Q2242" t="str">
            <v/>
          </cell>
          <cell r="R2242" t="str">
            <v>N</v>
          </cell>
          <cell r="S2242">
            <v>0</v>
          </cell>
          <cell r="T2242" t="str">
            <v/>
          </cell>
          <cell r="U2242" t="str">
            <v>N</v>
          </cell>
          <cell r="V2242">
            <v>0</v>
          </cell>
          <cell r="W2242" t="str">
            <v/>
          </cell>
          <cell r="X2242" t="str">
            <v>N</v>
          </cell>
          <cell r="Y2242">
            <v>0</v>
          </cell>
          <cell r="Z2242">
            <v>0</v>
          </cell>
          <cell r="AA2242" t="b">
            <v>0</v>
          </cell>
          <cell r="AB2242" t="str">
            <v/>
          </cell>
          <cell r="AC2242" t="str">
            <v/>
          </cell>
          <cell r="AD2242" t="str">
            <v>SH636</v>
          </cell>
          <cell r="AE2242">
            <v>0</v>
          </cell>
          <cell r="AG2242">
            <v>1017</v>
          </cell>
          <cell r="AH2242" t="str">
            <v>SH636</v>
          </cell>
        </row>
        <row r="2243">
          <cell r="B2243" t="str">
            <v>TB398</v>
          </cell>
          <cell r="C2243" t="str">
            <v>Tilly</v>
          </cell>
          <cell r="D2243" t="str">
            <v>Bogoni</v>
          </cell>
          <cell r="E2243" t="str">
            <v>UCL</v>
          </cell>
          <cell r="F2243" t="str">
            <v>UCL</v>
          </cell>
          <cell r="G2243" t="str">
            <v>Please Select</v>
          </cell>
          <cell r="H2243" t="str">
            <v>N</v>
          </cell>
          <cell r="I2243" t="str">
            <v>Student</v>
          </cell>
          <cell r="J2243">
            <v>0</v>
          </cell>
          <cell r="K2243" t="str">
            <v/>
          </cell>
          <cell r="L2243" t="str">
            <v>N</v>
          </cell>
          <cell r="M2243">
            <v>0</v>
          </cell>
          <cell r="N2243" t="str">
            <v/>
          </cell>
          <cell r="O2243" t="str">
            <v>N</v>
          </cell>
          <cell r="P2243">
            <v>0</v>
          </cell>
          <cell r="Q2243" t="str">
            <v/>
          </cell>
          <cell r="R2243" t="str">
            <v>N</v>
          </cell>
          <cell r="S2243">
            <v>0</v>
          </cell>
          <cell r="T2243" t="str">
            <v/>
          </cell>
          <cell r="U2243" t="str">
            <v>N</v>
          </cell>
          <cell r="V2243">
            <v>0</v>
          </cell>
          <cell r="W2243" t="str">
            <v/>
          </cell>
          <cell r="X2243" t="str">
            <v>N</v>
          </cell>
          <cell r="Y2243">
            <v>0</v>
          </cell>
          <cell r="Z2243">
            <v>0</v>
          </cell>
          <cell r="AA2243" t="b">
            <v>0</v>
          </cell>
          <cell r="AB2243" t="str">
            <v/>
          </cell>
          <cell r="AC2243" t="str">
            <v/>
          </cell>
          <cell r="AD2243" t="str">
            <v>TB398</v>
          </cell>
          <cell r="AE2243" t="b">
            <v>0</v>
          </cell>
          <cell r="AG2243" t="str">
            <v/>
          </cell>
          <cell r="AH2243" t="str">
            <v>TB398</v>
          </cell>
        </row>
        <row r="2244">
          <cell r="B2244" t="str">
            <v>ID559</v>
          </cell>
          <cell r="C2244" t="str">
            <v>Imogen</v>
          </cell>
          <cell r="D2244" t="str">
            <v>Dawe-Lane</v>
          </cell>
          <cell r="E2244" t="str">
            <v>UCL</v>
          </cell>
          <cell r="F2244" t="str">
            <v>UCL</v>
          </cell>
          <cell r="G2244" t="str">
            <v>Female</v>
          </cell>
          <cell r="H2244" t="str">
            <v>N</v>
          </cell>
          <cell r="I2244" t="str">
            <v>Student</v>
          </cell>
          <cell r="J2244">
            <v>0</v>
          </cell>
          <cell r="K2244" t="str">
            <v/>
          </cell>
          <cell r="L2244" t="str">
            <v>N</v>
          </cell>
          <cell r="M2244">
            <v>0</v>
          </cell>
          <cell r="N2244" t="str">
            <v/>
          </cell>
          <cell r="O2244" t="str">
            <v>N</v>
          </cell>
          <cell r="P2244">
            <v>0</v>
          </cell>
          <cell r="Q2244" t="str">
            <v/>
          </cell>
          <cell r="R2244" t="str">
            <v>N</v>
          </cell>
          <cell r="S2244">
            <v>0</v>
          </cell>
          <cell r="T2244" t="str">
            <v/>
          </cell>
          <cell r="U2244" t="str">
            <v>N</v>
          </cell>
          <cell r="V2244">
            <v>0</v>
          </cell>
          <cell r="W2244" t="str">
            <v/>
          </cell>
          <cell r="X2244" t="str">
            <v>N</v>
          </cell>
          <cell r="Y2244">
            <v>0</v>
          </cell>
          <cell r="Z2244">
            <v>0</v>
          </cell>
          <cell r="AA2244" t="b">
            <v>0</v>
          </cell>
          <cell r="AB2244" t="str">
            <v/>
          </cell>
          <cell r="AC2244" t="str">
            <v/>
          </cell>
          <cell r="AD2244" t="str">
            <v>ID559</v>
          </cell>
          <cell r="AE2244">
            <v>0</v>
          </cell>
          <cell r="AG2244">
            <v>1018</v>
          </cell>
          <cell r="AH2244" t="str">
            <v>ID559</v>
          </cell>
        </row>
        <row r="2245">
          <cell r="B2245" t="str">
            <v>BG792</v>
          </cell>
          <cell r="C2245" t="str">
            <v>Beverley</v>
          </cell>
          <cell r="D2245" t="str">
            <v>Gauld</v>
          </cell>
          <cell r="E2245" t="str">
            <v>RHUL</v>
          </cell>
          <cell r="F2245" t="str">
            <v>RHUL</v>
          </cell>
          <cell r="G2245" t="str">
            <v>Female</v>
          </cell>
          <cell r="H2245" t="str">
            <v>N</v>
          </cell>
          <cell r="I2245" t="str">
            <v>Student</v>
          </cell>
          <cell r="J2245">
            <v>0</v>
          </cell>
          <cell r="K2245" t="str">
            <v/>
          </cell>
          <cell r="L2245" t="str">
            <v>N</v>
          </cell>
          <cell r="M2245">
            <v>0</v>
          </cell>
          <cell r="N2245" t="str">
            <v/>
          </cell>
          <cell r="O2245" t="str">
            <v>N</v>
          </cell>
          <cell r="P2245">
            <v>0</v>
          </cell>
          <cell r="Q2245" t="str">
            <v/>
          </cell>
          <cell r="R2245" t="str">
            <v>N</v>
          </cell>
          <cell r="S2245">
            <v>0</v>
          </cell>
          <cell r="T2245" t="str">
            <v/>
          </cell>
          <cell r="U2245" t="str">
            <v>N</v>
          </cell>
          <cell r="V2245">
            <v>0</v>
          </cell>
          <cell r="W2245" t="str">
            <v/>
          </cell>
          <cell r="X2245" t="str">
            <v>N</v>
          </cell>
          <cell r="Y2245">
            <v>0</v>
          </cell>
          <cell r="Z2245">
            <v>0</v>
          </cell>
          <cell r="AA2245" t="b">
            <v>0</v>
          </cell>
          <cell r="AB2245" t="str">
            <v/>
          </cell>
          <cell r="AC2245" t="str">
            <v/>
          </cell>
          <cell r="AD2245" t="str">
            <v>BG792</v>
          </cell>
          <cell r="AE2245">
            <v>0</v>
          </cell>
          <cell r="AG2245">
            <v>1019</v>
          </cell>
          <cell r="AH2245" t="str">
            <v>BG792</v>
          </cell>
        </row>
        <row r="2246">
          <cell r="B2246" t="str">
            <v>GC790</v>
          </cell>
          <cell r="C2246" t="str">
            <v>Gus</v>
          </cell>
          <cell r="D2246" t="str">
            <v>Cloney</v>
          </cell>
          <cell r="E2246" t="str">
            <v>RHUL</v>
          </cell>
          <cell r="F2246" t="str">
            <v>RHUL</v>
          </cell>
          <cell r="G2246" t="str">
            <v>Male</v>
          </cell>
          <cell r="H2246" t="str">
            <v>N</v>
          </cell>
          <cell r="I2246" t="str">
            <v>Student</v>
          </cell>
          <cell r="J2246">
            <v>0</v>
          </cell>
          <cell r="K2246" t="str">
            <v/>
          </cell>
          <cell r="L2246" t="str">
            <v>N</v>
          </cell>
          <cell r="M2246">
            <v>0</v>
          </cell>
          <cell r="N2246" t="str">
            <v/>
          </cell>
          <cell r="O2246" t="str">
            <v>N</v>
          </cell>
          <cell r="P2246">
            <v>0</v>
          </cell>
          <cell r="Q2246" t="str">
            <v/>
          </cell>
          <cell r="R2246" t="str">
            <v>N</v>
          </cell>
          <cell r="S2246">
            <v>0</v>
          </cell>
          <cell r="T2246" t="str">
            <v/>
          </cell>
          <cell r="U2246" t="str">
            <v>N</v>
          </cell>
          <cell r="V2246">
            <v>0</v>
          </cell>
          <cell r="W2246" t="str">
            <v/>
          </cell>
          <cell r="X2246" t="str">
            <v>N</v>
          </cell>
          <cell r="Y2246">
            <v>0</v>
          </cell>
          <cell r="Z2246">
            <v>0</v>
          </cell>
          <cell r="AA2246">
            <v>0</v>
          </cell>
          <cell r="AB2246">
            <v>118</v>
          </cell>
          <cell r="AC2246">
            <v>1331</v>
          </cell>
          <cell r="AD2246" t="str">
            <v>GC790</v>
          </cell>
          <cell r="AE2246" t="b">
            <v>0</v>
          </cell>
          <cell r="AG2246" t="str">
            <v/>
          </cell>
          <cell r="AH2246" t="str">
            <v>GC790</v>
          </cell>
        </row>
        <row r="2247">
          <cell r="B2247" t="str">
            <v>AA392</v>
          </cell>
          <cell r="C2247" t="str">
            <v>Amaan</v>
          </cell>
          <cell r="D2247" t="str">
            <v>Abbas</v>
          </cell>
          <cell r="E2247" t="str">
            <v>Barts</v>
          </cell>
          <cell r="F2247" t="str">
            <v>Barts</v>
          </cell>
          <cell r="G2247" t="str">
            <v>Male</v>
          </cell>
          <cell r="H2247" t="str">
            <v>Y</v>
          </cell>
          <cell r="I2247" t="str">
            <v>Student</v>
          </cell>
          <cell r="J2247">
            <v>0</v>
          </cell>
          <cell r="K2247" t="str">
            <v/>
          </cell>
          <cell r="L2247" t="str">
            <v>N</v>
          </cell>
          <cell r="M2247">
            <v>0</v>
          </cell>
          <cell r="N2247" t="str">
            <v/>
          </cell>
          <cell r="O2247" t="str">
            <v>N</v>
          </cell>
          <cell r="P2247">
            <v>0</v>
          </cell>
          <cell r="Q2247" t="str">
            <v/>
          </cell>
          <cell r="R2247" t="str">
            <v>N</v>
          </cell>
          <cell r="S2247">
            <v>0</v>
          </cell>
          <cell r="T2247" t="str">
            <v/>
          </cell>
          <cell r="U2247" t="str">
            <v>N</v>
          </cell>
          <cell r="V2247">
            <v>0</v>
          </cell>
          <cell r="W2247" t="str">
            <v/>
          </cell>
          <cell r="X2247" t="str">
            <v>N</v>
          </cell>
          <cell r="Y2247">
            <v>0</v>
          </cell>
          <cell r="Z2247">
            <v>0</v>
          </cell>
          <cell r="AA2247">
            <v>0</v>
          </cell>
          <cell r="AB2247">
            <v>118</v>
          </cell>
          <cell r="AC2247">
            <v>1332</v>
          </cell>
          <cell r="AD2247" t="str">
            <v>AA392</v>
          </cell>
          <cell r="AE2247" t="b">
            <v>0</v>
          </cell>
          <cell r="AG2247" t="str">
            <v/>
          </cell>
          <cell r="AH2247" t="str">
            <v>AA392</v>
          </cell>
        </row>
        <row r="2248">
          <cell r="B2248" t="str">
            <v>TP608</v>
          </cell>
          <cell r="C2248" t="str">
            <v>TJ</v>
          </cell>
          <cell r="D2248" t="str">
            <v>Pike</v>
          </cell>
          <cell r="E2248" t="str">
            <v>St Georges</v>
          </cell>
          <cell r="F2248" t="str">
            <v>St George's</v>
          </cell>
          <cell r="G2248" t="str">
            <v>Male</v>
          </cell>
          <cell r="H2248" t="str">
            <v>Y</v>
          </cell>
          <cell r="I2248" t="str">
            <v>Student</v>
          </cell>
          <cell r="J2248">
            <v>0</v>
          </cell>
          <cell r="K2248" t="str">
            <v/>
          </cell>
          <cell r="L2248" t="str">
            <v>N</v>
          </cell>
          <cell r="M2248">
            <v>0</v>
          </cell>
          <cell r="N2248" t="str">
            <v/>
          </cell>
          <cell r="O2248" t="str">
            <v>N</v>
          </cell>
          <cell r="P2248">
            <v>0</v>
          </cell>
          <cell r="Q2248" t="str">
            <v/>
          </cell>
          <cell r="R2248" t="str">
            <v>N</v>
          </cell>
          <cell r="S2248">
            <v>0</v>
          </cell>
          <cell r="T2248" t="str">
            <v/>
          </cell>
          <cell r="U2248" t="str">
            <v>N</v>
          </cell>
          <cell r="V2248">
            <v>0</v>
          </cell>
          <cell r="W2248" t="str">
            <v/>
          </cell>
          <cell r="X2248" t="str">
            <v>N</v>
          </cell>
          <cell r="Y2248">
            <v>0</v>
          </cell>
          <cell r="Z2248">
            <v>0</v>
          </cell>
          <cell r="AA2248">
            <v>0</v>
          </cell>
          <cell r="AB2248">
            <v>118</v>
          </cell>
          <cell r="AC2248">
            <v>1333</v>
          </cell>
          <cell r="AD2248" t="str">
            <v>TP608</v>
          </cell>
          <cell r="AE2248" t="b">
            <v>0</v>
          </cell>
          <cell r="AG2248" t="str">
            <v/>
          </cell>
          <cell r="AH2248" t="str">
            <v>TP608</v>
          </cell>
        </row>
        <row r="2249">
          <cell r="B2249" t="str">
            <v>FH220</v>
          </cell>
          <cell r="C2249" t="str">
            <v>Femi</v>
          </cell>
          <cell r="D2249" t="str">
            <v>Hassan</v>
          </cell>
          <cell r="E2249" t="str">
            <v>St Georges</v>
          </cell>
          <cell r="F2249" t="str">
            <v>St George's</v>
          </cell>
          <cell r="G2249" t="str">
            <v>Female</v>
          </cell>
          <cell r="H2249" t="str">
            <v>Y</v>
          </cell>
          <cell r="I2249" t="str">
            <v>Student</v>
          </cell>
          <cell r="J2249">
            <v>0</v>
          </cell>
          <cell r="K2249" t="str">
            <v/>
          </cell>
          <cell r="L2249" t="str">
            <v>N</v>
          </cell>
          <cell r="M2249">
            <v>0</v>
          </cell>
          <cell r="N2249" t="str">
            <v/>
          </cell>
          <cell r="O2249" t="str">
            <v>N</v>
          </cell>
          <cell r="P2249">
            <v>0</v>
          </cell>
          <cell r="Q2249" t="str">
            <v/>
          </cell>
          <cell r="R2249" t="str">
            <v>N</v>
          </cell>
          <cell r="S2249">
            <v>0</v>
          </cell>
          <cell r="T2249" t="str">
            <v/>
          </cell>
          <cell r="U2249" t="str">
            <v>N</v>
          </cell>
          <cell r="V2249">
            <v>0</v>
          </cell>
          <cell r="W2249" t="str">
            <v/>
          </cell>
          <cell r="X2249" t="str">
            <v>N</v>
          </cell>
          <cell r="Y2249">
            <v>0</v>
          </cell>
          <cell r="Z2249">
            <v>0</v>
          </cell>
          <cell r="AA2249" t="b">
            <v>0</v>
          </cell>
          <cell r="AB2249" t="str">
            <v/>
          </cell>
          <cell r="AC2249" t="str">
            <v/>
          </cell>
          <cell r="AD2249" t="str">
            <v>FH220</v>
          </cell>
          <cell r="AE2249">
            <v>0</v>
          </cell>
          <cell r="AG2249">
            <v>1020</v>
          </cell>
          <cell r="AH2249" t="str">
            <v>FH220</v>
          </cell>
        </row>
        <row r="2250">
          <cell r="B2250" t="str">
            <v>SG519</v>
          </cell>
          <cell r="C2250" t="str">
            <v>Sofia</v>
          </cell>
          <cell r="D2250" t="str">
            <v>Gramajo</v>
          </cell>
          <cell r="E2250" t="str">
            <v>RHUL</v>
          </cell>
          <cell r="F2250" t="str">
            <v>RHUL</v>
          </cell>
          <cell r="G2250" t="str">
            <v>Female</v>
          </cell>
          <cell r="H2250" t="str">
            <v>N</v>
          </cell>
          <cell r="I2250" t="str">
            <v>Student</v>
          </cell>
          <cell r="J2250">
            <v>0</v>
          </cell>
          <cell r="K2250" t="str">
            <v/>
          </cell>
          <cell r="L2250" t="str">
            <v>N</v>
          </cell>
          <cell r="M2250">
            <v>0</v>
          </cell>
          <cell r="N2250" t="str">
            <v/>
          </cell>
          <cell r="O2250" t="str">
            <v>N</v>
          </cell>
          <cell r="P2250">
            <v>0</v>
          </cell>
          <cell r="Q2250" t="str">
            <v/>
          </cell>
          <cell r="R2250" t="str">
            <v>N</v>
          </cell>
          <cell r="S2250">
            <v>0</v>
          </cell>
          <cell r="T2250" t="str">
            <v/>
          </cell>
          <cell r="U2250" t="str">
            <v>N</v>
          </cell>
          <cell r="V2250">
            <v>0</v>
          </cell>
          <cell r="W2250" t="str">
            <v/>
          </cell>
          <cell r="X2250" t="str">
            <v>N</v>
          </cell>
          <cell r="Y2250">
            <v>0</v>
          </cell>
          <cell r="Z2250">
            <v>0</v>
          </cell>
          <cell r="AA2250" t="b">
            <v>0</v>
          </cell>
          <cell r="AB2250" t="str">
            <v/>
          </cell>
          <cell r="AC2250" t="str">
            <v/>
          </cell>
          <cell r="AD2250" t="str">
            <v>SG519</v>
          </cell>
          <cell r="AE2250">
            <v>0</v>
          </cell>
          <cell r="AG2250">
            <v>1021</v>
          </cell>
          <cell r="AH2250" t="str">
            <v>SG519</v>
          </cell>
        </row>
        <row r="2251">
          <cell r="B2251" t="str">
            <v>HA200</v>
          </cell>
          <cell r="C2251" t="str">
            <v>Hishaam</v>
          </cell>
          <cell r="D2251" t="str">
            <v>Ahmad</v>
          </cell>
          <cell r="E2251" t="str">
            <v>QMUL</v>
          </cell>
          <cell r="F2251" t="str">
            <v>QMUL</v>
          </cell>
          <cell r="G2251" t="str">
            <v>Male</v>
          </cell>
          <cell r="H2251" t="str">
            <v>N</v>
          </cell>
          <cell r="I2251" t="str">
            <v>Student</v>
          </cell>
          <cell r="J2251">
            <v>0</v>
          </cell>
          <cell r="K2251" t="str">
            <v/>
          </cell>
          <cell r="L2251" t="str">
            <v>N</v>
          </cell>
          <cell r="M2251">
            <v>0</v>
          </cell>
          <cell r="N2251" t="str">
            <v/>
          </cell>
          <cell r="O2251" t="str">
            <v>N</v>
          </cell>
          <cell r="P2251">
            <v>0</v>
          </cell>
          <cell r="Q2251" t="str">
            <v/>
          </cell>
          <cell r="R2251" t="str">
            <v>N</v>
          </cell>
          <cell r="S2251">
            <v>0</v>
          </cell>
          <cell r="T2251" t="str">
            <v/>
          </cell>
          <cell r="U2251" t="str">
            <v>N</v>
          </cell>
          <cell r="V2251">
            <v>0</v>
          </cell>
          <cell r="W2251" t="str">
            <v/>
          </cell>
          <cell r="X2251" t="str">
            <v>N</v>
          </cell>
          <cell r="Y2251">
            <v>0</v>
          </cell>
          <cell r="Z2251">
            <v>0</v>
          </cell>
          <cell r="AA2251">
            <v>0</v>
          </cell>
          <cell r="AB2251">
            <v>118</v>
          </cell>
          <cell r="AC2251">
            <v>1334</v>
          </cell>
          <cell r="AD2251" t="str">
            <v>HA200</v>
          </cell>
          <cell r="AE2251" t="b">
            <v>0</v>
          </cell>
          <cell r="AG2251" t="str">
            <v/>
          </cell>
          <cell r="AH2251" t="str">
            <v>HA200</v>
          </cell>
        </row>
        <row r="2252">
          <cell r="B2252" t="str">
            <v>KA432</v>
          </cell>
          <cell r="C2252" t="str">
            <v>Kofi</v>
          </cell>
          <cell r="D2252" t="str">
            <v>Addo</v>
          </cell>
          <cell r="E2252" t="str">
            <v>St Georges</v>
          </cell>
          <cell r="F2252" t="str">
            <v>St George's</v>
          </cell>
          <cell r="G2252" t="str">
            <v>Male</v>
          </cell>
          <cell r="H2252" t="str">
            <v>Y</v>
          </cell>
          <cell r="I2252" t="str">
            <v>Student</v>
          </cell>
          <cell r="J2252">
            <v>0</v>
          </cell>
          <cell r="K2252" t="str">
            <v/>
          </cell>
          <cell r="L2252" t="str">
            <v>N</v>
          </cell>
          <cell r="M2252">
            <v>0</v>
          </cell>
          <cell r="N2252" t="str">
            <v/>
          </cell>
          <cell r="O2252" t="str">
            <v>N</v>
          </cell>
          <cell r="P2252">
            <v>0</v>
          </cell>
          <cell r="Q2252" t="str">
            <v/>
          </cell>
          <cell r="R2252" t="str">
            <v>N</v>
          </cell>
          <cell r="S2252">
            <v>0</v>
          </cell>
          <cell r="T2252" t="str">
            <v/>
          </cell>
          <cell r="U2252" t="str">
            <v>N</v>
          </cell>
          <cell r="V2252">
            <v>0</v>
          </cell>
          <cell r="W2252" t="str">
            <v/>
          </cell>
          <cell r="X2252" t="str">
            <v>N</v>
          </cell>
          <cell r="Y2252">
            <v>0</v>
          </cell>
          <cell r="Z2252">
            <v>0</v>
          </cell>
          <cell r="AA2252">
            <v>0</v>
          </cell>
          <cell r="AB2252">
            <v>118</v>
          </cell>
          <cell r="AC2252">
            <v>1335</v>
          </cell>
          <cell r="AD2252" t="str">
            <v>KA432</v>
          </cell>
          <cell r="AE2252" t="b">
            <v>0</v>
          </cell>
          <cell r="AG2252" t="str">
            <v/>
          </cell>
          <cell r="AH2252" t="str">
            <v>KA432</v>
          </cell>
        </row>
        <row r="2253">
          <cell r="B2253" t="str">
            <v>NM654</v>
          </cell>
          <cell r="C2253" t="str">
            <v>Neel</v>
          </cell>
          <cell r="D2253" t="str">
            <v>Maheshwari</v>
          </cell>
          <cell r="E2253" t="str">
            <v>QMUL</v>
          </cell>
          <cell r="F2253" t="str">
            <v>QMUL</v>
          </cell>
          <cell r="G2253" t="str">
            <v>Male</v>
          </cell>
          <cell r="H2253" t="str">
            <v>N</v>
          </cell>
          <cell r="I2253" t="str">
            <v>Student</v>
          </cell>
          <cell r="J2253">
            <v>0</v>
          </cell>
          <cell r="K2253" t="str">
            <v/>
          </cell>
          <cell r="L2253" t="str">
            <v>N</v>
          </cell>
          <cell r="M2253">
            <v>0</v>
          </cell>
          <cell r="N2253" t="str">
            <v/>
          </cell>
          <cell r="O2253" t="str">
            <v>N</v>
          </cell>
          <cell r="P2253">
            <v>0</v>
          </cell>
          <cell r="Q2253" t="str">
            <v/>
          </cell>
          <cell r="R2253" t="str">
            <v>N</v>
          </cell>
          <cell r="S2253">
            <v>0</v>
          </cell>
          <cell r="T2253" t="str">
            <v/>
          </cell>
          <cell r="U2253" t="str">
            <v>N</v>
          </cell>
          <cell r="V2253">
            <v>0</v>
          </cell>
          <cell r="W2253" t="str">
            <v/>
          </cell>
          <cell r="X2253" t="str">
            <v>N</v>
          </cell>
          <cell r="Y2253">
            <v>0</v>
          </cell>
          <cell r="Z2253">
            <v>0</v>
          </cell>
          <cell r="AA2253">
            <v>0</v>
          </cell>
          <cell r="AB2253">
            <v>118</v>
          </cell>
          <cell r="AC2253">
            <v>1336</v>
          </cell>
          <cell r="AD2253" t="str">
            <v>NM654</v>
          </cell>
          <cell r="AE2253" t="b">
            <v>0</v>
          </cell>
          <cell r="AG2253" t="str">
            <v/>
          </cell>
          <cell r="AH2253" t="str">
            <v>NM654</v>
          </cell>
        </row>
        <row r="2254">
          <cell r="B2254" t="str">
            <v>BH308</v>
          </cell>
          <cell r="C2254" t="str">
            <v>Bruce</v>
          </cell>
          <cell r="D2254" t="str">
            <v>Hill</v>
          </cell>
          <cell r="E2254" t="str">
            <v>UCL</v>
          </cell>
          <cell r="F2254" t="str">
            <v>UCL</v>
          </cell>
          <cell r="G2254" t="str">
            <v>Male</v>
          </cell>
          <cell r="H2254" t="str">
            <v>N</v>
          </cell>
          <cell r="I2254" t="str">
            <v>Student</v>
          </cell>
          <cell r="J2254">
            <v>0</v>
          </cell>
          <cell r="K2254" t="str">
            <v/>
          </cell>
          <cell r="L2254" t="str">
            <v>N</v>
          </cell>
          <cell r="M2254">
            <v>0</v>
          </cell>
          <cell r="N2254" t="str">
            <v/>
          </cell>
          <cell r="O2254" t="str">
            <v>N</v>
          </cell>
          <cell r="P2254">
            <v>0</v>
          </cell>
          <cell r="Q2254" t="str">
            <v/>
          </cell>
          <cell r="R2254" t="str">
            <v>N</v>
          </cell>
          <cell r="S2254">
            <v>0</v>
          </cell>
          <cell r="T2254" t="str">
            <v/>
          </cell>
          <cell r="U2254" t="str">
            <v>N</v>
          </cell>
          <cell r="V2254">
            <v>0</v>
          </cell>
          <cell r="W2254" t="str">
            <v/>
          </cell>
          <cell r="X2254" t="str">
            <v>N</v>
          </cell>
          <cell r="Y2254">
            <v>0</v>
          </cell>
          <cell r="Z2254">
            <v>0</v>
          </cell>
          <cell r="AA2254">
            <v>0</v>
          </cell>
          <cell r="AB2254">
            <v>118</v>
          </cell>
          <cell r="AC2254">
            <v>1337</v>
          </cell>
          <cell r="AD2254" t="str">
            <v>BH308</v>
          </cell>
          <cell r="AE2254" t="b">
            <v>0</v>
          </cell>
          <cell r="AG2254" t="str">
            <v/>
          </cell>
          <cell r="AH2254" t="str">
            <v>BH308</v>
          </cell>
        </row>
        <row r="2255">
          <cell r="B2255" t="str">
            <v>NG433</v>
          </cell>
          <cell r="C2255" t="str">
            <v>Noella</v>
          </cell>
          <cell r="D2255" t="str">
            <v>Gbadebo</v>
          </cell>
          <cell r="E2255" t="str">
            <v>QMUL</v>
          </cell>
          <cell r="F2255" t="str">
            <v>QMUL</v>
          </cell>
          <cell r="G2255" t="str">
            <v>Female</v>
          </cell>
          <cell r="H2255" t="str">
            <v>N</v>
          </cell>
          <cell r="I2255" t="str">
            <v>Student</v>
          </cell>
          <cell r="J2255">
            <v>0</v>
          </cell>
          <cell r="K2255" t="str">
            <v/>
          </cell>
          <cell r="L2255" t="str">
            <v>N</v>
          </cell>
          <cell r="M2255">
            <v>0</v>
          </cell>
          <cell r="N2255" t="str">
            <v/>
          </cell>
          <cell r="O2255" t="str">
            <v>N</v>
          </cell>
          <cell r="P2255">
            <v>0</v>
          </cell>
          <cell r="Q2255" t="str">
            <v/>
          </cell>
          <cell r="R2255" t="str">
            <v>N</v>
          </cell>
          <cell r="S2255">
            <v>0</v>
          </cell>
          <cell r="T2255" t="str">
            <v/>
          </cell>
          <cell r="U2255" t="str">
            <v>N</v>
          </cell>
          <cell r="V2255">
            <v>0</v>
          </cell>
          <cell r="W2255" t="str">
            <v/>
          </cell>
          <cell r="X2255" t="str">
            <v>N</v>
          </cell>
          <cell r="Y2255">
            <v>0</v>
          </cell>
          <cell r="Z2255">
            <v>0</v>
          </cell>
          <cell r="AA2255" t="b">
            <v>0</v>
          </cell>
          <cell r="AB2255" t="str">
            <v/>
          </cell>
          <cell r="AC2255" t="str">
            <v/>
          </cell>
          <cell r="AD2255" t="str">
            <v>NG433</v>
          </cell>
          <cell r="AE2255">
            <v>0</v>
          </cell>
          <cell r="AG2255">
            <v>1022</v>
          </cell>
          <cell r="AH2255" t="str">
            <v>NG433</v>
          </cell>
        </row>
        <row r="2256">
          <cell r="B2256" t="str">
            <v>ER469</v>
          </cell>
          <cell r="C2256" t="str">
            <v>Ellie-Jane</v>
          </cell>
          <cell r="D2256" t="str">
            <v>Rogerson</v>
          </cell>
          <cell r="E2256" t="str">
            <v>RVC</v>
          </cell>
          <cell r="F2256" t="str">
            <v>RVC</v>
          </cell>
          <cell r="G2256" t="str">
            <v>Female</v>
          </cell>
          <cell r="H2256" t="str">
            <v>Y</v>
          </cell>
          <cell r="I2256" t="str">
            <v>Student</v>
          </cell>
          <cell r="J2256">
            <v>0</v>
          </cell>
          <cell r="K2256" t="str">
            <v/>
          </cell>
          <cell r="L2256" t="str">
            <v>N</v>
          </cell>
          <cell r="M2256">
            <v>0</v>
          </cell>
          <cell r="N2256" t="str">
            <v/>
          </cell>
          <cell r="O2256" t="str">
            <v>N</v>
          </cell>
          <cell r="P2256">
            <v>0</v>
          </cell>
          <cell r="Q2256" t="str">
            <v/>
          </cell>
          <cell r="R2256" t="str">
            <v>N</v>
          </cell>
          <cell r="S2256">
            <v>0</v>
          </cell>
          <cell r="T2256" t="str">
            <v/>
          </cell>
          <cell r="U2256" t="str">
            <v>N</v>
          </cell>
          <cell r="V2256">
            <v>0</v>
          </cell>
          <cell r="W2256" t="str">
            <v/>
          </cell>
          <cell r="X2256" t="str">
            <v>N</v>
          </cell>
          <cell r="Y2256">
            <v>0</v>
          </cell>
          <cell r="Z2256">
            <v>0</v>
          </cell>
          <cell r="AA2256" t="b">
            <v>0</v>
          </cell>
          <cell r="AB2256" t="str">
            <v/>
          </cell>
          <cell r="AC2256" t="str">
            <v/>
          </cell>
          <cell r="AD2256" t="str">
            <v>ER469</v>
          </cell>
          <cell r="AE2256">
            <v>0</v>
          </cell>
          <cell r="AG2256">
            <v>1023</v>
          </cell>
          <cell r="AH2256" t="str">
            <v>ER469</v>
          </cell>
        </row>
        <row r="2257">
          <cell r="B2257" t="str">
            <v>AR793</v>
          </cell>
          <cell r="C2257" t="str">
            <v>Antojne</v>
          </cell>
          <cell r="D2257" t="str">
            <v>Rey</v>
          </cell>
          <cell r="E2257" t="str">
            <v>Imperial</v>
          </cell>
          <cell r="F2257" t="str">
            <v>Imperial</v>
          </cell>
          <cell r="G2257" t="str">
            <v>Male</v>
          </cell>
          <cell r="H2257" t="str">
            <v>N</v>
          </cell>
          <cell r="I2257" t="str">
            <v>Student</v>
          </cell>
          <cell r="J2257">
            <v>0</v>
          </cell>
          <cell r="K2257" t="str">
            <v/>
          </cell>
          <cell r="L2257" t="str">
            <v>N</v>
          </cell>
          <cell r="M2257">
            <v>0</v>
          </cell>
          <cell r="N2257" t="str">
            <v/>
          </cell>
          <cell r="O2257" t="str">
            <v>N</v>
          </cell>
          <cell r="P2257">
            <v>0</v>
          </cell>
          <cell r="Q2257" t="str">
            <v/>
          </cell>
          <cell r="R2257" t="str">
            <v>N</v>
          </cell>
          <cell r="S2257">
            <v>0</v>
          </cell>
          <cell r="T2257" t="str">
            <v/>
          </cell>
          <cell r="U2257" t="str">
            <v>N</v>
          </cell>
          <cell r="V2257">
            <v>0</v>
          </cell>
          <cell r="W2257" t="str">
            <v/>
          </cell>
          <cell r="X2257" t="str">
            <v>N</v>
          </cell>
          <cell r="Y2257">
            <v>0</v>
          </cell>
          <cell r="Z2257">
            <v>0</v>
          </cell>
          <cell r="AA2257">
            <v>0</v>
          </cell>
          <cell r="AB2257">
            <v>118</v>
          </cell>
          <cell r="AC2257">
            <v>1338</v>
          </cell>
          <cell r="AD2257" t="str">
            <v>AR793</v>
          </cell>
          <cell r="AE2257" t="b">
            <v>0</v>
          </cell>
          <cell r="AG2257" t="str">
            <v/>
          </cell>
          <cell r="AH2257" t="str">
            <v>AR793</v>
          </cell>
        </row>
        <row r="2258">
          <cell r="B2258" t="str">
            <v>FZ700</v>
          </cell>
          <cell r="C2258" t="str">
            <v>Felicitas</v>
          </cell>
          <cell r="D2258" t="str">
            <v>Zahlbruckner</v>
          </cell>
          <cell r="E2258" t="str">
            <v>UCL</v>
          </cell>
          <cell r="F2258" t="str">
            <v>UCL</v>
          </cell>
          <cell r="G2258" t="str">
            <v>Female</v>
          </cell>
          <cell r="H2258" t="str">
            <v>N</v>
          </cell>
          <cell r="I2258" t="str">
            <v>Student</v>
          </cell>
          <cell r="J2258">
            <v>0</v>
          </cell>
          <cell r="K2258" t="str">
            <v/>
          </cell>
          <cell r="L2258" t="str">
            <v>N</v>
          </cell>
          <cell r="M2258">
            <v>0</v>
          </cell>
          <cell r="N2258" t="str">
            <v/>
          </cell>
          <cell r="O2258" t="str">
            <v>N</v>
          </cell>
          <cell r="P2258">
            <v>0</v>
          </cell>
          <cell r="Q2258" t="str">
            <v/>
          </cell>
          <cell r="R2258" t="str">
            <v>N</v>
          </cell>
          <cell r="S2258">
            <v>0</v>
          </cell>
          <cell r="T2258" t="str">
            <v/>
          </cell>
          <cell r="U2258" t="str">
            <v>N</v>
          </cell>
          <cell r="V2258">
            <v>0</v>
          </cell>
          <cell r="W2258" t="str">
            <v/>
          </cell>
          <cell r="X2258" t="str">
            <v>N</v>
          </cell>
          <cell r="Y2258">
            <v>0</v>
          </cell>
          <cell r="Z2258">
            <v>0</v>
          </cell>
          <cell r="AA2258" t="b">
            <v>0</v>
          </cell>
          <cell r="AB2258" t="str">
            <v/>
          </cell>
          <cell r="AC2258" t="str">
            <v/>
          </cell>
          <cell r="AD2258" t="str">
            <v>FZ700</v>
          </cell>
          <cell r="AE2258">
            <v>0</v>
          </cell>
          <cell r="AG2258">
            <v>1024</v>
          </cell>
          <cell r="AH2258" t="str">
            <v>FZ700</v>
          </cell>
        </row>
        <row r="2259">
          <cell r="B2259" t="str">
            <v>AH478</v>
          </cell>
          <cell r="C2259" t="str">
            <v>Anya</v>
          </cell>
          <cell r="D2259" t="str">
            <v>H</v>
          </cell>
          <cell r="E2259" t="str">
            <v>St Georges</v>
          </cell>
          <cell r="F2259" t="str">
            <v>St George's</v>
          </cell>
          <cell r="G2259" t="str">
            <v>Female</v>
          </cell>
          <cell r="H2259" t="str">
            <v>Y</v>
          </cell>
          <cell r="I2259" t="str">
            <v>Student</v>
          </cell>
          <cell r="J2259">
            <v>0</v>
          </cell>
          <cell r="K2259" t="str">
            <v/>
          </cell>
          <cell r="L2259" t="str">
            <v>N</v>
          </cell>
          <cell r="M2259">
            <v>0</v>
          </cell>
          <cell r="N2259" t="str">
            <v/>
          </cell>
          <cell r="O2259" t="str">
            <v>N</v>
          </cell>
          <cell r="P2259">
            <v>0</v>
          </cell>
          <cell r="Q2259" t="str">
            <v/>
          </cell>
          <cell r="R2259" t="str">
            <v>N</v>
          </cell>
          <cell r="S2259">
            <v>0</v>
          </cell>
          <cell r="T2259" t="str">
            <v/>
          </cell>
          <cell r="U2259" t="str">
            <v>N</v>
          </cell>
          <cell r="V2259">
            <v>0</v>
          </cell>
          <cell r="W2259" t="str">
            <v/>
          </cell>
          <cell r="X2259" t="str">
            <v>N</v>
          </cell>
          <cell r="Y2259">
            <v>0</v>
          </cell>
          <cell r="Z2259">
            <v>0</v>
          </cell>
          <cell r="AA2259" t="b">
            <v>0</v>
          </cell>
          <cell r="AB2259" t="str">
            <v/>
          </cell>
          <cell r="AC2259" t="str">
            <v/>
          </cell>
          <cell r="AD2259" t="str">
            <v>AH478</v>
          </cell>
          <cell r="AE2259">
            <v>0</v>
          </cell>
          <cell r="AG2259">
            <v>1025</v>
          </cell>
          <cell r="AH2259" t="str">
            <v>AH478</v>
          </cell>
        </row>
        <row r="2260">
          <cell r="B2260" t="str">
            <v>MH135</v>
          </cell>
          <cell r="C2260" t="str">
            <v>Mark</v>
          </cell>
          <cell r="D2260" t="str">
            <v>Humphries</v>
          </cell>
          <cell r="E2260" t="str">
            <v>Imperial</v>
          </cell>
          <cell r="F2260" t="str">
            <v>Imperial</v>
          </cell>
          <cell r="G2260" t="str">
            <v>Male</v>
          </cell>
          <cell r="H2260" t="str">
            <v>N</v>
          </cell>
          <cell r="I2260" t="str">
            <v>Student</v>
          </cell>
          <cell r="J2260">
            <v>0</v>
          </cell>
          <cell r="K2260" t="str">
            <v/>
          </cell>
          <cell r="L2260" t="str">
            <v>N</v>
          </cell>
          <cell r="M2260">
            <v>0</v>
          </cell>
          <cell r="N2260" t="str">
            <v/>
          </cell>
          <cell r="O2260" t="str">
            <v>N</v>
          </cell>
          <cell r="P2260">
            <v>0</v>
          </cell>
          <cell r="Q2260" t="str">
            <v/>
          </cell>
          <cell r="R2260" t="str">
            <v>N</v>
          </cell>
          <cell r="S2260">
            <v>0</v>
          </cell>
          <cell r="T2260" t="str">
            <v/>
          </cell>
          <cell r="U2260" t="str">
            <v>N</v>
          </cell>
          <cell r="V2260">
            <v>0</v>
          </cell>
          <cell r="W2260" t="str">
            <v/>
          </cell>
          <cell r="X2260" t="str">
            <v>N</v>
          </cell>
          <cell r="Y2260">
            <v>0</v>
          </cell>
          <cell r="Z2260">
            <v>0</v>
          </cell>
          <cell r="AA2260">
            <v>0</v>
          </cell>
          <cell r="AB2260">
            <v>118</v>
          </cell>
          <cell r="AC2260">
            <v>1339</v>
          </cell>
          <cell r="AD2260" t="str">
            <v>MH135</v>
          </cell>
          <cell r="AE2260" t="b">
            <v>0</v>
          </cell>
          <cell r="AG2260" t="str">
            <v/>
          </cell>
          <cell r="AH2260" t="str">
            <v>MH135</v>
          </cell>
        </row>
        <row r="2261">
          <cell r="B2261" t="str">
            <v>DB589</v>
          </cell>
          <cell r="C2261" t="str">
            <v>Darcie</v>
          </cell>
          <cell r="D2261" t="str">
            <v>Bass</v>
          </cell>
          <cell r="E2261" t="str">
            <v>SMU</v>
          </cell>
          <cell r="F2261" t="str">
            <v>SMU</v>
          </cell>
          <cell r="G2261" t="str">
            <v>Female</v>
          </cell>
          <cell r="H2261" t="str">
            <v>N</v>
          </cell>
          <cell r="I2261" t="str">
            <v>Student</v>
          </cell>
          <cell r="J2261">
            <v>0</v>
          </cell>
          <cell r="K2261" t="str">
            <v/>
          </cell>
          <cell r="L2261" t="str">
            <v>N</v>
          </cell>
          <cell r="M2261">
            <v>0</v>
          </cell>
          <cell r="N2261" t="str">
            <v/>
          </cell>
          <cell r="O2261" t="str">
            <v>N</v>
          </cell>
          <cell r="P2261">
            <v>0</v>
          </cell>
          <cell r="Q2261" t="str">
            <v/>
          </cell>
          <cell r="R2261" t="str">
            <v>N</v>
          </cell>
          <cell r="S2261">
            <v>0</v>
          </cell>
          <cell r="T2261" t="str">
            <v/>
          </cell>
          <cell r="U2261" t="str">
            <v>N</v>
          </cell>
          <cell r="V2261">
            <v>0</v>
          </cell>
          <cell r="W2261" t="str">
            <v/>
          </cell>
          <cell r="X2261" t="str">
            <v>N</v>
          </cell>
          <cell r="Y2261">
            <v>0</v>
          </cell>
          <cell r="Z2261">
            <v>0</v>
          </cell>
          <cell r="AA2261" t="b">
            <v>0</v>
          </cell>
          <cell r="AB2261" t="str">
            <v/>
          </cell>
          <cell r="AC2261" t="str">
            <v/>
          </cell>
          <cell r="AD2261" t="str">
            <v>DB589</v>
          </cell>
          <cell r="AE2261">
            <v>0</v>
          </cell>
          <cell r="AG2261">
            <v>1026</v>
          </cell>
          <cell r="AH2261" t="str">
            <v>DB589</v>
          </cell>
        </row>
        <row r="2262">
          <cell r="B2262" t="str">
            <v>CM593</v>
          </cell>
          <cell r="C2262" t="str">
            <v>Chrissy</v>
          </cell>
          <cell r="D2262" t="str">
            <v>Murray</v>
          </cell>
          <cell r="E2262" t="str">
            <v>SMU</v>
          </cell>
          <cell r="F2262" t="str">
            <v>SMU</v>
          </cell>
          <cell r="G2262" t="str">
            <v>Please Select</v>
          </cell>
          <cell r="H2262" t="str">
            <v>N</v>
          </cell>
          <cell r="I2262" t="str">
            <v>Student</v>
          </cell>
          <cell r="J2262">
            <v>0</v>
          </cell>
          <cell r="K2262" t="str">
            <v/>
          </cell>
          <cell r="L2262" t="str">
            <v>N</v>
          </cell>
          <cell r="M2262">
            <v>0</v>
          </cell>
          <cell r="N2262" t="str">
            <v/>
          </cell>
          <cell r="O2262" t="str">
            <v>N</v>
          </cell>
          <cell r="P2262">
            <v>0</v>
          </cell>
          <cell r="Q2262" t="str">
            <v/>
          </cell>
          <cell r="R2262" t="str">
            <v>N</v>
          </cell>
          <cell r="S2262">
            <v>0</v>
          </cell>
          <cell r="T2262" t="str">
            <v/>
          </cell>
          <cell r="U2262" t="str">
            <v>N</v>
          </cell>
          <cell r="V2262">
            <v>0</v>
          </cell>
          <cell r="W2262" t="str">
            <v/>
          </cell>
          <cell r="X2262" t="str">
            <v>N</v>
          </cell>
          <cell r="Y2262">
            <v>0</v>
          </cell>
          <cell r="Z2262">
            <v>0</v>
          </cell>
          <cell r="AA2262" t="b">
            <v>0</v>
          </cell>
          <cell r="AB2262" t="str">
            <v/>
          </cell>
          <cell r="AC2262" t="str">
            <v/>
          </cell>
          <cell r="AD2262" t="str">
            <v>CM593</v>
          </cell>
          <cell r="AE2262" t="b">
            <v>0</v>
          </cell>
          <cell r="AG2262" t="str">
            <v/>
          </cell>
          <cell r="AH2262" t="str">
            <v>CM593</v>
          </cell>
        </row>
        <row r="2263">
          <cell r="B2263" t="str">
            <v>AA309</v>
          </cell>
          <cell r="C2263" t="str">
            <v>Antonis</v>
          </cell>
          <cell r="D2263" t="str">
            <v>Avramopoulos</v>
          </cell>
          <cell r="E2263" t="str">
            <v>Reading</v>
          </cell>
          <cell r="F2263" t="str">
            <v>Reading</v>
          </cell>
          <cell r="G2263" t="str">
            <v>Male</v>
          </cell>
          <cell r="H2263" t="str">
            <v>N</v>
          </cell>
          <cell r="I2263" t="str">
            <v>Student</v>
          </cell>
          <cell r="J2263">
            <v>0</v>
          </cell>
          <cell r="K2263" t="str">
            <v/>
          </cell>
          <cell r="L2263" t="str">
            <v>N</v>
          </cell>
          <cell r="M2263">
            <v>0</v>
          </cell>
          <cell r="N2263" t="str">
            <v/>
          </cell>
          <cell r="O2263" t="str">
            <v>N</v>
          </cell>
          <cell r="P2263">
            <v>0</v>
          </cell>
          <cell r="Q2263" t="str">
            <v/>
          </cell>
          <cell r="R2263" t="str">
            <v>N</v>
          </cell>
          <cell r="S2263">
            <v>0</v>
          </cell>
          <cell r="T2263" t="str">
            <v/>
          </cell>
          <cell r="U2263" t="str">
            <v>N</v>
          </cell>
          <cell r="V2263">
            <v>0</v>
          </cell>
          <cell r="W2263" t="str">
            <v/>
          </cell>
          <cell r="X2263" t="str">
            <v>N</v>
          </cell>
          <cell r="Y2263">
            <v>0</v>
          </cell>
          <cell r="Z2263">
            <v>0</v>
          </cell>
          <cell r="AA2263">
            <v>0</v>
          </cell>
          <cell r="AB2263">
            <v>118</v>
          </cell>
          <cell r="AC2263">
            <v>1340</v>
          </cell>
          <cell r="AD2263" t="str">
            <v>AA309</v>
          </cell>
          <cell r="AE2263" t="b">
            <v>0</v>
          </cell>
          <cell r="AG2263" t="str">
            <v/>
          </cell>
          <cell r="AH2263" t="str">
            <v>AA309</v>
          </cell>
        </row>
        <row r="2264">
          <cell r="B2264" t="str">
            <v>AD830</v>
          </cell>
          <cell r="C2264" t="str">
            <v>Alex</v>
          </cell>
          <cell r="D2264" t="str">
            <v>Davis</v>
          </cell>
          <cell r="E2264" t="str">
            <v>SMU</v>
          </cell>
          <cell r="F2264" t="str">
            <v>SMU</v>
          </cell>
          <cell r="G2264" t="str">
            <v>Male</v>
          </cell>
          <cell r="H2264" t="str">
            <v>N</v>
          </cell>
          <cell r="I2264" t="str">
            <v>Student</v>
          </cell>
          <cell r="J2264">
            <v>0</v>
          </cell>
          <cell r="K2264" t="str">
            <v/>
          </cell>
          <cell r="L2264" t="str">
            <v>N</v>
          </cell>
          <cell r="M2264">
            <v>0</v>
          </cell>
          <cell r="N2264" t="str">
            <v/>
          </cell>
          <cell r="O2264" t="str">
            <v>N</v>
          </cell>
          <cell r="P2264">
            <v>0</v>
          </cell>
          <cell r="Q2264" t="str">
            <v/>
          </cell>
          <cell r="R2264" t="str">
            <v>N</v>
          </cell>
          <cell r="S2264">
            <v>0</v>
          </cell>
          <cell r="T2264" t="str">
            <v/>
          </cell>
          <cell r="U2264" t="str">
            <v>N</v>
          </cell>
          <cell r="V2264">
            <v>0</v>
          </cell>
          <cell r="W2264" t="str">
            <v/>
          </cell>
          <cell r="X2264" t="str">
            <v>N</v>
          </cell>
          <cell r="Y2264">
            <v>0</v>
          </cell>
          <cell r="Z2264">
            <v>0</v>
          </cell>
          <cell r="AA2264">
            <v>0</v>
          </cell>
          <cell r="AB2264">
            <v>118</v>
          </cell>
          <cell r="AC2264">
            <v>1341</v>
          </cell>
          <cell r="AD2264" t="str">
            <v>AD830</v>
          </cell>
          <cell r="AE2264" t="b">
            <v>0</v>
          </cell>
          <cell r="AG2264" t="str">
            <v/>
          </cell>
          <cell r="AH2264" t="str">
            <v>AD830</v>
          </cell>
        </row>
        <row r="2265">
          <cell r="B2265" t="str">
            <v>JE123</v>
          </cell>
          <cell r="C2265" t="str">
            <v>Jack</v>
          </cell>
          <cell r="D2265" t="str">
            <v>Eggington</v>
          </cell>
          <cell r="E2265" t="str">
            <v>Reading</v>
          </cell>
          <cell r="F2265" t="str">
            <v>Reading</v>
          </cell>
          <cell r="G2265" t="str">
            <v>Male</v>
          </cell>
          <cell r="H2265" t="str">
            <v>N</v>
          </cell>
          <cell r="I2265" t="str">
            <v>Student</v>
          </cell>
          <cell r="J2265">
            <v>0</v>
          </cell>
          <cell r="K2265" t="str">
            <v/>
          </cell>
          <cell r="L2265" t="str">
            <v>N</v>
          </cell>
          <cell r="M2265">
            <v>0</v>
          </cell>
          <cell r="N2265" t="str">
            <v/>
          </cell>
          <cell r="O2265" t="str">
            <v>N</v>
          </cell>
          <cell r="P2265">
            <v>0</v>
          </cell>
          <cell r="Q2265" t="str">
            <v/>
          </cell>
          <cell r="R2265" t="str">
            <v>N</v>
          </cell>
          <cell r="S2265">
            <v>0</v>
          </cell>
          <cell r="T2265" t="str">
            <v/>
          </cell>
          <cell r="U2265" t="str">
            <v>N</v>
          </cell>
          <cell r="V2265">
            <v>0</v>
          </cell>
          <cell r="W2265" t="str">
            <v/>
          </cell>
          <cell r="X2265" t="str">
            <v>N</v>
          </cell>
          <cell r="Y2265">
            <v>0</v>
          </cell>
          <cell r="Z2265">
            <v>0</v>
          </cell>
          <cell r="AA2265">
            <v>0</v>
          </cell>
          <cell r="AB2265">
            <v>118</v>
          </cell>
          <cell r="AC2265">
            <v>1342</v>
          </cell>
          <cell r="AD2265" t="str">
            <v>JE123</v>
          </cell>
          <cell r="AE2265" t="b">
            <v>0</v>
          </cell>
          <cell r="AG2265" t="str">
            <v/>
          </cell>
          <cell r="AH2265" t="str">
            <v>JE123</v>
          </cell>
        </row>
        <row r="2266">
          <cell r="B2266" t="str">
            <v>SS570</v>
          </cell>
          <cell r="C2266" t="str">
            <v>Shreyas</v>
          </cell>
          <cell r="D2266" t="str">
            <v>Shringarpure</v>
          </cell>
          <cell r="E2266" t="str">
            <v>Imperial</v>
          </cell>
          <cell r="F2266" t="str">
            <v>Imperial</v>
          </cell>
          <cell r="G2266" t="str">
            <v>Male</v>
          </cell>
          <cell r="H2266" t="str">
            <v>N</v>
          </cell>
          <cell r="I2266" t="str">
            <v>Student</v>
          </cell>
          <cell r="J2266">
            <v>34</v>
          </cell>
          <cell r="K2266">
            <v>41.07</v>
          </cell>
          <cell r="L2266">
            <v>167</v>
          </cell>
          <cell r="M2266">
            <v>0</v>
          </cell>
          <cell r="N2266" t="str">
            <v/>
          </cell>
          <cell r="O2266" t="str">
            <v>N</v>
          </cell>
          <cell r="P2266">
            <v>0</v>
          </cell>
          <cell r="Q2266" t="str">
            <v/>
          </cell>
          <cell r="R2266" t="str">
            <v>N</v>
          </cell>
          <cell r="S2266">
            <v>0</v>
          </cell>
          <cell r="T2266" t="str">
            <v/>
          </cell>
          <cell r="U2266" t="str">
            <v>N</v>
          </cell>
          <cell r="V2266">
            <v>0</v>
          </cell>
          <cell r="W2266" t="str">
            <v/>
          </cell>
          <cell r="X2266" t="str">
            <v>N</v>
          </cell>
          <cell r="Y2266">
            <v>1</v>
          </cell>
          <cell r="Z2266">
            <v>167</v>
          </cell>
          <cell r="AA2266">
            <v>167</v>
          </cell>
          <cell r="AB2266">
            <v>82</v>
          </cell>
          <cell r="AC2266">
            <v>82</v>
          </cell>
          <cell r="AD2266" t="str">
            <v>SS570</v>
          </cell>
          <cell r="AE2266" t="b">
            <v>0</v>
          </cell>
          <cell r="AG2266" t="str">
            <v/>
          </cell>
          <cell r="AH2266" t="str">
            <v>SS570</v>
          </cell>
        </row>
        <row r="2267">
          <cell r="B2267" t="str">
            <v>JK961</v>
          </cell>
          <cell r="C2267" t="str">
            <v>Joel</v>
          </cell>
          <cell r="D2267" t="str">
            <v>Koh</v>
          </cell>
          <cell r="E2267" t="str">
            <v>Imperial</v>
          </cell>
          <cell r="F2267" t="str">
            <v>Imperial</v>
          </cell>
          <cell r="G2267" t="str">
            <v>Male</v>
          </cell>
          <cell r="H2267" t="str">
            <v>N</v>
          </cell>
          <cell r="I2267" t="str">
            <v>Student</v>
          </cell>
          <cell r="J2267">
            <v>0</v>
          </cell>
          <cell r="K2267" t="str">
            <v/>
          </cell>
          <cell r="L2267" t="str">
            <v>N</v>
          </cell>
          <cell r="M2267">
            <v>0</v>
          </cell>
          <cell r="N2267" t="str">
            <v/>
          </cell>
          <cell r="O2267" t="str">
            <v>N</v>
          </cell>
          <cell r="P2267">
            <v>0</v>
          </cell>
          <cell r="Q2267" t="str">
            <v/>
          </cell>
          <cell r="R2267" t="str">
            <v>N</v>
          </cell>
          <cell r="S2267">
            <v>0</v>
          </cell>
          <cell r="T2267" t="str">
            <v/>
          </cell>
          <cell r="U2267" t="str">
            <v>N</v>
          </cell>
          <cell r="V2267">
            <v>0</v>
          </cell>
          <cell r="W2267" t="str">
            <v/>
          </cell>
          <cell r="X2267" t="str">
            <v>N</v>
          </cell>
          <cell r="Y2267">
            <v>0</v>
          </cell>
          <cell r="Z2267">
            <v>0</v>
          </cell>
          <cell r="AA2267">
            <v>0</v>
          </cell>
          <cell r="AB2267">
            <v>118</v>
          </cell>
          <cell r="AC2267">
            <v>1343</v>
          </cell>
          <cell r="AD2267" t="str">
            <v>JK961</v>
          </cell>
          <cell r="AE2267" t="b">
            <v>0</v>
          </cell>
          <cell r="AG2267" t="str">
            <v/>
          </cell>
          <cell r="AH2267" t="str">
            <v>JK961</v>
          </cell>
        </row>
        <row r="2268">
          <cell r="B2268" t="str">
            <v>MH953</v>
          </cell>
          <cell r="C2268" t="str">
            <v>Molly</v>
          </cell>
          <cell r="D2268" t="str">
            <v>Hyde</v>
          </cell>
          <cell r="E2268" t="str">
            <v>SMU</v>
          </cell>
          <cell r="F2268" t="str">
            <v>SMU</v>
          </cell>
          <cell r="G2268" t="str">
            <v>Female</v>
          </cell>
          <cell r="H2268" t="str">
            <v>N</v>
          </cell>
          <cell r="I2268" t="str">
            <v>Student</v>
          </cell>
          <cell r="J2268">
            <v>0</v>
          </cell>
          <cell r="K2268" t="str">
            <v/>
          </cell>
          <cell r="L2268" t="str">
            <v>N</v>
          </cell>
          <cell r="M2268">
            <v>0</v>
          </cell>
          <cell r="N2268" t="str">
            <v/>
          </cell>
          <cell r="O2268" t="str">
            <v>N</v>
          </cell>
          <cell r="P2268">
            <v>0</v>
          </cell>
          <cell r="Q2268" t="str">
            <v/>
          </cell>
          <cell r="R2268" t="str">
            <v>N</v>
          </cell>
          <cell r="S2268">
            <v>0</v>
          </cell>
          <cell r="T2268" t="str">
            <v/>
          </cell>
          <cell r="U2268" t="str">
            <v>N</v>
          </cell>
          <cell r="V2268">
            <v>0</v>
          </cell>
          <cell r="W2268" t="str">
            <v/>
          </cell>
          <cell r="X2268" t="str">
            <v>N</v>
          </cell>
          <cell r="Y2268">
            <v>0</v>
          </cell>
          <cell r="Z2268">
            <v>0</v>
          </cell>
          <cell r="AA2268" t="b">
            <v>0</v>
          </cell>
          <cell r="AB2268" t="str">
            <v/>
          </cell>
          <cell r="AC2268" t="str">
            <v/>
          </cell>
          <cell r="AD2268" t="str">
            <v>MH953</v>
          </cell>
          <cell r="AE2268">
            <v>0</v>
          </cell>
          <cell r="AG2268">
            <v>1027</v>
          </cell>
          <cell r="AH2268" t="str">
            <v>MH953</v>
          </cell>
        </row>
        <row r="2269">
          <cell r="B2269" t="str">
            <v>RS106</v>
          </cell>
          <cell r="C2269" t="str">
            <v>Rory</v>
          </cell>
          <cell r="D2269" t="str">
            <v>Steele</v>
          </cell>
          <cell r="E2269" t="str">
            <v>SMU</v>
          </cell>
          <cell r="F2269" t="str">
            <v>SMU</v>
          </cell>
          <cell r="G2269" t="str">
            <v>Male</v>
          </cell>
          <cell r="H2269" t="str">
            <v>N</v>
          </cell>
          <cell r="I2269" t="str">
            <v>Student</v>
          </cell>
          <cell r="J2269">
            <v>0</v>
          </cell>
          <cell r="K2269" t="str">
            <v/>
          </cell>
          <cell r="L2269" t="str">
            <v>N</v>
          </cell>
          <cell r="M2269">
            <v>0</v>
          </cell>
          <cell r="N2269" t="str">
            <v/>
          </cell>
          <cell r="O2269" t="str">
            <v>N</v>
          </cell>
          <cell r="P2269">
            <v>0</v>
          </cell>
          <cell r="Q2269" t="str">
            <v/>
          </cell>
          <cell r="R2269" t="str">
            <v>N</v>
          </cell>
          <cell r="S2269">
            <v>0</v>
          </cell>
          <cell r="T2269" t="str">
            <v/>
          </cell>
          <cell r="U2269" t="str">
            <v>N</v>
          </cell>
          <cell r="V2269">
            <v>0</v>
          </cell>
          <cell r="W2269" t="str">
            <v/>
          </cell>
          <cell r="X2269" t="str">
            <v>N</v>
          </cell>
          <cell r="Y2269">
            <v>0</v>
          </cell>
          <cell r="Z2269">
            <v>0</v>
          </cell>
          <cell r="AA2269">
            <v>0</v>
          </cell>
          <cell r="AB2269">
            <v>118</v>
          </cell>
          <cell r="AC2269">
            <v>1344</v>
          </cell>
          <cell r="AD2269" t="str">
            <v>RS106</v>
          </cell>
          <cell r="AE2269" t="b">
            <v>0</v>
          </cell>
          <cell r="AG2269" t="str">
            <v/>
          </cell>
          <cell r="AH2269" t="str">
            <v>RS106</v>
          </cell>
        </row>
        <row r="2270">
          <cell r="B2270" t="str">
            <v>TM458</v>
          </cell>
          <cell r="C2270" t="str">
            <v>Tahlia</v>
          </cell>
          <cell r="D2270" t="str">
            <v>Mullen</v>
          </cell>
          <cell r="E2270" t="str">
            <v>Motspur</v>
          </cell>
          <cell r="F2270" t="str">
            <v>Motspur</v>
          </cell>
          <cell r="G2270" t="str">
            <v>Female</v>
          </cell>
          <cell r="H2270" t="str">
            <v>N</v>
          </cell>
          <cell r="I2270" t="str">
            <v>Motspur</v>
          </cell>
          <cell r="J2270">
            <v>0</v>
          </cell>
          <cell r="K2270" t="str">
            <v/>
          </cell>
          <cell r="L2270" t="str">
            <v>N</v>
          </cell>
          <cell r="M2270">
            <v>0</v>
          </cell>
          <cell r="N2270" t="str">
            <v/>
          </cell>
          <cell r="O2270" t="str">
            <v>N</v>
          </cell>
          <cell r="P2270">
            <v>0</v>
          </cell>
          <cell r="Q2270" t="str">
            <v/>
          </cell>
          <cell r="R2270" t="str">
            <v>N</v>
          </cell>
          <cell r="S2270">
            <v>0</v>
          </cell>
          <cell r="T2270" t="str">
            <v/>
          </cell>
          <cell r="U2270" t="str">
            <v>N</v>
          </cell>
          <cell r="V2270">
            <v>0</v>
          </cell>
          <cell r="W2270" t="str">
            <v/>
          </cell>
          <cell r="X2270" t="str">
            <v>N</v>
          </cell>
          <cell r="Y2270">
            <v>0</v>
          </cell>
          <cell r="Z2270">
            <v>0</v>
          </cell>
          <cell r="AA2270" t="b">
            <v>0</v>
          </cell>
          <cell r="AB2270" t="str">
            <v/>
          </cell>
          <cell r="AC2270" t="str">
            <v/>
          </cell>
          <cell r="AD2270" t="str">
            <v>TM458</v>
          </cell>
          <cell r="AE2270">
            <v>0</v>
          </cell>
          <cell r="AG2270">
            <v>1028</v>
          </cell>
          <cell r="AH2270" t="str">
            <v>TM458</v>
          </cell>
        </row>
        <row r="2271">
          <cell r="B2271" t="str">
            <v>PH635</v>
          </cell>
          <cell r="C2271" t="str">
            <v>Patrick</v>
          </cell>
          <cell r="D2271" t="str">
            <v>Hayes</v>
          </cell>
          <cell r="E2271" t="str">
            <v>LSE</v>
          </cell>
          <cell r="F2271" t="str">
            <v>LSE</v>
          </cell>
          <cell r="G2271" t="str">
            <v>Male</v>
          </cell>
          <cell r="H2271" t="str">
            <v>N</v>
          </cell>
          <cell r="I2271" t="str">
            <v>Student</v>
          </cell>
          <cell r="J2271">
            <v>0</v>
          </cell>
          <cell r="K2271" t="str">
            <v/>
          </cell>
          <cell r="L2271" t="str">
            <v>N</v>
          </cell>
          <cell r="M2271">
            <v>0</v>
          </cell>
          <cell r="N2271" t="str">
            <v/>
          </cell>
          <cell r="O2271" t="str">
            <v>N</v>
          </cell>
          <cell r="P2271">
            <v>0</v>
          </cell>
          <cell r="Q2271" t="str">
            <v/>
          </cell>
          <cell r="R2271" t="str">
            <v>N</v>
          </cell>
          <cell r="S2271">
            <v>0</v>
          </cell>
          <cell r="T2271" t="str">
            <v/>
          </cell>
          <cell r="U2271" t="str">
            <v>N</v>
          </cell>
          <cell r="V2271">
            <v>0</v>
          </cell>
          <cell r="W2271" t="str">
            <v/>
          </cell>
          <cell r="X2271" t="str">
            <v>N</v>
          </cell>
          <cell r="Y2271">
            <v>0</v>
          </cell>
          <cell r="Z2271">
            <v>0</v>
          </cell>
          <cell r="AA2271">
            <v>0</v>
          </cell>
          <cell r="AB2271">
            <v>118</v>
          </cell>
          <cell r="AC2271">
            <v>1345</v>
          </cell>
          <cell r="AD2271" t="str">
            <v>PH635</v>
          </cell>
          <cell r="AE2271" t="b">
            <v>0</v>
          </cell>
          <cell r="AG2271" t="str">
            <v/>
          </cell>
          <cell r="AH2271" t="str">
            <v>PH635</v>
          </cell>
        </row>
        <row r="2272">
          <cell r="B2272" t="str">
            <v>ED578</v>
          </cell>
          <cell r="C2272" t="str">
            <v>Ethan</v>
          </cell>
          <cell r="D2272" t="str">
            <v>Davies</v>
          </cell>
          <cell r="E2272" t="str">
            <v>Essex</v>
          </cell>
          <cell r="F2272" t="str">
            <v>Essex</v>
          </cell>
          <cell r="G2272" t="str">
            <v>Male</v>
          </cell>
          <cell r="H2272" t="str">
            <v>N</v>
          </cell>
          <cell r="I2272" t="str">
            <v>Student</v>
          </cell>
          <cell r="J2272">
            <v>0</v>
          </cell>
          <cell r="K2272" t="str">
            <v/>
          </cell>
          <cell r="L2272" t="str">
            <v>N</v>
          </cell>
          <cell r="M2272">
            <v>0</v>
          </cell>
          <cell r="N2272" t="str">
            <v/>
          </cell>
          <cell r="O2272" t="str">
            <v>N</v>
          </cell>
          <cell r="P2272">
            <v>0</v>
          </cell>
          <cell r="Q2272" t="str">
            <v/>
          </cell>
          <cell r="R2272" t="str">
            <v>N</v>
          </cell>
          <cell r="S2272">
            <v>0</v>
          </cell>
          <cell r="T2272" t="str">
            <v/>
          </cell>
          <cell r="U2272" t="str">
            <v>N</v>
          </cell>
          <cell r="V2272">
            <v>0</v>
          </cell>
          <cell r="W2272" t="str">
            <v/>
          </cell>
          <cell r="X2272" t="str">
            <v>N</v>
          </cell>
          <cell r="Y2272">
            <v>0</v>
          </cell>
          <cell r="Z2272">
            <v>0</v>
          </cell>
          <cell r="AA2272">
            <v>0</v>
          </cell>
          <cell r="AB2272">
            <v>118</v>
          </cell>
          <cell r="AC2272">
            <v>1346</v>
          </cell>
          <cell r="AD2272" t="str">
            <v>ED578</v>
          </cell>
          <cell r="AE2272" t="b">
            <v>0</v>
          </cell>
          <cell r="AG2272" t="str">
            <v/>
          </cell>
          <cell r="AH2272" t="str">
            <v>ED578</v>
          </cell>
        </row>
        <row r="2273">
          <cell r="B2273" t="str">
            <v>LE561</v>
          </cell>
          <cell r="C2273" t="str">
            <v>Lasse</v>
          </cell>
          <cell r="D2273" t="str">
            <v>Eini</v>
          </cell>
          <cell r="E2273" t="str">
            <v>SMU</v>
          </cell>
          <cell r="F2273" t="str">
            <v>SMU</v>
          </cell>
          <cell r="G2273" t="str">
            <v>Male</v>
          </cell>
          <cell r="H2273" t="str">
            <v>N</v>
          </cell>
          <cell r="I2273" t="str">
            <v>Student</v>
          </cell>
          <cell r="J2273">
            <v>0</v>
          </cell>
          <cell r="K2273" t="str">
            <v/>
          </cell>
          <cell r="L2273" t="str">
            <v>N</v>
          </cell>
          <cell r="M2273">
            <v>0</v>
          </cell>
          <cell r="N2273" t="str">
            <v/>
          </cell>
          <cell r="O2273" t="str">
            <v>N</v>
          </cell>
          <cell r="P2273">
            <v>0</v>
          </cell>
          <cell r="Q2273" t="str">
            <v/>
          </cell>
          <cell r="R2273" t="str">
            <v>N</v>
          </cell>
          <cell r="S2273">
            <v>0</v>
          </cell>
          <cell r="T2273" t="str">
            <v/>
          </cell>
          <cell r="U2273" t="str">
            <v>N</v>
          </cell>
          <cell r="V2273">
            <v>0</v>
          </cell>
          <cell r="W2273" t="str">
            <v/>
          </cell>
          <cell r="X2273" t="str">
            <v>N</v>
          </cell>
          <cell r="Y2273">
            <v>0</v>
          </cell>
          <cell r="Z2273">
            <v>0</v>
          </cell>
          <cell r="AA2273">
            <v>0</v>
          </cell>
          <cell r="AB2273">
            <v>118</v>
          </cell>
          <cell r="AC2273">
            <v>1347</v>
          </cell>
          <cell r="AD2273" t="str">
            <v>LE561</v>
          </cell>
          <cell r="AE2273" t="b">
            <v>0</v>
          </cell>
          <cell r="AG2273" t="str">
            <v/>
          </cell>
          <cell r="AH2273" t="str">
            <v>LE561</v>
          </cell>
        </row>
        <row r="2274">
          <cell r="B2274" t="str">
            <v>MS843</v>
          </cell>
          <cell r="C2274" t="str">
            <v>Mintu</v>
          </cell>
          <cell r="D2274" t="str">
            <v>Sidhu</v>
          </cell>
          <cell r="E2274" t="str">
            <v>KCL</v>
          </cell>
          <cell r="F2274" t="str">
            <v>King's</v>
          </cell>
          <cell r="G2274" t="str">
            <v>Male</v>
          </cell>
          <cell r="H2274" t="str">
            <v>N</v>
          </cell>
          <cell r="I2274" t="str">
            <v>Student</v>
          </cell>
          <cell r="J2274">
            <v>0</v>
          </cell>
          <cell r="K2274" t="str">
            <v/>
          </cell>
          <cell r="L2274" t="str">
            <v>N</v>
          </cell>
          <cell r="M2274">
            <v>11</v>
          </cell>
          <cell r="N2274">
            <v>2.6828703703703702E-2</v>
          </cell>
          <cell r="O2274">
            <v>191</v>
          </cell>
          <cell r="P2274">
            <v>0</v>
          </cell>
          <cell r="Q2274" t="str">
            <v/>
          </cell>
          <cell r="R2274" t="str">
            <v>N</v>
          </cell>
          <cell r="S2274">
            <v>0</v>
          </cell>
          <cell r="T2274" t="str">
            <v/>
          </cell>
          <cell r="U2274" t="str">
            <v>N</v>
          </cell>
          <cell r="V2274">
            <v>0</v>
          </cell>
          <cell r="W2274" t="str">
            <v/>
          </cell>
          <cell r="X2274" t="str">
            <v>N</v>
          </cell>
          <cell r="Y2274">
            <v>1</v>
          </cell>
          <cell r="Z2274">
            <v>191</v>
          </cell>
          <cell r="AA2274">
            <v>191</v>
          </cell>
          <cell r="AB2274">
            <v>59</v>
          </cell>
          <cell r="AC2274">
            <v>59</v>
          </cell>
          <cell r="AD2274" t="str">
            <v>MS843</v>
          </cell>
          <cell r="AE2274" t="b">
            <v>0</v>
          </cell>
          <cell r="AG2274" t="str">
            <v/>
          </cell>
          <cell r="AH2274" t="str">
            <v>MS843</v>
          </cell>
        </row>
        <row r="2275">
          <cell r="B2275" t="str">
            <v>AB467</v>
          </cell>
          <cell r="C2275" t="str">
            <v>Angus</v>
          </cell>
          <cell r="D2275" t="str">
            <v>Bruce-Gardyne</v>
          </cell>
          <cell r="E2275" t="str">
            <v>LSE</v>
          </cell>
          <cell r="F2275" t="str">
            <v>LSE</v>
          </cell>
          <cell r="G2275" t="str">
            <v>Male</v>
          </cell>
          <cell r="H2275" t="str">
            <v>N</v>
          </cell>
          <cell r="I2275" t="str">
            <v>Student</v>
          </cell>
          <cell r="J2275">
            <v>0</v>
          </cell>
          <cell r="K2275" t="str">
            <v/>
          </cell>
          <cell r="L2275" t="str">
            <v>N</v>
          </cell>
          <cell r="M2275">
            <v>0</v>
          </cell>
          <cell r="N2275" t="str">
            <v/>
          </cell>
          <cell r="O2275" t="str">
            <v>N</v>
          </cell>
          <cell r="P2275">
            <v>0</v>
          </cell>
          <cell r="Q2275" t="str">
            <v/>
          </cell>
          <cell r="R2275" t="str">
            <v>N</v>
          </cell>
          <cell r="S2275">
            <v>0</v>
          </cell>
          <cell r="T2275" t="str">
            <v/>
          </cell>
          <cell r="U2275" t="str">
            <v>N</v>
          </cell>
          <cell r="V2275">
            <v>0</v>
          </cell>
          <cell r="W2275" t="str">
            <v/>
          </cell>
          <cell r="X2275" t="str">
            <v>N</v>
          </cell>
          <cell r="Y2275">
            <v>0</v>
          </cell>
          <cell r="Z2275">
            <v>0</v>
          </cell>
          <cell r="AA2275">
            <v>0</v>
          </cell>
          <cell r="AB2275">
            <v>118</v>
          </cell>
          <cell r="AC2275">
            <v>1348</v>
          </cell>
          <cell r="AD2275" t="str">
            <v>AB467</v>
          </cell>
          <cell r="AE2275" t="b">
            <v>0</v>
          </cell>
          <cell r="AG2275" t="str">
            <v/>
          </cell>
          <cell r="AH2275" t="str">
            <v>AB467</v>
          </cell>
        </row>
        <row r="2276">
          <cell r="B2276" t="str">
            <v>KM771</v>
          </cell>
          <cell r="C2276" t="str">
            <v>Kennard</v>
          </cell>
          <cell r="D2276" t="str">
            <v>Mah</v>
          </cell>
          <cell r="E2276" t="str">
            <v>Imperial</v>
          </cell>
          <cell r="F2276" t="str">
            <v>Imperial</v>
          </cell>
          <cell r="G2276" t="str">
            <v>Male</v>
          </cell>
          <cell r="H2276" t="str">
            <v>N</v>
          </cell>
          <cell r="I2276" t="str">
            <v>Student</v>
          </cell>
          <cell r="J2276">
            <v>0</v>
          </cell>
          <cell r="K2276" t="str">
            <v/>
          </cell>
          <cell r="L2276" t="str">
            <v>N</v>
          </cell>
          <cell r="M2276">
            <v>0</v>
          </cell>
          <cell r="N2276" t="str">
            <v/>
          </cell>
          <cell r="O2276" t="str">
            <v>N</v>
          </cell>
          <cell r="P2276">
            <v>0</v>
          </cell>
          <cell r="Q2276" t="str">
            <v/>
          </cell>
          <cell r="R2276" t="str">
            <v>N</v>
          </cell>
          <cell r="S2276">
            <v>0</v>
          </cell>
          <cell r="T2276" t="str">
            <v/>
          </cell>
          <cell r="U2276" t="str">
            <v>N</v>
          </cell>
          <cell r="V2276">
            <v>0</v>
          </cell>
          <cell r="W2276" t="str">
            <v/>
          </cell>
          <cell r="X2276" t="str">
            <v>N</v>
          </cell>
          <cell r="Y2276">
            <v>0</v>
          </cell>
          <cell r="Z2276">
            <v>0</v>
          </cell>
          <cell r="AA2276">
            <v>0</v>
          </cell>
          <cell r="AB2276">
            <v>118</v>
          </cell>
          <cell r="AC2276">
            <v>1349</v>
          </cell>
          <cell r="AD2276" t="str">
            <v>KM771</v>
          </cell>
          <cell r="AE2276" t="b">
            <v>0</v>
          </cell>
          <cell r="AG2276" t="str">
            <v/>
          </cell>
          <cell r="AH2276" t="str">
            <v>KM771</v>
          </cell>
        </row>
        <row r="2277">
          <cell r="B2277" t="str">
            <v>EC582</v>
          </cell>
          <cell r="C2277" t="str">
            <v>Elena</v>
          </cell>
          <cell r="D2277" t="str">
            <v>Carey</v>
          </cell>
          <cell r="E2277" t="str">
            <v>SMU</v>
          </cell>
          <cell r="F2277" t="str">
            <v>SMU</v>
          </cell>
          <cell r="G2277" t="str">
            <v>Please Select</v>
          </cell>
          <cell r="H2277" t="str">
            <v>N</v>
          </cell>
          <cell r="I2277" t="str">
            <v>Student</v>
          </cell>
          <cell r="J2277">
            <v>0</v>
          </cell>
          <cell r="K2277" t="str">
            <v/>
          </cell>
          <cell r="L2277" t="str">
            <v>N</v>
          </cell>
          <cell r="M2277">
            <v>0</v>
          </cell>
          <cell r="N2277" t="str">
            <v/>
          </cell>
          <cell r="O2277" t="str">
            <v>N</v>
          </cell>
          <cell r="P2277">
            <v>0</v>
          </cell>
          <cell r="Q2277" t="str">
            <v/>
          </cell>
          <cell r="R2277" t="str">
            <v>N</v>
          </cell>
          <cell r="S2277">
            <v>0</v>
          </cell>
          <cell r="T2277" t="str">
            <v/>
          </cell>
          <cell r="U2277" t="str">
            <v>N</v>
          </cell>
          <cell r="V2277">
            <v>0</v>
          </cell>
          <cell r="W2277" t="str">
            <v/>
          </cell>
          <cell r="X2277" t="str">
            <v>N</v>
          </cell>
          <cell r="Y2277">
            <v>0</v>
          </cell>
          <cell r="Z2277">
            <v>0</v>
          </cell>
          <cell r="AA2277" t="b">
            <v>0</v>
          </cell>
          <cell r="AB2277" t="str">
            <v/>
          </cell>
          <cell r="AC2277" t="str">
            <v/>
          </cell>
          <cell r="AD2277" t="str">
            <v>EC582</v>
          </cell>
          <cell r="AE2277" t="b">
            <v>0</v>
          </cell>
          <cell r="AG2277" t="str">
            <v/>
          </cell>
          <cell r="AH2277" t="str">
            <v>EC582</v>
          </cell>
        </row>
        <row r="2278">
          <cell r="B2278" t="str">
            <v>MW900</v>
          </cell>
          <cell r="C2278" t="str">
            <v>Megan</v>
          </cell>
          <cell r="D2278" t="str">
            <v>Wardle</v>
          </cell>
          <cell r="E2278" t="str">
            <v>Barts</v>
          </cell>
          <cell r="F2278" t="str">
            <v>Barts</v>
          </cell>
          <cell r="G2278" t="str">
            <v>Female</v>
          </cell>
          <cell r="H2278" t="str">
            <v>Y</v>
          </cell>
          <cell r="I2278" t="str">
            <v>Student</v>
          </cell>
          <cell r="J2278">
            <v>0</v>
          </cell>
          <cell r="K2278" t="str">
            <v/>
          </cell>
          <cell r="L2278" t="str">
            <v>N</v>
          </cell>
          <cell r="M2278">
            <v>0</v>
          </cell>
          <cell r="N2278" t="str">
            <v/>
          </cell>
          <cell r="O2278" t="str">
            <v>N</v>
          </cell>
          <cell r="P2278">
            <v>0</v>
          </cell>
          <cell r="Q2278" t="str">
            <v/>
          </cell>
          <cell r="R2278" t="str">
            <v>N</v>
          </cell>
          <cell r="S2278">
            <v>0</v>
          </cell>
          <cell r="T2278" t="str">
            <v/>
          </cell>
          <cell r="U2278" t="str">
            <v>N</v>
          </cell>
          <cell r="V2278">
            <v>0</v>
          </cell>
          <cell r="W2278" t="str">
            <v/>
          </cell>
          <cell r="X2278" t="str">
            <v>N</v>
          </cell>
          <cell r="Y2278">
            <v>0</v>
          </cell>
          <cell r="Z2278">
            <v>0</v>
          </cell>
          <cell r="AA2278" t="b">
            <v>0</v>
          </cell>
          <cell r="AB2278" t="str">
            <v/>
          </cell>
          <cell r="AC2278" t="str">
            <v/>
          </cell>
          <cell r="AD2278" t="str">
            <v>MW900</v>
          </cell>
          <cell r="AE2278">
            <v>0</v>
          </cell>
          <cell r="AG2278">
            <v>1029</v>
          </cell>
          <cell r="AH2278" t="str">
            <v>MW900</v>
          </cell>
        </row>
        <row r="2279">
          <cell r="B2279" t="str">
            <v>PT962</v>
          </cell>
          <cell r="C2279" t="str">
            <v>Patrick</v>
          </cell>
          <cell r="D2279" t="str">
            <v>Tallentire</v>
          </cell>
          <cell r="E2279" t="str">
            <v>Barts</v>
          </cell>
          <cell r="F2279" t="str">
            <v>Barts</v>
          </cell>
          <cell r="G2279" t="str">
            <v>Male</v>
          </cell>
          <cell r="H2279" t="str">
            <v>Y</v>
          </cell>
          <cell r="I2279" t="str">
            <v>Student</v>
          </cell>
          <cell r="J2279">
            <v>0</v>
          </cell>
          <cell r="K2279" t="str">
            <v/>
          </cell>
          <cell r="L2279" t="str">
            <v>N</v>
          </cell>
          <cell r="M2279">
            <v>0</v>
          </cell>
          <cell r="N2279" t="str">
            <v/>
          </cell>
          <cell r="O2279" t="str">
            <v>N</v>
          </cell>
          <cell r="P2279">
            <v>0</v>
          </cell>
          <cell r="Q2279" t="str">
            <v/>
          </cell>
          <cell r="R2279" t="str">
            <v>N</v>
          </cell>
          <cell r="S2279">
            <v>0</v>
          </cell>
          <cell r="T2279" t="str">
            <v/>
          </cell>
          <cell r="U2279" t="str">
            <v>N</v>
          </cell>
          <cell r="V2279">
            <v>0</v>
          </cell>
          <cell r="W2279" t="str">
            <v/>
          </cell>
          <cell r="X2279" t="str">
            <v>N</v>
          </cell>
          <cell r="Y2279">
            <v>0</v>
          </cell>
          <cell r="Z2279">
            <v>0</v>
          </cell>
          <cell r="AA2279">
            <v>0</v>
          </cell>
          <cell r="AB2279">
            <v>118</v>
          </cell>
          <cell r="AC2279">
            <v>1350</v>
          </cell>
          <cell r="AD2279" t="str">
            <v>PT962</v>
          </cell>
          <cell r="AE2279" t="b">
            <v>0</v>
          </cell>
          <cell r="AG2279" t="str">
            <v/>
          </cell>
          <cell r="AH2279" t="str">
            <v>PT962</v>
          </cell>
        </row>
        <row r="2280">
          <cell r="B2280" t="str">
            <v>LE605</v>
          </cell>
          <cell r="C2280" t="str">
            <v>Lucy</v>
          </cell>
          <cell r="D2280" t="str">
            <v>Elcock</v>
          </cell>
          <cell r="E2280" t="str">
            <v>Reading</v>
          </cell>
          <cell r="F2280" t="str">
            <v>Reading</v>
          </cell>
          <cell r="G2280" t="str">
            <v>Female</v>
          </cell>
          <cell r="H2280" t="str">
            <v>N</v>
          </cell>
          <cell r="I2280" t="str">
            <v>Student</v>
          </cell>
          <cell r="J2280">
            <v>0</v>
          </cell>
          <cell r="K2280" t="str">
            <v/>
          </cell>
          <cell r="L2280" t="str">
            <v>N</v>
          </cell>
          <cell r="M2280">
            <v>0</v>
          </cell>
          <cell r="N2280" t="str">
            <v/>
          </cell>
          <cell r="O2280" t="str">
            <v>N</v>
          </cell>
          <cell r="P2280">
            <v>0</v>
          </cell>
          <cell r="Q2280" t="str">
            <v/>
          </cell>
          <cell r="R2280" t="str">
            <v>N</v>
          </cell>
          <cell r="S2280">
            <v>0</v>
          </cell>
          <cell r="T2280" t="str">
            <v/>
          </cell>
          <cell r="U2280" t="str">
            <v>N</v>
          </cell>
          <cell r="V2280">
            <v>0</v>
          </cell>
          <cell r="W2280" t="str">
            <v/>
          </cell>
          <cell r="X2280" t="str">
            <v>N</v>
          </cell>
          <cell r="Y2280">
            <v>0</v>
          </cell>
          <cell r="Z2280">
            <v>0</v>
          </cell>
          <cell r="AA2280" t="b">
            <v>0</v>
          </cell>
          <cell r="AB2280" t="str">
            <v/>
          </cell>
          <cell r="AC2280" t="str">
            <v/>
          </cell>
          <cell r="AD2280" t="str">
            <v>LE605</v>
          </cell>
          <cell r="AE2280">
            <v>0</v>
          </cell>
          <cell r="AG2280">
            <v>1030</v>
          </cell>
          <cell r="AH2280" t="str">
            <v>LE605</v>
          </cell>
        </row>
        <row r="2281">
          <cell r="B2281" t="str">
            <v>AP163</v>
          </cell>
          <cell r="C2281" t="str">
            <v>Azeem</v>
          </cell>
          <cell r="D2281" t="str">
            <v>Paracha</v>
          </cell>
          <cell r="E2281" t="str">
            <v>KCL</v>
          </cell>
          <cell r="F2281" t="str">
            <v>King's</v>
          </cell>
          <cell r="G2281" t="str">
            <v>Male</v>
          </cell>
          <cell r="H2281" t="str">
            <v>N</v>
          </cell>
          <cell r="I2281" t="str">
            <v>Student</v>
          </cell>
          <cell r="J2281">
            <v>0</v>
          </cell>
          <cell r="K2281" t="str">
            <v/>
          </cell>
          <cell r="L2281" t="str">
            <v>N</v>
          </cell>
          <cell r="M2281">
            <v>0</v>
          </cell>
          <cell r="N2281" t="str">
            <v/>
          </cell>
          <cell r="O2281" t="str">
            <v>N</v>
          </cell>
          <cell r="P2281">
            <v>0</v>
          </cell>
          <cell r="Q2281" t="str">
            <v/>
          </cell>
          <cell r="R2281" t="str">
            <v>N</v>
          </cell>
          <cell r="S2281">
            <v>0</v>
          </cell>
          <cell r="T2281" t="str">
            <v/>
          </cell>
          <cell r="U2281" t="str">
            <v>N</v>
          </cell>
          <cell r="V2281">
            <v>0</v>
          </cell>
          <cell r="W2281" t="str">
            <v/>
          </cell>
          <cell r="X2281" t="str">
            <v>N</v>
          </cell>
          <cell r="Y2281">
            <v>0</v>
          </cell>
          <cell r="Z2281">
            <v>0</v>
          </cell>
          <cell r="AA2281">
            <v>0</v>
          </cell>
          <cell r="AB2281">
            <v>118</v>
          </cell>
          <cell r="AC2281">
            <v>1351</v>
          </cell>
          <cell r="AD2281" t="str">
            <v>AP163</v>
          </cell>
          <cell r="AE2281" t="b">
            <v>0</v>
          </cell>
          <cell r="AG2281" t="str">
            <v/>
          </cell>
          <cell r="AH2281" t="str">
            <v>AP163</v>
          </cell>
        </row>
        <row r="2282">
          <cell r="B2282" t="str">
            <v>JT519</v>
          </cell>
          <cell r="C2282" t="str">
            <v>Jessica</v>
          </cell>
          <cell r="D2282" t="str">
            <v>Taylor</v>
          </cell>
          <cell r="E2282" t="str">
            <v>UCL</v>
          </cell>
          <cell r="F2282" t="str">
            <v>UCL</v>
          </cell>
          <cell r="G2282" t="str">
            <v>Female</v>
          </cell>
          <cell r="H2282" t="str">
            <v>N</v>
          </cell>
          <cell r="I2282" t="str">
            <v>Student</v>
          </cell>
          <cell r="J2282">
            <v>0</v>
          </cell>
          <cell r="K2282" t="str">
            <v/>
          </cell>
          <cell r="L2282" t="str">
            <v>N</v>
          </cell>
          <cell r="M2282">
            <v>0</v>
          </cell>
          <cell r="N2282" t="str">
            <v/>
          </cell>
          <cell r="O2282" t="str">
            <v>N</v>
          </cell>
          <cell r="P2282">
            <v>0</v>
          </cell>
          <cell r="Q2282" t="str">
            <v/>
          </cell>
          <cell r="R2282" t="str">
            <v>N</v>
          </cell>
          <cell r="S2282">
            <v>0</v>
          </cell>
          <cell r="T2282" t="str">
            <v/>
          </cell>
          <cell r="U2282" t="str">
            <v>N</v>
          </cell>
          <cell r="V2282">
            <v>0</v>
          </cell>
          <cell r="W2282" t="str">
            <v/>
          </cell>
          <cell r="X2282" t="str">
            <v>N</v>
          </cell>
          <cell r="Y2282">
            <v>0</v>
          </cell>
          <cell r="Z2282">
            <v>0</v>
          </cell>
          <cell r="AA2282" t="b">
            <v>0</v>
          </cell>
          <cell r="AB2282" t="str">
            <v/>
          </cell>
          <cell r="AC2282" t="str">
            <v/>
          </cell>
          <cell r="AD2282" t="str">
            <v>JT519</v>
          </cell>
          <cell r="AE2282">
            <v>0</v>
          </cell>
          <cell r="AG2282">
            <v>1031</v>
          </cell>
          <cell r="AH2282" t="str">
            <v>JT519</v>
          </cell>
        </row>
        <row r="2283">
          <cell r="B2283" t="str">
            <v>JP170</v>
          </cell>
          <cell r="C2283" t="str">
            <v>Jake</v>
          </cell>
          <cell r="D2283" t="str">
            <v>Phillips</v>
          </cell>
          <cell r="E2283" t="str">
            <v>KCL</v>
          </cell>
          <cell r="F2283" t="str">
            <v>King's</v>
          </cell>
          <cell r="G2283" t="str">
            <v>Male</v>
          </cell>
          <cell r="H2283" t="str">
            <v>N</v>
          </cell>
          <cell r="I2283" t="str">
            <v>Student</v>
          </cell>
          <cell r="J2283">
            <v>0</v>
          </cell>
          <cell r="K2283" t="str">
            <v/>
          </cell>
          <cell r="L2283" t="str">
            <v>N</v>
          </cell>
          <cell r="M2283">
            <v>0</v>
          </cell>
          <cell r="N2283" t="str">
            <v/>
          </cell>
          <cell r="O2283" t="str">
            <v>N</v>
          </cell>
          <cell r="P2283">
            <v>0</v>
          </cell>
          <cell r="Q2283" t="str">
            <v/>
          </cell>
          <cell r="R2283" t="str">
            <v>N</v>
          </cell>
          <cell r="S2283">
            <v>0</v>
          </cell>
          <cell r="T2283" t="str">
            <v/>
          </cell>
          <cell r="U2283" t="str">
            <v>N</v>
          </cell>
          <cell r="V2283">
            <v>0</v>
          </cell>
          <cell r="W2283" t="str">
            <v/>
          </cell>
          <cell r="X2283" t="str">
            <v>N</v>
          </cell>
          <cell r="Y2283">
            <v>0</v>
          </cell>
          <cell r="Z2283">
            <v>0</v>
          </cell>
          <cell r="AA2283">
            <v>0</v>
          </cell>
          <cell r="AB2283">
            <v>118</v>
          </cell>
          <cell r="AC2283">
            <v>1352</v>
          </cell>
          <cell r="AD2283" t="str">
            <v>JP170</v>
          </cell>
          <cell r="AE2283" t="b">
            <v>0</v>
          </cell>
          <cell r="AG2283" t="str">
            <v/>
          </cell>
          <cell r="AH2283" t="str">
            <v>JP170</v>
          </cell>
        </row>
        <row r="2284">
          <cell r="B2284" t="str">
            <v>NW227</v>
          </cell>
          <cell r="C2284" t="str">
            <v>Niels</v>
          </cell>
          <cell r="D2284" t="str">
            <v>Wagner</v>
          </cell>
          <cell r="E2284" t="str">
            <v>LSE</v>
          </cell>
          <cell r="F2284" t="str">
            <v>LSE</v>
          </cell>
          <cell r="G2284" t="str">
            <v>Male</v>
          </cell>
          <cell r="H2284" t="str">
            <v>N</v>
          </cell>
          <cell r="I2284" t="str">
            <v>Student</v>
          </cell>
          <cell r="J2284">
            <v>0</v>
          </cell>
          <cell r="K2284" t="str">
            <v/>
          </cell>
          <cell r="L2284" t="str">
            <v>N</v>
          </cell>
          <cell r="M2284">
            <v>0</v>
          </cell>
          <cell r="N2284" t="str">
            <v/>
          </cell>
          <cell r="O2284" t="str">
            <v>N</v>
          </cell>
          <cell r="P2284">
            <v>0</v>
          </cell>
          <cell r="Q2284" t="str">
            <v/>
          </cell>
          <cell r="R2284" t="str">
            <v>N</v>
          </cell>
          <cell r="S2284">
            <v>0</v>
          </cell>
          <cell r="T2284" t="str">
            <v/>
          </cell>
          <cell r="U2284" t="str">
            <v>N</v>
          </cell>
          <cell r="V2284">
            <v>0</v>
          </cell>
          <cell r="W2284" t="str">
            <v/>
          </cell>
          <cell r="X2284" t="str">
            <v>N</v>
          </cell>
          <cell r="Y2284">
            <v>0</v>
          </cell>
          <cell r="Z2284">
            <v>0</v>
          </cell>
          <cell r="AA2284">
            <v>0</v>
          </cell>
          <cell r="AB2284">
            <v>118</v>
          </cell>
          <cell r="AC2284">
            <v>1353</v>
          </cell>
          <cell r="AD2284" t="str">
            <v>NW227</v>
          </cell>
          <cell r="AE2284" t="b">
            <v>0</v>
          </cell>
          <cell r="AG2284" t="str">
            <v/>
          </cell>
          <cell r="AH2284" t="str">
            <v>NW227</v>
          </cell>
        </row>
        <row r="2285">
          <cell r="B2285" t="str">
            <v>SH665</v>
          </cell>
          <cell r="C2285" t="str">
            <v>Stanislaus</v>
          </cell>
          <cell r="D2285" t="str">
            <v>Huepfl</v>
          </cell>
          <cell r="E2285" t="str">
            <v>LSE</v>
          </cell>
          <cell r="F2285" t="str">
            <v>LSE</v>
          </cell>
          <cell r="G2285" t="str">
            <v>Male</v>
          </cell>
          <cell r="H2285" t="str">
            <v>N</v>
          </cell>
          <cell r="I2285" t="str">
            <v>Student</v>
          </cell>
          <cell r="J2285">
            <v>0</v>
          </cell>
          <cell r="K2285" t="str">
            <v/>
          </cell>
          <cell r="L2285" t="str">
            <v>N</v>
          </cell>
          <cell r="M2285">
            <v>0</v>
          </cell>
          <cell r="N2285" t="str">
            <v/>
          </cell>
          <cell r="O2285" t="str">
            <v>N</v>
          </cell>
          <cell r="P2285">
            <v>0</v>
          </cell>
          <cell r="Q2285" t="str">
            <v/>
          </cell>
          <cell r="R2285" t="str">
            <v>N</v>
          </cell>
          <cell r="S2285">
            <v>0</v>
          </cell>
          <cell r="T2285" t="str">
            <v/>
          </cell>
          <cell r="U2285" t="str">
            <v>N</v>
          </cell>
          <cell r="V2285">
            <v>0</v>
          </cell>
          <cell r="W2285" t="str">
            <v/>
          </cell>
          <cell r="X2285" t="str">
            <v>N</v>
          </cell>
          <cell r="Y2285">
            <v>0</v>
          </cell>
          <cell r="Z2285">
            <v>0</v>
          </cell>
          <cell r="AA2285">
            <v>0</v>
          </cell>
          <cell r="AB2285">
            <v>118</v>
          </cell>
          <cell r="AC2285">
            <v>1354</v>
          </cell>
          <cell r="AD2285" t="str">
            <v>SH665</v>
          </cell>
          <cell r="AE2285" t="b">
            <v>0</v>
          </cell>
          <cell r="AG2285" t="str">
            <v/>
          </cell>
          <cell r="AH2285" t="str">
            <v>SH665</v>
          </cell>
        </row>
        <row r="2286">
          <cell r="B2286" t="str">
            <v>SK638</v>
          </cell>
          <cell r="C2286" t="str">
            <v>Samantha</v>
          </cell>
          <cell r="D2286" t="str">
            <v>Knaggs</v>
          </cell>
          <cell r="E2286" t="str">
            <v>LSE</v>
          </cell>
          <cell r="F2286" t="str">
            <v>LSE</v>
          </cell>
          <cell r="G2286" t="str">
            <v>Female</v>
          </cell>
          <cell r="H2286" t="str">
            <v>N</v>
          </cell>
          <cell r="I2286" t="str">
            <v>Student</v>
          </cell>
          <cell r="J2286">
            <v>0</v>
          </cell>
          <cell r="K2286" t="str">
            <v/>
          </cell>
          <cell r="L2286" t="str">
            <v>N</v>
          </cell>
          <cell r="M2286">
            <v>0</v>
          </cell>
          <cell r="N2286" t="str">
            <v/>
          </cell>
          <cell r="O2286" t="str">
            <v>N</v>
          </cell>
          <cell r="P2286">
            <v>0</v>
          </cell>
          <cell r="Q2286" t="str">
            <v/>
          </cell>
          <cell r="R2286" t="str">
            <v>N</v>
          </cell>
          <cell r="S2286">
            <v>0</v>
          </cell>
          <cell r="T2286" t="str">
            <v/>
          </cell>
          <cell r="U2286" t="str">
            <v>N</v>
          </cell>
          <cell r="V2286">
            <v>0</v>
          </cell>
          <cell r="W2286" t="str">
            <v/>
          </cell>
          <cell r="X2286" t="str">
            <v>N</v>
          </cell>
          <cell r="Y2286">
            <v>0</v>
          </cell>
          <cell r="Z2286">
            <v>0</v>
          </cell>
          <cell r="AA2286" t="b">
            <v>0</v>
          </cell>
          <cell r="AB2286" t="str">
            <v/>
          </cell>
          <cell r="AC2286" t="str">
            <v/>
          </cell>
          <cell r="AD2286" t="str">
            <v>SK638</v>
          </cell>
          <cell r="AE2286">
            <v>0</v>
          </cell>
          <cell r="AG2286">
            <v>1032</v>
          </cell>
          <cell r="AH2286" t="str">
            <v>SK638</v>
          </cell>
        </row>
        <row r="2287">
          <cell r="B2287" t="str">
            <v>SC296</v>
          </cell>
          <cell r="C2287" t="str">
            <v>Sean</v>
          </cell>
          <cell r="D2287" t="str">
            <v>Coles</v>
          </cell>
          <cell r="E2287" t="str">
            <v>RHUL</v>
          </cell>
          <cell r="F2287" t="str">
            <v>RHUL</v>
          </cell>
          <cell r="G2287" t="str">
            <v>Male</v>
          </cell>
          <cell r="H2287" t="str">
            <v>N</v>
          </cell>
          <cell r="I2287" t="str">
            <v>Student</v>
          </cell>
          <cell r="J2287">
            <v>66</v>
          </cell>
          <cell r="K2287">
            <v>45.14</v>
          </cell>
          <cell r="L2287">
            <v>136</v>
          </cell>
          <cell r="M2287">
            <v>0</v>
          </cell>
          <cell r="N2287" t="str">
            <v/>
          </cell>
          <cell r="O2287" t="str">
            <v>N</v>
          </cell>
          <cell r="P2287">
            <v>0</v>
          </cell>
          <cell r="Q2287" t="str">
            <v/>
          </cell>
          <cell r="R2287" t="str">
            <v>N</v>
          </cell>
          <cell r="S2287">
            <v>0</v>
          </cell>
          <cell r="T2287" t="str">
            <v/>
          </cell>
          <cell r="U2287" t="str">
            <v>N</v>
          </cell>
          <cell r="V2287">
            <v>0</v>
          </cell>
          <cell r="W2287" t="str">
            <v/>
          </cell>
          <cell r="X2287" t="str">
            <v>N</v>
          </cell>
          <cell r="Y2287">
            <v>1</v>
          </cell>
          <cell r="Z2287">
            <v>136</v>
          </cell>
          <cell r="AA2287">
            <v>136</v>
          </cell>
          <cell r="AB2287">
            <v>102</v>
          </cell>
          <cell r="AC2287">
            <v>102</v>
          </cell>
          <cell r="AD2287" t="str">
            <v>SC296</v>
          </cell>
          <cell r="AE2287" t="b">
            <v>0</v>
          </cell>
          <cell r="AG2287" t="str">
            <v/>
          </cell>
          <cell r="AH2287" t="str">
            <v>SC296</v>
          </cell>
        </row>
        <row r="2288">
          <cell r="B2288" t="str">
            <v>ME610</v>
          </cell>
          <cell r="C2288" t="str">
            <v>May</v>
          </cell>
          <cell r="D2288" t="str">
            <v>Edmondson</v>
          </cell>
          <cell r="E2288" t="str">
            <v>St Georges</v>
          </cell>
          <cell r="F2288" t="str">
            <v>St George's</v>
          </cell>
          <cell r="G2288" t="str">
            <v>Female</v>
          </cell>
          <cell r="H2288" t="str">
            <v>Y</v>
          </cell>
          <cell r="I2288" t="str">
            <v>Student</v>
          </cell>
          <cell r="J2288">
            <v>0</v>
          </cell>
          <cell r="K2288" t="str">
            <v/>
          </cell>
          <cell r="L2288" t="str">
            <v>N</v>
          </cell>
          <cell r="M2288">
            <v>37</v>
          </cell>
          <cell r="N2288">
            <v>1.6331018518518519E-2</v>
          </cell>
          <cell r="O2288">
            <v>164</v>
          </cell>
          <cell r="P2288">
            <v>0</v>
          </cell>
          <cell r="Q2288" t="str">
            <v/>
          </cell>
          <cell r="R2288" t="str">
            <v>N</v>
          </cell>
          <cell r="S2288">
            <v>0</v>
          </cell>
          <cell r="T2288" t="str">
            <v/>
          </cell>
          <cell r="U2288" t="str">
            <v>N</v>
          </cell>
          <cell r="V2288">
            <v>0</v>
          </cell>
          <cell r="W2288" t="str">
            <v/>
          </cell>
          <cell r="X2288" t="str">
            <v>N</v>
          </cell>
          <cell r="Y2288">
            <v>1</v>
          </cell>
          <cell r="Z2288">
            <v>164</v>
          </cell>
          <cell r="AA2288" t="b">
            <v>0</v>
          </cell>
          <cell r="AB2288" t="str">
            <v/>
          </cell>
          <cell r="AC2288" t="str">
            <v/>
          </cell>
          <cell r="AD2288" t="str">
            <v>ME610</v>
          </cell>
          <cell r="AE2288">
            <v>164</v>
          </cell>
          <cell r="AG2288">
            <v>66</v>
          </cell>
          <cell r="AH2288" t="str">
            <v>ME610</v>
          </cell>
        </row>
        <row r="2289">
          <cell r="B2289" t="str">
            <v>WJ770</v>
          </cell>
          <cell r="C2289" t="str">
            <v>Will</v>
          </cell>
          <cell r="D2289" t="str">
            <v>Jones</v>
          </cell>
          <cell r="E2289" t="str">
            <v>UCL</v>
          </cell>
          <cell r="F2289" t="str">
            <v>UCL</v>
          </cell>
          <cell r="G2289" t="str">
            <v>Male</v>
          </cell>
          <cell r="H2289" t="str">
            <v>N</v>
          </cell>
          <cell r="I2289" t="str">
            <v>Student</v>
          </cell>
          <cell r="J2289">
            <v>0</v>
          </cell>
          <cell r="K2289" t="str">
            <v/>
          </cell>
          <cell r="L2289" t="str">
            <v>N</v>
          </cell>
          <cell r="M2289">
            <v>0</v>
          </cell>
          <cell r="N2289" t="str">
            <v/>
          </cell>
          <cell r="O2289" t="str">
            <v>N</v>
          </cell>
          <cell r="P2289">
            <v>0</v>
          </cell>
          <cell r="Q2289" t="str">
            <v/>
          </cell>
          <cell r="R2289" t="str">
            <v>N</v>
          </cell>
          <cell r="S2289">
            <v>0</v>
          </cell>
          <cell r="T2289" t="str">
            <v/>
          </cell>
          <cell r="U2289" t="str">
            <v>N</v>
          </cell>
          <cell r="V2289">
            <v>0</v>
          </cell>
          <cell r="W2289" t="str">
            <v/>
          </cell>
          <cell r="X2289" t="str">
            <v>N</v>
          </cell>
          <cell r="Y2289">
            <v>0</v>
          </cell>
          <cell r="Z2289">
            <v>0</v>
          </cell>
          <cell r="AA2289">
            <v>0</v>
          </cell>
          <cell r="AB2289">
            <v>118</v>
          </cell>
          <cell r="AC2289">
            <v>1355</v>
          </cell>
          <cell r="AD2289" t="str">
            <v>WJ770</v>
          </cell>
          <cell r="AE2289" t="b">
            <v>0</v>
          </cell>
          <cell r="AG2289" t="str">
            <v/>
          </cell>
          <cell r="AH2289" t="str">
            <v>WJ770</v>
          </cell>
        </row>
        <row r="2290">
          <cell r="B2290" t="str">
            <v>AR440</v>
          </cell>
          <cell r="C2290" t="str">
            <v>Alex</v>
          </cell>
          <cell r="D2290" t="str">
            <v>Richardson</v>
          </cell>
          <cell r="E2290" t="str">
            <v>UCL</v>
          </cell>
          <cell r="F2290" t="str">
            <v>UCL</v>
          </cell>
          <cell r="G2290" t="str">
            <v>Male</v>
          </cell>
          <cell r="H2290" t="str">
            <v>N</v>
          </cell>
          <cell r="I2290" t="str">
            <v>Student</v>
          </cell>
          <cell r="J2290">
            <v>39</v>
          </cell>
          <cell r="K2290">
            <v>41.46</v>
          </cell>
          <cell r="L2290">
            <v>162</v>
          </cell>
          <cell r="M2290">
            <v>10</v>
          </cell>
          <cell r="N2290">
            <v>2.659722222222222E-2</v>
          </cell>
          <cell r="O2290">
            <v>192</v>
          </cell>
          <cell r="P2290">
            <v>0</v>
          </cell>
          <cell r="Q2290" t="str">
            <v/>
          </cell>
          <cell r="R2290" t="str">
            <v>N</v>
          </cell>
          <cell r="S2290">
            <v>0</v>
          </cell>
          <cell r="T2290" t="str">
            <v/>
          </cell>
          <cell r="U2290" t="str">
            <v>N</v>
          </cell>
          <cell r="V2290">
            <v>0</v>
          </cell>
          <cell r="W2290" t="str">
            <v/>
          </cell>
          <cell r="X2290" t="str">
            <v>N</v>
          </cell>
          <cell r="Y2290">
            <v>2</v>
          </cell>
          <cell r="Z2290">
            <v>162</v>
          </cell>
          <cell r="AA2290">
            <v>354</v>
          </cell>
          <cell r="AB2290">
            <v>9</v>
          </cell>
          <cell r="AC2290">
            <v>9</v>
          </cell>
          <cell r="AD2290" t="str">
            <v>AR440</v>
          </cell>
          <cell r="AE2290" t="b">
            <v>0</v>
          </cell>
          <cell r="AG2290" t="str">
            <v/>
          </cell>
          <cell r="AH2290" t="str">
            <v>AR440</v>
          </cell>
        </row>
        <row r="2291">
          <cell r="B2291" t="str">
            <v>IS129</v>
          </cell>
          <cell r="C2291" t="str">
            <v>Isla</v>
          </cell>
          <cell r="D2291" t="str">
            <v>Sligo-Young</v>
          </cell>
          <cell r="E2291" t="str">
            <v>RVC</v>
          </cell>
          <cell r="F2291" t="str">
            <v>RVC</v>
          </cell>
          <cell r="G2291" t="str">
            <v>Female</v>
          </cell>
          <cell r="H2291" t="str">
            <v>Y</v>
          </cell>
          <cell r="I2291" t="str">
            <v>Student</v>
          </cell>
          <cell r="J2291">
            <v>0</v>
          </cell>
          <cell r="K2291" t="str">
            <v/>
          </cell>
          <cell r="L2291" t="str">
            <v>N</v>
          </cell>
          <cell r="M2291">
            <v>0</v>
          </cell>
          <cell r="N2291" t="str">
            <v/>
          </cell>
          <cell r="O2291" t="str">
            <v>N</v>
          </cell>
          <cell r="P2291">
            <v>0</v>
          </cell>
          <cell r="Q2291" t="str">
            <v/>
          </cell>
          <cell r="R2291" t="str">
            <v>N</v>
          </cell>
          <cell r="S2291">
            <v>0</v>
          </cell>
          <cell r="T2291" t="str">
            <v/>
          </cell>
          <cell r="U2291" t="str">
            <v>N</v>
          </cell>
          <cell r="V2291">
            <v>0</v>
          </cell>
          <cell r="W2291" t="str">
            <v/>
          </cell>
          <cell r="X2291" t="str">
            <v>N</v>
          </cell>
          <cell r="Y2291">
            <v>0</v>
          </cell>
          <cell r="Z2291">
            <v>0</v>
          </cell>
          <cell r="AA2291" t="b">
            <v>0</v>
          </cell>
          <cell r="AB2291" t="str">
            <v/>
          </cell>
          <cell r="AC2291" t="str">
            <v/>
          </cell>
          <cell r="AD2291" t="str">
            <v>IS129</v>
          </cell>
          <cell r="AE2291">
            <v>0</v>
          </cell>
          <cell r="AG2291">
            <v>1033</v>
          </cell>
          <cell r="AH2291" t="str">
            <v>IS129</v>
          </cell>
        </row>
        <row r="2292">
          <cell r="B2292" t="str">
            <v>JW375</v>
          </cell>
          <cell r="C2292" t="str">
            <v>Joshua</v>
          </cell>
          <cell r="D2292" t="str">
            <v>Weight</v>
          </cell>
          <cell r="E2292" t="str">
            <v>Barts</v>
          </cell>
          <cell r="F2292" t="str">
            <v>Barts</v>
          </cell>
          <cell r="G2292" t="str">
            <v>Male</v>
          </cell>
          <cell r="H2292" t="str">
            <v>Y</v>
          </cell>
          <cell r="I2292" t="str">
            <v>Student</v>
          </cell>
          <cell r="J2292">
            <v>0</v>
          </cell>
          <cell r="K2292" t="str">
            <v/>
          </cell>
          <cell r="L2292" t="str">
            <v>N</v>
          </cell>
          <cell r="M2292">
            <v>0</v>
          </cell>
          <cell r="N2292" t="str">
            <v/>
          </cell>
          <cell r="O2292" t="str">
            <v>N</v>
          </cell>
          <cell r="P2292">
            <v>0</v>
          </cell>
          <cell r="Q2292" t="str">
            <v/>
          </cell>
          <cell r="R2292" t="str">
            <v>N</v>
          </cell>
          <cell r="S2292">
            <v>0</v>
          </cell>
          <cell r="T2292" t="str">
            <v/>
          </cell>
          <cell r="U2292" t="str">
            <v>N</v>
          </cell>
          <cell r="V2292">
            <v>0</v>
          </cell>
          <cell r="W2292" t="str">
            <v/>
          </cell>
          <cell r="X2292" t="str">
            <v>N</v>
          </cell>
          <cell r="Y2292">
            <v>0</v>
          </cell>
          <cell r="Z2292">
            <v>0</v>
          </cell>
          <cell r="AA2292">
            <v>0</v>
          </cell>
          <cell r="AB2292">
            <v>118</v>
          </cell>
          <cell r="AC2292">
            <v>1356</v>
          </cell>
          <cell r="AD2292" t="str">
            <v>JW375</v>
          </cell>
          <cell r="AE2292" t="b">
            <v>0</v>
          </cell>
          <cell r="AG2292" t="str">
            <v/>
          </cell>
          <cell r="AH2292" t="str">
            <v>JW375</v>
          </cell>
        </row>
        <row r="2293">
          <cell r="B2293" t="str">
            <v>MF793</v>
          </cell>
          <cell r="C2293" t="str">
            <v>Marisa</v>
          </cell>
          <cell r="D2293" t="str">
            <v>Fretz</v>
          </cell>
          <cell r="E2293" t="str">
            <v>St Georges</v>
          </cell>
          <cell r="F2293" t="str">
            <v>St George's</v>
          </cell>
          <cell r="G2293" t="str">
            <v>Female</v>
          </cell>
          <cell r="H2293" t="str">
            <v>Y</v>
          </cell>
          <cell r="I2293" t="str">
            <v>Student</v>
          </cell>
          <cell r="J2293">
            <v>0</v>
          </cell>
          <cell r="K2293" t="str">
            <v/>
          </cell>
          <cell r="L2293" t="str">
            <v>N</v>
          </cell>
          <cell r="M2293">
            <v>0</v>
          </cell>
          <cell r="N2293" t="str">
            <v/>
          </cell>
          <cell r="O2293" t="str">
            <v>N</v>
          </cell>
          <cell r="P2293">
            <v>0</v>
          </cell>
          <cell r="Q2293" t="str">
            <v/>
          </cell>
          <cell r="R2293" t="str">
            <v>N</v>
          </cell>
          <cell r="S2293">
            <v>0</v>
          </cell>
          <cell r="T2293" t="str">
            <v/>
          </cell>
          <cell r="U2293" t="str">
            <v>N</v>
          </cell>
          <cell r="V2293">
            <v>0</v>
          </cell>
          <cell r="W2293" t="str">
            <v/>
          </cell>
          <cell r="X2293" t="str">
            <v>N</v>
          </cell>
          <cell r="Y2293">
            <v>0</v>
          </cell>
          <cell r="Z2293">
            <v>0</v>
          </cell>
          <cell r="AA2293" t="b">
            <v>0</v>
          </cell>
          <cell r="AB2293" t="str">
            <v/>
          </cell>
          <cell r="AC2293" t="str">
            <v/>
          </cell>
          <cell r="AD2293" t="str">
            <v>MF793</v>
          </cell>
          <cell r="AE2293">
            <v>0</v>
          </cell>
          <cell r="AG2293">
            <v>1034</v>
          </cell>
          <cell r="AH2293" t="str">
            <v>MF793</v>
          </cell>
        </row>
        <row r="2294">
          <cell r="B2294" t="str">
            <v>AW888</v>
          </cell>
          <cell r="C2294" t="str">
            <v>Alex</v>
          </cell>
          <cell r="D2294" t="str">
            <v>Wooltorton</v>
          </cell>
          <cell r="E2294" t="str">
            <v>Barts</v>
          </cell>
          <cell r="F2294" t="str">
            <v>Barts</v>
          </cell>
          <cell r="G2294" t="str">
            <v>Male</v>
          </cell>
          <cell r="H2294" t="str">
            <v>Y</v>
          </cell>
          <cell r="I2294" t="str">
            <v>Student</v>
          </cell>
          <cell r="J2294">
            <v>88</v>
          </cell>
          <cell r="K2294">
            <v>50.42</v>
          </cell>
          <cell r="L2294">
            <v>114</v>
          </cell>
          <cell r="M2294">
            <v>0</v>
          </cell>
          <cell r="N2294" t="str">
            <v/>
          </cell>
          <cell r="O2294" t="str">
            <v>N</v>
          </cell>
          <cell r="P2294">
            <v>0</v>
          </cell>
          <cell r="Q2294" t="str">
            <v/>
          </cell>
          <cell r="R2294" t="str">
            <v>N</v>
          </cell>
          <cell r="S2294">
            <v>0</v>
          </cell>
          <cell r="T2294" t="str">
            <v/>
          </cell>
          <cell r="U2294" t="str">
            <v>N</v>
          </cell>
          <cell r="V2294">
            <v>0</v>
          </cell>
          <cell r="W2294" t="str">
            <v/>
          </cell>
          <cell r="X2294" t="str">
            <v>N</v>
          </cell>
          <cell r="Y2294">
            <v>1</v>
          </cell>
          <cell r="Z2294">
            <v>114</v>
          </cell>
          <cell r="AA2294">
            <v>114</v>
          </cell>
          <cell r="AB2294">
            <v>113</v>
          </cell>
          <cell r="AC2294">
            <v>113</v>
          </cell>
          <cell r="AD2294" t="str">
            <v>AW888</v>
          </cell>
          <cell r="AE2294" t="b">
            <v>0</v>
          </cell>
          <cell r="AG2294" t="str">
            <v/>
          </cell>
          <cell r="AH2294" t="str">
            <v>AW888</v>
          </cell>
        </row>
        <row r="2295">
          <cell r="B2295" t="str">
            <v>MM529</v>
          </cell>
          <cell r="C2295" t="str">
            <v>Matthew</v>
          </cell>
          <cell r="D2295" t="str">
            <v>Munday</v>
          </cell>
          <cell r="E2295" t="str">
            <v>UCL</v>
          </cell>
          <cell r="F2295" t="str">
            <v>UCL</v>
          </cell>
          <cell r="G2295" t="str">
            <v>Male</v>
          </cell>
          <cell r="H2295" t="str">
            <v>N</v>
          </cell>
          <cell r="I2295" t="str">
            <v>Student</v>
          </cell>
          <cell r="J2295">
            <v>0</v>
          </cell>
          <cell r="K2295" t="str">
            <v/>
          </cell>
          <cell r="L2295" t="str">
            <v>N</v>
          </cell>
          <cell r="M2295">
            <v>0</v>
          </cell>
          <cell r="N2295" t="str">
            <v/>
          </cell>
          <cell r="O2295" t="str">
            <v>N</v>
          </cell>
          <cell r="P2295">
            <v>0</v>
          </cell>
          <cell r="Q2295" t="str">
            <v/>
          </cell>
          <cell r="R2295" t="str">
            <v>N</v>
          </cell>
          <cell r="S2295">
            <v>0</v>
          </cell>
          <cell r="T2295" t="str">
            <v/>
          </cell>
          <cell r="U2295" t="str">
            <v>N</v>
          </cell>
          <cell r="V2295">
            <v>0</v>
          </cell>
          <cell r="W2295" t="str">
            <v/>
          </cell>
          <cell r="X2295" t="str">
            <v>N</v>
          </cell>
          <cell r="Y2295">
            <v>0</v>
          </cell>
          <cell r="Z2295">
            <v>0</v>
          </cell>
          <cell r="AA2295">
            <v>0</v>
          </cell>
          <cell r="AB2295">
            <v>118</v>
          </cell>
          <cell r="AC2295">
            <v>1357</v>
          </cell>
          <cell r="AD2295" t="str">
            <v>MM529</v>
          </cell>
          <cell r="AE2295" t="b">
            <v>0</v>
          </cell>
          <cell r="AG2295" t="str">
            <v/>
          </cell>
          <cell r="AH2295" t="str">
            <v>MM529</v>
          </cell>
        </row>
        <row r="2296">
          <cell r="B2296" t="str">
            <v>LD123</v>
          </cell>
          <cell r="C2296" t="str">
            <v>Lewis</v>
          </cell>
          <cell r="D2296" t="str">
            <v>Dixon</v>
          </cell>
          <cell r="E2296" t="str">
            <v>UofL</v>
          </cell>
          <cell r="F2296" t="str">
            <v>UofL</v>
          </cell>
          <cell r="G2296" t="str">
            <v>Male</v>
          </cell>
          <cell r="H2296" t="str">
            <v>N</v>
          </cell>
          <cell r="I2296" t="str">
            <v>Student</v>
          </cell>
          <cell r="J2296">
            <v>0</v>
          </cell>
          <cell r="K2296" t="str">
            <v/>
          </cell>
          <cell r="L2296" t="str">
            <v>N</v>
          </cell>
          <cell r="M2296">
            <v>0</v>
          </cell>
          <cell r="N2296" t="str">
            <v/>
          </cell>
          <cell r="O2296" t="str">
            <v>N</v>
          </cell>
          <cell r="P2296">
            <v>0</v>
          </cell>
          <cell r="Q2296" t="str">
            <v/>
          </cell>
          <cell r="R2296" t="str">
            <v>N</v>
          </cell>
          <cell r="S2296">
            <v>0</v>
          </cell>
          <cell r="T2296" t="str">
            <v/>
          </cell>
          <cell r="U2296" t="str">
            <v>N</v>
          </cell>
          <cell r="V2296">
            <v>0</v>
          </cell>
          <cell r="W2296" t="str">
            <v/>
          </cell>
          <cell r="X2296" t="str">
            <v>N</v>
          </cell>
          <cell r="Y2296">
            <v>0</v>
          </cell>
          <cell r="Z2296">
            <v>0</v>
          </cell>
          <cell r="AA2296">
            <v>0</v>
          </cell>
          <cell r="AB2296">
            <v>118</v>
          </cell>
          <cell r="AC2296">
            <v>1358</v>
          </cell>
          <cell r="AD2296" t="str">
            <v>LD123</v>
          </cell>
          <cell r="AE2296" t="b">
            <v>0</v>
          </cell>
          <cell r="AG2296" t="str">
            <v/>
          </cell>
          <cell r="AH2296" t="str">
            <v>LD123</v>
          </cell>
        </row>
        <row r="2297">
          <cell r="B2297" t="str">
            <v>FO637</v>
          </cell>
          <cell r="C2297" t="str">
            <v>Fabian</v>
          </cell>
          <cell r="D2297" t="str">
            <v>Olsson</v>
          </cell>
          <cell r="E2297" t="str">
            <v>Imperial</v>
          </cell>
          <cell r="F2297" t="str">
            <v>Imperial</v>
          </cell>
          <cell r="G2297" t="str">
            <v>Male</v>
          </cell>
          <cell r="H2297" t="str">
            <v>N</v>
          </cell>
          <cell r="I2297" t="str">
            <v>Student</v>
          </cell>
          <cell r="J2297">
            <v>0</v>
          </cell>
          <cell r="K2297" t="str">
            <v/>
          </cell>
          <cell r="L2297" t="str">
            <v>N</v>
          </cell>
          <cell r="M2297">
            <v>0</v>
          </cell>
          <cell r="N2297" t="str">
            <v/>
          </cell>
          <cell r="O2297" t="str">
            <v>N</v>
          </cell>
          <cell r="P2297">
            <v>0</v>
          </cell>
          <cell r="Q2297" t="str">
            <v/>
          </cell>
          <cell r="R2297" t="str">
            <v>N</v>
          </cell>
          <cell r="S2297">
            <v>0</v>
          </cell>
          <cell r="T2297" t="str">
            <v/>
          </cell>
          <cell r="U2297" t="str">
            <v>N</v>
          </cell>
          <cell r="V2297">
            <v>0</v>
          </cell>
          <cell r="W2297" t="str">
            <v/>
          </cell>
          <cell r="X2297" t="str">
            <v>N</v>
          </cell>
          <cell r="Y2297">
            <v>0</v>
          </cell>
          <cell r="Z2297">
            <v>0</v>
          </cell>
          <cell r="AA2297">
            <v>0</v>
          </cell>
          <cell r="AB2297">
            <v>118</v>
          </cell>
          <cell r="AC2297">
            <v>1359</v>
          </cell>
          <cell r="AD2297" t="str">
            <v>FO637</v>
          </cell>
          <cell r="AE2297" t="b">
            <v>0</v>
          </cell>
          <cell r="AG2297" t="str">
            <v/>
          </cell>
          <cell r="AH2297" t="str">
            <v>FO637</v>
          </cell>
        </row>
        <row r="2298">
          <cell r="B2298" t="str">
            <v>JJ880</v>
          </cell>
          <cell r="C2298" t="str">
            <v>Jaida</v>
          </cell>
          <cell r="D2298" t="str">
            <v>Johnson</v>
          </cell>
          <cell r="E2298" t="str">
            <v>UofL</v>
          </cell>
          <cell r="F2298" t="str">
            <v>UofL</v>
          </cell>
          <cell r="G2298" t="str">
            <v>Female</v>
          </cell>
          <cell r="H2298" t="str">
            <v>N</v>
          </cell>
          <cell r="I2298" t="str">
            <v>Student</v>
          </cell>
          <cell r="J2298">
            <v>0</v>
          </cell>
          <cell r="K2298" t="str">
            <v/>
          </cell>
          <cell r="L2298" t="str">
            <v>N</v>
          </cell>
          <cell r="M2298">
            <v>0</v>
          </cell>
          <cell r="N2298" t="str">
            <v/>
          </cell>
          <cell r="O2298" t="str">
            <v>N</v>
          </cell>
          <cell r="P2298">
            <v>0</v>
          </cell>
          <cell r="Q2298" t="str">
            <v/>
          </cell>
          <cell r="R2298" t="str">
            <v>N</v>
          </cell>
          <cell r="S2298">
            <v>0</v>
          </cell>
          <cell r="T2298" t="str">
            <v/>
          </cell>
          <cell r="U2298" t="str">
            <v>N</v>
          </cell>
          <cell r="V2298">
            <v>0</v>
          </cell>
          <cell r="W2298" t="str">
            <v/>
          </cell>
          <cell r="X2298" t="str">
            <v>N</v>
          </cell>
          <cell r="Y2298">
            <v>0</v>
          </cell>
          <cell r="Z2298">
            <v>0</v>
          </cell>
          <cell r="AA2298" t="b">
            <v>0</v>
          </cell>
          <cell r="AB2298" t="str">
            <v/>
          </cell>
          <cell r="AC2298" t="str">
            <v/>
          </cell>
          <cell r="AD2298" t="str">
            <v>JJ880</v>
          </cell>
          <cell r="AE2298">
            <v>0</v>
          </cell>
          <cell r="AG2298">
            <v>1035</v>
          </cell>
          <cell r="AH2298" t="str">
            <v>JJ880</v>
          </cell>
        </row>
        <row r="2299">
          <cell r="B2299" t="str">
            <v>SC556</v>
          </cell>
          <cell r="C2299" t="str">
            <v>Sarabjot Singh</v>
          </cell>
          <cell r="D2299" t="str">
            <v>Chhabra</v>
          </cell>
          <cell r="E2299" t="str">
            <v>UofL</v>
          </cell>
          <cell r="F2299" t="str">
            <v>UofL</v>
          </cell>
          <cell r="G2299" t="str">
            <v>Male</v>
          </cell>
          <cell r="H2299" t="str">
            <v>N</v>
          </cell>
          <cell r="I2299" t="str">
            <v>Student</v>
          </cell>
          <cell r="J2299">
            <v>0</v>
          </cell>
          <cell r="K2299" t="str">
            <v/>
          </cell>
          <cell r="L2299" t="str">
            <v>N</v>
          </cell>
          <cell r="M2299">
            <v>0</v>
          </cell>
          <cell r="N2299" t="str">
            <v/>
          </cell>
          <cell r="O2299" t="str">
            <v>N</v>
          </cell>
          <cell r="P2299">
            <v>0</v>
          </cell>
          <cell r="Q2299" t="str">
            <v/>
          </cell>
          <cell r="R2299" t="str">
            <v>N</v>
          </cell>
          <cell r="S2299">
            <v>0</v>
          </cell>
          <cell r="T2299" t="str">
            <v/>
          </cell>
          <cell r="U2299" t="str">
            <v>N</v>
          </cell>
          <cell r="V2299">
            <v>0</v>
          </cell>
          <cell r="W2299" t="str">
            <v/>
          </cell>
          <cell r="X2299" t="str">
            <v>N</v>
          </cell>
          <cell r="Y2299">
            <v>0</v>
          </cell>
          <cell r="Z2299">
            <v>0</v>
          </cell>
          <cell r="AA2299">
            <v>0</v>
          </cell>
          <cell r="AB2299">
            <v>118</v>
          </cell>
          <cell r="AC2299">
            <v>1360</v>
          </cell>
          <cell r="AD2299" t="str">
            <v>SC556</v>
          </cell>
          <cell r="AE2299" t="b">
            <v>0</v>
          </cell>
          <cell r="AG2299" t="str">
            <v/>
          </cell>
          <cell r="AH2299" t="str">
            <v>SC556</v>
          </cell>
        </row>
        <row r="2300">
          <cell r="B2300" t="str">
            <v>MT785</v>
          </cell>
          <cell r="C2300" t="str">
            <v>Markus</v>
          </cell>
          <cell r="D2300" t="str">
            <v>Tralla</v>
          </cell>
          <cell r="E2300" t="str">
            <v>UCL</v>
          </cell>
          <cell r="F2300" t="str">
            <v>UCL</v>
          </cell>
          <cell r="G2300" t="str">
            <v>Male</v>
          </cell>
          <cell r="H2300" t="str">
            <v>N</v>
          </cell>
          <cell r="I2300" t="str">
            <v>Student</v>
          </cell>
          <cell r="J2300">
            <v>0</v>
          </cell>
          <cell r="K2300" t="str">
            <v/>
          </cell>
          <cell r="L2300" t="str">
            <v>N</v>
          </cell>
          <cell r="M2300">
            <v>0</v>
          </cell>
          <cell r="N2300" t="str">
            <v/>
          </cell>
          <cell r="O2300" t="str">
            <v>N</v>
          </cell>
          <cell r="P2300">
            <v>0</v>
          </cell>
          <cell r="Q2300" t="str">
            <v/>
          </cell>
          <cell r="R2300" t="str">
            <v>N</v>
          </cell>
          <cell r="S2300">
            <v>0</v>
          </cell>
          <cell r="T2300" t="str">
            <v/>
          </cell>
          <cell r="U2300" t="str">
            <v>N</v>
          </cell>
          <cell r="V2300">
            <v>0</v>
          </cell>
          <cell r="W2300" t="str">
            <v/>
          </cell>
          <cell r="X2300" t="str">
            <v>N</v>
          </cell>
          <cell r="Y2300">
            <v>0</v>
          </cell>
          <cell r="Z2300">
            <v>0</v>
          </cell>
          <cell r="AA2300">
            <v>0</v>
          </cell>
          <cell r="AB2300">
            <v>118</v>
          </cell>
          <cell r="AC2300">
            <v>1361</v>
          </cell>
          <cell r="AD2300" t="str">
            <v>MT785</v>
          </cell>
          <cell r="AE2300" t="b">
            <v>0</v>
          </cell>
          <cell r="AG2300" t="str">
            <v/>
          </cell>
          <cell r="AH2300" t="str">
            <v>MT785</v>
          </cell>
        </row>
        <row r="2301">
          <cell r="B2301" t="str">
            <v>LR983</v>
          </cell>
          <cell r="C2301" t="str">
            <v>Lara</v>
          </cell>
          <cell r="D2301" t="str">
            <v>Richardson</v>
          </cell>
          <cell r="E2301" t="str">
            <v>RVC</v>
          </cell>
          <cell r="F2301" t="str">
            <v>RVC</v>
          </cell>
          <cell r="G2301" t="str">
            <v>Female</v>
          </cell>
          <cell r="H2301" t="str">
            <v>Y</v>
          </cell>
          <cell r="I2301" t="str">
            <v>Student</v>
          </cell>
          <cell r="J2301">
            <v>0</v>
          </cell>
          <cell r="K2301" t="str">
            <v/>
          </cell>
          <cell r="L2301" t="str">
            <v>N</v>
          </cell>
          <cell r="M2301">
            <v>0</v>
          </cell>
          <cell r="N2301" t="str">
            <v/>
          </cell>
          <cell r="O2301" t="str">
            <v>N</v>
          </cell>
          <cell r="P2301">
            <v>0</v>
          </cell>
          <cell r="Q2301" t="str">
            <v/>
          </cell>
          <cell r="R2301" t="str">
            <v>N</v>
          </cell>
          <cell r="S2301">
            <v>0</v>
          </cell>
          <cell r="T2301" t="str">
            <v/>
          </cell>
          <cell r="U2301" t="str">
            <v>N</v>
          </cell>
          <cell r="V2301">
            <v>0</v>
          </cell>
          <cell r="W2301" t="str">
            <v/>
          </cell>
          <cell r="X2301" t="str">
            <v>N</v>
          </cell>
          <cell r="Y2301">
            <v>0</v>
          </cell>
          <cell r="Z2301">
            <v>0</v>
          </cell>
          <cell r="AA2301" t="b">
            <v>0</v>
          </cell>
          <cell r="AB2301" t="str">
            <v/>
          </cell>
          <cell r="AC2301" t="str">
            <v/>
          </cell>
          <cell r="AD2301" t="str">
            <v>LR983</v>
          </cell>
          <cell r="AE2301">
            <v>0</v>
          </cell>
          <cell r="AG2301">
            <v>1036</v>
          </cell>
          <cell r="AH2301" t="str">
            <v>LR983</v>
          </cell>
        </row>
        <row r="2302">
          <cell r="B2302" t="str">
            <v>SE788</v>
          </cell>
          <cell r="C2302" t="str">
            <v>Shirin</v>
          </cell>
          <cell r="D2302" t="str">
            <v>Ermis</v>
          </cell>
          <cell r="E2302" t="str">
            <v>Imperial</v>
          </cell>
          <cell r="F2302" t="str">
            <v>Imperial</v>
          </cell>
          <cell r="G2302" t="str">
            <v>Female</v>
          </cell>
          <cell r="H2302" t="str">
            <v>N</v>
          </cell>
          <cell r="I2302" t="str">
            <v>Student</v>
          </cell>
          <cell r="J2302">
            <v>0</v>
          </cell>
          <cell r="K2302" t="str">
            <v/>
          </cell>
          <cell r="L2302" t="str">
            <v>N</v>
          </cell>
          <cell r="M2302">
            <v>0</v>
          </cell>
          <cell r="N2302" t="str">
            <v/>
          </cell>
          <cell r="O2302" t="str">
            <v>N</v>
          </cell>
          <cell r="P2302">
            <v>0</v>
          </cell>
          <cell r="Q2302" t="str">
            <v/>
          </cell>
          <cell r="R2302" t="str">
            <v>N</v>
          </cell>
          <cell r="S2302">
            <v>0</v>
          </cell>
          <cell r="T2302" t="str">
            <v/>
          </cell>
          <cell r="U2302" t="str">
            <v>N</v>
          </cell>
          <cell r="V2302">
            <v>0</v>
          </cell>
          <cell r="W2302" t="str">
            <v/>
          </cell>
          <cell r="X2302" t="str">
            <v>N</v>
          </cell>
          <cell r="Y2302">
            <v>0</v>
          </cell>
          <cell r="Z2302">
            <v>0</v>
          </cell>
          <cell r="AA2302" t="b">
            <v>0</v>
          </cell>
          <cell r="AB2302" t="str">
            <v/>
          </cell>
          <cell r="AC2302" t="str">
            <v/>
          </cell>
          <cell r="AD2302" t="str">
            <v>SE788</v>
          </cell>
          <cell r="AE2302">
            <v>0</v>
          </cell>
          <cell r="AG2302">
            <v>1037</v>
          </cell>
          <cell r="AH2302" t="str">
            <v>SE788</v>
          </cell>
        </row>
        <row r="2303">
          <cell r="B2303" t="str">
            <v>DS140</v>
          </cell>
          <cell r="C2303" t="str">
            <v>Deepti</v>
          </cell>
          <cell r="D2303" t="str">
            <v>Sanjeevikumar</v>
          </cell>
          <cell r="E2303" t="str">
            <v>St Georges</v>
          </cell>
          <cell r="F2303" t="str">
            <v>St George's</v>
          </cell>
          <cell r="G2303" t="str">
            <v>Female</v>
          </cell>
          <cell r="H2303" t="str">
            <v>Y</v>
          </cell>
          <cell r="I2303" t="str">
            <v>Student</v>
          </cell>
          <cell r="J2303">
            <v>0</v>
          </cell>
          <cell r="K2303" t="str">
            <v/>
          </cell>
          <cell r="L2303" t="str">
            <v>N</v>
          </cell>
          <cell r="M2303">
            <v>0</v>
          </cell>
          <cell r="N2303" t="str">
            <v/>
          </cell>
          <cell r="O2303" t="str">
            <v>N</v>
          </cell>
          <cell r="P2303">
            <v>0</v>
          </cell>
          <cell r="Q2303" t="str">
            <v/>
          </cell>
          <cell r="R2303" t="str">
            <v>N</v>
          </cell>
          <cell r="S2303">
            <v>0</v>
          </cell>
          <cell r="T2303" t="str">
            <v/>
          </cell>
          <cell r="U2303" t="str">
            <v>N</v>
          </cell>
          <cell r="V2303">
            <v>0</v>
          </cell>
          <cell r="W2303" t="str">
            <v/>
          </cell>
          <cell r="X2303" t="str">
            <v>N</v>
          </cell>
          <cell r="Y2303">
            <v>0</v>
          </cell>
          <cell r="Z2303">
            <v>0</v>
          </cell>
          <cell r="AA2303" t="b">
            <v>0</v>
          </cell>
          <cell r="AB2303" t="str">
            <v/>
          </cell>
          <cell r="AC2303" t="str">
            <v/>
          </cell>
          <cell r="AD2303" t="str">
            <v>DS140</v>
          </cell>
          <cell r="AE2303">
            <v>0</v>
          </cell>
          <cell r="AG2303">
            <v>1038</v>
          </cell>
          <cell r="AH2303" t="str">
            <v>DS140</v>
          </cell>
        </row>
        <row r="2304">
          <cell r="B2304" t="str">
            <v>BY359</v>
          </cell>
          <cell r="C2304" t="str">
            <v>Ben</v>
          </cell>
          <cell r="D2304" t="str">
            <v>Yan</v>
          </cell>
          <cell r="E2304" t="str">
            <v>UCL</v>
          </cell>
          <cell r="F2304" t="str">
            <v>UCL</v>
          </cell>
          <cell r="G2304" t="str">
            <v>Male</v>
          </cell>
          <cell r="H2304" t="str">
            <v>N</v>
          </cell>
          <cell r="I2304" t="str">
            <v>Student</v>
          </cell>
          <cell r="J2304">
            <v>0</v>
          </cell>
          <cell r="K2304" t="str">
            <v/>
          </cell>
          <cell r="L2304" t="str">
            <v>N</v>
          </cell>
          <cell r="M2304">
            <v>0</v>
          </cell>
          <cell r="N2304" t="str">
            <v/>
          </cell>
          <cell r="O2304" t="str">
            <v>N</v>
          </cell>
          <cell r="P2304">
            <v>0</v>
          </cell>
          <cell r="Q2304" t="str">
            <v/>
          </cell>
          <cell r="R2304" t="str">
            <v>N</v>
          </cell>
          <cell r="S2304">
            <v>0</v>
          </cell>
          <cell r="T2304" t="str">
            <v/>
          </cell>
          <cell r="U2304" t="str">
            <v>N</v>
          </cell>
          <cell r="V2304">
            <v>0</v>
          </cell>
          <cell r="W2304" t="str">
            <v/>
          </cell>
          <cell r="X2304" t="str">
            <v>N</v>
          </cell>
          <cell r="Y2304">
            <v>0</v>
          </cell>
          <cell r="Z2304">
            <v>0</v>
          </cell>
          <cell r="AA2304">
            <v>0</v>
          </cell>
          <cell r="AB2304">
            <v>118</v>
          </cell>
          <cell r="AC2304">
            <v>1362</v>
          </cell>
          <cell r="AD2304" t="str">
            <v>BY359</v>
          </cell>
          <cell r="AE2304" t="b">
            <v>0</v>
          </cell>
          <cell r="AG2304" t="str">
            <v/>
          </cell>
          <cell r="AH2304" t="str">
            <v>BY359</v>
          </cell>
        </row>
        <row r="2305">
          <cell r="B2305" t="str">
            <v>WF673</v>
          </cell>
          <cell r="C2305" t="str">
            <v>William</v>
          </cell>
          <cell r="D2305" t="str">
            <v>Francis</v>
          </cell>
          <cell r="E2305" t="str">
            <v>Imperial</v>
          </cell>
          <cell r="F2305" t="str">
            <v>Imperial</v>
          </cell>
          <cell r="G2305" t="str">
            <v>Male</v>
          </cell>
          <cell r="H2305" t="str">
            <v>N</v>
          </cell>
          <cell r="I2305" t="str">
            <v>Student</v>
          </cell>
          <cell r="J2305">
            <v>0</v>
          </cell>
          <cell r="K2305" t="str">
            <v/>
          </cell>
          <cell r="L2305" t="str">
            <v>N</v>
          </cell>
          <cell r="M2305">
            <v>0</v>
          </cell>
          <cell r="N2305" t="str">
            <v/>
          </cell>
          <cell r="O2305" t="str">
            <v>N</v>
          </cell>
          <cell r="P2305">
            <v>0</v>
          </cell>
          <cell r="Q2305" t="str">
            <v/>
          </cell>
          <cell r="R2305" t="str">
            <v>N</v>
          </cell>
          <cell r="S2305">
            <v>0</v>
          </cell>
          <cell r="T2305" t="str">
            <v/>
          </cell>
          <cell r="U2305" t="str">
            <v>N</v>
          </cell>
          <cell r="V2305">
            <v>0</v>
          </cell>
          <cell r="W2305" t="str">
            <v/>
          </cell>
          <cell r="X2305" t="str">
            <v>N</v>
          </cell>
          <cell r="Y2305">
            <v>0</v>
          </cell>
          <cell r="Z2305">
            <v>0</v>
          </cell>
          <cell r="AA2305">
            <v>0</v>
          </cell>
          <cell r="AB2305">
            <v>118</v>
          </cell>
          <cell r="AC2305">
            <v>1363</v>
          </cell>
          <cell r="AD2305" t="str">
            <v>WF673</v>
          </cell>
          <cell r="AE2305" t="b">
            <v>0</v>
          </cell>
          <cell r="AG2305" t="str">
            <v/>
          </cell>
          <cell r="AH2305" t="str">
            <v>WF673</v>
          </cell>
        </row>
        <row r="2306">
          <cell r="B2306" t="str">
            <v>JP116</v>
          </cell>
          <cell r="C2306" t="str">
            <v>Jack</v>
          </cell>
          <cell r="D2306" t="str">
            <v>Pepin</v>
          </cell>
          <cell r="E2306" t="str">
            <v>St Georges</v>
          </cell>
          <cell r="F2306" t="str">
            <v>St George's</v>
          </cell>
          <cell r="G2306" t="str">
            <v>Male</v>
          </cell>
          <cell r="H2306" t="str">
            <v>Y</v>
          </cell>
          <cell r="I2306" t="str">
            <v>Student</v>
          </cell>
          <cell r="J2306">
            <v>0</v>
          </cell>
          <cell r="K2306" t="str">
            <v/>
          </cell>
          <cell r="L2306" t="str">
            <v>N</v>
          </cell>
          <cell r="M2306">
            <v>0</v>
          </cell>
          <cell r="N2306" t="str">
            <v/>
          </cell>
          <cell r="O2306" t="str">
            <v>N</v>
          </cell>
          <cell r="P2306">
            <v>0</v>
          </cell>
          <cell r="Q2306" t="str">
            <v/>
          </cell>
          <cell r="R2306" t="str">
            <v>N</v>
          </cell>
          <cell r="S2306">
            <v>0</v>
          </cell>
          <cell r="T2306" t="str">
            <v/>
          </cell>
          <cell r="U2306" t="str">
            <v>N</v>
          </cell>
          <cell r="V2306">
            <v>0</v>
          </cell>
          <cell r="W2306" t="str">
            <v/>
          </cell>
          <cell r="X2306" t="str">
            <v>N</v>
          </cell>
          <cell r="Y2306">
            <v>0</v>
          </cell>
          <cell r="Z2306">
            <v>0</v>
          </cell>
          <cell r="AA2306">
            <v>0</v>
          </cell>
          <cell r="AB2306">
            <v>118</v>
          </cell>
          <cell r="AC2306">
            <v>1364</v>
          </cell>
          <cell r="AD2306" t="str">
            <v>JP116</v>
          </cell>
          <cell r="AE2306" t="b">
            <v>0</v>
          </cell>
          <cell r="AG2306" t="str">
            <v/>
          </cell>
          <cell r="AH2306" t="str">
            <v>JP116</v>
          </cell>
        </row>
        <row r="2307">
          <cell r="B2307" t="str">
            <v>FR852</v>
          </cell>
          <cell r="C2307" t="str">
            <v>Frankie</v>
          </cell>
          <cell r="D2307" t="str">
            <v>Roberts</v>
          </cell>
          <cell r="E2307" t="str">
            <v>Imperial</v>
          </cell>
          <cell r="F2307" t="str">
            <v>Imperial</v>
          </cell>
          <cell r="G2307" t="str">
            <v>Female</v>
          </cell>
          <cell r="H2307" t="str">
            <v>N</v>
          </cell>
          <cell r="I2307" t="str">
            <v>Student</v>
          </cell>
          <cell r="J2307">
            <v>0</v>
          </cell>
          <cell r="K2307" t="str">
            <v/>
          </cell>
          <cell r="L2307" t="str">
            <v>N</v>
          </cell>
          <cell r="M2307">
            <v>0</v>
          </cell>
          <cell r="N2307" t="str">
            <v/>
          </cell>
          <cell r="O2307" t="str">
            <v>N</v>
          </cell>
          <cell r="P2307">
            <v>0</v>
          </cell>
          <cell r="Q2307" t="str">
            <v/>
          </cell>
          <cell r="R2307" t="str">
            <v>N</v>
          </cell>
          <cell r="S2307">
            <v>0</v>
          </cell>
          <cell r="T2307" t="str">
            <v/>
          </cell>
          <cell r="U2307" t="str">
            <v>N</v>
          </cell>
          <cell r="V2307">
            <v>0</v>
          </cell>
          <cell r="W2307" t="str">
            <v/>
          </cell>
          <cell r="X2307" t="str">
            <v>N</v>
          </cell>
          <cell r="Y2307">
            <v>0</v>
          </cell>
          <cell r="Z2307">
            <v>0</v>
          </cell>
          <cell r="AA2307" t="b">
            <v>0</v>
          </cell>
          <cell r="AB2307" t="str">
            <v/>
          </cell>
          <cell r="AC2307" t="str">
            <v/>
          </cell>
          <cell r="AD2307" t="str">
            <v>FR852</v>
          </cell>
          <cell r="AE2307">
            <v>0</v>
          </cell>
          <cell r="AG2307">
            <v>1039</v>
          </cell>
          <cell r="AH2307" t="str">
            <v>FR852</v>
          </cell>
        </row>
        <row r="2308">
          <cell r="B2308" t="str">
            <v>AP414</v>
          </cell>
          <cell r="C2308" t="str">
            <v>Abigail</v>
          </cell>
          <cell r="D2308" t="str">
            <v>Pettyfer</v>
          </cell>
          <cell r="E2308" t="str">
            <v>QMUL</v>
          </cell>
          <cell r="F2308" t="str">
            <v>QMUL</v>
          </cell>
          <cell r="G2308" t="str">
            <v>Female</v>
          </cell>
          <cell r="H2308" t="str">
            <v>N</v>
          </cell>
          <cell r="I2308" t="str">
            <v>Student</v>
          </cell>
          <cell r="J2308">
            <v>69</v>
          </cell>
          <cell r="K2308">
            <v>38.19</v>
          </cell>
          <cell r="L2308">
            <v>134</v>
          </cell>
          <cell r="M2308">
            <v>0</v>
          </cell>
          <cell r="N2308" t="str">
            <v/>
          </cell>
          <cell r="O2308" t="str">
            <v>N</v>
          </cell>
          <cell r="P2308">
            <v>0</v>
          </cell>
          <cell r="Q2308" t="str">
            <v/>
          </cell>
          <cell r="R2308" t="str">
            <v>N</v>
          </cell>
          <cell r="S2308">
            <v>0</v>
          </cell>
          <cell r="T2308" t="str">
            <v/>
          </cell>
          <cell r="U2308" t="str">
            <v>N</v>
          </cell>
          <cell r="V2308">
            <v>0</v>
          </cell>
          <cell r="W2308" t="str">
            <v/>
          </cell>
          <cell r="X2308" t="str">
            <v>N</v>
          </cell>
          <cell r="Y2308">
            <v>1</v>
          </cell>
          <cell r="Z2308">
            <v>134</v>
          </cell>
          <cell r="AA2308" t="b">
            <v>0</v>
          </cell>
          <cell r="AB2308" t="str">
            <v/>
          </cell>
          <cell r="AC2308" t="str">
            <v/>
          </cell>
          <cell r="AD2308" t="str">
            <v>AP414</v>
          </cell>
          <cell r="AE2308">
            <v>134</v>
          </cell>
          <cell r="AG2308">
            <v>94</v>
          </cell>
          <cell r="AH2308" t="str">
            <v>AP414</v>
          </cell>
        </row>
        <row r="2309">
          <cell r="B2309" t="str">
            <v>CG266</v>
          </cell>
          <cell r="C2309" t="str">
            <v>Charlotte</v>
          </cell>
          <cell r="D2309" t="str">
            <v>Glenister</v>
          </cell>
          <cell r="E2309" t="str">
            <v>SMU</v>
          </cell>
          <cell r="F2309" t="str">
            <v>SMU</v>
          </cell>
          <cell r="G2309" t="str">
            <v>Female</v>
          </cell>
          <cell r="H2309" t="str">
            <v>N</v>
          </cell>
          <cell r="I2309" t="str">
            <v>Student</v>
          </cell>
          <cell r="J2309">
            <v>0</v>
          </cell>
          <cell r="K2309" t="str">
            <v/>
          </cell>
          <cell r="L2309" t="str">
            <v>N</v>
          </cell>
          <cell r="M2309">
            <v>0</v>
          </cell>
          <cell r="N2309" t="str">
            <v/>
          </cell>
          <cell r="O2309" t="str">
            <v>N</v>
          </cell>
          <cell r="P2309">
            <v>0</v>
          </cell>
          <cell r="Q2309" t="str">
            <v/>
          </cell>
          <cell r="R2309" t="str">
            <v>N</v>
          </cell>
          <cell r="S2309">
            <v>0</v>
          </cell>
          <cell r="T2309" t="str">
            <v/>
          </cell>
          <cell r="U2309" t="str">
            <v>N</v>
          </cell>
          <cell r="V2309">
            <v>0</v>
          </cell>
          <cell r="W2309" t="str">
            <v/>
          </cell>
          <cell r="X2309" t="str">
            <v>N</v>
          </cell>
          <cell r="Y2309">
            <v>0</v>
          </cell>
          <cell r="Z2309">
            <v>0</v>
          </cell>
          <cell r="AA2309" t="b">
            <v>0</v>
          </cell>
          <cell r="AB2309" t="str">
            <v/>
          </cell>
          <cell r="AC2309" t="str">
            <v/>
          </cell>
          <cell r="AD2309" t="str">
            <v>CG266</v>
          </cell>
          <cell r="AE2309">
            <v>0</v>
          </cell>
          <cell r="AG2309">
            <v>1040</v>
          </cell>
          <cell r="AH2309" t="str">
            <v>CG266</v>
          </cell>
        </row>
        <row r="2310">
          <cell r="B2310" t="str">
            <v>JS106</v>
          </cell>
          <cell r="C2310" t="str">
            <v>James</v>
          </cell>
          <cell r="D2310" t="str">
            <v>Shieber</v>
          </cell>
          <cell r="E2310" t="str">
            <v>RVC</v>
          </cell>
          <cell r="F2310" t="str">
            <v>RVC</v>
          </cell>
          <cell r="G2310" t="str">
            <v>Male</v>
          </cell>
          <cell r="H2310" t="str">
            <v>Y</v>
          </cell>
          <cell r="I2310" t="str">
            <v>Student</v>
          </cell>
          <cell r="J2310">
            <v>0</v>
          </cell>
          <cell r="K2310" t="str">
            <v/>
          </cell>
          <cell r="L2310" t="str">
            <v>N</v>
          </cell>
          <cell r="M2310">
            <v>0</v>
          </cell>
          <cell r="N2310" t="str">
            <v/>
          </cell>
          <cell r="O2310" t="str">
            <v>N</v>
          </cell>
          <cell r="P2310">
            <v>0</v>
          </cell>
          <cell r="Q2310" t="str">
            <v/>
          </cell>
          <cell r="R2310" t="str">
            <v>N</v>
          </cell>
          <cell r="S2310">
            <v>0</v>
          </cell>
          <cell r="T2310" t="str">
            <v/>
          </cell>
          <cell r="U2310" t="str">
            <v>N</v>
          </cell>
          <cell r="V2310">
            <v>0</v>
          </cell>
          <cell r="W2310" t="str">
            <v/>
          </cell>
          <cell r="X2310" t="str">
            <v>N</v>
          </cell>
          <cell r="Y2310">
            <v>0</v>
          </cell>
          <cell r="Z2310">
            <v>0</v>
          </cell>
          <cell r="AA2310">
            <v>0</v>
          </cell>
          <cell r="AB2310">
            <v>118</v>
          </cell>
          <cell r="AC2310">
            <v>1365</v>
          </cell>
          <cell r="AD2310" t="str">
            <v>JS106</v>
          </cell>
          <cell r="AE2310" t="b">
            <v>0</v>
          </cell>
          <cell r="AG2310" t="str">
            <v/>
          </cell>
          <cell r="AH2310" t="str">
            <v>JS106</v>
          </cell>
        </row>
        <row r="2311">
          <cell r="B2311" t="str">
            <v>SS933</v>
          </cell>
          <cell r="C2311" t="str">
            <v>Sarah</v>
          </cell>
          <cell r="D2311" t="str">
            <v>Stephen</v>
          </cell>
          <cell r="E2311" t="str">
            <v>Imperial</v>
          </cell>
          <cell r="F2311" t="str">
            <v>Imperial</v>
          </cell>
          <cell r="G2311" t="str">
            <v>Female</v>
          </cell>
          <cell r="H2311" t="str">
            <v>N</v>
          </cell>
          <cell r="I2311" t="str">
            <v>Student</v>
          </cell>
          <cell r="J2311">
            <v>0</v>
          </cell>
          <cell r="K2311" t="str">
            <v/>
          </cell>
          <cell r="L2311" t="str">
            <v>N</v>
          </cell>
          <cell r="M2311">
            <v>0</v>
          </cell>
          <cell r="N2311" t="str">
            <v/>
          </cell>
          <cell r="O2311" t="str">
            <v>N</v>
          </cell>
          <cell r="P2311">
            <v>0</v>
          </cell>
          <cell r="Q2311" t="str">
            <v/>
          </cell>
          <cell r="R2311" t="str">
            <v>N</v>
          </cell>
          <cell r="S2311">
            <v>0</v>
          </cell>
          <cell r="T2311" t="str">
            <v/>
          </cell>
          <cell r="U2311" t="str">
            <v>N</v>
          </cell>
          <cell r="V2311">
            <v>0</v>
          </cell>
          <cell r="W2311" t="str">
            <v/>
          </cell>
          <cell r="X2311" t="str">
            <v>N</v>
          </cell>
          <cell r="Y2311">
            <v>0</v>
          </cell>
          <cell r="Z2311">
            <v>0</v>
          </cell>
          <cell r="AA2311" t="b">
            <v>0</v>
          </cell>
          <cell r="AB2311" t="str">
            <v/>
          </cell>
          <cell r="AC2311" t="str">
            <v/>
          </cell>
          <cell r="AD2311" t="str">
            <v>SS933</v>
          </cell>
          <cell r="AE2311">
            <v>0</v>
          </cell>
          <cell r="AG2311">
            <v>1041</v>
          </cell>
          <cell r="AH2311" t="str">
            <v>SS933</v>
          </cell>
        </row>
        <row r="2312">
          <cell r="B2312" t="str">
            <v>ZB116</v>
          </cell>
          <cell r="C2312" t="str">
            <v>Zac</v>
          </cell>
          <cell r="D2312" t="str">
            <v>Baylis</v>
          </cell>
          <cell r="E2312" t="str">
            <v>Imperial</v>
          </cell>
          <cell r="F2312" t="str">
            <v>Imperial</v>
          </cell>
          <cell r="G2312" t="str">
            <v>Male</v>
          </cell>
          <cell r="H2312" t="str">
            <v>N</v>
          </cell>
          <cell r="I2312" t="str">
            <v>Student</v>
          </cell>
          <cell r="J2312">
            <v>0</v>
          </cell>
          <cell r="K2312" t="str">
            <v/>
          </cell>
          <cell r="L2312" t="str">
            <v>N</v>
          </cell>
          <cell r="M2312">
            <v>0</v>
          </cell>
          <cell r="N2312" t="str">
            <v/>
          </cell>
          <cell r="O2312" t="str">
            <v>N</v>
          </cell>
          <cell r="P2312">
            <v>0</v>
          </cell>
          <cell r="Q2312" t="str">
            <v/>
          </cell>
          <cell r="R2312" t="str">
            <v>N</v>
          </cell>
          <cell r="S2312">
            <v>0</v>
          </cell>
          <cell r="T2312" t="str">
            <v/>
          </cell>
          <cell r="U2312" t="str">
            <v>N</v>
          </cell>
          <cell r="V2312">
            <v>0</v>
          </cell>
          <cell r="W2312" t="str">
            <v/>
          </cell>
          <cell r="X2312" t="str">
            <v>N</v>
          </cell>
          <cell r="Y2312">
            <v>0</v>
          </cell>
          <cell r="Z2312">
            <v>0</v>
          </cell>
          <cell r="AA2312">
            <v>0</v>
          </cell>
          <cell r="AB2312">
            <v>118</v>
          </cell>
          <cell r="AC2312">
            <v>1366</v>
          </cell>
          <cell r="AD2312" t="str">
            <v>ZB116</v>
          </cell>
          <cell r="AE2312" t="b">
            <v>0</v>
          </cell>
          <cell r="AG2312" t="str">
            <v/>
          </cell>
          <cell r="AH2312" t="str">
            <v>ZB116</v>
          </cell>
        </row>
        <row r="2313">
          <cell r="B2313" t="str">
            <v>NM383</v>
          </cell>
          <cell r="C2313" t="str">
            <v>Nemiah</v>
          </cell>
          <cell r="D2313" t="str">
            <v>Munir</v>
          </cell>
          <cell r="E2313" t="str">
            <v>RHUL</v>
          </cell>
          <cell r="F2313" t="str">
            <v>RHUL</v>
          </cell>
          <cell r="G2313" t="str">
            <v>Please Select</v>
          </cell>
          <cell r="H2313" t="str">
            <v>N</v>
          </cell>
          <cell r="I2313" t="str">
            <v>Student</v>
          </cell>
          <cell r="J2313">
            <v>0</v>
          </cell>
          <cell r="K2313" t="str">
            <v/>
          </cell>
          <cell r="L2313" t="str">
            <v>N</v>
          </cell>
          <cell r="M2313">
            <v>0</v>
          </cell>
          <cell r="N2313" t="str">
            <v/>
          </cell>
          <cell r="O2313" t="str">
            <v>N</v>
          </cell>
          <cell r="P2313">
            <v>0</v>
          </cell>
          <cell r="Q2313" t="str">
            <v/>
          </cell>
          <cell r="R2313" t="str">
            <v>N</v>
          </cell>
          <cell r="S2313">
            <v>0</v>
          </cell>
          <cell r="T2313" t="str">
            <v/>
          </cell>
          <cell r="U2313" t="str">
            <v>N</v>
          </cell>
          <cell r="V2313">
            <v>0</v>
          </cell>
          <cell r="W2313" t="str">
            <v/>
          </cell>
          <cell r="X2313" t="str">
            <v>N</v>
          </cell>
          <cell r="Y2313">
            <v>0</v>
          </cell>
          <cell r="Z2313">
            <v>0</v>
          </cell>
          <cell r="AA2313" t="b">
            <v>0</v>
          </cell>
          <cell r="AB2313" t="str">
            <v/>
          </cell>
          <cell r="AC2313" t="str">
            <v/>
          </cell>
          <cell r="AD2313" t="str">
            <v>NM383</v>
          </cell>
          <cell r="AE2313" t="b">
            <v>0</v>
          </cell>
          <cell r="AG2313" t="str">
            <v/>
          </cell>
          <cell r="AH2313" t="str">
            <v>NM383</v>
          </cell>
        </row>
        <row r="2314">
          <cell r="B2314" t="str">
            <v>HR232</v>
          </cell>
          <cell r="C2314" t="str">
            <v>Harry</v>
          </cell>
          <cell r="D2314" t="str">
            <v>Reynolds</v>
          </cell>
          <cell r="E2314" t="str">
            <v>Imperial</v>
          </cell>
          <cell r="F2314" t="str">
            <v>Imperial</v>
          </cell>
          <cell r="G2314" t="str">
            <v>Male</v>
          </cell>
          <cell r="H2314" t="str">
            <v>N</v>
          </cell>
          <cell r="I2314" t="str">
            <v>Student</v>
          </cell>
          <cell r="J2314">
            <v>0</v>
          </cell>
          <cell r="K2314" t="str">
            <v/>
          </cell>
          <cell r="L2314" t="str">
            <v>N</v>
          </cell>
          <cell r="M2314">
            <v>0</v>
          </cell>
          <cell r="N2314" t="str">
            <v/>
          </cell>
          <cell r="O2314" t="str">
            <v>N</v>
          </cell>
          <cell r="P2314">
            <v>0</v>
          </cell>
          <cell r="Q2314" t="str">
            <v/>
          </cell>
          <cell r="R2314" t="str">
            <v>N</v>
          </cell>
          <cell r="S2314">
            <v>0</v>
          </cell>
          <cell r="T2314" t="str">
            <v/>
          </cell>
          <cell r="U2314" t="str">
            <v>N</v>
          </cell>
          <cell r="V2314">
            <v>0</v>
          </cell>
          <cell r="W2314" t="str">
            <v/>
          </cell>
          <cell r="X2314" t="str">
            <v>N</v>
          </cell>
          <cell r="Y2314">
            <v>0</v>
          </cell>
          <cell r="Z2314">
            <v>0</v>
          </cell>
          <cell r="AA2314">
            <v>0</v>
          </cell>
          <cell r="AB2314">
            <v>118</v>
          </cell>
          <cell r="AC2314">
            <v>1367</v>
          </cell>
          <cell r="AD2314" t="str">
            <v>HR232</v>
          </cell>
          <cell r="AE2314" t="b">
            <v>0</v>
          </cell>
          <cell r="AG2314" t="str">
            <v/>
          </cell>
          <cell r="AH2314" t="str">
            <v>HR232</v>
          </cell>
        </row>
        <row r="2315">
          <cell r="B2315" t="str">
            <v>SY202</v>
          </cell>
          <cell r="C2315" t="str">
            <v>Siu Wah</v>
          </cell>
          <cell r="D2315" t="str">
            <v>Yau</v>
          </cell>
          <cell r="E2315" t="str">
            <v>Imperial</v>
          </cell>
          <cell r="F2315" t="str">
            <v>Imperial</v>
          </cell>
          <cell r="G2315" t="str">
            <v>Male</v>
          </cell>
          <cell r="H2315" t="str">
            <v>N</v>
          </cell>
          <cell r="I2315" t="str">
            <v>Student</v>
          </cell>
          <cell r="J2315">
            <v>0</v>
          </cell>
          <cell r="K2315" t="str">
            <v/>
          </cell>
          <cell r="L2315" t="str">
            <v>N</v>
          </cell>
          <cell r="M2315">
            <v>0</v>
          </cell>
          <cell r="N2315" t="str">
            <v/>
          </cell>
          <cell r="O2315" t="str">
            <v>N</v>
          </cell>
          <cell r="P2315">
            <v>0</v>
          </cell>
          <cell r="Q2315" t="str">
            <v/>
          </cell>
          <cell r="R2315" t="str">
            <v>N</v>
          </cell>
          <cell r="S2315">
            <v>0</v>
          </cell>
          <cell r="T2315" t="str">
            <v/>
          </cell>
          <cell r="U2315" t="str">
            <v>N</v>
          </cell>
          <cell r="V2315">
            <v>0</v>
          </cell>
          <cell r="W2315" t="str">
            <v/>
          </cell>
          <cell r="X2315" t="str">
            <v>N</v>
          </cell>
          <cell r="Y2315">
            <v>0</v>
          </cell>
          <cell r="Z2315">
            <v>0</v>
          </cell>
          <cell r="AA2315">
            <v>0</v>
          </cell>
          <cell r="AB2315">
            <v>118</v>
          </cell>
          <cell r="AC2315">
            <v>1368</v>
          </cell>
          <cell r="AD2315" t="str">
            <v>SY202</v>
          </cell>
          <cell r="AE2315" t="b">
            <v>0</v>
          </cell>
          <cell r="AG2315" t="str">
            <v/>
          </cell>
          <cell r="AH2315" t="str">
            <v>SY202</v>
          </cell>
        </row>
        <row r="2316">
          <cell r="B2316" t="str">
            <v>AH983</v>
          </cell>
          <cell r="C2316" t="str">
            <v>Ava</v>
          </cell>
          <cell r="D2316" t="str">
            <v>Hayes</v>
          </cell>
          <cell r="E2316" t="str">
            <v>Guest</v>
          </cell>
          <cell r="F2316" t="str">
            <v>Guest</v>
          </cell>
          <cell r="G2316" t="str">
            <v>Female</v>
          </cell>
          <cell r="H2316" t="str">
            <v>N</v>
          </cell>
          <cell r="I2316" t="str">
            <v>Guest</v>
          </cell>
          <cell r="J2316">
            <v>0</v>
          </cell>
          <cell r="K2316" t="str">
            <v/>
          </cell>
          <cell r="L2316" t="str">
            <v>N</v>
          </cell>
          <cell r="M2316">
            <v>0</v>
          </cell>
          <cell r="N2316" t="str">
            <v/>
          </cell>
          <cell r="O2316" t="str">
            <v>N</v>
          </cell>
          <cell r="P2316">
            <v>0</v>
          </cell>
          <cell r="Q2316" t="str">
            <v/>
          </cell>
          <cell r="R2316" t="str">
            <v>N</v>
          </cell>
          <cell r="S2316">
            <v>0</v>
          </cell>
          <cell r="T2316" t="str">
            <v/>
          </cell>
          <cell r="U2316" t="str">
            <v>N</v>
          </cell>
          <cell r="V2316">
            <v>0</v>
          </cell>
          <cell r="W2316" t="str">
            <v/>
          </cell>
          <cell r="X2316" t="str">
            <v>N</v>
          </cell>
          <cell r="Y2316">
            <v>0</v>
          </cell>
          <cell r="Z2316">
            <v>0</v>
          </cell>
          <cell r="AA2316" t="b">
            <v>0</v>
          </cell>
          <cell r="AB2316" t="str">
            <v/>
          </cell>
          <cell r="AC2316" t="str">
            <v/>
          </cell>
          <cell r="AD2316" t="str">
            <v>AH983</v>
          </cell>
          <cell r="AE2316">
            <v>0</v>
          </cell>
          <cell r="AG2316">
            <v>1042</v>
          </cell>
          <cell r="AH2316" t="str">
            <v>AH983</v>
          </cell>
        </row>
        <row r="2317">
          <cell r="B2317" t="str">
            <v>MM368</v>
          </cell>
          <cell r="C2317" t="str">
            <v>María magdalena</v>
          </cell>
          <cell r="D2317" t="str">
            <v>Martínez cameros</v>
          </cell>
          <cell r="E2317" t="str">
            <v>RHUL</v>
          </cell>
          <cell r="F2317" t="str">
            <v>RHUL</v>
          </cell>
          <cell r="G2317" t="str">
            <v>Female</v>
          </cell>
          <cell r="H2317" t="str">
            <v>N</v>
          </cell>
          <cell r="I2317" t="str">
            <v>Student</v>
          </cell>
          <cell r="J2317">
            <v>0</v>
          </cell>
          <cell r="K2317" t="str">
            <v/>
          </cell>
          <cell r="L2317" t="str">
            <v>N</v>
          </cell>
          <cell r="M2317">
            <v>0</v>
          </cell>
          <cell r="N2317" t="str">
            <v/>
          </cell>
          <cell r="O2317" t="str">
            <v>N</v>
          </cell>
          <cell r="P2317">
            <v>0</v>
          </cell>
          <cell r="Q2317" t="str">
            <v/>
          </cell>
          <cell r="R2317" t="str">
            <v>N</v>
          </cell>
          <cell r="S2317">
            <v>0</v>
          </cell>
          <cell r="T2317" t="str">
            <v/>
          </cell>
          <cell r="U2317" t="str">
            <v>N</v>
          </cell>
          <cell r="V2317">
            <v>0</v>
          </cell>
          <cell r="W2317" t="str">
            <v/>
          </cell>
          <cell r="X2317" t="str">
            <v>N</v>
          </cell>
          <cell r="Y2317">
            <v>0</v>
          </cell>
          <cell r="Z2317">
            <v>0</v>
          </cell>
          <cell r="AA2317" t="b">
            <v>0</v>
          </cell>
          <cell r="AB2317" t="str">
            <v/>
          </cell>
          <cell r="AC2317" t="str">
            <v/>
          </cell>
          <cell r="AD2317" t="str">
            <v>MM368</v>
          </cell>
          <cell r="AE2317">
            <v>0</v>
          </cell>
          <cell r="AG2317">
            <v>1043</v>
          </cell>
          <cell r="AH2317" t="str">
            <v>MM368</v>
          </cell>
        </row>
        <row r="2318">
          <cell r="B2318" t="str">
            <v>AT136</v>
          </cell>
          <cell r="C2318" t="str">
            <v>Alexander</v>
          </cell>
          <cell r="D2318" t="str">
            <v>Tiemann</v>
          </cell>
          <cell r="E2318" t="str">
            <v>Guest</v>
          </cell>
          <cell r="F2318" t="str">
            <v>Guest</v>
          </cell>
          <cell r="G2318" t="str">
            <v>Male</v>
          </cell>
          <cell r="H2318" t="str">
            <v>N</v>
          </cell>
          <cell r="I2318" t="str">
            <v>Guest</v>
          </cell>
          <cell r="J2318">
            <v>0</v>
          </cell>
          <cell r="K2318" t="str">
            <v/>
          </cell>
          <cell r="L2318" t="str">
            <v>N</v>
          </cell>
          <cell r="M2318">
            <v>0</v>
          </cell>
          <cell r="N2318" t="str">
            <v/>
          </cell>
          <cell r="O2318" t="str">
            <v>N</v>
          </cell>
          <cell r="P2318">
            <v>0</v>
          </cell>
          <cell r="Q2318" t="str">
            <v/>
          </cell>
          <cell r="R2318" t="str">
            <v>N</v>
          </cell>
          <cell r="S2318">
            <v>0</v>
          </cell>
          <cell r="T2318" t="str">
            <v/>
          </cell>
          <cell r="U2318" t="str">
            <v>N</v>
          </cell>
          <cell r="V2318">
            <v>0</v>
          </cell>
          <cell r="W2318" t="str">
            <v/>
          </cell>
          <cell r="X2318" t="str">
            <v>N</v>
          </cell>
          <cell r="Y2318">
            <v>0</v>
          </cell>
          <cell r="Z2318">
            <v>0</v>
          </cell>
          <cell r="AA2318">
            <v>0</v>
          </cell>
          <cell r="AB2318">
            <v>118</v>
          </cell>
          <cell r="AC2318">
            <v>1369</v>
          </cell>
          <cell r="AD2318" t="str">
            <v>AT136</v>
          </cell>
          <cell r="AE2318" t="b">
            <v>0</v>
          </cell>
          <cell r="AG2318" t="str">
            <v/>
          </cell>
          <cell r="AH2318" t="str">
            <v>AT136</v>
          </cell>
        </row>
        <row r="2319">
          <cell r="B2319" t="str">
            <v>LM561</v>
          </cell>
          <cell r="C2319" t="str">
            <v>Lehroi</v>
          </cell>
          <cell r="D2319" t="str">
            <v>Matthew</v>
          </cell>
          <cell r="E2319" t="str">
            <v>RHUL</v>
          </cell>
          <cell r="F2319" t="str">
            <v>RHUL</v>
          </cell>
          <cell r="G2319" t="str">
            <v>Male</v>
          </cell>
          <cell r="H2319" t="str">
            <v>N</v>
          </cell>
          <cell r="I2319" t="str">
            <v>Student</v>
          </cell>
          <cell r="J2319">
            <v>0</v>
          </cell>
          <cell r="K2319" t="str">
            <v/>
          </cell>
          <cell r="L2319" t="str">
            <v>N</v>
          </cell>
          <cell r="M2319">
            <v>0</v>
          </cell>
          <cell r="N2319" t="str">
            <v/>
          </cell>
          <cell r="O2319" t="str">
            <v>N</v>
          </cell>
          <cell r="P2319">
            <v>0</v>
          </cell>
          <cell r="Q2319" t="str">
            <v/>
          </cell>
          <cell r="R2319" t="str">
            <v>N</v>
          </cell>
          <cell r="S2319">
            <v>0</v>
          </cell>
          <cell r="T2319" t="str">
            <v/>
          </cell>
          <cell r="U2319" t="str">
            <v>N</v>
          </cell>
          <cell r="V2319">
            <v>0</v>
          </cell>
          <cell r="W2319" t="str">
            <v/>
          </cell>
          <cell r="X2319" t="str">
            <v>N</v>
          </cell>
          <cell r="Y2319">
            <v>0</v>
          </cell>
          <cell r="Z2319">
            <v>0</v>
          </cell>
          <cell r="AA2319">
            <v>0</v>
          </cell>
          <cell r="AB2319">
            <v>118</v>
          </cell>
          <cell r="AC2319">
            <v>1370</v>
          </cell>
          <cell r="AD2319" t="str">
            <v>LM561</v>
          </cell>
          <cell r="AE2319" t="b">
            <v>0</v>
          </cell>
          <cell r="AG2319" t="str">
            <v/>
          </cell>
          <cell r="AH2319" t="str">
            <v>LM561</v>
          </cell>
        </row>
        <row r="2320">
          <cell r="B2320" t="str">
            <v>CM547</v>
          </cell>
          <cell r="C2320" t="str">
            <v>Ciaran</v>
          </cell>
          <cell r="D2320" t="str">
            <v>Malone</v>
          </cell>
          <cell r="E2320" t="str">
            <v>Guest</v>
          </cell>
          <cell r="F2320" t="str">
            <v>Guest</v>
          </cell>
          <cell r="G2320" t="str">
            <v>Male</v>
          </cell>
          <cell r="H2320" t="str">
            <v>N</v>
          </cell>
          <cell r="I2320" t="str">
            <v>Guest</v>
          </cell>
          <cell r="J2320">
            <v>0</v>
          </cell>
          <cell r="K2320" t="str">
            <v/>
          </cell>
          <cell r="L2320" t="str">
            <v>N</v>
          </cell>
          <cell r="M2320">
            <v>0</v>
          </cell>
          <cell r="N2320" t="str">
            <v/>
          </cell>
          <cell r="O2320" t="str">
            <v>N</v>
          </cell>
          <cell r="P2320">
            <v>0</v>
          </cell>
          <cell r="Q2320" t="str">
            <v/>
          </cell>
          <cell r="R2320" t="str">
            <v>N</v>
          </cell>
          <cell r="S2320">
            <v>0</v>
          </cell>
          <cell r="T2320" t="str">
            <v/>
          </cell>
          <cell r="U2320" t="str">
            <v>N</v>
          </cell>
          <cell r="V2320">
            <v>0</v>
          </cell>
          <cell r="W2320" t="str">
            <v/>
          </cell>
          <cell r="X2320" t="str">
            <v>N</v>
          </cell>
          <cell r="Y2320">
            <v>0</v>
          </cell>
          <cell r="Z2320">
            <v>0</v>
          </cell>
          <cell r="AA2320">
            <v>0</v>
          </cell>
          <cell r="AB2320">
            <v>118</v>
          </cell>
          <cell r="AC2320">
            <v>1371</v>
          </cell>
          <cell r="AD2320" t="str">
            <v>CM547</v>
          </cell>
          <cell r="AE2320" t="b">
            <v>0</v>
          </cell>
          <cell r="AG2320" t="str">
            <v/>
          </cell>
          <cell r="AH2320" t="str">
            <v>CM547</v>
          </cell>
        </row>
        <row r="2321">
          <cell r="B2321" t="str">
            <v>JL421</v>
          </cell>
          <cell r="C2321" t="str">
            <v>Jamie</v>
          </cell>
          <cell r="D2321" t="str">
            <v>Lambert</v>
          </cell>
          <cell r="E2321" t="str">
            <v>Imperial</v>
          </cell>
          <cell r="F2321" t="str">
            <v>Imperial</v>
          </cell>
          <cell r="G2321" t="str">
            <v>Male</v>
          </cell>
          <cell r="H2321" t="str">
            <v>N</v>
          </cell>
          <cell r="I2321" t="str">
            <v>Student</v>
          </cell>
          <cell r="J2321">
            <v>0</v>
          </cell>
          <cell r="K2321" t="str">
            <v/>
          </cell>
          <cell r="L2321" t="str">
            <v>N</v>
          </cell>
          <cell r="M2321">
            <v>0</v>
          </cell>
          <cell r="N2321" t="str">
            <v/>
          </cell>
          <cell r="O2321" t="str">
            <v>N</v>
          </cell>
          <cell r="P2321">
            <v>0</v>
          </cell>
          <cell r="Q2321" t="str">
            <v/>
          </cell>
          <cell r="R2321" t="str">
            <v>N</v>
          </cell>
          <cell r="S2321">
            <v>0</v>
          </cell>
          <cell r="T2321" t="str">
            <v/>
          </cell>
          <cell r="U2321" t="str">
            <v>N</v>
          </cell>
          <cell r="V2321">
            <v>0</v>
          </cell>
          <cell r="W2321" t="str">
            <v/>
          </cell>
          <cell r="X2321" t="str">
            <v>N</v>
          </cell>
          <cell r="Y2321">
            <v>0</v>
          </cell>
          <cell r="Z2321">
            <v>0</v>
          </cell>
          <cell r="AA2321">
            <v>0</v>
          </cell>
          <cell r="AB2321">
            <v>118</v>
          </cell>
          <cell r="AC2321">
            <v>1372</v>
          </cell>
          <cell r="AD2321" t="str">
            <v>JL421</v>
          </cell>
          <cell r="AE2321" t="b">
            <v>0</v>
          </cell>
          <cell r="AG2321" t="str">
            <v/>
          </cell>
          <cell r="AH2321" t="str">
            <v>JL421</v>
          </cell>
        </row>
        <row r="2322">
          <cell r="B2322" t="str">
            <v>SS501</v>
          </cell>
          <cell r="C2322" t="str">
            <v>Simbiyat</v>
          </cell>
          <cell r="D2322" t="str">
            <v>Sikiru</v>
          </cell>
          <cell r="E2322" t="str">
            <v>Essex</v>
          </cell>
          <cell r="F2322" t="str">
            <v>Essex</v>
          </cell>
          <cell r="G2322" t="str">
            <v>Female</v>
          </cell>
          <cell r="H2322" t="str">
            <v>N</v>
          </cell>
          <cell r="I2322" t="str">
            <v>Student</v>
          </cell>
          <cell r="J2322">
            <v>0</v>
          </cell>
          <cell r="K2322" t="str">
            <v/>
          </cell>
          <cell r="L2322" t="str">
            <v>N</v>
          </cell>
          <cell r="M2322">
            <v>0</v>
          </cell>
          <cell r="N2322" t="str">
            <v/>
          </cell>
          <cell r="O2322" t="str">
            <v>N</v>
          </cell>
          <cell r="P2322">
            <v>0</v>
          </cell>
          <cell r="Q2322" t="str">
            <v/>
          </cell>
          <cell r="R2322" t="str">
            <v>N</v>
          </cell>
          <cell r="S2322">
            <v>0</v>
          </cell>
          <cell r="T2322" t="str">
            <v/>
          </cell>
          <cell r="U2322" t="str">
            <v>N</v>
          </cell>
          <cell r="V2322">
            <v>0</v>
          </cell>
          <cell r="W2322" t="str">
            <v/>
          </cell>
          <cell r="X2322" t="str">
            <v>N</v>
          </cell>
          <cell r="Y2322">
            <v>0</v>
          </cell>
          <cell r="Z2322">
            <v>0</v>
          </cell>
          <cell r="AA2322" t="b">
            <v>0</v>
          </cell>
          <cell r="AB2322" t="str">
            <v/>
          </cell>
          <cell r="AC2322" t="str">
            <v/>
          </cell>
          <cell r="AD2322" t="str">
            <v>SS501</v>
          </cell>
          <cell r="AE2322">
            <v>0</v>
          </cell>
          <cell r="AG2322">
            <v>1044</v>
          </cell>
          <cell r="AH2322" t="str">
            <v>SS501</v>
          </cell>
        </row>
        <row r="2323">
          <cell r="B2323" t="str">
            <v>JS157</v>
          </cell>
          <cell r="C2323" t="str">
            <v>Jude</v>
          </cell>
          <cell r="D2323" t="str">
            <v>Straughan</v>
          </cell>
          <cell r="E2323" t="str">
            <v>QMUL</v>
          </cell>
          <cell r="F2323" t="str">
            <v>QMUL</v>
          </cell>
          <cell r="G2323" t="str">
            <v>Please Select</v>
          </cell>
          <cell r="H2323" t="str">
            <v>N</v>
          </cell>
          <cell r="I2323" t="str">
            <v>Student</v>
          </cell>
          <cell r="J2323">
            <v>0</v>
          </cell>
          <cell r="K2323" t="str">
            <v/>
          </cell>
          <cell r="L2323" t="str">
            <v>N</v>
          </cell>
          <cell r="M2323">
            <v>0</v>
          </cell>
          <cell r="N2323" t="str">
            <v/>
          </cell>
          <cell r="O2323" t="str">
            <v>N</v>
          </cell>
          <cell r="P2323">
            <v>0</v>
          </cell>
          <cell r="Q2323" t="str">
            <v/>
          </cell>
          <cell r="R2323" t="str">
            <v>N</v>
          </cell>
          <cell r="S2323">
            <v>0</v>
          </cell>
          <cell r="T2323" t="str">
            <v/>
          </cell>
          <cell r="U2323" t="str">
            <v>N</v>
          </cell>
          <cell r="V2323">
            <v>0</v>
          </cell>
          <cell r="W2323" t="str">
            <v/>
          </cell>
          <cell r="X2323" t="str">
            <v>N</v>
          </cell>
          <cell r="Y2323">
            <v>0</v>
          </cell>
          <cell r="Z2323">
            <v>0</v>
          </cell>
          <cell r="AA2323" t="b">
            <v>0</v>
          </cell>
          <cell r="AB2323" t="str">
            <v/>
          </cell>
          <cell r="AC2323" t="str">
            <v/>
          </cell>
          <cell r="AD2323" t="str">
            <v>JS157</v>
          </cell>
          <cell r="AE2323" t="b">
            <v>0</v>
          </cell>
          <cell r="AG2323" t="str">
            <v/>
          </cell>
          <cell r="AH2323" t="str">
            <v>JS157</v>
          </cell>
        </row>
        <row r="2324">
          <cell r="B2324" t="str">
            <v>NZ758</v>
          </cell>
          <cell r="C2324" t="str">
            <v>Nattal</v>
          </cell>
          <cell r="D2324" t="str">
            <v>Zemichael</v>
          </cell>
          <cell r="E2324" t="str">
            <v>QMUL</v>
          </cell>
          <cell r="F2324" t="str">
            <v>QMUL</v>
          </cell>
          <cell r="G2324" t="str">
            <v>Male</v>
          </cell>
          <cell r="H2324" t="str">
            <v>N</v>
          </cell>
          <cell r="I2324" t="str">
            <v>Student</v>
          </cell>
          <cell r="J2324">
            <v>0</v>
          </cell>
          <cell r="K2324" t="str">
            <v/>
          </cell>
          <cell r="L2324" t="str">
            <v>N</v>
          </cell>
          <cell r="M2324">
            <v>0</v>
          </cell>
          <cell r="N2324" t="str">
            <v/>
          </cell>
          <cell r="O2324" t="str">
            <v>N</v>
          </cell>
          <cell r="P2324">
            <v>0</v>
          </cell>
          <cell r="Q2324" t="str">
            <v/>
          </cell>
          <cell r="R2324" t="str">
            <v>N</v>
          </cell>
          <cell r="S2324">
            <v>0</v>
          </cell>
          <cell r="T2324" t="str">
            <v/>
          </cell>
          <cell r="U2324" t="str">
            <v>N</v>
          </cell>
          <cell r="V2324">
            <v>0</v>
          </cell>
          <cell r="W2324" t="str">
            <v/>
          </cell>
          <cell r="X2324" t="str">
            <v>N</v>
          </cell>
          <cell r="Y2324">
            <v>0</v>
          </cell>
          <cell r="Z2324">
            <v>0</v>
          </cell>
          <cell r="AA2324">
            <v>0</v>
          </cell>
          <cell r="AB2324">
            <v>118</v>
          </cell>
          <cell r="AC2324">
            <v>1373</v>
          </cell>
          <cell r="AD2324" t="str">
            <v>NZ758</v>
          </cell>
          <cell r="AE2324" t="b">
            <v>0</v>
          </cell>
          <cell r="AG2324" t="str">
            <v/>
          </cell>
          <cell r="AH2324" t="str">
            <v>NZ758</v>
          </cell>
        </row>
        <row r="2325">
          <cell r="B2325" t="str">
            <v>TN950</v>
          </cell>
          <cell r="C2325" t="str">
            <v>Tanveer</v>
          </cell>
          <cell r="D2325" t="str">
            <v>Niaz</v>
          </cell>
          <cell r="E2325" t="str">
            <v>UCL</v>
          </cell>
          <cell r="F2325" t="str">
            <v>UCL</v>
          </cell>
          <cell r="G2325" t="str">
            <v>Female</v>
          </cell>
          <cell r="H2325" t="str">
            <v>N</v>
          </cell>
          <cell r="I2325" t="str">
            <v>Student</v>
          </cell>
          <cell r="J2325">
            <v>0</v>
          </cell>
          <cell r="K2325" t="str">
            <v/>
          </cell>
          <cell r="L2325" t="str">
            <v>N</v>
          </cell>
          <cell r="M2325">
            <v>0</v>
          </cell>
          <cell r="N2325" t="str">
            <v/>
          </cell>
          <cell r="O2325" t="str">
            <v>N</v>
          </cell>
          <cell r="P2325">
            <v>0</v>
          </cell>
          <cell r="Q2325" t="str">
            <v/>
          </cell>
          <cell r="R2325" t="str">
            <v>N</v>
          </cell>
          <cell r="S2325">
            <v>0</v>
          </cell>
          <cell r="T2325" t="str">
            <v/>
          </cell>
          <cell r="U2325" t="str">
            <v>N</v>
          </cell>
          <cell r="V2325">
            <v>0</v>
          </cell>
          <cell r="W2325" t="str">
            <v/>
          </cell>
          <cell r="X2325" t="str">
            <v>N</v>
          </cell>
          <cell r="Y2325">
            <v>0</v>
          </cell>
          <cell r="Z2325">
            <v>0</v>
          </cell>
          <cell r="AA2325" t="b">
            <v>0</v>
          </cell>
          <cell r="AB2325" t="str">
            <v/>
          </cell>
          <cell r="AC2325" t="str">
            <v/>
          </cell>
          <cell r="AD2325" t="str">
            <v>TN950</v>
          </cell>
          <cell r="AE2325">
            <v>0</v>
          </cell>
          <cell r="AG2325">
            <v>1045</v>
          </cell>
          <cell r="AH2325" t="str">
            <v>TN950</v>
          </cell>
        </row>
        <row r="2326">
          <cell r="B2326" t="str">
            <v>CC737</v>
          </cell>
          <cell r="C2326" t="str">
            <v>Chris</v>
          </cell>
          <cell r="D2326" t="str">
            <v>Caputo</v>
          </cell>
          <cell r="E2326" t="str">
            <v>Guest</v>
          </cell>
          <cell r="F2326" t="str">
            <v>Guest</v>
          </cell>
          <cell r="G2326" t="str">
            <v>Male</v>
          </cell>
          <cell r="H2326" t="str">
            <v>N</v>
          </cell>
          <cell r="I2326" t="str">
            <v>Guest</v>
          </cell>
          <cell r="J2326">
            <v>0</v>
          </cell>
          <cell r="K2326" t="str">
            <v/>
          </cell>
          <cell r="L2326" t="str">
            <v>N</v>
          </cell>
          <cell r="M2326">
            <v>0</v>
          </cell>
          <cell r="N2326" t="str">
            <v/>
          </cell>
          <cell r="O2326" t="str">
            <v>N</v>
          </cell>
          <cell r="P2326">
            <v>0</v>
          </cell>
          <cell r="Q2326" t="str">
            <v/>
          </cell>
          <cell r="R2326" t="str">
            <v>N</v>
          </cell>
          <cell r="S2326">
            <v>0</v>
          </cell>
          <cell r="T2326" t="str">
            <v/>
          </cell>
          <cell r="U2326" t="str">
            <v>N</v>
          </cell>
          <cell r="V2326">
            <v>0</v>
          </cell>
          <cell r="W2326" t="str">
            <v/>
          </cell>
          <cell r="X2326" t="str">
            <v>N</v>
          </cell>
          <cell r="Y2326">
            <v>0</v>
          </cell>
          <cell r="Z2326">
            <v>0</v>
          </cell>
          <cell r="AA2326">
            <v>0</v>
          </cell>
          <cell r="AB2326">
            <v>118</v>
          </cell>
          <cell r="AC2326">
            <v>1374</v>
          </cell>
          <cell r="AD2326" t="str">
            <v>CC737</v>
          </cell>
          <cell r="AE2326" t="b">
            <v>0</v>
          </cell>
          <cell r="AG2326" t="str">
            <v/>
          </cell>
          <cell r="AH2326" t="str">
            <v>CC737</v>
          </cell>
        </row>
        <row r="2327">
          <cell r="B2327" t="str">
            <v>PM683</v>
          </cell>
          <cell r="C2327" t="str">
            <v>Plamedie</v>
          </cell>
          <cell r="D2327" t="str">
            <v>Mushet</v>
          </cell>
          <cell r="E2327" t="str">
            <v>LSE</v>
          </cell>
          <cell r="F2327" t="str">
            <v>LSE</v>
          </cell>
          <cell r="G2327" t="str">
            <v>Female</v>
          </cell>
          <cell r="H2327" t="str">
            <v>N</v>
          </cell>
          <cell r="I2327" t="str">
            <v>Student</v>
          </cell>
          <cell r="J2327">
            <v>0</v>
          </cell>
          <cell r="K2327" t="str">
            <v/>
          </cell>
          <cell r="L2327" t="str">
            <v>N</v>
          </cell>
          <cell r="M2327">
            <v>0</v>
          </cell>
          <cell r="N2327" t="str">
            <v/>
          </cell>
          <cell r="O2327" t="str">
            <v>N</v>
          </cell>
          <cell r="P2327">
            <v>0</v>
          </cell>
          <cell r="Q2327" t="str">
            <v/>
          </cell>
          <cell r="R2327" t="str">
            <v>N</v>
          </cell>
          <cell r="S2327">
            <v>0</v>
          </cell>
          <cell r="T2327" t="str">
            <v/>
          </cell>
          <cell r="U2327" t="str">
            <v>N</v>
          </cell>
          <cell r="V2327">
            <v>0</v>
          </cell>
          <cell r="W2327" t="str">
            <v/>
          </cell>
          <cell r="X2327" t="str">
            <v>N</v>
          </cell>
          <cell r="Y2327">
            <v>0</v>
          </cell>
          <cell r="Z2327">
            <v>0</v>
          </cell>
          <cell r="AA2327" t="b">
            <v>0</v>
          </cell>
          <cell r="AB2327" t="str">
            <v/>
          </cell>
          <cell r="AC2327" t="str">
            <v/>
          </cell>
          <cell r="AD2327" t="str">
            <v>PM683</v>
          </cell>
          <cell r="AE2327">
            <v>0</v>
          </cell>
          <cell r="AG2327">
            <v>1046</v>
          </cell>
          <cell r="AH2327" t="str">
            <v>PM683</v>
          </cell>
        </row>
        <row r="2328">
          <cell r="B2328" t="str">
            <v>SC958</v>
          </cell>
          <cell r="C2328" t="str">
            <v>Sophie</v>
          </cell>
          <cell r="D2328" t="str">
            <v>Cogan</v>
          </cell>
          <cell r="E2328" t="str">
            <v>KCL</v>
          </cell>
          <cell r="F2328" t="str">
            <v>King's</v>
          </cell>
          <cell r="G2328" t="str">
            <v>Female</v>
          </cell>
          <cell r="H2328" t="str">
            <v>N</v>
          </cell>
          <cell r="I2328" t="str">
            <v>Student</v>
          </cell>
          <cell r="J2328">
            <v>0</v>
          </cell>
          <cell r="K2328" t="str">
            <v/>
          </cell>
          <cell r="L2328" t="str">
            <v>N</v>
          </cell>
          <cell r="M2328">
            <v>0</v>
          </cell>
          <cell r="N2328" t="str">
            <v/>
          </cell>
          <cell r="O2328" t="str">
            <v>N</v>
          </cell>
          <cell r="P2328">
            <v>0</v>
          </cell>
          <cell r="Q2328" t="str">
            <v/>
          </cell>
          <cell r="R2328" t="str">
            <v>N</v>
          </cell>
          <cell r="S2328">
            <v>0</v>
          </cell>
          <cell r="T2328" t="str">
            <v/>
          </cell>
          <cell r="U2328" t="str">
            <v>N</v>
          </cell>
          <cell r="V2328">
            <v>0</v>
          </cell>
          <cell r="W2328" t="str">
            <v/>
          </cell>
          <cell r="X2328" t="str">
            <v>N</v>
          </cell>
          <cell r="Y2328">
            <v>0</v>
          </cell>
          <cell r="Z2328">
            <v>0</v>
          </cell>
          <cell r="AA2328" t="b">
            <v>0</v>
          </cell>
          <cell r="AB2328" t="str">
            <v/>
          </cell>
          <cell r="AC2328" t="str">
            <v/>
          </cell>
          <cell r="AD2328" t="str">
            <v>SC958</v>
          </cell>
          <cell r="AE2328">
            <v>0</v>
          </cell>
          <cell r="AG2328">
            <v>1047</v>
          </cell>
          <cell r="AH2328" t="str">
            <v>SC958</v>
          </cell>
        </row>
        <row r="2329">
          <cell r="B2329" t="str">
            <v>AS668</v>
          </cell>
          <cell r="C2329" t="str">
            <v>Alex</v>
          </cell>
          <cell r="D2329" t="str">
            <v>Slotwinska</v>
          </cell>
          <cell r="E2329" t="str">
            <v>KCL</v>
          </cell>
          <cell r="F2329" t="str">
            <v>King's</v>
          </cell>
          <cell r="G2329" t="str">
            <v>Female</v>
          </cell>
          <cell r="H2329" t="str">
            <v>Y</v>
          </cell>
          <cell r="I2329" t="str">
            <v>Student</v>
          </cell>
          <cell r="J2329">
            <v>0</v>
          </cell>
          <cell r="K2329" t="str">
            <v/>
          </cell>
          <cell r="L2329" t="str">
            <v>N</v>
          </cell>
          <cell r="M2329">
            <v>12</v>
          </cell>
          <cell r="N2329">
            <v>1.5231481481481483E-2</v>
          </cell>
          <cell r="O2329">
            <v>189</v>
          </cell>
          <cell r="P2329">
            <v>0</v>
          </cell>
          <cell r="Q2329" t="str">
            <v/>
          </cell>
          <cell r="R2329" t="str">
            <v>N</v>
          </cell>
          <cell r="S2329">
            <v>0</v>
          </cell>
          <cell r="T2329" t="str">
            <v/>
          </cell>
          <cell r="U2329" t="str">
            <v>N</v>
          </cell>
          <cell r="V2329">
            <v>0</v>
          </cell>
          <cell r="W2329" t="str">
            <v/>
          </cell>
          <cell r="X2329" t="str">
            <v>N</v>
          </cell>
          <cell r="Y2329">
            <v>1</v>
          </cell>
          <cell r="Z2329">
            <v>189</v>
          </cell>
          <cell r="AA2329" t="b">
            <v>0</v>
          </cell>
          <cell r="AB2329" t="str">
            <v/>
          </cell>
          <cell r="AC2329" t="str">
            <v/>
          </cell>
          <cell r="AD2329" t="str">
            <v>AS668</v>
          </cell>
          <cell r="AE2329">
            <v>189</v>
          </cell>
          <cell r="AG2329">
            <v>56</v>
          </cell>
          <cell r="AH2329" t="str">
            <v>AS668</v>
          </cell>
        </row>
        <row r="2330">
          <cell r="B2330" t="str">
            <v>RM614</v>
          </cell>
          <cell r="C2330" t="str">
            <v>Rio</v>
          </cell>
          <cell r="D2330" t="str">
            <v>Matsumoto</v>
          </cell>
          <cell r="E2330" t="str">
            <v>KCL</v>
          </cell>
          <cell r="F2330" t="str">
            <v>King's</v>
          </cell>
          <cell r="G2330" t="str">
            <v>Female</v>
          </cell>
          <cell r="H2330" t="str">
            <v>N</v>
          </cell>
          <cell r="I2330" t="str">
            <v>Student</v>
          </cell>
          <cell r="J2330">
            <v>0</v>
          </cell>
          <cell r="K2330" t="str">
            <v/>
          </cell>
          <cell r="L2330" t="str">
            <v>N</v>
          </cell>
          <cell r="M2330">
            <v>0</v>
          </cell>
          <cell r="N2330" t="str">
            <v/>
          </cell>
          <cell r="O2330" t="str">
            <v>N</v>
          </cell>
          <cell r="P2330">
            <v>0</v>
          </cell>
          <cell r="Q2330" t="str">
            <v/>
          </cell>
          <cell r="R2330" t="str">
            <v>N</v>
          </cell>
          <cell r="S2330">
            <v>0</v>
          </cell>
          <cell r="T2330" t="str">
            <v/>
          </cell>
          <cell r="U2330" t="str">
            <v>N</v>
          </cell>
          <cell r="V2330">
            <v>0</v>
          </cell>
          <cell r="W2330" t="str">
            <v/>
          </cell>
          <cell r="X2330" t="str">
            <v>N</v>
          </cell>
          <cell r="Y2330">
            <v>0</v>
          </cell>
          <cell r="Z2330">
            <v>0</v>
          </cell>
          <cell r="AA2330" t="b">
            <v>0</v>
          </cell>
          <cell r="AB2330" t="str">
            <v/>
          </cell>
          <cell r="AC2330" t="str">
            <v/>
          </cell>
          <cell r="AD2330" t="str">
            <v>RM614</v>
          </cell>
          <cell r="AE2330">
            <v>0</v>
          </cell>
          <cell r="AG2330">
            <v>1048</v>
          </cell>
          <cell r="AH2330" t="str">
            <v>RM614</v>
          </cell>
        </row>
        <row r="2331">
          <cell r="B2331" t="str">
            <v>RE711</v>
          </cell>
          <cell r="C2331" t="str">
            <v>Rhys</v>
          </cell>
          <cell r="D2331" t="str">
            <v>Edwards</v>
          </cell>
          <cell r="E2331" t="str">
            <v>QMUL</v>
          </cell>
          <cell r="F2331" t="str">
            <v>QMUL</v>
          </cell>
          <cell r="G2331" t="str">
            <v>Male</v>
          </cell>
          <cell r="H2331" t="str">
            <v>N</v>
          </cell>
          <cell r="I2331" t="str">
            <v>Student</v>
          </cell>
          <cell r="J2331">
            <v>30</v>
          </cell>
          <cell r="K2331" t="str">
            <v>4-.56</v>
          </cell>
          <cell r="L2331">
            <v>171</v>
          </cell>
          <cell r="M2331">
            <v>13</v>
          </cell>
          <cell r="N2331">
            <v>2.8622685185185185E-2</v>
          </cell>
          <cell r="O2331">
            <v>189</v>
          </cell>
          <cell r="P2331">
            <v>0</v>
          </cell>
          <cell r="Q2331" t="str">
            <v/>
          </cell>
          <cell r="R2331" t="str">
            <v>N</v>
          </cell>
          <cell r="S2331">
            <v>0</v>
          </cell>
          <cell r="T2331" t="str">
            <v/>
          </cell>
          <cell r="U2331" t="str">
            <v>N</v>
          </cell>
          <cell r="V2331">
            <v>0</v>
          </cell>
          <cell r="W2331" t="str">
            <v/>
          </cell>
          <cell r="X2331" t="str">
            <v>N</v>
          </cell>
          <cell r="Y2331">
            <v>2</v>
          </cell>
          <cell r="Z2331">
            <v>171</v>
          </cell>
          <cell r="AA2331">
            <v>360</v>
          </cell>
          <cell r="AB2331">
            <v>7</v>
          </cell>
          <cell r="AC2331">
            <v>7</v>
          </cell>
          <cell r="AD2331" t="str">
            <v>RE711</v>
          </cell>
          <cell r="AE2331" t="b">
            <v>0</v>
          </cell>
          <cell r="AG2331" t="str">
            <v/>
          </cell>
          <cell r="AH2331" t="str">
            <v>RE711</v>
          </cell>
        </row>
        <row r="2332">
          <cell r="B2332" t="str">
            <v>MS318</v>
          </cell>
          <cell r="C2332" t="str">
            <v>Mattia</v>
          </cell>
          <cell r="D2332" t="str">
            <v>Salvadori</v>
          </cell>
          <cell r="E2332" t="str">
            <v>UCL</v>
          </cell>
          <cell r="F2332" t="str">
            <v>UCL</v>
          </cell>
          <cell r="G2332" t="str">
            <v>Male</v>
          </cell>
          <cell r="H2332" t="str">
            <v>N</v>
          </cell>
          <cell r="I2332" t="str">
            <v>Student</v>
          </cell>
          <cell r="J2332">
            <v>7</v>
          </cell>
          <cell r="K2332">
            <v>37.14</v>
          </cell>
          <cell r="L2332">
            <v>194</v>
          </cell>
          <cell r="M2332">
            <v>0</v>
          </cell>
          <cell r="N2332" t="str">
            <v/>
          </cell>
          <cell r="O2332" t="str">
            <v>N</v>
          </cell>
          <cell r="P2332">
            <v>0</v>
          </cell>
          <cell r="Q2332" t="str">
            <v/>
          </cell>
          <cell r="R2332" t="str">
            <v>N</v>
          </cell>
          <cell r="S2332">
            <v>0</v>
          </cell>
          <cell r="T2332" t="str">
            <v/>
          </cell>
          <cell r="U2332" t="str">
            <v>N</v>
          </cell>
          <cell r="V2332">
            <v>0</v>
          </cell>
          <cell r="W2332" t="str">
            <v/>
          </cell>
          <cell r="X2332" t="str">
            <v>N</v>
          </cell>
          <cell r="Y2332">
            <v>1</v>
          </cell>
          <cell r="Z2332">
            <v>194</v>
          </cell>
          <cell r="AA2332">
            <v>194</v>
          </cell>
          <cell r="AB2332">
            <v>56</v>
          </cell>
          <cell r="AC2332">
            <v>56</v>
          </cell>
          <cell r="AD2332" t="str">
            <v>MS318</v>
          </cell>
          <cell r="AE2332" t="b">
            <v>0</v>
          </cell>
          <cell r="AG2332" t="str">
            <v/>
          </cell>
          <cell r="AH2332" t="str">
            <v>MS318</v>
          </cell>
        </row>
        <row r="2333">
          <cell r="B2333" t="str">
            <v>DM799</v>
          </cell>
          <cell r="C2333" t="str">
            <v>Daniella</v>
          </cell>
          <cell r="D2333" t="str">
            <v>Monger</v>
          </cell>
          <cell r="E2333" t="str">
            <v>QMUL</v>
          </cell>
          <cell r="F2333" t="str">
            <v>QMUL</v>
          </cell>
          <cell r="G2333" t="str">
            <v>Female</v>
          </cell>
          <cell r="H2333" t="str">
            <v>N</v>
          </cell>
          <cell r="I2333" t="str">
            <v>Student</v>
          </cell>
          <cell r="J2333">
            <v>0</v>
          </cell>
          <cell r="K2333" t="str">
            <v/>
          </cell>
          <cell r="L2333" t="str">
            <v>N</v>
          </cell>
          <cell r="M2333">
            <v>0</v>
          </cell>
          <cell r="N2333" t="str">
            <v/>
          </cell>
          <cell r="O2333" t="str">
            <v>N</v>
          </cell>
          <cell r="P2333">
            <v>0</v>
          </cell>
          <cell r="Q2333" t="str">
            <v/>
          </cell>
          <cell r="R2333" t="str">
            <v>N</v>
          </cell>
          <cell r="S2333">
            <v>0</v>
          </cell>
          <cell r="T2333" t="str">
            <v/>
          </cell>
          <cell r="U2333" t="str">
            <v>N</v>
          </cell>
          <cell r="V2333">
            <v>0</v>
          </cell>
          <cell r="W2333" t="str">
            <v/>
          </cell>
          <cell r="X2333" t="str">
            <v>N</v>
          </cell>
          <cell r="Y2333">
            <v>0</v>
          </cell>
          <cell r="Z2333">
            <v>0</v>
          </cell>
          <cell r="AA2333" t="b">
            <v>0</v>
          </cell>
          <cell r="AB2333" t="str">
            <v/>
          </cell>
          <cell r="AC2333" t="str">
            <v/>
          </cell>
          <cell r="AD2333" t="str">
            <v>DM799</v>
          </cell>
          <cell r="AE2333">
            <v>0</v>
          </cell>
          <cell r="AG2333">
            <v>1049</v>
          </cell>
          <cell r="AH2333" t="str">
            <v>DM799</v>
          </cell>
        </row>
        <row r="2334">
          <cell r="B2334" t="str">
            <v>MP190</v>
          </cell>
          <cell r="C2334" t="str">
            <v>Madelaine</v>
          </cell>
          <cell r="D2334" t="str">
            <v>Parmar</v>
          </cell>
          <cell r="E2334" t="str">
            <v>St Georges</v>
          </cell>
          <cell r="F2334" t="str">
            <v>St George's</v>
          </cell>
          <cell r="G2334" t="str">
            <v>Female</v>
          </cell>
          <cell r="H2334" t="str">
            <v>Y</v>
          </cell>
          <cell r="I2334" t="str">
            <v>Student</v>
          </cell>
          <cell r="J2334">
            <v>8</v>
          </cell>
          <cell r="K2334">
            <v>28.2</v>
          </cell>
          <cell r="L2334">
            <v>193</v>
          </cell>
          <cell r="M2334">
            <v>27</v>
          </cell>
          <cell r="N2334">
            <v>1.5856481481481482E-2</v>
          </cell>
          <cell r="O2334">
            <v>174</v>
          </cell>
          <cell r="P2334">
            <v>0</v>
          </cell>
          <cell r="Q2334" t="str">
            <v/>
          </cell>
          <cell r="R2334" t="str">
            <v>N</v>
          </cell>
          <cell r="S2334">
            <v>0</v>
          </cell>
          <cell r="T2334" t="str">
            <v/>
          </cell>
          <cell r="U2334" t="str">
            <v>N</v>
          </cell>
          <cell r="V2334">
            <v>0</v>
          </cell>
          <cell r="W2334" t="str">
            <v/>
          </cell>
          <cell r="X2334" t="str">
            <v>N</v>
          </cell>
          <cell r="Y2334">
            <v>2</v>
          </cell>
          <cell r="Z2334">
            <v>174</v>
          </cell>
          <cell r="AA2334" t="b">
            <v>0</v>
          </cell>
          <cell r="AB2334" t="str">
            <v/>
          </cell>
          <cell r="AC2334" t="str">
            <v/>
          </cell>
          <cell r="AD2334" t="str">
            <v>MP190</v>
          </cell>
          <cell r="AE2334">
            <v>367</v>
          </cell>
          <cell r="AG2334">
            <v>15</v>
          </cell>
          <cell r="AH2334" t="str">
            <v>MP190</v>
          </cell>
        </row>
        <row r="2335">
          <cell r="B2335" t="str">
            <v>MH670</v>
          </cell>
          <cell r="C2335" t="str">
            <v>Molly</v>
          </cell>
          <cell r="D2335" t="str">
            <v>Harris</v>
          </cell>
          <cell r="E2335" t="str">
            <v>RVC</v>
          </cell>
          <cell r="F2335" t="str">
            <v>RVC</v>
          </cell>
          <cell r="G2335" t="str">
            <v>Female</v>
          </cell>
          <cell r="H2335" t="str">
            <v>Y</v>
          </cell>
          <cell r="I2335" t="str">
            <v>Student</v>
          </cell>
          <cell r="J2335">
            <v>45</v>
          </cell>
          <cell r="K2335">
            <v>33.53</v>
          </cell>
          <cell r="L2335">
            <v>157</v>
          </cell>
          <cell r="M2335">
            <v>42</v>
          </cell>
          <cell r="N2335">
            <v>1.6493055555555556E-2</v>
          </cell>
          <cell r="O2335">
            <v>159</v>
          </cell>
          <cell r="P2335">
            <v>0</v>
          </cell>
          <cell r="Q2335" t="str">
            <v/>
          </cell>
          <cell r="R2335" t="str">
            <v>N</v>
          </cell>
          <cell r="S2335">
            <v>0</v>
          </cell>
          <cell r="T2335" t="str">
            <v/>
          </cell>
          <cell r="U2335" t="str">
            <v>N</v>
          </cell>
          <cell r="V2335">
            <v>0</v>
          </cell>
          <cell r="W2335" t="str">
            <v/>
          </cell>
          <cell r="X2335" t="str">
            <v>N</v>
          </cell>
          <cell r="Y2335">
            <v>2</v>
          </cell>
          <cell r="Z2335">
            <v>157</v>
          </cell>
          <cell r="AA2335" t="b">
            <v>0</v>
          </cell>
          <cell r="AB2335" t="str">
            <v/>
          </cell>
          <cell r="AC2335" t="str">
            <v/>
          </cell>
          <cell r="AD2335" t="str">
            <v>MH670</v>
          </cell>
          <cell r="AE2335">
            <v>316</v>
          </cell>
          <cell r="AG2335">
            <v>33</v>
          </cell>
          <cell r="AH2335" t="str">
            <v>MH670</v>
          </cell>
        </row>
        <row r="2336">
          <cell r="B2336" t="str">
            <v>AP679</v>
          </cell>
          <cell r="C2336" t="str">
            <v>Abigail</v>
          </cell>
          <cell r="D2336" t="str">
            <v>Porter</v>
          </cell>
          <cell r="E2336" t="str">
            <v>RVC</v>
          </cell>
          <cell r="F2336" t="str">
            <v>RVC</v>
          </cell>
          <cell r="G2336" t="str">
            <v>Female</v>
          </cell>
          <cell r="H2336" t="str">
            <v>Y</v>
          </cell>
          <cell r="I2336" t="str">
            <v>Student</v>
          </cell>
          <cell r="J2336">
            <v>63</v>
          </cell>
          <cell r="K2336">
            <v>36.32</v>
          </cell>
          <cell r="L2336">
            <v>140</v>
          </cell>
          <cell r="M2336">
            <v>67</v>
          </cell>
          <cell r="N2336">
            <v>1.8553240740740742E-2</v>
          </cell>
          <cell r="O2336">
            <v>134</v>
          </cell>
          <cell r="P2336">
            <v>0</v>
          </cell>
          <cell r="Q2336" t="str">
            <v/>
          </cell>
          <cell r="R2336" t="str">
            <v>N</v>
          </cell>
          <cell r="S2336">
            <v>0</v>
          </cell>
          <cell r="T2336" t="str">
            <v/>
          </cell>
          <cell r="U2336" t="str">
            <v>N</v>
          </cell>
          <cell r="V2336">
            <v>0</v>
          </cell>
          <cell r="W2336" t="str">
            <v/>
          </cell>
          <cell r="X2336" t="str">
            <v>N</v>
          </cell>
          <cell r="Y2336">
            <v>2</v>
          </cell>
          <cell r="Z2336">
            <v>134</v>
          </cell>
          <cell r="AA2336" t="b">
            <v>0</v>
          </cell>
          <cell r="AB2336" t="str">
            <v/>
          </cell>
          <cell r="AC2336" t="str">
            <v/>
          </cell>
          <cell r="AD2336" t="str">
            <v>AP679</v>
          </cell>
          <cell r="AE2336">
            <v>274</v>
          </cell>
          <cell r="AG2336">
            <v>42</v>
          </cell>
          <cell r="AH2336" t="str">
            <v>AP679</v>
          </cell>
        </row>
        <row r="2337">
          <cell r="B2337" t="str">
            <v>MM197</v>
          </cell>
          <cell r="C2337" t="str">
            <v>Marie</v>
          </cell>
          <cell r="D2337" t="str">
            <v>Mattern</v>
          </cell>
          <cell r="E2337" t="str">
            <v>RVC</v>
          </cell>
          <cell r="F2337" t="str">
            <v>RVC</v>
          </cell>
          <cell r="G2337" t="str">
            <v>Female</v>
          </cell>
          <cell r="H2337" t="str">
            <v>Y</v>
          </cell>
          <cell r="I2337" t="str">
            <v>Student</v>
          </cell>
          <cell r="J2337">
            <v>64</v>
          </cell>
          <cell r="K2337">
            <v>37.17</v>
          </cell>
          <cell r="L2337">
            <v>139</v>
          </cell>
          <cell r="M2337">
            <v>69</v>
          </cell>
          <cell r="N2337">
            <v>1.9155092592592592E-2</v>
          </cell>
          <cell r="O2337">
            <v>132</v>
          </cell>
          <cell r="P2337">
            <v>0</v>
          </cell>
          <cell r="Q2337" t="str">
            <v/>
          </cell>
          <cell r="R2337" t="str">
            <v>N</v>
          </cell>
          <cell r="S2337">
            <v>0</v>
          </cell>
          <cell r="T2337" t="str">
            <v/>
          </cell>
          <cell r="U2337" t="str">
            <v>N</v>
          </cell>
          <cell r="V2337">
            <v>0</v>
          </cell>
          <cell r="W2337" t="str">
            <v/>
          </cell>
          <cell r="X2337" t="str">
            <v>N</v>
          </cell>
          <cell r="Y2337">
            <v>2</v>
          </cell>
          <cell r="Z2337">
            <v>132</v>
          </cell>
          <cell r="AA2337" t="b">
            <v>0</v>
          </cell>
          <cell r="AB2337" t="str">
            <v/>
          </cell>
          <cell r="AC2337" t="str">
            <v/>
          </cell>
          <cell r="AD2337" t="str">
            <v>MM197</v>
          </cell>
          <cell r="AE2337">
            <v>271</v>
          </cell>
          <cell r="AG2337">
            <v>43</v>
          </cell>
          <cell r="AH2337" t="str">
            <v>MM197</v>
          </cell>
        </row>
        <row r="2338">
          <cell r="B2338" t="str">
            <v>LP794</v>
          </cell>
          <cell r="C2338" t="str">
            <v>Lucie</v>
          </cell>
          <cell r="D2338" t="str">
            <v>Pyle</v>
          </cell>
          <cell r="E2338" t="str">
            <v>RVC</v>
          </cell>
          <cell r="F2338" t="str">
            <v>RVC</v>
          </cell>
          <cell r="G2338" t="str">
            <v>Female</v>
          </cell>
          <cell r="H2338" t="str">
            <v>Y</v>
          </cell>
          <cell r="I2338" t="str">
            <v>Student</v>
          </cell>
          <cell r="J2338">
            <v>0</v>
          </cell>
          <cell r="K2338" t="str">
            <v/>
          </cell>
          <cell r="L2338" t="str">
            <v>N</v>
          </cell>
          <cell r="M2338">
            <v>30</v>
          </cell>
          <cell r="N2338">
            <v>1.6157407407407409E-2</v>
          </cell>
          <cell r="O2338">
            <v>171</v>
          </cell>
          <cell r="P2338">
            <v>0</v>
          </cell>
          <cell r="Q2338" t="str">
            <v/>
          </cell>
          <cell r="R2338" t="str">
            <v>N</v>
          </cell>
          <cell r="S2338">
            <v>0</v>
          </cell>
          <cell r="T2338" t="str">
            <v/>
          </cell>
          <cell r="U2338" t="str">
            <v>N</v>
          </cell>
          <cell r="V2338">
            <v>0</v>
          </cell>
          <cell r="W2338" t="str">
            <v/>
          </cell>
          <cell r="X2338" t="str">
            <v>N</v>
          </cell>
          <cell r="Y2338">
            <v>1</v>
          </cell>
          <cell r="Z2338">
            <v>171</v>
          </cell>
          <cell r="AA2338" t="b">
            <v>0</v>
          </cell>
          <cell r="AB2338" t="str">
            <v/>
          </cell>
          <cell r="AC2338" t="str">
            <v/>
          </cell>
          <cell r="AD2338" t="str">
            <v>LP794</v>
          </cell>
          <cell r="AE2338">
            <v>171</v>
          </cell>
          <cell r="AG2338">
            <v>61</v>
          </cell>
          <cell r="AH2338" t="str">
            <v>LP794</v>
          </cell>
        </row>
        <row r="2339">
          <cell r="B2339" t="str">
            <v>KT351</v>
          </cell>
          <cell r="C2339" t="str">
            <v>Kylie</v>
          </cell>
          <cell r="D2339" t="str">
            <v>Tsang</v>
          </cell>
          <cell r="E2339" t="str">
            <v>UCL</v>
          </cell>
          <cell r="F2339" t="str">
            <v>UCL</v>
          </cell>
          <cell r="G2339" t="str">
            <v>Female</v>
          </cell>
          <cell r="H2339" t="str">
            <v>N</v>
          </cell>
          <cell r="I2339" t="str">
            <v>Student</v>
          </cell>
          <cell r="J2339">
            <v>61</v>
          </cell>
          <cell r="K2339">
            <v>35.56</v>
          </cell>
          <cell r="L2339">
            <v>142</v>
          </cell>
          <cell r="M2339">
            <v>0</v>
          </cell>
          <cell r="N2339" t="str">
            <v/>
          </cell>
          <cell r="O2339" t="str">
            <v>N</v>
          </cell>
          <cell r="P2339">
            <v>0</v>
          </cell>
          <cell r="Q2339" t="str">
            <v/>
          </cell>
          <cell r="R2339" t="str">
            <v>N</v>
          </cell>
          <cell r="S2339">
            <v>0</v>
          </cell>
          <cell r="T2339" t="str">
            <v/>
          </cell>
          <cell r="U2339" t="str">
            <v>N</v>
          </cell>
          <cell r="V2339">
            <v>0</v>
          </cell>
          <cell r="W2339" t="str">
            <v/>
          </cell>
          <cell r="X2339" t="str">
            <v>N</v>
          </cell>
          <cell r="Y2339">
            <v>1</v>
          </cell>
          <cell r="Z2339">
            <v>142</v>
          </cell>
          <cell r="AA2339" t="b">
            <v>0</v>
          </cell>
          <cell r="AB2339" t="str">
            <v/>
          </cell>
          <cell r="AC2339" t="str">
            <v/>
          </cell>
          <cell r="AD2339" t="str">
            <v>KT351</v>
          </cell>
          <cell r="AE2339">
            <v>142</v>
          </cell>
          <cell r="AG2339">
            <v>84</v>
          </cell>
          <cell r="AH2339" t="str">
            <v>KT351</v>
          </cell>
        </row>
        <row r="2340">
          <cell r="B2340" t="str">
            <v>RS819</v>
          </cell>
          <cell r="C2340" t="str">
            <v>Rowan</v>
          </cell>
          <cell r="D2340" t="str">
            <v>Stone</v>
          </cell>
          <cell r="E2340" t="str">
            <v>St Georges</v>
          </cell>
          <cell r="F2340" t="str">
            <v>St George's</v>
          </cell>
          <cell r="G2340" t="str">
            <v>Female</v>
          </cell>
          <cell r="H2340" t="str">
            <v>Y</v>
          </cell>
          <cell r="I2340" t="str">
            <v>Student</v>
          </cell>
          <cell r="J2340">
            <v>33</v>
          </cell>
          <cell r="K2340">
            <v>32.17</v>
          </cell>
          <cell r="L2340">
            <v>169</v>
          </cell>
          <cell r="M2340">
            <v>19</v>
          </cell>
          <cell r="N2340">
            <v>1.556712962962963E-2</v>
          </cell>
          <cell r="O2340">
            <v>182</v>
          </cell>
          <cell r="P2340">
            <v>0</v>
          </cell>
          <cell r="Q2340" t="str">
            <v/>
          </cell>
          <cell r="R2340" t="str">
            <v>N</v>
          </cell>
          <cell r="S2340">
            <v>0</v>
          </cell>
          <cell r="T2340" t="str">
            <v/>
          </cell>
          <cell r="U2340" t="str">
            <v>N</v>
          </cell>
          <cell r="V2340">
            <v>0</v>
          </cell>
          <cell r="W2340" t="str">
            <v/>
          </cell>
          <cell r="X2340" t="str">
            <v>N</v>
          </cell>
          <cell r="Y2340">
            <v>2</v>
          </cell>
          <cell r="Z2340">
            <v>169</v>
          </cell>
          <cell r="AA2340" t="b">
            <v>0</v>
          </cell>
          <cell r="AB2340" t="str">
            <v/>
          </cell>
          <cell r="AC2340" t="str">
            <v/>
          </cell>
          <cell r="AD2340" t="str">
            <v>RS819</v>
          </cell>
          <cell r="AE2340">
            <v>351</v>
          </cell>
          <cell r="AG2340">
            <v>21</v>
          </cell>
          <cell r="AH2340" t="str">
            <v>RS819</v>
          </cell>
        </row>
        <row r="2341">
          <cell r="B2341" t="str">
            <v>DH445</v>
          </cell>
          <cell r="C2341" t="str">
            <v>Drew</v>
          </cell>
          <cell r="D2341" t="str">
            <v>Hogger</v>
          </cell>
          <cell r="E2341" t="str">
            <v>Essex</v>
          </cell>
          <cell r="F2341" t="str">
            <v>Essex</v>
          </cell>
          <cell r="G2341" t="str">
            <v>Male</v>
          </cell>
          <cell r="H2341" t="str">
            <v>N</v>
          </cell>
          <cell r="I2341" t="str">
            <v>Student</v>
          </cell>
          <cell r="J2341">
            <v>36</v>
          </cell>
          <cell r="K2341">
            <v>41.16</v>
          </cell>
          <cell r="L2341">
            <v>165</v>
          </cell>
          <cell r="M2341">
            <v>17</v>
          </cell>
          <cell r="N2341">
            <v>2.8865740740740744E-2</v>
          </cell>
          <cell r="O2341">
            <v>185</v>
          </cell>
          <cell r="P2341">
            <v>0</v>
          </cell>
          <cell r="Q2341" t="str">
            <v/>
          </cell>
          <cell r="R2341" t="str">
            <v>N</v>
          </cell>
          <cell r="S2341">
            <v>0</v>
          </cell>
          <cell r="T2341" t="str">
            <v/>
          </cell>
          <cell r="U2341" t="str">
            <v>N</v>
          </cell>
          <cell r="V2341">
            <v>0</v>
          </cell>
          <cell r="W2341" t="str">
            <v/>
          </cell>
          <cell r="X2341" t="str">
            <v>N</v>
          </cell>
          <cell r="Y2341">
            <v>2</v>
          </cell>
          <cell r="Z2341">
            <v>165</v>
          </cell>
          <cell r="AA2341">
            <v>350</v>
          </cell>
          <cell r="AB2341">
            <v>11</v>
          </cell>
          <cell r="AC2341">
            <v>11</v>
          </cell>
          <cell r="AD2341" t="str">
            <v>DH445</v>
          </cell>
          <cell r="AE2341" t="b">
            <v>0</v>
          </cell>
          <cell r="AG2341" t="str">
            <v/>
          </cell>
          <cell r="AH2341" t="str">
            <v>DH445</v>
          </cell>
        </row>
        <row r="2342">
          <cell r="B2342" t="str">
            <v>NA334</v>
          </cell>
          <cell r="C2342" t="str">
            <v>Nancy</v>
          </cell>
          <cell r="D2342" t="str">
            <v>Abdelrahman</v>
          </cell>
          <cell r="E2342" t="str">
            <v>RVC</v>
          </cell>
          <cell r="F2342" t="str">
            <v>RVC</v>
          </cell>
          <cell r="G2342" t="str">
            <v>Female</v>
          </cell>
          <cell r="H2342" t="str">
            <v>Y</v>
          </cell>
          <cell r="I2342" t="str">
            <v>Student</v>
          </cell>
          <cell r="J2342">
            <v>0</v>
          </cell>
          <cell r="K2342" t="str">
            <v/>
          </cell>
          <cell r="L2342" t="str">
            <v>N</v>
          </cell>
          <cell r="M2342">
            <v>0</v>
          </cell>
          <cell r="N2342" t="str">
            <v/>
          </cell>
          <cell r="O2342" t="str">
            <v>N</v>
          </cell>
          <cell r="P2342">
            <v>0</v>
          </cell>
          <cell r="Q2342" t="str">
            <v/>
          </cell>
          <cell r="R2342" t="str">
            <v>N</v>
          </cell>
          <cell r="S2342">
            <v>0</v>
          </cell>
          <cell r="T2342" t="str">
            <v/>
          </cell>
          <cell r="U2342" t="str">
            <v>N</v>
          </cell>
          <cell r="V2342">
            <v>0</v>
          </cell>
          <cell r="W2342" t="str">
            <v/>
          </cell>
          <cell r="X2342" t="str">
            <v>N</v>
          </cell>
          <cell r="Y2342">
            <v>0</v>
          </cell>
          <cell r="Z2342">
            <v>0</v>
          </cell>
          <cell r="AA2342" t="b">
            <v>0</v>
          </cell>
          <cell r="AB2342" t="str">
            <v/>
          </cell>
          <cell r="AC2342" t="str">
            <v/>
          </cell>
          <cell r="AD2342" t="str">
            <v>NA334</v>
          </cell>
          <cell r="AE2342">
            <v>0</v>
          </cell>
          <cell r="AG2342">
            <v>1050</v>
          </cell>
          <cell r="AH2342" t="str">
            <v>NA334</v>
          </cell>
        </row>
        <row r="2343">
          <cell r="B2343" t="str">
            <v>ZS364</v>
          </cell>
          <cell r="C2343" t="str">
            <v>Zara</v>
          </cell>
          <cell r="D2343" t="str">
            <v>Simon</v>
          </cell>
          <cell r="E2343" t="str">
            <v>Guest</v>
          </cell>
          <cell r="F2343" t="str">
            <v>Guest</v>
          </cell>
          <cell r="G2343" t="str">
            <v>Female</v>
          </cell>
          <cell r="H2343" t="str">
            <v>N</v>
          </cell>
          <cell r="I2343" t="str">
            <v>Guest</v>
          </cell>
          <cell r="J2343">
            <v>0</v>
          </cell>
          <cell r="K2343" t="str">
            <v/>
          </cell>
          <cell r="L2343" t="str">
            <v>N</v>
          </cell>
          <cell r="M2343">
            <v>0</v>
          </cell>
          <cell r="N2343" t="str">
            <v/>
          </cell>
          <cell r="O2343" t="str">
            <v>N</v>
          </cell>
          <cell r="P2343">
            <v>0</v>
          </cell>
          <cell r="Q2343" t="str">
            <v/>
          </cell>
          <cell r="R2343" t="str">
            <v>N</v>
          </cell>
          <cell r="S2343">
            <v>0</v>
          </cell>
          <cell r="T2343" t="str">
            <v/>
          </cell>
          <cell r="U2343" t="str">
            <v>N</v>
          </cell>
          <cell r="V2343">
            <v>0</v>
          </cell>
          <cell r="W2343" t="str">
            <v/>
          </cell>
          <cell r="X2343" t="str">
            <v>N</v>
          </cell>
          <cell r="Y2343">
            <v>0</v>
          </cell>
          <cell r="Z2343">
            <v>0</v>
          </cell>
          <cell r="AA2343" t="b">
            <v>0</v>
          </cell>
          <cell r="AB2343" t="str">
            <v/>
          </cell>
          <cell r="AC2343" t="str">
            <v/>
          </cell>
          <cell r="AD2343" t="str">
            <v>ZS364</v>
          </cell>
          <cell r="AE2343">
            <v>0</v>
          </cell>
          <cell r="AG2343">
            <v>1051</v>
          </cell>
          <cell r="AH2343" t="str">
            <v>ZS364</v>
          </cell>
        </row>
        <row r="2344">
          <cell r="B2344" t="str">
            <v>CY116</v>
          </cell>
          <cell r="C2344" t="str">
            <v>Charles</v>
          </cell>
          <cell r="D2344" t="str">
            <v>Yu</v>
          </cell>
          <cell r="E2344" t="str">
            <v>LSE</v>
          </cell>
          <cell r="F2344" t="str">
            <v>LSE</v>
          </cell>
          <cell r="G2344" t="str">
            <v>Male</v>
          </cell>
          <cell r="H2344" t="str">
            <v>N</v>
          </cell>
          <cell r="I2344" t="str">
            <v>Student</v>
          </cell>
          <cell r="J2344">
            <v>45</v>
          </cell>
          <cell r="K2344">
            <v>42.48</v>
          </cell>
          <cell r="L2344">
            <v>156</v>
          </cell>
          <cell r="M2344">
            <v>35</v>
          </cell>
          <cell r="N2344">
            <v>2.9722222222222219E-2</v>
          </cell>
          <cell r="O2344">
            <v>167</v>
          </cell>
          <cell r="P2344">
            <v>0</v>
          </cell>
          <cell r="Q2344" t="str">
            <v/>
          </cell>
          <cell r="R2344" t="str">
            <v>N</v>
          </cell>
          <cell r="S2344">
            <v>0</v>
          </cell>
          <cell r="T2344" t="str">
            <v/>
          </cell>
          <cell r="U2344" t="str">
            <v>N</v>
          </cell>
          <cell r="V2344">
            <v>0</v>
          </cell>
          <cell r="W2344" t="str">
            <v/>
          </cell>
          <cell r="X2344" t="str">
            <v>N</v>
          </cell>
          <cell r="Y2344">
            <v>2</v>
          </cell>
          <cell r="Z2344">
            <v>156</v>
          </cell>
          <cell r="AA2344">
            <v>323</v>
          </cell>
          <cell r="AB2344">
            <v>22</v>
          </cell>
          <cell r="AC2344">
            <v>22</v>
          </cell>
          <cell r="AD2344" t="str">
            <v>CY116</v>
          </cell>
          <cell r="AE2344" t="b">
            <v>0</v>
          </cell>
          <cell r="AG2344" t="str">
            <v/>
          </cell>
          <cell r="AH2344" t="str">
            <v>CY116</v>
          </cell>
        </row>
        <row r="2345">
          <cell r="B2345" t="str">
            <v>MD420</v>
          </cell>
          <cell r="C2345" t="str">
            <v>Matt</v>
          </cell>
          <cell r="D2345" t="str">
            <v>Dawson</v>
          </cell>
          <cell r="E2345" t="str">
            <v>KCL</v>
          </cell>
          <cell r="F2345" t="str">
            <v>King's</v>
          </cell>
          <cell r="G2345" t="str">
            <v>Male</v>
          </cell>
          <cell r="H2345" t="str">
            <v>N</v>
          </cell>
          <cell r="I2345" t="str">
            <v>Student</v>
          </cell>
          <cell r="J2345">
            <v>0</v>
          </cell>
          <cell r="K2345" t="str">
            <v/>
          </cell>
          <cell r="L2345" t="str">
            <v>N</v>
          </cell>
          <cell r="M2345">
            <v>0</v>
          </cell>
          <cell r="N2345" t="str">
            <v/>
          </cell>
          <cell r="O2345" t="str">
            <v>N</v>
          </cell>
          <cell r="P2345">
            <v>0</v>
          </cell>
          <cell r="Q2345" t="str">
            <v/>
          </cell>
          <cell r="R2345" t="str">
            <v>N</v>
          </cell>
          <cell r="S2345">
            <v>0</v>
          </cell>
          <cell r="T2345" t="str">
            <v/>
          </cell>
          <cell r="U2345" t="str">
            <v>N</v>
          </cell>
          <cell r="V2345">
            <v>0</v>
          </cell>
          <cell r="W2345" t="str">
            <v/>
          </cell>
          <cell r="X2345" t="str">
            <v>N</v>
          </cell>
          <cell r="Y2345">
            <v>0</v>
          </cell>
          <cell r="Z2345">
            <v>0</v>
          </cell>
          <cell r="AA2345">
            <v>0</v>
          </cell>
          <cell r="AB2345">
            <v>118</v>
          </cell>
          <cell r="AC2345">
            <v>1375</v>
          </cell>
          <cell r="AD2345" t="str">
            <v>MD420</v>
          </cell>
          <cell r="AE2345" t="b">
            <v>0</v>
          </cell>
          <cell r="AG2345" t="str">
            <v/>
          </cell>
          <cell r="AH2345" t="str">
            <v>MD420</v>
          </cell>
        </row>
        <row r="2346">
          <cell r="B2346" t="str">
            <v>KB668</v>
          </cell>
          <cell r="C2346" t="str">
            <v>Katie-May</v>
          </cell>
          <cell r="D2346" t="str">
            <v>Bridges</v>
          </cell>
          <cell r="E2346" t="str">
            <v>KCL</v>
          </cell>
          <cell r="F2346" t="str">
            <v>King's</v>
          </cell>
          <cell r="G2346" t="str">
            <v>Female</v>
          </cell>
          <cell r="H2346" t="str">
            <v>N</v>
          </cell>
          <cell r="I2346" t="str">
            <v>Student</v>
          </cell>
          <cell r="J2346">
            <v>40</v>
          </cell>
          <cell r="K2346">
            <v>33.15</v>
          </cell>
          <cell r="L2346">
            <v>162</v>
          </cell>
          <cell r="M2346">
            <v>46</v>
          </cell>
          <cell r="N2346">
            <v>1.6932870370370369E-2</v>
          </cell>
          <cell r="O2346">
            <v>155</v>
          </cell>
          <cell r="P2346">
            <v>0</v>
          </cell>
          <cell r="Q2346" t="str">
            <v/>
          </cell>
          <cell r="R2346" t="str">
            <v>N</v>
          </cell>
          <cell r="S2346">
            <v>0</v>
          </cell>
          <cell r="T2346" t="str">
            <v/>
          </cell>
          <cell r="U2346" t="str">
            <v>N</v>
          </cell>
          <cell r="V2346">
            <v>0</v>
          </cell>
          <cell r="W2346" t="str">
            <v/>
          </cell>
          <cell r="X2346" t="str">
            <v>N</v>
          </cell>
          <cell r="Y2346">
            <v>2</v>
          </cell>
          <cell r="Z2346">
            <v>155</v>
          </cell>
          <cell r="AA2346" t="b">
            <v>0</v>
          </cell>
          <cell r="AB2346" t="str">
            <v/>
          </cell>
          <cell r="AC2346" t="str">
            <v/>
          </cell>
          <cell r="AD2346" t="str">
            <v>KB668</v>
          </cell>
          <cell r="AE2346">
            <v>317</v>
          </cell>
          <cell r="AG2346">
            <v>31</v>
          </cell>
          <cell r="AH2346" t="str">
            <v>KB668</v>
          </cell>
        </row>
        <row r="2347">
          <cell r="B2347" t="str">
            <v>ZK121</v>
          </cell>
          <cell r="C2347" t="str">
            <v>Zahra</v>
          </cell>
          <cell r="D2347" t="str">
            <v>Kuliev</v>
          </cell>
          <cell r="E2347" t="str">
            <v>KCL</v>
          </cell>
          <cell r="F2347" t="str">
            <v>King's</v>
          </cell>
          <cell r="G2347" t="str">
            <v>Female</v>
          </cell>
          <cell r="H2347" t="str">
            <v>N</v>
          </cell>
          <cell r="I2347" t="str">
            <v>Student</v>
          </cell>
          <cell r="J2347">
            <v>18</v>
          </cell>
          <cell r="K2347">
            <v>30.13</v>
          </cell>
          <cell r="L2347">
            <v>184</v>
          </cell>
          <cell r="M2347">
            <v>7</v>
          </cell>
          <cell r="N2347">
            <v>1.5057870370370369E-2</v>
          </cell>
          <cell r="O2347">
            <v>194</v>
          </cell>
          <cell r="P2347">
            <v>0</v>
          </cell>
          <cell r="Q2347" t="str">
            <v/>
          </cell>
          <cell r="R2347" t="str">
            <v>N</v>
          </cell>
          <cell r="S2347">
            <v>0</v>
          </cell>
          <cell r="T2347" t="str">
            <v/>
          </cell>
          <cell r="U2347" t="str">
            <v>N</v>
          </cell>
          <cell r="V2347">
            <v>0</v>
          </cell>
          <cell r="W2347" t="str">
            <v/>
          </cell>
          <cell r="X2347" t="str">
            <v>N</v>
          </cell>
          <cell r="Y2347">
            <v>2</v>
          </cell>
          <cell r="Z2347">
            <v>184</v>
          </cell>
          <cell r="AA2347" t="b">
            <v>0</v>
          </cell>
          <cell r="AB2347" t="str">
            <v/>
          </cell>
          <cell r="AC2347" t="str">
            <v/>
          </cell>
          <cell r="AD2347" t="str">
            <v>ZK121</v>
          </cell>
          <cell r="AE2347">
            <v>378</v>
          </cell>
          <cell r="AG2347">
            <v>8</v>
          </cell>
          <cell r="AH2347" t="str">
            <v>ZK121</v>
          </cell>
        </row>
        <row r="2348">
          <cell r="B2348" t="str">
            <v>TH686</v>
          </cell>
          <cell r="C2348" t="str">
            <v>Tzuwen</v>
          </cell>
          <cell r="D2348" t="str">
            <v>Hong</v>
          </cell>
          <cell r="E2348" t="str">
            <v>Motspur</v>
          </cell>
          <cell r="F2348" t="str">
            <v>Motspur</v>
          </cell>
          <cell r="G2348" t="str">
            <v>Female</v>
          </cell>
          <cell r="H2348" t="str">
            <v>N</v>
          </cell>
          <cell r="I2348" t="str">
            <v>Motspur</v>
          </cell>
          <cell r="J2348">
            <v>0</v>
          </cell>
          <cell r="K2348" t="str">
            <v/>
          </cell>
          <cell r="L2348" t="str">
            <v>N</v>
          </cell>
          <cell r="M2348">
            <v>0</v>
          </cell>
          <cell r="N2348" t="str">
            <v/>
          </cell>
          <cell r="O2348" t="str">
            <v>N</v>
          </cell>
          <cell r="P2348">
            <v>0</v>
          </cell>
          <cell r="Q2348" t="str">
            <v/>
          </cell>
          <cell r="R2348" t="str">
            <v>N</v>
          </cell>
          <cell r="S2348">
            <v>0</v>
          </cell>
          <cell r="T2348" t="str">
            <v/>
          </cell>
          <cell r="U2348" t="str">
            <v>N</v>
          </cell>
          <cell r="V2348">
            <v>0</v>
          </cell>
          <cell r="W2348" t="str">
            <v/>
          </cell>
          <cell r="X2348" t="str">
            <v>N</v>
          </cell>
          <cell r="Y2348">
            <v>0</v>
          </cell>
          <cell r="Z2348">
            <v>0</v>
          </cell>
          <cell r="AA2348" t="b">
            <v>0</v>
          </cell>
          <cell r="AB2348" t="str">
            <v/>
          </cell>
          <cell r="AC2348" t="str">
            <v/>
          </cell>
          <cell r="AD2348" t="str">
            <v>TH686</v>
          </cell>
          <cell r="AE2348">
            <v>0</v>
          </cell>
          <cell r="AG2348">
            <v>1052</v>
          </cell>
          <cell r="AH2348" t="str">
            <v>TH686</v>
          </cell>
        </row>
        <row r="2349">
          <cell r="B2349" t="str">
            <v>AN879</v>
          </cell>
          <cell r="C2349" t="str">
            <v>Amelia</v>
          </cell>
          <cell r="D2349" t="str">
            <v>Neilson</v>
          </cell>
          <cell r="E2349" t="str">
            <v>KCL</v>
          </cell>
          <cell r="F2349" t="str">
            <v>King's</v>
          </cell>
          <cell r="G2349" t="str">
            <v>Female</v>
          </cell>
          <cell r="H2349" t="str">
            <v>N</v>
          </cell>
          <cell r="I2349" t="str">
            <v>Student</v>
          </cell>
          <cell r="J2349">
            <v>0</v>
          </cell>
          <cell r="K2349" t="str">
            <v/>
          </cell>
          <cell r="L2349" t="str">
            <v>N</v>
          </cell>
          <cell r="M2349">
            <v>0</v>
          </cell>
          <cell r="N2349" t="str">
            <v/>
          </cell>
          <cell r="O2349" t="str">
            <v>N</v>
          </cell>
          <cell r="P2349">
            <v>0</v>
          </cell>
          <cell r="Q2349" t="str">
            <v/>
          </cell>
          <cell r="R2349" t="str">
            <v>N</v>
          </cell>
          <cell r="S2349">
            <v>0</v>
          </cell>
          <cell r="T2349" t="str">
            <v/>
          </cell>
          <cell r="U2349" t="str">
            <v>N</v>
          </cell>
          <cell r="V2349">
            <v>0</v>
          </cell>
          <cell r="W2349" t="str">
            <v/>
          </cell>
          <cell r="X2349" t="str">
            <v>N</v>
          </cell>
          <cell r="Y2349">
            <v>0</v>
          </cell>
          <cell r="Z2349">
            <v>0</v>
          </cell>
          <cell r="AA2349" t="b">
            <v>0</v>
          </cell>
          <cell r="AB2349" t="str">
            <v/>
          </cell>
          <cell r="AC2349" t="str">
            <v/>
          </cell>
          <cell r="AD2349" t="str">
            <v>AN879</v>
          </cell>
          <cell r="AE2349">
            <v>0</v>
          </cell>
          <cell r="AG2349">
            <v>1053</v>
          </cell>
          <cell r="AH2349" t="str">
            <v>AN879</v>
          </cell>
        </row>
        <row r="2350">
          <cell r="B2350" t="str">
            <v>MS174</v>
          </cell>
          <cell r="C2350" t="str">
            <v>Maja</v>
          </cell>
          <cell r="D2350" t="str">
            <v>Skuza</v>
          </cell>
          <cell r="E2350" t="str">
            <v>KCL</v>
          </cell>
          <cell r="F2350" t="str">
            <v>King's</v>
          </cell>
          <cell r="G2350" t="str">
            <v>Female</v>
          </cell>
          <cell r="H2350" t="str">
            <v>N</v>
          </cell>
          <cell r="I2350" t="str">
            <v>Student</v>
          </cell>
          <cell r="J2350">
            <v>0</v>
          </cell>
          <cell r="K2350" t="str">
            <v/>
          </cell>
          <cell r="L2350" t="str">
            <v>N</v>
          </cell>
          <cell r="M2350">
            <v>0</v>
          </cell>
          <cell r="N2350" t="str">
            <v/>
          </cell>
          <cell r="O2350" t="str">
            <v>N</v>
          </cell>
          <cell r="P2350">
            <v>0</v>
          </cell>
          <cell r="Q2350" t="str">
            <v/>
          </cell>
          <cell r="R2350" t="str">
            <v>N</v>
          </cell>
          <cell r="S2350">
            <v>0</v>
          </cell>
          <cell r="T2350" t="str">
            <v/>
          </cell>
          <cell r="U2350" t="str">
            <v>N</v>
          </cell>
          <cell r="V2350">
            <v>0</v>
          </cell>
          <cell r="W2350" t="str">
            <v/>
          </cell>
          <cell r="X2350" t="str">
            <v>N</v>
          </cell>
          <cell r="Y2350">
            <v>0</v>
          </cell>
          <cell r="Z2350">
            <v>0</v>
          </cell>
          <cell r="AA2350" t="b">
            <v>0</v>
          </cell>
          <cell r="AB2350" t="str">
            <v/>
          </cell>
          <cell r="AC2350" t="str">
            <v/>
          </cell>
          <cell r="AD2350" t="str">
            <v>MS174</v>
          </cell>
          <cell r="AE2350">
            <v>0</v>
          </cell>
          <cell r="AG2350">
            <v>1054</v>
          </cell>
          <cell r="AH2350" t="str">
            <v>MS174</v>
          </cell>
        </row>
        <row r="2351">
          <cell r="B2351" t="str">
            <v>IW820</v>
          </cell>
          <cell r="C2351" t="str">
            <v>Ida</v>
          </cell>
          <cell r="D2351" t="str">
            <v>Widing</v>
          </cell>
          <cell r="E2351" t="str">
            <v>KCL</v>
          </cell>
          <cell r="F2351" t="str">
            <v>King's</v>
          </cell>
          <cell r="G2351" t="str">
            <v>Female</v>
          </cell>
          <cell r="H2351" t="str">
            <v>N</v>
          </cell>
          <cell r="I2351" t="str">
            <v>Student</v>
          </cell>
          <cell r="J2351">
            <v>0</v>
          </cell>
          <cell r="K2351" t="str">
            <v/>
          </cell>
          <cell r="L2351" t="str">
            <v>N</v>
          </cell>
          <cell r="M2351">
            <v>41</v>
          </cell>
          <cell r="N2351">
            <v>1.6458333333333332E-2</v>
          </cell>
          <cell r="O2351">
            <v>160</v>
          </cell>
          <cell r="P2351">
            <v>0</v>
          </cell>
          <cell r="Q2351" t="str">
            <v/>
          </cell>
          <cell r="R2351" t="str">
            <v>N</v>
          </cell>
          <cell r="S2351">
            <v>0</v>
          </cell>
          <cell r="T2351" t="str">
            <v/>
          </cell>
          <cell r="U2351" t="str">
            <v>N</v>
          </cell>
          <cell r="V2351">
            <v>0</v>
          </cell>
          <cell r="W2351" t="str">
            <v/>
          </cell>
          <cell r="X2351" t="str">
            <v>N</v>
          </cell>
          <cell r="Y2351">
            <v>1</v>
          </cell>
          <cell r="Z2351">
            <v>160</v>
          </cell>
          <cell r="AA2351" t="b">
            <v>0</v>
          </cell>
          <cell r="AB2351" t="str">
            <v/>
          </cell>
          <cell r="AC2351" t="str">
            <v/>
          </cell>
          <cell r="AD2351" t="str">
            <v>IW820</v>
          </cell>
          <cell r="AE2351">
            <v>160</v>
          </cell>
          <cell r="AG2351">
            <v>69</v>
          </cell>
          <cell r="AH2351" t="str">
            <v>IW820</v>
          </cell>
        </row>
        <row r="2352">
          <cell r="B2352" t="str">
            <v>MW515</v>
          </cell>
          <cell r="C2352" t="str">
            <v>Mia</v>
          </cell>
          <cell r="D2352" t="str">
            <v>Wagenstein</v>
          </cell>
          <cell r="E2352" t="str">
            <v>UCL</v>
          </cell>
          <cell r="F2352" t="str">
            <v>UCL</v>
          </cell>
          <cell r="G2352" t="str">
            <v>Female</v>
          </cell>
          <cell r="H2352" t="str">
            <v>N</v>
          </cell>
          <cell r="I2352" t="str">
            <v>Student</v>
          </cell>
          <cell r="J2352">
            <v>67</v>
          </cell>
          <cell r="K2352">
            <v>37.53</v>
          </cell>
          <cell r="L2352">
            <v>136</v>
          </cell>
          <cell r="M2352">
            <v>0</v>
          </cell>
          <cell r="N2352" t="str">
            <v/>
          </cell>
          <cell r="O2352" t="str">
            <v>N</v>
          </cell>
          <cell r="P2352">
            <v>0</v>
          </cell>
          <cell r="Q2352" t="str">
            <v/>
          </cell>
          <cell r="R2352" t="str">
            <v>N</v>
          </cell>
          <cell r="S2352">
            <v>0</v>
          </cell>
          <cell r="T2352" t="str">
            <v/>
          </cell>
          <cell r="U2352" t="str">
            <v>N</v>
          </cell>
          <cell r="V2352">
            <v>0</v>
          </cell>
          <cell r="W2352" t="str">
            <v/>
          </cell>
          <cell r="X2352" t="str">
            <v>N</v>
          </cell>
          <cell r="Y2352">
            <v>1</v>
          </cell>
          <cell r="Z2352">
            <v>136</v>
          </cell>
          <cell r="AA2352" t="b">
            <v>0</v>
          </cell>
          <cell r="AB2352" t="str">
            <v/>
          </cell>
          <cell r="AC2352" t="str">
            <v/>
          </cell>
          <cell r="AD2352" t="str">
            <v>MW515</v>
          </cell>
          <cell r="AE2352">
            <v>136</v>
          </cell>
          <cell r="AG2352">
            <v>92</v>
          </cell>
          <cell r="AH2352" t="str">
            <v>MW515</v>
          </cell>
        </row>
        <row r="2353">
          <cell r="B2353" t="str">
            <v>ED702</v>
          </cell>
          <cell r="C2353" t="str">
            <v>Ellen</v>
          </cell>
          <cell r="D2353" t="str">
            <v>Donald</v>
          </cell>
          <cell r="E2353" t="str">
            <v>UCL</v>
          </cell>
          <cell r="F2353" t="str">
            <v>UCL</v>
          </cell>
          <cell r="G2353" t="str">
            <v>Female</v>
          </cell>
          <cell r="H2353" t="str">
            <v>N</v>
          </cell>
          <cell r="I2353" t="str">
            <v>Student</v>
          </cell>
          <cell r="J2353">
            <v>4</v>
          </cell>
          <cell r="K2353">
            <v>27.08</v>
          </cell>
          <cell r="L2353">
            <v>197</v>
          </cell>
          <cell r="M2353">
            <v>0</v>
          </cell>
          <cell r="N2353" t="str">
            <v/>
          </cell>
          <cell r="O2353" t="str">
            <v>N</v>
          </cell>
          <cell r="P2353">
            <v>0</v>
          </cell>
          <cell r="Q2353" t="str">
            <v/>
          </cell>
          <cell r="R2353" t="str">
            <v>N</v>
          </cell>
          <cell r="S2353">
            <v>0</v>
          </cell>
          <cell r="T2353" t="str">
            <v/>
          </cell>
          <cell r="U2353" t="str">
            <v>N</v>
          </cell>
          <cell r="V2353">
            <v>0</v>
          </cell>
          <cell r="W2353" t="str">
            <v/>
          </cell>
          <cell r="X2353" t="str">
            <v>N</v>
          </cell>
          <cell r="Y2353">
            <v>1</v>
          </cell>
          <cell r="Z2353">
            <v>197</v>
          </cell>
          <cell r="AA2353" t="b">
            <v>0</v>
          </cell>
          <cell r="AB2353" t="str">
            <v/>
          </cell>
          <cell r="AC2353" t="str">
            <v/>
          </cell>
          <cell r="AD2353" t="str">
            <v>ED702</v>
          </cell>
          <cell r="AE2353">
            <v>197</v>
          </cell>
          <cell r="AG2353">
            <v>54</v>
          </cell>
          <cell r="AH2353" t="str">
            <v>ED702</v>
          </cell>
        </row>
        <row r="2354">
          <cell r="B2354" t="str">
            <v>MB249</v>
          </cell>
          <cell r="C2354" t="str">
            <v>Michael</v>
          </cell>
          <cell r="D2354" t="str">
            <v>Bakalov</v>
          </cell>
          <cell r="E2354" t="str">
            <v>UCL</v>
          </cell>
          <cell r="F2354" t="str">
            <v>UCL</v>
          </cell>
          <cell r="G2354" t="str">
            <v>Male</v>
          </cell>
          <cell r="H2354" t="str">
            <v>N</v>
          </cell>
          <cell r="I2354" t="str">
            <v>Student</v>
          </cell>
          <cell r="J2354">
            <v>73</v>
          </cell>
          <cell r="K2354">
            <v>48.27</v>
          </cell>
          <cell r="L2354">
            <v>129</v>
          </cell>
          <cell r="M2354">
            <v>63</v>
          </cell>
          <cell r="N2354">
            <v>3.4212962962962966E-2</v>
          </cell>
          <cell r="O2354">
            <v>139</v>
          </cell>
          <cell r="P2354">
            <v>0</v>
          </cell>
          <cell r="Q2354" t="str">
            <v/>
          </cell>
          <cell r="R2354" t="str">
            <v>N</v>
          </cell>
          <cell r="S2354">
            <v>0</v>
          </cell>
          <cell r="T2354" t="str">
            <v/>
          </cell>
          <cell r="U2354" t="str">
            <v>N</v>
          </cell>
          <cell r="V2354">
            <v>0</v>
          </cell>
          <cell r="W2354" t="str">
            <v/>
          </cell>
          <cell r="X2354" t="str">
            <v>N</v>
          </cell>
          <cell r="Y2354">
            <v>2</v>
          </cell>
          <cell r="Z2354">
            <v>129</v>
          </cell>
          <cell r="AA2354">
            <v>268</v>
          </cell>
          <cell r="AB2354">
            <v>38</v>
          </cell>
          <cell r="AC2354">
            <v>38</v>
          </cell>
          <cell r="AD2354" t="str">
            <v>MB249</v>
          </cell>
          <cell r="AE2354" t="b">
            <v>0</v>
          </cell>
          <cell r="AG2354" t="str">
            <v/>
          </cell>
          <cell r="AH2354" t="str">
            <v>MB249</v>
          </cell>
        </row>
        <row r="2355">
          <cell r="B2355" t="str">
            <v>SQ766</v>
          </cell>
          <cell r="C2355" t="str">
            <v>Samuel</v>
          </cell>
          <cell r="D2355" t="str">
            <v>Quek</v>
          </cell>
          <cell r="E2355" t="str">
            <v>LSE</v>
          </cell>
          <cell r="F2355" t="str">
            <v>LSE</v>
          </cell>
          <cell r="G2355" t="str">
            <v>Please Select</v>
          </cell>
          <cell r="H2355" t="str">
            <v>N</v>
          </cell>
          <cell r="I2355" t="str">
            <v>Student</v>
          </cell>
          <cell r="J2355">
            <v>0</v>
          </cell>
          <cell r="K2355" t="str">
            <v/>
          </cell>
          <cell r="L2355" t="str">
            <v>N</v>
          </cell>
          <cell r="M2355">
            <v>0</v>
          </cell>
          <cell r="N2355" t="str">
            <v/>
          </cell>
          <cell r="O2355" t="str">
            <v>N</v>
          </cell>
          <cell r="P2355">
            <v>0</v>
          </cell>
          <cell r="Q2355" t="str">
            <v/>
          </cell>
          <cell r="R2355" t="str">
            <v>N</v>
          </cell>
          <cell r="S2355">
            <v>0</v>
          </cell>
          <cell r="T2355" t="str">
            <v/>
          </cell>
          <cell r="U2355" t="str">
            <v>N</v>
          </cell>
          <cell r="V2355">
            <v>0</v>
          </cell>
          <cell r="W2355" t="str">
            <v/>
          </cell>
          <cell r="X2355" t="str">
            <v>N</v>
          </cell>
          <cell r="Y2355">
            <v>0</v>
          </cell>
          <cell r="Z2355">
            <v>0</v>
          </cell>
          <cell r="AA2355" t="b">
            <v>0</v>
          </cell>
          <cell r="AB2355" t="str">
            <v/>
          </cell>
          <cell r="AC2355" t="str">
            <v/>
          </cell>
          <cell r="AD2355" t="str">
            <v>SQ766</v>
          </cell>
          <cell r="AE2355" t="b">
            <v>0</v>
          </cell>
          <cell r="AG2355" t="str">
            <v/>
          </cell>
          <cell r="AH2355" t="str">
            <v>SQ766</v>
          </cell>
        </row>
        <row r="2356">
          <cell r="B2356" t="str">
            <v>BW901</v>
          </cell>
          <cell r="C2356" t="str">
            <v>Benjamin</v>
          </cell>
          <cell r="D2356" t="str">
            <v>Watts</v>
          </cell>
          <cell r="E2356" t="str">
            <v>UCL</v>
          </cell>
          <cell r="F2356" t="str">
            <v>UCL</v>
          </cell>
          <cell r="G2356" t="str">
            <v>Male</v>
          </cell>
          <cell r="H2356" t="str">
            <v>N</v>
          </cell>
          <cell r="I2356" t="str">
            <v>Student</v>
          </cell>
          <cell r="J2356">
            <v>0</v>
          </cell>
          <cell r="K2356" t="str">
            <v/>
          </cell>
          <cell r="L2356" t="str">
            <v>N</v>
          </cell>
          <cell r="M2356">
            <v>21</v>
          </cell>
          <cell r="N2356">
            <v>2.9363425925925921E-2</v>
          </cell>
          <cell r="O2356">
            <v>181</v>
          </cell>
          <cell r="P2356">
            <v>0</v>
          </cell>
          <cell r="Q2356" t="str">
            <v/>
          </cell>
          <cell r="R2356" t="str">
            <v>N</v>
          </cell>
          <cell r="S2356">
            <v>0</v>
          </cell>
          <cell r="T2356" t="str">
            <v/>
          </cell>
          <cell r="U2356" t="str">
            <v>N</v>
          </cell>
          <cell r="V2356">
            <v>0</v>
          </cell>
          <cell r="W2356" t="str">
            <v/>
          </cell>
          <cell r="X2356" t="str">
            <v>N</v>
          </cell>
          <cell r="Y2356">
            <v>1</v>
          </cell>
          <cell r="Z2356">
            <v>181</v>
          </cell>
          <cell r="AA2356">
            <v>181</v>
          </cell>
          <cell r="AB2356">
            <v>69</v>
          </cell>
          <cell r="AC2356">
            <v>69</v>
          </cell>
          <cell r="AD2356" t="str">
            <v>BW901</v>
          </cell>
          <cell r="AE2356" t="b">
            <v>0</v>
          </cell>
          <cell r="AG2356" t="str">
            <v/>
          </cell>
          <cell r="AH2356" t="str">
            <v>BW901</v>
          </cell>
        </row>
        <row r="2357">
          <cell r="B2357" t="str">
            <v>CC174</v>
          </cell>
          <cell r="C2357" t="str">
            <v>Charlotte</v>
          </cell>
          <cell r="D2357" t="str">
            <v>Cooney Quinn</v>
          </cell>
          <cell r="E2357" t="str">
            <v>SMU</v>
          </cell>
          <cell r="F2357" t="str">
            <v>SMU</v>
          </cell>
          <cell r="G2357" t="str">
            <v>Female</v>
          </cell>
          <cell r="H2357" t="str">
            <v>N</v>
          </cell>
          <cell r="I2357" t="str">
            <v>Student</v>
          </cell>
          <cell r="J2357">
            <v>0</v>
          </cell>
          <cell r="K2357" t="str">
            <v/>
          </cell>
          <cell r="L2357" t="str">
            <v>N</v>
          </cell>
          <cell r="M2357">
            <v>0</v>
          </cell>
          <cell r="N2357" t="str">
            <v/>
          </cell>
          <cell r="O2357" t="str">
            <v>N</v>
          </cell>
          <cell r="P2357">
            <v>0</v>
          </cell>
          <cell r="Q2357" t="str">
            <v/>
          </cell>
          <cell r="R2357" t="str">
            <v>N</v>
          </cell>
          <cell r="S2357">
            <v>0</v>
          </cell>
          <cell r="T2357" t="str">
            <v/>
          </cell>
          <cell r="U2357" t="str">
            <v>N</v>
          </cell>
          <cell r="V2357">
            <v>0</v>
          </cell>
          <cell r="W2357" t="str">
            <v/>
          </cell>
          <cell r="X2357" t="str">
            <v>N</v>
          </cell>
          <cell r="Y2357">
            <v>0</v>
          </cell>
          <cell r="Z2357">
            <v>0</v>
          </cell>
          <cell r="AA2357" t="b">
            <v>0</v>
          </cell>
          <cell r="AB2357" t="str">
            <v/>
          </cell>
          <cell r="AC2357" t="str">
            <v/>
          </cell>
          <cell r="AD2357" t="str">
            <v>CC174</v>
          </cell>
          <cell r="AE2357">
            <v>0</v>
          </cell>
          <cell r="AG2357">
            <v>1055</v>
          </cell>
          <cell r="AH2357" t="str">
            <v>CC174</v>
          </cell>
        </row>
        <row r="2358">
          <cell r="B2358" t="str">
            <v>EH770</v>
          </cell>
          <cell r="C2358" t="str">
            <v>Evelyn</v>
          </cell>
          <cell r="D2358" t="str">
            <v>Harwood</v>
          </cell>
          <cell r="E2358" t="str">
            <v>St Georges</v>
          </cell>
          <cell r="F2358" t="str">
            <v>St George's</v>
          </cell>
          <cell r="G2358" t="str">
            <v>Female</v>
          </cell>
          <cell r="H2358" t="str">
            <v>Y</v>
          </cell>
          <cell r="I2358" t="str">
            <v>Student</v>
          </cell>
          <cell r="J2358">
            <v>73</v>
          </cell>
          <cell r="K2358">
            <v>38.590000000000003</v>
          </cell>
          <cell r="L2358">
            <v>130</v>
          </cell>
          <cell r="M2358">
            <v>77</v>
          </cell>
          <cell r="N2358">
            <v>2.0543981481481479E-2</v>
          </cell>
          <cell r="O2358">
            <v>124</v>
          </cell>
          <cell r="P2358">
            <v>0</v>
          </cell>
          <cell r="Q2358" t="str">
            <v/>
          </cell>
          <cell r="R2358" t="str">
            <v>N</v>
          </cell>
          <cell r="S2358">
            <v>0</v>
          </cell>
          <cell r="T2358" t="str">
            <v/>
          </cell>
          <cell r="U2358" t="str">
            <v>N</v>
          </cell>
          <cell r="V2358">
            <v>0</v>
          </cell>
          <cell r="W2358" t="str">
            <v/>
          </cell>
          <cell r="X2358" t="str">
            <v>N</v>
          </cell>
          <cell r="Y2358">
            <v>2</v>
          </cell>
          <cell r="Z2358">
            <v>124</v>
          </cell>
          <cell r="AA2358" t="b">
            <v>0</v>
          </cell>
          <cell r="AB2358" t="str">
            <v/>
          </cell>
          <cell r="AC2358" t="str">
            <v/>
          </cell>
          <cell r="AD2358" t="str">
            <v>EH770</v>
          </cell>
          <cell r="AE2358">
            <v>254</v>
          </cell>
          <cell r="AG2358">
            <v>47</v>
          </cell>
          <cell r="AH2358" t="str">
            <v>EH770</v>
          </cell>
        </row>
        <row r="2359">
          <cell r="B2359" t="str">
            <v>EC194</v>
          </cell>
          <cell r="C2359" t="str">
            <v>Emily</v>
          </cell>
          <cell r="D2359" t="str">
            <v>Chong</v>
          </cell>
          <cell r="E2359" t="str">
            <v>UCL</v>
          </cell>
          <cell r="F2359" t="str">
            <v>UCL</v>
          </cell>
          <cell r="G2359" t="str">
            <v>Female</v>
          </cell>
          <cell r="H2359" t="str">
            <v>N</v>
          </cell>
          <cell r="I2359" t="str">
            <v>Student</v>
          </cell>
          <cell r="J2359">
            <v>3</v>
          </cell>
          <cell r="K2359">
            <v>26.49</v>
          </cell>
          <cell r="L2359">
            <v>198</v>
          </cell>
          <cell r="M2359">
            <v>20</v>
          </cell>
          <cell r="N2359">
            <v>1.5590277777777779E-2</v>
          </cell>
          <cell r="O2359">
            <v>181</v>
          </cell>
          <cell r="P2359">
            <v>0</v>
          </cell>
          <cell r="Q2359" t="str">
            <v/>
          </cell>
          <cell r="R2359" t="str">
            <v>N</v>
          </cell>
          <cell r="S2359">
            <v>0</v>
          </cell>
          <cell r="T2359" t="str">
            <v/>
          </cell>
          <cell r="U2359" t="str">
            <v>N</v>
          </cell>
          <cell r="V2359">
            <v>0</v>
          </cell>
          <cell r="W2359" t="str">
            <v/>
          </cell>
          <cell r="X2359" t="str">
            <v>N</v>
          </cell>
          <cell r="Y2359">
            <v>2</v>
          </cell>
          <cell r="Z2359">
            <v>181</v>
          </cell>
          <cell r="AA2359" t="b">
            <v>0</v>
          </cell>
          <cell r="AB2359" t="str">
            <v/>
          </cell>
          <cell r="AC2359" t="str">
            <v/>
          </cell>
          <cell r="AD2359" t="str">
            <v>EC194</v>
          </cell>
          <cell r="AE2359">
            <v>379</v>
          </cell>
          <cell r="AG2359">
            <v>7</v>
          </cell>
          <cell r="AH2359" t="str">
            <v>EC194</v>
          </cell>
        </row>
        <row r="2360">
          <cell r="B2360" t="str">
            <v>JT471</v>
          </cell>
          <cell r="C2360" t="str">
            <v>Jan</v>
          </cell>
          <cell r="D2360" t="str">
            <v>Tao</v>
          </cell>
          <cell r="E2360" t="str">
            <v>UCL</v>
          </cell>
          <cell r="F2360" t="str">
            <v>UCL</v>
          </cell>
          <cell r="G2360" t="str">
            <v>Male</v>
          </cell>
          <cell r="H2360" t="str">
            <v>N</v>
          </cell>
          <cell r="I2360" t="str">
            <v>Student</v>
          </cell>
          <cell r="J2360">
            <v>68</v>
          </cell>
          <cell r="K2360">
            <v>45.56</v>
          </cell>
          <cell r="L2360">
            <v>134</v>
          </cell>
          <cell r="M2360">
            <v>55</v>
          </cell>
          <cell r="N2360">
            <v>3.2731481481481479E-2</v>
          </cell>
          <cell r="O2360">
            <v>147</v>
          </cell>
          <cell r="P2360">
            <v>0</v>
          </cell>
          <cell r="Q2360" t="str">
            <v/>
          </cell>
          <cell r="R2360" t="str">
            <v>N</v>
          </cell>
          <cell r="S2360">
            <v>0</v>
          </cell>
          <cell r="T2360" t="str">
            <v/>
          </cell>
          <cell r="U2360" t="str">
            <v>N</v>
          </cell>
          <cell r="V2360">
            <v>0</v>
          </cell>
          <cell r="W2360" t="str">
            <v/>
          </cell>
          <cell r="X2360" t="str">
            <v>N</v>
          </cell>
          <cell r="Y2360">
            <v>2</v>
          </cell>
          <cell r="Z2360">
            <v>134</v>
          </cell>
          <cell r="AA2360">
            <v>281</v>
          </cell>
          <cell r="AB2360">
            <v>34</v>
          </cell>
          <cell r="AC2360">
            <v>34</v>
          </cell>
          <cell r="AD2360" t="str">
            <v>JT471</v>
          </cell>
          <cell r="AE2360" t="b">
            <v>0</v>
          </cell>
          <cell r="AG2360" t="str">
            <v/>
          </cell>
          <cell r="AH2360" t="str">
            <v>JT471</v>
          </cell>
        </row>
        <row r="2361">
          <cell r="B2361" t="str">
            <v>JA119</v>
          </cell>
          <cell r="C2361" t="str">
            <v>Joshua Ho Kiu</v>
          </cell>
          <cell r="D2361" t="str">
            <v>Au</v>
          </cell>
          <cell r="E2361" t="str">
            <v>LSE</v>
          </cell>
          <cell r="F2361" t="str">
            <v>LSE</v>
          </cell>
          <cell r="G2361" t="str">
            <v>Male</v>
          </cell>
          <cell r="H2361" t="str">
            <v>N</v>
          </cell>
          <cell r="I2361" t="str">
            <v>Student</v>
          </cell>
          <cell r="J2361">
            <v>51</v>
          </cell>
          <cell r="K2361">
            <v>43.43</v>
          </cell>
          <cell r="L2361">
            <v>150</v>
          </cell>
          <cell r="M2361">
            <v>45</v>
          </cell>
          <cell r="N2361">
            <v>3.1215277777777783E-2</v>
          </cell>
          <cell r="O2361">
            <v>157</v>
          </cell>
          <cell r="P2361">
            <v>0</v>
          </cell>
          <cell r="Q2361" t="str">
            <v/>
          </cell>
          <cell r="R2361" t="str">
            <v>N</v>
          </cell>
          <cell r="S2361">
            <v>0</v>
          </cell>
          <cell r="T2361" t="str">
            <v/>
          </cell>
          <cell r="U2361" t="str">
            <v>N</v>
          </cell>
          <cell r="V2361">
            <v>0</v>
          </cell>
          <cell r="W2361" t="str">
            <v/>
          </cell>
          <cell r="X2361" t="str">
            <v>N</v>
          </cell>
          <cell r="Y2361">
            <v>2</v>
          </cell>
          <cell r="Z2361">
            <v>150</v>
          </cell>
          <cell r="AA2361">
            <v>307</v>
          </cell>
          <cell r="AB2361">
            <v>28</v>
          </cell>
          <cell r="AC2361">
            <v>28</v>
          </cell>
          <cell r="AD2361" t="str">
            <v>JA119</v>
          </cell>
          <cell r="AE2361" t="b">
            <v>0</v>
          </cell>
          <cell r="AG2361" t="str">
            <v/>
          </cell>
          <cell r="AH2361" t="str">
            <v>JA119</v>
          </cell>
        </row>
        <row r="2362">
          <cell r="B2362" t="str">
            <v>SK667</v>
          </cell>
          <cell r="C2362" t="str">
            <v>Sophia</v>
          </cell>
          <cell r="D2362" t="str">
            <v>Keynes</v>
          </cell>
          <cell r="E2362" t="str">
            <v>St Georges</v>
          </cell>
          <cell r="F2362" t="str">
            <v>St George's</v>
          </cell>
          <cell r="G2362" t="str">
            <v>Please Select</v>
          </cell>
          <cell r="H2362" t="str">
            <v>Y</v>
          </cell>
          <cell r="I2362" t="str">
            <v>Student</v>
          </cell>
          <cell r="J2362">
            <v>11</v>
          </cell>
          <cell r="K2362">
            <v>28.44</v>
          </cell>
          <cell r="L2362">
            <v>190</v>
          </cell>
          <cell r="M2362">
            <v>3</v>
          </cell>
          <cell r="N2362">
            <v>1.4884259259259259E-2</v>
          </cell>
          <cell r="O2362">
            <v>198</v>
          </cell>
          <cell r="P2362">
            <v>0</v>
          </cell>
          <cell r="Q2362" t="str">
            <v/>
          </cell>
          <cell r="R2362" t="str">
            <v>N</v>
          </cell>
          <cell r="S2362">
            <v>0</v>
          </cell>
          <cell r="T2362" t="str">
            <v/>
          </cell>
          <cell r="U2362" t="str">
            <v>N</v>
          </cell>
          <cell r="V2362">
            <v>0</v>
          </cell>
          <cell r="W2362" t="str">
            <v/>
          </cell>
          <cell r="X2362" t="str">
            <v>N</v>
          </cell>
          <cell r="Y2362">
            <v>2</v>
          </cell>
          <cell r="Z2362">
            <v>190</v>
          </cell>
          <cell r="AA2362" t="b">
            <v>0</v>
          </cell>
          <cell r="AB2362" t="str">
            <v/>
          </cell>
          <cell r="AC2362" t="str">
            <v/>
          </cell>
          <cell r="AD2362" t="str">
            <v>SK667</v>
          </cell>
          <cell r="AE2362" t="b">
            <v>0</v>
          </cell>
          <cell r="AG2362" t="str">
            <v/>
          </cell>
          <cell r="AH2362" t="str">
            <v>SK667</v>
          </cell>
        </row>
        <row r="2363">
          <cell r="B2363" t="str">
            <v>AG605</v>
          </cell>
          <cell r="C2363" t="str">
            <v>Aryan</v>
          </cell>
          <cell r="D2363" t="str">
            <v>Gupta</v>
          </cell>
          <cell r="E2363" t="str">
            <v>LSE</v>
          </cell>
          <cell r="F2363" t="str">
            <v>LSE</v>
          </cell>
          <cell r="G2363" t="str">
            <v>Male</v>
          </cell>
          <cell r="H2363" t="str">
            <v>N</v>
          </cell>
          <cell r="I2363" t="str">
            <v>Student</v>
          </cell>
          <cell r="J2363">
            <v>0</v>
          </cell>
          <cell r="K2363" t="str">
            <v/>
          </cell>
          <cell r="L2363" t="str">
            <v>N</v>
          </cell>
          <cell r="M2363">
            <v>0</v>
          </cell>
          <cell r="N2363" t="str">
            <v/>
          </cell>
          <cell r="O2363" t="str">
            <v>N</v>
          </cell>
          <cell r="P2363">
            <v>0</v>
          </cell>
          <cell r="Q2363" t="str">
            <v/>
          </cell>
          <cell r="R2363" t="str">
            <v>N</v>
          </cell>
          <cell r="S2363">
            <v>0</v>
          </cell>
          <cell r="T2363" t="str">
            <v/>
          </cell>
          <cell r="U2363" t="str">
            <v>N</v>
          </cell>
          <cell r="V2363">
            <v>0</v>
          </cell>
          <cell r="W2363" t="str">
            <v/>
          </cell>
          <cell r="X2363" t="str">
            <v>N</v>
          </cell>
          <cell r="Y2363">
            <v>0</v>
          </cell>
          <cell r="Z2363">
            <v>0</v>
          </cell>
          <cell r="AA2363">
            <v>0</v>
          </cell>
          <cell r="AB2363">
            <v>118</v>
          </cell>
          <cell r="AC2363">
            <v>1376</v>
          </cell>
          <cell r="AD2363" t="str">
            <v>AG605</v>
          </cell>
          <cell r="AE2363" t="b">
            <v>0</v>
          </cell>
          <cell r="AG2363" t="str">
            <v/>
          </cell>
          <cell r="AH2363" t="str">
            <v>AG605</v>
          </cell>
        </row>
        <row r="2364">
          <cell r="B2364" t="str">
            <v>SK968</v>
          </cell>
          <cell r="C2364" t="str">
            <v>Sean</v>
          </cell>
          <cell r="D2364" t="str">
            <v>Khong</v>
          </cell>
          <cell r="E2364" t="str">
            <v>LSE</v>
          </cell>
          <cell r="F2364" t="str">
            <v>LSE</v>
          </cell>
          <cell r="G2364" t="str">
            <v>Male</v>
          </cell>
          <cell r="H2364" t="str">
            <v>N</v>
          </cell>
          <cell r="I2364" t="str">
            <v>Student</v>
          </cell>
          <cell r="J2364">
            <v>40</v>
          </cell>
          <cell r="K2364">
            <v>41.51</v>
          </cell>
          <cell r="L2364">
            <v>161</v>
          </cell>
          <cell r="M2364">
            <v>22</v>
          </cell>
          <cell r="N2364">
            <v>2.9374999999999998E-2</v>
          </cell>
          <cell r="O2364">
            <v>180</v>
          </cell>
          <cell r="P2364">
            <v>0</v>
          </cell>
          <cell r="Q2364" t="str">
            <v/>
          </cell>
          <cell r="R2364" t="str">
            <v>N</v>
          </cell>
          <cell r="S2364">
            <v>0</v>
          </cell>
          <cell r="T2364" t="str">
            <v/>
          </cell>
          <cell r="U2364" t="str">
            <v>N</v>
          </cell>
          <cell r="V2364">
            <v>0</v>
          </cell>
          <cell r="W2364" t="str">
            <v/>
          </cell>
          <cell r="X2364" t="str">
            <v>N</v>
          </cell>
          <cell r="Y2364">
            <v>2</v>
          </cell>
          <cell r="Z2364">
            <v>161</v>
          </cell>
          <cell r="AA2364">
            <v>341</v>
          </cell>
          <cell r="AB2364">
            <v>14</v>
          </cell>
          <cell r="AC2364">
            <v>14</v>
          </cell>
          <cell r="AD2364" t="str">
            <v>SK968</v>
          </cell>
          <cell r="AE2364" t="b">
            <v>0</v>
          </cell>
          <cell r="AG2364" t="str">
            <v/>
          </cell>
          <cell r="AH2364" t="str">
            <v>SK968</v>
          </cell>
        </row>
        <row r="2365">
          <cell r="B2365" t="str">
            <v>ED190</v>
          </cell>
          <cell r="C2365" t="str">
            <v>Emily</v>
          </cell>
          <cell r="D2365" t="str">
            <v>Davies</v>
          </cell>
          <cell r="E2365" t="str">
            <v>LSE</v>
          </cell>
          <cell r="F2365" t="str">
            <v>LSE</v>
          </cell>
          <cell r="G2365" t="str">
            <v>Female</v>
          </cell>
          <cell r="H2365" t="str">
            <v>N</v>
          </cell>
          <cell r="I2365" t="str">
            <v>Student</v>
          </cell>
          <cell r="J2365">
            <v>0</v>
          </cell>
          <cell r="K2365" t="str">
            <v/>
          </cell>
          <cell r="L2365" t="str">
            <v>N</v>
          </cell>
          <cell r="M2365">
            <v>0</v>
          </cell>
          <cell r="N2365" t="str">
            <v/>
          </cell>
          <cell r="O2365" t="str">
            <v>N</v>
          </cell>
          <cell r="P2365">
            <v>0</v>
          </cell>
          <cell r="Q2365" t="str">
            <v/>
          </cell>
          <cell r="R2365" t="str">
            <v>N</v>
          </cell>
          <cell r="S2365">
            <v>0</v>
          </cell>
          <cell r="T2365" t="str">
            <v/>
          </cell>
          <cell r="U2365" t="str">
            <v>N</v>
          </cell>
          <cell r="V2365">
            <v>0</v>
          </cell>
          <cell r="W2365" t="str">
            <v/>
          </cell>
          <cell r="X2365" t="str">
            <v>N</v>
          </cell>
          <cell r="Y2365">
            <v>0</v>
          </cell>
          <cell r="Z2365">
            <v>0</v>
          </cell>
          <cell r="AA2365" t="b">
            <v>0</v>
          </cell>
          <cell r="AB2365" t="str">
            <v/>
          </cell>
          <cell r="AC2365" t="str">
            <v/>
          </cell>
          <cell r="AD2365" t="str">
            <v>ED190</v>
          </cell>
          <cell r="AE2365">
            <v>0</v>
          </cell>
          <cell r="AG2365">
            <v>1056</v>
          </cell>
          <cell r="AH2365" t="str">
            <v>ED190</v>
          </cell>
        </row>
        <row r="2366">
          <cell r="B2366" t="str">
            <v>JP826</v>
          </cell>
          <cell r="C2366" t="str">
            <v>Joey</v>
          </cell>
          <cell r="D2366" t="str">
            <v>Pendered</v>
          </cell>
          <cell r="E2366" t="str">
            <v>RHUL</v>
          </cell>
          <cell r="F2366" t="str">
            <v>RHUL</v>
          </cell>
          <cell r="G2366" t="str">
            <v>Male</v>
          </cell>
          <cell r="H2366" t="str">
            <v>N</v>
          </cell>
          <cell r="I2366" t="str">
            <v>Student</v>
          </cell>
          <cell r="J2366">
            <v>9</v>
          </cell>
          <cell r="K2366">
            <v>38.049999999999997</v>
          </cell>
          <cell r="L2366">
            <v>192</v>
          </cell>
          <cell r="M2366">
            <v>0</v>
          </cell>
          <cell r="N2366" t="str">
            <v/>
          </cell>
          <cell r="O2366" t="str">
            <v>N</v>
          </cell>
          <cell r="P2366">
            <v>0</v>
          </cell>
          <cell r="Q2366" t="str">
            <v/>
          </cell>
          <cell r="R2366" t="str">
            <v>N</v>
          </cell>
          <cell r="S2366">
            <v>0</v>
          </cell>
          <cell r="T2366" t="str">
            <v/>
          </cell>
          <cell r="U2366" t="str">
            <v>N</v>
          </cell>
          <cell r="V2366">
            <v>0</v>
          </cell>
          <cell r="W2366" t="str">
            <v/>
          </cell>
          <cell r="X2366" t="str">
            <v>N</v>
          </cell>
          <cell r="Y2366">
            <v>1</v>
          </cell>
          <cell r="Z2366">
            <v>192</v>
          </cell>
          <cell r="AA2366">
            <v>192</v>
          </cell>
          <cell r="AB2366">
            <v>58</v>
          </cell>
          <cell r="AC2366">
            <v>58</v>
          </cell>
          <cell r="AD2366" t="str">
            <v>JP826</v>
          </cell>
          <cell r="AE2366" t="b">
            <v>0</v>
          </cell>
          <cell r="AG2366" t="str">
            <v/>
          </cell>
          <cell r="AH2366" t="str">
            <v>JP826</v>
          </cell>
        </row>
        <row r="2367">
          <cell r="B2367" t="str">
            <v>YL514</v>
          </cell>
          <cell r="C2367" t="str">
            <v>Yin Nok Austen</v>
          </cell>
          <cell r="D2367" t="str">
            <v>Lo</v>
          </cell>
          <cell r="E2367" t="str">
            <v>St Georges</v>
          </cell>
          <cell r="F2367" t="str">
            <v>St George's</v>
          </cell>
          <cell r="G2367" t="str">
            <v>Male</v>
          </cell>
          <cell r="H2367" t="str">
            <v>Y</v>
          </cell>
          <cell r="I2367" t="str">
            <v>Student</v>
          </cell>
          <cell r="J2367">
            <v>93</v>
          </cell>
          <cell r="K2367">
            <v>56.3</v>
          </cell>
          <cell r="L2367">
            <v>109</v>
          </cell>
          <cell r="M2367">
            <v>73</v>
          </cell>
          <cell r="N2367">
            <v>3.9085648148148147E-2</v>
          </cell>
          <cell r="O2367">
            <v>129</v>
          </cell>
          <cell r="P2367">
            <v>0</v>
          </cell>
          <cell r="Q2367" t="str">
            <v/>
          </cell>
          <cell r="R2367" t="str">
            <v>N</v>
          </cell>
          <cell r="S2367">
            <v>0</v>
          </cell>
          <cell r="T2367" t="str">
            <v/>
          </cell>
          <cell r="U2367" t="str">
            <v>N</v>
          </cell>
          <cell r="V2367">
            <v>0</v>
          </cell>
          <cell r="W2367" t="str">
            <v/>
          </cell>
          <cell r="X2367" t="str">
            <v>N</v>
          </cell>
          <cell r="Y2367">
            <v>2</v>
          </cell>
          <cell r="Z2367">
            <v>109</v>
          </cell>
          <cell r="AA2367">
            <v>238</v>
          </cell>
          <cell r="AB2367">
            <v>48</v>
          </cell>
          <cell r="AC2367">
            <v>48</v>
          </cell>
          <cell r="AD2367" t="str">
            <v>YL514</v>
          </cell>
          <cell r="AE2367" t="b">
            <v>0</v>
          </cell>
          <cell r="AG2367" t="str">
            <v/>
          </cell>
          <cell r="AH2367" t="str">
            <v>YL514</v>
          </cell>
        </row>
        <row r="2368">
          <cell r="B2368" t="str">
            <v>JH325</v>
          </cell>
          <cell r="C2368" t="str">
            <v>Jack</v>
          </cell>
          <cell r="D2368" t="str">
            <v>Hilton</v>
          </cell>
          <cell r="E2368" t="str">
            <v>RHUL</v>
          </cell>
          <cell r="F2368" t="str">
            <v>RHUL</v>
          </cell>
          <cell r="G2368" t="str">
            <v>Male</v>
          </cell>
          <cell r="H2368" t="str">
            <v>N</v>
          </cell>
          <cell r="I2368" t="str">
            <v>Student</v>
          </cell>
          <cell r="J2368">
            <v>10</v>
          </cell>
          <cell r="K2368">
            <v>38.06</v>
          </cell>
          <cell r="L2368">
            <v>191</v>
          </cell>
          <cell r="M2368">
            <v>0</v>
          </cell>
          <cell r="N2368" t="str">
            <v/>
          </cell>
          <cell r="O2368" t="str">
            <v>N</v>
          </cell>
          <cell r="P2368">
            <v>0</v>
          </cell>
          <cell r="Q2368" t="str">
            <v/>
          </cell>
          <cell r="R2368" t="str">
            <v>N</v>
          </cell>
          <cell r="S2368">
            <v>0</v>
          </cell>
          <cell r="T2368" t="str">
            <v/>
          </cell>
          <cell r="U2368" t="str">
            <v>N</v>
          </cell>
          <cell r="V2368">
            <v>0</v>
          </cell>
          <cell r="W2368" t="str">
            <v/>
          </cell>
          <cell r="X2368" t="str">
            <v>N</v>
          </cell>
          <cell r="Y2368">
            <v>1</v>
          </cell>
          <cell r="Z2368">
            <v>191</v>
          </cell>
          <cell r="AA2368">
            <v>191</v>
          </cell>
          <cell r="AB2368">
            <v>59</v>
          </cell>
          <cell r="AC2368">
            <v>60</v>
          </cell>
          <cell r="AD2368" t="str">
            <v>JH325</v>
          </cell>
          <cell r="AE2368" t="b">
            <v>0</v>
          </cell>
          <cell r="AG2368" t="str">
            <v/>
          </cell>
          <cell r="AH2368" t="str">
            <v>JH325</v>
          </cell>
        </row>
        <row r="2369">
          <cell r="B2369" t="str">
            <v>JB122</v>
          </cell>
          <cell r="C2369" t="str">
            <v>James</v>
          </cell>
          <cell r="D2369" t="str">
            <v>Bilboe</v>
          </cell>
          <cell r="E2369" t="str">
            <v>RHUL</v>
          </cell>
          <cell r="F2369" t="str">
            <v>RHUL</v>
          </cell>
          <cell r="G2369" t="str">
            <v>Male</v>
          </cell>
          <cell r="H2369" t="str">
            <v>N</v>
          </cell>
          <cell r="I2369" t="str">
            <v>Student</v>
          </cell>
          <cell r="J2369">
            <v>80</v>
          </cell>
          <cell r="K2369">
            <v>49.39</v>
          </cell>
          <cell r="L2369">
            <v>122</v>
          </cell>
          <cell r="M2369">
            <v>51</v>
          </cell>
          <cell r="N2369">
            <v>3.1759259259259258E-2</v>
          </cell>
          <cell r="O2369">
            <v>151</v>
          </cell>
          <cell r="P2369">
            <v>0</v>
          </cell>
          <cell r="Q2369" t="str">
            <v/>
          </cell>
          <cell r="R2369" t="str">
            <v>N</v>
          </cell>
          <cell r="S2369">
            <v>0</v>
          </cell>
          <cell r="T2369" t="str">
            <v/>
          </cell>
          <cell r="U2369" t="str">
            <v>N</v>
          </cell>
          <cell r="V2369">
            <v>0</v>
          </cell>
          <cell r="W2369" t="str">
            <v/>
          </cell>
          <cell r="X2369" t="str">
            <v>N</v>
          </cell>
          <cell r="Y2369">
            <v>2</v>
          </cell>
          <cell r="Z2369">
            <v>122</v>
          </cell>
          <cell r="AA2369">
            <v>273</v>
          </cell>
          <cell r="AB2369">
            <v>36</v>
          </cell>
          <cell r="AC2369">
            <v>36</v>
          </cell>
          <cell r="AD2369" t="str">
            <v>JB122</v>
          </cell>
          <cell r="AE2369" t="b">
            <v>0</v>
          </cell>
          <cell r="AG2369" t="str">
            <v/>
          </cell>
          <cell r="AH2369" t="str">
            <v>JB122</v>
          </cell>
        </row>
        <row r="2370">
          <cell r="B2370" t="str">
            <v>LB480</v>
          </cell>
          <cell r="C2370" t="str">
            <v>Louis</v>
          </cell>
          <cell r="D2370" t="str">
            <v>Brown</v>
          </cell>
          <cell r="E2370" t="str">
            <v>UCL</v>
          </cell>
          <cell r="F2370" t="str">
            <v>UCL</v>
          </cell>
          <cell r="G2370" t="str">
            <v>Male</v>
          </cell>
          <cell r="H2370" t="str">
            <v>N</v>
          </cell>
          <cell r="I2370" t="str">
            <v>Student</v>
          </cell>
          <cell r="J2370">
            <v>83</v>
          </cell>
          <cell r="K2370">
            <v>50.06</v>
          </cell>
          <cell r="L2370">
            <v>119</v>
          </cell>
          <cell r="M2370">
            <v>62</v>
          </cell>
          <cell r="N2370">
            <v>3.4166666666666672E-2</v>
          </cell>
          <cell r="O2370">
            <v>140</v>
          </cell>
          <cell r="P2370">
            <v>0</v>
          </cell>
          <cell r="Q2370" t="str">
            <v/>
          </cell>
          <cell r="R2370" t="str">
            <v>N</v>
          </cell>
          <cell r="S2370">
            <v>0</v>
          </cell>
          <cell r="T2370" t="str">
            <v/>
          </cell>
          <cell r="U2370" t="str">
            <v>N</v>
          </cell>
          <cell r="V2370">
            <v>0</v>
          </cell>
          <cell r="W2370" t="str">
            <v/>
          </cell>
          <cell r="X2370" t="str">
            <v>N</v>
          </cell>
          <cell r="Y2370">
            <v>2</v>
          </cell>
          <cell r="Z2370">
            <v>119</v>
          </cell>
          <cell r="AA2370">
            <v>259</v>
          </cell>
          <cell r="AB2370">
            <v>42</v>
          </cell>
          <cell r="AC2370">
            <v>42</v>
          </cell>
          <cell r="AD2370" t="str">
            <v>LB480</v>
          </cell>
          <cell r="AE2370" t="b">
            <v>0</v>
          </cell>
          <cell r="AG2370" t="str">
            <v/>
          </cell>
          <cell r="AH2370" t="str">
            <v>LB480</v>
          </cell>
        </row>
        <row r="2371">
          <cell r="B2371" t="str">
            <v>BY602</v>
          </cell>
          <cell r="C2371" t="str">
            <v>Brant</v>
          </cell>
          <cell r="D2371" t="str">
            <v>You</v>
          </cell>
          <cell r="E2371" t="str">
            <v>UCL</v>
          </cell>
          <cell r="F2371" t="str">
            <v>UCL</v>
          </cell>
          <cell r="G2371" t="str">
            <v>Male</v>
          </cell>
          <cell r="H2371" t="str">
            <v>N</v>
          </cell>
          <cell r="I2371" t="str">
            <v>Student</v>
          </cell>
          <cell r="J2371">
            <v>74</v>
          </cell>
          <cell r="K2371">
            <v>48.33</v>
          </cell>
          <cell r="L2371">
            <v>128</v>
          </cell>
          <cell r="M2371">
            <v>46</v>
          </cell>
          <cell r="N2371">
            <v>3.1261574074074074E-2</v>
          </cell>
          <cell r="O2371">
            <v>156</v>
          </cell>
          <cell r="P2371">
            <v>0</v>
          </cell>
          <cell r="Q2371" t="str">
            <v/>
          </cell>
          <cell r="R2371" t="str">
            <v>N</v>
          </cell>
          <cell r="S2371">
            <v>0</v>
          </cell>
          <cell r="T2371" t="str">
            <v/>
          </cell>
          <cell r="U2371" t="str">
            <v>N</v>
          </cell>
          <cell r="V2371">
            <v>0</v>
          </cell>
          <cell r="W2371" t="str">
            <v/>
          </cell>
          <cell r="X2371" t="str">
            <v>N</v>
          </cell>
          <cell r="Y2371">
            <v>2</v>
          </cell>
          <cell r="Z2371">
            <v>128</v>
          </cell>
          <cell r="AA2371">
            <v>284</v>
          </cell>
          <cell r="AB2371">
            <v>33</v>
          </cell>
          <cell r="AC2371">
            <v>33</v>
          </cell>
          <cell r="AD2371" t="str">
            <v>BY602</v>
          </cell>
          <cell r="AE2371" t="b">
            <v>0</v>
          </cell>
          <cell r="AG2371" t="str">
            <v/>
          </cell>
          <cell r="AH2371" t="str">
            <v>BY602</v>
          </cell>
        </row>
        <row r="2372">
          <cell r="B2372" t="str">
            <v>KG499</v>
          </cell>
          <cell r="C2372" t="str">
            <v>Krissy</v>
          </cell>
          <cell r="D2372" t="str">
            <v>Githaiga</v>
          </cell>
          <cell r="E2372" t="str">
            <v>RHUL</v>
          </cell>
          <cell r="F2372" t="str">
            <v>RHUL</v>
          </cell>
          <cell r="G2372" t="str">
            <v>Female</v>
          </cell>
          <cell r="H2372" t="str">
            <v>N</v>
          </cell>
          <cell r="I2372" t="str">
            <v>Student</v>
          </cell>
          <cell r="J2372">
            <v>65</v>
          </cell>
          <cell r="K2372">
            <v>37.32</v>
          </cell>
          <cell r="L2372">
            <v>138</v>
          </cell>
          <cell r="M2372">
            <v>0</v>
          </cell>
          <cell r="N2372" t="str">
            <v/>
          </cell>
          <cell r="O2372" t="str">
            <v>N</v>
          </cell>
          <cell r="P2372">
            <v>0</v>
          </cell>
          <cell r="Q2372" t="str">
            <v/>
          </cell>
          <cell r="R2372" t="str">
            <v>N</v>
          </cell>
          <cell r="S2372">
            <v>0</v>
          </cell>
          <cell r="T2372" t="str">
            <v/>
          </cell>
          <cell r="U2372" t="str">
            <v>N</v>
          </cell>
          <cell r="V2372">
            <v>0</v>
          </cell>
          <cell r="W2372" t="str">
            <v/>
          </cell>
          <cell r="X2372" t="str">
            <v>N</v>
          </cell>
          <cell r="Y2372">
            <v>1</v>
          </cell>
          <cell r="Z2372">
            <v>138</v>
          </cell>
          <cell r="AA2372" t="b">
            <v>0</v>
          </cell>
          <cell r="AB2372" t="str">
            <v/>
          </cell>
          <cell r="AC2372" t="str">
            <v/>
          </cell>
          <cell r="AD2372" t="str">
            <v>KG499</v>
          </cell>
          <cell r="AE2372">
            <v>138</v>
          </cell>
          <cell r="AG2372">
            <v>88</v>
          </cell>
          <cell r="AH2372" t="str">
            <v>KG499</v>
          </cell>
        </row>
        <row r="2373">
          <cell r="B2373" t="str">
            <v>OD442</v>
          </cell>
          <cell r="C2373" t="str">
            <v>Oluwatoni</v>
          </cell>
          <cell r="D2373" t="str">
            <v>Disu</v>
          </cell>
          <cell r="E2373" t="str">
            <v>UCL</v>
          </cell>
          <cell r="F2373" t="str">
            <v>UCL</v>
          </cell>
          <cell r="G2373" t="str">
            <v>Female</v>
          </cell>
          <cell r="H2373" t="str">
            <v>N</v>
          </cell>
          <cell r="I2373" t="str">
            <v>Student</v>
          </cell>
          <cell r="J2373">
            <v>0</v>
          </cell>
          <cell r="K2373" t="str">
            <v/>
          </cell>
          <cell r="L2373" t="str">
            <v>N</v>
          </cell>
          <cell r="M2373">
            <v>0</v>
          </cell>
          <cell r="N2373" t="str">
            <v/>
          </cell>
          <cell r="O2373" t="str">
            <v>N</v>
          </cell>
          <cell r="P2373">
            <v>0</v>
          </cell>
          <cell r="Q2373" t="str">
            <v/>
          </cell>
          <cell r="R2373" t="str">
            <v>N</v>
          </cell>
          <cell r="S2373">
            <v>0</v>
          </cell>
          <cell r="T2373" t="str">
            <v/>
          </cell>
          <cell r="U2373" t="str">
            <v>N</v>
          </cell>
          <cell r="V2373">
            <v>0</v>
          </cell>
          <cell r="W2373" t="str">
            <v/>
          </cell>
          <cell r="X2373" t="str">
            <v>N</v>
          </cell>
          <cell r="Y2373">
            <v>0</v>
          </cell>
          <cell r="Z2373">
            <v>0</v>
          </cell>
          <cell r="AA2373" t="b">
            <v>0</v>
          </cell>
          <cell r="AB2373" t="str">
            <v/>
          </cell>
          <cell r="AC2373" t="str">
            <v/>
          </cell>
          <cell r="AD2373" t="str">
            <v>OD442</v>
          </cell>
          <cell r="AE2373">
            <v>0</v>
          </cell>
          <cell r="AG2373">
            <v>1057</v>
          </cell>
          <cell r="AH2373" t="str">
            <v>OD442</v>
          </cell>
        </row>
        <row r="2374">
          <cell r="B2374" t="str">
            <v>IM446</v>
          </cell>
          <cell r="C2374" t="str">
            <v>Isobel</v>
          </cell>
          <cell r="D2374" t="str">
            <v>McAleavy</v>
          </cell>
          <cell r="E2374" t="str">
            <v>UCL</v>
          </cell>
          <cell r="F2374" t="str">
            <v>UCL</v>
          </cell>
          <cell r="G2374" t="str">
            <v>Female</v>
          </cell>
          <cell r="H2374" t="str">
            <v>N</v>
          </cell>
          <cell r="I2374" t="str">
            <v>Student</v>
          </cell>
          <cell r="J2374">
            <v>0</v>
          </cell>
          <cell r="K2374" t="str">
            <v/>
          </cell>
          <cell r="L2374" t="str">
            <v>N</v>
          </cell>
          <cell r="M2374">
            <v>0</v>
          </cell>
          <cell r="N2374" t="str">
            <v/>
          </cell>
          <cell r="O2374" t="str">
            <v>N</v>
          </cell>
          <cell r="P2374">
            <v>0</v>
          </cell>
          <cell r="Q2374" t="str">
            <v/>
          </cell>
          <cell r="R2374" t="str">
            <v>N</v>
          </cell>
          <cell r="S2374">
            <v>0</v>
          </cell>
          <cell r="T2374" t="str">
            <v/>
          </cell>
          <cell r="U2374" t="str">
            <v>N</v>
          </cell>
          <cell r="V2374">
            <v>0</v>
          </cell>
          <cell r="W2374" t="str">
            <v/>
          </cell>
          <cell r="X2374" t="str">
            <v>N</v>
          </cell>
          <cell r="Y2374">
            <v>0</v>
          </cell>
          <cell r="Z2374">
            <v>0</v>
          </cell>
          <cell r="AA2374" t="b">
            <v>0</v>
          </cell>
          <cell r="AB2374" t="str">
            <v/>
          </cell>
          <cell r="AC2374" t="str">
            <v/>
          </cell>
          <cell r="AD2374" t="str">
            <v>IM446</v>
          </cell>
          <cell r="AE2374">
            <v>0</v>
          </cell>
          <cell r="AG2374">
            <v>1058</v>
          </cell>
          <cell r="AH2374" t="str">
            <v>IM446</v>
          </cell>
        </row>
        <row r="2375">
          <cell r="B2375" t="str">
            <v>YJ474</v>
          </cell>
          <cell r="C2375" t="str">
            <v>Yue</v>
          </cell>
          <cell r="D2375" t="str">
            <v>Jia</v>
          </cell>
          <cell r="E2375" t="str">
            <v>UCL</v>
          </cell>
          <cell r="F2375" t="str">
            <v>UCL</v>
          </cell>
          <cell r="G2375" t="str">
            <v>Male</v>
          </cell>
          <cell r="H2375" t="str">
            <v>N</v>
          </cell>
          <cell r="I2375" t="str">
            <v>Student</v>
          </cell>
          <cell r="J2375">
            <v>0</v>
          </cell>
          <cell r="K2375" t="str">
            <v/>
          </cell>
          <cell r="L2375" t="str">
            <v>N</v>
          </cell>
          <cell r="M2375">
            <v>0</v>
          </cell>
          <cell r="N2375" t="str">
            <v/>
          </cell>
          <cell r="O2375" t="str">
            <v>N</v>
          </cell>
          <cell r="P2375">
            <v>0</v>
          </cell>
          <cell r="Q2375" t="str">
            <v/>
          </cell>
          <cell r="R2375" t="str">
            <v>N</v>
          </cell>
          <cell r="S2375">
            <v>0</v>
          </cell>
          <cell r="T2375" t="str">
            <v/>
          </cell>
          <cell r="U2375" t="str">
            <v>N</v>
          </cell>
          <cell r="V2375">
            <v>0</v>
          </cell>
          <cell r="W2375" t="str">
            <v/>
          </cell>
          <cell r="X2375" t="str">
            <v>N</v>
          </cell>
          <cell r="Y2375">
            <v>0</v>
          </cell>
          <cell r="Z2375">
            <v>0</v>
          </cell>
          <cell r="AA2375">
            <v>0</v>
          </cell>
          <cell r="AB2375">
            <v>118</v>
          </cell>
          <cell r="AC2375">
            <v>1377</v>
          </cell>
          <cell r="AD2375" t="str">
            <v>YJ474</v>
          </cell>
          <cell r="AE2375" t="b">
            <v>0</v>
          </cell>
          <cell r="AG2375" t="str">
            <v/>
          </cell>
          <cell r="AH2375" t="str">
            <v>YJ474</v>
          </cell>
        </row>
        <row r="2376">
          <cell r="B2376" t="str">
            <v>HR767</v>
          </cell>
          <cell r="C2376" t="str">
            <v>Hamish</v>
          </cell>
          <cell r="D2376" t="str">
            <v>Rogers</v>
          </cell>
          <cell r="E2376" t="str">
            <v>UCL</v>
          </cell>
          <cell r="F2376" t="str">
            <v>UCL</v>
          </cell>
          <cell r="G2376" t="str">
            <v>Male</v>
          </cell>
          <cell r="H2376" t="str">
            <v>N</v>
          </cell>
          <cell r="I2376" t="str">
            <v>Student</v>
          </cell>
          <cell r="J2376">
            <v>0</v>
          </cell>
          <cell r="K2376" t="str">
            <v/>
          </cell>
          <cell r="L2376" t="str">
            <v>N</v>
          </cell>
          <cell r="M2376">
            <v>0</v>
          </cell>
          <cell r="N2376" t="str">
            <v/>
          </cell>
          <cell r="O2376" t="str">
            <v>N</v>
          </cell>
          <cell r="P2376">
            <v>0</v>
          </cell>
          <cell r="Q2376" t="str">
            <v/>
          </cell>
          <cell r="R2376" t="str">
            <v>N</v>
          </cell>
          <cell r="S2376">
            <v>0</v>
          </cell>
          <cell r="T2376" t="str">
            <v/>
          </cell>
          <cell r="U2376" t="str">
            <v>N</v>
          </cell>
          <cell r="V2376">
            <v>0</v>
          </cell>
          <cell r="W2376" t="str">
            <v/>
          </cell>
          <cell r="X2376" t="str">
            <v>N</v>
          </cell>
          <cell r="Y2376">
            <v>0</v>
          </cell>
          <cell r="Z2376">
            <v>0</v>
          </cell>
          <cell r="AA2376">
            <v>0</v>
          </cell>
          <cell r="AB2376">
            <v>118</v>
          </cell>
          <cell r="AC2376">
            <v>1378</v>
          </cell>
          <cell r="AD2376" t="str">
            <v>HR767</v>
          </cell>
          <cell r="AE2376" t="b">
            <v>0</v>
          </cell>
          <cell r="AG2376" t="str">
            <v/>
          </cell>
          <cell r="AH2376" t="str">
            <v>HR767</v>
          </cell>
        </row>
        <row r="2377">
          <cell r="B2377" t="str">
            <v>NP596</v>
          </cell>
          <cell r="C2377" t="str">
            <v>Nina</v>
          </cell>
          <cell r="D2377" t="str">
            <v>Pearce</v>
          </cell>
          <cell r="E2377" t="str">
            <v>KCL</v>
          </cell>
          <cell r="F2377" t="str">
            <v>King's</v>
          </cell>
          <cell r="G2377" t="str">
            <v>Female</v>
          </cell>
          <cell r="H2377" t="str">
            <v>N</v>
          </cell>
          <cell r="I2377" t="str">
            <v>Student</v>
          </cell>
          <cell r="J2377">
            <v>12</v>
          </cell>
          <cell r="K2377">
            <v>28.55</v>
          </cell>
          <cell r="L2377">
            <v>189</v>
          </cell>
          <cell r="M2377">
            <v>10</v>
          </cell>
          <cell r="N2377">
            <v>1.5104166666666667E-2</v>
          </cell>
          <cell r="O2377">
            <v>191</v>
          </cell>
          <cell r="P2377">
            <v>0</v>
          </cell>
          <cell r="Q2377" t="str">
            <v/>
          </cell>
          <cell r="R2377" t="str">
            <v>N</v>
          </cell>
          <cell r="S2377">
            <v>0</v>
          </cell>
          <cell r="T2377" t="str">
            <v/>
          </cell>
          <cell r="U2377" t="str">
            <v>N</v>
          </cell>
          <cell r="V2377">
            <v>0</v>
          </cell>
          <cell r="W2377" t="str">
            <v/>
          </cell>
          <cell r="X2377" t="str">
            <v>N</v>
          </cell>
          <cell r="Y2377">
            <v>2</v>
          </cell>
          <cell r="Z2377">
            <v>189</v>
          </cell>
          <cell r="AA2377" t="b">
            <v>0</v>
          </cell>
          <cell r="AB2377" t="str">
            <v/>
          </cell>
          <cell r="AC2377" t="str">
            <v/>
          </cell>
          <cell r="AD2377" t="str">
            <v>NP596</v>
          </cell>
          <cell r="AE2377">
            <v>380</v>
          </cell>
          <cell r="AG2377">
            <v>5</v>
          </cell>
          <cell r="AH2377" t="str">
            <v>NP596</v>
          </cell>
        </row>
        <row r="2378">
          <cell r="B2378" t="str">
            <v>TD756</v>
          </cell>
          <cell r="C2378" t="str">
            <v>Toni</v>
          </cell>
          <cell r="D2378" t="str">
            <v>Dewitz</v>
          </cell>
          <cell r="E2378" t="str">
            <v>UCL</v>
          </cell>
          <cell r="F2378" t="str">
            <v>UCL</v>
          </cell>
          <cell r="G2378" t="str">
            <v>Male</v>
          </cell>
          <cell r="H2378" t="str">
            <v>N</v>
          </cell>
          <cell r="I2378" t="str">
            <v>Student</v>
          </cell>
          <cell r="J2378">
            <v>0</v>
          </cell>
          <cell r="K2378" t="str">
            <v/>
          </cell>
          <cell r="L2378" t="str">
            <v>N</v>
          </cell>
          <cell r="M2378">
            <v>0</v>
          </cell>
          <cell r="N2378" t="str">
            <v/>
          </cell>
          <cell r="O2378" t="str">
            <v>N</v>
          </cell>
          <cell r="P2378">
            <v>0</v>
          </cell>
          <cell r="Q2378" t="str">
            <v/>
          </cell>
          <cell r="R2378" t="str">
            <v>N</v>
          </cell>
          <cell r="S2378">
            <v>0</v>
          </cell>
          <cell r="T2378" t="str">
            <v/>
          </cell>
          <cell r="U2378" t="str">
            <v>N</v>
          </cell>
          <cell r="V2378">
            <v>0</v>
          </cell>
          <cell r="W2378" t="str">
            <v/>
          </cell>
          <cell r="X2378" t="str">
            <v>N</v>
          </cell>
          <cell r="Y2378">
            <v>0</v>
          </cell>
          <cell r="Z2378">
            <v>0</v>
          </cell>
          <cell r="AA2378">
            <v>0</v>
          </cell>
          <cell r="AB2378">
            <v>118</v>
          </cell>
          <cell r="AC2378">
            <v>1379</v>
          </cell>
          <cell r="AD2378" t="str">
            <v>TD756</v>
          </cell>
          <cell r="AE2378" t="b">
            <v>0</v>
          </cell>
          <cell r="AG2378" t="str">
            <v/>
          </cell>
          <cell r="AH2378" t="str">
            <v>TD756</v>
          </cell>
        </row>
        <row r="2379">
          <cell r="B2379" t="str">
            <v>MH415</v>
          </cell>
          <cell r="C2379" t="str">
            <v>Matthieu</v>
          </cell>
          <cell r="D2379" t="str">
            <v>Hildreth</v>
          </cell>
          <cell r="E2379" t="str">
            <v>UCL</v>
          </cell>
          <cell r="F2379" t="str">
            <v>UCL</v>
          </cell>
          <cell r="G2379" t="str">
            <v>Male</v>
          </cell>
          <cell r="H2379" t="str">
            <v>N</v>
          </cell>
          <cell r="I2379" t="str">
            <v>Student</v>
          </cell>
          <cell r="J2379">
            <v>0</v>
          </cell>
          <cell r="K2379" t="str">
            <v/>
          </cell>
          <cell r="L2379" t="str">
            <v>N</v>
          </cell>
          <cell r="M2379">
            <v>0</v>
          </cell>
          <cell r="N2379" t="str">
            <v/>
          </cell>
          <cell r="O2379" t="str">
            <v>N</v>
          </cell>
          <cell r="P2379">
            <v>0</v>
          </cell>
          <cell r="Q2379" t="str">
            <v/>
          </cell>
          <cell r="R2379" t="str">
            <v>N</v>
          </cell>
          <cell r="S2379">
            <v>0</v>
          </cell>
          <cell r="T2379" t="str">
            <v/>
          </cell>
          <cell r="U2379" t="str">
            <v>N</v>
          </cell>
          <cell r="V2379">
            <v>0</v>
          </cell>
          <cell r="W2379" t="str">
            <v/>
          </cell>
          <cell r="X2379" t="str">
            <v>N</v>
          </cell>
          <cell r="Y2379">
            <v>0</v>
          </cell>
          <cell r="Z2379">
            <v>0</v>
          </cell>
          <cell r="AA2379">
            <v>0</v>
          </cell>
          <cell r="AB2379">
            <v>118</v>
          </cell>
          <cell r="AC2379">
            <v>1380</v>
          </cell>
          <cell r="AD2379" t="str">
            <v>MH415</v>
          </cell>
          <cell r="AE2379" t="b">
            <v>0</v>
          </cell>
          <cell r="AG2379" t="str">
            <v/>
          </cell>
          <cell r="AH2379" t="str">
            <v>MH415</v>
          </cell>
        </row>
        <row r="2380">
          <cell r="B2380" t="str">
            <v>RL182</v>
          </cell>
          <cell r="C2380" t="str">
            <v>Ryan</v>
          </cell>
          <cell r="D2380" t="str">
            <v>Lee</v>
          </cell>
          <cell r="E2380" t="str">
            <v>UCL</v>
          </cell>
          <cell r="F2380" t="str">
            <v>UCL</v>
          </cell>
          <cell r="G2380" t="str">
            <v>Male</v>
          </cell>
          <cell r="H2380" t="str">
            <v>N</v>
          </cell>
          <cell r="I2380" t="str">
            <v>Student</v>
          </cell>
          <cell r="J2380">
            <v>0</v>
          </cell>
          <cell r="K2380" t="str">
            <v/>
          </cell>
          <cell r="L2380" t="str">
            <v>N</v>
          </cell>
          <cell r="M2380">
            <v>0</v>
          </cell>
          <cell r="N2380" t="str">
            <v/>
          </cell>
          <cell r="O2380" t="str">
            <v>N</v>
          </cell>
          <cell r="P2380">
            <v>0</v>
          </cell>
          <cell r="Q2380" t="str">
            <v/>
          </cell>
          <cell r="R2380" t="str">
            <v>N</v>
          </cell>
          <cell r="S2380">
            <v>0</v>
          </cell>
          <cell r="T2380" t="str">
            <v/>
          </cell>
          <cell r="U2380" t="str">
            <v>N</v>
          </cell>
          <cell r="V2380">
            <v>0</v>
          </cell>
          <cell r="W2380" t="str">
            <v/>
          </cell>
          <cell r="X2380" t="str">
            <v>N</v>
          </cell>
          <cell r="Y2380">
            <v>0</v>
          </cell>
          <cell r="Z2380">
            <v>0</v>
          </cell>
          <cell r="AA2380">
            <v>0</v>
          </cell>
          <cell r="AB2380">
            <v>118</v>
          </cell>
          <cell r="AC2380">
            <v>1381</v>
          </cell>
          <cell r="AD2380" t="str">
            <v>RL182</v>
          </cell>
          <cell r="AE2380" t="b">
            <v>0</v>
          </cell>
          <cell r="AG2380" t="str">
            <v/>
          </cell>
          <cell r="AH2380" t="str">
            <v>RL182</v>
          </cell>
        </row>
        <row r="2381">
          <cell r="B2381" t="str">
            <v>JF296</v>
          </cell>
          <cell r="C2381" t="str">
            <v>James</v>
          </cell>
          <cell r="D2381" t="str">
            <v>Francis</v>
          </cell>
          <cell r="E2381" t="str">
            <v>St Georges</v>
          </cell>
          <cell r="F2381" t="str">
            <v>St George's</v>
          </cell>
          <cell r="G2381" t="str">
            <v>Male</v>
          </cell>
          <cell r="H2381" t="str">
            <v>Y</v>
          </cell>
          <cell r="I2381" t="str">
            <v>Student</v>
          </cell>
          <cell r="J2381">
            <v>59</v>
          </cell>
          <cell r="K2381">
            <v>44.46</v>
          </cell>
          <cell r="L2381">
            <v>142</v>
          </cell>
          <cell r="M2381">
            <v>8</v>
          </cell>
          <cell r="N2381">
            <v>2.6296296296296293E-2</v>
          </cell>
          <cell r="O2381">
            <v>194</v>
          </cell>
          <cell r="P2381">
            <v>0</v>
          </cell>
          <cell r="Q2381" t="str">
            <v/>
          </cell>
          <cell r="R2381" t="str">
            <v>N</v>
          </cell>
          <cell r="S2381">
            <v>0</v>
          </cell>
          <cell r="T2381" t="str">
            <v/>
          </cell>
          <cell r="U2381" t="str">
            <v>N</v>
          </cell>
          <cell r="V2381">
            <v>0</v>
          </cell>
          <cell r="W2381" t="str">
            <v/>
          </cell>
          <cell r="X2381" t="str">
            <v>N</v>
          </cell>
          <cell r="Y2381">
            <v>2</v>
          </cell>
          <cell r="Z2381">
            <v>142</v>
          </cell>
          <cell r="AA2381">
            <v>336</v>
          </cell>
          <cell r="AB2381">
            <v>15</v>
          </cell>
          <cell r="AC2381">
            <v>15</v>
          </cell>
          <cell r="AD2381" t="str">
            <v>JF296</v>
          </cell>
          <cell r="AE2381" t="b">
            <v>0</v>
          </cell>
          <cell r="AG2381" t="str">
            <v/>
          </cell>
          <cell r="AH2381" t="str">
            <v>JF296</v>
          </cell>
        </row>
        <row r="2382">
          <cell r="B2382" t="str">
            <v>GN259</v>
          </cell>
          <cell r="C2382" t="str">
            <v>Gili</v>
          </cell>
          <cell r="D2382" t="str">
            <v>Nachshen</v>
          </cell>
          <cell r="E2382" t="str">
            <v>St Georges</v>
          </cell>
          <cell r="F2382" t="str">
            <v>St George's</v>
          </cell>
          <cell r="G2382" t="str">
            <v>Male</v>
          </cell>
          <cell r="H2382" t="str">
            <v>Y</v>
          </cell>
          <cell r="I2382" t="str">
            <v>Student</v>
          </cell>
          <cell r="J2382">
            <v>0</v>
          </cell>
          <cell r="K2382" t="str">
            <v/>
          </cell>
          <cell r="L2382" t="str">
            <v>N</v>
          </cell>
          <cell r="M2382">
            <v>0</v>
          </cell>
          <cell r="N2382" t="str">
            <v/>
          </cell>
          <cell r="O2382" t="str">
            <v>N</v>
          </cell>
          <cell r="P2382">
            <v>0</v>
          </cell>
          <cell r="Q2382" t="str">
            <v/>
          </cell>
          <cell r="R2382" t="str">
            <v>N</v>
          </cell>
          <cell r="S2382">
            <v>0</v>
          </cell>
          <cell r="T2382" t="str">
            <v/>
          </cell>
          <cell r="U2382" t="str">
            <v>N</v>
          </cell>
          <cell r="V2382">
            <v>0</v>
          </cell>
          <cell r="W2382" t="str">
            <v/>
          </cell>
          <cell r="X2382" t="str">
            <v>N</v>
          </cell>
          <cell r="Y2382">
            <v>0</v>
          </cell>
          <cell r="Z2382">
            <v>0</v>
          </cell>
          <cell r="AA2382">
            <v>0</v>
          </cell>
          <cell r="AB2382">
            <v>118</v>
          </cell>
          <cell r="AC2382">
            <v>1382</v>
          </cell>
          <cell r="AD2382" t="str">
            <v>GN259</v>
          </cell>
          <cell r="AE2382" t="b">
            <v>0</v>
          </cell>
          <cell r="AG2382" t="str">
            <v/>
          </cell>
          <cell r="AH2382" t="str">
            <v>GN259</v>
          </cell>
        </row>
        <row r="2383">
          <cell r="B2383" t="str">
            <v>WN562</v>
          </cell>
          <cell r="C2383" t="str">
            <v>Wen Zhe</v>
          </cell>
          <cell r="D2383" t="str">
            <v>Ng</v>
          </cell>
          <cell r="E2383" t="str">
            <v>UCL</v>
          </cell>
          <cell r="F2383" t="str">
            <v>UCL</v>
          </cell>
          <cell r="G2383" t="str">
            <v>Male</v>
          </cell>
          <cell r="H2383" t="str">
            <v>N</v>
          </cell>
          <cell r="I2383" t="str">
            <v>Student</v>
          </cell>
          <cell r="J2383">
            <v>52</v>
          </cell>
          <cell r="K2383">
            <v>43.44</v>
          </cell>
          <cell r="L2383">
            <v>149</v>
          </cell>
          <cell r="M2383">
            <v>19</v>
          </cell>
          <cell r="N2383">
            <v>2.9224537037037038E-2</v>
          </cell>
          <cell r="O2383">
            <v>183</v>
          </cell>
          <cell r="P2383">
            <v>0</v>
          </cell>
          <cell r="Q2383" t="str">
            <v/>
          </cell>
          <cell r="R2383" t="str">
            <v>N</v>
          </cell>
          <cell r="S2383">
            <v>0</v>
          </cell>
          <cell r="T2383" t="str">
            <v/>
          </cell>
          <cell r="U2383" t="str">
            <v>N</v>
          </cell>
          <cell r="V2383">
            <v>0</v>
          </cell>
          <cell r="W2383" t="str">
            <v/>
          </cell>
          <cell r="X2383" t="str">
            <v>N</v>
          </cell>
          <cell r="Y2383">
            <v>2</v>
          </cell>
          <cell r="Z2383">
            <v>149</v>
          </cell>
          <cell r="AA2383">
            <v>332</v>
          </cell>
          <cell r="AB2383">
            <v>17</v>
          </cell>
          <cell r="AC2383">
            <v>17</v>
          </cell>
          <cell r="AD2383" t="str">
            <v>WN562</v>
          </cell>
          <cell r="AE2383" t="b">
            <v>0</v>
          </cell>
          <cell r="AG2383" t="str">
            <v/>
          </cell>
          <cell r="AH2383" t="str">
            <v>WN562</v>
          </cell>
        </row>
        <row r="2384">
          <cell r="B2384" t="str">
            <v>SD412</v>
          </cell>
          <cell r="C2384" t="str">
            <v>Sammy</v>
          </cell>
          <cell r="D2384" t="str">
            <v>Doublet</v>
          </cell>
          <cell r="E2384" t="str">
            <v>UCL</v>
          </cell>
          <cell r="F2384" t="str">
            <v>UCL</v>
          </cell>
          <cell r="G2384" t="str">
            <v>Male</v>
          </cell>
          <cell r="H2384" t="str">
            <v>N</v>
          </cell>
          <cell r="I2384" t="str">
            <v>Student</v>
          </cell>
          <cell r="J2384">
            <v>31</v>
          </cell>
          <cell r="K2384">
            <v>40.57</v>
          </cell>
          <cell r="L2384">
            <v>170</v>
          </cell>
          <cell r="M2384">
            <v>0</v>
          </cell>
          <cell r="N2384" t="str">
            <v/>
          </cell>
          <cell r="O2384" t="str">
            <v>N</v>
          </cell>
          <cell r="P2384">
            <v>0</v>
          </cell>
          <cell r="Q2384" t="str">
            <v/>
          </cell>
          <cell r="R2384" t="str">
            <v>N</v>
          </cell>
          <cell r="S2384">
            <v>0</v>
          </cell>
          <cell r="T2384" t="str">
            <v/>
          </cell>
          <cell r="U2384" t="str">
            <v>N</v>
          </cell>
          <cell r="V2384">
            <v>0</v>
          </cell>
          <cell r="W2384" t="str">
            <v/>
          </cell>
          <cell r="X2384" t="str">
            <v>N</v>
          </cell>
          <cell r="Y2384">
            <v>1</v>
          </cell>
          <cell r="Z2384">
            <v>170</v>
          </cell>
          <cell r="AA2384">
            <v>170</v>
          </cell>
          <cell r="AB2384">
            <v>79</v>
          </cell>
          <cell r="AC2384">
            <v>79</v>
          </cell>
          <cell r="AD2384" t="str">
            <v>SD412</v>
          </cell>
          <cell r="AE2384" t="b">
            <v>0</v>
          </cell>
          <cell r="AG2384" t="str">
            <v/>
          </cell>
          <cell r="AH2384" t="str">
            <v>SD412</v>
          </cell>
        </row>
        <row r="2385">
          <cell r="B2385" t="str">
            <v>ZL719</v>
          </cell>
          <cell r="C2385" t="str">
            <v>Zijie</v>
          </cell>
          <cell r="D2385" t="str">
            <v>Lu</v>
          </cell>
          <cell r="E2385" t="str">
            <v>UCL</v>
          </cell>
          <cell r="F2385" t="str">
            <v>UCL</v>
          </cell>
          <cell r="G2385" t="str">
            <v>Male</v>
          </cell>
          <cell r="H2385" t="str">
            <v>N</v>
          </cell>
          <cell r="I2385" t="str">
            <v>Student</v>
          </cell>
          <cell r="J2385">
            <v>0</v>
          </cell>
          <cell r="K2385" t="str">
            <v/>
          </cell>
          <cell r="L2385" t="str">
            <v>N</v>
          </cell>
          <cell r="M2385">
            <v>0</v>
          </cell>
          <cell r="N2385" t="str">
            <v/>
          </cell>
          <cell r="O2385" t="str">
            <v>N</v>
          </cell>
          <cell r="P2385">
            <v>0</v>
          </cell>
          <cell r="Q2385" t="str">
            <v/>
          </cell>
          <cell r="R2385" t="str">
            <v>N</v>
          </cell>
          <cell r="S2385">
            <v>0</v>
          </cell>
          <cell r="T2385" t="str">
            <v/>
          </cell>
          <cell r="U2385" t="str">
            <v>N</v>
          </cell>
          <cell r="V2385">
            <v>0</v>
          </cell>
          <cell r="W2385" t="str">
            <v/>
          </cell>
          <cell r="X2385" t="str">
            <v>N</v>
          </cell>
          <cell r="Y2385">
            <v>0</v>
          </cell>
          <cell r="Z2385">
            <v>0</v>
          </cell>
          <cell r="AA2385">
            <v>0</v>
          </cell>
          <cell r="AB2385">
            <v>118</v>
          </cell>
          <cell r="AC2385">
            <v>1383</v>
          </cell>
          <cell r="AD2385" t="str">
            <v>ZL719</v>
          </cell>
          <cell r="AE2385" t="b">
            <v>0</v>
          </cell>
          <cell r="AG2385" t="str">
            <v/>
          </cell>
          <cell r="AH2385" t="str">
            <v>ZL719</v>
          </cell>
        </row>
        <row r="2386">
          <cell r="B2386" t="str">
            <v>ZW922</v>
          </cell>
          <cell r="C2386" t="str">
            <v>Zhiping</v>
          </cell>
          <cell r="D2386" t="str">
            <v>Wei</v>
          </cell>
          <cell r="E2386" t="str">
            <v>UCL</v>
          </cell>
          <cell r="F2386" t="str">
            <v>UCL</v>
          </cell>
          <cell r="G2386" t="str">
            <v>Male</v>
          </cell>
          <cell r="H2386" t="str">
            <v>N</v>
          </cell>
          <cell r="I2386" t="str">
            <v>Student</v>
          </cell>
          <cell r="J2386">
            <v>0</v>
          </cell>
          <cell r="K2386" t="str">
            <v/>
          </cell>
          <cell r="L2386" t="str">
            <v>N</v>
          </cell>
          <cell r="M2386">
            <v>0</v>
          </cell>
          <cell r="N2386" t="str">
            <v/>
          </cell>
          <cell r="O2386" t="str">
            <v>N</v>
          </cell>
          <cell r="P2386">
            <v>0</v>
          </cell>
          <cell r="Q2386" t="str">
            <v/>
          </cell>
          <cell r="R2386" t="str">
            <v>N</v>
          </cell>
          <cell r="S2386">
            <v>0</v>
          </cell>
          <cell r="T2386" t="str">
            <v/>
          </cell>
          <cell r="U2386" t="str">
            <v>N</v>
          </cell>
          <cell r="V2386">
            <v>0</v>
          </cell>
          <cell r="W2386" t="str">
            <v/>
          </cell>
          <cell r="X2386" t="str">
            <v>N</v>
          </cell>
          <cell r="Y2386">
            <v>0</v>
          </cell>
          <cell r="Z2386">
            <v>0</v>
          </cell>
          <cell r="AA2386">
            <v>0</v>
          </cell>
          <cell r="AB2386">
            <v>118</v>
          </cell>
          <cell r="AC2386">
            <v>1384</v>
          </cell>
          <cell r="AD2386" t="str">
            <v>ZW922</v>
          </cell>
          <cell r="AE2386" t="b">
            <v>0</v>
          </cell>
          <cell r="AG2386" t="str">
            <v/>
          </cell>
          <cell r="AH2386" t="str">
            <v>ZW922</v>
          </cell>
        </row>
        <row r="2387">
          <cell r="B2387" t="str">
            <v>KH269</v>
          </cell>
          <cell r="C2387" t="str">
            <v>Kairui</v>
          </cell>
          <cell r="D2387" t="str">
            <v>He</v>
          </cell>
          <cell r="E2387" t="str">
            <v>UofL</v>
          </cell>
          <cell r="F2387" t="str">
            <v>UofL</v>
          </cell>
          <cell r="G2387" t="str">
            <v>Male</v>
          </cell>
          <cell r="H2387" t="str">
            <v>N</v>
          </cell>
          <cell r="I2387" t="str">
            <v>Student</v>
          </cell>
          <cell r="J2387">
            <v>0</v>
          </cell>
          <cell r="K2387" t="str">
            <v/>
          </cell>
          <cell r="L2387" t="str">
            <v>N</v>
          </cell>
          <cell r="M2387">
            <v>0</v>
          </cell>
          <cell r="N2387" t="str">
            <v/>
          </cell>
          <cell r="O2387" t="str">
            <v>N</v>
          </cell>
          <cell r="P2387">
            <v>0</v>
          </cell>
          <cell r="Q2387" t="str">
            <v/>
          </cell>
          <cell r="R2387" t="str">
            <v>N</v>
          </cell>
          <cell r="S2387">
            <v>0</v>
          </cell>
          <cell r="T2387" t="str">
            <v/>
          </cell>
          <cell r="U2387" t="str">
            <v>N</v>
          </cell>
          <cell r="V2387">
            <v>0</v>
          </cell>
          <cell r="W2387" t="str">
            <v/>
          </cell>
          <cell r="X2387" t="str">
            <v>N</v>
          </cell>
          <cell r="Y2387">
            <v>0</v>
          </cell>
          <cell r="Z2387">
            <v>0</v>
          </cell>
          <cell r="AA2387">
            <v>0</v>
          </cell>
          <cell r="AB2387">
            <v>118</v>
          </cell>
          <cell r="AC2387">
            <v>1385</v>
          </cell>
          <cell r="AD2387" t="str">
            <v>KH269</v>
          </cell>
          <cell r="AE2387" t="b">
            <v>0</v>
          </cell>
          <cell r="AG2387" t="str">
            <v/>
          </cell>
          <cell r="AH2387" t="str">
            <v>KH269</v>
          </cell>
        </row>
        <row r="2388">
          <cell r="B2388" t="str">
            <v>JH240</v>
          </cell>
          <cell r="C2388" t="str">
            <v>Julie</v>
          </cell>
          <cell r="D2388" t="str">
            <v>Huber</v>
          </cell>
          <cell r="E2388" t="str">
            <v>QMUL</v>
          </cell>
          <cell r="F2388" t="str">
            <v>QMUL</v>
          </cell>
          <cell r="G2388" t="str">
            <v>Female</v>
          </cell>
          <cell r="H2388" t="str">
            <v>N</v>
          </cell>
          <cell r="I2388" t="str">
            <v>Student</v>
          </cell>
          <cell r="J2388">
            <v>30</v>
          </cell>
          <cell r="K2388">
            <v>31.3</v>
          </cell>
          <cell r="L2388">
            <v>172</v>
          </cell>
          <cell r="M2388">
            <v>26</v>
          </cell>
          <cell r="N2388">
            <v>1.5833333333333335E-2</v>
          </cell>
          <cell r="O2388">
            <v>175</v>
          </cell>
          <cell r="P2388">
            <v>0</v>
          </cell>
          <cell r="Q2388" t="str">
            <v/>
          </cell>
          <cell r="R2388" t="str">
            <v>N</v>
          </cell>
          <cell r="S2388">
            <v>0</v>
          </cell>
          <cell r="T2388" t="str">
            <v/>
          </cell>
          <cell r="U2388" t="str">
            <v>N</v>
          </cell>
          <cell r="V2388">
            <v>0</v>
          </cell>
          <cell r="W2388" t="str">
            <v/>
          </cell>
          <cell r="X2388" t="str">
            <v>N</v>
          </cell>
          <cell r="Y2388">
            <v>2</v>
          </cell>
          <cell r="Z2388">
            <v>172</v>
          </cell>
          <cell r="AA2388" t="b">
            <v>0</v>
          </cell>
          <cell r="AB2388" t="str">
            <v/>
          </cell>
          <cell r="AC2388" t="str">
            <v/>
          </cell>
          <cell r="AD2388" t="str">
            <v>JH240</v>
          </cell>
          <cell r="AE2388">
            <v>347</v>
          </cell>
          <cell r="AG2388">
            <v>22</v>
          </cell>
          <cell r="AH2388" t="str">
            <v>JH240</v>
          </cell>
        </row>
        <row r="2389">
          <cell r="B2389" t="str">
            <v>HV527</v>
          </cell>
          <cell r="C2389" t="str">
            <v>Harriet</v>
          </cell>
          <cell r="D2389" t="str">
            <v>Veldtrup</v>
          </cell>
          <cell r="E2389" t="str">
            <v>KCL</v>
          </cell>
          <cell r="F2389" t="str">
            <v>King's</v>
          </cell>
          <cell r="G2389" t="str">
            <v>Female</v>
          </cell>
          <cell r="H2389" t="str">
            <v>N</v>
          </cell>
          <cell r="I2389" t="str">
            <v>Student</v>
          </cell>
          <cell r="J2389">
            <v>0</v>
          </cell>
          <cell r="K2389" t="str">
            <v/>
          </cell>
          <cell r="L2389" t="str">
            <v>N</v>
          </cell>
          <cell r="M2389">
            <v>51</v>
          </cell>
          <cell r="N2389">
            <v>1.7291666666666667E-2</v>
          </cell>
          <cell r="O2389">
            <v>150</v>
          </cell>
          <cell r="P2389">
            <v>0</v>
          </cell>
          <cell r="Q2389" t="str">
            <v/>
          </cell>
          <cell r="R2389" t="str">
            <v>N</v>
          </cell>
          <cell r="S2389">
            <v>0</v>
          </cell>
          <cell r="T2389" t="str">
            <v/>
          </cell>
          <cell r="U2389" t="str">
            <v>N</v>
          </cell>
          <cell r="V2389">
            <v>0</v>
          </cell>
          <cell r="W2389" t="str">
            <v/>
          </cell>
          <cell r="X2389" t="str">
            <v>N</v>
          </cell>
          <cell r="Y2389">
            <v>1</v>
          </cell>
          <cell r="Z2389">
            <v>150</v>
          </cell>
          <cell r="AA2389" t="b">
            <v>0</v>
          </cell>
          <cell r="AB2389" t="str">
            <v/>
          </cell>
          <cell r="AC2389" t="str">
            <v/>
          </cell>
          <cell r="AD2389" t="str">
            <v>HV527</v>
          </cell>
          <cell r="AE2389">
            <v>150</v>
          </cell>
          <cell r="AG2389">
            <v>78</v>
          </cell>
          <cell r="AH2389" t="str">
            <v>HV527</v>
          </cell>
        </row>
        <row r="2390">
          <cell r="B2390" t="str">
            <v>SB370</v>
          </cell>
          <cell r="C2390" t="str">
            <v>Salihah</v>
          </cell>
          <cell r="D2390" t="str">
            <v>Baig</v>
          </cell>
          <cell r="E2390" t="str">
            <v>KCL</v>
          </cell>
          <cell r="F2390" t="str">
            <v>King's</v>
          </cell>
          <cell r="G2390" t="str">
            <v>Female</v>
          </cell>
          <cell r="H2390" t="str">
            <v>Y</v>
          </cell>
          <cell r="I2390" t="str">
            <v>Student</v>
          </cell>
          <cell r="J2390">
            <v>19</v>
          </cell>
          <cell r="K2390">
            <v>30.16</v>
          </cell>
          <cell r="L2390">
            <v>183</v>
          </cell>
          <cell r="M2390">
            <v>14</v>
          </cell>
          <cell r="N2390">
            <v>1.5289351851851851E-2</v>
          </cell>
          <cell r="O2390">
            <v>187</v>
          </cell>
          <cell r="P2390">
            <v>0</v>
          </cell>
          <cell r="Q2390" t="str">
            <v/>
          </cell>
          <cell r="R2390" t="str">
            <v>N</v>
          </cell>
          <cell r="S2390">
            <v>0</v>
          </cell>
          <cell r="T2390" t="str">
            <v/>
          </cell>
          <cell r="U2390" t="str">
            <v>N</v>
          </cell>
          <cell r="V2390">
            <v>0</v>
          </cell>
          <cell r="W2390" t="str">
            <v/>
          </cell>
          <cell r="X2390" t="str">
            <v>N</v>
          </cell>
          <cell r="Y2390">
            <v>2</v>
          </cell>
          <cell r="Z2390">
            <v>183</v>
          </cell>
          <cell r="AA2390" t="b">
            <v>0</v>
          </cell>
          <cell r="AB2390" t="str">
            <v/>
          </cell>
          <cell r="AC2390" t="str">
            <v/>
          </cell>
          <cell r="AD2390" t="str">
            <v>SB370</v>
          </cell>
          <cell r="AE2390">
            <v>370</v>
          </cell>
          <cell r="AG2390">
            <v>11</v>
          </cell>
          <cell r="AH2390" t="str">
            <v>SB370</v>
          </cell>
        </row>
        <row r="2391">
          <cell r="B2391" t="str">
            <v>LS638</v>
          </cell>
          <cell r="C2391" t="str">
            <v>Lucy</v>
          </cell>
          <cell r="D2391" t="str">
            <v>Smyth</v>
          </cell>
          <cell r="E2391" t="str">
            <v>KCL</v>
          </cell>
          <cell r="F2391" t="str">
            <v>King's</v>
          </cell>
          <cell r="G2391" t="str">
            <v>Female</v>
          </cell>
          <cell r="H2391" t="str">
            <v>Y</v>
          </cell>
          <cell r="I2391" t="str">
            <v>Student</v>
          </cell>
          <cell r="J2391">
            <v>80</v>
          </cell>
          <cell r="K2391">
            <v>2.4097222222222225E-2</v>
          </cell>
          <cell r="L2391">
            <v>124</v>
          </cell>
          <cell r="M2391">
            <v>0</v>
          </cell>
          <cell r="N2391" t="str">
            <v/>
          </cell>
          <cell r="O2391" t="str">
            <v>N</v>
          </cell>
          <cell r="P2391">
            <v>0</v>
          </cell>
          <cell r="Q2391" t="str">
            <v/>
          </cell>
          <cell r="R2391" t="str">
            <v>N</v>
          </cell>
          <cell r="S2391">
            <v>0</v>
          </cell>
          <cell r="T2391" t="str">
            <v/>
          </cell>
          <cell r="U2391" t="str">
            <v>N</v>
          </cell>
          <cell r="V2391">
            <v>0</v>
          </cell>
          <cell r="W2391" t="str">
            <v/>
          </cell>
          <cell r="X2391" t="str">
            <v>N</v>
          </cell>
          <cell r="Y2391">
            <v>1</v>
          </cell>
          <cell r="Z2391">
            <v>124</v>
          </cell>
          <cell r="AA2391" t="b">
            <v>0</v>
          </cell>
          <cell r="AB2391" t="str">
            <v/>
          </cell>
          <cell r="AC2391" t="str">
            <v/>
          </cell>
          <cell r="AD2391" t="str">
            <v>LS638</v>
          </cell>
          <cell r="AE2391">
            <v>124</v>
          </cell>
          <cell r="AG2391">
            <v>105</v>
          </cell>
          <cell r="AH2391" t="str">
            <v>LS638</v>
          </cell>
        </row>
        <row r="2392">
          <cell r="B2392" t="str">
            <v>AB268</v>
          </cell>
          <cell r="C2392" t="str">
            <v>Amy</v>
          </cell>
          <cell r="D2392" t="str">
            <v>Barry</v>
          </cell>
          <cell r="E2392" t="str">
            <v>KCL</v>
          </cell>
          <cell r="F2392" t="str">
            <v>King's</v>
          </cell>
          <cell r="G2392" t="str">
            <v>Female</v>
          </cell>
          <cell r="H2392" t="str">
            <v>N</v>
          </cell>
          <cell r="I2392" t="str">
            <v>Student</v>
          </cell>
          <cell r="J2392">
            <v>15</v>
          </cell>
          <cell r="K2392">
            <v>29.54</v>
          </cell>
          <cell r="L2392">
            <v>187</v>
          </cell>
          <cell r="M2392">
            <v>8</v>
          </cell>
          <cell r="N2392">
            <v>1.5069444444444443E-2</v>
          </cell>
          <cell r="O2392">
            <v>193</v>
          </cell>
          <cell r="P2392">
            <v>0</v>
          </cell>
          <cell r="Q2392" t="str">
            <v/>
          </cell>
          <cell r="R2392" t="str">
            <v>N</v>
          </cell>
          <cell r="S2392">
            <v>0</v>
          </cell>
          <cell r="T2392" t="str">
            <v/>
          </cell>
          <cell r="U2392" t="str">
            <v>N</v>
          </cell>
          <cell r="V2392">
            <v>0</v>
          </cell>
          <cell r="W2392" t="str">
            <v/>
          </cell>
          <cell r="X2392" t="str">
            <v>N</v>
          </cell>
          <cell r="Y2392">
            <v>2</v>
          </cell>
          <cell r="Z2392">
            <v>187</v>
          </cell>
          <cell r="AA2392" t="b">
            <v>0</v>
          </cell>
          <cell r="AB2392" t="str">
            <v/>
          </cell>
          <cell r="AC2392" t="str">
            <v/>
          </cell>
          <cell r="AD2392" t="str">
            <v>AB268</v>
          </cell>
          <cell r="AE2392">
            <v>380</v>
          </cell>
          <cell r="AG2392">
            <v>6</v>
          </cell>
          <cell r="AH2392" t="str">
            <v>AB268</v>
          </cell>
        </row>
        <row r="2393">
          <cell r="B2393" t="str">
            <v>JM893</v>
          </cell>
          <cell r="C2393" t="str">
            <v>Joel</v>
          </cell>
          <cell r="D2393" t="str">
            <v>Mayifuila</v>
          </cell>
          <cell r="E2393" t="str">
            <v>RHUL</v>
          </cell>
          <cell r="F2393" t="str">
            <v>RHUL</v>
          </cell>
          <cell r="G2393" t="str">
            <v>Male</v>
          </cell>
          <cell r="H2393" t="str">
            <v>N</v>
          </cell>
          <cell r="I2393" t="str">
            <v>Student</v>
          </cell>
          <cell r="J2393">
            <v>0</v>
          </cell>
          <cell r="K2393" t="str">
            <v/>
          </cell>
          <cell r="L2393" t="str">
            <v>N</v>
          </cell>
          <cell r="M2393">
            <v>0</v>
          </cell>
          <cell r="N2393" t="str">
            <v/>
          </cell>
          <cell r="O2393" t="str">
            <v>N</v>
          </cell>
          <cell r="P2393">
            <v>0</v>
          </cell>
          <cell r="Q2393" t="str">
            <v/>
          </cell>
          <cell r="R2393" t="str">
            <v>N</v>
          </cell>
          <cell r="S2393">
            <v>0</v>
          </cell>
          <cell r="T2393" t="str">
            <v/>
          </cell>
          <cell r="U2393" t="str">
            <v>N</v>
          </cell>
          <cell r="V2393">
            <v>0</v>
          </cell>
          <cell r="W2393" t="str">
            <v/>
          </cell>
          <cell r="X2393" t="str">
            <v>N</v>
          </cell>
          <cell r="Y2393">
            <v>0</v>
          </cell>
          <cell r="Z2393">
            <v>0</v>
          </cell>
          <cell r="AA2393">
            <v>0</v>
          </cell>
          <cell r="AB2393">
            <v>118</v>
          </cell>
          <cell r="AC2393">
            <v>1386</v>
          </cell>
          <cell r="AD2393" t="str">
            <v>JM893</v>
          </cell>
          <cell r="AE2393" t="b">
            <v>0</v>
          </cell>
          <cell r="AG2393" t="str">
            <v/>
          </cell>
          <cell r="AH2393" t="str">
            <v>JM893</v>
          </cell>
        </row>
        <row r="2394">
          <cell r="B2394" t="str">
            <v>EM711</v>
          </cell>
          <cell r="C2394" t="str">
            <v>Euan</v>
          </cell>
          <cell r="D2394" t="str">
            <v>Miller</v>
          </cell>
          <cell r="E2394" t="str">
            <v>RHUL</v>
          </cell>
          <cell r="F2394" t="str">
            <v>RHUL</v>
          </cell>
          <cell r="G2394" t="str">
            <v>Male</v>
          </cell>
          <cell r="H2394" t="str">
            <v>N</v>
          </cell>
          <cell r="I2394" t="str">
            <v>Student</v>
          </cell>
          <cell r="J2394">
            <v>75</v>
          </cell>
          <cell r="K2394">
            <v>48.34</v>
          </cell>
          <cell r="L2394">
            <v>127</v>
          </cell>
          <cell r="M2394">
            <v>53</v>
          </cell>
          <cell r="N2394">
            <v>3.2303240740740737E-2</v>
          </cell>
          <cell r="O2394">
            <v>149</v>
          </cell>
          <cell r="P2394">
            <v>0</v>
          </cell>
          <cell r="Q2394" t="str">
            <v/>
          </cell>
          <cell r="R2394" t="str">
            <v>N</v>
          </cell>
          <cell r="S2394">
            <v>0</v>
          </cell>
          <cell r="T2394" t="str">
            <v/>
          </cell>
          <cell r="U2394" t="str">
            <v>N</v>
          </cell>
          <cell r="V2394">
            <v>0</v>
          </cell>
          <cell r="W2394" t="str">
            <v/>
          </cell>
          <cell r="X2394" t="str">
            <v>N</v>
          </cell>
          <cell r="Y2394">
            <v>2</v>
          </cell>
          <cell r="Z2394">
            <v>127</v>
          </cell>
          <cell r="AA2394">
            <v>276</v>
          </cell>
          <cell r="AB2394">
            <v>35</v>
          </cell>
          <cell r="AC2394">
            <v>35</v>
          </cell>
          <cell r="AD2394" t="str">
            <v>EM711</v>
          </cell>
          <cell r="AE2394" t="b">
            <v>0</v>
          </cell>
          <cell r="AG2394" t="str">
            <v/>
          </cell>
          <cell r="AH2394" t="str">
            <v>EM711</v>
          </cell>
        </row>
        <row r="2395">
          <cell r="B2395" t="str">
            <v>DT726</v>
          </cell>
          <cell r="C2395" t="str">
            <v>Darrell</v>
          </cell>
          <cell r="D2395" t="str">
            <v>Tan</v>
          </cell>
          <cell r="E2395" t="str">
            <v>KCL</v>
          </cell>
          <cell r="F2395" t="str">
            <v>King's</v>
          </cell>
          <cell r="G2395" t="str">
            <v>Male</v>
          </cell>
          <cell r="H2395" t="str">
            <v>N</v>
          </cell>
          <cell r="I2395" t="str">
            <v>Student</v>
          </cell>
          <cell r="J2395">
            <v>23</v>
          </cell>
          <cell r="K2395">
            <v>40.1</v>
          </cell>
          <cell r="L2395">
            <v>178</v>
          </cell>
          <cell r="M2395">
            <v>30</v>
          </cell>
          <cell r="N2395">
            <v>2.960648148148148E-2</v>
          </cell>
          <cell r="O2395">
            <v>172</v>
          </cell>
          <cell r="P2395">
            <v>0</v>
          </cell>
          <cell r="Q2395" t="str">
            <v/>
          </cell>
          <cell r="R2395" t="str">
            <v>N</v>
          </cell>
          <cell r="S2395">
            <v>0</v>
          </cell>
          <cell r="T2395" t="str">
            <v/>
          </cell>
          <cell r="U2395" t="str">
            <v>N</v>
          </cell>
          <cell r="V2395">
            <v>0</v>
          </cell>
          <cell r="W2395" t="str">
            <v/>
          </cell>
          <cell r="X2395" t="str">
            <v>N</v>
          </cell>
          <cell r="Y2395">
            <v>2</v>
          </cell>
          <cell r="Z2395">
            <v>172</v>
          </cell>
          <cell r="AA2395">
            <v>350</v>
          </cell>
          <cell r="AB2395">
            <v>10</v>
          </cell>
          <cell r="AC2395">
            <v>10</v>
          </cell>
          <cell r="AD2395" t="str">
            <v>DT726</v>
          </cell>
          <cell r="AE2395" t="b">
            <v>0</v>
          </cell>
          <cell r="AG2395" t="str">
            <v/>
          </cell>
          <cell r="AH2395" t="str">
            <v>DT726</v>
          </cell>
        </row>
        <row r="2396">
          <cell r="B2396" t="str">
            <v>JW425</v>
          </cell>
          <cell r="C2396" t="str">
            <v>Jo</v>
          </cell>
          <cell r="D2396" t="str">
            <v>Weiss</v>
          </cell>
          <cell r="E2396" t="str">
            <v>LSE</v>
          </cell>
          <cell r="F2396" t="str">
            <v>LSE</v>
          </cell>
          <cell r="G2396" t="str">
            <v>Female</v>
          </cell>
          <cell r="H2396" t="str">
            <v>N</v>
          </cell>
          <cell r="I2396" t="str">
            <v>Student</v>
          </cell>
          <cell r="J2396">
            <v>31</v>
          </cell>
          <cell r="K2396" t="str">
            <v>31,36</v>
          </cell>
          <cell r="L2396">
            <v>171</v>
          </cell>
          <cell r="M2396">
            <v>39</v>
          </cell>
          <cell r="N2396">
            <v>1.638888888888889E-2</v>
          </cell>
          <cell r="O2396">
            <v>162</v>
          </cell>
          <cell r="P2396">
            <v>0</v>
          </cell>
          <cell r="Q2396" t="str">
            <v/>
          </cell>
          <cell r="R2396" t="str">
            <v>N</v>
          </cell>
          <cell r="S2396">
            <v>0</v>
          </cell>
          <cell r="T2396" t="str">
            <v/>
          </cell>
          <cell r="U2396" t="str">
            <v>N</v>
          </cell>
          <cell r="V2396">
            <v>0</v>
          </cell>
          <cell r="W2396" t="str">
            <v/>
          </cell>
          <cell r="X2396" t="str">
            <v>N</v>
          </cell>
          <cell r="Y2396">
            <v>2</v>
          </cell>
          <cell r="Z2396">
            <v>162</v>
          </cell>
          <cell r="AA2396" t="b">
            <v>0</v>
          </cell>
          <cell r="AB2396" t="str">
            <v/>
          </cell>
          <cell r="AC2396" t="str">
            <v/>
          </cell>
          <cell r="AD2396" t="str">
            <v>JW425</v>
          </cell>
          <cell r="AE2396">
            <v>333</v>
          </cell>
          <cell r="AG2396">
            <v>26</v>
          </cell>
          <cell r="AH2396" t="str">
            <v>JW425</v>
          </cell>
        </row>
        <row r="2397">
          <cell r="B2397" t="str">
            <v>SS160</v>
          </cell>
          <cell r="C2397" t="str">
            <v>Satya</v>
          </cell>
          <cell r="D2397" t="str">
            <v>Saha</v>
          </cell>
          <cell r="E2397" t="str">
            <v>UCL</v>
          </cell>
          <cell r="F2397" t="str">
            <v>UCL</v>
          </cell>
          <cell r="G2397" t="str">
            <v>Male</v>
          </cell>
          <cell r="H2397" t="str">
            <v>N</v>
          </cell>
          <cell r="I2397" t="str">
            <v>Student</v>
          </cell>
          <cell r="J2397">
            <v>91</v>
          </cell>
          <cell r="K2397">
            <v>51.38</v>
          </cell>
          <cell r="L2397">
            <v>111</v>
          </cell>
          <cell r="M2397">
            <v>59</v>
          </cell>
          <cell r="N2397">
            <v>3.335648148148148E-2</v>
          </cell>
          <cell r="O2397">
            <v>143</v>
          </cell>
          <cell r="P2397">
            <v>0</v>
          </cell>
          <cell r="Q2397" t="str">
            <v/>
          </cell>
          <cell r="R2397" t="str">
            <v>N</v>
          </cell>
          <cell r="S2397">
            <v>0</v>
          </cell>
          <cell r="T2397" t="str">
            <v/>
          </cell>
          <cell r="U2397" t="str">
            <v>N</v>
          </cell>
          <cell r="V2397">
            <v>0</v>
          </cell>
          <cell r="W2397" t="str">
            <v/>
          </cell>
          <cell r="X2397" t="str">
            <v>N</v>
          </cell>
          <cell r="Y2397">
            <v>2</v>
          </cell>
          <cell r="Z2397">
            <v>111</v>
          </cell>
          <cell r="AA2397">
            <v>254</v>
          </cell>
          <cell r="AB2397">
            <v>43</v>
          </cell>
          <cell r="AC2397">
            <v>43</v>
          </cell>
          <cell r="AD2397" t="str">
            <v>SS160</v>
          </cell>
          <cell r="AE2397" t="b">
            <v>0</v>
          </cell>
          <cell r="AG2397" t="str">
            <v/>
          </cell>
          <cell r="AH2397" t="str">
            <v>SS160</v>
          </cell>
        </row>
        <row r="2398">
          <cell r="B2398" t="str">
            <v>JC283</v>
          </cell>
          <cell r="C2398" t="str">
            <v>Joe</v>
          </cell>
          <cell r="D2398" t="str">
            <v>Chamberlain</v>
          </cell>
          <cell r="E2398" t="str">
            <v>SMU</v>
          </cell>
          <cell r="F2398" t="str">
            <v>SMU</v>
          </cell>
          <cell r="G2398" t="str">
            <v>Male</v>
          </cell>
          <cell r="H2398" t="str">
            <v>N</v>
          </cell>
          <cell r="I2398" t="str">
            <v>Student</v>
          </cell>
          <cell r="J2398">
            <v>0</v>
          </cell>
          <cell r="K2398" t="str">
            <v/>
          </cell>
          <cell r="L2398" t="str">
            <v>N</v>
          </cell>
          <cell r="M2398">
            <v>0</v>
          </cell>
          <cell r="N2398" t="str">
            <v/>
          </cell>
          <cell r="O2398" t="str">
            <v>N</v>
          </cell>
          <cell r="P2398">
            <v>0</v>
          </cell>
          <cell r="Q2398" t="str">
            <v/>
          </cell>
          <cell r="R2398" t="str">
            <v>N</v>
          </cell>
          <cell r="S2398">
            <v>0</v>
          </cell>
          <cell r="T2398" t="str">
            <v/>
          </cell>
          <cell r="U2398" t="str">
            <v>N</v>
          </cell>
          <cell r="V2398">
            <v>0</v>
          </cell>
          <cell r="W2398" t="str">
            <v/>
          </cell>
          <cell r="X2398" t="str">
            <v>N</v>
          </cell>
          <cell r="Y2398">
            <v>0</v>
          </cell>
          <cell r="Z2398">
            <v>0</v>
          </cell>
          <cell r="AA2398">
            <v>0</v>
          </cell>
          <cell r="AB2398">
            <v>118</v>
          </cell>
          <cell r="AC2398">
            <v>1387</v>
          </cell>
          <cell r="AD2398" t="str">
            <v>JC283</v>
          </cell>
          <cell r="AE2398" t="b">
            <v>0</v>
          </cell>
          <cell r="AG2398" t="str">
            <v/>
          </cell>
          <cell r="AH2398" t="str">
            <v>JC283</v>
          </cell>
        </row>
        <row r="2399">
          <cell r="B2399" t="str">
            <v>FL559</v>
          </cell>
          <cell r="C2399" t="str">
            <v>Florentia</v>
          </cell>
          <cell r="D2399" t="str">
            <v>Loizidou</v>
          </cell>
          <cell r="E2399" t="str">
            <v>UCL</v>
          </cell>
          <cell r="F2399" t="str">
            <v>UCL</v>
          </cell>
          <cell r="G2399" t="str">
            <v>Female</v>
          </cell>
          <cell r="H2399" t="str">
            <v>N</v>
          </cell>
          <cell r="I2399" t="str">
            <v>Student</v>
          </cell>
          <cell r="J2399">
            <v>66</v>
          </cell>
          <cell r="K2399">
            <v>37.47</v>
          </cell>
          <cell r="L2399">
            <v>137</v>
          </cell>
          <cell r="M2399">
            <v>0</v>
          </cell>
          <cell r="N2399" t="str">
            <v/>
          </cell>
          <cell r="O2399" t="str">
            <v>N</v>
          </cell>
          <cell r="P2399">
            <v>0</v>
          </cell>
          <cell r="Q2399" t="str">
            <v/>
          </cell>
          <cell r="R2399" t="str">
            <v>N</v>
          </cell>
          <cell r="S2399">
            <v>0</v>
          </cell>
          <cell r="T2399" t="str">
            <v/>
          </cell>
          <cell r="U2399" t="str">
            <v>N</v>
          </cell>
          <cell r="V2399">
            <v>0</v>
          </cell>
          <cell r="W2399" t="str">
            <v/>
          </cell>
          <cell r="X2399" t="str">
            <v>N</v>
          </cell>
          <cell r="Y2399">
            <v>1</v>
          </cell>
          <cell r="Z2399">
            <v>137</v>
          </cell>
          <cell r="AA2399" t="b">
            <v>0</v>
          </cell>
          <cell r="AB2399" t="str">
            <v/>
          </cell>
          <cell r="AC2399" t="str">
            <v/>
          </cell>
          <cell r="AD2399" t="str">
            <v>FL559</v>
          </cell>
          <cell r="AE2399">
            <v>137</v>
          </cell>
          <cell r="AG2399">
            <v>89</v>
          </cell>
          <cell r="AH2399" t="str">
            <v>FL559</v>
          </cell>
        </row>
        <row r="2400">
          <cell r="B2400" t="str">
            <v>RS977</v>
          </cell>
          <cell r="C2400" t="str">
            <v>Rui Yong</v>
          </cell>
          <cell r="D2400" t="str">
            <v>Soh</v>
          </cell>
          <cell r="E2400" t="str">
            <v>UCL</v>
          </cell>
          <cell r="F2400" t="str">
            <v>UCL</v>
          </cell>
          <cell r="G2400" t="str">
            <v>Male</v>
          </cell>
          <cell r="H2400" t="str">
            <v>N</v>
          </cell>
          <cell r="I2400" t="str">
            <v>Student</v>
          </cell>
          <cell r="J2400">
            <v>0</v>
          </cell>
          <cell r="K2400" t="str">
            <v/>
          </cell>
          <cell r="L2400" t="str">
            <v>N</v>
          </cell>
          <cell r="M2400">
            <v>0</v>
          </cell>
          <cell r="N2400" t="str">
            <v/>
          </cell>
          <cell r="O2400" t="str">
            <v>N</v>
          </cell>
          <cell r="P2400">
            <v>0</v>
          </cell>
          <cell r="Q2400" t="str">
            <v/>
          </cell>
          <cell r="R2400" t="str">
            <v>N</v>
          </cell>
          <cell r="S2400">
            <v>0</v>
          </cell>
          <cell r="T2400" t="str">
            <v/>
          </cell>
          <cell r="U2400" t="str">
            <v>N</v>
          </cell>
          <cell r="V2400">
            <v>0</v>
          </cell>
          <cell r="W2400" t="str">
            <v/>
          </cell>
          <cell r="X2400" t="str">
            <v>N</v>
          </cell>
          <cell r="Y2400">
            <v>0</v>
          </cell>
          <cell r="Z2400">
            <v>0</v>
          </cell>
          <cell r="AA2400">
            <v>0</v>
          </cell>
          <cell r="AB2400">
            <v>118</v>
          </cell>
          <cell r="AC2400">
            <v>1388</v>
          </cell>
          <cell r="AD2400" t="str">
            <v>RS977</v>
          </cell>
          <cell r="AE2400" t="b">
            <v>0</v>
          </cell>
          <cell r="AG2400" t="str">
            <v/>
          </cell>
          <cell r="AH2400" t="str">
            <v>RS977</v>
          </cell>
        </row>
        <row r="2401">
          <cell r="B2401" t="str">
            <v>NH662</v>
          </cell>
          <cell r="C2401" t="str">
            <v>Naomi</v>
          </cell>
          <cell r="D2401" t="str">
            <v>Halbersleben</v>
          </cell>
          <cell r="E2401" t="str">
            <v>QMUL</v>
          </cell>
          <cell r="F2401" t="str">
            <v>QMUL</v>
          </cell>
          <cell r="G2401" t="str">
            <v>Female</v>
          </cell>
          <cell r="H2401" t="str">
            <v>N</v>
          </cell>
          <cell r="I2401" t="str">
            <v>Student</v>
          </cell>
          <cell r="J2401">
            <v>29</v>
          </cell>
          <cell r="K2401">
            <v>31.25</v>
          </cell>
          <cell r="L2401">
            <v>173</v>
          </cell>
          <cell r="M2401">
            <v>18</v>
          </cell>
          <cell r="N2401">
            <v>1.5555555555555553E-2</v>
          </cell>
          <cell r="O2401">
            <v>183</v>
          </cell>
          <cell r="P2401">
            <v>0</v>
          </cell>
          <cell r="Q2401" t="str">
            <v/>
          </cell>
          <cell r="R2401" t="str">
            <v>N</v>
          </cell>
          <cell r="S2401">
            <v>0</v>
          </cell>
          <cell r="T2401" t="str">
            <v/>
          </cell>
          <cell r="U2401" t="str">
            <v>N</v>
          </cell>
          <cell r="V2401">
            <v>0</v>
          </cell>
          <cell r="W2401" t="str">
            <v/>
          </cell>
          <cell r="X2401" t="str">
            <v>N</v>
          </cell>
          <cell r="Y2401">
            <v>2</v>
          </cell>
          <cell r="Z2401">
            <v>173</v>
          </cell>
          <cell r="AA2401" t="b">
            <v>0</v>
          </cell>
          <cell r="AB2401" t="str">
            <v/>
          </cell>
          <cell r="AC2401" t="str">
            <v/>
          </cell>
          <cell r="AD2401" t="str">
            <v>NH662</v>
          </cell>
          <cell r="AE2401">
            <v>356</v>
          </cell>
          <cell r="AG2401">
            <v>19</v>
          </cell>
          <cell r="AH2401" t="str">
            <v>NH662</v>
          </cell>
        </row>
        <row r="2402">
          <cell r="B2402" t="str">
            <v>AW787</v>
          </cell>
          <cell r="C2402" t="str">
            <v>Adam</v>
          </cell>
          <cell r="D2402" t="str">
            <v>Williams</v>
          </cell>
          <cell r="E2402" t="str">
            <v>RHUL</v>
          </cell>
          <cell r="F2402" t="str">
            <v>RHUL</v>
          </cell>
          <cell r="G2402" t="str">
            <v>Male</v>
          </cell>
          <cell r="H2402" t="str">
            <v>N</v>
          </cell>
          <cell r="I2402" t="str">
            <v>Student</v>
          </cell>
          <cell r="J2402">
            <v>43</v>
          </cell>
          <cell r="K2402">
            <v>42.4</v>
          </cell>
          <cell r="L2402">
            <v>158</v>
          </cell>
          <cell r="M2402">
            <v>0</v>
          </cell>
          <cell r="N2402" t="str">
            <v/>
          </cell>
          <cell r="O2402" t="str">
            <v>N</v>
          </cell>
          <cell r="P2402">
            <v>0</v>
          </cell>
          <cell r="Q2402" t="str">
            <v/>
          </cell>
          <cell r="R2402" t="str">
            <v>N</v>
          </cell>
          <cell r="S2402">
            <v>0</v>
          </cell>
          <cell r="T2402" t="str">
            <v/>
          </cell>
          <cell r="U2402" t="str">
            <v>N</v>
          </cell>
          <cell r="V2402">
            <v>0</v>
          </cell>
          <cell r="W2402" t="str">
            <v/>
          </cell>
          <cell r="X2402" t="str">
            <v>N</v>
          </cell>
          <cell r="Y2402">
            <v>1</v>
          </cell>
          <cell r="Z2402">
            <v>158</v>
          </cell>
          <cell r="AA2402">
            <v>158</v>
          </cell>
          <cell r="AB2402">
            <v>89</v>
          </cell>
          <cell r="AC2402">
            <v>89</v>
          </cell>
          <cell r="AD2402" t="str">
            <v>AW787</v>
          </cell>
          <cell r="AE2402" t="b">
            <v>0</v>
          </cell>
          <cell r="AG2402" t="str">
            <v/>
          </cell>
          <cell r="AH2402" t="str">
            <v>AW787</v>
          </cell>
        </row>
        <row r="2403">
          <cell r="B2403" t="str">
            <v>EL764</v>
          </cell>
          <cell r="C2403" t="str">
            <v>Elsie</v>
          </cell>
          <cell r="D2403" t="str">
            <v>Leiper</v>
          </cell>
          <cell r="E2403" t="str">
            <v>UCL</v>
          </cell>
          <cell r="F2403" t="str">
            <v>UCL</v>
          </cell>
          <cell r="G2403" t="str">
            <v>Female</v>
          </cell>
          <cell r="H2403" t="str">
            <v>N</v>
          </cell>
          <cell r="I2403" t="str">
            <v>Student</v>
          </cell>
          <cell r="J2403">
            <v>0</v>
          </cell>
          <cell r="K2403" t="str">
            <v/>
          </cell>
          <cell r="L2403" t="str">
            <v>N</v>
          </cell>
          <cell r="M2403">
            <v>0</v>
          </cell>
          <cell r="N2403" t="str">
            <v/>
          </cell>
          <cell r="O2403" t="str">
            <v>N</v>
          </cell>
          <cell r="P2403">
            <v>0</v>
          </cell>
          <cell r="Q2403" t="str">
            <v/>
          </cell>
          <cell r="R2403" t="str">
            <v>N</v>
          </cell>
          <cell r="S2403">
            <v>0</v>
          </cell>
          <cell r="T2403" t="str">
            <v/>
          </cell>
          <cell r="U2403" t="str">
            <v>N</v>
          </cell>
          <cell r="V2403">
            <v>0</v>
          </cell>
          <cell r="W2403" t="str">
            <v/>
          </cell>
          <cell r="X2403" t="str">
            <v>N</v>
          </cell>
          <cell r="Y2403">
            <v>0</v>
          </cell>
          <cell r="Z2403">
            <v>0</v>
          </cell>
          <cell r="AA2403" t="b">
            <v>0</v>
          </cell>
          <cell r="AB2403" t="str">
            <v/>
          </cell>
          <cell r="AC2403" t="str">
            <v/>
          </cell>
          <cell r="AD2403" t="str">
            <v>EL764</v>
          </cell>
          <cell r="AE2403">
            <v>0</v>
          </cell>
          <cell r="AG2403">
            <v>1059</v>
          </cell>
          <cell r="AH2403" t="str">
            <v>EL764</v>
          </cell>
        </row>
        <row r="2404">
          <cell r="B2404" t="str">
            <v>AP514</v>
          </cell>
          <cell r="C2404" t="str">
            <v>Anna</v>
          </cell>
          <cell r="D2404" t="str">
            <v>Parker</v>
          </cell>
          <cell r="E2404" t="str">
            <v>St Georges</v>
          </cell>
          <cell r="F2404" t="str">
            <v>St George's</v>
          </cell>
          <cell r="G2404" t="str">
            <v>Female</v>
          </cell>
          <cell r="H2404" t="str">
            <v>Y</v>
          </cell>
          <cell r="I2404" t="str">
            <v>Student</v>
          </cell>
          <cell r="J2404">
            <v>0</v>
          </cell>
          <cell r="K2404" t="str">
            <v/>
          </cell>
          <cell r="L2404" t="str">
            <v>N</v>
          </cell>
          <cell r="M2404">
            <v>0</v>
          </cell>
          <cell r="N2404" t="str">
            <v/>
          </cell>
          <cell r="O2404" t="str">
            <v>N</v>
          </cell>
          <cell r="P2404">
            <v>0</v>
          </cell>
          <cell r="Q2404" t="str">
            <v/>
          </cell>
          <cell r="R2404" t="str">
            <v>N</v>
          </cell>
          <cell r="S2404">
            <v>0</v>
          </cell>
          <cell r="T2404" t="str">
            <v/>
          </cell>
          <cell r="U2404" t="str">
            <v>N</v>
          </cell>
          <cell r="V2404">
            <v>0</v>
          </cell>
          <cell r="W2404" t="str">
            <v/>
          </cell>
          <cell r="X2404" t="str">
            <v>N</v>
          </cell>
          <cell r="Y2404">
            <v>0</v>
          </cell>
          <cell r="Z2404">
            <v>0</v>
          </cell>
          <cell r="AA2404" t="b">
            <v>0</v>
          </cell>
          <cell r="AB2404" t="str">
            <v/>
          </cell>
          <cell r="AC2404" t="str">
            <v/>
          </cell>
          <cell r="AD2404" t="str">
            <v>AP514</v>
          </cell>
          <cell r="AE2404">
            <v>0</v>
          </cell>
          <cell r="AG2404">
            <v>1060</v>
          </cell>
          <cell r="AH2404" t="str">
            <v>AP514</v>
          </cell>
        </row>
        <row r="2405">
          <cell r="B2405" t="str">
            <v>ZB795</v>
          </cell>
          <cell r="C2405" t="str">
            <v>Zac</v>
          </cell>
          <cell r="D2405" t="str">
            <v>Beasty</v>
          </cell>
          <cell r="E2405" t="str">
            <v>LSE</v>
          </cell>
          <cell r="F2405" t="str">
            <v>LSE</v>
          </cell>
          <cell r="G2405" t="str">
            <v>Male</v>
          </cell>
          <cell r="H2405" t="str">
            <v>N</v>
          </cell>
          <cell r="I2405" t="str">
            <v>Student</v>
          </cell>
          <cell r="J2405">
            <v>0</v>
          </cell>
          <cell r="K2405" t="str">
            <v/>
          </cell>
          <cell r="L2405" t="str">
            <v>N</v>
          </cell>
          <cell r="M2405">
            <v>0</v>
          </cell>
          <cell r="N2405" t="str">
            <v/>
          </cell>
          <cell r="O2405" t="str">
            <v>N</v>
          </cell>
          <cell r="P2405">
            <v>0</v>
          </cell>
          <cell r="Q2405" t="str">
            <v/>
          </cell>
          <cell r="R2405" t="str">
            <v>N</v>
          </cell>
          <cell r="S2405">
            <v>0</v>
          </cell>
          <cell r="T2405" t="str">
            <v/>
          </cell>
          <cell r="U2405" t="str">
            <v>N</v>
          </cell>
          <cell r="V2405">
            <v>0</v>
          </cell>
          <cell r="W2405" t="str">
            <v/>
          </cell>
          <cell r="X2405" t="str">
            <v>N</v>
          </cell>
          <cell r="Y2405">
            <v>0</v>
          </cell>
          <cell r="Z2405">
            <v>0</v>
          </cell>
          <cell r="AA2405">
            <v>0</v>
          </cell>
          <cell r="AB2405">
            <v>118</v>
          </cell>
          <cell r="AC2405">
            <v>1389</v>
          </cell>
          <cell r="AD2405" t="str">
            <v>ZB795</v>
          </cell>
          <cell r="AE2405" t="b">
            <v>0</v>
          </cell>
          <cell r="AG2405" t="str">
            <v/>
          </cell>
          <cell r="AH2405" t="str">
            <v>ZB795</v>
          </cell>
        </row>
        <row r="2406">
          <cell r="B2406" t="str">
            <v>RW528</v>
          </cell>
          <cell r="C2406" t="str">
            <v>Rebecca</v>
          </cell>
          <cell r="D2406" t="str">
            <v>Walton</v>
          </cell>
          <cell r="E2406" t="str">
            <v>RVC</v>
          </cell>
          <cell r="F2406" t="str">
            <v>RVC</v>
          </cell>
          <cell r="G2406" t="str">
            <v>Female</v>
          </cell>
          <cell r="H2406" t="str">
            <v>Y</v>
          </cell>
          <cell r="I2406" t="str">
            <v>Student</v>
          </cell>
          <cell r="J2406">
            <v>38</v>
          </cell>
          <cell r="K2406">
            <v>32.409999999999997</v>
          </cell>
          <cell r="L2406">
            <v>164</v>
          </cell>
          <cell r="M2406">
            <v>31</v>
          </cell>
          <cell r="N2406">
            <v>1.6192129629629629E-2</v>
          </cell>
          <cell r="O2406">
            <v>170</v>
          </cell>
          <cell r="P2406">
            <v>0</v>
          </cell>
          <cell r="Q2406" t="str">
            <v/>
          </cell>
          <cell r="R2406" t="str">
            <v>N</v>
          </cell>
          <cell r="S2406">
            <v>0</v>
          </cell>
          <cell r="T2406" t="str">
            <v/>
          </cell>
          <cell r="U2406" t="str">
            <v>N</v>
          </cell>
          <cell r="V2406">
            <v>0</v>
          </cell>
          <cell r="W2406" t="str">
            <v/>
          </cell>
          <cell r="X2406" t="str">
            <v>N</v>
          </cell>
          <cell r="Y2406">
            <v>2</v>
          </cell>
          <cell r="Z2406">
            <v>164</v>
          </cell>
          <cell r="AA2406" t="b">
            <v>0</v>
          </cell>
          <cell r="AB2406" t="str">
            <v/>
          </cell>
          <cell r="AC2406" t="str">
            <v/>
          </cell>
          <cell r="AD2406" t="str">
            <v>RW528</v>
          </cell>
          <cell r="AE2406">
            <v>334</v>
          </cell>
          <cell r="AG2406">
            <v>24</v>
          </cell>
          <cell r="AH2406" t="str">
            <v>RW528</v>
          </cell>
        </row>
        <row r="2407">
          <cell r="B2407" t="str">
            <v>JW519</v>
          </cell>
          <cell r="C2407" t="str">
            <v>Jocelin</v>
          </cell>
          <cell r="D2407" t="str">
            <v>Wen</v>
          </cell>
          <cell r="E2407" t="str">
            <v>UCL</v>
          </cell>
          <cell r="F2407" t="str">
            <v>UCL</v>
          </cell>
          <cell r="G2407" t="str">
            <v>Female</v>
          </cell>
          <cell r="H2407" t="str">
            <v>N</v>
          </cell>
          <cell r="I2407" t="str">
            <v>Student</v>
          </cell>
          <cell r="J2407">
            <v>0</v>
          </cell>
          <cell r="K2407" t="str">
            <v/>
          </cell>
          <cell r="L2407" t="str">
            <v>N</v>
          </cell>
          <cell r="M2407">
            <v>0</v>
          </cell>
          <cell r="N2407" t="str">
            <v/>
          </cell>
          <cell r="O2407" t="str">
            <v>N</v>
          </cell>
          <cell r="P2407">
            <v>0</v>
          </cell>
          <cell r="Q2407" t="str">
            <v/>
          </cell>
          <cell r="R2407" t="str">
            <v>N</v>
          </cell>
          <cell r="S2407">
            <v>0</v>
          </cell>
          <cell r="T2407" t="str">
            <v/>
          </cell>
          <cell r="U2407" t="str">
            <v>N</v>
          </cell>
          <cell r="V2407">
            <v>0</v>
          </cell>
          <cell r="W2407" t="str">
            <v/>
          </cell>
          <cell r="X2407" t="str">
            <v>N</v>
          </cell>
          <cell r="Y2407">
            <v>0</v>
          </cell>
          <cell r="Z2407">
            <v>0</v>
          </cell>
          <cell r="AA2407" t="b">
            <v>0</v>
          </cell>
          <cell r="AB2407" t="str">
            <v/>
          </cell>
          <cell r="AC2407" t="str">
            <v/>
          </cell>
          <cell r="AD2407" t="str">
            <v>JW519</v>
          </cell>
          <cell r="AE2407">
            <v>0</v>
          </cell>
          <cell r="AG2407">
            <v>1061</v>
          </cell>
          <cell r="AH2407" t="str">
            <v>JW519</v>
          </cell>
        </row>
        <row r="2408">
          <cell r="B2408" t="str">
            <v>EL635</v>
          </cell>
          <cell r="C2408" t="str">
            <v>Emma</v>
          </cell>
          <cell r="D2408" t="str">
            <v>Ledward</v>
          </cell>
          <cell r="E2408" t="str">
            <v>UCL</v>
          </cell>
          <cell r="F2408" t="str">
            <v>UCL</v>
          </cell>
          <cell r="G2408" t="str">
            <v>Female</v>
          </cell>
          <cell r="H2408" t="str">
            <v>N</v>
          </cell>
          <cell r="I2408" t="str">
            <v>Student</v>
          </cell>
          <cell r="J2408">
            <v>17</v>
          </cell>
          <cell r="K2408">
            <v>30.1</v>
          </cell>
          <cell r="L2408">
            <v>185</v>
          </cell>
          <cell r="M2408">
            <v>0</v>
          </cell>
          <cell r="N2408" t="str">
            <v/>
          </cell>
          <cell r="O2408" t="str">
            <v>N</v>
          </cell>
          <cell r="P2408">
            <v>0</v>
          </cell>
          <cell r="Q2408" t="str">
            <v/>
          </cell>
          <cell r="R2408" t="str">
            <v>N</v>
          </cell>
          <cell r="S2408">
            <v>0</v>
          </cell>
          <cell r="T2408" t="str">
            <v/>
          </cell>
          <cell r="U2408" t="str">
            <v>N</v>
          </cell>
          <cell r="V2408">
            <v>0</v>
          </cell>
          <cell r="W2408" t="str">
            <v/>
          </cell>
          <cell r="X2408" t="str">
            <v>N</v>
          </cell>
          <cell r="Y2408">
            <v>1</v>
          </cell>
          <cell r="Z2408">
            <v>185</v>
          </cell>
          <cell r="AA2408" t="b">
            <v>0</v>
          </cell>
          <cell r="AB2408" t="str">
            <v/>
          </cell>
          <cell r="AC2408" t="str">
            <v/>
          </cell>
          <cell r="AD2408" t="str">
            <v>EL635</v>
          </cell>
          <cell r="AE2408">
            <v>185</v>
          </cell>
          <cell r="AG2408">
            <v>57</v>
          </cell>
          <cell r="AH2408" t="str">
            <v>EL635</v>
          </cell>
        </row>
        <row r="2409">
          <cell r="B2409" t="str">
            <v>JG653</v>
          </cell>
          <cell r="C2409" t="str">
            <v>Joanna</v>
          </cell>
          <cell r="D2409" t="str">
            <v>Grabowska</v>
          </cell>
          <cell r="E2409" t="str">
            <v>UCL</v>
          </cell>
          <cell r="F2409" t="str">
            <v>UCL</v>
          </cell>
          <cell r="G2409" t="str">
            <v>Female</v>
          </cell>
          <cell r="H2409" t="str">
            <v>N</v>
          </cell>
          <cell r="I2409" t="str">
            <v>Student</v>
          </cell>
          <cell r="J2409">
            <v>0</v>
          </cell>
          <cell r="K2409" t="str">
            <v/>
          </cell>
          <cell r="L2409" t="str">
            <v>N</v>
          </cell>
          <cell r="M2409">
            <v>0</v>
          </cell>
          <cell r="N2409" t="str">
            <v/>
          </cell>
          <cell r="O2409" t="str">
            <v>N</v>
          </cell>
          <cell r="P2409">
            <v>0</v>
          </cell>
          <cell r="Q2409" t="str">
            <v/>
          </cell>
          <cell r="R2409" t="str">
            <v>N</v>
          </cell>
          <cell r="S2409">
            <v>0</v>
          </cell>
          <cell r="T2409" t="str">
            <v/>
          </cell>
          <cell r="U2409" t="str">
            <v>N</v>
          </cell>
          <cell r="V2409">
            <v>0</v>
          </cell>
          <cell r="W2409" t="str">
            <v/>
          </cell>
          <cell r="X2409" t="str">
            <v>N</v>
          </cell>
          <cell r="Y2409">
            <v>0</v>
          </cell>
          <cell r="Z2409">
            <v>0</v>
          </cell>
          <cell r="AA2409" t="b">
            <v>0</v>
          </cell>
          <cell r="AB2409" t="str">
            <v/>
          </cell>
          <cell r="AC2409" t="str">
            <v/>
          </cell>
          <cell r="AD2409" t="str">
            <v>JG653</v>
          </cell>
          <cell r="AE2409">
            <v>0</v>
          </cell>
          <cell r="AG2409">
            <v>1062</v>
          </cell>
          <cell r="AH2409" t="str">
            <v>JG653</v>
          </cell>
        </row>
        <row r="2410">
          <cell r="B2410" t="str">
            <v>JR849</v>
          </cell>
          <cell r="C2410" t="str">
            <v>Julia</v>
          </cell>
          <cell r="D2410" t="str">
            <v>Rhee</v>
          </cell>
          <cell r="E2410" t="str">
            <v>UCL</v>
          </cell>
          <cell r="F2410" t="str">
            <v>UCL</v>
          </cell>
          <cell r="G2410" t="str">
            <v>Female</v>
          </cell>
          <cell r="H2410" t="str">
            <v>N</v>
          </cell>
          <cell r="I2410" t="str">
            <v>Student</v>
          </cell>
          <cell r="J2410">
            <v>0</v>
          </cell>
          <cell r="K2410" t="str">
            <v/>
          </cell>
          <cell r="L2410" t="str">
            <v>N</v>
          </cell>
          <cell r="M2410">
            <v>0</v>
          </cell>
          <cell r="N2410" t="str">
            <v/>
          </cell>
          <cell r="O2410" t="str">
            <v>N</v>
          </cell>
          <cell r="P2410">
            <v>0</v>
          </cell>
          <cell r="Q2410" t="str">
            <v/>
          </cell>
          <cell r="R2410" t="str">
            <v>N</v>
          </cell>
          <cell r="S2410">
            <v>0</v>
          </cell>
          <cell r="T2410" t="str">
            <v/>
          </cell>
          <cell r="U2410" t="str">
            <v>N</v>
          </cell>
          <cell r="V2410">
            <v>0</v>
          </cell>
          <cell r="W2410" t="str">
            <v/>
          </cell>
          <cell r="X2410" t="str">
            <v>N</v>
          </cell>
          <cell r="Y2410">
            <v>0</v>
          </cell>
          <cell r="Z2410">
            <v>0</v>
          </cell>
          <cell r="AA2410" t="b">
            <v>0</v>
          </cell>
          <cell r="AB2410" t="str">
            <v/>
          </cell>
          <cell r="AC2410" t="str">
            <v/>
          </cell>
          <cell r="AD2410" t="str">
            <v>JR849</v>
          </cell>
          <cell r="AE2410">
            <v>0</v>
          </cell>
          <cell r="AG2410">
            <v>1063</v>
          </cell>
          <cell r="AH2410" t="str">
            <v>JR849</v>
          </cell>
        </row>
        <row r="2411">
          <cell r="B2411" t="str">
            <v>OB445</v>
          </cell>
          <cell r="C2411" t="str">
            <v>Owen</v>
          </cell>
          <cell r="D2411" t="str">
            <v>Bloom</v>
          </cell>
          <cell r="E2411" t="str">
            <v>St Georges</v>
          </cell>
          <cell r="F2411" t="str">
            <v>St George's</v>
          </cell>
          <cell r="G2411" t="str">
            <v>Male</v>
          </cell>
          <cell r="H2411" t="str">
            <v>Y</v>
          </cell>
          <cell r="I2411" t="str">
            <v>Student</v>
          </cell>
          <cell r="J2411">
            <v>47</v>
          </cell>
          <cell r="K2411">
            <v>43.01</v>
          </cell>
          <cell r="L2411">
            <v>154</v>
          </cell>
          <cell r="M2411">
            <v>42</v>
          </cell>
          <cell r="N2411">
            <v>3.0462962962962959E-2</v>
          </cell>
          <cell r="O2411">
            <v>160</v>
          </cell>
          <cell r="P2411">
            <v>0</v>
          </cell>
          <cell r="Q2411" t="str">
            <v/>
          </cell>
          <cell r="R2411" t="str">
            <v>N</v>
          </cell>
          <cell r="S2411">
            <v>0</v>
          </cell>
          <cell r="T2411" t="str">
            <v/>
          </cell>
          <cell r="U2411" t="str">
            <v>N</v>
          </cell>
          <cell r="V2411">
            <v>0</v>
          </cell>
          <cell r="W2411" t="str">
            <v/>
          </cell>
          <cell r="X2411" t="str">
            <v>N</v>
          </cell>
          <cell r="Y2411">
            <v>2</v>
          </cell>
          <cell r="Z2411">
            <v>154</v>
          </cell>
          <cell r="AA2411">
            <v>314</v>
          </cell>
          <cell r="AB2411">
            <v>26</v>
          </cell>
          <cell r="AC2411">
            <v>26</v>
          </cell>
          <cell r="AD2411" t="str">
            <v>OB445</v>
          </cell>
          <cell r="AE2411" t="b">
            <v>0</v>
          </cell>
          <cell r="AG2411" t="str">
            <v/>
          </cell>
          <cell r="AH2411" t="str">
            <v>OB445</v>
          </cell>
        </row>
        <row r="2412">
          <cell r="B2412" t="str">
            <v>VP358</v>
          </cell>
          <cell r="C2412" t="str">
            <v>Valerie</v>
          </cell>
          <cell r="D2412" t="str">
            <v>Parocki</v>
          </cell>
          <cell r="E2412" t="str">
            <v>RHUL</v>
          </cell>
          <cell r="F2412" t="str">
            <v>RHUL</v>
          </cell>
          <cell r="G2412" t="str">
            <v>Female</v>
          </cell>
          <cell r="H2412" t="str">
            <v>N</v>
          </cell>
          <cell r="I2412" t="str">
            <v>Student</v>
          </cell>
          <cell r="J2412">
            <v>0</v>
          </cell>
          <cell r="K2412" t="str">
            <v/>
          </cell>
          <cell r="L2412" t="str">
            <v>N</v>
          </cell>
          <cell r="M2412">
            <v>75</v>
          </cell>
          <cell r="N2412">
            <v>1.9675925925925927E-2</v>
          </cell>
          <cell r="O2412">
            <v>126</v>
          </cell>
          <cell r="P2412">
            <v>0</v>
          </cell>
          <cell r="Q2412" t="str">
            <v/>
          </cell>
          <cell r="R2412" t="str">
            <v>N</v>
          </cell>
          <cell r="S2412">
            <v>0</v>
          </cell>
          <cell r="T2412" t="str">
            <v/>
          </cell>
          <cell r="U2412" t="str">
            <v>N</v>
          </cell>
          <cell r="V2412">
            <v>0</v>
          </cell>
          <cell r="W2412" t="str">
            <v/>
          </cell>
          <cell r="X2412" t="str">
            <v>N</v>
          </cell>
          <cell r="Y2412">
            <v>1</v>
          </cell>
          <cell r="Z2412">
            <v>126</v>
          </cell>
          <cell r="AA2412" t="b">
            <v>0</v>
          </cell>
          <cell r="AB2412" t="str">
            <v/>
          </cell>
          <cell r="AC2412" t="str">
            <v/>
          </cell>
          <cell r="AD2412" t="str">
            <v>VP358</v>
          </cell>
          <cell r="AE2412">
            <v>126</v>
          </cell>
          <cell r="AG2412">
            <v>103</v>
          </cell>
          <cell r="AH2412" t="str">
            <v>VP358</v>
          </cell>
        </row>
        <row r="2413">
          <cell r="B2413" t="str">
            <v>TN284</v>
          </cell>
          <cell r="C2413" t="str">
            <v>Tinisha</v>
          </cell>
          <cell r="D2413" t="str">
            <v>Narain</v>
          </cell>
          <cell r="E2413" t="str">
            <v>RVC</v>
          </cell>
          <cell r="F2413" t="str">
            <v>RVC</v>
          </cell>
          <cell r="G2413" t="str">
            <v>Female</v>
          </cell>
          <cell r="H2413" t="str">
            <v>Y</v>
          </cell>
          <cell r="I2413" t="str">
            <v>Student</v>
          </cell>
          <cell r="J2413">
            <v>82</v>
          </cell>
          <cell r="K2413">
            <v>52.35</v>
          </cell>
          <cell r="L2413">
            <v>122</v>
          </cell>
          <cell r="M2413">
            <v>80</v>
          </cell>
          <cell r="N2413">
            <v>2.4097222222222225E-2</v>
          </cell>
          <cell r="O2413">
            <v>121</v>
          </cell>
          <cell r="P2413">
            <v>0</v>
          </cell>
          <cell r="Q2413" t="str">
            <v/>
          </cell>
          <cell r="R2413" t="str">
            <v>N</v>
          </cell>
          <cell r="S2413">
            <v>0</v>
          </cell>
          <cell r="T2413" t="str">
            <v/>
          </cell>
          <cell r="U2413" t="str">
            <v>N</v>
          </cell>
          <cell r="V2413">
            <v>0</v>
          </cell>
          <cell r="W2413" t="str">
            <v/>
          </cell>
          <cell r="X2413" t="str">
            <v>N</v>
          </cell>
          <cell r="Y2413">
            <v>2</v>
          </cell>
          <cell r="Z2413">
            <v>121</v>
          </cell>
          <cell r="AA2413" t="b">
            <v>0</v>
          </cell>
          <cell r="AB2413" t="str">
            <v/>
          </cell>
          <cell r="AC2413" t="str">
            <v/>
          </cell>
          <cell r="AD2413" t="str">
            <v>TN284</v>
          </cell>
          <cell r="AE2413">
            <v>243</v>
          </cell>
          <cell r="AG2413">
            <v>50</v>
          </cell>
          <cell r="AH2413" t="str">
            <v>TN284</v>
          </cell>
        </row>
        <row r="2414">
          <cell r="B2414" t="str">
            <v>NM771</v>
          </cell>
          <cell r="C2414" t="str">
            <v>Niamh</v>
          </cell>
          <cell r="D2414" t="str">
            <v>McLoughlin</v>
          </cell>
          <cell r="E2414" t="str">
            <v>SMU</v>
          </cell>
          <cell r="F2414" t="str">
            <v>SMU</v>
          </cell>
          <cell r="G2414" t="str">
            <v>Female</v>
          </cell>
          <cell r="H2414" t="str">
            <v>N</v>
          </cell>
          <cell r="I2414" t="str">
            <v>Student</v>
          </cell>
          <cell r="J2414">
            <v>0</v>
          </cell>
          <cell r="K2414" t="str">
            <v/>
          </cell>
          <cell r="L2414" t="str">
            <v>N</v>
          </cell>
          <cell r="M2414">
            <v>0</v>
          </cell>
          <cell r="N2414" t="str">
            <v/>
          </cell>
          <cell r="O2414" t="str">
            <v>N</v>
          </cell>
          <cell r="P2414">
            <v>0</v>
          </cell>
          <cell r="Q2414" t="str">
            <v/>
          </cell>
          <cell r="R2414" t="str">
            <v>N</v>
          </cell>
          <cell r="S2414">
            <v>0</v>
          </cell>
          <cell r="T2414" t="str">
            <v/>
          </cell>
          <cell r="U2414" t="str">
            <v>N</v>
          </cell>
          <cell r="V2414">
            <v>0</v>
          </cell>
          <cell r="W2414" t="str">
            <v/>
          </cell>
          <cell r="X2414" t="str">
            <v>N</v>
          </cell>
          <cell r="Y2414">
            <v>0</v>
          </cell>
          <cell r="Z2414">
            <v>0</v>
          </cell>
          <cell r="AA2414" t="b">
            <v>0</v>
          </cell>
          <cell r="AB2414" t="str">
            <v/>
          </cell>
          <cell r="AC2414" t="str">
            <v/>
          </cell>
          <cell r="AD2414" t="str">
            <v>NM771</v>
          </cell>
          <cell r="AE2414">
            <v>0</v>
          </cell>
          <cell r="AG2414">
            <v>1064</v>
          </cell>
          <cell r="AH2414" t="str">
            <v>NM771</v>
          </cell>
        </row>
        <row r="2415">
          <cell r="B2415" t="str">
            <v>DC709</v>
          </cell>
          <cell r="C2415" t="str">
            <v>David</v>
          </cell>
          <cell r="D2415" t="str">
            <v>Costas</v>
          </cell>
          <cell r="E2415" t="str">
            <v>RHUL</v>
          </cell>
          <cell r="F2415" t="str">
            <v>RHUL</v>
          </cell>
          <cell r="G2415" t="str">
            <v>Male</v>
          </cell>
          <cell r="H2415" t="str">
            <v>N</v>
          </cell>
          <cell r="I2415" t="str">
            <v>Student</v>
          </cell>
          <cell r="J2415">
            <v>81</v>
          </cell>
          <cell r="K2415">
            <v>49.48</v>
          </cell>
          <cell r="L2415">
            <v>121</v>
          </cell>
          <cell r="M2415">
            <v>0</v>
          </cell>
          <cell r="N2415" t="str">
            <v/>
          </cell>
          <cell r="O2415" t="str">
            <v>N</v>
          </cell>
          <cell r="P2415">
            <v>0</v>
          </cell>
          <cell r="Q2415" t="str">
            <v/>
          </cell>
          <cell r="R2415" t="str">
            <v>N</v>
          </cell>
          <cell r="S2415">
            <v>0</v>
          </cell>
          <cell r="T2415" t="str">
            <v/>
          </cell>
          <cell r="U2415" t="str">
            <v>N</v>
          </cell>
          <cell r="V2415">
            <v>0</v>
          </cell>
          <cell r="W2415" t="str">
            <v/>
          </cell>
          <cell r="X2415" t="str">
            <v>N</v>
          </cell>
          <cell r="Y2415">
            <v>1</v>
          </cell>
          <cell r="Z2415">
            <v>121</v>
          </cell>
          <cell r="AA2415">
            <v>121</v>
          </cell>
          <cell r="AB2415">
            <v>111</v>
          </cell>
          <cell r="AC2415">
            <v>111</v>
          </cell>
          <cell r="AD2415" t="str">
            <v>DC709</v>
          </cell>
          <cell r="AE2415" t="b">
            <v>0</v>
          </cell>
          <cell r="AG2415" t="str">
            <v/>
          </cell>
          <cell r="AH2415" t="str">
            <v>DC709</v>
          </cell>
        </row>
        <row r="2416">
          <cell r="B2416" t="str">
            <v>WC453</v>
          </cell>
          <cell r="C2416" t="str">
            <v>Wilson</v>
          </cell>
          <cell r="D2416" t="str">
            <v>Chan</v>
          </cell>
          <cell r="E2416" t="str">
            <v>Barts</v>
          </cell>
          <cell r="F2416" t="str">
            <v>Barts</v>
          </cell>
          <cell r="G2416" t="str">
            <v>Male</v>
          </cell>
          <cell r="H2416" t="str">
            <v>Y</v>
          </cell>
          <cell r="I2416" t="str">
            <v>Student</v>
          </cell>
          <cell r="J2416">
            <v>55</v>
          </cell>
          <cell r="K2416">
            <v>44.01</v>
          </cell>
          <cell r="L2416">
            <v>146</v>
          </cell>
          <cell r="M2416">
            <v>0</v>
          </cell>
          <cell r="N2416" t="str">
            <v/>
          </cell>
          <cell r="O2416" t="str">
            <v>N</v>
          </cell>
          <cell r="P2416">
            <v>0</v>
          </cell>
          <cell r="Q2416" t="str">
            <v/>
          </cell>
          <cell r="R2416" t="str">
            <v>N</v>
          </cell>
          <cell r="S2416">
            <v>0</v>
          </cell>
          <cell r="T2416" t="str">
            <v/>
          </cell>
          <cell r="U2416" t="str">
            <v>N</v>
          </cell>
          <cell r="V2416">
            <v>0</v>
          </cell>
          <cell r="W2416" t="str">
            <v/>
          </cell>
          <cell r="X2416" t="str">
            <v>N</v>
          </cell>
          <cell r="Y2416">
            <v>1</v>
          </cell>
          <cell r="Z2416">
            <v>146</v>
          </cell>
          <cell r="AA2416">
            <v>146</v>
          </cell>
          <cell r="AB2416">
            <v>92</v>
          </cell>
          <cell r="AC2416">
            <v>92</v>
          </cell>
          <cell r="AD2416" t="str">
            <v>WC453</v>
          </cell>
          <cell r="AE2416" t="b">
            <v>0</v>
          </cell>
          <cell r="AG2416" t="str">
            <v/>
          </cell>
          <cell r="AH2416" t="str">
            <v>WC453</v>
          </cell>
        </row>
        <row r="2417">
          <cell r="B2417" t="str">
            <v>UA902</v>
          </cell>
          <cell r="C2417" t="str">
            <v>Unab</v>
          </cell>
          <cell r="D2417" t="str">
            <v>Ali</v>
          </cell>
          <cell r="E2417" t="str">
            <v>Barts</v>
          </cell>
          <cell r="F2417" t="str">
            <v>Barts</v>
          </cell>
          <cell r="G2417" t="str">
            <v>Male</v>
          </cell>
          <cell r="H2417" t="str">
            <v>Y</v>
          </cell>
          <cell r="I2417" t="str">
            <v>Student</v>
          </cell>
          <cell r="J2417">
            <v>0</v>
          </cell>
          <cell r="K2417" t="str">
            <v/>
          </cell>
          <cell r="L2417" t="str">
            <v>N</v>
          </cell>
          <cell r="M2417">
            <v>0</v>
          </cell>
          <cell r="N2417" t="str">
            <v/>
          </cell>
          <cell r="O2417" t="str">
            <v>N</v>
          </cell>
          <cell r="P2417">
            <v>0</v>
          </cell>
          <cell r="Q2417" t="str">
            <v/>
          </cell>
          <cell r="R2417" t="str">
            <v>N</v>
          </cell>
          <cell r="S2417">
            <v>0</v>
          </cell>
          <cell r="T2417" t="str">
            <v/>
          </cell>
          <cell r="U2417" t="str">
            <v>N</v>
          </cell>
          <cell r="V2417">
            <v>0</v>
          </cell>
          <cell r="W2417" t="str">
            <v/>
          </cell>
          <cell r="X2417" t="str">
            <v>N</v>
          </cell>
          <cell r="Y2417">
            <v>0</v>
          </cell>
          <cell r="Z2417">
            <v>0</v>
          </cell>
          <cell r="AA2417">
            <v>0</v>
          </cell>
          <cell r="AB2417">
            <v>118</v>
          </cell>
          <cell r="AC2417">
            <v>1390</v>
          </cell>
          <cell r="AD2417" t="str">
            <v>UA902</v>
          </cell>
          <cell r="AE2417" t="b">
            <v>0</v>
          </cell>
          <cell r="AG2417" t="str">
            <v/>
          </cell>
          <cell r="AH2417" t="str">
            <v>UA902</v>
          </cell>
        </row>
        <row r="2418">
          <cell r="B2418" t="str">
            <v>AM360</v>
          </cell>
          <cell r="C2418" t="str">
            <v>Aisling</v>
          </cell>
          <cell r="D2418" t="str">
            <v>Murray</v>
          </cell>
          <cell r="E2418" t="str">
            <v>Barts</v>
          </cell>
          <cell r="F2418" t="str">
            <v>Barts</v>
          </cell>
          <cell r="G2418" t="str">
            <v>Female</v>
          </cell>
          <cell r="H2418" t="str">
            <v>Y</v>
          </cell>
          <cell r="I2418" t="str">
            <v>Student</v>
          </cell>
          <cell r="J2418">
            <v>0</v>
          </cell>
          <cell r="K2418" t="str">
            <v/>
          </cell>
          <cell r="L2418" t="str">
            <v>N</v>
          </cell>
          <cell r="M2418">
            <v>0</v>
          </cell>
          <cell r="N2418" t="str">
            <v/>
          </cell>
          <cell r="O2418" t="str">
            <v>N</v>
          </cell>
          <cell r="P2418">
            <v>0</v>
          </cell>
          <cell r="Q2418" t="str">
            <v/>
          </cell>
          <cell r="R2418" t="str">
            <v>N</v>
          </cell>
          <cell r="S2418">
            <v>0</v>
          </cell>
          <cell r="T2418" t="str">
            <v/>
          </cell>
          <cell r="U2418" t="str">
            <v>N</v>
          </cell>
          <cell r="V2418">
            <v>0</v>
          </cell>
          <cell r="W2418" t="str">
            <v/>
          </cell>
          <cell r="X2418" t="str">
            <v>N</v>
          </cell>
          <cell r="Y2418">
            <v>0</v>
          </cell>
          <cell r="Z2418">
            <v>0</v>
          </cell>
          <cell r="AA2418" t="b">
            <v>0</v>
          </cell>
          <cell r="AB2418" t="str">
            <v/>
          </cell>
          <cell r="AC2418" t="str">
            <v/>
          </cell>
          <cell r="AD2418" t="str">
            <v>AM360</v>
          </cell>
          <cell r="AE2418">
            <v>0</v>
          </cell>
          <cell r="AG2418">
            <v>1065</v>
          </cell>
          <cell r="AH2418" t="str">
            <v>AM360</v>
          </cell>
        </row>
        <row r="2419">
          <cell r="B2419" t="str">
            <v>HN522</v>
          </cell>
          <cell r="C2419" t="str">
            <v>Harvey</v>
          </cell>
          <cell r="D2419" t="str">
            <v>Norden</v>
          </cell>
          <cell r="E2419" t="str">
            <v>Barts</v>
          </cell>
          <cell r="F2419" t="str">
            <v>Barts</v>
          </cell>
          <cell r="G2419" t="str">
            <v>Male</v>
          </cell>
          <cell r="H2419" t="str">
            <v>Y</v>
          </cell>
          <cell r="I2419" t="str">
            <v>Student</v>
          </cell>
          <cell r="J2419">
            <v>28</v>
          </cell>
          <cell r="K2419">
            <v>40.520000000000003</v>
          </cell>
          <cell r="L2419">
            <v>173</v>
          </cell>
          <cell r="M2419">
            <v>0</v>
          </cell>
          <cell r="N2419" t="str">
            <v/>
          </cell>
          <cell r="O2419" t="str">
            <v>N</v>
          </cell>
          <cell r="P2419">
            <v>0</v>
          </cell>
          <cell r="Q2419" t="str">
            <v/>
          </cell>
          <cell r="R2419" t="str">
            <v>N</v>
          </cell>
          <cell r="S2419">
            <v>0</v>
          </cell>
          <cell r="T2419" t="str">
            <v/>
          </cell>
          <cell r="U2419" t="str">
            <v>N</v>
          </cell>
          <cell r="V2419">
            <v>0</v>
          </cell>
          <cell r="W2419" t="str">
            <v/>
          </cell>
          <cell r="X2419" t="str">
            <v>N</v>
          </cell>
          <cell r="Y2419">
            <v>1</v>
          </cell>
          <cell r="Z2419">
            <v>173</v>
          </cell>
          <cell r="AA2419">
            <v>173</v>
          </cell>
          <cell r="AB2419">
            <v>76</v>
          </cell>
          <cell r="AC2419">
            <v>76</v>
          </cell>
          <cell r="AD2419" t="str">
            <v>HN522</v>
          </cell>
          <cell r="AE2419" t="b">
            <v>0</v>
          </cell>
          <cell r="AG2419" t="str">
            <v/>
          </cell>
          <cell r="AH2419" t="str">
            <v>HN522</v>
          </cell>
        </row>
        <row r="2420">
          <cell r="B2420" t="str">
            <v>RE719</v>
          </cell>
          <cell r="C2420" t="str">
            <v>Rosanna</v>
          </cell>
          <cell r="D2420" t="str">
            <v>Evans</v>
          </cell>
          <cell r="E2420" t="str">
            <v>Barts</v>
          </cell>
          <cell r="F2420" t="str">
            <v>Barts</v>
          </cell>
          <cell r="G2420" t="str">
            <v>Female</v>
          </cell>
          <cell r="H2420" t="str">
            <v>Y</v>
          </cell>
          <cell r="I2420" t="str">
            <v>Student</v>
          </cell>
          <cell r="J2420">
            <v>20</v>
          </cell>
          <cell r="K2420">
            <v>30.19</v>
          </cell>
          <cell r="L2420">
            <v>182</v>
          </cell>
          <cell r="M2420">
            <v>11</v>
          </cell>
          <cell r="N2420">
            <v>1.5196759259259259E-2</v>
          </cell>
          <cell r="O2420">
            <v>190</v>
          </cell>
          <cell r="P2420">
            <v>0</v>
          </cell>
          <cell r="Q2420" t="str">
            <v/>
          </cell>
          <cell r="R2420" t="str">
            <v>N</v>
          </cell>
          <cell r="S2420">
            <v>0</v>
          </cell>
          <cell r="T2420" t="str">
            <v/>
          </cell>
          <cell r="U2420" t="str">
            <v>N</v>
          </cell>
          <cell r="V2420">
            <v>0</v>
          </cell>
          <cell r="W2420" t="str">
            <v/>
          </cell>
          <cell r="X2420" t="str">
            <v>N</v>
          </cell>
          <cell r="Y2420">
            <v>2</v>
          </cell>
          <cell r="Z2420">
            <v>182</v>
          </cell>
          <cell r="AA2420" t="b">
            <v>0</v>
          </cell>
          <cell r="AB2420" t="str">
            <v/>
          </cell>
          <cell r="AC2420" t="str">
            <v/>
          </cell>
          <cell r="AD2420" t="str">
            <v>RE719</v>
          </cell>
          <cell r="AE2420">
            <v>372</v>
          </cell>
          <cell r="AG2420">
            <v>9</v>
          </cell>
          <cell r="AH2420" t="str">
            <v>RE719</v>
          </cell>
        </row>
        <row r="2421">
          <cell r="B2421" t="str">
            <v>OM507</v>
          </cell>
          <cell r="C2421" t="str">
            <v>Orrin</v>
          </cell>
          <cell r="D2421" t="str">
            <v>McAleer</v>
          </cell>
          <cell r="E2421" t="str">
            <v>Barts</v>
          </cell>
          <cell r="F2421" t="str">
            <v>Barts</v>
          </cell>
          <cell r="G2421" t="str">
            <v>Male</v>
          </cell>
          <cell r="H2421" t="str">
            <v>Y</v>
          </cell>
          <cell r="I2421" t="str">
            <v>Student</v>
          </cell>
          <cell r="J2421">
            <v>0</v>
          </cell>
          <cell r="K2421" t="str">
            <v/>
          </cell>
          <cell r="L2421" t="str">
            <v>N</v>
          </cell>
          <cell r="M2421">
            <v>0</v>
          </cell>
          <cell r="N2421" t="str">
            <v/>
          </cell>
          <cell r="O2421" t="str">
            <v>N</v>
          </cell>
          <cell r="P2421">
            <v>0</v>
          </cell>
          <cell r="Q2421" t="str">
            <v/>
          </cell>
          <cell r="R2421" t="str">
            <v>N</v>
          </cell>
          <cell r="S2421">
            <v>0</v>
          </cell>
          <cell r="T2421" t="str">
            <v/>
          </cell>
          <cell r="U2421" t="str">
            <v>N</v>
          </cell>
          <cell r="V2421">
            <v>0</v>
          </cell>
          <cell r="W2421" t="str">
            <v/>
          </cell>
          <cell r="X2421" t="str">
            <v>N</v>
          </cell>
          <cell r="Y2421">
            <v>0</v>
          </cell>
          <cell r="Z2421">
            <v>0</v>
          </cell>
          <cell r="AA2421">
            <v>0</v>
          </cell>
          <cell r="AB2421">
            <v>118</v>
          </cell>
          <cell r="AC2421">
            <v>1391</v>
          </cell>
          <cell r="AD2421" t="str">
            <v>OM507</v>
          </cell>
          <cell r="AE2421" t="b">
            <v>0</v>
          </cell>
          <cell r="AG2421" t="str">
            <v/>
          </cell>
          <cell r="AH2421" t="str">
            <v>OM507</v>
          </cell>
        </row>
        <row r="2422">
          <cell r="B2422" t="str">
            <v>MA182</v>
          </cell>
          <cell r="C2422" t="str">
            <v>Mona</v>
          </cell>
          <cell r="D2422" t="str">
            <v>Albazi</v>
          </cell>
          <cell r="E2422" t="str">
            <v>Barts</v>
          </cell>
          <cell r="F2422" t="str">
            <v>Barts</v>
          </cell>
          <cell r="G2422" t="str">
            <v>Female</v>
          </cell>
          <cell r="H2422" t="str">
            <v>Y</v>
          </cell>
          <cell r="I2422" t="str">
            <v>Student</v>
          </cell>
          <cell r="J2422">
            <v>34</v>
          </cell>
          <cell r="K2422">
            <v>32.19</v>
          </cell>
          <cell r="L2422">
            <v>168</v>
          </cell>
          <cell r="M2422">
            <v>0</v>
          </cell>
          <cell r="N2422" t="str">
            <v/>
          </cell>
          <cell r="O2422" t="str">
            <v>N</v>
          </cell>
          <cell r="P2422">
            <v>0</v>
          </cell>
          <cell r="Q2422" t="str">
            <v/>
          </cell>
          <cell r="R2422" t="str">
            <v>N</v>
          </cell>
          <cell r="S2422">
            <v>0</v>
          </cell>
          <cell r="T2422" t="str">
            <v/>
          </cell>
          <cell r="U2422" t="str">
            <v>N</v>
          </cell>
          <cell r="V2422">
            <v>0</v>
          </cell>
          <cell r="W2422" t="str">
            <v/>
          </cell>
          <cell r="X2422" t="str">
            <v>N</v>
          </cell>
          <cell r="Y2422">
            <v>1</v>
          </cell>
          <cell r="Z2422">
            <v>168</v>
          </cell>
          <cell r="AA2422" t="b">
            <v>0</v>
          </cell>
          <cell r="AB2422" t="str">
            <v/>
          </cell>
          <cell r="AC2422" t="str">
            <v/>
          </cell>
          <cell r="AD2422" t="str">
            <v>MA182</v>
          </cell>
          <cell r="AE2422">
            <v>168</v>
          </cell>
          <cell r="AG2422">
            <v>64</v>
          </cell>
          <cell r="AH2422" t="str">
            <v>MA182</v>
          </cell>
        </row>
        <row r="2423">
          <cell r="B2423" t="str">
            <v>ZG935</v>
          </cell>
          <cell r="C2423" t="str">
            <v>Zofia</v>
          </cell>
          <cell r="D2423" t="str">
            <v>Godlewska</v>
          </cell>
          <cell r="E2423" t="str">
            <v>LSE</v>
          </cell>
          <cell r="F2423" t="str">
            <v>LSE</v>
          </cell>
          <cell r="G2423" t="str">
            <v>Female</v>
          </cell>
          <cell r="H2423" t="str">
            <v>N</v>
          </cell>
          <cell r="I2423" t="str">
            <v>Student</v>
          </cell>
          <cell r="J2423">
            <v>52</v>
          </cell>
          <cell r="K2423">
            <v>35.020000000000003</v>
          </cell>
          <cell r="L2423">
            <v>150</v>
          </cell>
          <cell r="M2423">
            <v>57</v>
          </cell>
          <cell r="N2423">
            <v>1.8055555555555557E-2</v>
          </cell>
          <cell r="O2423">
            <v>144</v>
          </cell>
          <cell r="P2423">
            <v>0</v>
          </cell>
          <cell r="Q2423" t="str">
            <v/>
          </cell>
          <cell r="R2423" t="str">
            <v>N</v>
          </cell>
          <cell r="S2423">
            <v>0</v>
          </cell>
          <cell r="T2423" t="str">
            <v/>
          </cell>
          <cell r="U2423" t="str">
            <v>N</v>
          </cell>
          <cell r="V2423">
            <v>0</v>
          </cell>
          <cell r="W2423" t="str">
            <v/>
          </cell>
          <cell r="X2423" t="str">
            <v>N</v>
          </cell>
          <cell r="Y2423">
            <v>2</v>
          </cell>
          <cell r="Z2423">
            <v>144</v>
          </cell>
          <cell r="AA2423" t="b">
            <v>0</v>
          </cell>
          <cell r="AB2423" t="str">
            <v/>
          </cell>
          <cell r="AC2423" t="str">
            <v/>
          </cell>
          <cell r="AD2423" t="str">
            <v>ZG935</v>
          </cell>
          <cell r="AE2423">
            <v>294</v>
          </cell>
          <cell r="AG2423">
            <v>38</v>
          </cell>
          <cell r="AH2423" t="str">
            <v>ZG935</v>
          </cell>
        </row>
        <row r="2424">
          <cell r="B2424" t="str">
            <v>NB233</v>
          </cell>
          <cell r="C2424" t="str">
            <v>Naomi</v>
          </cell>
          <cell r="D2424" t="str">
            <v>Babayemi</v>
          </cell>
          <cell r="E2424" t="str">
            <v>St Georges</v>
          </cell>
          <cell r="F2424" t="str">
            <v>St George's</v>
          </cell>
          <cell r="G2424" t="str">
            <v>Female</v>
          </cell>
          <cell r="H2424" t="str">
            <v>Y</v>
          </cell>
          <cell r="I2424" t="str">
            <v>Student</v>
          </cell>
          <cell r="J2424">
            <v>53</v>
          </cell>
          <cell r="K2424">
            <v>35.049999999999997</v>
          </cell>
          <cell r="L2424">
            <v>149</v>
          </cell>
          <cell r="M2424">
            <v>54</v>
          </cell>
          <cell r="N2424">
            <v>1.7858796296296296E-2</v>
          </cell>
          <cell r="O2424">
            <v>147</v>
          </cell>
          <cell r="P2424">
            <v>0</v>
          </cell>
          <cell r="Q2424" t="str">
            <v/>
          </cell>
          <cell r="R2424" t="str">
            <v>N</v>
          </cell>
          <cell r="S2424">
            <v>0</v>
          </cell>
          <cell r="T2424" t="str">
            <v/>
          </cell>
          <cell r="U2424" t="str">
            <v>N</v>
          </cell>
          <cell r="V2424">
            <v>0</v>
          </cell>
          <cell r="W2424" t="str">
            <v/>
          </cell>
          <cell r="X2424" t="str">
            <v>N</v>
          </cell>
          <cell r="Y2424">
            <v>2</v>
          </cell>
          <cell r="Z2424">
            <v>147</v>
          </cell>
          <cell r="AA2424" t="b">
            <v>0</v>
          </cell>
          <cell r="AB2424" t="str">
            <v/>
          </cell>
          <cell r="AC2424" t="str">
            <v/>
          </cell>
          <cell r="AD2424" t="str">
            <v>NB233</v>
          </cell>
          <cell r="AE2424">
            <v>296</v>
          </cell>
          <cell r="AG2424">
            <v>37</v>
          </cell>
          <cell r="AH2424" t="str">
            <v>NB233</v>
          </cell>
        </row>
        <row r="2425">
          <cell r="B2425" t="str">
            <v>FW414</v>
          </cell>
          <cell r="C2425" t="str">
            <v>Fiona</v>
          </cell>
          <cell r="D2425" t="str">
            <v>Werner</v>
          </cell>
          <cell r="E2425" t="str">
            <v>QMUL</v>
          </cell>
          <cell r="F2425" t="str">
            <v>QMUL</v>
          </cell>
          <cell r="G2425" t="str">
            <v>Female</v>
          </cell>
          <cell r="H2425" t="str">
            <v>N</v>
          </cell>
          <cell r="I2425" t="str">
            <v>Student</v>
          </cell>
          <cell r="J2425">
            <v>0</v>
          </cell>
          <cell r="K2425" t="str">
            <v/>
          </cell>
          <cell r="L2425" t="str">
            <v>N</v>
          </cell>
          <cell r="M2425">
            <v>0</v>
          </cell>
          <cell r="N2425" t="str">
            <v/>
          </cell>
          <cell r="O2425" t="str">
            <v>N</v>
          </cell>
          <cell r="P2425">
            <v>0</v>
          </cell>
          <cell r="Q2425" t="str">
            <v/>
          </cell>
          <cell r="R2425" t="str">
            <v>N</v>
          </cell>
          <cell r="S2425">
            <v>0</v>
          </cell>
          <cell r="T2425" t="str">
            <v/>
          </cell>
          <cell r="U2425" t="str">
            <v>N</v>
          </cell>
          <cell r="V2425">
            <v>0</v>
          </cell>
          <cell r="W2425" t="str">
            <v/>
          </cell>
          <cell r="X2425" t="str">
            <v>N</v>
          </cell>
          <cell r="Y2425">
            <v>0</v>
          </cell>
          <cell r="Z2425">
            <v>0</v>
          </cell>
          <cell r="AA2425" t="b">
            <v>0</v>
          </cell>
          <cell r="AB2425" t="str">
            <v/>
          </cell>
          <cell r="AC2425" t="str">
            <v/>
          </cell>
          <cell r="AD2425" t="str">
            <v>FW414</v>
          </cell>
          <cell r="AE2425">
            <v>0</v>
          </cell>
          <cell r="AG2425">
            <v>1066</v>
          </cell>
          <cell r="AH2425" t="str">
            <v>FW414</v>
          </cell>
        </row>
        <row r="2426">
          <cell r="B2426" t="str">
            <v>AW171</v>
          </cell>
          <cell r="C2426" t="str">
            <v>Alice</v>
          </cell>
          <cell r="D2426" t="str">
            <v>Wright</v>
          </cell>
          <cell r="E2426" t="str">
            <v>Barts</v>
          </cell>
          <cell r="F2426" t="str">
            <v>Barts</v>
          </cell>
          <cell r="G2426" t="str">
            <v>Female</v>
          </cell>
          <cell r="H2426" t="str">
            <v>Y</v>
          </cell>
          <cell r="I2426" t="str">
            <v>Student</v>
          </cell>
          <cell r="J2426">
            <v>1</v>
          </cell>
          <cell r="K2426">
            <v>25.17</v>
          </cell>
          <cell r="L2426">
            <v>200</v>
          </cell>
          <cell r="M2426">
            <v>0</v>
          </cell>
          <cell r="N2426" t="str">
            <v/>
          </cell>
          <cell r="O2426" t="str">
            <v>N</v>
          </cell>
          <cell r="P2426">
            <v>0</v>
          </cell>
          <cell r="Q2426" t="str">
            <v/>
          </cell>
          <cell r="R2426" t="str">
            <v>N</v>
          </cell>
          <cell r="S2426">
            <v>0</v>
          </cell>
          <cell r="T2426" t="str">
            <v/>
          </cell>
          <cell r="U2426" t="str">
            <v>N</v>
          </cell>
          <cell r="V2426">
            <v>0</v>
          </cell>
          <cell r="W2426" t="str">
            <v/>
          </cell>
          <cell r="X2426" t="str">
            <v>N</v>
          </cell>
          <cell r="Y2426">
            <v>1</v>
          </cell>
          <cell r="Z2426">
            <v>200</v>
          </cell>
          <cell r="AA2426" t="b">
            <v>0</v>
          </cell>
          <cell r="AB2426" t="str">
            <v/>
          </cell>
          <cell r="AC2426" t="str">
            <v/>
          </cell>
          <cell r="AD2426" t="str">
            <v>AW171</v>
          </cell>
          <cell r="AE2426">
            <v>200</v>
          </cell>
          <cell r="AG2426">
            <v>51</v>
          </cell>
          <cell r="AH2426" t="str">
            <v>AW171</v>
          </cell>
        </row>
        <row r="2427">
          <cell r="B2427" t="str">
            <v>MK204</v>
          </cell>
          <cell r="C2427" t="str">
            <v>Maya</v>
          </cell>
          <cell r="D2427" t="str">
            <v>Keiralla</v>
          </cell>
          <cell r="E2427" t="str">
            <v>Barts</v>
          </cell>
          <cell r="F2427" t="str">
            <v>Barts</v>
          </cell>
          <cell r="G2427" t="str">
            <v>Female</v>
          </cell>
          <cell r="H2427" t="str">
            <v>Y</v>
          </cell>
          <cell r="I2427" t="str">
            <v>Student</v>
          </cell>
          <cell r="J2427">
            <v>0</v>
          </cell>
          <cell r="K2427" t="str">
            <v/>
          </cell>
          <cell r="L2427" t="str">
            <v>N</v>
          </cell>
          <cell r="M2427">
            <v>0</v>
          </cell>
          <cell r="N2427" t="str">
            <v/>
          </cell>
          <cell r="O2427" t="str">
            <v>N</v>
          </cell>
          <cell r="P2427">
            <v>0</v>
          </cell>
          <cell r="Q2427" t="str">
            <v/>
          </cell>
          <cell r="R2427" t="str">
            <v>N</v>
          </cell>
          <cell r="S2427">
            <v>0</v>
          </cell>
          <cell r="T2427" t="str">
            <v/>
          </cell>
          <cell r="U2427" t="str">
            <v>N</v>
          </cell>
          <cell r="V2427">
            <v>0</v>
          </cell>
          <cell r="W2427" t="str">
            <v/>
          </cell>
          <cell r="X2427" t="str">
            <v>N</v>
          </cell>
          <cell r="Y2427">
            <v>0</v>
          </cell>
          <cell r="Z2427">
            <v>0</v>
          </cell>
          <cell r="AA2427" t="b">
            <v>0</v>
          </cell>
          <cell r="AB2427" t="str">
            <v/>
          </cell>
          <cell r="AC2427" t="str">
            <v/>
          </cell>
          <cell r="AD2427" t="str">
            <v>MK204</v>
          </cell>
          <cell r="AE2427">
            <v>0</v>
          </cell>
          <cell r="AG2427">
            <v>1067</v>
          </cell>
          <cell r="AH2427" t="str">
            <v>MK204</v>
          </cell>
        </row>
        <row r="2428">
          <cell r="B2428" t="str">
            <v>LG713</v>
          </cell>
          <cell r="C2428" t="str">
            <v>Lara</v>
          </cell>
          <cell r="D2428" t="str">
            <v>Gliksten</v>
          </cell>
          <cell r="E2428" t="str">
            <v>Barts</v>
          </cell>
          <cell r="F2428" t="str">
            <v>Barts</v>
          </cell>
          <cell r="G2428" t="str">
            <v>Female</v>
          </cell>
          <cell r="H2428" t="str">
            <v>Y</v>
          </cell>
          <cell r="I2428" t="str">
            <v>Student</v>
          </cell>
          <cell r="J2428">
            <v>0</v>
          </cell>
          <cell r="K2428" t="str">
            <v/>
          </cell>
          <cell r="L2428" t="str">
            <v>N</v>
          </cell>
          <cell r="M2428">
            <v>40</v>
          </cell>
          <cell r="N2428">
            <v>1.6400462962962964E-2</v>
          </cell>
          <cell r="O2428">
            <v>161</v>
          </cell>
          <cell r="P2428">
            <v>0</v>
          </cell>
          <cell r="Q2428" t="str">
            <v/>
          </cell>
          <cell r="R2428" t="str">
            <v>N</v>
          </cell>
          <cell r="S2428">
            <v>0</v>
          </cell>
          <cell r="T2428" t="str">
            <v/>
          </cell>
          <cell r="U2428" t="str">
            <v>N</v>
          </cell>
          <cell r="V2428">
            <v>0</v>
          </cell>
          <cell r="W2428" t="str">
            <v/>
          </cell>
          <cell r="X2428" t="str">
            <v>N</v>
          </cell>
          <cell r="Y2428">
            <v>1</v>
          </cell>
          <cell r="Z2428">
            <v>161</v>
          </cell>
          <cell r="AA2428" t="b">
            <v>0</v>
          </cell>
          <cell r="AB2428" t="str">
            <v/>
          </cell>
          <cell r="AC2428" t="str">
            <v/>
          </cell>
          <cell r="AD2428" t="str">
            <v>LG713</v>
          </cell>
          <cell r="AE2428">
            <v>161</v>
          </cell>
          <cell r="AG2428">
            <v>67</v>
          </cell>
          <cell r="AH2428" t="str">
            <v>LG713</v>
          </cell>
        </row>
        <row r="2429">
          <cell r="B2429" t="str">
            <v>RK240</v>
          </cell>
          <cell r="C2429" t="str">
            <v>Rebecca</v>
          </cell>
          <cell r="D2429" t="str">
            <v>Keddie</v>
          </cell>
          <cell r="E2429" t="str">
            <v>UCL</v>
          </cell>
          <cell r="F2429" t="str">
            <v>UCL</v>
          </cell>
          <cell r="G2429" t="str">
            <v>Female</v>
          </cell>
          <cell r="H2429" t="str">
            <v>N</v>
          </cell>
          <cell r="I2429" t="str">
            <v>Student</v>
          </cell>
          <cell r="J2429">
            <v>9</v>
          </cell>
          <cell r="K2429">
            <v>28.33</v>
          </cell>
          <cell r="L2429">
            <v>192</v>
          </cell>
          <cell r="M2429">
            <v>23</v>
          </cell>
          <cell r="N2429">
            <v>1.5752314814814816E-2</v>
          </cell>
          <cell r="O2429">
            <v>178</v>
          </cell>
          <cell r="P2429">
            <v>0</v>
          </cell>
          <cell r="Q2429" t="str">
            <v/>
          </cell>
          <cell r="R2429" t="str">
            <v>N</v>
          </cell>
          <cell r="S2429">
            <v>0</v>
          </cell>
          <cell r="T2429" t="str">
            <v/>
          </cell>
          <cell r="U2429" t="str">
            <v>N</v>
          </cell>
          <cell r="V2429">
            <v>0</v>
          </cell>
          <cell r="W2429" t="str">
            <v/>
          </cell>
          <cell r="X2429" t="str">
            <v>N</v>
          </cell>
          <cell r="Y2429">
            <v>2</v>
          </cell>
          <cell r="Z2429">
            <v>178</v>
          </cell>
          <cell r="AA2429" t="b">
            <v>0</v>
          </cell>
          <cell r="AB2429" t="str">
            <v/>
          </cell>
          <cell r="AC2429" t="str">
            <v/>
          </cell>
          <cell r="AD2429" t="str">
            <v>RK240</v>
          </cell>
          <cell r="AE2429">
            <v>370</v>
          </cell>
          <cell r="AG2429">
            <v>12</v>
          </cell>
          <cell r="AH2429" t="str">
            <v>RK240</v>
          </cell>
        </row>
        <row r="2430">
          <cell r="B2430" t="str">
            <v>MS722</v>
          </cell>
          <cell r="C2430" t="str">
            <v>Max</v>
          </cell>
          <cell r="D2430" t="str">
            <v>Sanchez Delgado</v>
          </cell>
          <cell r="E2430" t="str">
            <v>UCL</v>
          </cell>
          <cell r="F2430" t="str">
            <v>UCL</v>
          </cell>
          <cell r="G2430" t="str">
            <v>Male</v>
          </cell>
          <cell r="H2430" t="str">
            <v>N</v>
          </cell>
          <cell r="I2430" t="str">
            <v>Student</v>
          </cell>
          <cell r="J2430">
            <v>8</v>
          </cell>
          <cell r="K2430">
            <v>38.03</v>
          </cell>
          <cell r="L2430">
            <v>193</v>
          </cell>
          <cell r="M2430">
            <v>0</v>
          </cell>
          <cell r="N2430" t="str">
            <v/>
          </cell>
          <cell r="O2430" t="str">
            <v>N</v>
          </cell>
          <cell r="P2430">
            <v>0</v>
          </cell>
          <cell r="Q2430" t="str">
            <v/>
          </cell>
          <cell r="R2430" t="str">
            <v>N</v>
          </cell>
          <cell r="S2430">
            <v>0</v>
          </cell>
          <cell r="T2430" t="str">
            <v/>
          </cell>
          <cell r="U2430" t="str">
            <v>N</v>
          </cell>
          <cell r="V2430">
            <v>0</v>
          </cell>
          <cell r="W2430" t="str">
            <v/>
          </cell>
          <cell r="X2430" t="str">
            <v>N</v>
          </cell>
          <cell r="Y2430">
            <v>1</v>
          </cell>
          <cell r="Z2430">
            <v>193</v>
          </cell>
          <cell r="AA2430">
            <v>193</v>
          </cell>
          <cell r="AB2430">
            <v>57</v>
          </cell>
          <cell r="AC2430">
            <v>57</v>
          </cell>
          <cell r="AD2430" t="str">
            <v>MS722</v>
          </cell>
          <cell r="AE2430" t="b">
            <v>0</v>
          </cell>
          <cell r="AG2430" t="str">
            <v/>
          </cell>
          <cell r="AH2430" t="str">
            <v>MS722</v>
          </cell>
        </row>
        <row r="2431">
          <cell r="B2431" t="str">
            <v>AW218</v>
          </cell>
          <cell r="C2431" t="str">
            <v>Akila</v>
          </cell>
          <cell r="D2431" t="str">
            <v>Weerakkody</v>
          </cell>
          <cell r="E2431" t="str">
            <v>QMUL</v>
          </cell>
          <cell r="F2431" t="str">
            <v>QMUL</v>
          </cell>
          <cell r="G2431" t="str">
            <v>Male</v>
          </cell>
          <cell r="H2431" t="str">
            <v>N</v>
          </cell>
          <cell r="I2431" t="str">
            <v>Student</v>
          </cell>
          <cell r="J2431">
            <v>60</v>
          </cell>
          <cell r="K2431">
            <v>44.49</v>
          </cell>
          <cell r="L2431">
            <v>141</v>
          </cell>
          <cell r="M2431">
            <v>0</v>
          </cell>
          <cell r="N2431" t="str">
            <v/>
          </cell>
          <cell r="O2431" t="str">
            <v>N</v>
          </cell>
          <cell r="P2431">
            <v>0</v>
          </cell>
          <cell r="Q2431" t="str">
            <v/>
          </cell>
          <cell r="R2431" t="str">
            <v>N</v>
          </cell>
          <cell r="S2431">
            <v>0</v>
          </cell>
          <cell r="T2431" t="str">
            <v/>
          </cell>
          <cell r="U2431" t="str">
            <v>N</v>
          </cell>
          <cell r="V2431">
            <v>0</v>
          </cell>
          <cell r="W2431" t="str">
            <v/>
          </cell>
          <cell r="X2431" t="str">
            <v>N</v>
          </cell>
          <cell r="Y2431">
            <v>1</v>
          </cell>
          <cell r="Z2431">
            <v>141</v>
          </cell>
          <cell r="AA2431">
            <v>141</v>
          </cell>
          <cell r="AB2431">
            <v>96</v>
          </cell>
          <cell r="AC2431">
            <v>96</v>
          </cell>
          <cell r="AD2431" t="str">
            <v>AW218</v>
          </cell>
          <cell r="AE2431" t="b">
            <v>0</v>
          </cell>
          <cell r="AG2431" t="str">
            <v/>
          </cell>
          <cell r="AH2431" t="str">
            <v>AW218</v>
          </cell>
        </row>
        <row r="2432">
          <cell r="B2432" t="str">
            <v>ah295</v>
          </cell>
          <cell r="C2432" t="str">
            <v>athena</v>
          </cell>
          <cell r="D2432" t="str">
            <v>ho</v>
          </cell>
          <cell r="E2432" t="str">
            <v>UCL</v>
          </cell>
          <cell r="F2432" t="str">
            <v>UCL</v>
          </cell>
          <cell r="G2432" t="str">
            <v>Female</v>
          </cell>
          <cell r="H2432" t="str">
            <v>N</v>
          </cell>
          <cell r="I2432" t="str">
            <v>Student</v>
          </cell>
          <cell r="J2432">
            <v>58</v>
          </cell>
          <cell r="K2432">
            <v>35.39</v>
          </cell>
          <cell r="L2432">
            <v>145</v>
          </cell>
          <cell r="M2432">
            <v>0</v>
          </cell>
          <cell r="N2432" t="str">
            <v/>
          </cell>
          <cell r="O2432" t="str">
            <v>N</v>
          </cell>
          <cell r="P2432">
            <v>0</v>
          </cell>
          <cell r="Q2432" t="str">
            <v/>
          </cell>
          <cell r="R2432" t="str">
            <v>N</v>
          </cell>
          <cell r="S2432">
            <v>0</v>
          </cell>
          <cell r="T2432" t="str">
            <v/>
          </cell>
          <cell r="U2432" t="str">
            <v>N</v>
          </cell>
          <cell r="V2432">
            <v>0</v>
          </cell>
          <cell r="W2432" t="str">
            <v/>
          </cell>
          <cell r="X2432" t="str">
            <v>N</v>
          </cell>
          <cell r="Y2432">
            <v>1</v>
          </cell>
          <cell r="Z2432">
            <v>145</v>
          </cell>
          <cell r="AA2432" t="b">
            <v>0</v>
          </cell>
          <cell r="AB2432" t="str">
            <v/>
          </cell>
          <cell r="AC2432" t="str">
            <v/>
          </cell>
          <cell r="AD2432" t="str">
            <v>ah295</v>
          </cell>
          <cell r="AE2432">
            <v>145</v>
          </cell>
          <cell r="AG2432">
            <v>82</v>
          </cell>
          <cell r="AH2432" t="str">
            <v>ah295</v>
          </cell>
        </row>
        <row r="2433">
          <cell r="B2433" t="str">
            <v>KD509</v>
          </cell>
          <cell r="C2433" t="str">
            <v>Kishawn</v>
          </cell>
          <cell r="D2433" t="str">
            <v>Dorman</v>
          </cell>
          <cell r="E2433" t="str">
            <v>Reading</v>
          </cell>
          <cell r="F2433" t="str">
            <v>Reading</v>
          </cell>
          <cell r="G2433" t="str">
            <v>Male</v>
          </cell>
          <cell r="H2433" t="str">
            <v>N</v>
          </cell>
          <cell r="I2433" t="str">
            <v>Student</v>
          </cell>
          <cell r="J2433">
            <v>0</v>
          </cell>
          <cell r="K2433" t="str">
            <v/>
          </cell>
          <cell r="L2433" t="str">
            <v>N</v>
          </cell>
          <cell r="M2433">
            <v>0</v>
          </cell>
          <cell r="N2433" t="str">
            <v/>
          </cell>
          <cell r="O2433" t="str">
            <v>N</v>
          </cell>
          <cell r="P2433">
            <v>0</v>
          </cell>
          <cell r="Q2433" t="str">
            <v/>
          </cell>
          <cell r="R2433" t="str">
            <v>N</v>
          </cell>
          <cell r="S2433">
            <v>0</v>
          </cell>
          <cell r="T2433" t="str">
            <v/>
          </cell>
          <cell r="U2433" t="str">
            <v>N</v>
          </cell>
          <cell r="V2433">
            <v>0</v>
          </cell>
          <cell r="W2433" t="str">
            <v/>
          </cell>
          <cell r="X2433" t="str">
            <v>N</v>
          </cell>
          <cell r="Y2433">
            <v>0</v>
          </cell>
          <cell r="Z2433">
            <v>0</v>
          </cell>
          <cell r="AA2433">
            <v>0</v>
          </cell>
          <cell r="AB2433">
            <v>118</v>
          </cell>
          <cell r="AC2433">
            <v>1392</v>
          </cell>
          <cell r="AD2433" t="str">
            <v>KD509</v>
          </cell>
          <cell r="AE2433" t="b">
            <v>0</v>
          </cell>
          <cell r="AG2433" t="str">
            <v/>
          </cell>
          <cell r="AH2433" t="str">
            <v>KD509</v>
          </cell>
        </row>
        <row r="2434">
          <cell r="B2434" t="str">
            <v>MB741</v>
          </cell>
          <cell r="C2434" t="str">
            <v>Max</v>
          </cell>
          <cell r="D2434" t="str">
            <v>Bloor</v>
          </cell>
          <cell r="E2434" t="str">
            <v>Imperial</v>
          </cell>
          <cell r="F2434" t="str">
            <v>Imperial</v>
          </cell>
          <cell r="G2434" t="str">
            <v>Male</v>
          </cell>
          <cell r="H2434" t="str">
            <v>N</v>
          </cell>
          <cell r="I2434" t="str">
            <v>Student</v>
          </cell>
          <cell r="J2434">
            <v>15</v>
          </cell>
          <cell r="K2434">
            <v>39.270000000000003</v>
          </cell>
          <cell r="L2434">
            <v>186</v>
          </cell>
          <cell r="M2434">
            <v>0</v>
          </cell>
          <cell r="N2434" t="str">
            <v/>
          </cell>
          <cell r="O2434" t="str">
            <v>N</v>
          </cell>
          <cell r="P2434">
            <v>0</v>
          </cell>
          <cell r="Q2434" t="str">
            <v/>
          </cell>
          <cell r="R2434" t="str">
            <v>N</v>
          </cell>
          <cell r="S2434">
            <v>0</v>
          </cell>
          <cell r="T2434" t="str">
            <v/>
          </cell>
          <cell r="U2434" t="str">
            <v>N</v>
          </cell>
          <cell r="V2434">
            <v>0</v>
          </cell>
          <cell r="W2434" t="str">
            <v/>
          </cell>
          <cell r="X2434" t="str">
            <v>N</v>
          </cell>
          <cell r="Y2434">
            <v>1</v>
          </cell>
          <cell r="Z2434">
            <v>186</v>
          </cell>
          <cell r="AA2434">
            <v>186</v>
          </cell>
          <cell r="AB2434">
            <v>65</v>
          </cell>
          <cell r="AC2434">
            <v>65</v>
          </cell>
          <cell r="AD2434" t="str">
            <v>MB741</v>
          </cell>
          <cell r="AE2434" t="b">
            <v>0</v>
          </cell>
          <cell r="AG2434" t="str">
            <v/>
          </cell>
          <cell r="AH2434" t="str">
            <v>MB741</v>
          </cell>
        </row>
        <row r="2435">
          <cell r="B2435" t="str">
            <v>KK291</v>
          </cell>
          <cell r="C2435" t="str">
            <v>Kilian</v>
          </cell>
          <cell r="D2435" t="str">
            <v>Kraushaar</v>
          </cell>
          <cell r="E2435" t="str">
            <v>Imperial</v>
          </cell>
          <cell r="F2435" t="str">
            <v>Imperial</v>
          </cell>
          <cell r="G2435" t="str">
            <v>Male</v>
          </cell>
          <cell r="H2435" t="str">
            <v>N</v>
          </cell>
          <cell r="I2435" t="str">
            <v>Student</v>
          </cell>
          <cell r="J2435">
            <v>26</v>
          </cell>
          <cell r="K2435">
            <v>40.369999999999997</v>
          </cell>
          <cell r="L2435">
            <v>175</v>
          </cell>
          <cell r="M2435">
            <v>0</v>
          </cell>
          <cell r="N2435" t="str">
            <v/>
          </cell>
          <cell r="O2435" t="str">
            <v>N</v>
          </cell>
          <cell r="P2435">
            <v>0</v>
          </cell>
          <cell r="Q2435" t="str">
            <v/>
          </cell>
          <cell r="R2435" t="str">
            <v>N</v>
          </cell>
          <cell r="S2435">
            <v>0</v>
          </cell>
          <cell r="T2435" t="str">
            <v/>
          </cell>
          <cell r="U2435" t="str">
            <v>N</v>
          </cell>
          <cell r="V2435">
            <v>0</v>
          </cell>
          <cell r="W2435" t="str">
            <v/>
          </cell>
          <cell r="X2435" t="str">
            <v>N</v>
          </cell>
          <cell r="Y2435">
            <v>1</v>
          </cell>
          <cell r="Z2435">
            <v>175</v>
          </cell>
          <cell r="AA2435">
            <v>175</v>
          </cell>
          <cell r="AB2435">
            <v>72</v>
          </cell>
          <cell r="AC2435">
            <v>72</v>
          </cell>
          <cell r="AD2435" t="str">
            <v>KK291</v>
          </cell>
          <cell r="AE2435" t="b">
            <v>0</v>
          </cell>
          <cell r="AG2435" t="str">
            <v/>
          </cell>
          <cell r="AH2435" t="str">
            <v>KK291</v>
          </cell>
        </row>
        <row r="2436">
          <cell r="B2436" t="str">
            <v>RC573</v>
          </cell>
          <cell r="C2436" t="str">
            <v>Ruairi</v>
          </cell>
          <cell r="D2436" t="str">
            <v>Conlon</v>
          </cell>
          <cell r="E2436" t="str">
            <v>Imperial</v>
          </cell>
          <cell r="F2436" t="str">
            <v>Imperial</v>
          </cell>
          <cell r="G2436" t="str">
            <v>Male</v>
          </cell>
          <cell r="H2436" t="str">
            <v>N</v>
          </cell>
          <cell r="I2436" t="str">
            <v>Student</v>
          </cell>
          <cell r="J2436">
            <v>35</v>
          </cell>
          <cell r="K2436">
            <v>41.09</v>
          </cell>
          <cell r="L2436">
            <v>166</v>
          </cell>
          <cell r="M2436">
            <v>38</v>
          </cell>
          <cell r="N2436">
            <v>3.0023148148148146E-2</v>
          </cell>
          <cell r="O2436">
            <v>164</v>
          </cell>
          <cell r="P2436">
            <v>0</v>
          </cell>
          <cell r="Q2436" t="str">
            <v/>
          </cell>
          <cell r="R2436" t="str">
            <v>N</v>
          </cell>
          <cell r="S2436">
            <v>0</v>
          </cell>
          <cell r="T2436" t="str">
            <v/>
          </cell>
          <cell r="U2436" t="str">
            <v>N</v>
          </cell>
          <cell r="V2436">
            <v>0</v>
          </cell>
          <cell r="W2436" t="str">
            <v/>
          </cell>
          <cell r="X2436" t="str">
            <v>N</v>
          </cell>
          <cell r="Y2436">
            <v>2</v>
          </cell>
          <cell r="Z2436">
            <v>164</v>
          </cell>
          <cell r="AA2436">
            <v>330</v>
          </cell>
          <cell r="AB2436">
            <v>19</v>
          </cell>
          <cell r="AC2436">
            <v>19</v>
          </cell>
          <cell r="AD2436" t="str">
            <v>RC573</v>
          </cell>
          <cell r="AE2436" t="b">
            <v>0</v>
          </cell>
          <cell r="AG2436" t="str">
            <v/>
          </cell>
          <cell r="AH2436" t="str">
            <v>RC573</v>
          </cell>
        </row>
        <row r="2437">
          <cell r="B2437" t="str">
            <v>TW189</v>
          </cell>
          <cell r="C2437" t="str">
            <v>Tsz Chun Jason</v>
          </cell>
          <cell r="D2437" t="str">
            <v>Wong</v>
          </cell>
          <cell r="E2437" t="str">
            <v>Imperial</v>
          </cell>
          <cell r="F2437" t="str">
            <v>Imperial</v>
          </cell>
          <cell r="G2437" t="str">
            <v>Male</v>
          </cell>
          <cell r="H2437" t="str">
            <v>N</v>
          </cell>
          <cell r="I2437" t="str">
            <v>Student</v>
          </cell>
          <cell r="J2437">
            <v>49</v>
          </cell>
          <cell r="K2437">
            <v>43.28</v>
          </cell>
          <cell r="L2437">
            <v>152</v>
          </cell>
          <cell r="M2437">
            <v>23</v>
          </cell>
          <cell r="N2437">
            <v>2.9398148148148149E-2</v>
          </cell>
          <cell r="O2437">
            <v>179</v>
          </cell>
          <cell r="P2437">
            <v>0</v>
          </cell>
          <cell r="Q2437" t="str">
            <v/>
          </cell>
          <cell r="R2437" t="str">
            <v>N</v>
          </cell>
          <cell r="S2437">
            <v>0</v>
          </cell>
          <cell r="T2437" t="str">
            <v/>
          </cell>
          <cell r="U2437" t="str">
            <v>N</v>
          </cell>
          <cell r="V2437">
            <v>0</v>
          </cell>
          <cell r="W2437" t="str">
            <v/>
          </cell>
          <cell r="X2437" t="str">
            <v>N</v>
          </cell>
          <cell r="Y2437">
            <v>2</v>
          </cell>
          <cell r="Z2437">
            <v>152</v>
          </cell>
          <cell r="AA2437">
            <v>331</v>
          </cell>
          <cell r="AB2437">
            <v>18</v>
          </cell>
          <cell r="AC2437">
            <v>18</v>
          </cell>
          <cell r="AD2437" t="str">
            <v>TW189</v>
          </cell>
          <cell r="AE2437" t="b">
            <v>0</v>
          </cell>
          <cell r="AG2437" t="str">
            <v/>
          </cell>
          <cell r="AH2437" t="str">
            <v>TW189</v>
          </cell>
        </row>
        <row r="2438">
          <cell r="B2438" t="str">
            <v>FN524</v>
          </cell>
          <cell r="C2438" t="str">
            <v>Freddie</v>
          </cell>
          <cell r="D2438" t="str">
            <v>Nicholson</v>
          </cell>
          <cell r="E2438" t="str">
            <v>Imperial</v>
          </cell>
          <cell r="F2438" t="str">
            <v>Imperial</v>
          </cell>
          <cell r="G2438" t="str">
            <v>Male</v>
          </cell>
          <cell r="H2438" t="str">
            <v>N</v>
          </cell>
          <cell r="I2438" t="str">
            <v>Student</v>
          </cell>
          <cell r="J2438">
            <v>85</v>
          </cell>
          <cell r="K2438">
            <v>50.19</v>
          </cell>
          <cell r="L2438">
            <v>117</v>
          </cell>
          <cell r="M2438">
            <v>66</v>
          </cell>
          <cell r="N2438">
            <v>3.4849537037037033E-2</v>
          </cell>
          <cell r="O2438">
            <v>136</v>
          </cell>
          <cell r="P2438">
            <v>0</v>
          </cell>
          <cell r="Q2438" t="str">
            <v/>
          </cell>
          <cell r="R2438" t="str">
            <v>N</v>
          </cell>
          <cell r="S2438">
            <v>0</v>
          </cell>
          <cell r="T2438" t="str">
            <v/>
          </cell>
          <cell r="U2438" t="str">
            <v>N</v>
          </cell>
          <cell r="V2438">
            <v>0</v>
          </cell>
          <cell r="W2438" t="str">
            <v/>
          </cell>
          <cell r="X2438" t="str">
            <v>N</v>
          </cell>
          <cell r="Y2438">
            <v>2</v>
          </cell>
          <cell r="Z2438">
            <v>117</v>
          </cell>
          <cell r="AA2438">
            <v>253</v>
          </cell>
          <cell r="AB2438">
            <v>44</v>
          </cell>
          <cell r="AC2438">
            <v>44</v>
          </cell>
          <cell r="AD2438" t="str">
            <v>FN524</v>
          </cell>
          <cell r="AE2438" t="b">
            <v>0</v>
          </cell>
          <cell r="AG2438" t="str">
            <v/>
          </cell>
          <cell r="AH2438" t="str">
            <v>FN524</v>
          </cell>
        </row>
        <row r="2439">
          <cell r="B2439" t="str">
            <v>FT748</v>
          </cell>
          <cell r="C2439" t="str">
            <v>Finlay</v>
          </cell>
          <cell r="D2439" t="str">
            <v>Turner-Trott</v>
          </cell>
          <cell r="E2439" t="str">
            <v>Imperial</v>
          </cell>
          <cell r="F2439" t="str">
            <v>Imperial</v>
          </cell>
          <cell r="G2439" t="str">
            <v>Male</v>
          </cell>
          <cell r="H2439" t="str">
            <v>N</v>
          </cell>
          <cell r="I2439" t="str">
            <v>Student</v>
          </cell>
          <cell r="J2439">
            <v>78</v>
          </cell>
          <cell r="K2439">
            <v>49.14</v>
          </cell>
          <cell r="L2439">
            <v>124</v>
          </cell>
          <cell r="M2439">
            <v>0</v>
          </cell>
          <cell r="N2439" t="str">
            <v/>
          </cell>
          <cell r="O2439" t="str">
            <v>N</v>
          </cell>
          <cell r="P2439">
            <v>0</v>
          </cell>
          <cell r="Q2439" t="str">
            <v/>
          </cell>
          <cell r="R2439" t="str">
            <v>N</v>
          </cell>
          <cell r="S2439">
            <v>0</v>
          </cell>
          <cell r="T2439" t="str">
            <v/>
          </cell>
          <cell r="U2439" t="str">
            <v>N</v>
          </cell>
          <cell r="V2439">
            <v>0</v>
          </cell>
          <cell r="W2439" t="str">
            <v/>
          </cell>
          <cell r="X2439" t="str">
            <v>N</v>
          </cell>
          <cell r="Y2439">
            <v>1</v>
          </cell>
          <cell r="Z2439">
            <v>124</v>
          </cell>
          <cell r="AA2439">
            <v>124</v>
          </cell>
          <cell r="AB2439">
            <v>109</v>
          </cell>
          <cell r="AC2439">
            <v>109</v>
          </cell>
          <cell r="AD2439" t="str">
            <v>FT748</v>
          </cell>
          <cell r="AE2439" t="b">
            <v>0</v>
          </cell>
          <cell r="AG2439" t="str">
            <v/>
          </cell>
          <cell r="AH2439" t="str">
            <v>FT748</v>
          </cell>
        </row>
        <row r="2440">
          <cell r="B2440" t="str">
            <v>PM442</v>
          </cell>
          <cell r="C2440" t="str">
            <v>Peter</v>
          </cell>
          <cell r="D2440" t="str">
            <v>Moye</v>
          </cell>
          <cell r="E2440" t="str">
            <v>Imperial</v>
          </cell>
          <cell r="F2440" t="str">
            <v>Imperial</v>
          </cell>
          <cell r="G2440" t="str">
            <v>Male</v>
          </cell>
          <cell r="H2440" t="str">
            <v>N</v>
          </cell>
          <cell r="I2440" t="str">
            <v>Student</v>
          </cell>
          <cell r="J2440">
            <v>44</v>
          </cell>
          <cell r="K2440">
            <v>42.47</v>
          </cell>
          <cell r="L2440">
            <v>157</v>
          </cell>
          <cell r="M2440">
            <v>32</v>
          </cell>
          <cell r="N2440">
            <v>2.9652777777777778E-2</v>
          </cell>
          <cell r="O2440">
            <v>170</v>
          </cell>
          <cell r="P2440">
            <v>0</v>
          </cell>
          <cell r="Q2440" t="str">
            <v/>
          </cell>
          <cell r="R2440" t="str">
            <v>N</v>
          </cell>
          <cell r="S2440">
            <v>0</v>
          </cell>
          <cell r="T2440" t="str">
            <v/>
          </cell>
          <cell r="U2440" t="str">
            <v>N</v>
          </cell>
          <cell r="V2440">
            <v>0</v>
          </cell>
          <cell r="W2440" t="str">
            <v/>
          </cell>
          <cell r="X2440" t="str">
            <v>N</v>
          </cell>
          <cell r="Y2440">
            <v>2</v>
          </cell>
          <cell r="Z2440">
            <v>157</v>
          </cell>
          <cell r="AA2440">
            <v>327</v>
          </cell>
          <cell r="AB2440">
            <v>21</v>
          </cell>
          <cell r="AC2440">
            <v>21</v>
          </cell>
          <cell r="AD2440" t="str">
            <v>PM442</v>
          </cell>
          <cell r="AE2440" t="b">
            <v>0</v>
          </cell>
          <cell r="AG2440" t="str">
            <v/>
          </cell>
          <cell r="AH2440" t="str">
            <v>PM442</v>
          </cell>
        </row>
        <row r="2441">
          <cell r="B2441" t="str">
            <v>SB589</v>
          </cell>
          <cell r="C2441" t="str">
            <v>Sam</v>
          </cell>
          <cell r="D2441" t="str">
            <v>Barber</v>
          </cell>
          <cell r="E2441" t="str">
            <v>Imperial</v>
          </cell>
          <cell r="F2441" t="str">
            <v>Imperial</v>
          </cell>
          <cell r="G2441" t="str">
            <v>Male</v>
          </cell>
          <cell r="H2441" t="str">
            <v>N</v>
          </cell>
          <cell r="I2441" t="str">
            <v>Student</v>
          </cell>
          <cell r="J2441">
            <v>64</v>
          </cell>
          <cell r="K2441">
            <v>45.09</v>
          </cell>
          <cell r="L2441">
            <v>138</v>
          </cell>
          <cell r="M2441">
            <v>0</v>
          </cell>
          <cell r="N2441" t="str">
            <v/>
          </cell>
          <cell r="O2441" t="str">
            <v>N</v>
          </cell>
          <cell r="P2441">
            <v>0</v>
          </cell>
          <cell r="Q2441" t="str">
            <v/>
          </cell>
          <cell r="R2441" t="str">
            <v>N</v>
          </cell>
          <cell r="S2441">
            <v>0</v>
          </cell>
          <cell r="T2441" t="str">
            <v/>
          </cell>
          <cell r="U2441" t="str">
            <v>N</v>
          </cell>
          <cell r="V2441">
            <v>0</v>
          </cell>
          <cell r="W2441" t="str">
            <v/>
          </cell>
          <cell r="X2441" t="str">
            <v>N</v>
          </cell>
          <cell r="Y2441">
            <v>1</v>
          </cell>
          <cell r="Z2441">
            <v>138</v>
          </cell>
          <cell r="AA2441">
            <v>138</v>
          </cell>
          <cell r="AB2441">
            <v>98</v>
          </cell>
          <cell r="AC2441">
            <v>98</v>
          </cell>
          <cell r="AD2441" t="str">
            <v>SB589</v>
          </cell>
          <cell r="AE2441" t="b">
            <v>0</v>
          </cell>
          <cell r="AG2441" t="str">
            <v/>
          </cell>
          <cell r="AH2441" t="str">
            <v>SB589</v>
          </cell>
        </row>
        <row r="2442">
          <cell r="B2442" t="str">
            <v>HF177</v>
          </cell>
          <cell r="C2442" t="str">
            <v>Hei Ching</v>
          </cell>
          <cell r="D2442" t="str">
            <v>Fung</v>
          </cell>
          <cell r="E2442" t="str">
            <v>UCL</v>
          </cell>
          <cell r="F2442" t="str">
            <v>UCL</v>
          </cell>
          <cell r="G2442" t="str">
            <v>Female</v>
          </cell>
          <cell r="H2442" t="str">
            <v>N</v>
          </cell>
          <cell r="I2442" t="str">
            <v>Student</v>
          </cell>
          <cell r="J2442">
            <v>71</v>
          </cell>
          <cell r="K2442">
            <v>38.229999999999997</v>
          </cell>
          <cell r="L2442">
            <v>132</v>
          </cell>
          <cell r="M2442">
            <v>0</v>
          </cell>
          <cell r="N2442" t="str">
            <v/>
          </cell>
          <cell r="O2442" t="str">
            <v>N</v>
          </cell>
          <cell r="P2442">
            <v>0</v>
          </cell>
          <cell r="Q2442" t="str">
            <v/>
          </cell>
          <cell r="R2442" t="str">
            <v>N</v>
          </cell>
          <cell r="S2442">
            <v>0</v>
          </cell>
          <cell r="T2442" t="str">
            <v/>
          </cell>
          <cell r="U2442" t="str">
            <v>N</v>
          </cell>
          <cell r="V2442">
            <v>0</v>
          </cell>
          <cell r="W2442" t="str">
            <v/>
          </cell>
          <cell r="X2442" t="str">
            <v>N</v>
          </cell>
          <cell r="Y2442">
            <v>1</v>
          </cell>
          <cell r="Z2442">
            <v>132</v>
          </cell>
          <cell r="AA2442" t="b">
            <v>0</v>
          </cell>
          <cell r="AB2442" t="str">
            <v/>
          </cell>
          <cell r="AC2442" t="str">
            <v/>
          </cell>
          <cell r="AD2442" t="str">
            <v>HF177</v>
          </cell>
          <cell r="AE2442">
            <v>132</v>
          </cell>
          <cell r="AG2442">
            <v>97</v>
          </cell>
          <cell r="AH2442" t="str">
            <v>HF177</v>
          </cell>
        </row>
        <row r="2443">
          <cell r="B2443" t="str">
            <v>VS321</v>
          </cell>
          <cell r="C2443" t="str">
            <v>Vittorio</v>
          </cell>
          <cell r="D2443" t="str">
            <v>Scarani</v>
          </cell>
          <cell r="E2443" t="str">
            <v>Imperial</v>
          </cell>
          <cell r="F2443" t="str">
            <v>Imperial</v>
          </cell>
          <cell r="G2443" t="str">
            <v>Male</v>
          </cell>
          <cell r="H2443" t="str">
            <v>N</v>
          </cell>
          <cell r="I2443" t="str">
            <v>Student</v>
          </cell>
          <cell r="J2443">
            <v>84</v>
          </cell>
          <cell r="K2443">
            <v>50.13</v>
          </cell>
          <cell r="L2443">
            <v>118</v>
          </cell>
          <cell r="M2443">
            <v>0</v>
          </cell>
          <cell r="N2443" t="str">
            <v/>
          </cell>
          <cell r="O2443" t="str">
            <v>N</v>
          </cell>
          <cell r="P2443">
            <v>0</v>
          </cell>
          <cell r="Q2443" t="str">
            <v/>
          </cell>
          <cell r="R2443" t="str">
            <v>N</v>
          </cell>
          <cell r="S2443">
            <v>0</v>
          </cell>
          <cell r="T2443" t="str">
            <v/>
          </cell>
          <cell r="U2443" t="str">
            <v>N</v>
          </cell>
          <cell r="V2443">
            <v>0</v>
          </cell>
          <cell r="W2443" t="str">
            <v/>
          </cell>
          <cell r="X2443" t="str">
            <v>N</v>
          </cell>
          <cell r="Y2443">
            <v>1</v>
          </cell>
          <cell r="Z2443">
            <v>118</v>
          </cell>
          <cell r="AA2443">
            <v>118</v>
          </cell>
          <cell r="AB2443">
            <v>112</v>
          </cell>
          <cell r="AC2443">
            <v>112</v>
          </cell>
          <cell r="AD2443" t="str">
            <v>VS321</v>
          </cell>
          <cell r="AE2443" t="b">
            <v>0</v>
          </cell>
          <cell r="AG2443" t="str">
            <v/>
          </cell>
          <cell r="AH2443" t="str">
            <v>VS321</v>
          </cell>
        </row>
        <row r="2444">
          <cell r="B2444" t="str">
            <v>JS598</v>
          </cell>
          <cell r="C2444" t="str">
            <v>Josefin</v>
          </cell>
          <cell r="D2444" t="str">
            <v>Sasse</v>
          </cell>
          <cell r="E2444" t="str">
            <v>Essex</v>
          </cell>
          <cell r="F2444" t="str">
            <v>Essex</v>
          </cell>
          <cell r="G2444" t="str">
            <v>Female</v>
          </cell>
          <cell r="H2444" t="str">
            <v>N</v>
          </cell>
          <cell r="I2444" t="str">
            <v>Student</v>
          </cell>
          <cell r="J2444">
            <v>44</v>
          </cell>
          <cell r="K2444">
            <v>33.43</v>
          </cell>
          <cell r="L2444">
            <v>158</v>
          </cell>
          <cell r="M2444">
            <v>43</v>
          </cell>
          <cell r="N2444">
            <v>1.6597222222222222E-2</v>
          </cell>
          <cell r="O2444">
            <v>158</v>
          </cell>
          <cell r="P2444">
            <v>0</v>
          </cell>
          <cell r="Q2444" t="str">
            <v/>
          </cell>
          <cell r="R2444" t="str">
            <v>N</v>
          </cell>
          <cell r="S2444">
            <v>0</v>
          </cell>
          <cell r="T2444" t="str">
            <v/>
          </cell>
          <cell r="U2444" t="str">
            <v>N</v>
          </cell>
          <cell r="V2444">
            <v>0</v>
          </cell>
          <cell r="W2444" t="str">
            <v/>
          </cell>
          <cell r="X2444" t="str">
            <v>N</v>
          </cell>
          <cell r="Y2444">
            <v>2</v>
          </cell>
          <cell r="Z2444">
            <v>158</v>
          </cell>
          <cell r="AA2444" t="b">
            <v>0</v>
          </cell>
          <cell r="AB2444" t="str">
            <v/>
          </cell>
          <cell r="AC2444" t="str">
            <v/>
          </cell>
          <cell r="AD2444" t="str">
            <v>JS598</v>
          </cell>
          <cell r="AE2444">
            <v>316</v>
          </cell>
          <cell r="AG2444">
            <v>32</v>
          </cell>
          <cell r="AH2444" t="str">
            <v>JS598</v>
          </cell>
        </row>
        <row r="2445">
          <cell r="B2445" t="str">
            <v>JT400</v>
          </cell>
          <cell r="C2445" t="str">
            <v>Jessica</v>
          </cell>
          <cell r="D2445" t="str">
            <v>Teasdale</v>
          </cell>
          <cell r="E2445" t="str">
            <v>UCL</v>
          </cell>
          <cell r="F2445" t="str">
            <v>UCL</v>
          </cell>
          <cell r="G2445" t="str">
            <v>Female</v>
          </cell>
          <cell r="H2445" t="str">
            <v>N</v>
          </cell>
          <cell r="I2445" t="str">
            <v>Student</v>
          </cell>
          <cell r="J2445">
            <v>70</v>
          </cell>
          <cell r="K2445">
            <v>38.21</v>
          </cell>
          <cell r="L2445">
            <v>133</v>
          </cell>
          <cell r="M2445">
            <v>0</v>
          </cell>
          <cell r="N2445" t="str">
            <v/>
          </cell>
          <cell r="O2445" t="str">
            <v>N</v>
          </cell>
          <cell r="P2445">
            <v>0</v>
          </cell>
          <cell r="Q2445" t="str">
            <v/>
          </cell>
          <cell r="R2445" t="str">
            <v>N</v>
          </cell>
          <cell r="S2445">
            <v>0</v>
          </cell>
          <cell r="T2445" t="str">
            <v/>
          </cell>
          <cell r="U2445" t="str">
            <v>N</v>
          </cell>
          <cell r="V2445">
            <v>0</v>
          </cell>
          <cell r="W2445" t="str">
            <v/>
          </cell>
          <cell r="X2445" t="str">
            <v>N</v>
          </cell>
          <cell r="Y2445">
            <v>1</v>
          </cell>
          <cell r="Z2445">
            <v>133</v>
          </cell>
          <cell r="AA2445" t="b">
            <v>0</v>
          </cell>
          <cell r="AB2445" t="str">
            <v/>
          </cell>
          <cell r="AC2445" t="str">
            <v/>
          </cell>
          <cell r="AD2445" t="str">
            <v>JT400</v>
          </cell>
          <cell r="AE2445">
            <v>133</v>
          </cell>
          <cell r="AG2445">
            <v>95</v>
          </cell>
          <cell r="AH2445" t="str">
            <v>JT400</v>
          </cell>
        </row>
        <row r="2446">
          <cell r="B2446" t="str">
            <v>NC416</v>
          </cell>
          <cell r="C2446" t="str">
            <v>Niharika</v>
          </cell>
          <cell r="D2446" t="str">
            <v>Chokkapu</v>
          </cell>
          <cell r="E2446" t="str">
            <v>Imperial</v>
          </cell>
          <cell r="F2446" t="str">
            <v>Imperial</v>
          </cell>
          <cell r="G2446" t="str">
            <v>Female</v>
          </cell>
          <cell r="H2446" t="str">
            <v>N</v>
          </cell>
          <cell r="I2446" t="str">
            <v>Student</v>
          </cell>
          <cell r="J2446">
            <v>0</v>
          </cell>
          <cell r="K2446" t="str">
            <v/>
          </cell>
          <cell r="L2446" t="str">
            <v>N</v>
          </cell>
          <cell r="M2446">
            <v>0</v>
          </cell>
          <cell r="N2446" t="str">
            <v/>
          </cell>
          <cell r="O2446" t="str">
            <v>N</v>
          </cell>
          <cell r="P2446">
            <v>0</v>
          </cell>
          <cell r="Q2446" t="str">
            <v/>
          </cell>
          <cell r="R2446" t="str">
            <v>N</v>
          </cell>
          <cell r="S2446">
            <v>0</v>
          </cell>
          <cell r="T2446" t="str">
            <v/>
          </cell>
          <cell r="U2446" t="str">
            <v>N</v>
          </cell>
          <cell r="V2446">
            <v>0</v>
          </cell>
          <cell r="W2446" t="str">
            <v/>
          </cell>
          <cell r="X2446" t="str">
            <v>N</v>
          </cell>
          <cell r="Y2446">
            <v>0</v>
          </cell>
          <cell r="Z2446">
            <v>0</v>
          </cell>
          <cell r="AA2446" t="b">
            <v>0</v>
          </cell>
          <cell r="AB2446" t="str">
            <v/>
          </cell>
          <cell r="AC2446" t="str">
            <v/>
          </cell>
          <cell r="AD2446" t="str">
            <v>NC416</v>
          </cell>
          <cell r="AE2446">
            <v>0</v>
          </cell>
          <cell r="AG2446">
            <v>1068</v>
          </cell>
          <cell r="AH2446" t="str">
            <v>NC416</v>
          </cell>
        </row>
        <row r="2447">
          <cell r="B2447" t="str">
            <v>JW957</v>
          </cell>
          <cell r="C2447" t="str">
            <v>Josiah</v>
          </cell>
          <cell r="D2447" t="str">
            <v>Wang</v>
          </cell>
          <cell r="E2447" t="str">
            <v>LSE</v>
          </cell>
          <cell r="F2447" t="str">
            <v>LSE</v>
          </cell>
          <cell r="G2447" t="str">
            <v>Male</v>
          </cell>
          <cell r="H2447" t="str">
            <v>N</v>
          </cell>
          <cell r="I2447" t="str">
            <v>Student</v>
          </cell>
          <cell r="J2447">
            <v>25</v>
          </cell>
          <cell r="K2447">
            <v>40.340000000000003</v>
          </cell>
          <cell r="L2447">
            <v>176</v>
          </cell>
          <cell r="M2447">
            <v>18</v>
          </cell>
          <cell r="N2447">
            <v>2.9189814814814811E-2</v>
          </cell>
          <cell r="O2447">
            <v>184</v>
          </cell>
          <cell r="P2447">
            <v>0</v>
          </cell>
          <cell r="Q2447" t="str">
            <v/>
          </cell>
          <cell r="R2447" t="str">
            <v>N</v>
          </cell>
          <cell r="S2447">
            <v>0</v>
          </cell>
          <cell r="T2447" t="str">
            <v/>
          </cell>
          <cell r="U2447" t="str">
            <v>N</v>
          </cell>
          <cell r="V2447">
            <v>0</v>
          </cell>
          <cell r="W2447" t="str">
            <v/>
          </cell>
          <cell r="X2447" t="str">
            <v>N</v>
          </cell>
          <cell r="Y2447">
            <v>2</v>
          </cell>
          <cell r="Z2447">
            <v>176</v>
          </cell>
          <cell r="AA2447">
            <v>360</v>
          </cell>
          <cell r="AB2447">
            <v>6</v>
          </cell>
          <cell r="AC2447">
            <v>6</v>
          </cell>
          <cell r="AD2447" t="str">
            <v>JW957</v>
          </cell>
          <cell r="AE2447" t="b">
            <v>0</v>
          </cell>
          <cell r="AG2447" t="str">
            <v/>
          </cell>
          <cell r="AH2447" t="str">
            <v>JW957</v>
          </cell>
        </row>
        <row r="2448">
          <cell r="B2448" t="str">
            <v>MR481</v>
          </cell>
          <cell r="C2448" t="str">
            <v>Matthew</v>
          </cell>
          <cell r="D2448" t="str">
            <v>Rochford</v>
          </cell>
          <cell r="E2448" t="str">
            <v>Imperial</v>
          </cell>
          <cell r="F2448" t="str">
            <v>Imperial</v>
          </cell>
          <cell r="G2448" t="str">
            <v>Male</v>
          </cell>
          <cell r="H2448" t="str">
            <v>N</v>
          </cell>
          <cell r="I2448" t="str">
            <v>Student</v>
          </cell>
          <cell r="J2448">
            <v>27</v>
          </cell>
          <cell r="K2448">
            <v>40.39</v>
          </cell>
          <cell r="L2448">
            <v>174</v>
          </cell>
          <cell r="M2448">
            <v>0</v>
          </cell>
          <cell r="N2448" t="str">
            <v/>
          </cell>
          <cell r="O2448" t="str">
            <v>N</v>
          </cell>
          <cell r="P2448">
            <v>0</v>
          </cell>
          <cell r="Q2448" t="str">
            <v/>
          </cell>
          <cell r="R2448" t="str">
            <v>N</v>
          </cell>
          <cell r="S2448">
            <v>0</v>
          </cell>
          <cell r="T2448" t="str">
            <v/>
          </cell>
          <cell r="U2448" t="str">
            <v>N</v>
          </cell>
          <cell r="V2448">
            <v>0</v>
          </cell>
          <cell r="W2448" t="str">
            <v/>
          </cell>
          <cell r="X2448" t="str">
            <v>N</v>
          </cell>
          <cell r="Y2448">
            <v>1</v>
          </cell>
          <cell r="Z2448">
            <v>174</v>
          </cell>
          <cell r="AA2448">
            <v>174</v>
          </cell>
          <cell r="AB2448">
            <v>74</v>
          </cell>
          <cell r="AC2448">
            <v>74</v>
          </cell>
          <cell r="AD2448" t="str">
            <v>MR481</v>
          </cell>
          <cell r="AE2448" t="b">
            <v>0</v>
          </cell>
          <cell r="AG2448" t="str">
            <v/>
          </cell>
          <cell r="AH2448" t="str">
            <v>MR481</v>
          </cell>
        </row>
        <row r="2449">
          <cell r="B2449" t="str">
            <v>SK252</v>
          </cell>
          <cell r="C2449" t="str">
            <v>Szymon</v>
          </cell>
          <cell r="D2449" t="str">
            <v>Kubica</v>
          </cell>
          <cell r="E2449" t="str">
            <v>Imperial</v>
          </cell>
          <cell r="F2449" t="str">
            <v>Imperial</v>
          </cell>
          <cell r="G2449" t="str">
            <v>Male</v>
          </cell>
          <cell r="H2449" t="str">
            <v>N</v>
          </cell>
          <cell r="I2449" t="str">
            <v>Student</v>
          </cell>
          <cell r="J2449">
            <v>24</v>
          </cell>
          <cell r="K2449">
            <v>40.15</v>
          </cell>
          <cell r="L2449">
            <v>177</v>
          </cell>
          <cell r="M2449">
            <v>0</v>
          </cell>
          <cell r="N2449" t="str">
            <v/>
          </cell>
          <cell r="O2449" t="str">
            <v>N</v>
          </cell>
          <cell r="P2449">
            <v>0</v>
          </cell>
          <cell r="Q2449" t="str">
            <v/>
          </cell>
          <cell r="R2449" t="str">
            <v>N</v>
          </cell>
          <cell r="S2449">
            <v>0</v>
          </cell>
          <cell r="T2449" t="str">
            <v/>
          </cell>
          <cell r="U2449" t="str">
            <v>N</v>
          </cell>
          <cell r="V2449">
            <v>0</v>
          </cell>
          <cell r="W2449" t="str">
            <v/>
          </cell>
          <cell r="X2449" t="str">
            <v>N</v>
          </cell>
          <cell r="Y2449">
            <v>1</v>
          </cell>
          <cell r="Z2449">
            <v>177</v>
          </cell>
          <cell r="AA2449">
            <v>177</v>
          </cell>
          <cell r="AB2449">
            <v>71</v>
          </cell>
          <cell r="AC2449">
            <v>71</v>
          </cell>
          <cell r="AD2449" t="str">
            <v>SK252</v>
          </cell>
          <cell r="AE2449" t="b">
            <v>0</v>
          </cell>
          <cell r="AG2449" t="str">
            <v/>
          </cell>
          <cell r="AH2449" t="str">
            <v>SK252</v>
          </cell>
        </row>
        <row r="2450">
          <cell r="B2450" t="str">
            <v>AC335</v>
          </cell>
          <cell r="C2450" t="str">
            <v>Ainara</v>
          </cell>
          <cell r="D2450" t="str">
            <v>Carpio Chicote</v>
          </cell>
          <cell r="E2450" t="str">
            <v>Imperial</v>
          </cell>
          <cell r="F2450" t="str">
            <v>Imperial</v>
          </cell>
          <cell r="G2450" t="str">
            <v>Female</v>
          </cell>
          <cell r="H2450" t="str">
            <v>N</v>
          </cell>
          <cell r="I2450" t="str">
            <v>Student</v>
          </cell>
          <cell r="J2450">
            <v>0</v>
          </cell>
          <cell r="K2450" t="str">
            <v/>
          </cell>
          <cell r="L2450" t="str">
            <v>N</v>
          </cell>
          <cell r="M2450">
            <v>0</v>
          </cell>
          <cell r="N2450" t="str">
            <v/>
          </cell>
          <cell r="O2450" t="str">
            <v>N</v>
          </cell>
          <cell r="P2450">
            <v>0</v>
          </cell>
          <cell r="Q2450" t="str">
            <v/>
          </cell>
          <cell r="R2450" t="str">
            <v>N</v>
          </cell>
          <cell r="S2450">
            <v>0</v>
          </cell>
          <cell r="T2450" t="str">
            <v/>
          </cell>
          <cell r="U2450" t="str">
            <v>N</v>
          </cell>
          <cell r="V2450">
            <v>0</v>
          </cell>
          <cell r="W2450" t="str">
            <v/>
          </cell>
          <cell r="X2450" t="str">
            <v>N</v>
          </cell>
          <cell r="Y2450">
            <v>0</v>
          </cell>
          <cell r="Z2450">
            <v>0</v>
          </cell>
          <cell r="AA2450" t="b">
            <v>0</v>
          </cell>
          <cell r="AB2450" t="str">
            <v/>
          </cell>
          <cell r="AC2450" t="str">
            <v/>
          </cell>
          <cell r="AD2450" t="str">
            <v>AC335</v>
          </cell>
          <cell r="AE2450">
            <v>0</v>
          </cell>
          <cell r="AG2450">
            <v>1069</v>
          </cell>
          <cell r="AH2450" t="str">
            <v>AC335</v>
          </cell>
        </row>
        <row r="2451">
          <cell r="B2451" t="str">
            <v>OR495</v>
          </cell>
          <cell r="C2451" t="str">
            <v>Oliver</v>
          </cell>
          <cell r="D2451" t="str">
            <v>Randall</v>
          </cell>
          <cell r="E2451" t="str">
            <v>UCL</v>
          </cell>
          <cell r="F2451" t="str">
            <v>UCL</v>
          </cell>
          <cell r="G2451" t="str">
            <v>Male</v>
          </cell>
          <cell r="H2451" t="str">
            <v>N</v>
          </cell>
          <cell r="I2451" t="str">
            <v>Student</v>
          </cell>
          <cell r="J2451">
            <v>5</v>
          </cell>
          <cell r="K2451">
            <v>36.4</v>
          </cell>
          <cell r="L2451">
            <v>196</v>
          </cell>
          <cell r="M2451">
            <v>7</v>
          </cell>
          <cell r="N2451">
            <v>2.6076388888888889E-2</v>
          </cell>
          <cell r="O2451">
            <v>195</v>
          </cell>
          <cell r="P2451">
            <v>0</v>
          </cell>
          <cell r="Q2451" t="str">
            <v/>
          </cell>
          <cell r="R2451" t="str">
            <v>N</v>
          </cell>
          <cell r="S2451">
            <v>0</v>
          </cell>
          <cell r="T2451" t="str">
            <v/>
          </cell>
          <cell r="U2451" t="str">
            <v>N</v>
          </cell>
          <cell r="V2451">
            <v>0</v>
          </cell>
          <cell r="W2451" t="str">
            <v/>
          </cell>
          <cell r="X2451" t="str">
            <v>N</v>
          </cell>
          <cell r="Y2451">
            <v>2</v>
          </cell>
          <cell r="Z2451">
            <v>195</v>
          </cell>
          <cell r="AA2451">
            <v>391</v>
          </cell>
          <cell r="AB2451">
            <v>1</v>
          </cell>
          <cell r="AC2451">
            <v>1</v>
          </cell>
          <cell r="AD2451" t="str">
            <v>OR495</v>
          </cell>
          <cell r="AE2451" t="b">
            <v>0</v>
          </cell>
          <cell r="AG2451" t="str">
            <v/>
          </cell>
          <cell r="AH2451" t="str">
            <v>OR495</v>
          </cell>
        </row>
        <row r="2452">
          <cell r="B2452" t="str">
            <v>HN668</v>
          </cell>
          <cell r="C2452" t="str">
            <v>Hamza</v>
          </cell>
          <cell r="D2452" t="str">
            <v>Nouman</v>
          </cell>
          <cell r="E2452" t="str">
            <v>UCL</v>
          </cell>
          <cell r="F2452" t="str">
            <v>UCL</v>
          </cell>
          <cell r="G2452" t="str">
            <v>Male</v>
          </cell>
          <cell r="H2452" t="str">
            <v>N</v>
          </cell>
          <cell r="I2452" t="str">
            <v>Student</v>
          </cell>
          <cell r="J2452">
            <v>79</v>
          </cell>
          <cell r="K2452">
            <v>49.37</v>
          </cell>
          <cell r="L2452">
            <v>123</v>
          </cell>
          <cell r="M2452">
            <v>0</v>
          </cell>
          <cell r="N2452" t="str">
            <v/>
          </cell>
          <cell r="O2452" t="str">
            <v>N</v>
          </cell>
          <cell r="P2452">
            <v>0</v>
          </cell>
          <cell r="Q2452" t="str">
            <v/>
          </cell>
          <cell r="R2452" t="str">
            <v>N</v>
          </cell>
          <cell r="S2452">
            <v>0</v>
          </cell>
          <cell r="T2452" t="str">
            <v/>
          </cell>
          <cell r="U2452" t="str">
            <v>N</v>
          </cell>
          <cell r="V2452">
            <v>0</v>
          </cell>
          <cell r="W2452" t="str">
            <v/>
          </cell>
          <cell r="X2452" t="str">
            <v>N</v>
          </cell>
          <cell r="Y2452">
            <v>1</v>
          </cell>
          <cell r="Z2452">
            <v>123</v>
          </cell>
          <cell r="AA2452">
            <v>123</v>
          </cell>
          <cell r="AB2452">
            <v>110</v>
          </cell>
          <cell r="AC2452">
            <v>110</v>
          </cell>
          <cell r="AD2452" t="str">
            <v>HN668</v>
          </cell>
          <cell r="AE2452" t="b">
            <v>0</v>
          </cell>
          <cell r="AG2452" t="str">
            <v/>
          </cell>
          <cell r="AH2452" t="str">
            <v>HN668</v>
          </cell>
        </row>
        <row r="2453">
          <cell r="B2453" t="str">
            <v>AF281</v>
          </cell>
          <cell r="C2453" t="str">
            <v>Alicia</v>
          </cell>
          <cell r="D2453" t="str">
            <v>Fernández Velasco</v>
          </cell>
          <cell r="E2453" t="str">
            <v>Reading</v>
          </cell>
          <cell r="F2453" t="str">
            <v>Reading</v>
          </cell>
          <cell r="G2453" t="str">
            <v>Female</v>
          </cell>
          <cell r="H2453" t="str">
            <v>N</v>
          </cell>
          <cell r="I2453" t="str">
            <v>Student</v>
          </cell>
          <cell r="J2453">
            <v>51</v>
          </cell>
          <cell r="K2453">
            <v>34.51</v>
          </cell>
          <cell r="L2453">
            <v>151</v>
          </cell>
          <cell r="M2453">
            <v>38</v>
          </cell>
          <cell r="N2453">
            <v>1.6354166666666666E-2</v>
          </cell>
          <cell r="O2453">
            <v>163</v>
          </cell>
          <cell r="P2453">
            <v>0</v>
          </cell>
          <cell r="Q2453" t="str">
            <v/>
          </cell>
          <cell r="R2453" t="str">
            <v>N</v>
          </cell>
          <cell r="S2453">
            <v>0</v>
          </cell>
          <cell r="T2453" t="str">
            <v/>
          </cell>
          <cell r="U2453" t="str">
            <v>N</v>
          </cell>
          <cell r="V2453">
            <v>0</v>
          </cell>
          <cell r="W2453" t="str">
            <v/>
          </cell>
          <cell r="X2453" t="str">
            <v>N</v>
          </cell>
          <cell r="Y2453">
            <v>2</v>
          </cell>
          <cell r="Z2453">
            <v>151</v>
          </cell>
          <cell r="AA2453" t="b">
            <v>0</v>
          </cell>
          <cell r="AB2453" t="str">
            <v/>
          </cell>
          <cell r="AC2453" t="str">
            <v/>
          </cell>
          <cell r="AD2453" t="str">
            <v>AF281</v>
          </cell>
          <cell r="AE2453">
            <v>314</v>
          </cell>
          <cell r="AG2453">
            <v>34</v>
          </cell>
          <cell r="AH2453" t="str">
            <v>AF281</v>
          </cell>
        </row>
        <row r="2454">
          <cell r="B2454" t="str">
            <v>SP704</v>
          </cell>
          <cell r="C2454" t="str">
            <v>Seema</v>
          </cell>
          <cell r="D2454" t="str">
            <v>Prabakaran</v>
          </cell>
          <cell r="E2454" t="str">
            <v>RVC</v>
          </cell>
          <cell r="F2454" t="str">
            <v>RVC</v>
          </cell>
          <cell r="G2454" t="str">
            <v>Female</v>
          </cell>
          <cell r="H2454" t="str">
            <v>Y</v>
          </cell>
          <cell r="I2454" t="str">
            <v>Student</v>
          </cell>
          <cell r="J2454">
            <v>0</v>
          </cell>
          <cell r="K2454" t="str">
            <v/>
          </cell>
          <cell r="L2454" t="str">
            <v>N</v>
          </cell>
          <cell r="M2454">
            <v>0</v>
          </cell>
          <cell r="N2454" t="str">
            <v/>
          </cell>
          <cell r="O2454" t="str">
            <v>N</v>
          </cell>
          <cell r="P2454">
            <v>0</v>
          </cell>
          <cell r="Q2454" t="str">
            <v/>
          </cell>
          <cell r="R2454" t="str">
            <v>N</v>
          </cell>
          <cell r="S2454">
            <v>0</v>
          </cell>
          <cell r="T2454" t="str">
            <v/>
          </cell>
          <cell r="U2454" t="str">
            <v>N</v>
          </cell>
          <cell r="V2454">
            <v>0</v>
          </cell>
          <cell r="W2454" t="str">
            <v/>
          </cell>
          <cell r="X2454" t="str">
            <v>N</v>
          </cell>
          <cell r="Y2454">
            <v>0</v>
          </cell>
          <cell r="Z2454">
            <v>0</v>
          </cell>
          <cell r="AA2454" t="b">
            <v>0</v>
          </cell>
          <cell r="AB2454" t="str">
            <v/>
          </cell>
          <cell r="AC2454" t="str">
            <v/>
          </cell>
          <cell r="AD2454" t="str">
            <v>SP704</v>
          </cell>
          <cell r="AE2454">
            <v>0</v>
          </cell>
          <cell r="AG2454">
            <v>1070</v>
          </cell>
          <cell r="AH2454" t="str">
            <v>SP704</v>
          </cell>
        </row>
        <row r="2455">
          <cell r="B2455" t="str">
            <v>AM143</v>
          </cell>
          <cell r="C2455" t="str">
            <v>Amelia</v>
          </cell>
          <cell r="D2455" t="str">
            <v>Moule</v>
          </cell>
          <cell r="E2455" t="str">
            <v>Essex</v>
          </cell>
          <cell r="F2455" t="str">
            <v>Essex</v>
          </cell>
          <cell r="G2455" t="str">
            <v>Female</v>
          </cell>
          <cell r="H2455" t="str">
            <v>N</v>
          </cell>
          <cell r="I2455" t="str">
            <v>Student</v>
          </cell>
          <cell r="J2455">
            <v>27</v>
          </cell>
          <cell r="K2455">
            <v>31.21</v>
          </cell>
          <cell r="L2455">
            <v>175</v>
          </cell>
          <cell r="M2455">
            <v>34</v>
          </cell>
          <cell r="N2455">
            <v>1.6273148148148148E-2</v>
          </cell>
          <cell r="O2455">
            <v>167</v>
          </cell>
          <cell r="P2455">
            <v>0</v>
          </cell>
          <cell r="Q2455" t="str">
            <v/>
          </cell>
          <cell r="R2455" t="str">
            <v>N</v>
          </cell>
          <cell r="S2455">
            <v>0</v>
          </cell>
          <cell r="T2455" t="str">
            <v/>
          </cell>
          <cell r="U2455" t="str">
            <v>N</v>
          </cell>
          <cell r="V2455">
            <v>0</v>
          </cell>
          <cell r="W2455" t="str">
            <v/>
          </cell>
          <cell r="X2455" t="str">
            <v>N</v>
          </cell>
          <cell r="Y2455">
            <v>2</v>
          </cell>
          <cell r="Z2455">
            <v>167</v>
          </cell>
          <cell r="AA2455" t="b">
            <v>0</v>
          </cell>
          <cell r="AB2455" t="str">
            <v/>
          </cell>
          <cell r="AC2455" t="str">
            <v/>
          </cell>
          <cell r="AD2455" t="str">
            <v>AM143</v>
          </cell>
          <cell r="AE2455">
            <v>342</v>
          </cell>
          <cell r="AG2455">
            <v>23</v>
          </cell>
          <cell r="AH2455" t="str">
            <v>AM143</v>
          </cell>
        </row>
        <row r="2456">
          <cell r="B2456" t="str">
            <v>JW418</v>
          </cell>
          <cell r="C2456" t="str">
            <v>Jack</v>
          </cell>
          <cell r="D2456" t="str">
            <v>White</v>
          </cell>
          <cell r="E2456" t="str">
            <v>RHUL</v>
          </cell>
          <cell r="F2456" t="str">
            <v>RHUL</v>
          </cell>
          <cell r="G2456" t="str">
            <v>Male</v>
          </cell>
          <cell r="H2456" t="str">
            <v>N</v>
          </cell>
          <cell r="I2456" t="str">
            <v>Student</v>
          </cell>
          <cell r="J2456">
            <v>0</v>
          </cell>
          <cell r="K2456" t="str">
            <v/>
          </cell>
          <cell r="L2456" t="str">
            <v>N</v>
          </cell>
          <cell r="M2456">
            <v>15</v>
          </cell>
          <cell r="N2456">
            <v>2.884259259259259E-2</v>
          </cell>
          <cell r="O2456">
            <v>187</v>
          </cell>
          <cell r="P2456">
            <v>0</v>
          </cell>
          <cell r="Q2456" t="str">
            <v/>
          </cell>
          <cell r="R2456" t="str">
            <v>N</v>
          </cell>
          <cell r="S2456">
            <v>0</v>
          </cell>
          <cell r="T2456" t="str">
            <v/>
          </cell>
          <cell r="U2456" t="str">
            <v>N</v>
          </cell>
          <cell r="V2456">
            <v>0</v>
          </cell>
          <cell r="W2456" t="str">
            <v/>
          </cell>
          <cell r="X2456" t="str">
            <v>N</v>
          </cell>
          <cell r="Y2456">
            <v>1</v>
          </cell>
          <cell r="Z2456">
            <v>187</v>
          </cell>
          <cell r="AA2456">
            <v>187</v>
          </cell>
          <cell r="AB2456">
            <v>64</v>
          </cell>
          <cell r="AC2456">
            <v>64</v>
          </cell>
          <cell r="AD2456" t="str">
            <v>JW418</v>
          </cell>
          <cell r="AE2456" t="b">
            <v>0</v>
          </cell>
          <cell r="AG2456" t="str">
            <v/>
          </cell>
          <cell r="AH2456" t="str">
            <v>JW418</v>
          </cell>
        </row>
        <row r="2457">
          <cell r="B2457" t="str">
            <v>KS534</v>
          </cell>
          <cell r="C2457" t="str">
            <v>Kai</v>
          </cell>
          <cell r="D2457" t="str">
            <v>Strachan</v>
          </cell>
          <cell r="E2457" t="str">
            <v>KCL</v>
          </cell>
          <cell r="F2457" t="str">
            <v>King's</v>
          </cell>
          <cell r="G2457" t="str">
            <v>Male</v>
          </cell>
          <cell r="H2457" t="str">
            <v>N</v>
          </cell>
          <cell r="I2457" t="str">
            <v>Student</v>
          </cell>
          <cell r="J2457">
            <v>20</v>
          </cell>
          <cell r="K2457">
            <v>39.450000000000003</v>
          </cell>
          <cell r="L2457">
            <v>181</v>
          </cell>
          <cell r="M2457">
            <v>26</v>
          </cell>
          <cell r="N2457">
            <v>2.9525462962962962E-2</v>
          </cell>
          <cell r="O2457">
            <v>176</v>
          </cell>
          <cell r="P2457">
            <v>0</v>
          </cell>
          <cell r="Q2457" t="str">
            <v/>
          </cell>
          <cell r="R2457" t="str">
            <v>N</v>
          </cell>
          <cell r="S2457">
            <v>0</v>
          </cell>
          <cell r="T2457" t="str">
            <v/>
          </cell>
          <cell r="U2457" t="str">
            <v>N</v>
          </cell>
          <cell r="V2457">
            <v>0</v>
          </cell>
          <cell r="W2457" t="str">
            <v/>
          </cell>
          <cell r="X2457" t="str">
            <v>N</v>
          </cell>
          <cell r="Y2457">
            <v>2</v>
          </cell>
          <cell r="Z2457">
            <v>176</v>
          </cell>
          <cell r="AA2457">
            <v>357</v>
          </cell>
          <cell r="AB2457">
            <v>8</v>
          </cell>
          <cell r="AC2457">
            <v>8</v>
          </cell>
          <cell r="AD2457" t="str">
            <v>KS534</v>
          </cell>
          <cell r="AE2457" t="b">
            <v>0</v>
          </cell>
          <cell r="AG2457" t="str">
            <v/>
          </cell>
          <cell r="AH2457" t="str">
            <v>KS534</v>
          </cell>
        </row>
        <row r="2458">
          <cell r="B2458" t="str">
            <v>MR329</v>
          </cell>
          <cell r="C2458" t="str">
            <v>Matthew</v>
          </cell>
          <cell r="D2458" t="str">
            <v>Roper</v>
          </cell>
          <cell r="E2458" t="str">
            <v>Imperial</v>
          </cell>
          <cell r="F2458" t="str">
            <v>Imperial</v>
          </cell>
          <cell r="G2458" t="str">
            <v>Male</v>
          </cell>
          <cell r="H2458" t="str">
            <v>N</v>
          </cell>
          <cell r="I2458" t="str">
            <v>Student</v>
          </cell>
          <cell r="J2458">
            <v>19</v>
          </cell>
          <cell r="K2458">
            <v>39.39</v>
          </cell>
          <cell r="L2458">
            <v>182</v>
          </cell>
          <cell r="M2458">
            <v>20</v>
          </cell>
          <cell r="N2458">
            <v>2.9247685185185186E-2</v>
          </cell>
          <cell r="O2458">
            <v>182</v>
          </cell>
          <cell r="P2458">
            <v>0</v>
          </cell>
          <cell r="Q2458" t="str">
            <v/>
          </cell>
          <cell r="R2458" t="str">
            <v>N</v>
          </cell>
          <cell r="S2458">
            <v>0</v>
          </cell>
          <cell r="T2458" t="str">
            <v/>
          </cell>
          <cell r="U2458" t="str">
            <v>N</v>
          </cell>
          <cell r="V2458">
            <v>0</v>
          </cell>
          <cell r="W2458" t="str">
            <v/>
          </cell>
          <cell r="X2458" t="str">
            <v>N</v>
          </cell>
          <cell r="Y2458">
            <v>2</v>
          </cell>
          <cell r="Z2458">
            <v>182</v>
          </cell>
          <cell r="AA2458">
            <v>364</v>
          </cell>
          <cell r="AB2458">
            <v>5</v>
          </cell>
          <cell r="AC2458">
            <v>5</v>
          </cell>
          <cell r="AD2458" t="str">
            <v>MR329</v>
          </cell>
          <cell r="AE2458" t="b">
            <v>0</v>
          </cell>
          <cell r="AG2458" t="str">
            <v/>
          </cell>
          <cell r="AH2458" t="str">
            <v>MR329</v>
          </cell>
        </row>
        <row r="2459">
          <cell r="B2459" t="str">
            <v>HS980</v>
          </cell>
          <cell r="C2459" t="str">
            <v>Hannah</v>
          </cell>
          <cell r="D2459" t="str">
            <v>Skaife</v>
          </cell>
          <cell r="E2459" t="str">
            <v>Essex</v>
          </cell>
          <cell r="F2459" t="str">
            <v>Essex</v>
          </cell>
          <cell r="G2459" t="str">
            <v>Female</v>
          </cell>
          <cell r="H2459" t="str">
            <v>N</v>
          </cell>
          <cell r="I2459" t="str">
            <v>Student</v>
          </cell>
          <cell r="J2459">
            <v>25</v>
          </cell>
          <cell r="K2459">
            <v>31.08</v>
          </cell>
          <cell r="L2459">
            <v>177</v>
          </cell>
          <cell r="M2459">
            <v>9</v>
          </cell>
          <cell r="N2459">
            <v>1.5092592592592593E-2</v>
          </cell>
          <cell r="O2459">
            <v>192</v>
          </cell>
          <cell r="P2459">
            <v>0</v>
          </cell>
          <cell r="Q2459" t="str">
            <v/>
          </cell>
          <cell r="R2459" t="str">
            <v>N</v>
          </cell>
          <cell r="S2459">
            <v>0</v>
          </cell>
          <cell r="T2459" t="str">
            <v/>
          </cell>
          <cell r="U2459" t="str">
            <v>N</v>
          </cell>
          <cell r="V2459">
            <v>0</v>
          </cell>
          <cell r="W2459" t="str">
            <v/>
          </cell>
          <cell r="X2459" t="str">
            <v>N</v>
          </cell>
          <cell r="Y2459">
            <v>2</v>
          </cell>
          <cell r="Z2459">
            <v>177</v>
          </cell>
          <cell r="AA2459" t="b">
            <v>0</v>
          </cell>
          <cell r="AB2459" t="str">
            <v/>
          </cell>
          <cell r="AC2459" t="str">
            <v/>
          </cell>
          <cell r="AD2459" t="str">
            <v>HS980</v>
          </cell>
          <cell r="AE2459">
            <v>369</v>
          </cell>
          <cell r="AG2459">
            <v>13</v>
          </cell>
          <cell r="AH2459" t="str">
            <v>HS980</v>
          </cell>
        </row>
        <row r="2460">
          <cell r="B2460" t="str">
            <v>SK140</v>
          </cell>
          <cell r="C2460" t="str">
            <v>Sophie</v>
          </cell>
          <cell r="D2460" t="str">
            <v>Kinirons</v>
          </cell>
          <cell r="E2460" t="str">
            <v>St Georges</v>
          </cell>
          <cell r="F2460" t="str">
            <v>St George's</v>
          </cell>
          <cell r="G2460" t="str">
            <v>Female</v>
          </cell>
          <cell r="H2460" t="str">
            <v>Y</v>
          </cell>
          <cell r="I2460" t="str">
            <v>Student</v>
          </cell>
          <cell r="J2460">
            <v>28</v>
          </cell>
          <cell r="K2460">
            <v>31.23</v>
          </cell>
          <cell r="L2460">
            <v>174</v>
          </cell>
          <cell r="M2460">
            <v>17</v>
          </cell>
          <cell r="N2460">
            <v>1.5520833333333333E-2</v>
          </cell>
          <cell r="O2460">
            <v>184</v>
          </cell>
          <cell r="P2460">
            <v>0</v>
          </cell>
          <cell r="Q2460" t="str">
            <v/>
          </cell>
          <cell r="R2460" t="str">
            <v>N</v>
          </cell>
          <cell r="S2460">
            <v>0</v>
          </cell>
          <cell r="T2460" t="str">
            <v/>
          </cell>
          <cell r="U2460" t="str">
            <v>N</v>
          </cell>
          <cell r="V2460">
            <v>0</v>
          </cell>
          <cell r="W2460" t="str">
            <v/>
          </cell>
          <cell r="X2460" t="str">
            <v>N</v>
          </cell>
          <cell r="Y2460">
            <v>2</v>
          </cell>
          <cell r="Z2460">
            <v>174</v>
          </cell>
          <cell r="AA2460" t="b">
            <v>0</v>
          </cell>
          <cell r="AB2460" t="str">
            <v/>
          </cell>
          <cell r="AC2460" t="str">
            <v/>
          </cell>
          <cell r="AD2460" t="str">
            <v>SK140</v>
          </cell>
          <cell r="AE2460">
            <v>358</v>
          </cell>
          <cell r="AG2460">
            <v>18</v>
          </cell>
          <cell r="AH2460" t="str">
            <v>SK140</v>
          </cell>
        </row>
        <row r="2461">
          <cell r="B2461" t="str">
            <v>AM478</v>
          </cell>
          <cell r="C2461" t="str">
            <v>Alfie</v>
          </cell>
          <cell r="D2461" t="str">
            <v>McGlennon</v>
          </cell>
          <cell r="E2461" t="str">
            <v>Reading</v>
          </cell>
          <cell r="F2461" t="str">
            <v>Reading</v>
          </cell>
          <cell r="G2461" t="str">
            <v>Male</v>
          </cell>
          <cell r="H2461" t="str">
            <v>N</v>
          </cell>
          <cell r="I2461" t="str">
            <v>Student</v>
          </cell>
          <cell r="J2461">
            <v>18</v>
          </cell>
          <cell r="K2461">
            <v>39.369999999999997</v>
          </cell>
          <cell r="L2461">
            <v>183</v>
          </cell>
          <cell r="M2461">
            <v>0</v>
          </cell>
          <cell r="N2461" t="str">
            <v/>
          </cell>
          <cell r="O2461" t="str">
            <v>N</v>
          </cell>
          <cell r="P2461">
            <v>0</v>
          </cell>
          <cell r="Q2461" t="str">
            <v/>
          </cell>
          <cell r="R2461" t="str">
            <v>N</v>
          </cell>
          <cell r="S2461">
            <v>0</v>
          </cell>
          <cell r="T2461" t="str">
            <v/>
          </cell>
          <cell r="U2461" t="str">
            <v>N</v>
          </cell>
          <cell r="V2461">
            <v>0</v>
          </cell>
          <cell r="W2461" t="str">
            <v/>
          </cell>
          <cell r="X2461" t="str">
            <v>N</v>
          </cell>
          <cell r="Y2461">
            <v>1</v>
          </cell>
          <cell r="Z2461">
            <v>183</v>
          </cell>
          <cell r="AA2461">
            <v>183</v>
          </cell>
          <cell r="AB2461">
            <v>68</v>
          </cell>
          <cell r="AC2461">
            <v>68</v>
          </cell>
          <cell r="AD2461" t="str">
            <v>AM478</v>
          </cell>
          <cell r="AE2461" t="b">
            <v>0</v>
          </cell>
          <cell r="AG2461" t="str">
            <v/>
          </cell>
          <cell r="AH2461" t="str">
            <v>AM478</v>
          </cell>
        </row>
        <row r="2462">
          <cell r="B2462" t="str">
            <v>LM790</v>
          </cell>
          <cell r="C2462" t="str">
            <v>Lara</v>
          </cell>
          <cell r="D2462" t="str">
            <v>Melloul</v>
          </cell>
          <cell r="E2462" t="str">
            <v>UCL</v>
          </cell>
          <cell r="F2462" t="str">
            <v>UCL</v>
          </cell>
          <cell r="G2462" t="str">
            <v>Female</v>
          </cell>
          <cell r="H2462" t="str">
            <v>Y</v>
          </cell>
          <cell r="I2462" t="str">
            <v>Student</v>
          </cell>
          <cell r="J2462">
            <v>55</v>
          </cell>
          <cell r="K2462">
            <v>35.24</v>
          </cell>
          <cell r="L2462">
            <v>147</v>
          </cell>
          <cell r="M2462">
            <v>0</v>
          </cell>
          <cell r="N2462" t="str">
            <v/>
          </cell>
          <cell r="O2462" t="str">
            <v>N</v>
          </cell>
          <cell r="P2462">
            <v>0</v>
          </cell>
          <cell r="Q2462" t="str">
            <v/>
          </cell>
          <cell r="R2462" t="str">
            <v>N</v>
          </cell>
          <cell r="S2462">
            <v>0</v>
          </cell>
          <cell r="T2462" t="str">
            <v/>
          </cell>
          <cell r="U2462" t="str">
            <v>N</v>
          </cell>
          <cell r="V2462">
            <v>0</v>
          </cell>
          <cell r="W2462" t="str">
            <v/>
          </cell>
          <cell r="X2462" t="str">
            <v>N</v>
          </cell>
          <cell r="Y2462">
            <v>1</v>
          </cell>
          <cell r="Z2462">
            <v>147</v>
          </cell>
          <cell r="AA2462" t="b">
            <v>0</v>
          </cell>
          <cell r="AB2462" t="str">
            <v/>
          </cell>
          <cell r="AC2462" t="str">
            <v/>
          </cell>
          <cell r="AD2462" t="str">
            <v>LM790</v>
          </cell>
          <cell r="AE2462">
            <v>147</v>
          </cell>
          <cell r="AG2462">
            <v>79</v>
          </cell>
          <cell r="AH2462" t="str">
            <v>LM790</v>
          </cell>
        </row>
        <row r="2463">
          <cell r="B2463" t="str">
            <v>TH921</v>
          </cell>
          <cell r="C2463" t="str">
            <v>Thomas</v>
          </cell>
          <cell r="D2463" t="str">
            <v>Honey</v>
          </cell>
          <cell r="E2463" t="str">
            <v>Barts</v>
          </cell>
          <cell r="F2463" t="str">
            <v>Barts</v>
          </cell>
          <cell r="G2463" t="str">
            <v>Male</v>
          </cell>
          <cell r="H2463" t="str">
            <v>Y</v>
          </cell>
          <cell r="I2463" t="str">
            <v>Student</v>
          </cell>
          <cell r="J2463">
            <v>95</v>
          </cell>
          <cell r="K2463">
            <v>57.18</v>
          </cell>
          <cell r="L2463">
            <v>107</v>
          </cell>
          <cell r="M2463">
            <v>0</v>
          </cell>
          <cell r="N2463" t="str">
            <v/>
          </cell>
          <cell r="O2463" t="str">
            <v>N</v>
          </cell>
          <cell r="P2463">
            <v>0</v>
          </cell>
          <cell r="Q2463" t="str">
            <v/>
          </cell>
          <cell r="R2463" t="str">
            <v>N</v>
          </cell>
          <cell r="S2463">
            <v>0</v>
          </cell>
          <cell r="T2463" t="str">
            <v/>
          </cell>
          <cell r="U2463" t="str">
            <v>N</v>
          </cell>
          <cell r="V2463">
            <v>0</v>
          </cell>
          <cell r="W2463" t="str">
            <v/>
          </cell>
          <cell r="X2463" t="str">
            <v>N</v>
          </cell>
          <cell r="Y2463">
            <v>1</v>
          </cell>
          <cell r="Z2463">
            <v>107</v>
          </cell>
          <cell r="AA2463">
            <v>107</v>
          </cell>
          <cell r="AB2463">
            <v>115</v>
          </cell>
          <cell r="AC2463">
            <v>115</v>
          </cell>
          <cell r="AD2463" t="str">
            <v>TH921</v>
          </cell>
          <cell r="AE2463" t="b">
            <v>0</v>
          </cell>
          <cell r="AG2463" t="str">
            <v/>
          </cell>
          <cell r="AH2463" t="str">
            <v>TH921</v>
          </cell>
        </row>
        <row r="2464">
          <cell r="B2464" t="str">
            <v>LC886</v>
          </cell>
          <cell r="C2464" t="str">
            <v>Lulu</v>
          </cell>
          <cell r="D2464" t="str">
            <v>Cullen</v>
          </cell>
          <cell r="E2464" t="str">
            <v>Imperial</v>
          </cell>
          <cell r="F2464" t="str">
            <v>Imperial</v>
          </cell>
          <cell r="G2464" t="str">
            <v>Female</v>
          </cell>
          <cell r="H2464" t="str">
            <v>N</v>
          </cell>
          <cell r="I2464" t="str">
            <v>Student</v>
          </cell>
          <cell r="J2464">
            <v>26</v>
          </cell>
          <cell r="K2464">
            <v>31.16</v>
          </cell>
          <cell r="L2464">
            <v>176</v>
          </cell>
          <cell r="M2464">
            <v>0</v>
          </cell>
          <cell r="N2464" t="str">
            <v/>
          </cell>
          <cell r="O2464" t="str">
            <v>N</v>
          </cell>
          <cell r="P2464">
            <v>0</v>
          </cell>
          <cell r="Q2464" t="str">
            <v/>
          </cell>
          <cell r="R2464" t="str">
            <v>N</v>
          </cell>
          <cell r="S2464">
            <v>0</v>
          </cell>
          <cell r="T2464" t="str">
            <v/>
          </cell>
          <cell r="U2464" t="str">
            <v>N</v>
          </cell>
          <cell r="V2464">
            <v>0</v>
          </cell>
          <cell r="W2464" t="str">
            <v/>
          </cell>
          <cell r="X2464" t="str">
            <v>N</v>
          </cell>
          <cell r="Y2464">
            <v>1</v>
          </cell>
          <cell r="Z2464">
            <v>176</v>
          </cell>
          <cell r="AA2464" t="b">
            <v>0</v>
          </cell>
          <cell r="AB2464" t="str">
            <v/>
          </cell>
          <cell r="AC2464" t="str">
            <v/>
          </cell>
          <cell r="AD2464" t="str">
            <v>LC886</v>
          </cell>
          <cell r="AE2464">
            <v>176</v>
          </cell>
          <cell r="AG2464">
            <v>60</v>
          </cell>
          <cell r="AH2464" t="str">
            <v>LC886</v>
          </cell>
        </row>
        <row r="2465">
          <cell r="B2465" t="str">
            <v>AM530</v>
          </cell>
          <cell r="C2465" t="str">
            <v>Amélie</v>
          </cell>
          <cell r="D2465" t="str">
            <v>Mattheus</v>
          </cell>
          <cell r="E2465" t="str">
            <v>Imperial</v>
          </cell>
          <cell r="F2465" t="str">
            <v>Imperial</v>
          </cell>
          <cell r="G2465" t="str">
            <v>Female</v>
          </cell>
          <cell r="H2465" t="str">
            <v>N</v>
          </cell>
          <cell r="I2465" t="str">
            <v>Student</v>
          </cell>
          <cell r="J2465">
            <v>47</v>
          </cell>
          <cell r="K2465">
            <v>34.159999999999997</v>
          </cell>
          <cell r="L2465">
            <v>155</v>
          </cell>
          <cell r="M2465">
            <v>0</v>
          </cell>
          <cell r="N2465" t="str">
            <v/>
          </cell>
          <cell r="O2465" t="str">
            <v>N</v>
          </cell>
          <cell r="P2465">
            <v>0</v>
          </cell>
          <cell r="Q2465" t="str">
            <v/>
          </cell>
          <cell r="R2465" t="str">
            <v>N</v>
          </cell>
          <cell r="S2465">
            <v>0</v>
          </cell>
          <cell r="T2465" t="str">
            <v/>
          </cell>
          <cell r="U2465" t="str">
            <v>N</v>
          </cell>
          <cell r="V2465">
            <v>0</v>
          </cell>
          <cell r="W2465" t="str">
            <v/>
          </cell>
          <cell r="X2465" t="str">
            <v>N</v>
          </cell>
          <cell r="Y2465">
            <v>1</v>
          </cell>
          <cell r="Z2465">
            <v>155</v>
          </cell>
          <cell r="AA2465" t="b">
            <v>0</v>
          </cell>
          <cell r="AB2465" t="str">
            <v/>
          </cell>
          <cell r="AC2465" t="str">
            <v/>
          </cell>
          <cell r="AD2465" t="str">
            <v>AM530</v>
          </cell>
          <cell r="AE2465">
            <v>155</v>
          </cell>
          <cell r="AG2465">
            <v>71</v>
          </cell>
          <cell r="AH2465" t="str">
            <v>AM530</v>
          </cell>
        </row>
        <row r="2466">
          <cell r="B2466" t="str">
            <v>MA217</v>
          </cell>
          <cell r="C2466" t="str">
            <v>Miku</v>
          </cell>
          <cell r="D2466" t="str">
            <v>Adachi</v>
          </cell>
          <cell r="E2466" t="str">
            <v>UCL</v>
          </cell>
          <cell r="F2466" t="str">
            <v>UCL</v>
          </cell>
          <cell r="G2466" t="str">
            <v>Female</v>
          </cell>
          <cell r="H2466" t="str">
            <v>N</v>
          </cell>
          <cell r="I2466" t="str">
            <v>Student</v>
          </cell>
          <cell r="J2466">
            <v>0</v>
          </cell>
          <cell r="K2466" t="str">
            <v/>
          </cell>
          <cell r="L2466" t="str">
            <v>N</v>
          </cell>
          <cell r="M2466">
            <v>0</v>
          </cell>
          <cell r="N2466" t="str">
            <v/>
          </cell>
          <cell r="O2466" t="str">
            <v>N</v>
          </cell>
          <cell r="P2466">
            <v>0</v>
          </cell>
          <cell r="Q2466" t="str">
            <v/>
          </cell>
          <cell r="R2466" t="str">
            <v>N</v>
          </cell>
          <cell r="S2466">
            <v>0</v>
          </cell>
          <cell r="T2466" t="str">
            <v/>
          </cell>
          <cell r="U2466" t="str">
            <v>N</v>
          </cell>
          <cell r="V2466">
            <v>0</v>
          </cell>
          <cell r="W2466" t="str">
            <v/>
          </cell>
          <cell r="X2466" t="str">
            <v>N</v>
          </cell>
          <cell r="Y2466">
            <v>0</v>
          </cell>
          <cell r="Z2466">
            <v>0</v>
          </cell>
          <cell r="AA2466" t="b">
            <v>0</v>
          </cell>
          <cell r="AB2466" t="str">
            <v/>
          </cell>
          <cell r="AC2466" t="str">
            <v/>
          </cell>
          <cell r="AD2466" t="str">
            <v>MA217</v>
          </cell>
          <cell r="AE2466">
            <v>0</v>
          </cell>
          <cell r="AG2466">
            <v>1071</v>
          </cell>
          <cell r="AH2466" t="str">
            <v>MA217</v>
          </cell>
        </row>
        <row r="2467">
          <cell r="B2467" t="str">
            <v>LW938</v>
          </cell>
          <cell r="C2467" t="str">
            <v>Laura</v>
          </cell>
          <cell r="D2467" t="str">
            <v>Wright</v>
          </cell>
          <cell r="E2467" t="str">
            <v>Imperial</v>
          </cell>
          <cell r="F2467" t="str">
            <v>Imperial</v>
          </cell>
          <cell r="G2467" t="str">
            <v>Female</v>
          </cell>
          <cell r="H2467" t="str">
            <v>N</v>
          </cell>
          <cell r="I2467" t="str">
            <v>Student</v>
          </cell>
          <cell r="J2467">
            <v>10</v>
          </cell>
          <cell r="K2467">
            <v>28.4</v>
          </cell>
          <cell r="L2467">
            <v>191</v>
          </cell>
          <cell r="M2467">
            <v>0</v>
          </cell>
          <cell r="N2467" t="str">
            <v/>
          </cell>
          <cell r="O2467" t="str">
            <v>N</v>
          </cell>
          <cell r="P2467">
            <v>0</v>
          </cell>
          <cell r="Q2467" t="str">
            <v/>
          </cell>
          <cell r="R2467" t="str">
            <v>N</v>
          </cell>
          <cell r="S2467">
            <v>0</v>
          </cell>
          <cell r="T2467" t="str">
            <v/>
          </cell>
          <cell r="U2467" t="str">
            <v>N</v>
          </cell>
          <cell r="V2467">
            <v>0</v>
          </cell>
          <cell r="W2467" t="str">
            <v/>
          </cell>
          <cell r="X2467" t="str">
            <v>N</v>
          </cell>
          <cell r="Y2467">
            <v>1</v>
          </cell>
          <cell r="Z2467">
            <v>191</v>
          </cell>
          <cell r="AA2467" t="b">
            <v>0</v>
          </cell>
          <cell r="AB2467" t="str">
            <v/>
          </cell>
          <cell r="AC2467" t="str">
            <v/>
          </cell>
          <cell r="AD2467" t="str">
            <v>LW938</v>
          </cell>
          <cell r="AE2467">
            <v>191</v>
          </cell>
          <cell r="AG2467">
            <v>55</v>
          </cell>
          <cell r="AH2467" t="str">
            <v>LW938</v>
          </cell>
        </row>
        <row r="2468">
          <cell r="B2468" t="str">
            <v>PB661</v>
          </cell>
          <cell r="C2468" t="str">
            <v>Piotr</v>
          </cell>
          <cell r="D2468" t="str">
            <v>Blaszyk</v>
          </cell>
          <cell r="E2468" t="str">
            <v>Imperial</v>
          </cell>
          <cell r="F2468" t="str">
            <v>Imperial</v>
          </cell>
          <cell r="G2468" t="str">
            <v>Male</v>
          </cell>
          <cell r="H2468" t="str">
            <v>N</v>
          </cell>
          <cell r="I2468" t="str">
            <v>Student</v>
          </cell>
          <cell r="J2468">
            <v>96</v>
          </cell>
          <cell r="K2468">
            <v>57.49</v>
          </cell>
          <cell r="L2468">
            <v>106</v>
          </cell>
          <cell r="M2468">
            <v>0</v>
          </cell>
          <cell r="N2468" t="str">
            <v/>
          </cell>
          <cell r="O2468" t="str">
            <v>N</v>
          </cell>
          <cell r="P2468">
            <v>0</v>
          </cell>
          <cell r="Q2468" t="str">
            <v/>
          </cell>
          <cell r="R2468" t="str">
            <v>N</v>
          </cell>
          <cell r="S2468">
            <v>0</v>
          </cell>
          <cell r="T2468" t="str">
            <v/>
          </cell>
          <cell r="U2468" t="str">
            <v>N</v>
          </cell>
          <cell r="V2468">
            <v>0</v>
          </cell>
          <cell r="W2468" t="str">
            <v/>
          </cell>
          <cell r="X2468" t="str">
            <v>N</v>
          </cell>
          <cell r="Y2468">
            <v>1</v>
          </cell>
          <cell r="Z2468">
            <v>106</v>
          </cell>
          <cell r="AA2468">
            <v>106</v>
          </cell>
          <cell r="AB2468">
            <v>116</v>
          </cell>
          <cell r="AC2468">
            <v>116</v>
          </cell>
          <cell r="AD2468" t="str">
            <v>PB661</v>
          </cell>
          <cell r="AE2468" t="b">
            <v>0</v>
          </cell>
          <cell r="AG2468" t="str">
            <v/>
          </cell>
          <cell r="AH2468" t="str">
            <v>PB661</v>
          </cell>
        </row>
        <row r="2469">
          <cell r="B2469" t="str">
            <v>JF596</v>
          </cell>
          <cell r="C2469" t="str">
            <v>James</v>
          </cell>
          <cell r="D2469" t="str">
            <v>Fosbery</v>
          </cell>
          <cell r="E2469" t="str">
            <v>UCL</v>
          </cell>
          <cell r="F2469" t="str">
            <v>UCL</v>
          </cell>
          <cell r="G2469" t="str">
            <v>Male</v>
          </cell>
          <cell r="H2469" t="str">
            <v>N</v>
          </cell>
          <cell r="I2469" t="str">
            <v>Student</v>
          </cell>
          <cell r="J2469">
            <v>0</v>
          </cell>
          <cell r="K2469" t="str">
            <v/>
          </cell>
          <cell r="L2469" t="str">
            <v>N</v>
          </cell>
          <cell r="M2469">
            <v>0</v>
          </cell>
          <cell r="N2469" t="str">
            <v/>
          </cell>
          <cell r="O2469" t="str">
            <v>N</v>
          </cell>
          <cell r="P2469">
            <v>0</v>
          </cell>
          <cell r="Q2469" t="str">
            <v/>
          </cell>
          <cell r="R2469" t="str">
            <v>N</v>
          </cell>
          <cell r="S2469">
            <v>0</v>
          </cell>
          <cell r="T2469" t="str">
            <v/>
          </cell>
          <cell r="U2469" t="str">
            <v>N</v>
          </cell>
          <cell r="V2469">
            <v>0</v>
          </cell>
          <cell r="W2469" t="str">
            <v/>
          </cell>
          <cell r="X2469" t="str">
            <v>N</v>
          </cell>
          <cell r="Y2469">
            <v>0</v>
          </cell>
          <cell r="Z2469">
            <v>0</v>
          </cell>
          <cell r="AA2469">
            <v>0</v>
          </cell>
          <cell r="AB2469">
            <v>118</v>
          </cell>
          <cell r="AC2469">
            <v>1393</v>
          </cell>
          <cell r="AD2469" t="str">
            <v>JF596</v>
          </cell>
          <cell r="AE2469" t="b">
            <v>0</v>
          </cell>
          <cell r="AG2469" t="str">
            <v/>
          </cell>
          <cell r="AH2469" t="str">
            <v>JF596</v>
          </cell>
        </row>
        <row r="2470">
          <cell r="B2470" t="str">
            <v>TS374</v>
          </cell>
          <cell r="C2470" t="str">
            <v>Thomas</v>
          </cell>
          <cell r="D2470" t="str">
            <v>Slater</v>
          </cell>
          <cell r="E2470" t="str">
            <v>Imperial</v>
          </cell>
          <cell r="F2470" t="str">
            <v>Imperial</v>
          </cell>
          <cell r="G2470" t="str">
            <v>Male</v>
          </cell>
          <cell r="H2470" t="str">
            <v>N</v>
          </cell>
          <cell r="I2470" t="str">
            <v>Student</v>
          </cell>
          <cell r="J2470">
            <v>38</v>
          </cell>
          <cell r="K2470">
            <v>41.32</v>
          </cell>
          <cell r="L2470">
            <v>163</v>
          </cell>
          <cell r="M2470">
            <v>0</v>
          </cell>
          <cell r="N2470" t="str">
            <v/>
          </cell>
          <cell r="O2470" t="str">
            <v>N</v>
          </cell>
          <cell r="P2470">
            <v>0</v>
          </cell>
          <cell r="Q2470" t="str">
            <v/>
          </cell>
          <cell r="R2470" t="str">
            <v>N</v>
          </cell>
          <cell r="S2470">
            <v>0</v>
          </cell>
          <cell r="T2470" t="str">
            <v/>
          </cell>
          <cell r="U2470" t="str">
            <v>N</v>
          </cell>
          <cell r="V2470">
            <v>0</v>
          </cell>
          <cell r="W2470" t="str">
            <v/>
          </cell>
          <cell r="X2470" t="str">
            <v>N</v>
          </cell>
          <cell r="Y2470">
            <v>1</v>
          </cell>
          <cell r="Z2470">
            <v>163</v>
          </cell>
          <cell r="AA2470">
            <v>163</v>
          </cell>
          <cell r="AB2470">
            <v>85</v>
          </cell>
          <cell r="AC2470">
            <v>85</v>
          </cell>
          <cell r="AD2470" t="str">
            <v>TS374</v>
          </cell>
          <cell r="AE2470" t="b">
            <v>0</v>
          </cell>
          <cell r="AG2470" t="str">
            <v/>
          </cell>
          <cell r="AH2470" t="str">
            <v>TS374</v>
          </cell>
        </row>
        <row r="2471">
          <cell r="B2471" t="str">
            <v>AA476</v>
          </cell>
          <cell r="C2471" t="str">
            <v>Anthony</v>
          </cell>
          <cell r="D2471" t="str">
            <v>Austin</v>
          </cell>
          <cell r="E2471" t="str">
            <v>UCL</v>
          </cell>
          <cell r="F2471" t="str">
            <v>UCL</v>
          </cell>
          <cell r="G2471" t="str">
            <v>Male</v>
          </cell>
          <cell r="H2471" t="str">
            <v>N</v>
          </cell>
          <cell r="I2471" t="str">
            <v>Student</v>
          </cell>
          <cell r="J2471">
            <v>82</v>
          </cell>
          <cell r="K2471">
            <v>49.49</v>
          </cell>
          <cell r="L2471">
            <v>120</v>
          </cell>
          <cell r="M2471">
            <v>54</v>
          </cell>
          <cell r="N2471">
            <v>3.2662037037037038E-2</v>
          </cell>
          <cell r="O2471">
            <v>148</v>
          </cell>
          <cell r="P2471">
            <v>0</v>
          </cell>
          <cell r="Q2471" t="str">
            <v/>
          </cell>
          <cell r="R2471" t="str">
            <v>N</v>
          </cell>
          <cell r="S2471">
            <v>0</v>
          </cell>
          <cell r="T2471" t="str">
            <v/>
          </cell>
          <cell r="U2471" t="str">
            <v>N</v>
          </cell>
          <cell r="V2471">
            <v>0</v>
          </cell>
          <cell r="W2471" t="str">
            <v/>
          </cell>
          <cell r="X2471" t="str">
            <v>N</v>
          </cell>
          <cell r="Y2471">
            <v>2</v>
          </cell>
          <cell r="Z2471">
            <v>120</v>
          </cell>
          <cell r="AA2471">
            <v>268</v>
          </cell>
          <cell r="AB2471">
            <v>40</v>
          </cell>
          <cell r="AC2471">
            <v>40</v>
          </cell>
          <cell r="AD2471" t="str">
            <v>AA476</v>
          </cell>
          <cell r="AE2471" t="b">
            <v>0</v>
          </cell>
          <cell r="AG2471" t="str">
            <v/>
          </cell>
          <cell r="AH2471" t="str">
            <v>AA476</v>
          </cell>
        </row>
        <row r="2472">
          <cell r="B2472" t="str">
            <v>CP656</v>
          </cell>
          <cell r="C2472" t="str">
            <v>Cloe</v>
          </cell>
          <cell r="D2472" t="str">
            <v>Parks</v>
          </cell>
          <cell r="E2472" t="str">
            <v>Essex</v>
          </cell>
          <cell r="F2472" t="str">
            <v>Essex</v>
          </cell>
          <cell r="G2472" t="str">
            <v>Female</v>
          </cell>
          <cell r="H2472" t="str">
            <v>N</v>
          </cell>
          <cell r="I2472" t="str">
            <v>Student</v>
          </cell>
          <cell r="J2472">
            <v>78</v>
          </cell>
          <cell r="K2472">
            <v>41.13</v>
          </cell>
          <cell r="L2472">
            <v>126</v>
          </cell>
          <cell r="M2472">
            <v>79</v>
          </cell>
          <cell r="N2472">
            <v>2.2187499999999999E-2</v>
          </cell>
          <cell r="O2472">
            <v>122</v>
          </cell>
          <cell r="P2472">
            <v>0</v>
          </cell>
          <cell r="Q2472" t="str">
            <v/>
          </cell>
          <cell r="R2472" t="str">
            <v>N</v>
          </cell>
          <cell r="S2472">
            <v>0</v>
          </cell>
          <cell r="T2472" t="str">
            <v/>
          </cell>
          <cell r="U2472" t="str">
            <v>N</v>
          </cell>
          <cell r="V2472">
            <v>0</v>
          </cell>
          <cell r="W2472" t="str">
            <v/>
          </cell>
          <cell r="X2472" t="str">
            <v>N</v>
          </cell>
          <cell r="Y2472">
            <v>2</v>
          </cell>
          <cell r="Z2472">
            <v>122</v>
          </cell>
          <cell r="AA2472" t="b">
            <v>0</v>
          </cell>
          <cell r="AB2472" t="str">
            <v/>
          </cell>
          <cell r="AC2472" t="str">
            <v/>
          </cell>
          <cell r="AD2472" t="str">
            <v>CP656</v>
          </cell>
          <cell r="AE2472">
            <v>248</v>
          </cell>
          <cell r="AG2472">
            <v>49</v>
          </cell>
          <cell r="AH2472" t="str">
            <v>CP656</v>
          </cell>
        </row>
        <row r="2473">
          <cell r="B2473" t="str">
            <v>IM510</v>
          </cell>
          <cell r="C2473" t="str">
            <v>Ishaan</v>
          </cell>
          <cell r="D2473" t="str">
            <v>Makkar</v>
          </cell>
          <cell r="E2473" t="str">
            <v>Imperial</v>
          </cell>
          <cell r="F2473" t="str">
            <v>Imperial</v>
          </cell>
          <cell r="G2473" t="str">
            <v>Male</v>
          </cell>
          <cell r="H2473" t="str">
            <v>N</v>
          </cell>
          <cell r="I2473" t="str">
            <v>Student</v>
          </cell>
          <cell r="J2473">
            <v>4</v>
          </cell>
          <cell r="K2473">
            <v>36.15</v>
          </cell>
          <cell r="L2473">
            <v>197</v>
          </cell>
          <cell r="M2473">
            <v>0</v>
          </cell>
          <cell r="N2473" t="str">
            <v/>
          </cell>
          <cell r="O2473" t="str">
            <v>N</v>
          </cell>
          <cell r="P2473">
            <v>0</v>
          </cell>
          <cell r="Q2473" t="str">
            <v/>
          </cell>
          <cell r="R2473" t="str">
            <v>N</v>
          </cell>
          <cell r="S2473">
            <v>0</v>
          </cell>
          <cell r="T2473" t="str">
            <v/>
          </cell>
          <cell r="U2473" t="str">
            <v>N</v>
          </cell>
          <cell r="V2473">
            <v>0</v>
          </cell>
          <cell r="W2473" t="str">
            <v/>
          </cell>
          <cell r="X2473" t="str">
            <v>N</v>
          </cell>
          <cell r="Y2473">
            <v>1</v>
          </cell>
          <cell r="Z2473">
            <v>197</v>
          </cell>
          <cell r="AA2473">
            <v>197</v>
          </cell>
          <cell r="AB2473">
            <v>53</v>
          </cell>
          <cell r="AC2473">
            <v>53</v>
          </cell>
          <cell r="AD2473" t="str">
            <v>IM510</v>
          </cell>
          <cell r="AE2473" t="b">
            <v>0</v>
          </cell>
          <cell r="AG2473" t="str">
            <v/>
          </cell>
          <cell r="AH2473" t="str">
            <v>IM510</v>
          </cell>
        </row>
        <row r="2474">
          <cell r="B2474" t="str">
            <v>MC137</v>
          </cell>
          <cell r="C2474" t="str">
            <v>Marc</v>
          </cell>
          <cell r="D2474" t="str">
            <v>Clotet Garrancho</v>
          </cell>
          <cell r="E2474" t="str">
            <v>UCL</v>
          </cell>
          <cell r="F2474" t="str">
            <v>UCL</v>
          </cell>
          <cell r="G2474" t="str">
            <v>Male</v>
          </cell>
          <cell r="H2474" t="str">
            <v>N</v>
          </cell>
          <cell r="I2474" t="str">
            <v>Student</v>
          </cell>
          <cell r="J2474">
            <v>69</v>
          </cell>
          <cell r="K2474">
            <v>46.36</v>
          </cell>
          <cell r="L2474">
            <v>133</v>
          </cell>
          <cell r="M2474">
            <v>0</v>
          </cell>
          <cell r="N2474" t="str">
            <v/>
          </cell>
          <cell r="O2474" t="str">
            <v>N</v>
          </cell>
          <cell r="P2474">
            <v>0</v>
          </cell>
          <cell r="Q2474" t="str">
            <v/>
          </cell>
          <cell r="R2474" t="str">
            <v>N</v>
          </cell>
          <cell r="S2474">
            <v>0</v>
          </cell>
          <cell r="T2474" t="str">
            <v/>
          </cell>
          <cell r="U2474" t="str">
            <v>N</v>
          </cell>
          <cell r="V2474">
            <v>0</v>
          </cell>
          <cell r="W2474" t="str">
            <v/>
          </cell>
          <cell r="X2474" t="str">
            <v>N</v>
          </cell>
          <cell r="Y2474">
            <v>1</v>
          </cell>
          <cell r="Z2474">
            <v>133</v>
          </cell>
          <cell r="AA2474">
            <v>133</v>
          </cell>
          <cell r="AB2474">
            <v>104</v>
          </cell>
          <cell r="AC2474">
            <v>104</v>
          </cell>
          <cell r="AD2474" t="str">
            <v>MC137</v>
          </cell>
          <cell r="AE2474" t="b">
            <v>0</v>
          </cell>
          <cell r="AG2474" t="str">
            <v/>
          </cell>
          <cell r="AH2474" t="str">
            <v>MC137</v>
          </cell>
        </row>
        <row r="2475">
          <cell r="B2475" t="str">
            <v>AO477</v>
          </cell>
          <cell r="C2475" t="str">
            <v>Arjen</v>
          </cell>
          <cell r="D2475" t="str">
            <v>Olive</v>
          </cell>
          <cell r="E2475" t="str">
            <v>Imperial</v>
          </cell>
          <cell r="F2475" t="str">
            <v>Imperial</v>
          </cell>
          <cell r="G2475" t="str">
            <v>Male</v>
          </cell>
          <cell r="H2475" t="str">
            <v>N</v>
          </cell>
          <cell r="I2475" t="str">
            <v>Student</v>
          </cell>
          <cell r="J2475">
            <v>0</v>
          </cell>
          <cell r="K2475" t="str">
            <v/>
          </cell>
          <cell r="L2475" t="str">
            <v>N</v>
          </cell>
          <cell r="M2475">
            <v>0</v>
          </cell>
          <cell r="N2475" t="str">
            <v/>
          </cell>
          <cell r="O2475" t="str">
            <v>N</v>
          </cell>
          <cell r="P2475">
            <v>0</v>
          </cell>
          <cell r="Q2475" t="str">
            <v/>
          </cell>
          <cell r="R2475" t="str">
            <v>N</v>
          </cell>
          <cell r="S2475">
            <v>0</v>
          </cell>
          <cell r="T2475" t="str">
            <v/>
          </cell>
          <cell r="U2475" t="str">
            <v>N</v>
          </cell>
          <cell r="V2475">
            <v>0</v>
          </cell>
          <cell r="W2475" t="str">
            <v/>
          </cell>
          <cell r="X2475" t="str">
            <v>N</v>
          </cell>
          <cell r="Y2475">
            <v>0</v>
          </cell>
          <cell r="Z2475">
            <v>0</v>
          </cell>
          <cell r="AA2475">
            <v>0</v>
          </cell>
          <cell r="AB2475">
            <v>118</v>
          </cell>
          <cell r="AC2475">
            <v>1394</v>
          </cell>
          <cell r="AD2475" t="str">
            <v>AO477</v>
          </cell>
          <cell r="AE2475" t="b">
            <v>0</v>
          </cell>
          <cell r="AG2475" t="str">
            <v/>
          </cell>
          <cell r="AH2475" t="str">
            <v>AO477</v>
          </cell>
        </row>
        <row r="2476">
          <cell r="B2476" t="str">
            <v>JG868</v>
          </cell>
          <cell r="C2476" t="str">
            <v>Jose</v>
          </cell>
          <cell r="D2476" t="str">
            <v>Godoy</v>
          </cell>
          <cell r="E2476" t="str">
            <v>KCL</v>
          </cell>
          <cell r="F2476" t="str">
            <v>King's</v>
          </cell>
          <cell r="G2476" t="str">
            <v>Male</v>
          </cell>
          <cell r="H2476" t="str">
            <v>N</v>
          </cell>
          <cell r="I2476" t="str">
            <v>Student</v>
          </cell>
          <cell r="J2476">
            <v>22</v>
          </cell>
          <cell r="K2476">
            <v>39.56</v>
          </cell>
          <cell r="L2476">
            <v>179</v>
          </cell>
          <cell r="M2476">
            <v>0</v>
          </cell>
          <cell r="N2476" t="str">
            <v/>
          </cell>
          <cell r="O2476" t="str">
            <v>N</v>
          </cell>
          <cell r="P2476">
            <v>0</v>
          </cell>
          <cell r="Q2476" t="str">
            <v/>
          </cell>
          <cell r="R2476" t="str">
            <v>N</v>
          </cell>
          <cell r="S2476">
            <v>0</v>
          </cell>
          <cell r="T2476" t="str">
            <v/>
          </cell>
          <cell r="U2476" t="str">
            <v>N</v>
          </cell>
          <cell r="V2476">
            <v>0</v>
          </cell>
          <cell r="W2476" t="str">
            <v/>
          </cell>
          <cell r="X2476" t="str">
            <v>N</v>
          </cell>
          <cell r="Y2476">
            <v>1</v>
          </cell>
          <cell r="Z2476">
            <v>179</v>
          </cell>
          <cell r="AA2476">
            <v>179</v>
          </cell>
          <cell r="AB2476">
            <v>70</v>
          </cell>
          <cell r="AC2476">
            <v>70</v>
          </cell>
          <cell r="AD2476" t="str">
            <v>JG868</v>
          </cell>
          <cell r="AE2476" t="b">
            <v>0</v>
          </cell>
          <cell r="AG2476" t="str">
            <v/>
          </cell>
          <cell r="AH2476" t="str">
            <v>JG868</v>
          </cell>
        </row>
        <row r="2477">
          <cell r="B2477" t="str">
            <v>TM776</v>
          </cell>
          <cell r="C2477" t="str">
            <v>Theo</v>
          </cell>
          <cell r="D2477" t="str">
            <v>Mully</v>
          </cell>
          <cell r="E2477" t="str">
            <v>UCL</v>
          </cell>
          <cell r="F2477" t="str">
            <v>UCL</v>
          </cell>
          <cell r="G2477" t="str">
            <v>Male</v>
          </cell>
          <cell r="H2477" t="str">
            <v>N</v>
          </cell>
          <cell r="I2477" t="str">
            <v>Student</v>
          </cell>
          <cell r="J2477">
            <v>0</v>
          </cell>
          <cell r="K2477" t="str">
            <v/>
          </cell>
          <cell r="L2477" t="str">
            <v>N</v>
          </cell>
          <cell r="M2477">
            <v>0</v>
          </cell>
          <cell r="N2477" t="str">
            <v/>
          </cell>
          <cell r="O2477" t="str">
            <v>N</v>
          </cell>
          <cell r="P2477">
            <v>0</v>
          </cell>
          <cell r="Q2477" t="str">
            <v/>
          </cell>
          <cell r="R2477" t="str">
            <v>N</v>
          </cell>
          <cell r="S2477">
            <v>0</v>
          </cell>
          <cell r="T2477" t="str">
            <v/>
          </cell>
          <cell r="U2477" t="str">
            <v>N</v>
          </cell>
          <cell r="V2477">
            <v>0</v>
          </cell>
          <cell r="W2477" t="str">
            <v/>
          </cell>
          <cell r="X2477" t="str">
            <v>N</v>
          </cell>
          <cell r="Y2477">
            <v>0</v>
          </cell>
          <cell r="Z2477">
            <v>0</v>
          </cell>
          <cell r="AA2477">
            <v>0</v>
          </cell>
          <cell r="AB2477">
            <v>118</v>
          </cell>
          <cell r="AC2477">
            <v>1395</v>
          </cell>
          <cell r="AD2477" t="str">
            <v>TM776</v>
          </cell>
          <cell r="AE2477" t="b">
            <v>0</v>
          </cell>
          <cell r="AG2477" t="str">
            <v/>
          </cell>
          <cell r="AH2477" t="str">
            <v>TM776</v>
          </cell>
        </row>
        <row r="2478">
          <cell r="B2478" t="str">
            <v>DK214</v>
          </cell>
          <cell r="C2478" t="str">
            <v>Diana</v>
          </cell>
          <cell r="D2478" t="str">
            <v>Kazharova</v>
          </cell>
          <cell r="E2478" t="str">
            <v>Imperial</v>
          </cell>
          <cell r="F2478" t="str">
            <v>Imperial</v>
          </cell>
          <cell r="G2478" t="str">
            <v>Female</v>
          </cell>
          <cell r="H2478" t="str">
            <v>N</v>
          </cell>
          <cell r="I2478" t="str">
            <v>Student</v>
          </cell>
          <cell r="J2478">
            <v>0</v>
          </cell>
          <cell r="K2478" t="str">
            <v/>
          </cell>
          <cell r="L2478" t="str">
            <v>N</v>
          </cell>
          <cell r="M2478">
            <v>0</v>
          </cell>
          <cell r="N2478" t="str">
            <v/>
          </cell>
          <cell r="O2478" t="str">
            <v>N</v>
          </cell>
          <cell r="P2478">
            <v>0</v>
          </cell>
          <cell r="Q2478" t="str">
            <v/>
          </cell>
          <cell r="R2478" t="str">
            <v>N</v>
          </cell>
          <cell r="S2478">
            <v>0</v>
          </cell>
          <cell r="T2478" t="str">
            <v/>
          </cell>
          <cell r="U2478" t="str">
            <v>N</v>
          </cell>
          <cell r="V2478">
            <v>0</v>
          </cell>
          <cell r="W2478" t="str">
            <v/>
          </cell>
          <cell r="X2478" t="str">
            <v>N</v>
          </cell>
          <cell r="Y2478">
            <v>0</v>
          </cell>
          <cell r="Z2478">
            <v>0</v>
          </cell>
          <cell r="AA2478" t="b">
            <v>0</v>
          </cell>
          <cell r="AB2478" t="str">
            <v/>
          </cell>
          <cell r="AC2478" t="str">
            <v/>
          </cell>
          <cell r="AD2478" t="str">
            <v>DK214</v>
          </cell>
          <cell r="AE2478">
            <v>0</v>
          </cell>
          <cell r="AG2478">
            <v>1072</v>
          </cell>
          <cell r="AH2478" t="str">
            <v>DK214</v>
          </cell>
        </row>
        <row r="2479">
          <cell r="B2479" t="str">
            <v>AA451</v>
          </cell>
          <cell r="C2479" t="str">
            <v>Alice</v>
          </cell>
          <cell r="D2479" t="str">
            <v>Ameixa Taylor</v>
          </cell>
          <cell r="E2479" t="str">
            <v>KCL</v>
          </cell>
          <cell r="F2479" t="str">
            <v>King's</v>
          </cell>
          <cell r="G2479" t="str">
            <v>Female</v>
          </cell>
          <cell r="H2479" t="str">
            <v>Y</v>
          </cell>
          <cell r="I2479" t="str">
            <v>Student</v>
          </cell>
          <cell r="J2479">
            <v>79</v>
          </cell>
          <cell r="K2479">
            <v>42.08</v>
          </cell>
          <cell r="L2479">
            <v>125</v>
          </cell>
          <cell r="M2479">
            <v>0</v>
          </cell>
          <cell r="N2479" t="str">
            <v/>
          </cell>
          <cell r="O2479" t="str">
            <v>N</v>
          </cell>
          <cell r="P2479">
            <v>0</v>
          </cell>
          <cell r="Q2479" t="str">
            <v/>
          </cell>
          <cell r="R2479" t="str">
            <v>N</v>
          </cell>
          <cell r="S2479">
            <v>0</v>
          </cell>
          <cell r="T2479" t="str">
            <v/>
          </cell>
          <cell r="U2479" t="str">
            <v>N</v>
          </cell>
          <cell r="V2479">
            <v>0</v>
          </cell>
          <cell r="W2479" t="str">
            <v/>
          </cell>
          <cell r="X2479" t="str">
            <v>N</v>
          </cell>
          <cell r="Y2479">
            <v>1</v>
          </cell>
          <cell r="Z2479">
            <v>125</v>
          </cell>
          <cell r="AA2479" t="b">
            <v>0</v>
          </cell>
          <cell r="AB2479" t="str">
            <v/>
          </cell>
          <cell r="AC2479" t="str">
            <v/>
          </cell>
          <cell r="AD2479" t="str">
            <v>AA451</v>
          </cell>
          <cell r="AE2479">
            <v>125</v>
          </cell>
          <cell r="AG2479">
            <v>104</v>
          </cell>
          <cell r="AH2479" t="str">
            <v>AA451</v>
          </cell>
        </row>
        <row r="2480">
          <cell r="B2480" t="str">
            <v>AF172</v>
          </cell>
          <cell r="C2480" t="str">
            <v>Alice</v>
          </cell>
          <cell r="D2480" t="str">
            <v>Finet</v>
          </cell>
          <cell r="E2480" t="str">
            <v>Barts</v>
          </cell>
          <cell r="F2480" t="str">
            <v>Barts</v>
          </cell>
          <cell r="G2480" t="str">
            <v>Female</v>
          </cell>
          <cell r="H2480" t="str">
            <v>Y</v>
          </cell>
          <cell r="I2480" t="str">
            <v>Student</v>
          </cell>
          <cell r="J2480">
            <v>41</v>
          </cell>
          <cell r="K2480">
            <v>33.17</v>
          </cell>
          <cell r="L2480">
            <v>161</v>
          </cell>
          <cell r="M2480">
            <v>0</v>
          </cell>
          <cell r="N2480" t="str">
            <v/>
          </cell>
          <cell r="O2480" t="str">
            <v>N</v>
          </cell>
          <cell r="P2480">
            <v>0</v>
          </cell>
          <cell r="Q2480" t="str">
            <v/>
          </cell>
          <cell r="R2480" t="str">
            <v>N</v>
          </cell>
          <cell r="S2480">
            <v>0</v>
          </cell>
          <cell r="T2480" t="str">
            <v/>
          </cell>
          <cell r="U2480" t="str">
            <v>N</v>
          </cell>
          <cell r="V2480">
            <v>0</v>
          </cell>
          <cell r="W2480" t="str">
            <v/>
          </cell>
          <cell r="X2480" t="str">
            <v>N</v>
          </cell>
          <cell r="Y2480">
            <v>1</v>
          </cell>
          <cell r="Z2480">
            <v>161</v>
          </cell>
          <cell r="AA2480" t="b">
            <v>0</v>
          </cell>
          <cell r="AB2480" t="str">
            <v/>
          </cell>
          <cell r="AC2480" t="str">
            <v/>
          </cell>
          <cell r="AD2480" t="str">
            <v>AF172</v>
          </cell>
          <cell r="AE2480">
            <v>161</v>
          </cell>
          <cell r="AG2480">
            <v>68</v>
          </cell>
          <cell r="AH2480" t="str">
            <v>AF172</v>
          </cell>
        </row>
        <row r="2481">
          <cell r="B2481" t="str">
            <v>AD754</v>
          </cell>
          <cell r="C2481" t="str">
            <v>Ailsa</v>
          </cell>
          <cell r="D2481" t="str">
            <v>Driscoll</v>
          </cell>
          <cell r="E2481" t="str">
            <v>UCL</v>
          </cell>
          <cell r="F2481" t="str">
            <v>UCL</v>
          </cell>
          <cell r="G2481" t="str">
            <v>Female</v>
          </cell>
          <cell r="H2481" t="str">
            <v>N</v>
          </cell>
          <cell r="I2481" t="str">
            <v>Student</v>
          </cell>
          <cell r="J2481">
            <v>43</v>
          </cell>
          <cell r="K2481">
            <v>33.409999999999997</v>
          </cell>
          <cell r="L2481">
            <v>159</v>
          </cell>
          <cell r="M2481">
            <v>0</v>
          </cell>
          <cell r="N2481" t="str">
            <v/>
          </cell>
          <cell r="O2481" t="str">
            <v>N</v>
          </cell>
          <cell r="P2481">
            <v>0</v>
          </cell>
          <cell r="Q2481" t="str">
            <v/>
          </cell>
          <cell r="R2481" t="str">
            <v>N</v>
          </cell>
          <cell r="S2481">
            <v>0</v>
          </cell>
          <cell r="T2481" t="str">
            <v/>
          </cell>
          <cell r="U2481" t="str">
            <v>N</v>
          </cell>
          <cell r="V2481">
            <v>0</v>
          </cell>
          <cell r="W2481" t="str">
            <v/>
          </cell>
          <cell r="X2481" t="str">
            <v>N</v>
          </cell>
          <cell r="Y2481">
            <v>1</v>
          </cell>
          <cell r="Z2481">
            <v>159</v>
          </cell>
          <cell r="AA2481" t="b">
            <v>0</v>
          </cell>
          <cell r="AB2481" t="str">
            <v/>
          </cell>
          <cell r="AC2481" t="str">
            <v/>
          </cell>
          <cell r="AD2481" t="str">
            <v>AD754</v>
          </cell>
          <cell r="AE2481">
            <v>159</v>
          </cell>
          <cell r="AG2481">
            <v>70</v>
          </cell>
          <cell r="AH2481" t="str">
            <v>AD754</v>
          </cell>
        </row>
        <row r="2482">
          <cell r="B2482" t="str">
            <v>CL348</v>
          </cell>
          <cell r="C2482" t="str">
            <v>Christopher</v>
          </cell>
          <cell r="D2482" t="str">
            <v>Lee</v>
          </cell>
          <cell r="E2482" t="str">
            <v>UCL</v>
          </cell>
          <cell r="F2482" t="str">
            <v>UCL</v>
          </cell>
          <cell r="G2482" t="str">
            <v>Male</v>
          </cell>
          <cell r="H2482" t="str">
            <v>N</v>
          </cell>
          <cell r="I2482" t="str">
            <v>Student</v>
          </cell>
          <cell r="J2482">
            <v>94</v>
          </cell>
          <cell r="K2482">
            <v>57.18</v>
          </cell>
          <cell r="L2482">
            <v>108</v>
          </cell>
          <cell r="M2482">
            <v>74</v>
          </cell>
          <cell r="N2482">
            <v>3.9328703703703706E-2</v>
          </cell>
          <cell r="O2482">
            <v>128</v>
          </cell>
          <cell r="P2482">
            <v>0</v>
          </cell>
          <cell r="Q2482" t="str">
            <v/>
          </cell>
          <cell r="R2482" t="str">
            <v>N</v>
          </cell>
          <cell r="S2482">
            <v>0</v>
          </cell>
          <cell r="T2482" t="str">
            <v/>
          </cell>
          <cell r="U2482" t="str">
            <v>N</v>
          </cell>
          <cell r="V2482">
            <v>0</v>
          </cell>
          <cell r="W2482" t="str">
            <v/>
          </cell>
          <cell r="X2482" t="str">
            <v>N</v>
          </cell>
          <cell r="Y2482">
            <v>2</v>
          </cell>
          <cell r="Z2482">
            <v>108</v>
          </cell>
          <cell r="AA2482">
            <v>236</v>
          </cell>
          <cell r="AB2482">
            <v>49</v>
          </cell>
          <cell r="AC2482">
            <v>49</v>
          </cell>
          <cell r="AD2482" t="str">
            <v>CL348</v>
          </cell>
          <cell r="AE2482" t="b">
            <v>0</v>
          </cell>
          <cell r="AG2482" t="str">
            <v/>
          </cell>
          <cell r="AH2482" t="str">
            <v>CL348</v>
          </cell>
        </row>
        <row r="2483">
          <cell r="B2483" t="str">
            <v>PB358</v>
          </cell>
          <cell r="C2483" t="str">
            <v>Pietro</v>
          </cell>
          <cell r="D2483" t="str">
            <v>Battistoli</v>
          </cell>
          <cell r="E2483" t="str">
            <v>Reading</v>
          </cell>
          <cell r="F2483" t="str">
            <v>Reading</v>
          </cell>
          <cell r="G2483" t="str">
            <v>Male</v>
          </cell>
          <cell r="H2483" t="str">
            <v>N</v>
          </cell>
          <cell r="I2483" t="str">
            <v>Student</v>
          </cell>
          <cell r="J2483">
            <v>0</v>
          </cell>
          <cell r="K2483" t="str">
            <v/>
          </cell>
          <cell r="L2483" t="str">
            <v>N</v>
          </cell>
          <cell r="M2483">
            <v>0</v>
          </cell>
          <cell r="N2483" t="str">
            <v/>
          </cell>
          <cell r="O2483" t="str">
            <v>N</v>
          </cell>
          <cell r="P2483">
            <v>0</v>
          </cell>
          <cell r="Q2483" t="str">
            <v/>
          </cell>
          <cell r="R2483" t="str">
            <v>N</v>
          </cell>
          <cell r="S2483">
            <v>0</v>
          </cell>
          <cell r="T2483" t="str">
            <v/>
          </cell>
          <cell r="U2483" t="str">
            <v>N</v>
          </cell>
          <cell r="V2483">
            <v>0</v>
          </cell>
          <cell r="W2483" t="str">
            <v/>
          </cell>
          <cell r="X2483" t="str">
            <v>N</v>
          </cell>
          <cell r="Y2483">
            <v>0</v>
          </cell>
          <cell r="Z2483">
            <v>0</v>
          </cell>
          <cell r="AA2483">
            <v>0</v>
          </cell>
          <cell r="AB2483">
            <v>118</v>
          </cell>
          <cell r="AC2483">
            <v>1396</v>
          </cell>
          <cell r="AD2483" t="str">
            <v>PB358</v>
          </cell>
          <cell r="AE2483" t="b">
            <v>0</v>
          </cell>
          <cell r="AG2483" t="str">
            <v/>
          </cell>
          <cell r="AH2483" t="str">
            <v>PB358</v>
          </cell>
        </row>
        <row r="2484">
          <cell r="B2484" t="str">
            <v>CM741</v>
          </cell>
          <cell r="C2484" t="str">
            <v>Carolina</v>
          </cell>
          <cell r="D2484" t="str">
            <v>Mancini</v>
          </cell>
          <cell r="E2484" t="str">
            <v>LSE</v>
          </cell>
          <cell r="F2484" t="str">
            <v>LSE</v>
          </cell>
          <cell r="G2484" t="str">
            <v>Female</v>
          </cell>
          <cell r="H2484" t="str">
            <v>N</v>
          </cell>
          <cell r="I2484" t="str">
            <v>Student</v>
          </cell>
          <cell r="J2484">
            <v>57</v>
          </cell>
          <cell r="K2484">
            <v>35.36</v>
          </cell>
          <cell r="L2484">
            <v>146</v>
          </cell>
          <cell r="M2484">
            <v>0</v>
          </cell>
          <cell r="N2484" t="str">
            <v/>
          </cell>
          <cell r="O2484" t="str">
            <v>N</v>
          </cell>
          <cell r="P2484">
            <v>0</v>
          </cell>
          <cell r="Q2484" t="str">
            <v/>
          </cell>
          <cell r="R2484" t="str">
            <v>N</v>
          </cell>
          <cell r="S2484">
            <v>0</v>
          </cell>
          <cell r="T2484" t="str">
            <v/>
          </cell>
          <cell r="U2484" t="str">
            <v>N</v>
          </cell>
          <cell r="V2484">
            <v>0</v>
          </cell>
          <cell r="W2484" t="str">
            <v/>
          </cell>
          <cell r="X2484" t="str">
            <v>N</v>
          </cell>
          <cell r="Y2484">
            <v>1</v>
          </cell>
          <cell r="Z2484">
            <v>146</v>
          </cell>
          <cell r="AA2484" t="b">
            <v>0</v>
          </cell>
          <cell r="AB2484" t="str">
            <v/>
          </cell>
          <cell r="AC2484" t="str">
            <v/>
          </cell>
          <cell r="AD2484" t="str">
            <v>CM741</v>
          </cell>
          <cell r="AE2484">
            <v>146</v>
          </cell>
          <cell r="AG2484">
            <v>81</v>
          </cell>
          <cell r="AH2484" t="str">
            <v>CM741</v>
          </cell>
        </row>
        <row r="2485">
          <cell r="B2485" t="str">
            <v>NG226</v>
          </cell>
          <cell r="C2485" t="str">
            <v>Nakul</v>
          </cell>
          <cell r="D2485" t="str">
            <v>Goyal</v>
          </cell>
          <cell r="E2485" t="str">
            <v>UCL</v>
          </cell>
          <cell r="F2485" t="str">
            <v>UCL</v>
          </cell>
          <cell r="G2485" t="str">
            <v>Male</v>
          </cell>
          <cell r="H2485" t="str">
            <v>N</v>
          </cell>
          <cell r="I2485" t="str">
            <v>Student</v>
          </cell>
          <cell r="J2485">
            <v>90</v>
          </cell>
          <cell r="K2485">
            <v>51.37</v>
          </cell>
          <cell r="L2485">
            <v>112</v>
          </cell>
          <cell r="M2485">
            <v>71</v>
          </cell>
          <cell r="N2485">
            <v>3.6793981481481483E-2</v>
          </cell>
          <cell r="O2485">
            <v>131</v>
          </cell>
          <cell r="P2485">
            <v>0</v>
          </cell>
          <cell r="Q2485" t="str">
            <v/>
          </cell>
          <cell r="R2485" t="str">
            <v>N</v>
          </cell>
          <cell r="S2485">
            <v>0</v>
          </cell>
          <cell r="T2485" t="str">
            <v/>
          </cell>
          <cell r="U2485" t="str">
            <v>N</v>
          </cell>
          <cell r="V2485">
            <v>0</v>
          </cell>
          <cell r="W2485" t="str">
            <v/>
          </cell>
          <cell r="X2485" t="str">
            <v>N</v>
          </cell>
          <cell r="Y2485">
            <v>2</v>
          </cell>
          <cell r="Z2485">
            <v>112</v>
          </cell>
          <cell r="AA2485">
            <v>243</v>
          </cell>
          <cell r="AB2485">
            <v>46</v>
          </cell>
          <cell r="AC2485">
            <v>46</v>
          </cell>
          <cell r="AD2485" t="str">
            <v>NG226</v>
          </cell>
          <cell r="AE2485" t="b">
            <v>0</v>
          </cell>
          <cell r="AG2485" t="str">
            <v/>
          </cell>
          <cell r="AH2485" t="str">
            <v>NG226</v>
          </cell>
        </row>
        <row r="2486">
          <cell r="B2486" t="str">
            <v>JH926</v>
          </cell>
          <cell r="C2486" t="str">
            <v>Jordan</v>
          </cell>
          <cell r="D2486" t="str">
            <v>Hinds</v>
          </cell>
          <cell r="E2486" t="str">
            <v>Guest</v>
          </cell>
          <cell r="F2486" t="str">
            <v>Guest</v>
          </cell>
          <cell r="G2486" t="str">
            <v>Female</v>
          </cell>
          <cell r="H2486" t="str">
            <v>N</v>
          </cell>
          <cell r="I2486" t="str">
            <v>Guest</v>
          </cell>
          <cell r="J2486">
            <v>13</v>
          </cell>
          <cell r="K2486">
            <v>29.13</v>
          </cell>
          <cell r="L2486" t="str">
            <v/>
          </cell>
          <cell r="M2486">
            <v>0</v>
          </cell>
          <cell r="N2486" t="str">
            <v/>
          </cell>
          <cell r="O2486" t="str">
            <v>N</v>
          </cell>
          <cell r="P2486">
            <v>0</v>
          </cell>
          <cell r="Q2486" t="str">
            <v/>
          </cell>
          <cell r="R2486" t="str">
            <v>N</v>
          </cell>
          <cell r="S2486">
            <v>0</v>
          </cell>
          <cell r="T2486" t="str">
            <v/>
          </cell>
          <cell r="U2486" t="str">
            <v>N</v>
          </cell>
          <cell r="V2486">
            <v>0</v>
          </cell>
          <cell r="W2486" t="str">
            <v/>
          </cell>
          <cell r="X2486" t="str">
            <v>N</v>
          </cell>
          <cell r="Y2486">
            <v>1</v>
          </cell>
          <cell r="Z2486">
            <v>0</v>
          </cell>
          <cell r="AA2486" t="b">
            <v>0</v>
          </cell>
          <cell r="AB2486" t="str">
            <v/>
          </cell>
          <cell r="AC2486" t="str">
            <v/>
          </cell>
          <cell r="AD2486" t="str">
            <v>JH926</v>
          </cell>
          <cell r="AE2486">
            <v>0</v>
          </cell>
          <cell r="AG2486">
            <v>1073</v>
          </cell>
          <cell r="AH2486" t="str">
            <v>JH926</v>
          </cell>
        </row>
        <row r="2487">
          <cell r="B2487" t="str">
            <v>WM598</v>
          </cell>
          <cell r="C2487" t="str">
            <v>William</v>
          </cell>
          <cell r="D2487" t="str">
            <v>Morris</v>
          </cell>
          <cell r="E2487" t="str">
            <v>RVC</v>
          </cell>
          <cell r="F2487" t="str">
            <v>RVC</v>
          </cell>
          <cell r="G2487" t="str">
            <v>Male</v>
          </cell>
          <cell r="H2487" t="str">
            <v>Y</v>
          </cell>
          <cell r="I2487" t="str">
            <v>Student</v>
          </cell>
          <cell r="J2487">
            <v>76</v>
          </cell>
          <cell r="K2487">
            <v>49</v>
          </cell>
          <cell r="L2487">
            <v>126</v>
          </cell>
          <cell r="M2487">
            <v>60</v>
          </cell>
          <cell r="N2487">
            <v>3.4097222222222223E-2</v>
          </cell>
          <cell r="O2487">
            <v>142</v>
          </cell>
          <cell r="P2487">
            <v>0</v>
          </cell>
          <cell r="Q2487" t="str">
            <v/>
          </cell>
          <cell r="R2487" t="str">
            <v>N</v>
          </cell>
          <cell r="S2487">
            <v>0</v>
          </cell>
          <cell r="T2487" t="str">
            <v/>
          </cell>
          <cell r="U2487" t="str">
            <v>N</v>
          </cell>
          <cell r="V2487">
            <v>0</v>
          </cell>
          <cell r="W2487" t="str">
            <v/>
          </cell>
          <cell r="X2487" t="str">
            <v>N</v>
          </cell>
          <cell r="Y2487">
            <v>2</v>
          </cell>
          <cell r="Z2487">
            <v>126</v>
          </cell>
          <cell r="AA2487">
            <v>268</v>
          </cell>
          <cell r="AB2487">
            <v>39</v>
          </cell>
          <cell r="AC2487">
            <v>39</v>
          </cell>
          <cell r="AD2487" t="str">
            <v>WM598</v>
          </cell>
          <cell r="AE2487" t="b">
            <v>0</v>
          </cell>
          <cell r="AG2487" t="str">
            <v/>
          </cell>
          <cell r="AH2487" t="str">
            <v>WM598</v>
          </cell>
        </row>
        <row r="2488">
          <cell r="B2488" t="str">
            <v>NM583</v>
          </cell>
          <cell r="C2488" t="str">
            <v>Nikhil</v>
          </cell>
          <cell r="D2488" t="str">
            <v>Manoj</v>
          </cell>
          <cell r="E2488" t="str">
            <v>St Georges</v>
          </cell>
          <cell r="F2488" t="str">
            <v>St George's</v>
          </cell>
          <cell r="G2488" t="str">
            <v>Male</v>
          </cell>
          <cell r="H2488" t="str">
            <v>Y</v>
          </cell>
          <cell r="I2488" t="str">
            <v>Student</v>
          </cell>
          <cell r="J2488">
            <v>72</v>
          </cell>
          <cell r="K2488">
            <v>48.21</v>
          </cell>
          <cell r="L2488">
            <v>130</v>
          </cell>
          <cell r="M2488">
            <v>0</v>
          </cell>
          <cell r="N2488" t="str">
            <v/>
          </cell>
          <cell r="O2488" t="str">
            <v>N</v>
          </cell>
          <cell r="P2488">
            <v>0</v>
          </cell>
          <cell r="Q2488" t="str">
            <v/>
          </cell>
          <cell r="R2488" t="str">
            <v>N</v>
          </cell>
          <cell r="S2488">
            <v>0</v>
          </cell>
          <cell r="T2488" t="str">
            <v/>
          </cell>
          <cell r="U2488" t="str">
            <v>N</v>
          </cell>
          <cell r="V2488">
            <v>0</v>
          </cell>
          <cell r="W2488" t="str">
            <v/>
          </cell>
          <cell r="X2488" t="str">
            <v>N</v>
          </cell>
          <cell r="Y2488">
            <v>1</v>
          </cell>
          <cell r="Z2488">
            <v>130</v>
          </cell>
          <cell r="AA2488">
            <v>130</v>
          </cell>
          <cell r="AB2488">
            <v>107</v>
          </cell>
          <cell r="AC2488">
            <v>107</v>
          </cell>
          <cell r="AD2488" t="str">
            <v>NM583</v>
          </cell>
          <cell r="AE2488" t="b">
            <v>0</v>
          </cell>
          <cell r="AG2488" t="str">
            <v/>
          </cell>
          <cell r="AH2488" t="str">
            <v>NM583</v>
          </cell>
        </row>
        <row r="2489">
          <cell r="B2489" t="str">
            <v>UA353</v>
          </cell>
          <cell r="C2489" t="str">
            <v>Unab</v>
          </cell>
          <cell r="D2489" t="str">
            <v>Ali</v>
          </cell>
          <cell r="E2489" t="str">
            <v>Barts</v>
          </cell>
          <cell r="F2489" t="str">
            <v>Barts</v>
          </cell>
          <cell r="G2489" t="str">
            <v>Female</v>
          </cell>
          <cell r="H2489" t="str">
            <v>Y</v>
          </cell>
          <cell r="I2489" t="str">
            <v>Student</v>
          </cell>
          <cell r="J2489">
            <v>0</v>
          </cell>
          <cell r="K2489" t="str">
            <v/>
          </cell>
          <cell r="L2489" t="str">
            <v>N</v>
          </cell>
          <cell r="M2489">
            <v>0</v>
          </cell>
          <cell r="N2489" t="str">
            <v/>
          </cell>
          <cell r="O2489" t="str">
            <v>N</v>
          </cell>
          <cell r="P2489">
            <v>0</v>
          </cell>
          <cell r="Q2489" t="str">
            <v/>
          </cell>
          <cell r="R2489" t="str">
            <v>N</v>
          </cell>
          <cell r="S2489">
            <v>0</v>
          </cell>
          <cell r="T2489" t="str">
            <v/>
          </cell>
          <cell r="U2489" t="str">
            <v>N</v>
          </cell>
          <cell r="V2489">
            <v>0</v>
          </cell>
          <cell r="W2489" t="str">
            <v/>
          </cell>
          <cell r="X2489" t="str">
            <v>N</v>
          </cell>
          <cell r="Y2489">
            <v>0</v>
          </cell>
          <cell r="Z2489">
            <v>0</v>
          </cell>
          <cell r="AA2489" t="b">
            <v>0</v>
          </cell>
          <cell r="AB2489" t="str">
            <v/>
          </cell>
          <cell r="AC2489" t="str">
            <v/>
          </cell>
          <cell r="AD2489" t="str">
            <v>UA353</v>
          </cell>
          <cell r="AE2489">
            <v>0</v>
          </cell>
          <cell r="AG2489">
            <v>1074</v>
          </cell>
          <cell r="AH2489" t="str">
            <v>UA353</v>
          </cell>
        </row>
        <row r="2490">
          <cell r="B2490" t="str">
            <v>RE735</v>
          </cell>
          <cell r="C2490" t="str">
            <v>Rosana</v>
          </cell>
          <cell r="D2490" t="str">
            <v>Ercilla</v>
          </cell>
          <cell r="E2490" t="str">
            <v>KCL</v>
          </cell>
          <cell r="F2490" t="str">
            <v>King's</v>
          </cell>
          <cell r="G2490" t="str">
            <v>Female</v>
          </cell>
          <cell r="H2490" t="str">
            <v>N</v>
          </cell>
          <cell r="I2490" t="str">
            <v>Student</v>
          </cell>
          <cell r="J2490">
            <v>0</v>
          </cell>
          <cell r="K2490" t="str">
            <v/>
          </cell>
          <cell r="L2490" t="str">
            <v>N</v>
          </cell>
          <cell r="M2490">
            <v>0</v>
          </cell>
          <cell r="N2490" t="str">
            <v/>
          </cell>
          <cell r="O2490" t="str">
            <v>N</v>
          </cell>
          <cell r="P2490">
            <v>0</v>
          </cell>
          <cell r="Q2490" t="str">
            <v/>
          </cell>
          <cell r="R2490" t="str">
            <v>N</v>
          </cell>
          <cell r="S2490">
            <v>0</v>
          </cell>
          <cell r="T2490" t="str">
            <v/>
          </cell>
          <cell r="U2490" t="str">
            <v>N</v>
          </cell>
          <cell r="V2490">
            <v>0</v>
          </cell>
          <cell r="W2490" t="str">
            <v/>
          </cell>
          <cell r="X2490" t="str">
            <v>N</v>
          </cell>
          <cell r="Y2490">
            <v>0</v>
          </cell>
          <cell r="Z2490">
            <v>0</v>
          </cell>
          <cell r="AA2490" t="b">
            <v>0</v>
          </cell>
          <cell r="AB2490" t="str">
            <v/>
          </cell>
          <cell r="AC2490" t="str">
            <v/>
          </cell>
          <cell r="AD2490" t="str">
            <v>RE735</v>
          </cell>
          <cell r="AE2490">
            <v>0</v>
          </cell>
          <cell r="AG2490">
            <v>1075</v>
          </cell>
          <cell r="AH2490" t="str">
            <v>RE735</v>
          </cell>
        </row>
        <row r="2491">
          <cell r="B2491" t="str">
            <v>MC704</v>
          </cell>
          <cell r="C2491" t="str">
            <v>MacGregor</v>
          </cell>
          <cell r="D2491" t="str">
            <v>Cox</v>
          </cell>
          <cell r="E2491" t="str">
            <v>RHUL</v>
          </cell>
          <cell r="F2491" t="str">
            <v>RHUL</v>
          </cell>
          <cell r="G2491" t="str">
            <v>Please Select</v>
          </cell>
          <cell r="H2491" t="str">
            <v>N</v>
          </cell>
          <cell r="I2491" t="str">
            <v>Student</v>
          </cell>
          <cell r="J2491">
            <v>0</v>
          </cell>
          <cell r="K2491" t="str">
            <v/>
          </cell>
          <cell r="L2491" t="str">
            <v>N</v>
          </cell>
          <cell r="M2491">
            <v>0</v>
          </cell>
          <cell r="N2491" t="str">
            <v/>
          </cell>
          <cell r="O2491" t="str">
            <v>N</v>
          </cell>
          <cell r="P2491">
            <v>0</v>
          </cell>
          <cell r="Q2491" t="str">
            <v/>
          </cell>
          <cell r="R2491" t="str">
            <v>N</v>
          </cell>
          <cell r="S2491">
            <v>0</v>
          </cell>
          <cell r="T2491" t="str">
            <v/>
          </cell>
          <cell r="U2491" t="str">
            <v>N</v>
          </cell>
          <cell r="V2491">
            <v>0</v>
          </cell>
          <cell r="W2491" t="str">
            <v/>
          </cell>
          <cell r="X2491" t="str">
            <v>N</v>
          </cell>
          <cell r="Y2491">
            <v>0</v>
          </cell>
          <cell r="Z2491">
            <v>0</v>
          </cell>
          <cell r="AA2491" t="b">
            <v>0</v>
          </cell>
          <cell r="AB2491" t="str">
            <v/>
          </cell>
          <cell r="AC2491" t="str">
            <v/>
          </cell>
          <cell r="AD2491" t="str">
            <v>MC704</v>
          </cell>
          <cell r="AE2491" t="b">
            <v>0</v>
          </cell>
          <cell r="AG2491" t="str">
            <v/>
          </cell>
          <cell r="AH2491" t="str">
            <v>MC704</v>
          </cell>
        </row>
        <row r="2492">
          <cell r="B2492" t="str">
            <v>CS580</v>
          </cell>
          <cell r="C2492" t="str">
            <v>Cassandra</v>
          </cell>
          <cell r="D2492" t="str">
            <v>Schupeck</v>
          </cell>
          <cell r="E2492" t="str">
            <v>KCL</v>
          </cell>
          <cell r="F2492" t="str">
            <v>King's</v>
          </cell>
          <cell r="G2492" t="str">
            <v>Female</v>
          </cell>
          <cell r="H2492" t="str">
            <v>N</v>
          </cell>
          <cell r="I2492" t="str">
            <v>Student</v>
          </cell>
          <cell r="J2492">
            <v>0</v>
          </cell>
          <cell r="K2492" t="str">
            <v/>
          </cell>
          <cell r="L2492" t="str">
            <v>N</v>
          </cell>
          <cell r="M2492">
            <v>0</v>
          </cell>
          <cell r="N2492" t="str">
            <v/>
          </cell>
          <cell r="O2492" t="str">
            <v>N</v>
          </cell>
          <cell r="P2492">
            <v>0</v>
          </cell>
          <cell r="Q2492" t="str">
            <v/>
          </cell>
          <cell r="R2492" t="str">
            <v>N</v>
          </cell>
          <cell r="S2492">
            <v>0</v>
          </cell>
          <cell r="T2492" t="str">
            <v/>
          </cell>
          <cell r="U2492" t="str">
            <v>N</v>
          </cell>
          <cell r="V2492">
            <v>0</v>
          </cell>
          <cell r="W2492" t="str">
            <v/>
          </cell>
          <cell r="X2492" t="str">
            <v>N</v>
          </cell>
          <cell r="Y2492">
            <v>0</v>
          </cell>
          <cell r="Z2492">
            <v>0</v>
          </cell>
          <cell r="AA2492" t="b">
            <v>0</v>
          </cell>
          <cell r="AB2492" t="str">
            <v/>
          </cell>
          <cell r="AC2492" t="str">
            <v/>
          </cell>
          <cell r="AD2492" t="str">
            <v>CS580</v>
          </cell>
          <cell r="AE2492">
            <v>0</v>
          </cell>
          <cell r="AG2492">
            <v>1076</v>
          </cell>
          <cell r="AH2492" t="str">
            <v>CS580</v>
          </cell>
        </row>
        <row r="2493">
          <cell r="B2493" t="str">
            <v>MM691</v>
          </cell>
          <cell r="C2493" t="str">
            <v>Mar</v>
          </cell>
          <cell r="D2493" t="str">
            <v>Martínez Gabás</v>
          </cell>
          <cell r="E2493" t="str">
            <v>KCL</v>
          </cell>
          <cell r="F2493" t="str">
            <v>King's</v>
          </cell>
          <cell r="G2493" t="str">
            <v>Female</v>
          </cell>
          <cell r="H2493" t="str">
            <v>N</v>
          </cell>
          <cell r="I2493" t="str">
            <v>Student</v>
          </cell>
          <cell r="J2493">
            <v>0</v>
          </cell>
          <cell r="K2493" t="str">
            <v/>
          </cell>
          <cell r="L2493" t="str">
            <v>N</v>
          </cell>
          <cell r="M2493">
            <v>0</v>
          </cell>
          <cell r="N2493" t="str">
            <v/>
          </cell>
          <cell r="O2493" t="str">
            <v>N</v>
          </cell>
          <cell r="P2493">
            <v>0</v>
          </cell>
          <cell r="Q2493" t="str">
            <v/>
          </cell>
          <cell r="R2493" t="str">
            <v>N</v>
          </cell>
          <cell r="S2493">
            <v>0</v>
          </cell>
          <cell r="T2493" t="str">
            <v/>
          </cell>
          <cell r="U2493" t="str">
            <v>N</v>
          </cell>
          <cell r="V2493">
            <v>0</v>
          </cell>
          <cell r="W2493" t="str">
            <v/>
          </cell>
          <cell r="X2493" t="str">
            <v>N</v>
          </cell>
          <cell r="Y2493">
            <v>0</v>
          </cell>
          <cell r="Z2493">
            <v>0</v>
          </cell>
          <cell r="AA2493" t="b">
            <v>0</v>
          </cell>
          <cell r="AB2493" t="str">
            <v/>
          </cell>
          <cell r="AC2493" t="str">
            <v/>
          </cell>
          <cell r="AD2493" t="str">
            <v>MM691</v>
          </cell>
          <cell r="AE2493">
            <v>0</v>
          </cell>
          <cell r="AG2493">
            <v>1077</v>
          </cell>
          <cell r="AH2493" t="str">
            <v>MM691</v>
          </cell>
        </row>
        <row r="2494">
          <cell r="B2494" t="str">
            <v>OE557</v>
          </cell>
          <cell r="C2494" t="str">
            <v>Ochuko</v>
          </cell>
          <cell r="D2494" t="str">
            <v>Edward</v>
          </cell>
          <cell r="E2494" t="str">
            <v>UCL</v>
          </cell>
          <cell r="F2494" t="str">
            <v>UCL</v>
          </cell>
          <cell r="G2494" t="str">
            <v>Male</v>
          </cell>
          <cell r="H2494" t="str">
            <v>N</v>
          </cell>
          <cell r="I2494" t="str">
            <v>Student</v>
          </cell>
          <cell r="J2494">
            <v>0</v>
          </cell>
          <cell r="K2494" t="str">
            <v/>
          </cell>
          <cell r="L2494" t="str">
            <v>N</v>
          </cell>
          <cell r="M2494">
            <v>0</v>
          </cell>
          <cell r="N2494" t="str">
            <v/>
          </cell>
          <cell r="O2494" t="str">
            <v>N</v>
          </cell>
          <cell r="P2494">
            <v>0</v>
          </cell>
          <cell r="Q2494" t="str">
            <v/>
          </cell>
          <cell r="R2494" t="str">
            <v>N</v>
          </cell>
          <cell r="S2494">
            <v>0</v>
          </cell>
          <cell r="T2494" t="str">
            <v/>
          </cell>
          <cell r="U2494" t="str">
            <v>N</v>
          </cell>
          <cell r="V2494">
            <v>0</v>
          </cell>
          <cell r="W2494" t="str">
            <v/>
          </cell>
          <cell r="X2494" t="str">
            <v>N</v>
          </cell>
          <cell r="Y2494">
            <v>0</v>
          </cell>
          <cell r="Z2494">
            <v>0</v>
          </cell>
          <cell r="AA2494">
            <v>0</v>
          </cell>
          <cell r="AB2494">
            <v>118</v>
          </cell>
          <cell r="AC2494">
            <v>1397</v>
          </cell>
          <cell r="AD2494" t="str">
            <v>OE557</v>
          </cell>
          <cell r="AE2494" t="b">
            <v>0</v>
          </cell>
          <cell r="AG2494" t="str">
            <v/>
          </cell>
          <cell r="AH2494" t="str">
            <v>OE557</v>
          </cell>
        </row>
        <row r="2495">
          <cell r="B2495" t="str">
            <v>KK271</v>
          </cell>
          <cell r="C2495" t="str">
            <v>Keelan</v>
          </cell>
          <cell r="D2495" t="str">
            <v>Kenny</v>
          </cell>
          <cell r="E2495" t="str">
            <v>RVC</v>
          </cell>
          <cell r="F2495" t="str">
            <v>RVC</v>
          </cell>
          <cell r="G2495" t="str">
            <v>Female</v>
          </cell>
          <cell r="H2495" t="str">
            <v>Y</v>
          </cell>
          <cell r="I2495" t="str">
            <v>Student</v>
          </cell>
          <cell r="J2495">
            <v>0</v>
          </cell>
          <cell r="K2495" t="str">
            <v/>
          </cell>
          <cell r="L2495" t="str">
            <v>N</v>
          </cell>
          <cell r="M2495">
            <v>0</v>
          </cell>
          <cell r="N2495" t="str">
            <v/>
          </cell>
          <cell r="O2495" t="str">
            <v>N</v>
          </cell>
          <cell r="P2495">
            <v>0</v>
          </cell>
          <cell r="Q2495" t="str">
            <v/>
          </cell>
          <cell r="R2495" t="str">
            <v>N</v>
          </cell>
          <cell r="S2495">
            <v>0</v>
          </cell>
          <cell r="T2495" t="str">
            <v/>
          </cell>
          <cell r="U2495" t="str">
            <v>N</v>
          </cell>
          <cell r="V2495">
            <v>0</v>
          </cell>
          <cell r="W2495" t="str">
            <v/>
          </cell>
          <cell r="X2495" t="str">
            <v>N</v>
          </cell>
          <cell r="Y2495">
            <v>0</v>
          </cell>
          <cell r="Z2495">
            <v>0</v>
          </cell>
          <cell r="AA2495" t="b">
            <v>0</v>
          </cell>
          <cell r="AB2495" t="str">
            <v/>
          </cell>
          <cell r="AC2495" t="str">
            <v/>
          </cell>
          <cell r="AD2495" t="str">
            <v>KK271</v>
          </cell>
          <cell r="AE2495">
            <v>0</v>
          </cell>
          <cell r="AG2495">
            <v>1078</v>
          </cell>
          <cell r="AH2495" t="str">
            <v>KK271</v>
          </cell>
        </row>
        <row r="2496">
          <cell r="B2496" t="str">
            <v>PD572</v>
          </cell>
          <cell r="C2496" t="str">
            <v>Pauline</v>
          </cell>
          <cell r="D2496" t="str">
            <v>Dubois-Denis</v>
          </cell>
          <cell r="E2496" t="str">
            <v>UCL</v>
          </cell>
          <cell r="F2496" t="str">
            <v>UCL</v>
          </cell>
          <cell r="G2496" t="str">
            <v>Female</v>
          </cell>
          <cell r="H2496" t="str">
            <v>N</v>
          </cell>
          <cell r="I2496" t="str">
            <v>Student</v>
          </cell>
          <cell r="J2496">
            <v>0</v>
          </cell>
          <cell r="K2496" t="str">
            <v/>
          </cell>
          <cell r="L2496" t="str">
            <v>N</v>
          </cell>
          <cell r="M2496">
            <v>0</v>
          </cell>
          <cell r="N2496" t="str">
            <v/>
          </cell>
          <cell r="O2496" t="str">
            <v>N</v>
          </cell>
          <cell r="P2496">
            <v>0</v>
          </cell>
          <cell r="Q2496" t="str">
            <v/>
          </cell>
          <cell r="R2496" t="str">
            <v>N</v>
          </cell>
          <cell r="S2496">
            <v>0</v>
          </cell>
          <cell r="T2496" t="str">
            <v/>
          </cell>
          <cell r="U2496" t="str">
            <v>N</v>
          </cell>
          <cell r="V2496">
            <v>0</v>
          </cell>
          <cell r="W2496" t="str">
            <v/>
          </cell>
          <cell r="X2496" t="str">
            <v>N</v>
          </cell>
          <cell r="Y2496">
            <v>0</v>
          </cell>
          <cell r="Z2496">
            <v>0</v>
          </cell>
          <cell r="AA2496" t="b">
            <v>0</v>
          </cell>
          <cell r="AB2496" t="str">
            <v/>
          </cell>
          <cell r="AC2496" t="str">
            <v/>
          </cell>
          <cell r="AD2496" t="str">
            <v>PD572</v>
          </cell>
          <cell r="AE2496">
            <v>0</v>
          </cell>
          <cell r="AG2496">
            <v>1079</v>
          </cell>
          <cell r="AH2496" t="str">
            <v>PD572</v>
          </cell>
        </row>
        <row r="2497">
          <cell r="B2497" t="str">
            <v>EC976</v>
          </cell>
          <cell r="C2497" t="str">
            <v>Elijah</v>
          </cell>
          <cell r="D2497" t="str">
            <v>Chance</v>
          </cell>
          <cell r="E2497" t="str">
            <v>KCL</v>
          </cell>
          <cell r="F2497" t="str">
            <v>King's</v>
          </cell>
          <cell r="G2497" t="str">
            <v>Male</v>
          </cell>
          <cell r="H2497" t="str">
            <v>N</v>
          </cell>
          <cell r="I2497" t="str">
            <v>Student</v>
          </cell>
          <cell r="J2497">
            <v>0</v>
          </cell>
          <cell r="K2497" t="str">
            <v/>
          </cell>
          <cell r="L2497" t="str">
            <v>N</v>
          </cell>
          <cell r="M2497">
            <v>0</v>
          </cell>
          <cell r="N2497" t="str">
            <v/>
          </cell>
          <cell r="O2497" t="str">
            <v>N</v>
          </cell>
          <cell r="P2497">
            <v>0</v>
          </cell>
          <cell r="Q2497" t="str">
            <v/>
          </cell>
          <cell r="R2497" t="str">
            <v>N</v>
          </cell>
          <cell r="S2497">
            <v>0</v>
          </cell>
          <cell r="T2497" t="str">
            <v/>
          </cell>
          <cell r="U2497" t="str">
            <v>N</v>
          </cell>
          <cell r="V2497">
            <v>0</v>
          </cell>
          <cell r="W2497" t="str">
            <v/>
          </cell>
          <cell r="X2497" t="str">
            <v>N</v>
          </cell>
          <cell r="Y2497">
            <v>0</v>
          </cell>
          <cell r="Z2497">
            <v>0</v>
          </cell>
          <cell r="AA2497">
            <v>0</v>
          </cell>
          <cell r="AB2497">
            <v>118</v>
          </cell>
          <cell r="AC2497">
            <v>1398</v>
          </cell>
          <cell r="AD2497" t="str">
            <v>EC976</v>
          </cell>
          <cell r="AE2497" t="b">
            <v>0</v>
          </cell>
          <cell r="AG2497" t="str">
            <v/>
          </cell>
          <cell r="AH2497" t="str">
            <v>EC976</v>
          </cell>
        </row>
        <row r="2498">
          <cell r="B2498" t="str">
            <v>AT626</v>
          </cell>
          <cell r="C2498" t="str">
            <v>Aryan</v>
          </cell>
          <cell r="D2498" t="str">
            <v>Tahir</v>
          </cell>
          <cell r="E2498" t="str">
            <v>Brunel</v>
          </cell>
          <cell r="F2498" t="str">
            <v>Brunel</v>
          </cell>
          <cell r="G2498" t="str">
            <v>Male</v>
          </cell>
          <cell r="H2498" t="str">
            <v>N</v>
          </cell>
          <cell r="I2498" t="str">
            <v>Student</v>
          </cell>
          <cell r="J2498">
            <v>0</v>
          </cell>
          <cell r="K2498" t="str">
            <v/>
          </cell>
          <cell r="L2498" t="str">
            <v>N</v>
          </cell>
          <cell r="M2498">
            <v>0</v>
          </cell>
          <cell r="N2498" t="str">
            <v/>
          </cell>
          <cell r="O2498" t="str">
            <v>N</v>
          </cell>
          <cell r="P2498">
            <v>0</v>
          </cell>
          <cell r="Q2498" t="str">
            <v/>
          </cell>
          <cell r="R2498" t="str">
            <v>N</v>
          </cell>
          <cell r="S2498">
            <v>0</v>
          </cell>
          <cell r="T2498" t="str">
            <v/>
          </cell>
          <cell r="U2498" t="str">
            <v>N</v>
          </cell>
          <cell r="V2498">
            <v>0</v>
          </cell>
          <cell r="W2498" t="str">
            <v/>
          </cell>
          <cell r="X2498" t="str">
            <v>N</v>
          </cell>
          <cell r="Y2498">
            <v>0</v>
          </cell>
          <cell r="Z2498">
            <v>0</v>
          </cell>
          <cell r="AA2498">
            <v>0</v>
          </cell>
          <cell r="AB2498">
            <v>118</v>
          </cell>
          <cell r="AC2498">
            <v>1399</v>
          </cell>
          <cell r="AD2498" t="str">
            <v>AT626</v>
          </cell>
          <cell r="AE2498" t="b">
            <v>0</v>
          </cell>
          <cell r="AG2498" t="str">
            <v/>
          </cell>
          <cell r="AH2498" t="str">
            <v>AT626</v>
          </cell>
        </row>
        <row r="2499">
          <cell r="B2499" t="str">
            <v>RP133</v>
          </cell>
          <cell r="C2499" t="str">
            <v>Riyen</v>
          </cell>
          <cell r="D2499" t="str">
            <v>Patel</v>
          </cell>
          <cell r="E2499" t="str">
            <v>KCL</v>
          </cell>
          <cell r="F2499" t="str">
            <v>King's</v>
          </cell>
          <cell r="G2499" t="str">
            <v>Male</v>
          </cell>
          <cell r="H2499" t="str">
            <v>N</v>
          </cell>
          <cell r="I2499" t="str">
            <v>Student</v>
          </cell>
          <cell r="J2499">
            <v>0</v>
          </cell>
          <cell r="K2499" t="str">
            <v/>
          </cell>
          <cell r="L2499" t="str">
            <v>N</v>
          </cell>
          <cell r="M2499">
            <v>0</v>
          </cell>
          <cell r="N2499" t="str">
            <v/>
          </cell>
          <cell r="O2499" t="str">
            <v>N</v>
          </cell>
          <cell r="P2499">
            <v>0</v>
          </cell>
          <cell r="Q2499" t="str">
            <v/>
          </cell>
          <cell r="R2499" t="str">
            <v>N</v>
          </cell>
          <cell r="S2499">
            <v>0</v>
          </cell>
          <cell r="T2499" t="str">
            <v/>
          </cell>
          <cell r="U2499" t="str">
            <v>N</v>
          </cell>
          <cell r="V2499">
            <v>0</v>
          </cell>
          <cell r="W2499" t="str">
            <v/>
          </cell>
          <cell r="X2499" t="str">
            <v>N</v>
          </cell>
          <cell r="Y2499">
            <v>0</v>
          </cell>
          <cell r="Z2499">
            <v>0</v>
          </cell>
          <cell r="AA2499">
            <v>0</v>
          </cell>
          <cell r="AB2499">
            <v>118</v>
          </cell>
          <cell r="AC2499">
            <v>1400</v>
          </cell>
          <cell r="AD2499" t="str">
            <v>RP133</v>
          </cell>
          <cell r="AE2499" t="b">
            <v>0</v>
          </cell>
          <cell r="AG2499" t="str">
            <v/>
          </cell>
          <cell r="AH2499" t="str">
            <v>RP133</v>
          </cell>
        </row>
        <row r="2500">
          <cell r="B2500" t="str">
            <v>LP838</v>
          </cell>
          <cell r="C2500" t="str">
            <v>Luis</v>
          </cell>
          <cell r="D2500" t="str">
            <v>Perera</v>
          </cell>
          <cell r="E2500" t="str">
            <v>Guest</v>
          </cell>
          <cell r="F2500" t="str">
            <v>Guest</v>
          </cell>
          <cell r="G2500" t="str">
            <v>Male</v>
          </cell>
          <cell r="H2500" t="str">
            <v>N</v>
          </cell>
          <cell r="I2500" t="str">
            <v>Guest</v>
          </cell>
          <cell r="J2500">
            <v>0</v>
          </cell>
          <cell r="K2500" t="str">
            <v/>
          </cell>
          <cell r="L2500" t="str">
            <v>N</v>
          </cell>
          <cell r="M2500">
            <v>0</v>
          </cell>
          <cell r="N2500" t="str">
            <v/>
          </cell>
          <cell r="O2500" t="str">
            <v>N</v>
          </cell>
          <cell r="P2500">
            <v>0</v>
          </cell>
          <cell r="Q2500" t="str">
            <v/>
          </cell>
          <cell r="R2500" t="str">
            <v>N</v>
          </cell>
          <cell r="S2500">
            <v>0</v>
          </cell>
          <cell r="T2500" t="str">
            <v/>
          </cell>
          <cell r="U2500" t="str">
            <v>N</v>
          </cell>
          <cell r="V2500">
            <v>0</v>
          </cell>
          <cell r="W2500" t="str">
            <v/>
          </cell>
          <cell r="X2500" t="str">
            <v>N</v>
          </cell>
          <cell r="Y2500">
            <v>0</v>
          </cell>
          <cell r="Z2500">
            <v>0</v>
          </cell>
          <cell r="AA2500">
            <v>0</v>
          </cell>
          <cell r="AB2500">
            <v>118</v>
          </cell>
          <cell r="AC2500">
            <v>1401</v>
          </cell>
          <cell r="AD2500" t="str">
            <v>LP838</v>
          </cell>
          <cell r="AE2500" t="b">
            <v>0</v>
          </cell>
          <cell r="AG2500" t="str">
            <v/>
          </cell>
          <cell r="AH2500" t="str">
            <v>LP838</v>
          </cell>
        </row>
        <row r="2501">
          <cell r="B2501" t="str">
            <v>JK814</v>
          </cell>
          <cell r="C2501" t="str">
            <v>Joshua</v>
          </cell>
          <cell r="D2501" t="str">
            <v>Kuti</v>
          </cell>
          <cell r="E2501" t="str">
            <v>Guest</v>
          </cell>
          <cell r="F2501" t="str">
            <v>Guest</v>
          </cell>
          <cell r="G2501" t="str">
            <v>Male</v>
          </cell>
          <cell r="H2501" t="str">
            <v>N</v>
          </cell>
          <cell r="I2501" t="str">
            <v>Guest</v>
          </cell>
          <cell r="J2501">
            <v>0</v>
          </cell>
          <cell r="K2501" t="str">
            <v/>
          </cell>
          <cell r="L2501" t="str">
            <v>N</v>
          </cell>
          <cell r="M2501">
            <v>0</v>
          </cell>
          <cell r="N2501" t="str">
            <v/>
          </cell>
          <cell r="O2501" t="str">
            <v>N</v>
          </cell>
          <cell r="P2501">
            <v>0</v>
          </cell>
          <cell r="Q2501" t="str">
            <v/>
          </cell>
          <cell r="R2501" t="str">
            <v>N</v>
          </cell>
          <cell r="S2501">
            <v>0</v>
          </cell>
          <cell r="T2501" t="str">
            <v/>
          </cell>
          <cell r="U2501" t="str">
            <v>N</v>
          </cell>
          <cell r="V2501">
            <v>0</v>
          </cell>
          <cell r="W2501" t="str">
            <v/>
          </cell>
          <cell r="X2501" t="str">
            <v>N</v>
          </cell>
          <cell r="Y2501">
            <v>0</v>
          </cell>
          <cell r="Z2501">
            <v>0</v>
          </cell>
          <cell r="AA2501">
            <v>0</v>
          </cell>
          <cell r="AB2501">
            <v>118</v>
          </cell>
          <cell r="AC2501">
            <v>1402</v>
          </cell>
          <cell r="AD2501" t="str">
            <v>JK814</v>
          </cell>
          <cell r="AE2501" t="b">
            <v>0</v>
          </cell>
          <cell r="AG2501" t="str">
            <v/>
          </cell>
          <cell r="AH2501" t="str">
            <v>JK814</v>
          </cell>
        </row>
        <row r="2502">
          <cell r="B2502" t="str">
            <v>LT567</v>
          </cell>
          <cell r="C2502" t="str">
            <v>Leo</v>
          </cell>
          <cell r="D2502" t="str">
            <v>Tal</v>
          </cell>
          <cell r="E2502" t="str">
            <v>Reading</v>
          </cell>
          <cell r="F2502" t="str">
            <v>Reading</v>
          </cell>
          <cell r="G2502" t="str">
            <v>Male</v>
          </cell>
          <cell r="H2502" t="str">
            <v>N</v>
          </cell>
          <cell r="I2502" t="str">
            <v>Student</v>
          </cell>
          <cell r="J2502">
            <v>0</v>
          </cell>
          <cell r="K2502" t="str">
            <v/>
          </cell>
          <cell r="L2502" t="str">
            <v>N</v>
          </cell>
          <cell r="M2502">
            <v>0</v>
          </cell>
          <cell r="N2502" t="str">
            <v/>
          </cell>
          <cell r="O2502" t="str">
            <v>N</v>
          </cell>
          <cell r="P2502">
            <v>0</v>
          </cell>
          <cell r="Q2502" t="str">
            <v/>
          </cell>
          <cell r="R2502" t="str">
            <v>N</v>
          </cell>
          <cell r="S2502">
            <v>0</v>
          </cell>
          <cell r="T2502" t="str">
            <v/>
          </cell>
          <cell r="U2502" t="str">
            <v>N</v>
          </cell>
          <cell r="V2502">
            <v>0</v>
          </cell>
          <cell r="W2502" t="str">
            <v/>
          </cell>
          <cell r="X2502" t="str">
            <v>N</v>
          </cell>
          <cell r="Y2502">
            <v>0</v>
          </cell>
          <cell r="Z2502">
            <v>0</v>
          </cell>
          <cell r="AA2502">
            <v>0</v>
          </cell>
          <cell r="AB2502">
            <v>118</v>
          </cell>
          <cell r="AC2502">
            <v>1403</v>
          </cell>
          <cell r="AD2502" t="str">
            <v>LT567</v>
          </cell>
          <cell r="AE2502" t="b">
            <v>0</v>
          </cell>
          <cell r="AG2502" t="str">
            <v/>
          </cell>
          <cell r="AH2502" t="str">
            <v>LT567</v>
          </cell>
        </row>
        <row r="2503">
          <cell r="B2503" t="str">
            <v>TB704</v>
          </cell>
          <cell r="C2503" t="str">
            <v>Toby</v>
          </cell>
          <cell r="D2503" t="str">
            <v>Benson</v>
          </cell>
          <cell r="E2503" t="str">
            <v>KCL</v>
          </cell>
          <cell r="F2503" t="str">
            <v>King's</v>
          </cell>
          <cell r="G2503" t="str">
            <v>Male</v>
          </cell>
          <cell r="H2503" t="str">
            <v>N</v>
          </cell>
          <cell r="I2503" t="str">
            <v>Student</v>
          </cell>
          <cell r="J2503">
            <v>0</v>
          </cell>
          <cell r="K2503" t="str">
            <v/>
          </cell>
          <cell r="L2503" t="str">
            <v>N</v>
          </cell>
          <cell r="M2503">
            <v>0</v>
          </cell>
          <cell r="N2503" t="str">
            <v/>
          </cell>
          <cell r="O2503" t="str">
            <v>N</v>
          </cell>
          <cell r="P2503">
            <v>0</v>
          </cell>
          <cell r="Q2503" t="str">
            <v/>
          </cell>
          <cell r="R2503" t="str">
            <v>N</v>
          </cell>
          <cell r="S2503">
            <v>0</v>
          </cell>
          <cell r="T2503" t="str">
            <v/>
          </cell>
          <cell r="U2503" t="str">
            <v>N</v>
          </cell>
          <cell r="V2503">
            <v>0</v>
          </cell>
          <cell r="W2503" t="str">
            <v/>
          </cell>
          <cell r="X2503" t="str">
            <v>N</v>
          </cell>
          <cell r="Y2503">
            <v>0</v>
          </cell>
          <cell r="Z2503">
            <v>0</v>
          </cell>
          <cell r="AA2503">
            <v>0</v>
          </cell>
          <cell r="AB2503">
            <v>118</v>
          </cell>
          <cell r="AC2503">
            <v>1404</v>
          </cell>
          <cell r="AD2503" t="str">
            <v>TB704</v>
          </cell>
          <cell r="AE2503" t="b">
            <v>0</v>
          </cell>
          <cell r="AG2503" t="str">
            <v/>
          </cell>
          <cell r="AH2503" t="str">
            <v>TB704</v>
          </cell>
        </row>
        <row r="2504">
          <cell r="B2504" t="str">
            <v>SH236</v>
          </cell>
          <cell r="C2504" t="str">
            <v>Sophie</v>
          </cell>
          <cell r="D2504" t="str">
            <v>Houtermans</v>
          </cell>
          <cell r="E2504" t="str">
            <v>Reading</v>
          </cell>
          <cell r="F2504" t="str">
            <v>Reading</v>
          </cell>
          <cell r="G2504" t="str">
            <v>Female</v>
          </cell>
          <cell r="H2504" t="str">
            <v>N</v>
          </cell>
          <cell r="I2504" t="str">
            <v>Student</v>
          </cell>
          <cell r="J2504">
            <v>0</v>
          </cell>
          <cell r="K2504" t="str">
            <v/>
          </cell>
          <cell r="L2504" t="str">
            <v>N</v>
          </cell>
          <cell r="M2504">
            <v>0</v>
          </cell>
          <cell r="N2504" t="str">
            <v/>
          </cell>
          <cell r="O2504" t="str">
            <v>N</v>
          </cell>
          <cell r="P2504">
            <v>0</v>
          </cell>
          <cell r="Q2504" t="str">
            <v/>
          </cell>
          <cell r="R2504" t="str">
            <v>N</v>
          </cell>
          <cell r="S2504">
            <v>0</v>
          </cell>
          <cell r="T2504" t="str">
            <v/>
          </cell>
          <cell r="U2504" t="str">
            <v>N</v>
          </cell>
          <cell r="V2504">
            <v>0</v>
          </cell>
          <cell r="W2504" t="str">
            <v/>
          </cell>
          <cell r="X2504" t="str">
            <v>N</v>
          </cell>
          <cell r="Y2504">
            <v>0</v>
          </cell>
          <cell r="Z2504">
            <v>0</v>
          </cell>
          <cell r="AA2504" t="b">
            <v>0</v>
          </cell>
          <cell r="AB2504" t="str">
            <v/>
          </cell>
          <cell r="AC2504" t="str">
            <v/>
          </cell>
          <cell r="AD2504" t="str">
            <v>SH236</v>
          </cell>
          <cell r="AE2504">
            <v>0</v>
          </cell>
          <cell r="AG2504">
            <v>1080</v>
          </cell>
          <cell r="AH2504" t="str">
            <v>SH236</v>
          </cell>
        </row>
        <row r="2505">
          <cell r="B2505" t="str">
            <v>SL922</v>
          </cell>
          <cell r="C2505" t="str">
            <v>Shashank</v>
          </cell>
          <cell r="D2505" t="str">
            <v>Lama</v>
          </cell>
          <cell r="E2505" t="str">
            <v>KCL</v>
          </cell>
          <cell r="F2505" t="str">
            <v>King's</v>
          </cell>
          <cell r="G2505" t="str">
            <v>Male</v>
          </cell>
          <cell r="H2505" t="str">
            <v>N</v>
          </cell>
          <cell r="I2505" t="str">
            <v>Student</v>
          </cell>
          <cell r="J2505">
            <v>0</v>
          </cell>
          <cell r="K2505" t="str">
            <v/>
          </cell>
          <cell r="L2505" t="str">
            <v>N</v>
          </cell>
          <cell r="M2505">
            <v>0</v>
          </cell>
          <cell r="N2505" t="str">
            <v/>
          </cell>
          <cell r="O2505" t="str">
            <v>N</v>
          </cell>
          <cell r="P2505">
            <v>0</v>
          </cell>
          <cell r="Q2505" t="str">
            <v/>
          </cell>
          <cell r="R2505" t="str">
            <v>N</v>
          </cell>
          <cell r="S2505">
            <v>0</v>
          </cell>
          <cell r="T2505" t="str">
            <v/>
          </cell>
          <cell r="U2505" t="str">
            <v>N</v>
          </cell>
          <cell r="V2505">
            <v>0</v>
          </cell>
          <cell r="W2505" t="str">
            <v/>
          </cell>
          <cell r="X2505" t="str">
            <v>N</v>
          </cell>
          <cell r="Y2505">
            <v>0</v>
          </cell>
          <cell r="Z2505">
            <v>0</v>
          </cell>
          <cell r="AA2505">
            <v>0</v>
          </cell>
          <cell r="AB2505">
            <v>118</v>
          </cell>
          <cell r="AC2505">
            <v>1405</v>
          </cell>
          <cell r="AD2505" t="str">
            <v>SL922</v>
          </cell>
          <cell r="AE2505" t="b">
            <v>0</v>
          </cell>
          <cell r="AG2505" t="str">
            <v/>
          </cell>
          <cell r="AH2505" t="str">
            <v>SL922</v>
          </cell>
        </row>
        <row r="2506">
          <cell r="B2506" t="str">
            <v>ST761</v>
          </cell>
          <cell r="C2506" t="str">
            <v>Sameer</v>
          </cell>
          <cell r="D2506" t="str">
            <v>Tambe</v>
          </cell>
          <cell r="E2506" t="str">
            <v>KCL</v>
          </cell>
          <cell r="F2506" t="str">
            <v>King's</v>
          </cell>
          <cell r="G2506" t="str">
            <v>Male</v>
          </cell>
          <cell r="H2506" t="str">
            <v>N</v>
          </cell>
          <cell r="I2506" t="str">
            <v>Student</v>
          </cell>
          <cell r="J2506">
            <v>0</v>
          </cell>
          <cell r="K2506" t="str">
            <v/>
          </cell>
          <cell r="L2506" t="str">
            <v>N</v>
          </cell>
          <cell r="M2506">
            <v>0</v>
          </cell>
          <cell r="N2506" t="str">
            <v/>
          </cell>
          <cell r="O2506" t="str">
            <v>N</v>
          </cell>
          <cell r="P2506">
            <v>0</v>
          </cell>
          <cell r="Q2506" t="str">
            <v/>
          </cell>
          <cell r="R2506" t="str">
            <v>N</v>
          </cell>
          <cell r="S2506">
            <v>0</v>
          </cell>
          <cell r="T2506" t="str">
            <v/>
          </cell>
          <cell r="U2506" t="str">
            <v>N</v>
          </cell>
          <cell r="V2506">
            <v>0</v>
          </cell>
          <cell r="W2506" t="str">
            <v/>
          </cell>
          <cell r="X2506" t="str">
            <v>N</v>
          </cell>
          <cell r="Y2506">
            <v>0</v>
          </cell>
          <cell r="Z2506">
            <v>0</v>
          </cell>
          <cell r="AA2506">
            <v>0</v>
          </cell>
          <cell r="AB2506">
            <v>118</v>
          </cell>
          <cell r="AC2506">
            <v>1406</v>
          </cell>
          <cell r="AD2506" t="str">
            <v>ST761</v>
          </cell>
          <cell r="AE2506" t="b">
            <v>0</v>
          </cell>
          <cell r="AG2506" t="str">
            <v/>
          </cell>
          <cell r="AH2506" t="str">
            <v>ST761</v>
          </cell>
        </row>
        <row r="2507">
          <cell r="B2507" t="str">
            <v>YA916</v>
          </cell>
          <cell r="C2507" t="str">
            <v>Ysabelle</v>
          </cell>
          <cell r="D2507" t="str">
            <v>Anthony-Deyemo</v>
          </cell>
          <cell r="E2507" t="str">
            <v>QMUL</v>
          </cell>
          <cell r="F2507" t="str">
            <v>QMUL</v>
          </cell>
          <cell r="G2507" t="str">
            <v>Female</v>
          </cell>
          <cell r="H2507" t="str">
            <v>N</v>
          </cell>
          <cell r="I2507" t="str">
            <v>Student</v>
          </cell>
          <cell r="J2507">
            <v>0</v>
          </cell>
          <cell r="K2507" t="str">
            <v/>
          </cell>
          <cell r="L2507" t="str">
            <v>N</v>
          </cell>
          <cell r="M2507">
            <v>0</v>
          </cell>
          <cell r="N2507" t="str">
            <v/>
          </cell>
          <cell r="O2507" t="str">
            <v>N</v>
          </cell>
          <cell r="P2507">
            <v>0</v>
          </cell>
          <cell r="Q2507" t="str">
            <v/>
          </cell>
          <cell r="R2507" t="str">
            <v>N</v>
          </cell>
          <cell r="S2507">
            <v>0</v>
          </cell>
          <cell r="T2507" t="str">
            <v/>
          </cell>
          <cell r="U2507" t="str">
            <v>N</v>
          </cell>
          <cell r="V2507">
            <v>0</v>
          </cell>
          <cell r="W2507" t="str">
            <v/>
          </cell>
          <cell r="X2507" t="str">
            <v>N</v>
          </cell>
          <cell r="Y2507">
            <v>0</v>
          </cell>
          <cell r="Z2507">
            <v>0</v>
          </cell>
          <cell r="AA2507" t="b">
            <v>0</v>
          </cell>
          <cell r="AB2507" t="str">
            <v/>
          </cell>
          <cell r="AC2507" t="str">
            <v/>
          </cell>
          <cell r="AD2507" t="str">
            <v>YA916</v>
          </cell>
          <cell r="AE2507">
            <v>0</v>
          </cell>
          <cell r="AG2507">
            <v>1081</v>
          </cell>
          <cell r="AH2507" t="str">
            <v>YA916</v>
          </cell>
        </row>
        <row r="2508">
          <cell r="B2508" t="str">
            <v>LA387</v>
          </cell>
          <cell r="C2508" t="str">
            <v>Lateefah</v>
          </cell>
          <cell r="D2508" t="str">
            <v>Agberemi</v>
          </cell>
          <cell r="E2508" t="str">
            <v>KCL</v>
          </cell>
          <cell r="F2508" t="str">
            <v>King's</v>
          </cell>
          <cell r="G2508" t="str">
            <v>Female</v>
          </cell>
          <cell r="H2508" t="str">
            <v>Y</v>
          </cell>
          <cell r="I2508" t="str">
            <v>Student</v>
          </cell>
          <cell r="J2508">
            <v>0</v>
          </cell>
          <cell r="K2508" t="str">
            <v/>
          </cell>
          <cell r="L2508" t="str">
            <v>N</v>
          </cell>
          <cell r="M2508">
            <v>0</v>
          </cell>
          <cell r="N2508" t="str">
            <v/>
          </cell>
          <cell r="O2508" t="str">
            <v>N</v>
          </cell>
          <cell r="P2508">
            <v>0</v>
          </cell>
          <cell r="Q2508" t="str">
            <v/>
          </cell>
          <cell r="R2508" t="str">
            <v>N</v>
          </cell>
          <cell r="S2508">
            <v>0</v>
          </cell>
          <cell r="T2508" t="str">
            <v/>
          </cell>
          <cell r="U2508" t="str">
            <v>N</v>
          </cell>
          <cell r="V2508">
            <v>0</v>
          </cell>
          <cell r="W2508" t="str">
            <v/>
          </cell>
          <cell r="X2508" t="str">
            <v>N</v>
          </cell>
          <cell r="Y2508">
            <v>0</v>
          </cell>
          <cell r="Z2508">
            <v>0</v>
          </cell>
          <cell r="AA2508" t="b">
            <v>0</v>
          </cell>
          <cell r="AB2508" t="str">
            <v/>
          </cell>
          <cell r="AC2508" t="str">
            <v/>
          </cell>
          <cell r="AD2508" t="str">
            <v>LA387</v>
          </cell>
          <cell r="AE2508">
            <v>0</v>
          </cell>
          <cell r="AG2508">
            <v>1082</v>
          </cell>
          <cell r="AH2508" t="str">
            <v>LA387</v>
          </cell>
        </row>
        <row r="2509">
          <cell r="B2509" t="str">
            <v>SP443</v>
          </cell>
          <cell r="C2509" t="str">
            <v>Sreenath</v>
          </cell>
          <cell r="D2509" t="str">
            <v>Prithviraj</v>
          </cell>
          <cell r="E2509" t="str">
            <v>KCL</v>
          </cell>
          <cell r="F2509" t="str">
            <v>King's</v>
          </cell>
          <cell r="G2509" t="str">
            <v>Male</v>
          </cell>
          <cell r="H2509" t="str">
            <v>N</v>
          </cell>
          <cell r="I2509" t="str">
            <v>Student</v>
          </cell>
          <cell r="J2509">
            <v>0</v>
          </cell>
          <cell r="K2509" t="str">
            <v/>
          </cell>
          <cell r="L2509" t="str">
            <v>N</v>
          </cell>
          <cell r="M2509">
            <v>0</v>
          </cell>
          <cell r="N2509" t="str">
            <v/>
          </cell>
          <cell r="O2509" t="str">
            <v>N</v>
          </cell>
          <cell r="P2509">
            <v>0</v>
          </cell>
          <cell r="Q2509" t="str">
            <v/>
          </cell>
          <cell r="R2509" t="str">
            <v>N</v>
          </cell>
          <cell r="S2509">
            <v>0</v>
          </cell>
          <cell r="T2509" t="str">
            <v/>
          </cell>
          <cell r="U2509" t="str">
            <v>N</v>
          </cell>
          <cell r="V2509">
            <v>0</v>
          </cell>
          <cell r="W2509" t="str">
            <v/>
          </cell>
          <cell r="X2509" t="str">
            <v>N</v>
          </cell>
          <cell r="Y2509">
            <v>0</v>
          </cell>
          <cell r="Z2509">
            <v>0</v>
          </cell>
          <cell r="AA2509">
            <v>0</v>
          </cell>
          <cell r="AB2509">
            <v>118</v>
          </cell>
          <cell r="AC2509">
            <v>1407</v>
          </cell>
          <cell r="AD2509" t="str">
            <v>SP443</v>
          </cell>
          <cell r="AE2509" t="b">
            <v>0</v>
          </cell>
          <cell r="AG2509" t="str">
            <v/>
          </cell>
          <cell r="AH2509" t="str">
            <v>SP443</v>
          </cell>
        </row>
        <row r="2510">
          <cell r="B2510" t="str">
            <v>GH707</v>
          </cell>
          <cell r="C2510" t="str">
            <v>Grace</v>
          </cell>
          <cell r="D2510" t="str">
            <v>Hodson</v>
          </cell>
          <cell r="E2510" t="str">
            <v>KCL</v>
          </cell>
          <cell r="F2510" t="str">
            <v>King's</v>
          </cell>
          <cell r="G2510" t="str">
            <v>Female</v>
          </cell>
          <cell r="H2510" t="str">
            <v>N</v>
          </cell>
          <cell r="I2510" t="str">
            <v>Student</v>
          </cell>
          <cell r="J2510">
            <v>0</v>
          </cell>
          <cell r="K2510" t="str">
            <v/>
          </cell>
          <cell r="L2510" t="str">
            <v>N</v>
          </cell>
          <cell r="M2510">
            <v>0</v>
          </cell>
          <cell r="N2510" t="str">
            <v/>
          </cell>
          <cell r="O2510" t="str">
            <v>N</v>
          </cell>
          <cell r="P2510">
            <v>0</v>
          </cell>
          <cell r="Q2510" t="str">
            <v/>
          </cell>
          <cell r="R2510" t="str">
            <v>N</v>
          </cell>
          <cell r="S2510">
            <v>0</v>
          </cell>
          <cell r="T2510" t="str">
            <v/>
          </cell>
          <cell r="U2510" t="str">
            <v>N</v>
          </cell>
          <cell r="V2510">
            <v>0</v>
          </cell>
          <cell r="W2510" t="str">
            <v/>
          </cell>
          <cell r="X2510" t="str">
            <v>N</v>
          </cell>
          <cell r="Y2510">
            <v>0</v>
          </cell>
          <cell r="Z2510">
            <v>0</v>
          </cell>
          <cell r="AA2510" t="b">
            <v>0</v>
          </cell>
          <cell r="AB2510" t="str">
            <v/>
          </cell>
          <cell r="AC2510" t="str">
            <v/>
          </cell>
          <cell r="AD2510" t="str">
            <v>GH707</v>
          </cell>
          <cell r="AE2510">
            <v>0</v>
          </cell>
          <cell r="AG2510">
            <v>1083</v>
          </cell>
          <cell r="AH2510" t="str">
            <v>GH707</v>
          </cell>
        </row>
        <row r="2511">
          <cell r="B2511" t="str">
            <v>CL102</v>
          </cell>
          <cell r="C2511" t="str">
            <v>Chun Yin</v>
          </cell>
          <cell r="D2511" t="str">
            <v>Law</v>
          </cell>
          <cell r="E2511" t="str">
            <v>QMUL</v>
          </cell>
          <cell r="F2511" t="str">
            <v>QMUL</v>
          </cell>
          <cell r="G2511" t="str">
            <v>Male</v>
          </cell>
          <cell r="H2511" t="str">
            <v>N</v>
          </cell>
          <cell r="I2511" t="str">
            <v>Student</v>
          </cell>
          <cell r="J2511">
            <v>0</v>
          </cell>
          <cell r="K2511" t="str">
            <v/>
          </cell>
          <cell r="L2511" t="str">
            <v>N</v>
          </cell>
          <cell r="M2511">
            <v>0</v>
          </cell>
          <cell r="N2511" t="str">
            <v/>
          </cell>
          <cell r="O2511" t="str">
            <v>N</v>
          </cell>
          <cell r="P2511">
            <v>0</v>
          </cell>
          <cell r="Q2511" t="str">
            <v/>
          </cell>
          <cell r="R2511" t="str">
            <v>N</v>
          </cell>
          <cell r="S2511">
            <v>0</v>
          </cell>
          <cell r="T2511" t="str">
            <v/>
          </cell>
          <cell r="U2511" t="str">
            <v>N</v>
          </cell>
          <cell r="V2511">
            <v>0</v>
          </cell>
          <cell r="W2511" t="str">
            <v/>
          </cell>
          <cell r="X2511" t="str">
            <v>N</v>
          </cell>
          <cell r="Y2511">
            <v>0</v>
          </cell>
          <cell r="Z2511">
            <v>0</v>
          </cell>
          <cell r="AA2511">
            <v>0</v>
          </cell>
          <cell r="AB2511">
            <v>118</v>
          </cell>
          <cell r="AC2511">
            <v>1408</v>
          </cell>
          <cell r="AD2511" t="str">
            <v>CL102</v>
          </cell>
          <cell r="AE2511" t="b">
            <v>0</v>
          </cell>
          <cell r="AG2511" t="str">
            <v/>
          </cell>
          <cell r="AH2511" t="str">
            <v>CL102</v>
          </cell>
        </row>
        <row r="2512">
          <cell r="B2512" t="str">
            <v>PA580</v>
          </cell>
          <cell r="C2512" t="str">
            <v>Prydin</v>
          </cell>
          <cell r="D2512" t="str">
            <v>Asewando</v>
          </cell>
          <cell r="E2512" t="str">
            <v>QMUL</v>
          </cell>
          <cell r="F2512" t="str">
            <v>QMUL</v>
          </cell>
          <cell r="G2512" t="str">
            <v>Male</v>
          </cell>
          <cell r="H2512" t="str">
            <v>N</v>
          </cell>
          <cell r="I2512" t="str">
            <v>Student</v>
          </cell>
          <cell r="J2512">
            <v>0</v>
          </cell>
          <cell r="K2512" t="str">
            <v/>
          </cell>
          <cell r="L2512" t="str">
            <v>N</v>
          </cell>
          <cell r="M2512">
            <v>0</v>
          </cell>
          <cell r="N2512" t="str">
            <v/>
          </cell>
          <cell r="O2512" t="str">
            <v>N</v>
          </cell>
          <cell r="P2512">
            <v>0</v>
          </cell>
          <cell r="Q2512" t="str">
            <v/>
          </cell>
          <cell r="R2512" t="str">
            <v>N</v>
          </cell>
          <cell r="S2512">
            <v>0</v>
          </cell>
          <cell r="T2512" t="str">
            <v/>
          </cell>
          <cell r="U2512" t="str">
            <v>N</v>
          </cell>
          <cell r="V2512">
            <v>0</v>
          </cell>
          <cell r="W2512" t="str">
            <v/>
          </cell>
          <cell r="X2512" t="str">
            <v>N</v>
          </cell>
          <cell r="Y2512">
            <v>0</v>
          </cell>
          <cell r="Z2512">
            <v>0</v>
          </cell>
          <cell r="AA2512">
            <v>0</v>
          </cell>
          <cell r="AB2512">
            <v>118</v>
          </cell>
          <cell r="AC2512">
            <v>1409</v>
          </cell>
          <cell r="AD2512" t="str">
            <v>PA580</v>
          </cell>
          <cell r="AE2512" t="b">
            <v>0</v>
          </cell>
          <cell r="AG2512" t="str">
            <v/>
          </cell>
          <cell r="AH2512" t="str">
            <v>PA580</v>
          </cell>
        </row>
        <row r="2513">
          <cell r="B2513" t="str">
            <v>GS569</v>
          </cell>
          <cell r="C2513" t="str">
            <v>George</v>
          </cell>
          <cell r="D2513" t="str">
            <v>Sayles</v>
          </cell>
          <cell r="E2513" t="str">
            <v>RHUL</v>
          </cell>
          <cell r="F2513" t="str">
            <v>RHUL</v>
          </cell>
          <cell r="G2513" t="str">
            <v>Male</v>
          </cell>
          <cell r="H2513" t="str">
            <v>N</v>
          </cell>
          <cell r="I2513" t="str">
            <v>Student</v>
          </cell>
          <cell r="J2513">
            <v>0</v>
          </cell>
          <cell r="K2513" t="str">
            <v/>
          </cell>
          <cell r="L2513" t="str">
            <v>N</v>
          </cell>
          <cell r="M2513">
            <v>0</v>
          </cell>
          <cell r="N2513" t="str">
            <v/>
          </cell>
          <cell r="O2513" t="str">
            <v>N</v>
          </cell>
          <cell r="P2513">
            <v>0</v>
          </cell>
          <cell r="Q2513" t="str">
            <v/>
          </cell>
          <cell r="R2513" t="str">
            <v>N</v>
          </cell>
          <cell r="S2513">
            <v>0</v>
          </cell>
          <cell r="T2513" t="str">
            <v/>
          </cell>
          <cell r="U2513" t="str">
            <v>N</v>
          </cell>
          <cell r="V2513">
            <v>0</v>
          </cell>
          <cell r="W2513" t="str">
            <v/>
          </cell>
          <cell r="X2513" t="str">
            <v>N</v>
          </cell>
          <cell r="Y2513">
            <v>0</v>
          </cell>
          <cell r="Z2513">
            <v>0</v>
          </cell>
          <cell r="AA2513">
            <v>0</v>
          </cell>
          <cell r="AB2513">
            <v>118</v>
          </cell>
          <cell r="AC2513">
            <v>1410</v>
          </cell>
          <cell r="AD2513" t="str">
            <v>GS569</v>
          </cell>
          <cell r="AE2513" t="b">
            <v>0</v>
          </cell>
          <cell r="AG2513" t="str">
            <v/>
          </cell>
          <cell r="AH2513" t="str">
            <v>GS569</v>
          </cell>
        </row>
        <row r="2514">
          <cell r="B2514" t="str">
            <v>AV610</v>
          </cell>
          <cell r="C2514" t="str">
            <v>Aleksis</v>
          </cell>
          <cell r="D2514" t="str">
            <v>Vilnitis</v>
          </cell>
          <cell r="E2514" t="str">
            <v>RHUL</v>
          </cell>
          <cell r="F2514" t="str">
            <v>RHUL</v>
          </cell>
          <cell r="G2514" t="str">
            <v>Male</v>
          </cell>
          <cell r="H2514" t="str">
            <v>N</v>
          </cell>
          <cell r="I2514" t="str">
            <v>Student</v>
          </cell>
          <cell r="J2514">
            <v>0</v>
          </cell>
          <cell r="K2514" t="str">
            <v/>
          </cell>
          <cell r="L2514" t="str">
            <v>N</v>
          </cell>
          <cell r="M2514">
            <v>0</v>
          </cell>
          <cell r="N2514" t="str">
            <v/>
          </cell>
          <cell r="O2514" t="str">
            <v>N</v>
          </cell>
          <cell r="P2514">
            <v>0</v>
          </cell>
          <cell r="Q2514" t="str">
            <v/>
          </cell>
          <cell r="R2514" t="str">
            <v>N</v>
          </cell>
          <cell r="S2514">
            <v>0</v>
          </cell>
          <cell r="T2514" t="str">
            <v/>
          </cell>
          <cell r="U2514" t="str">
            <v>N</v>
          </cell>
          <cell r="V2514">
            <v>0</v>
          </cell>
          <cell r="W2514" t="str">
            <v/>
          </cell>
          <cell r="X2514" t="str">
            <v>N</v>
          </cell>
          <cell r="Y2514">
            <v>0</v>
          </cell>
          <cell r="Z2514">
            <v>0</v>
          </cell>
          <cell r="AA2514">
            <v>0</v>
          </cell>
          <cell r="AB2514">
            <v>118</v>
          </cell>
          <cell r="AC2514">
            <v>1411</v>
          </cell>
          <cell r="AD2514" t="str">
            <v>AV610</v>
          </cell>
          <cell r="AE2514" t="b">
            <v>0</v>
          </cell>
          <cell r="AG2514" t="str">
            <v/>
          </cell>
          <cell r="AH2514" t="str">
            <v>AV610</v>
          </cell>
        </row>
        <row r="2515">
          <cell r="B2515" t="str">
            <v>SP311</v>
          </cell>
          <cell r="C2515" t="str">
            <v>Shivani</v>
          </cell>
          <cell r="D2515" t="str">
            <v>Pirabakaran</v>
          </cell>
          <cell r="E2515" t="str">
            <v>RHUL</v>
          </cell>
          <cell r="F2515" t="str">
            <v>RHUL</v>
          </cell>
          <cell r="G2515" t="str">
            <v>Female</v>
          </cell>
          <cell r="H2515" t="str">
            <v>N</v>
          </cell>
          <cell r="I2515" t="str">
            <v>Student</v>
          </cell>
          <cell r="J2515">
            <v>0</v>
          </cell>
          <cell r="K2515" t="str">
            <v/>
          </cell>
          <cell r="L2515" t="str">
            <v>N</v>
          </cell>
          <cell r="M2515">
            <v>0</v>
          </cell>
          <cell r="N2515" t="str">
            <v/>
          </cell>
          <cell r="O2515" t="str">
            <v>N</v>
          </cell>
          <cell r="P2515">
            <v>0</v>
          </cell>
          <cell r="Q2515" t="str">
            <v/>
          </cell>
          <cell r="R2515" t="str">
            <v>N</v>
          </cell>
          <cell r="S2515">
            <v>0</v>
          </cell>
          <cell r="T2515" t="str">
            <v/>
          </cell>
          <cell r="U2515" t="str">
            <v>N</v>
          </cell>
          <cell r="V2515">
            <v>0</v>
          </cell>
          <cell r="W2515" t="str">
            <v/>
          </cell>
          <cell r="X2515" t="str">
            <v>N</v>
          </cell>
          <cell r="Y2515">
            <v>0</v>
          </cell>
          <cell r="Z2515">
            <v>0</v>
          </cell>
          <cell r="AA2515" t="b">
            <v>0</v>
          </cell>
          <cell r="AB2515" t="str">
            <v/>
          </cell>
          <cell r="AC2515" t="str">
            <v/>
          </cell>
          <cell r="AD2515" t="str">
            <v>SP311</v>
          </cell>
          <cell r="AE2515">
            <v>0</v>
          </cell>
          <cell r="AG2515">
            <v>1084</v>
          </cell>
          <cell r="AH2515" t="str">
            <v>SP311</v>
          </cell>
        </row>
        <row r="2516">
          <cell r="B2516" t="str">
            <v>LV588</v>
          </cell>
          <cell r="C2516" t="str">
            <v>Luca</v>
          </cell>
          <cell r="D2516" t="str">
            <v>Vilimanovic</v>
          </cell>
          <cell r="E2516" t="str">
            <v>SMU</v>
          </cell>
          <cell r="F2516" t="str">
            <v>SMU</v>
          </cell>
          <cell r="G2516" t="str">
            <v>Male</v>
          </cell>
          <cell r="H2516" t="str">
            <v>N</v>
          </cell>
          <cell r="I2516" t="str">
            <v>Student</v>
          </cell>
          <cell r="J2516">
            <v>0</v>
          </cell>
          <cell r="K2516" t="str">
            <v/>
          </cell>
          <cell r="L2516" t="str">
            <v>N</v>
          </cell>
          <cell r="M2516">
            <v>28</v>
          </cell>
          <cell r="N2516">
            <v>2.9583333333333333E-2</v>
          </cell>
          <cell r="O2516">
            <v>174</v>
          </cell>
          <cell r="P2516">
            <v>0</v>
          </cell>
          <cell r="Q2516" t="str">
            <v/>
          </cell>
          <cell r="R2516" t="str">
            <v>N</v>
          </cell>
          <cell r="S2516">
            <v>0</v>
          </cell>
          <cell r="T2516" t="str">
            <v/>
          </cell>
          <cell r="U2516" t="str">
            <v>N</v>
          </cell>
          <cell r="V2516">
            <v>0</v>
          </cell>
          <cell r="W2516" t="str">
            <v/>
          </cell>
          <cell r="X2516" t="str">
            <v>N</v>
          </cell>
          <cell r="Y2516">
            <v>1</v>
          </cell>
          <cell r="Z2516">
            <v>174</v>
          </cell>
          <cell r="AA2516">
            <v>174</v>
          </cell>
          <cell r="AB2516">
            <v>74</v>
          </cell>
          <cell r="AC2516">
            <v>75</v>
          </cell>
          <cell r="AD2516" t="str">
            <v>LV588</v>
          </cell>
          <cell r="AE2516" t="b">
            <v>0</v>
          </cell>
          <cell r="AG2516" t="str">
            <v/>
          </cell>
          <cell r="AH2516" t="str">
            <v>LV588</v>
          </cell>
        </row>
        <row r="2517">
          <cell r="B2517" t="str">
            <v>GO665</v>
          </cell>
          <cell r="C2517" t="str">
            <v>Gabrielle</v>
          </cell>
          <cell r="D2517" t="str">
            <v>Oguntuga</v>
          </cell>
          <cell r="E2517" t="str">
            <v>QMUL</v>
          </cell>
          <cell r="F2517" t="str">
            <v>QMUL</v>
          </cell>
          <cell r="G2517" t="str">
            <v>Please Select</v>
          </cell>
          <cell r="H2517" t="str">
            <v>N</v>
          </cell>
          <cell r="I2517" t="str">
            <v>Student</v>
          </cell>
          <cell r="J2517">
            <v>0</v>
          </cell>
          <cell r="K2517" t="str">
            <v/>
          </cell>
          <cell r="L2517" t="str">
            <v>N</v>
          </cell>
          <cell r="M2517">
            <v>0</v>
          </cell>
          <cell r="N2517" t="str">
            <v/>
          </cell>
          <cell r="O2517" t="str">
            <v>N</v>
          </cell>
          <cell r="P2517">
            <v>0</v>
          </cell>
          <cell r="Q2517" t="str">
            <v/>
          </cell>
          <cell r="R2517" t="str">
            <v>N</v>
          </cell>
          <cell r="S2517">
            <v>0</v>
          </cell>
          <cell r="T2517" t="str">
            <v/>
          </cell>
          <cell r="U2517" t="str">
            <v>N</v>
          </cell>
          <cell r="V2517">
            <v>0</v>
          </cell>
          <cell r="W2517" t="str">
            <v/>
          </cell>
          <cell r="X2517" t="str">
            <v>N</v>
          </cell>
          <cell r="Y2517">
            <v>0</v>
          </cell>
          <cell r="Z2517">
            <v>0</v>
          </cell>
          <cell r="AA2517" t="b">
            <v>0</v>
          </cell>
          <cell r="AB2517" t="str">
            <v/>
          </cell>
          <cell r="AC2517" t="str">
            <v/>
          </cell>
          <cell r="AD2517" t="str">
            <v>GO665</v>
          </cell>
          <cell r="AE2517" t="b">
            <v>0</v>
          </cell>
          <cell r="AG2517" t="str">
            <v/>
          </cell>
          <cell r="AH2517" t="str">
            <v>GO665</v>
          </cell>
        </row>
        <row r="2518">
          <cell r="B2518" t="str">
            <v>IA687</v>
          </cell>
          <cell r="C2518" t="str">
            <v>Ignatius</v>
          </cell>
          <cell r="D2518" t="str">
            <v>Abebrese</v>
          </cell>
          <cell r="E2518" t="str">
            <v>KCL</v>
          </cell>
          <cell r="F2518" t="str">
            <v>King's</v>
          </cell>
          <cell r="G2518" t="str">
            <v>Male</v>
          </cell>
          <cell r="H2518" t="str">
            <v>N</v>
          </cell>
          <cell r="I2518" t="str">
            <v>Student</v>
          </cell>
          <cell r="J2518">
            <v>0</v>
          </cell>
          <cell r="K2518" t="str">
            <v/>
          </cell>
          <cell r="L2518" t="str">
            <v>N</v>
          </cell>
          <cell r="M2518">
            <v>0</v>
          </cell>
          <cell r="N2518" t="str">
            <v/>
          </cell>
          <cell r="O2518" t="str">
            <v>N</v>
          </cell>
          <cell r="P2518">
            <v>0</v>
          </cell>
          <cell r="Q2518" t="str">
            <v/>
          </cell>
          <cell r="R2518" t="str">
            <v>N</v>
          </cell>
          <cell r="S2518">
            <v>0</v>
          </cell>
          <cell r="T2518" t="str">
            <v/>
          </cell>
          <cell r="U2518" t="str">
            <v>N</v>
          </cell>
          <cell r="V2518">
            <v>0</v>
          </cell>
          <cell r="W2518" t="str">
            <v/>
          </cell>
          <cell r="X2518" t="str">
            <v>N</v>
          </cell>
          <cell r="Y2518">
            <v>0</v>
          </cell>
          <cell r="Z2518">
            <v>0</v>
          </cell>
          <cell r="AA2518">
            <v>0</v>
          </cell>
          <cell r="AB2518">
            <v>118</v>
          </cell>
          <cell r="AC2518">
            <v>1412</v>
          </cell>
          <cell r="AD2518" t="str">
            <v>IA687</v>
          </cell>
          <cell r="AE2518" t="b">
            <v>0</v>
          </cell>
          <cell r="AG2518" t="str">
            <v/>
          </cell>
          <cell r="AH2518" t="str">
            <v>IA687</v>
          </cell>
        </row>
        <row r="2519">
          <cell r="B2519" t="str">
            <v>NF490</v>
          </cell>
          <cell r="C2519" t="str">
            <v>Noore</v>
          </cell>
          <cell r="D2519" t="str">
            <v>Farag</v>
          </cell>
          <cell r="E2519" t="str">
            <v>Reading</v>
          </cell>
          <cell r="F2519" t="str">
            <v>Reading</v>
          </cell>
          <cell r="G2519" t="str">
            <v>Female</v>
          </cell>
          <cell r="H2519" t="str">
            <v>N</v>
          </cell>
          <cell r="I2519" t="str">
            <v>Student</v>
          </cell>
          <cell r="J2519">
            <v>0</v>
          </cell>
          <cell r="K2519" t="str">
            <v/>
          </cell>
          <cell r="L2519" t="str">
            <v>N</v>
          </cell>
          <cell r="M2519">
            <v>0</v>
          </cell>
          <cell r="N2519" t="str">
            <v/>
          </cell>
          <cell r="O2519" t="str">
            <v>N</v>
          </cell>
          <cell r="P2519">
            <v>0</v>
          </cell>
          <cell r="Q2519" t="str">
            <v/>
          </cell>
          <cell r="R2519" t="str">
            <v>N</v>
          </cell>
          <cell r="S2519">
            <v>0</v>
          </cell>
          <cell r="T2519" t="str">
            <v/>
          </cell>
          <cell r="U2519" t="str">
            <v>N</v>
          </cell>
          <cell r="V2519">
            <v>0</v>
          </cell>
          <cell r="W2519" t="str">
            <v/>
          </cell>
          <cell r="X2519" t="str">
            <v>N</v>
          </cell>
          <cell r="Y2519">
            <v>0</v>
          </cell>
          <cell r="Z2519">
            <v>0</v>
          </cell>
          <cell r="AA2519" t="b">
            <v>0</v>
          </cell>
          <cell r="AB2519" t="str">
            <v/>
          </cell>
          <cell r="AC2519" t="str">
            <v/>
          </cell>
          <cell r="AD2519" t="str">
            <v>NF490</v>
          </cell>
          <cell r="AE2519">
            <v>0</v>
          </cell>
          <cell r="AG2519">
            <v>1085</v>
          </cell>
          <cell r="AH2519" t="str">
            <v>NF490</v>
          </cell>
        </row>
        <row r="2520">
          <cell r="B2520" t="str">
            <v>DE628</v>
          </cell>
          <cell r="C2520" t="str">
            <v>Daniel</v>
          </cell>
          <cell r="D2520" t="str">
            <v>English-Brown</v>
          </cell>
          <cell r="E2520" t="str">
            <v>KCL</v>
          </cell>
          <cell r="F2520" t="str">
            <v>King's</v>
          </cell>
          <cell r="G2520" t="str">
            <v>Male</v>
          </cell>
          <cell r="H2520" t="str">
            <v>N</v>
          </cell>
          <cell r="I2520" t="str">
            <v>Student</v>
          </cell>
          <cell r="J2520">
            <v>0</v>
          </cell>
          <cell r="K2520" t="str">
            <v/>
          </cell>
          <cell r="L2520" t="str">
            <v>N</v>
          </cell>
          <cell r="M2520">
            <v>0</v>
          </cell>
          <cell r="N2520" t="str">
            <v/>
          </cell>
          <cell r="O2520" t="str">
            <v>N</v>
          </cell>
          <cell r="P2520">
            <v>0</v>
          </cell>
          <cell r="Q2520" t="str">
            <v/>
          </cell>
          <cell r="R2520" t="str">
            <v>N</v>
          </cell>
          <cell r="S2520">
            <v>0</v>
          </cell>
          <cell r="T2520" t="str">
            <v/>
          </cell>
          <cell r="U2520" t="str">
            <v>N</v>
          </cell>
          <cell r="V2520">
            <v>0</v>
          </cell>
          <cell r="W2520" t="str">
            <v/>
          </cell>
          <cell r="X2520" t="str">
            <v>N</v>
          </cell>
          <cell r="Y2520">
            <v>0</v>
          </cell>
          <cell r="Z2520">
            <v>0</v>
          </cell>
          <cell r="AA2520">
            <v>0</v>
          </cell>
          <cell r="AB2520">
            <v>118</v>
          </cell>
          <cell r="AC2520">
            <v>1413</v>
          </cell>
          <cell r="AD2520" t="str">
            <v>DE628</v>
          </cell>
          <cell r="AE2520" t="b">
            <v>0</v>
          </cell>
          <cell r="AG2520" t="str">
            <v/>
          </cell>
          <cell r="AH2520" t="str">
            <v>DE628</v>
          </cell>
        </row>
        <row r="2521">
          <cell r="B2521" t="str">
            <v>RF272</v>
          </cell>
          <cell r="C2521" t="str">
            <v>Rachel</v>
          </cell>
          <cell r="D2521" t="str">
            <v>Freya</v>
          </cell>
          <cell r="E2521" t="str">
            <v>RVC</v>
          </cell>
          <cell r="F2521" t="str">
            <v>RVC</v>
          </cell>
          <cell r="G2521" t="str">
            <v>Female</v>
          </cell>
          <cell r="H2521" t="str">
            <v>Y</v>
          </cell>
          <cell r="I2521" t="str">
            <v>Student</v>
          </cell>
          <cell r="J2521">
            <v>0</v>
          </cell>
          <cell r="K2521" t="str">
            <v/>
          </cell>
          <cell r="L2521" t="str">
            <v>N</v>
          </cell>
          <cell r="M2521">
            <v>60</v>
          </cell>
          <cell r="N2521">
            <v>1.8113425925925925E-2</v>
          </cell>
          <cell r="O2521">
            <v>141</v>
          </cell>
          <cell r="P2521">
            <v>0</v>
          </cell>
          <cell r="Q2521" t="str">
            <v/>
          </cell>
          <cell r="R2521" t="str">
            <v>N</v>
          </cell>
          <cell r="S2521">
            <v>0</v>
          </cell>
          <cell r="T2521" t="str">
            <v/>
          </cell>
          <cell r="U2521" t="str">
            <v>N</v>
          </cell>
          <cell r="V2521">
            <v>0</v>
          </cell>
          <cell r="W2521" t="str">
            <v/>
          </cell>
          <cell r="X2521" t="str">
            <v>N</v>
          </cell>
          <cell r="Y2521">
            <v>1</v>
          </cell>
          <cell r="Z2521">
            <v>141</v>
          </cell>
          <cell r="AA2521" t="b">
            <v>0</v>
          </cell>
          <cell r="AB2521" t="str">
            <v/>
          </cell>
          <cell r="AC2521" t="str">
            <v/>
          </cell>
          <cell r="AD2521" t="str">
            <v>RF272</v>
          </cell>
          <cell r="AE2521">
            <v>141</v>
          </cell>
          <cell r="AG2521">
            <v>85</v>
          </cell>
          <cell r="AH2521" t="str">
            <v>RF272</v>
          </cell>
        </row>
        <row r="2522">
          <cell r="B2522" t="str">
            <v>MS686</v>
          </cell>
          <cell r="C2522" t="str">
            <v>Marinet</v>
          </cell>
          <cell r="D2522" t="str">
            <v>Sebastian</v>
          </cell>
          <cell r="E2522" t="str">
            <v>KCL</v>
          </cell>
          <cell r="F2522" t="str">
            <v>King's</v>
          </cell>
          <cell r="G2522" t="str">
            <v>Female</v>
          </cell>
          <cell r="H2522" t="str">
            <v>N</v>
          </cell>
          <cell r="I2522" t="str">
            <v>Student</v>
          </cell>
          <cell r="J2522">
            <v>0</v>
          </cell>
          <cell r="K2522" t="str">
            <v/>
          </cell>
          <cell r="L2522" t="str">
            <v>N</v>
          </cell>
          <cell r="M2522">
            <v>0</v>
          </cell>
          <cell r="N2522" t="str">
            <v/>
          </cell>
          <cell r="O2522" t="str">
            <v>N</v>
          </cell>
          <cell r="P2522">
            <v>0</v>
          </cell>
          <cell r="Q2522" t="str">
            <v/>
          </cell>
          <cell r="R2522" t="str">
            <v>N</v>
          </cell>
          <cell r="S2522">
            <v>0</v>
          </cell>
          <cell r="T2522" t="str">
            <v/>
          </cell>
          <cell r="U2522" t="str">
            <v>N</v>
          </cell>
          <cell r="V2522">
            <v>0</v>
          </cell>
          <cell r="W2522" t="str">
            <v/>
          </cell>
          <cell r="X2522" t="str">
            <v>N</v>
          </cell>
          <cell r="Y2522">
            <v>0</v>
          </cell>
          <cell r="Z2522">
            <v>0</v>
          </cell>
          <cell r="AA2522" t="b">
            <v>0</v>
          </cell>
          <cell r="AB2522" t="str">
            <v/>
          </cell>
          <cell r="AC2522" t="str">
            <v/>
          </cell>
          <cell r="AD2522" t="str">
            <v>MS686</v>
          </cell>
          <cell r="AE2522">
            <v>0</v>
          </cell>
          <cell r="AG2522">
            <v>1086</v>
          </cell>
          <cell r="AH2522" t="str">
            <v>MS686</v>
          </cell>
        </row>
        <row r="2523">
          <cell r="B2523" t="str">
            <v>CK436</v>
          </cell>
          <cell r="C2523" t="str">
            <v>Charlotte</v>
          </cell>
          <cell r="D2523" t="str">
            <v>Kuberka</v>
          </cell>
          <cell r="E2523" t="str">
            <v>KCL</v>
          </cell>
          <cell r="F2523" t="str">
            <v>King's</v>
          </cell>
          <cell r="G2523" t="str">
            <v>Female</v>
          </cell>
          <cell r="H2523" t="str">
            <v>N</v>
          </cell>
          <cell r="I2523" t="str">
            <v>Student</v>
          </cell>
          <cell r="J2523">
            <v>0</v>
          </cell>
          <cell r="K2523" t="str">
            <v/>
          </cell>
          <cell r="L2523" t="str">
            <v>N</v>
          </cell>
          <cell r="M2523">
            <v>0</v>
          </cell>
          <cell r="N2523" t="str">
            <v/>
          </cell>
          <cell r="O2523" t="str">
            <v>N</v>
          </cell>
          <cell r="P2523">
            <v>0</v>
          </cell>
          <cell r="Q2523" t="str">
            <v/>
          </cell>
          <cell r="R2523" t="str">
            <v>N</v>
          </cell>
          <cell r="S2523">
            <v>0</v>
          </cell>
          <cell r="T2523" t="str">
            <v/>
          </cell>
          <cell r="U2523" t="str">
            <v>N</v>
          </cell>
          <cell r="V2523">
            <v>0</v>
          </cell>
          <cell r="W2523" t="str">
            <v/>
          </cell>
          <cell r="X2523" t="str">
            <v>N</v>
          </cell>
          <cell r="Y2523">
            <v>0</v>
          </cell>
          <cell r="Z2523">
            <v>0</v>
          </cell>
          <cell r="AA2523" t="b">
            <v>0</v>
          </cell>
          <cell r="AB2523" t="str">
            <v/>
          </cell>
          <cell r="AC2523" t="str">
            <v/>
          </cell>
          <cell r="AD2523" t="str">
            <v>CK436</v>
          </cell>
          <cell r="AE2523">
            <v>0</v>
          </cell>
          <cell r="AG2523">
            <v>1087</v>
          </cell>
          <cell r="AH2523" t="str">
            <v>CK436</v>
          </cell>
        </row>
        <row r="2524">
          <cell r="B2524" t="str">
            <v>LD817</v>
          </cell>
          <cell r="C2524" t="str">
            <v>Lauren</v>
          </cell>
          <cell r="D2524" t="str">
            <v>Dean</v>
          </cell>
          <cell r="E2524" t="str">
            <v>QMUL</v>
          </cell>
          <cell r="F2524" t="str">
            <v>QMUL</v>
          </cell>
          <cell r="G2524" t="str">
            <v>Female</v>
          </cell>
          <cell r="H2524" t="str">
            <v>N</v>
          </cell>
          <cell r="I2524" t="str">
            <v>Student</v>
          </cell>
          <cell r="J2524">
            <v>0</v>
          </cell>
          <cell r="K2524" t="str">
            <v/>
          </cell>
          <cell r="L2524" t="str">
            <v>N</v>
          </cell>
          <cell r="M2524">
            <v>0</v>
          </cell>
          <cell r="N2524" t="str">
            <v/>
          </cell>
          <cell r="O2524" t="str">
            <v>N</v>
          </cell>
          <cell r="P2524">
            <v>0</v>
          </cell>
          <cell r="Q2524" t="str">
            <v/>
          </cell>
          <cell r="R2524" t="str">
            <v>N</v>
          </cell>
          <cell r="S2524">
            <v>0</v>
          </cell>
          <cell r="T2524" t="str">
            <v/>
          </cell>
          <cell r="U2524" t="str">
            <v>N</v>
          </cell>
          <cell r="V2524">
            <v>0</v>
          </cell>
          <cell r="W2524" t="str">
            <v/>
          </cell>
          <cell r="X2524" t="str">
            <v>N</v>
          </cell>
          <cell r="Y2524">
            <v>0</v>
          </cell>
          <cell r="Z2524">
            <v>0</v>
          </cell>
          <cell r="AA2524" t="b">
            <v>0</v>
          </cell>
          <cell r="AB2524" t="str">
            <v/>
          </cell>
          <cell r="AC2524" t="str">
            <v/>
          </cell>
          <cell r="AD2524" t="str">
            <v>LD817</v>
          </cell>
          <cell r="AE2524">
            <v>0</v>
          </cell>
          <cell r="AG2524">
            <v>1088</v>
          </cell>
          <cell r="AH2524" t="str">
            <v>LD817</v>
          </cell>
        </row>
        <row r="2525">
          <cell r="B2525" t="str">
            <v>PF163</v>
          </cell>
          <cell r="C2525" t="str">
            <v>Peter</v>
          </cell>
          <cell r="D2525" t="str">
            <v>Frankland</v>
          </cell>
          <cell r="E2525" t="str">
            <v>QMUL</v>
          </cell>
          <cell r="F2525" t="str">
            <v>QMUL</v>
          </cell>
          <cell r="G2525" t="str">
            <v>Male</v>
          </cell>
          <cell r="H2525" t="str">
            <v>N</v>
          </cell>
          <cell r="I2525" t="str">
            <v>Student</v>
          </cell>
          <cell r="J2525">
            <v>0</v>
          </cell>
          <cell r="K2525" t="str">
            <v/>
          </cell>
          <cell r="L2525" t="str">
            <v>N</v>
          </cell>
          <cell r="M2525">
            <v>0</v>
          </cell>
          <cell r="N2525" t="str">
            <v/>
          </cell>
          <cell r="O2525" t="str">
            <v>N</v>
          </cell>
          <cell r="P2525">
            <v>0</v>
          </cell>
          <cell r="Q2525" t="str">
            <v/>
          </cell>
          <cell r="R2525" t="str">
            <v>N</v>
          </cell>
          <cell r="S2525">
            <v>0</v>
          </cell>
          <cell r="T2525" t="str">
            <v/>
          </cell>
          <cell r="U2525" t="str">
            <v>N</v>
          </cell>
          <cell r="V2525">
            <v>0</v>
          </cell>
          <cell r="W2525" t="str">
            <v/>
          </cell>
          <cell r="X2525" t="str">
            <v>N</v>
          </cell>
          <cell r="Y2525">
            <v>0</v>
          </cell>
          <cell r="Z2525">
            <v>0</v>
          </cell>
          <cell r="AA2525">
            <v>0</v>
          </cell>
          <cell r="AB2525">
            <v>118</v>
          </cell>
          <cell r="AC2525">
            <v>1414</v>
          </cell>
          <cell r="AD2525" t="str">
            <v>PF163</v>
          </cell>
          <cell r="AE2525" t="b">
            <v>0</v>
          </cell>
          <cell r="AG2525" t="str">
            <v/>
          </cell>
          <cell r="AH2525" t="str">
            <v>PF163</v>
          </cell>
        </row>
        <row r="2526">
          <cell r="B2526" t="str">
            <v>CI120</v>
          </cell>
          <cell r="C2526" t="str">
            <v>Christal</v>
          </cell>
          <cell r="D2526" t="str">
            <v>Izuchukwu</v>
          </cell>
          <cell r="E2526" t="str">
            <v>Guest</v>
          </cell>
          <cell r="F2526" t="str">
            <v>Guest</v>
          </cell>
          <cell r="G2526" t="str">
            <v>Female</v>
          </cell>
          <cell r="H2526" t="str">
            <v>N</v>
          </cell>
          <cell r="I2526" t="str">
            <v>Guest</v>
          </cell>
          <cell r="J2526">
            <v>0</v>
          </cell>
          <cell r="K2526" t="str">
            <v/>
          </cell>
          <cell r="L2526" t="str">
            <v>N</v>
          </cell>
          <cell r="M2526">
            <v>0</v>
          </cell>
          <cell r="N2526" t="str">
            <v/>
          </cell>
          <cell r="O2526" t="str">
            <v>N</v>
          </cell>
          <cell r="P2526">
            <v>0</v>
          </cell>
          <cell r="Q2526" t="str">
            <v/>
          </cell>
          <cell r="R2526" t="str">
            <v>N</v>
          </cell>
          <cell r="S2526">
            <v>0</v>
          </cell>
          <cell r="T2526" t="str">
            <v/>
          </cell>
          <cell r="U2526" t="str">
            <v>N</v>
          </cell>
          <cell r="V2526">
            <v>0</v>
          </cell>
          <cell r="W2526" t="str">
            <v/>
          </cell>
          <cell r="X2526" t="str">
            <v>N</v>
          </cell>
          <cell r="Y2526">
            <v>0</v>
          </cell>
          <cell r="Z2526">
            <v>0</v>
          </cell>
          <cell r="AA2526" t="b">
            <v>0</v>
          </cell>
          <cell r="AB2526" t="str">
            <v/>
          </cell>
          <cell r="AC2526" t="str">
            <v/>
          </cell>
          <cell r="AD2526" t="str">
            <v>CI120</v>
          </cell>
          <cell r="AE2526">
            <v>0</v>
          </cell>
          <cell r="AG2526">
            <v>1089</v>
          </cell>
          <cell r="AH2526" t="str">
            <v>CI120</v>
          </cell>
        </row>
        <row r="2527">
          <cell r="B2527" t="str">
            <v>AF776</v>
          </cell>
          <cell r="C2527" t="str">
            <v>Alfie</v>
          </cell>
          <cell r="D2527" t="str">
            <v>Francis</v>
          </cell>
          <cell r="E2527" t="str">
            <v>RVC</v>
          </cell>
          <cell r="F2527" t="str">
            <v>RVC</v>
          </cell>
          <cell r="G2527" t="str">
            <v>Male</v>
          </cell>
          <cell r="H2527" t="str">
            <v>Y</v>
          </cell>
          <cell r="I2527" t="str">
            <v>Student</v>
          </cell>
          <cell r="J2527">
            <v>0</v>
          </cell>
          <cell r="K2527" t="str">
            <v/>
          </cell>
          <cell r="L2527" t="str">
            <v>N</v>
          </cell>
          <cell r="M2527">
            <v>70</v>
          </cell>
          <cell r="N2527">
            <v>3.622685185185185E-2</v>
          </cell>
          <cell r="O2527">
            <v>132</v>
          </cell>
          <cell r="P2527">
            <v>0</v>
          </cell>
          <cell r="Q2527" t="str">
            <v/>
          </cell>
          <cell r="R2527" t="str">
            <v>N</v>
          </cell>
          <cell r="S2527">
            <v>0</v>
          </cell>
          <cell r="T2527" t="str">
            <v/>
          </cell>
          <cell r="U2527" t="str">
            <v>N</v>
          </cell>
          <cell r="V2527">
            <v>0</v>
          </cell>
          <cell r="W2527" t="str">
            <v/>
          </cell>
          <cell r="X2527" t="str">
            <v>N</v>
          </cell>
          <cell r="Y2527">
            <v>1</v>
          </cell>
          <cell r="Z2527">
            <v>132</v>
          </cell>
          <cell r="AA2527">
            <v>132</v>
          </cell>
          <cell r="AB2527">
            <v>105</v>
          </cell>
          <cell r="AC2527">
            <v>106</v>
          </cell>
          <cell r="AD2527" t="str">
            <v>AF776</v>
          </cell>
          <cell r="AE2527" t="b">
            <v>0</v>
          </cell>
          <cell r="AG2527" t="str">
            <v/>
          </cell>
          <cell r="AH2527" t="str">
            <v>AF776</v>
          </cell>
        </row>
        <row r="2528">
          <cell r="B2528" t="str">
            <v>ZC332</v>
          </cell>
          <cell r="C2528" t="str">
            <v>Zak</v>
          </cell>
          <cell r="D2528" t="str">
            <v>Collins-iddi</v>
          </cell>
          <cell r="E2528" t="str">
            <v>Guest</v>
          </cell>
          <cell r="F2528" t="str">
            <v>Guest</v>
          </cell>
          <cell r="G2528" t="str">
            <v>Male</v>
          </cell>
          <cell r="H2528" t="str">
            <v>N</v>
          </cell>
          <cell r="I2528" t="str">
            <v>Guest</v>
          </cell>
          <cell r="J2528">
            <v>0</v>
          </cell>
          <cell r="K2528" t="str">
            <v/>
          </cell>
          <cell r="L2528" t="str">
            <v>N</v>
          </cell>
          <cell r="M2528">
            <v>0</v>
          </cell>
          <cell r="N2528" t="str">
            <v/>
          </cell>
          <cell r="O2528" t="str">
            <v>N</v>
          </cell>
          <cell r="P2528">
            <v>0</v>
          </cell>
          <cell r="Q2528" t="str">
            <v/>
          </cell>
          <cell r="R2528" t="str">
            <v>N</v>
          </cell>
          <cell r="S2528">
            <v>0</v>
          </cell>
          <cell r="T2528" t="str">
            <v/>
          </cell>
          <cell r="U2528" t="str">
            <v>N</v>
          </cell>
          <cell r="V2528">
            <v>0</v>
          </cell>
          <cell r="W2528" t="str">
            <v/>
          </cell>
          <cell r="X2528" t="str">
            <v>N</v>
          </cell>
          <cell r="Y2528">
            <v>0</v>
          </cell>
          <cell r="Z2528">
            <v>0</v>
          </cell>
          <cell r="AA2528">
            <v>0</v>
          </cell>
          <cell r="AB2528">
            <v>118</v>
          </cell>
          <cell r="AC2528">
            <v>1415</v>
          </cell>
          <cell r="AD2528" t="str">
            <v>ZC332</v>
          </cell>
          <cell r="AE2528" t="b">
            <v>0</v>
          </cell>
          <cell r="AG2528" t="str">
            <v/>
          </cell>
          <cell r="AH2528" t="str">
            <v>ZC332</v>
          </cell>
        </row>
        <row r="2529">
          <cell r="B2529" t="str">
            <v>MS537</v>
          </cell>
          <cell r="C2529" t="str">
            <v>Mina</v>
          </cell>
          <cell r="D2529" t="str">
            <v>Sismanoglu</v>
          </cell>
          <cell r="E2529" t="str">
            <v>UCL</v>
          </cell>
          <cell r="F2529" t="str">
            <v>UCL</v>
          </cell>
          <cell r="G2529" t="str">
            <v>Female</v>
          </cell>
          <cell r="H2529" t="str">
            <v>N</v>
          </cell>
          <cell r="I2529" t="str">
            <v>Student</v>
          </cell>
          <cell r="J2529">
            <v>0</v>
          </cell>
          <cell r="K2529" t="str">
            <v/>
          </cell>
          <cell r="L2529" t="str">
            <v>N</v>
          </cell>
          <cell r="M2529">
            <v>0</v>
          </cell>
          <cell r="N2529" t="str">
            <v/>
          </cell>
          <cell r="O2529" t="str">
            <v>N</v>
          </cell>
          <cell r="P2529">
            <v>0</v>
          </cell>
          <cell r="Q2529" t="str">
            <v/>
          </cell>
          <cell r="R2529" t="str">
            <v>N</v>
          </cell>
          <cell r="S2529">
            <v>0</v>
          </cell>
          <cell r="T2529" t="str">
            <v/>
          </cell>
          <cell r="U2529" t="str">
            <v>N</v>
          </cell>
          <cell r="V2529">
            <v>0</v>
          </cell>
          <cell r="W2529" t="str">
            <v/>
          </cell>
          <cell r="X2529" t="str">
            <v>N</v>
          </cell>
          <cell r="Y2529">
            <v>0</v>
          </cell>
          <cell r="Z2529">
            <v>0</v>
          </cell>
          <cell r="AA2529" t="b">
            <v>0</v>
          </cell>
          <cell r="AB2529" t="str">
            <v/>
          </cell>
          <cell r="AC2529" t="str">
            <v/>
          </cell>
          <cell r="AD2529" t="str">
            <v>MS537</v>
          </cell>
          <cell r="AE2529">
            <v>0</v>
          </cell>
          <cell r="AG2529">
            <v>1090</v>
          </cell>
          <cell r="AH2529" t="str">
            <v>MS537</v>
          </cell>
        </row>
        <row r="2530">
          <cell r="B2530" t="str">
            <v>CS943</v>
          </cell>
          <cell r="C2530" t="str">
            <v>Ciel</v>
          </cell>
          <cell r="D2530" t="str">
            <v>Sheridan</v>
          </cell>
          <cell r="E2530" t="str">
            <v>UCL</v>
          </cell>
          <cell r="F2530" t="str">
            <v>UCL</v>
          </cell>
          <cell r="G2530" t="str">
            <v>Female</v>
          </cell>
          <cell r="H2530" t="str">
            <v>N</v>
          </cell>
          <cell r="I2530" t="str">
            <v>Student</v>
          </cell>
          <cell r="J2530">
            <v>0</v>
          </cell>
          <cell r="K2530" t="str">
            <v/>
          </cell>
          <cell r="L2530" t="str">
            <v>N</v>
          </cell>
          <cell r="M2530">
            <v>58</v>
          </cell>
          <cell r="N2530">
            <v>1.8078703703703704E-2</v>
          </cell>
          <cell r="O2530">
            <v>143</v>
          </cell>
          <cell r="P2530">
            <v>0</v>
          </cell>
          <cell r="Q2530" t="str">
            <v/>
          </cell>
          <cell r="R2530" t="str">
            <v>N</v>
          </cell>
          <cell r="S2530">
            <v>0</v>
          </cell>
          <cell r="T2530" t="str">
            <v/>
          </cell>
          <cell r="U2530" t="str">
            <v>N</v>
          </cell>
          <cell r="V2530">
            <v>0</v>
          </cell>
          <cell r="W2530" t="str">
            <v/>
          </cell>
          <cell r="X2530" t="str">
            <v>N</v>
          </cell>
          <cell r="Y2530">
            <v>1</v>
          </cell>
          <cell r="Z2530">
            <v>143</v>
          </cell>
          <cell r="AA2530" t="b">
            <v>0</v>
          </cell>
          <cell r="AB2530" t="str">
            <v/>
          </cell>
          <cell r="AC2530" t="str">
            <v/>
          </cell>
          <cell r="AD2530" t="str">
            <v>CS943</v>
          </cell>
          <cell r="AE2530">
            <v>143</v>
          </cell>
          <cell r="AG2530">
            <v>83</v>
          </cell>
          <cell r="AH2530" t="str">
            <v>CS943</v>
          </cell>
        </row>
        <row r="2531">
          <cell r="B2531" t="str">
            <v>AJ411</v>
          </cell>
          <cell r="C2531" t="str">
            <v>Amber</v>
          </cell>
          <cell r="D2531" t="str">
            <v>Jeacock West</v>
          </cell>
          <cell r="E2531" t="str">
            <v>RHUL</v>
          </cell>
          <cell r="F2531" t="str">
            <v>RHUL</v>
          </cell>
          <cell r="G2531" t="str">
            <v>Female</v>
          </cell>
          <cell r="H2531" t="str">
            <v>N</v>
          </cell>
          <cell r="I2531" t="str">
            <v>Student</v>
          </cell>
          <cell r="J2531">
            <v>0</v>
          </cell>
          <cell r="K2531" t="str">
            <v/>
          </cell>
          <cell r="L2531" t="str">
            <v>N</v>
          </cell>
          <cell r="M2531">
            <v>0</v>
          </cell>
          <cell r="N2531" t="str">
            <v/>
          </cell>
          <cell r="O2531" t="str">
            <v>N</v>
          </cell>
          <cell r="P2531">
            <v>0</v>
          </cell>
          <cell r="Q2531" t="str">
            <v/>
          </cell>
          <cell r="R2531" t="str">
            <v>N</v>
          </cell>
          <cell r="S2531">
            <v>0</v>
          </cell>
          <cell r="T2531" t="str">
            <v/>
          </cell>
          <cell r="U2531" t="str">
            <v>N</v>
          </cell>
          <cell r="V2531">
            <v>0</v>
          </cell>
          <cell r="W2531" t="str">
            <v/>
          </cell>
          <cell r="X2531" t="str">
            <v>N</v>
          </cell>
          <cell r="Y2531">
            <v>0</v>
          </cell>
          <cell r="Z2531">
            <v>0</v>
          </cell>
          <cell r="AA2531" t="b">
            <v>0</v>
          </cell>
          <cell r="AB2531" t="str">
            <v/>
          </cell>
          <cell r="AC2531" t="str">
            <v/>
          </cell>
          <cell r="AD2531" t="str">
            <v>AJ411</v>
          </cell>
          <cell r="AE2531">
            <v>0</v>
          </cell>
          <cell r="AG2531">
            <v>1091</v>
          </cell>
          <cell r="AH2531" t="str">
            <v>AJ411</v>
          </cell>
        </row>
        <row r="2532">
          <cell r="B2532" t="str">
            <v>CW462</v>
          </cell>
          <cell r="C2532" t="str">
            <v>Caleb</v>
          </cell>
          <cell r="D2532" t="str">
            <v>Watson</v>
          </cell>
          <cell r="E2532" t="str">
            <v>KCL</v>
          </cell>
          <cell r="F2532" t="str">
            <v>King's</v>
          </cell>
          <cell r="G2532" t="str">
            <v>Male</v>
          </cell>
          <cell r="H2532" t="str">
            <v>N</v>
          </cell>
          <cell r="I2532" t="str">
            <v>Student</v>
          </cell>
          <cell r="J2532">
            <v>0</v>
          </cell>
          <cell r="K2532" t="str">
            <v/>
          </cell>
          <cell r="L2532" t="str">
            <v>N</v>
          </cell>
          <cell r="M2532">
            <v>0</v>
          </cell>
          <cell r="N2532" t="str">
            <v/>
          </cell>
          <cell r="O2532" t="str">
            <v>N</v>
          </cell>
          <cell r="P2532">
            <v>0</v>
          </cell>
          <cell r="Q2532" t="str">
            <v/>
          </cell>
          <cell r="R2532" t="str">
            <v>N</v>
          </cell>
          <cell r="S2532">
            <v>0</v>
          </cell>
          <cell r="T2532" t="str">
            <v/>
          </cell>
          <cell r="U2532" t="str">
            <v>N</v>
          </cell>
          <cell r="V2532">
            <v>0</v>
          </cell>
          <cell r="W2532" t="str">
            <v/>
          </cell>
          <cell r="X2532" t="str">
            <v>N</v>
          </cell>
          <cell r="Y2532">
            <v>0</v>
          </cell>
          <cell r="Z2532">
            <v>0</v>
          </cell>
          <cell r="AA2532">
            <v>0</v>
          </cell>
          <cell r="AB2532">
            <v>118</v>
          </cell>
          <cell r="AC2532">
            <v>1416</v>
          </cell>
          <cell r="AD2532" t="str">
            <v>CW462</v>
          </cell>
          <cell r="AE2532" t="b">
            <v>0</v>
          </cell>
          <cell r="AG2532" t="str">
            <v/>
          </cell>
          <cell r="AH2532" t="str">
            <v>CW462</v>
          </cell>
        </row>
        <row r="2533">
          <cell r="B2533" t="str">
            <v>OA509</v>
          </cell>
          <cell r="C2533" t="str">
            <v>Ohemaa</v>
          </cell>
          <cell r="D2533" t="str">
            <v>Asare</v>
          </cell>
          <cell r="E2533" t="str">
            <v>KCL</v>
          </cell>
          <cell r="F2533" t="str">
            <v>King's</v>
          </cell>
          <cell r="G2533" t="str">
            <v>Female</v>
          </cell>
          <cell r="H2533" t="str">
            <v>Y</v>
          </cell>
          <cell r="I2533" t="str">
            <v>Student</v>
          </cell>
          <cell r="J2533">
            <v>0</v>
          </cell>
          <cell r="K2533" t="str">
            <v/>
          </cell>
          <cell r="L2533" t="str">
            <v>N</v>
          </cell>
          <cell r="M2533">
            <v>0</v>
          </cell>
          <cell r="N2533" t="str">
            <v/>
          </cell>
          <cell r="O2533" t="str">
            <v>N</v>
          </cell>
          <cell r="P2533">
            <v>0</v>
          </cell>
          <cell r="Q2533" t="str">
            <v/>
          </cell>
          <cell r="R2533" t="str">
            <v>N</v>
          </cell>
          <cell r="S2533">
            <v>0</v>
          </cell>
          <cell r="T2533" t="str">
            <v/>
          </cell>
          <cell r="U2533" t="str">
            <v>N</v>
          </cell>
          <cell r="V2533">
            <v>0</v>
          </cell>
          <cell r="W2533" t="str">
            <v/>
          </cell>
          <cell r="X2533" t="str">
            <v>N</v>
          </cell>
          <cell r="Y2533">
            <v>0</v>
          </cell>
          <cell r="Z2533">
            <v>0</v>
          </cell>
          <cell r="AA2533" t="b">
            <v>0</v>
          </cell>
          <cell r="AB2533" t="str">
            <v/>
          </cell>
          <cell r="AC2533" t="str">
            <v/>
          </cell>
          <cell r="AD2533" t="str">
            <v>OA509</v>
          </cell>
          <cell r="AE2533">
            <v>0</v>
          </cell>
          <cell r="AG2533">
            <v>1092</v>
          </cell>
          <cell r="AH2533" t="str">
            <v>OA509</v>
          </cell>
        </row>
        <row r="2534">
          <cell r="B2534" t="str">
            <v>CI529</v>
          </cell>
          <cell r="C2534" t="str">
            <v>Clinton</v>
          </cell>
          <cell r="D2534" t="str">
            <v>Ibe</v>
          </cell>
          <cell r="E2534" t="str">
            <v>KCL</v>
          </cell>
          <cell r="F2534" t="str">
            <v>King's</v>
          </cell>
          <cell r="G2534" t="str">
            <v>Male</v>
          </cell>
          <cell r="H2534" t="str">
            <v>N</v>
          </cell>
          <cell r="I2534" t="str">
            <v>Student</v>
          </cell>
          <cell r="J2534">
            <v>0</v>
          </cell>
          <cell r="K2534" t="str">
            <v/>
          </cell>
          <cell r="L2534" t="str">
            <v>N</v>
          </cell>
          <cell r="M2534">
            <v>0</v>
          </cell>
          <cell r="N2534" t="str">
            <v/>
          </cell>
          <cell r="O2534" t="str">
            <v>N</v>
          </cell>
          <cell r="P2534">
            <v>0</v>
          </cell>
          <cell r="Q2534" t="str">
            <v/>
          </cell>
          <cell r="R2534" t="str">
            <v>N</v>
          </cell>
          <cell r="S2534">
            <v>0</v>
          </cell>
          <cell r="T2534" t="str">
            <v/>
          </cell>
          <cell r="U2534" t="str">
            <v>N</v>
          </cell>
          <cell r="V2534">
            <v>0</v>
          </cell>
          <cell r="W2534" t="str">
            <v/>
          </cell>
          <cell r="X2534" t="str">
            <v>N</v>
          </cell>
          <cell r="Y2534">
            <v>0</v>
          </cell>
          <cell r="Z2534">
            <v>0</v>
          </cell>
          <cell r="AA2534">
            <v>0</v>
          </cell>
          <cell r="AB2534">
            <v>118</v>
          </cell>
          <cell r="AC2534">
            <v>1417</v>
          </cell>
          <cell r="AD2534" t="str">
            <v>CI529</v>
          </cell>
          <cell r="AE2534" t="b">
            <v>0</v>
          </cell>
          <cell r="AG2534" t="str">
            <v/>
          </cell>
          <cell r="AH2534" t="str">
            <v>CI529</v>
          </cell>
        </row>
        <row r="2535">
          <cell r="B2535" t="str">
            <v>TW813</v>
          </cell>
          <cell r="C2535" t="str">
            <v>Thomas</v>
          </cell>
          <cell r="D2535" t="str">
            <v>Woodward</v>
          </cell>
          <cell r="E2535" t="str">
            <v>Guest</v>
          </cell>
          <cell r="F2535" t="str">
            <v>Guest</v>
          </cell>
          <cell r="G2535" t="str">
            <v>Male</v>
          </cell>
          <cell r="H2535" t="str">
            <v>N</v>
          </cell>
          <cell r="I2535" t="str">
            <v>Guest</v>
          </cell>
          <cell r="J2535">
            <v>0</v>
          </cell>
          <cell r="K2535" t="str">
            <v/>
          </cell>
          <cell r="L2535" t="str">
            <v>N</v>
          </cell>
          <cell r="M2535">
            <v>0</v>
          </cell>
          <cell r="N2535" t="str">
            <v/>
          </cell>
          <cell r="O2535" t="str">
            <v>N</v>
          </cell>
          <cell r="P2535">
            <v>0</v>
          </cell>
          <cell r="Q2535" t="str">
            <v/>
          </cell>
          <cell r="R2535" t="str">
            <v>N</v>
          </cell>
          <cell r="S2535">
            <v>0</v>
          </cell>
          <cell r="T2535" t="str">
            <v/>
          </cell>
          <cell r="U2535" t="str">
            <v>N</v>
          </cell>
          <cell r="V2535">
            <v>0</v>
          </cell>
          <cell r="W2535" t="str">
            <v/>
          </cell>
          <cell r="X2535" t="str">
            <v>N</v>
          </cell>
          <cell r="Y2535">
            <v>0</v>
          </cell>
          <cell r="Z2535">
            <v>0</v>
          </cell>
          <cell r="AA2535">
            <v>0</v>
          </cell>
          <cell r="AB2535">
            <v>118</v>
          </cell>
          <cell r="AC2535">
            <v>1418</v>
          </cell>
          <cell r="AD2535" t="str">
            <v>TW813</v>
          </cell>
          <cell r="AE2535" t="b">
            <v>0</v>
          </cell>
          <cell r="AG2535" t="str">
            <v/>
          </cell>
          <cell r="AH2535" t="str">
            <v>TW813</v>
          </cell>
        </row>
        <row r="2536">
          <cell r="B2536" t="str">
            <v>LP588</v>
          </cell>
          <cell r="C2536" t="str">
            <v>Leoni</v>
          </cell>
          <cell r="D2536" t="str">
            <v>Payano</v>
          </cell>
          <cell r="E2536" t="str">
            <v>KCL</v>
          </cell>
          <cell r="F2536" t="str">
            <v>King's</v>
          </cell>
          <cell r="G2536" t="str">
            <v>Female</v>
          </cell>
          <cell r="H2536" t="str">
            <v>N</v>
          </cell>
          <cell r="I2536" t="str">
            <v>Student</v>
          </cell>
          <cell r="J2536">
            <v>0</v>
          </cell>
          <cell r="K2536" t="str">
            <v/>
          </cell>
          <cell r="L2536" t="str">
            <v>N</v>
          </cell>
          <cell r="M2536">
            <v>0</v>
          </cell>
          <cell r="N2536" t="str">
            <v/>
          </cell>
          <cell r="O2536" t="str">
            <v>N</v>
          </cell>
          <cell r="P2536">
            <v>0</v>
          </cell>
          <cell r="Q2536" t="str">
            <v/>
          </cell>
          <cell r="R2536" t="str">
            <v>N</v>
          </cell>
          <cell r="S2536">
            <v>0</v>
          </cell>
          <cell r="T2536" t="str">
            <v/>
          </cell>
          <cell r="U2536" t="str">
            <v>N</v>
          </cell>
          <cell r="V2536">
            <v>0</v>
          </cell>
          <cell r="W2536" t="str">
            <v/>
          </cell>
          <cell r="X2536" t="str">
            <v>N</v>
          </cell>
          <cell r="Y2536">
            <v>0</v>
          </cell>
          <cell r="Z2536">
            <v>0</v>
          </cell>
          <cell r="AA2536" t="b">
            <v>0</v>
          </cell>
          <cell r="AB2536" t="str">
            <v/>
          </cell>
          <cell r="AC2536" t="str">
            <v/>
          </cell>
          <cell r="AD2536" t="str">
            <v>LP588</v>
          </cell>
          <cell r="AE2536">
            <v>0</v>
          </cell>
          <cell r="AG2536">
            <v>1093</v>
          </cell>
          <cell r="AH2536" t="str">
            <v>LP588</v>
          </cell>
        </row>
        <row r="2537">
          <cell r="B2537" t="str">
            <v>DR727</v>
          </cell>
          <cell r="C2537" t="str">
            <v>David</v>
          </cell>
          <cell r="D2537" t="str">
            <v>Richmond</v>
          </cell>
          <cell r="E2537" t="str">
            <v>KCL</v>
          </cell>
          <cell r="F2537" t="str">
            <v>King's</v>
          </cell>
          <cell r="G2537" t="str">
            <v>Male</v>
          </cell>
          <cell r="H2537" t="str">
            <v>N</v>
          </cell>
          <cell r="I2537" t="str">
            <v>Student</v>
          </cell>
          <cell r="J2537">
            <v>0</v>
          </cell>
          <cell r="K2537" t="str">
            <v/>
          </cell>
          <cell r="L2537" t="str">
            <v>N</v>
          </cell>
          <cell r="M2537">
            <v>0</v>
          </cell>
          <cell r="N2537" t="str">
            <v/>
          </cell>
          <cell r="O2537" t="str">
            <v>N</v>
          </cell>
          <cell r="P2537">
            <v>0</v>
          </cell>
          <cell r="Q2537" t="str">
            <v/>
          </cell>
          <cell r="R2537" t="str">
            <v>N</v>
          </cell>
          <cell r="S2537">
            <v>0</v>
          </cell>
          <cell r="T2537" t="str">
            <v/>
          </cell>
          <cell r="U2537" t="str">
            <v>N</v>
          </cell>
          <cell r="V2537">
            <v>0</v>
          </cell>
          <cell r="W2537" t="str">
            <v/>
          </cell>
          <cell r="X2537" t="str">
            <v>N</v>
          </cell>
          <cell r="Y2537">
            <v>0</v>
          </cell>
          <cell r="Z2537">
            <v>0</v>
          </cell>
          <cell r="AA2537">
            <v>0</v>
          </cell>
          <cell r="AB2537">
            <v>118</v>
          </cell>
          <cell r="AC2537">
            <v>1419</v>
          </cell>
          <cell r="AD2537" t="str">
            <v>DR727</v>
          </cell>
          <cell r="AE2537" t="b">
            <v>0</v>
          </cell>
          <cell r="AG2537" t="str">
            <v/>
          </cell>
          <cell r="AH2537" t="str">
            <v>DR727</v>
          </cell>
        </row>
        <row r="2538">
          <cell r="B2538" t="str">
            <v>MB853</v>
          </cell>
          <cell r="C2538" t="str">
            <v>Maya</v>
          </cell>
          <cell r="D2538" t="str">
            <v>Bassford</v>
          </cell>
          <cell r="E2538" t="str">
            <v>Reading</v>
          </cell>
          <cell r="F2538" t="str">
            <v>Reading</v>
          </cell>
          <cell r="G2538" t="str">
            <v>Female</v>
          </cell>
          <cell r="H2538" t="str">
            <v>N</v>
          </cell>
          <cell r="I2538" t="str">
            <v>Student</v>
          </cell>
          <cell r="J2538">
            <v>0</v>
          </cell>
          <cell r="K2538" t="str">
            <v/>
          </cell>
          <cell r="L2538" t="str">
            <v>N</v>
          </cell>
          <cell r="M2538">
            <v>0</v>
          </cell>
          <cell r="N2538" t="str">
            <v/>
          </cell>
          <cell r="O2538" t="str">
            <v>N</v>
          </cell>
          <cell r="P2538">
            <v>0</v>
          </cell>
          <cell r="Q2538" t="str">
            <v/>
          </cell>
          <cell r="R2538" t="str">
            <v>N</v>
          </cell>
          <cell r="S2538">
            <v>0</v>
          </cell>
          <cell r="T2538" t="str">
            <v/>
          </cell>
          <cell r="U2538" t="str">
            <v>N</v>
          </cell>
          <cell r="V2538">
            <v>0</v>
          </cell>
          <cell r="W2538" t="str">
            <v/>
          </cell>
          <cell r="X2538" t="str">
            <v>N</v>
          </cell>
          <cell r="Y2538">
            <v>0</v>
          </cell>
          <cell r="Z2538">
            <v>0</v>
          </cell>
          <cell r="AA2538" t="b">
            <v>0</v>
          </cell>
          <cell r="AB2538" t="str">
            <v/>
          </cell>
          <cell r="AC2538" t="str">
            <v/>
          </cell>
          <cell r="AD2538" t="str">
            <v>MB853</v>
          </cell>
          <cell r="AE2538">
            <v>0</v>
          </cell>
          <cell r="AG2538">
            <v>1094</v>
          </cell>
          <cell r="AH2538" t="str">
            <v>MB853</v>
          </cell>
        </row>
        <row r="2539">
          <cell r="B2539" t="str">
            <v>AL207</v>
          </cell>
          <cell r="C2539" t="str">
            <v>Anthony</v>
          </cell>
          <cell r="D2539" t="str">
            <v>Leonardi</v>
          </cell>
          <cell r="E2539" t="str">
            <v>St Georges</v>
          </cell>
          <cell r="F2539" t="str">
            <v>St George's</v>
          </cell>
          <cell r="G2539" t="str">
            <v>Male</v>
          </cell>
          <cell r="H2539" t="str">
            <v>Y</v>
          </cell>
          <cell r="I2539" t="str">
            <v>Student</v>
          </cell>
          <cell r="J2539">
            <v>0</v>
          </cell>
          <cell r="K2539" t="str">
            <v/>
          </cell>
          <cell r="L2539" t="str">
            <v>N</v>
          </cell>
          <cell r="M2539">
            <v>0</v>
          </cell>
          <cell r="N2539" t="str">
            <v/>
          </cell>
          <cell r="O2539" t="str">
            <v>N</v>
          </cell>
          <cell r="P2539">
            <v>0</v>
          </cell>
          <cell r="Q2539" t="str">
            <v/>
          </cell>
          <cell r="R2539" t="str">
            <v>N</v>
          </cell>
          <cell r="S2539">
            <v>0</v>
          </cell>
          <cell r="T2539" t="str">
            <v/>
          </cell>
          <cell r="U2539" t="str">
            <v>N</v>
          </cell>
          <cell r="V2539">
            <v>0</v>
          </cell>
          <cell r="W2539" t="str">
            <v/>
          </cell>
          <cell r="X2539" t="str">
            <v>N</v>
          </cell>
          <cell r="Y2539">
            <v>0</v>
          </cell>
          <cell r="Z2539">
            <v>0</v>
          </cell>
          <cell r="AA2539">
            <v>0</v>
          </cell>
          <cell r="AB2539">
            <v>118</v>
          </cell>
          <cell r="AC2539">
            <v>1420</v>
          </cell>
          <cell r="AD2539" t="str">
            <v>AL207</v>
          </cell>
          <cell r="AE2539" t="b">
            <v>0</v>
          </cell>
          <cell r="AG2539" t="str">
            <v/>
          </cell>
          <cell r="AH2539" t="str">
            <v>AL207</v>
          </cell>
        </row>
        <row r="2540">
          <cell r="B2540" t="str">
            <v>CJ783</v>
          </cell>
          <cell r="C2540" t="str">
            <v>Chloe</v>
          </cell>
          <cell r="D2540" t="str">
            <v>Jensen</v>
          </cell>
          <cell r="E2540" t="str">
            <v>UCL</v>
          </cell>
          <cell r="F2540" t="str">
            <v>UCL</v>
          </cell>
          <cell r="G2540" t="str">
            <v>Female</v>
          </cell>
          <cell r="H2540" t="str">
            <v>N</v>
          </cell>
          <cell r="I2540" t="str">
            <v>Student</v>
          </cell>
          <cell r="J2540">
            <v>0</v>
          </cell>
          <cell r="K2540" t="str">
            <v/>
          </cell>
          <cell r="L2540" t="str">
            <v>N</v>
          </cell>
          <cell r="M2540">
            <v>49</v>
          </cell>
          <cell r="N2540">
            <v>1.7152777777777777E-2</v>
          </cell>
          <cell r="O2540">
            <v>152</v>
          </cell>
          <cell r="P2540">
            <v>0</v>
          </cell>
          <cell r="Q2540" t="str">
            <v/>
          </cell>
          <cell r="R2540" t="str">
            <v>N</v>
          </cell>
          <cell r="S2540">
            <v>0</v>
          </cell>
          <cell r="T2540" t="str">
            <v/>
          </cell>
          <cell r="U2540" t="str">
            <v>N</v>
          </cell>
          <cell r="V2540">
            <v>0</v>
          </cell>
          <cell r="W2540" t="str">
            <v/>
          </cell>
          <cell r="X2540" t="str">
            <v>N</v>
          </cell>
          <cell r="Y2540">
            <v>1</v>
          </cell>
          <cell r="Z2540">
            <v>152</v>
          </cell>
          <cell r="AA2540" t="b">
            <v>0</v>
          </cell>
          <cell r="AB2540" t="str">
            <v/>
          </cell>
          <cell r="AC2540" t="str">
            <v/>
          </cell>
          <cell r="AD2540" t="str">
            <v>CJ783</v>
          </cell>
          <cell r="AE2540">
            <v>152</v>
          </cell>
          <cell r="AG2540">
            <v>76</v>
          </cell>
          <cell r="AH2540" t="str">
            <v>CJ783</v>
          </cell>
        </row>
        <row r="2541">
          <cell r="B2541" t="str">
            <v>DD456</v>
          </cell>
          <cell r="C2541" t="str">
            <v>Decarie</v>
          </cell>
          <cell r="D2541" t="str">
            <v>Davies</v>
          </cell>
          <cell r="E2541" t="str">
            <v>KCL</v>
          </cell>
          <cell r="F2541" t="str">
            <v>KCL</v>
          </cell>
          <cell r="G2541" t="str">
            <v>Male</v>
          </cell>
          <cell r="H2541" t="str">
            <v>N</v>
          </cell>
          <cell r="I2541" t="str">
            <v>Guest</v>
          </cell>
          <cell r="J2541">
            <v>0</v>
          </cell>
          <cell r="K2541" t="str">
            <v/>
          </cell>
          <cell r="L2541" t="str">
            <v>N</v>
          </cell>
          <cell r="M2541">
            <v>0</v>
          </cell>
          <cell r="N2541" t="str">
            <v/>
          </cell>
          <cell r="O2541" t="str">
            <v>N</v>
          </cell>
          <cell r="P2541">
            <v>0</v>
          </cell>
          <cell r="Q2541" t="str">
            <v/>
          </cell>
          <cell r="R2541" t="str">
            <v>N</v>
          </cell>
          <cell r="S2541">
            <v>0</v>
          </cell>
          <cell r="T2541" t="str">
            <v/>
          </cell>
          <cell r="U2541" t="str">
            <v>N</v>
          </cell>
          <cell r="V2541">
            <v>0</v>
          </cell>
          <cell r="W2541" t="str">
            <v/>
          </cell>
          <cell r="X2541" t="str">
            <v>N</v>
          </cell>
          <cell r="Y2541">
            <v>0</v>
          </cell>
          <cell r="Z2541">
            <v>0</v>
          </cell>
          <cell r="AA2541">
            <v>0</v>
          </cell>
          <cell r="AB2541">
            <v>118</v>
          </cell>
          <cell r="AC2541">
            <v>1421</v>
          </cell>
          <cell r="AD2541" t="str">
            <v>DD456</v>
          </cell>
          <cell r="AE2541" t="b">
            <v>0</v>
          </cell>
          <cell r="AG2541" t="str">
            <v/>
          </cell>
          <cell r="AH2541" t="str">
            <v>DD456</v>
          </cell>
        </row>
        <row r="2542">
          <cell r="B2542" t="str">
            <v>jr798</v>
          </cell>
          <cell r="C2542" t="str">
            <v>joshua</v>
          </cell>
          <cell r="D2542" t="str">
            <v>roache</v>
          </cell>
          <cell r="E2542" t="str">
            <v>Guest</v>
          </cell>
          <cell r="F2542" t="str">
            <v>Guest</v>
          </cell>
          <cell r="G2542" t="str">
            <v>Male</v>
          </cell>
          <cell r="H2542" t="str">
            <v>N</v>
          </cell>
          <cell r="I2542" t="str">
            <v>Guest</v>
          </cell>
          <cell r="J2542">
            <v>0</v>
          </cell>
          <cell r="K2542" t="str">
            <v/>
          </cell>
          <cell r="L2542" t="str">
            <v>N</v>
          </cell>
          <cell r="M2542">
            <v>0</v>
          </cell>
          <cell r="N2542" t="str">
            <v/>
          </cell>
          <cell r="O2542" t="str">
            <v>N</v>
          </cell>
          <cell r="P2542">
            <v>0</v>
          </cell>
          <cell r="Q2542" t="str">
            <v/>
          </cell>
          <cell r="R2542" t="str">
            <v>N</v>
          </cell>
          <cell r="S2542">
            <v>0</v>
          </cell>
          <cell r="T2542" t="str">
            <v/>
          </cell>
          <cell r="U2542" t="str">
            <v>N</v>
          </cell>
          <cell r="V2542">
            <v>0</v>
          </cell>
          <cell r="W2542" t="str">
            <v/>
          </cell>
          <cell r="X2542" t="str">
            <v>N</v>
          </cell>
          <cell r="Y2542">
            <v>0</v>
          </cell>
          <cell r="Z2542">
            <v>0</v>
          </cell>
          <cell r="AA2542">
            <v>0</v>
          </cell>
          <cell r="AB2542">
            <v>118</v>
          </cell>
          <cell r="AC2542">
            <v>1422</v>
          </cell>
          <cell r="AD2542" t="str">
            <v>jr798</v>
          </cell>
          <cell r="AE2542" t="b">
            <v>0</v>
          </cell>
          <cell r="AG2542" t="str">
            <v/>
          </cell>
          <cell r="AH2542" t="str">
            <v>jr798</v>
          </cell>
        </row>
        <row r="2543">
          <cell r="B2543" t="str">
            <v>MH226</v>
          </cell>
          <cell r="C2543" t="str">
            <v>Michael</v>
          </cell>
          <cell r="D2543" t="str">
            <v>Hope</v>
          </cell>
          <cell r="E2543" t="str">
            <v>Reading</v>
          </cell>
          <cell r="F2543" t="str">
            <v>Reading</v>
          </cell>
          <cell r="G2543" t="str">
            <v>Male</v>
          </cell>
          <cell r="H2543" t="str">
            <v>N</v>
          </cell>
          <cell r="I2543" t="str">
            <v>Student</v>
          </cell>
          <cell r="J2543">
            <v>0</v>
          </cell>
          <cell r="K2543" t="str">
            <v/>
          </cell>
          <cell r="L2543" t="str">
            <v>N</v>
          </cell>
          <cell r="M2543">
            <v>0</v>
          </cell>
          <cell r="N2543" t="str">
            <v/>
          </cell>
          <cell r="O2543" t="str">
            <v>N</v>
          </cell>
          <cell r="P2543">
            <v>0</v>
          </cell>
          <cell r="Q2543" t="str">
            <v/>
          </cell>
          <cell r="R2543" t="str">
            <v>N</v>
          </cell>
          <cell r="S2543">
            <v>0</v>
          </cell>
          <cell r="T2543" t="str">
            <v/>
          </cell>
          <cell r="U2543" t="str">
            <v>N</v>
          </cell>
          <cell r="V2543">
            <v>0</v>
          </cell>
          <cell r="W2543" t="str">
            <v/>
          </cell>
          <cell r="X2543" t="str">
            <v>N</v>
          </cell>
          <cell r="Y2543">
            <v>0</v>
          </cell>
          <cell r="Z2543">
            <v>0</v>
          </cell>
          <cell r="AA2543">
            <v>0</v>
          </cell>
          <cell r="AB2543">
            <v>118</v>
          </cell>
          <cell r="AC2543">
            <v>1423</v>
          </cell>
          <cell r="AD2543" t="str">
            <v>MH226</v>
          </cell>
          <cell r="AE2543" t="b">
            <v>0</v>
          </cell>
          <cell r="AG2543" t="str">
            <v/>
          </cell>
          <cell r="AH2543" t="str">
            <v>MH226</v>
          </cell>
        </row>
        <row r="2544">
          <cell r="B2544" t="str">
            <v>OA347</v>
          </cell>
          <cell r="C2544" t="str">
            <v>Oloruntobi</v>
          </cell>
          <cell r="D2544" t="str">
            <v>Ayorinde</v>
          </cell>
          <cell r="E2544" t="str">
            <v>Reading</v>
          </cell>
          <cell r="F2544" t="str">
            <v>Reading</v>
          </cell>
          <cell r="G2544" t="str">
            <v>Male</v>
          </cell>
          <cell r="H2544" t="str">
            <v>N</v>
          </cell>
          <cell r="I2544" t="str">
            <v>Student</v>
          </cell>
          <cell r="J2544">
            <v>0</v>
          </cell>
          <cell r="K2544" t="str">
            <v/>
          </cell>
          <cell r="L2544" t="str">
            <v>N</v>
          </cell>
          <cell r="M2544">
            <v>0</v>
          </cell>
          <cell r="N2544" t="str">
            <v/>
          </cell>
          <cell r="O2544" t="str">
            <v>N</v>
          </cell>
          <cell r="P2544">
            <v>0</v>
          </cell>
          <cell r="Q2544" t="str">
            <v/>
          </cell>
          <cell r="R2544" t="str">
            <v>N</v>
          </cell>
          <cell r="S2544">
            <v>0</v>
          </cell>
          <cell r="T2544" t="str">
            <v/>
          </cell>
          <cell r="U2544" t="str">
            <v>N</v>
          </cell>
          <cell r="V2544">
            <v>0</v>
          </cell>
          <cell r="W2544" t="str">
            <v/>
          </cell>
          <cell r="X2544" t="str">
            <v>N</v>
          </cell>
          <cell r="Y2544">
            <v>0</v>
          </cell>
          <cell r="Z2544">
            <v>0</v>
          </cell>
          <cell r="AA2544">
            <v>0</v>
          </cell>
          <cell r="AB2544">
            <v>118</v>
          </cell>
          <cell r="AC2544">
            <v>1424</v>
          </cell>
          <cell r="AD2544" t="str">
            <v>OA347</v>
          </cell>
          <cell r="AE2544" t="b">
            <v>0</v>
          </cell>
          <cell r="AG2544" t="str">
            <v/>
          </cell>
          <cell r="AH2544" t="str">
            <v>OA347</v>
          </cell>
        </row>
        <row r="2545">
          <cell r="B2545" t="str">
            <v>AK301</v>
          </cell>
          <cell r="C2545" t="str">
            <v>Aiden</v>
          </cell>
          <cell r="D2545" t="str">
            <v>Kellett</v>
          </cell>
          <cell r="E2545" t="str">
            <v>RHUL</v>
          </cell>
          <cell r="F2545" t="str">
            <v>RHUL</v>
          </cell>
          <cell r="G2545" t="str">
            <v>Male</v>
          </cell>
          <cell r="H2545" t="str">
            <v>N</v>
          </cell>
          <cell r="I2545" t="str">
            <v>Student</v>
          </cell>
          <cell r="J2545">
            <v>0</v>
          </cell>
          <cell r="K2545" t="str">
            <v/>
          </cell>
          <cell r="L2545" t="str">
            <v>N</v>
          </cell>
          <cell r="M2545">
            <v>0</v>
          </cell>
          <cell r="N2545" t="str">
            <v/>
          </cell>
          <cell r="O2545" t="str">
            <v>N</v>
          </cell>
          <cell r="P2545">
            <v>0</v>
          </cell>
          <cell r="Q2545" t="str">
            <v/>
          </cell>
          <cell r="R2545" t="str">
            <v>N</v>
          </cell>
          <cell r="S2545">
            <v>0</v>
          </cell>
          <cell r="T2545" t="str">
            <v/>
          </cell>
          <cell r="U2545" t="str">
            <v>N</v>
          </cell>
          <cell r="V2545">
            <v>0</v>
          </cell>
          <cell r="W2545" t="str">
            <v/>
          </cell>
          <cell r="X2545" t="str">
            <v>N</v>
          </cell>
          <cell r="Y2545">
            <v>0</v>
          </cell>
          <cell r="Z2545">
            <v>0</v>
          </cell>
          <cell r="AA2545">
            <v>0</v>
          </cell>
          <cell r="AB2545">
            <v>118</v>
          </cell>
          <cell r="AC2545">
            <v>1425</v>
          </cell>
          <cell r="AD2545" t="str">
            <v>AK301</v>
          </cell>
          <cell r="AE2545" t="b">
            <v>0</v>
          </cell>
          <cell r="AG2545" t="str">
            <v/>
          </cell>
          <cell r="AH2545" t="str">
            <v>AK301</v>
          </cell>
        </row>
        <row r="2546">
          <cell r="B2546" t="str">
            <v>LT484</v>
          </cell>
          <cell r="C2546" t="str">
            <v>Lotte</v>
          </cell>
          <cell r="D2546" t="str">
            <v>Taylor</v>
          </cell>
          <cell r="E2546" t="str">
            <v>KCL</v>
          </cell>
          <cell r="F2546" t="str">
            <v>King's</v>
          </cell>
          <cell r="G2546" t="str">
            <v>Female</v>
          </cell>
          <cell r="H2546" t="str">
            <v>N</v>
          </cell>
          <cell r="I2546" t="str">
            <v>Student</v>
          </cell>
          <cell r="J2546">
            <v>0</v>
          </cell>
          <cell r="K2546" t="str">
            <v/>
          </cell>
          <cell r="L2546" t="str">
            <v>N</v>
          </cell>
          <cell r="M2546">
            <v>0</v>
          </cell>
          <cell r="N2546" t="str">
            <v/>
          </cell>
          <cell r="O2546" t="str">
            <v>N</v>
          </cell>
          <cell r="P2546">
            <v>0</v>
          </cell>
          <cell r="Q2546" t="str">
            <v/>
          </cell>
          <cell r="R2546" t="str">
            <v>N</v>
          </cell>
          <cell r="S2546">
            <v>0</v>
          </cell>
          <cell r="T2546" t="str">
            <v/>
          </cell>
          <cell r="U2546" t="str">
            <v>N</v>
          </cell>
          <cell r="V2546">
            <v>0</v>
          </cell>
          <cell r="W2546" t="str">
            <v/>
          </cell>
          <cell r="X2546" t="str">
            <v>N</v>
          </cell>
          <cell r="Y2546">
            <v>0</v>
          </cell>
          <cell r="Z2546">
            <v>0</v>
          </cell>
          <cell r="AA2546" t="b">
            <v>0</v>
          </cell>
          <cell r="AB2546" t="str">
            <v/>
          </cell>
          <cell r="AC2546" t="str">
            <v/>
          </cell>
          <cell r="AD2546" t="str">
            <v>LT484</v>
          </cell>
          <cell r="AE2546">
            <v>0</v>
          </cell>
          <cell r="AG2546">
            <v>1095</v>
          </cell>
          <cell r="AH2546" t="str">
            <v>LT484</v>
          </cell>
        </row>
        <row r="2547">
          <cell r="B2547" t="str">
            <v>JA635</v>
          </cell>
          <cell r="C2547" t="str">
            <v>James</v>
          </cell>
          <cell r="D2547" t="str">
            <v>Axbey</v>
          </cell>
          <cell r="E2547" t="str">
            <v>RHUL</v>
          </cell>
          <cell r="F2547" t="str">
            <v>RHUL</v>
          </cell>
          <cell r="G2547" t="str">
            <v>Male</v>
          </cell>
          <cell r="H2547" t="str">
            <v>N</v>
          </cell>
          <cell r="I2547" t="str">
            <v>Student</v>
          </cell>
          <cell r="J2547">
            <v>0</v>
          </cell>
          <cell r="K2547" t="str">
            <v/>
          </cell>
          <cell r="L2547" t="str">
            <v>N</v>
          </cell>
          <cell r="M2547">
            <v>0</v>
          </cell>
          <cell r="N2547" t="str">
            <v/>
          </cell>
          <cell r="O2547" t="str">
            <v>N</v>
          </cell>
          <cell r="P2547">
            <v>0</v>
          </cell>
          <cell r="Q2547" t="str">
            <v/>
          </cell>
          <cell r="R2547" t="str">
            <v>N</v>
          </cell>
          <cell r="S2547">
            <v>0</v>
          </cell>
          <cell r="T2547" t="str">
            <v/>
          </cell>
          <cell r="U2547" t="str">
            <v>N</v>
          </cell>
          <cell r="V2547">
            <v>0</v>
          </cell>
          <cell r="W2547" t="str">
            <v/>
          </cell>
          <cell r="X2547" t="str">
            <v>N</v>
          </cell>
          <cell r="Y2547">
            <v>0</v>
          </cell>
          <cell r="Z2547">
            <v>0</v>
          </cell>
          <cell r="AA2547">
            <v>0</v>
          </cell>
          <cell r="AB2547">
            <v>118</v>
          </cell>
          <cell r="AC2547">
            <v>1426</v>
          </cell>
          <cell r="AD2547" t="str">
            <v>JA635</v>
          </cell>
          <cell r="AE2547" t="b">
            <v>0</v>
          </cell>
          <cell r="AG2547" t="str">
            <v/>
          </cell>
          <cell r="AH2547" t="str">
            <v>JA635</v>
          </cell>
        </row>
        <row r="2548">
          <cell r="B2548" t="str">
            <v>SG294</v>
          </cell>
          <cell r="C2548" t="str">
            <v>Serena</v>
          </cell>
          <cell r="D2548" t="str">
            <v>Grace</v>
          </cell>
          <cell r="E2548" t="str">
            <v>Guest</v>
          </cell>
          <cell r="F2548" t="str">
            <v>Guest</v>
          </cell>
          <cell r="G2548" t="str">
            <v>Female</v>
          </cell>
          <cell r="H2548" t="str">
            <v>N</v>
          </cell>
          <cell r="I2548" t="str">
            <v>Guest</v>
          </cell>
          <cell r="J2548">
            <v>0</v>
          </cell>
          <cell r="K2548" t="str">
            <v/>
          </cell>
          <cell r="L2548" t="str">
            <v>N</v>
          </cell>
          <cell r="M2548">
            <v>0</v>
          </cell>
          <cell r="N2548" t="str">
            <v/>
          </cell>
          <cell r="O2548" t="str">
            <v>N</v>
          </cell>
          <cell r="P2548">
            <v>0</v>
          </cell>
          <cell r="Q2548" t="str">
            <v/>
          </cell>
          <cell r="R2548" t="str">
            <v>N</v>
          </cell>
          <cell r="S2548">
            <v>0</v>
          </cell>
          <cell r="T2548" t="str">
            <v/>
          </cell>
          <cell r="U2548" t="str">
            <v>N</v>
          </cell>
          <cell r="V2548">
            <v>0</v>
          </cell>
          <cell r="W2548" t="str">
            <v/>
          </cell>
          <cell r="X2548" t="str">
            <v>N</v>
          </cell>
          <cell r="Y2548">
            <v>0</v>
          </cell>
          <cell r="Z2548">
            <v>0</v>
          </cell>
          <cell r="AA2548" t="b">
            <v>0</v>
          </cell>
          <cell r="AB2548" t="str">
            <v/>
          </cell>
          <cell r="AC2548" t="str">
            <v/>
          </cell>
          <cell r="AD2548" t="str">
            <v>SG294</v>
          </cell>
          <cell r="AE2548">
            <v>0</v>
          </cell>
          <cell r="AG2548">
            <v>1096</v>
          </cell>
          <cell r="AH2548" t="str">
            <v>SG294</v>
          </cell>
        </row>
        <row r="2549">
          <cell r="B2549" t="str">
            <v>SS811</v>
          </cell>
          <cell r="C2549" t="str">
            <v>Sandra</v>
          </cell>
          <cell r="D2549" t="str">
            <v>Sarfo-Konadu</v>
          </cell>
          <cell r="E2549" t="str">
            <v>Guest</v>
          </cell>
          <cell r="F2549" t="str">
            <v>Guest</v>
          </cell>
          <cell r="G2549" t="str">
            <v>Female</v>
          </cell>
          <cell r="H2549" t="str">
            <v>N</v>
          </cell>
          <cell r="I2549" t="str">
            <v>Guest</v>
          </cell>
          <cell r="J2549">
            <v>0</v>
          </cell>
          <cell r="K2549" t="str">
            <v/>
          </cell>
          <cell r="L2549" t="str">
            <v>N</v>
          </cell>
          <cell r="M2549">
            <v>0</v>
          </cell>
          <cell r="N2549" t="str">
            <v/>
          </cell>
          <cell r="O2549" t="str">
            <v>N</v>
          </cell>
          <cell r="P2549">
            <v>0</v>
          </cell>
          <cell r="Q2549" t="str">
            <v/>
          </cell>
          <cell r="R2549" t="str">
            <v>N</v>
          </cell>
          <cell r="S2549">
            <v>0</v>
          </cell>
          <cell r="T2549" t="str">
            <v/>
          </cell>
          <cell r="U2549" t="str">
            <v>N</v>
          </cell>
          <cell r="V2549">
            <v>0</v>
          </cell>
          <cell r="W2549" t="str">
            <v/>
          </cell>
          <cell r="X2549" t="str">
            <v>N</v>
          </cell>
          <cell r="Y2549">
            <v>0</v>
          </cell>
          <cell r="Z2549">
            <v>0</v>
          </cell>
          <cell r="AA2549" t="b">
            <v>0</v>
          </cell>
          <cell r="AB2549" t="str">
            <v/>
          </cell>
          <cell r="AC2549" t="str">
            <v/>
          </cell>
          <cell r="AD2549" t="str">
            <v>SS811</v>
          </cell>
          <cell r="AE2549">
            <v>0</v>
          </cell>
          <cell r="AG2549">
            <v>1097</v>
          </cell>
          <cell r="AH2549" t="str">
            <v>SS811</v>
          </cell>
        </row>
        <row r="2550">
          <cell r="B2550" t="str">
            <v>DM522</v>
          </cell>
          <cell r="C2550" t="str">
            <v>Daisy</v>
          </cell>
          <cell r="D2550" t="str">
            <v>Mattless</v>
          </cell>
          <cell r="E2550" t="str">
            <v>KCL</v>
          </cell>
          <cell r="F2550" t="str">
            <v>King's</v>
          </cell>
          <cell r="G2550" t="str">
            <v>Female</v>
          </cell>
          <cell r="H2550" t="str">
            <v>N</v>
          </cell>
          <cell r="I2550" t="str">
            <v>Student</v>
          </cell>
          <cell r="J2550">
            <v>0</v>
          </cell>
          <cell r="K2550" t="str">
            <v/>
          </cell>
          <cell r="L2550" t="str">
            <v>N</v>
          </cell>
          <cell r="M2550">
            <v>0</v>
          </cell>
          <cell r="N2550" t="str">
            <v/>
          </cell>
          <cell r="O2550" t="str">
            <v>N</v>
          </cell>
          <cell r="P2550">
            <v>0</v>
          </cell>
          <cell r="Q2550" t="str">
            <v/>
          </cell>
          <cell r="R2550" t="str">
            <v>N</v>
          </cell>
          <cell r="S2550">
            <v>0</v>
          </cell>
          <cell r="T2550" t="str">
            <v/>
          </cell>
          <cell r="U2550" t="str">
            <v>N</v>
          </cell>
          <cell r="V2550">
            <v>0</v>
          </cell>
          <cell r="W2550" t="str">
            <v/>
          </cell>
          <cell r="X2550" t="str">
            <v>N</v>
          </cell>
          <cell r="Y2550">
            <v>0</v>
          </cell>
          <cell r="Z2550">
            <v>0</v>
          </cell>
          <cell r="AA2550" t="b">
            <v>0</v>
          </cell>
          <cell r="AB2550" t="str">
            <v/>
          </cell>
          <cell r="AC2550" t="str">
            <v/>
          </cell>
          <cell r="AD2550" t="str">
            <v>DM522</v>
          </cell>
          <cell r="AE2550">
            <v>0</v>
          </cell>
          <cell r="AG2550">
            <v>1098</v>
          </cell>
          <cell r="AH2550" t="str">
            <v>DM522</v>
          </cell>
        </row>
        <row r="2551">
          <cell r="B2551" t="str">
            <v>KG995</v>
          </cell>
          <cell r="C2551" t="str">
            <v>Kudzi</v>
          </cell>
          <cell r="D2551" t="str">
            <v>Garikayi</v>
          </cell>
          <cell r="E2551" t="str">
            <v>Guest</v>
          </cell>
          <cell r="F2551" t="str">
            <v>Guest</v>
          </cell>
          <cell r="G2551" t="str">
            <v>Female</v>
          </cell>
          <cell r="H2551" t="str">
            <v>N</v>
          </cell>
          <cell r="I2551" t="str">
            <v>Guest</v>
          </cell>
          <cell r="J2551">
            <v>0</v>
          </cell>
          <cell r="K2551" t="str">
            <v/>
          </cell>
          <cell r="L2551" t="str">
            <v>N</v>
          </cell>
          <cell r="M2551">
            <v>0</v>
          </cell>
          <cell r="N2551" t="str">
            <v/>
          </cell>
          <cell r="O2551" t="str">
            <v>N</v>
          </cell>
          <cell r="P2551">
            <v>0</v>
          </cell>
          <cell r="Q2551" t="str">
            <v/>
          </cell>
          <cell r="R2551" t="str">
            <v>N</v>
          </cell>
          <cell r="S2551">
            <v>0</v>
          </cell>
          <cell r="T2551" t="str">
            <v/>
          </cell>
          <cell r="U2551" t="str">
            <v>N</v>
          </cell>
          <cell r="V2551">
            <v>0</v>
          </cell>
          <cell r="W2551" t="str">
            <v/>
          </cell>
          <cell r="X2551" t="str">
            <v>N</v>
          </cell>
          <cell r="Y2551">
            <v>0</v>
          </cell>
          <cell r="Z2551">
            <v>0</v>
          </cell>
          <cell r="AA2551" t="b">
            <v>0</v>
          </cell>
          <cell r="AB2551" t="str">
            <v/>
          </cell>
          <cell r="AC2551" t="str">
            <v/>
          </cell>
          <cell r="AD2551" t="str">
            <v>KG995</v>
          </cell>
          <cell r="AE2551">
            <v>0</v>
          </cell>
          <cell r="AG2551">
            <v>1099</v>
          </cell>
          <cell r="AH2551" t="str">
            <v>KG995</v>
          </cell>
        </row>
        <row r="2552">
          <cell r="B2552" t="str">
            <v>AG487</v>
          </cell>
          <cell r="C2552" t="str">
            <v>Archie</v>
          </cell>
          <cell r="D2552" t="str">
            <v>George</v>
          </cell>
          <cell r="E2552" t="str">
            <v>Guest</v>
          </cell>
          <cell r="F2552" t="str">
            <v>Guest</v>
          </cell>
          <cell r="G2552" t="str">
            <v>Male</v>
          </cell>
          <cell r="H2552" t="str">
            <v>N</v>
          </cell>
          <cell r="I2552" t="str">
            <v>Guest</v>
          </cell>
          <cell r="J2552">
            <v>0</v>
          </cell>
          <cell r="K2552" t="str">
            <v/>
          </cell>
          <cell r="L2552" t="str">
            <v>N</v>
          </cell>
          <cell r="M2552">
            <v>0</v>
          </cell>
          <cell r="N2552" t="str">
            <v/>
          </cell>
          <cell r="O2552" t="str">
            <v>N</v>
          </cell>
          <cell r="P2552">
            <v>0</v>
          </cell>
          <cell r="Q2552" t="str">
            <v/>
          </cell>
          <cell r="R2552" t="str">
            <v>N</v>
          </cell>
          <cell r="S2552">
            <v>0</v>
          </cell>
          <cell r="T2552" t="str">
            <v/>
          </cell>
          <cell r="U2552" t="str">
            <v>N</v>
          </cell>
          <cell r="V2552">
            <v>0</v>
          </cell>
          <cell r="W2552" t="str">
            <v/>
          </cell>
          <cell r="X2552" t="str">
            <v>N</v>
          </cell>
          <cell r="Y2552">
            <v>0</v>
          </cell>
          <cell r="Z2552">
            <v>0</v>
          </cell>
          <cell r="AA2552">
            <v>0</v>
          </cell>
          <cell r="AB2552">
            <v>118</v>
          </cell>
          <cell r="AC2552">
            <v>1427</v>
          </cell>
          <cell r="AD2552" t="str">
            <v>AG487</v>
          </cell>
          <cell r="AE2552" t="b">
            <v>0</v>
          </cell>
          <cell r="AG2552" t="str">
            <v/>
          </cell>
          <cell r="AH2552" t="str">
            <v>AG487</v>
          </cell>
        </row>
        <row r="2553">
          <cell r="B2553" t="str">
            <v>EP639</v>
          </cell>
          <cell r="C2553" t="str">
            <v>Ewan</v>
          </cell>
          <cell r="D2553" t="str">
            <v>Popham</v>
          </cell>
          <cell r="E2553" t="str">
            <v>RHUL</v>
          </cell>
          <cell r="F2553" t="str">
            <v>RHUL</v>
          </cell>
          <cell r="G2553" t="str">
            <v>Male</v>
          </cell>
          <cell r="H2553" t="str">
            <v>N</v>
          </cell>
          <cell r="I2553" t="str">
            <v>Student</v>
          </cell>
          <cell r="J2553">
            <v>0</v>
          </cell>
          <cell r="K2553" t="str">
            <v/>
          </cell>
          <cell r="L2553" t="str">
            <v>N</v>
          </cell>
          <cell r="M2553">
            <v>0</v>
          </cell>
          <cell r="N2553" t="str">
            <v/>
          </cell>
          <cell r="O2553" t="str">
            <v>N</v>
          </cell>
          <cell r="P2553">
            <v>0</v>
          </cell>
          <cell r="Q2553" t="str">
            <v/>
          </cell>
          <cell r="R2553" t="str">
            <v>N</v>
          </cell>
          <cell r="S2553">
            <v>0</v>
          </cell>
          <cell r="T2553" t="str">
            <v/>
          </cell>
          <cell r="U2553" t="str">
            <v>N</v>
          </cell>
          <cell r="V2553">
            <v>0</v>
          </cell>
          <cell r="W2553" t="str">
            <v/>
          </cell>
          <cell r="X2553" t="str">
            <v>N</v>
          </cell>
          <cell r="Y2553">
            <v>0</v>
          </cell>
          <cell r="Z2553">
            <v>0</v>
          </cell>
          <cell r="AA2553">
            <v>0</v>
          </cell>
          <cell r="AB2553">
            <v>118</v>
          </cell>
          <cell r="AC2553">
            <v>1428</v>
          </cell>
          <cell r="AD2553" t="str">
            <v>EP639</v>
          </cell>
          <cell r="AE2553" t="b">
            <v>0</v>
          </cell>
          <cell r="AG2553" t="str">
            <v/>
          </cell>
          <cell r="AH2553" t="str">
            <v>EP639</v>
          </cell>
        </row>
        <row r="2554">
          <cell r="B2554" t="str">
            <v>LD660</v>
          </cell>
          <cell r="C2554" t="str">
            <v>Lucy</v>
          </cell>
          <cell r="D2554" t="str">
            <v>Drover</v>
          </cell>
          <cell r="E2554" t="str">
            <v>Guest</v>
          </cell>
          <cell r="F2554" t="str">
            <v>Guest</v>
          </cell>
          <cell r="G2554" t="str">
            <v>Female</v>
          </cell>
          <cell r="H2554" t="str">
            <v>N</v>
          </cell>
          <cell r="I2554" t="str">
            <v>Guest</v>
          </cell>
          <cell r="J2554">
            <v>0</v>
          </cell>
          <cell r="K2554" t="str">
            <v/>
          </cell>
          <cell r="L2554" t="str">
            <v>N</v>
          </cell>
          <cell r="M2554">
            <v>0</v>
          </cell>
          <cell r="N2554" t="str">
            <v/>
          </cell>
          <cell r="O2554" t="str">
            <v>N</v>
          </cell>
          <cell r="P2554">
            <v>0</v>
          </cell>
          <cell r="Q2554" t="str">
            <v/>
          </cell>
          <cell r="R2554" t="str">
            <v>N</v>
          </cell>
          <cell r="S2554">
            <v>0</v>
          </cell>
          <cell r="T2554" t="str">
            <v/>
          </cell>
          <cell r="U2554" t="str">
            <v>N</v>
          </cell>
          <cell r="V2554">
            <v>0</v>
          </cell>
          <cell r="W2554" t="str">
            <v/>
          </cell>
          <cell r="X2554" t="str">
            <v>N</v>
          </cell>
          <cell r="Y2554">
            <v>0</v>
          </cell>
          <cell r="Z2554">
            <v>0</v>
          </cell>
          <cell r="AA2554" t="b">
            <v>0</v>
          </cell>
          <cell r="AB2554" t="str">
            <v/>
          </cell>
          <cell r="AC2554" t="str">
            <v/>
          </cell>
          <cell r="AD2554" t="str">
            <v>LD660</v>
          </cell>
          <cell r="AE2554">
            <v>0</v>
          </cell>
          <cell r="AG2554">
            <v>1100</v>
          </cell>
          <cell r="AH2554" t="str">
            <v>LD660</v>
          </cell>
        </row>
        <row r="2555">
          <cell r="B2555" t="str">
            <v>WC838</v>
          </cell>
          <cell r="C2555" t="str">
            <v>William</v>
          </cell>
          <cell r="D2555" t="str">
            <v>Clifton</v>
          </cell>
          <cell r="E2555" t="str">
            <v>Guest</v>
          </cell>
          <cell r="F2555" t="str">
            <v>Guest</v>
          </cell>
          <cell r="G2555" t="str">
            <v>Male</v>
          </cell>
          <cell r="H2555" t="str">
            <v>N</v>
          </cell>
          <cell r="I2555" t="str">
            <v>Guest</v>
          </cell>
          <cell r="J2555">
            <v>0</v>
          </cell>
          <cell r="K2555" t="str">
            <v/>
          </cell>
          <cell r="L2555" t="str">
            <v>N</v>
          </cell>
          <cell r="M2555">
            <v>0</v>
          </cell>
          <cell r="N2555" t="str">
            <v/>
          </cell>
          <cell r="O2555" t="str">
            <v>N</v>
          </cell>
          <cell r="P2555">
            <v>0</v>
          </cell>
          <cell r="Q2555" t="str">
            <v/>
          </cell>
          <cell r="R2555" t="str">
            <v>N</v>
          </cell>
          <cell r="S2555">
            <v>0</v>
          </cell>
          <cell r="T2555" t="str">
            <v/>
          </cell>
          <cell r="U2555" t="str">
            <v>N</v>
          </cell>
          <cell r="V2555">
            <v>0</v>
          </cell>
          <cell r="W2555" t="str">
            <v/>
          </cell>
          <cell r="X2555" t="str">
            <v>N</v>
          </cell>
          <cell r="Y2555">
            <v>0</v>
          </cell>
          <cell r="Z2555">
            <v>0</v>
          </cell>
          <cell r="AA2555">
            <v>0</v>
          </cell>
          <cell r="AB2555">
            <v>118</v>
          </cell>
          <cell r="AC2555">
            <v>1429</v>
          </cell>
          <cell r="AD2555" t="str">
            <v>WC838</v>
          </cell>
          <cell r="AE2555" t="b">
            <v>0</v>
          </cell>
          <cell r="AG2555" t="str">
            <v/>
          </cell>
          <cell r="AH2555" t="str">
            <v>WC838</v>
          </cell>
        </row>
        <row r="2556">
          <cell r="B2556" t="str">
            <v>JB610</v>
          </cell>
          <cell r="C2556" t="str">
            <v>Jack</v>
          </cell>
          <cell r="D2556" t="str">
            <v>Bartle</v>
          </cell>
          <cell r="E2556" t="str">
            <v>Reading</v>
          </cell>
          <cell r="F2556" t="str">
            <v>Reading</v>
          </cell>
          <cell r="G2556" t="str">
            <v>Male</v>
          </cell>
          <cell r="H2556" t="str">
            <v>N</v>
          </cell>
          <cell r="I2556" t="str">
            <v>Student</v>
          </cell>
          <cell r="J2556">
            <v>0</v>
          </cell>
          <cell r="K2556" t="str">
            <v/>
          </cell>
          <cell r="L2556" t="str">
            <v>N</v>
          </cell>
          <cell r="M2556">
            <v>0</v>
          </cell>
          <cell r="N2556" t="str">
            <v/>
          </cell>
          <cell r="O2556" t="str">
            <v>N</v>
          </cell>
          <cell r="P2556">
            <v>0</v>
          </cell>
          <cell r="Q2556" t="str">
            <v/>
          </cell>
          <cell r="R2556" t="str">
            <v>N</v>
          </cell>
          <cell r="S2556">
            <v>0</v>
          </cell>
          <cell r="T2556" t="str">
            <v/>
          </cell>
          <cell r="U2556" t="str">
            <v>N</v>
          </cell>
          <cell r="V2556">
            <v>0</v>
          </cell>
          <cell r="W2556" t="str">
            <v/>
          </cell>
          <cell r="X2556" t="str">
            <v>N</v>
          </cell>
          <cell r="Y2556">
            <v>0</v>
          </cell>
          <cell r="Z2556">
            <v>0</v>
          </cell>
          <cell r="AA2556">
            <v>0</v>
          </cell>
          <cell r="AB2556">
            <v>118</v>
          </cell>
          <cell r="AC2556">
            <v>1430</v>
          </cell>
          <cell r="AD2556" t="str">
            <v>JB610</v>
          </cell>
          <cell r="AE2556" t="b">
            <v>0</v>
          </cell>
          <cell r="AG2556" t="str">
            <v/>
          </cell>
          <cell r="AH2556" t="str">
            <v>JB610</v>
          </cell>
        </row>
        <row r="2557">
          <cell r="B2557" t="str">
            <v>CA214</v>
          </cell>
          <cell r="C2557" t="str">
            <v>Coralie</v>
          </cell>
          <cell r="D2557" t="str">
            <v>Absolum</v>
          </cell>
          <cell r="E2557" t="str">
            <v>Guest</v>
          </cell>
          <cell r="F2557" t="str">
            <v>Guest</v>
          </cell>
          <cell r="G2557" t="str">
            <v>Female</v>
          </cell>
          <cell r="H2557" t="str">
            <v>N</v>
          </cell>
          <cell r="I2557" t="str">
            <v>Guest</v>
          </cell>
          <cell r="J2557">
            <v>0</v>
          </cell>
          <cell r="K2557" t="str">
            <v/>
          </cell>
          <cell r="L2557" t="str">
            <v>N</v>
          </cell>
          <cell r="M2557">
            <v>0</v>
          </cell>
          <cell r="N2557" t="str">
            <v/>
          </cell>
          <cell r="O2557" t="str">
            <v>N</v>
          </cell>
          <cell r="P2557">
            <v>0</v>
          </cell>
          <cell r="Q2557" t="str">
            <v/>
          </cell>
          <cell r="R2557" t="str">
            <v>N</v>
          </cell>
          <cell r="S2557">
            <v>0</v>
          </cell>
          <cell r="T2557" t="str">
            <v/>
          </cell>
          <cell r="U2557" t="str">
            <v>N</v>
          </cell>
          <cell r="V2557">
            <v>0</v>
          </cell>
          <cell r="W2557" t="str">
            <v/>
          </cell>
          <cell r="X2557" t="str">
            <v>N</v>
          </cell>
          <cell r="Y2557">
            <v>0</v>
          </cell>
          <cell r="Z2557">
            <v>0</v>
          </cell>
          <cell r="AA2557" t="b">
            <v>0</v>
          </cell>
          <cell r="AB2557" t="str">
            <v/>
          </cell>
          <cell r="AC2557" t="str">
            <v/>
          </cell>
          <cell r="AD2557" t="str">
            <v>CA214</v>
          </cell>
          <cell r="AE2557">
            <v>0</v>
          </cell>
          <cell r="AG2557">
            <v>1101</v>
          </cell>
          <cell r="AH2557" t="str">
            <v>CA214</v>
          </cell>
        </row>
        <row r="2558">
          <cell r="B2558" t="str">
            <v>LU723</v>
          </cell>
          <cell r="C2558" t="str">
            <v>Leshanth</v>
          </cell>
          <cell r="D2558" t="str">
            <v>Uthayanan</v>
          </cell>
          <cell r="E2558" t="str">
            <v>St Georges</v>
          </cell>
          <cell r="F2558" t="str">
            <v>St George's</v>
          </cell>
          <cell r="G2558" t="str">
            <v>Male</v>
          </cell>
          <cell r="H2558" t="str">
            <v>Y</v>
          </cell>
          <cell r="I2558" t="str">
            <v>Student</v>
          </cell>
          <cell r="J2558">
            <v>0</v>
          </cell>
          <cell r="K2558" t="str">
            <v/>
          </cell>
          <cell r="L2558" t="str">
            <v>N</v>
          </cell>
          <cell r="M2558">
            <v>0</v>
          </cell>
          <cell r="N2558" t="str">
            <v/>
          </cell>
          <cell r="O2558" t="str">
            <v>N</v>
          </cell>
          <cell r="P2558">
            <v>0</v>
          </cell>
          <cell r="Q2558" t="str">
            <v/>
          </cell>
          <cell r="R2558" t="str">
            <v>N</v>
          </cell>
          <cell r="S2558">
            <v>0</v>
          </cell>
          <cell r="T2558" t="str">
            <v/>
          </cell>
          <cell r="U2558" t="str">
            <v>N</v>
          </cell>
          <cell r="V2558">
            <v>0</v>
          </cell>
          <cell r="W2558" t="str">
            <v/>
          </cell>
          <cell r="X2558" t="str">
            <v>N</v>
          </cell>
          <cell r="Y2558">
            <v>0</v>
          </cell>
          <cell r="Z2558">
            <v>0</v>
          </cell>
          <cell r="AA2558">
            <v>0</v>
          </cell>
          <cell r="AB2558">
            <v>118</v>
          </cell>
          <cell r="AC2558">
            <v>1431</v>
          </cell>
          <cell r="AD2558" t="str">
            <v>LU723</v>
          </cell>
          <cell r="AE2558" t="b">
            <v>0</v>
          </cell>
          <cell r="AG2558" t="str">
            <v/>
          </cell>
          <cell r="AH2558" t="str">
            <v>LU723</v>
          </cell>
        </row>
        <row r="2559">
          <cell r="B2559" t="str">
            <v>WW778</v>
          </cell>
          <cell r="C2559" t="str">
            <v>Will</v>
          </cell>
          <cell r="D2559" t="str">
            <v>Wellington</v>
          </cell>
          <cell r="E2559" t="str">
            <v>Essex</v>
          </cell>
          <cell r="F2559" t="str">
            <v>Essex</v>
          </cell>
          <cell r="G2559" t="str">
            <v>Male</v>
          </cell>
          <cell r="H2559" t="str">
            <v>N</v>
          </cell>
          <cell r="I2559" t="str">
            <v>Student</v>
          </cell>
          <cell r="J2559">
            <v>0</v>
          </cell>
          <cell r="K2559" t="str">
            <v/>
          </cell>
          <cell r="L2559" t="str">
            <v>N</v>
          </cell>
          <cell r="M2559">
            <v>0</v>
          </cell>
          <cell r="N2559" t="str">
            <v/>
          </cell>
          <cell r="O2559" t="str">
            <v>N</v>
          </cell>
          <cell r="P2559">
            <v>0</v>
          </cell>
          <cell r="Q2559" t="str">
            <v/>
          </cell>
          <cell r="R2559" t="str">
            <v>N</v>
          </cell>
          <cell r="S2559">
            <v>0</v>
          </cell>
          <cell r="T2559" t="str">
            <v/>
          </cell>
          <cell r="U2559" t="str">
            <v>N</v>
          </cell>
          <cell r="V2559">
            <v>0</v>
          </cell>
          <cell r="W2559" t="str">
            <v/>
          </cell>
          <cell r="X2559" t="str">
            <v>N</v>
          </cell>
          <cell r="Y2559">
            <v>0</v>
          </cell>
          <cell r="Z2559">
            <v>0</v>
          </cell>
          <cell r="AA2559">
            <v>0</v>
          </cell>
          <cell r="AB2559">
            <v>118</v>
          </cell>
          <cell r="AC2559">
            <v>1432</v>
          </cell>
          <cell r="AD2559" t="str">
            <v>WW778</v>
          </cell>
          <cell r="AE2559" t="b">
            <v>0</v>
          </cell>
          <cell r="AG2559" t="str">
            <v/>
          </cell>
          <cell r="AH2559" t="str">
            <v>WW778</v>
          </cell>
        </row>
        <row r="2560">
          <cell r="B2560" t="str">
            <v>KL505</v>
          </cell>
          <cell r="C2560" t="str">
            <v>Kam Hei</v>
          </cell>
          <cell r="D2560" t="str">
            <v>Lai</v>
          </cell>
          <cell r="E2560" t="str">
            <v>Essex</v>
          </cell>
          <cell r="F2560" t="str">
            <v>Essex</v>
          </cell>
          <cell r="G2560" t="str">
            <v>Male</v>
          </cell>
          <cell r="H2560" t="str">
            <v>N</v>
          </cell>
          <cell r="I2560" t="str">
            <v>Student</v>
          </cell>
          <cell r="J2560">
            <v>0</v>
          </cell>
          <cell r="K2560" t="str">
            <v/>
          </cell>
          <cell r="L2560" t="str">
            <v>N</v>
          </cell>
          <cell r="M2560">
            <v>0</v>
          </cell>
          <cell r="N2560" t="str">
            <v/>
          </cell>
          <cell r="O2560" t="str">
            <v>N</v>
          </cell>
          <cell r="P2560">
            <v>0</v>
          </cell>
          <cell r="Q2560" t="str">
            <v/>
          </cell>
          <cell r="R2560" t="str">
            <v>N</v>
          </cell>
          <cell r="S2560">
            <v>0</v>
          </cell>
          <cell r="T2560" t="str">
            <v/>
          </cell>
          <cell r="U2560" t="str">
            <v>N</v>
          </cell>
          <cell r="V2560">
            <v>0</v>
          </cell>
          <cell r="W2560" t="str">
            <v/>
          </cell>
          <cell r="X2560" t="str">
            <v>N</v>
          </cell>
          <cell r="Y2560">
            <v>0</v>
          </cell>
          <cell r="Z2560">
            <v>0</v>
          </cell>
          <cell r="AA2560">
            <v>0</v>
          </cell>
          <cell r="AB2560">
            <v>118</v>
          </cell>
          <cell r="AC2560">
            <v>1433</v>
          </cell>
          <cell r="AD2560" t="str">
            <v>KL505</v>
          </cell>
          <cell r="AE2560" t="b">
            <v>0</v>
          </cell>
          <cell r="AG2560" t="str">
            <v/>
          </cell>
          <cell r="AH2560" t="str">
            <v>KL505</v>
          </cell>
        </row>
        <row r="2561">
          <cell r="B2561" t="str">
            <v>NK303</v>
          </cell>
          <cell r="C2561" t="str">
            <v>Nefeli</v>
          </cell>
          <cell r="D2561" t="str">
            <v>Kouppa</v>
          </cell>
          <cell r="E2561" t="str">
            <v>Motspur</v>
          </cell>
          <cell r="F2561" t="str">
            <v>Motspur</v>
          </cell>
          <cell r="G2561" t="str">
            <v>Female</v>
          </cell>
          <cell r="H2561" t="str">
            <v>N</v>
          </cell>
          <cell r="I2561" t="str">
            <v>Motspur</v>
          </cell>
          <cell r="J2561">
            <v>0</v>
          </cell>
          <cell r="K2561" t="str">
            <v/>
          </cell>
          <cell r="L2561" t="str">
            <v>N</v>
          </cell>
          <cell r="M2561">
            <v>0</v>
          </cell>
          <cell r="N2561" t="str">
            <v/>
          </cell>
          <cell r="O2561" t="str">
            <v>N</v>
          </cell>
          <cell r="P2561">
            <v>0</v>
          </cell>
          <cell r="Q2561" t="str">
            <v/>
          </cell>
          <cell r="R2561" t="str">
            <v>N</v>
          </cell>
          <cell r="S2561">
            <v>0</v>
          </cell>
          <cell r="T2561" t="str">
            <v/>
          </cell>
          <cell r="U2561" t="str">
            <v>N</v>
          </cell>
          <cell r="V2561">
            <v>0</v>
          </cell>
          <cell r="W2561" t="str">
            <v/>
          </cell>
          <cell r="X2561" t="str">
            <v>N</v>
          </cell>
          <cell r="Y2561">
            <v>0</v>
          </cell>
          <cell r="Z2561">
            <v>0</v>
          </cell>
          <cell r="AA2561" t="b">
            <v>0</v>
          </cell>
          <cell r="AB2561" t="str">
            <v/>
          </cell>
          <cell r="AC2561" t="str">
            <v/>
          </cell>
          <cell r="AD2561" t="str">
            <v>NK303</v>
          </cell>
          <cell r="AE2561">
            <v>0</v>
          </cell>
          <cell r="AG2561">
            <v>1102</v>
          </cell>
          <cell r="AH2561" t="str">
            <v>NK303</v>
          </cell>
        </row>
        <row r="2562">
          <cell r="B2562" t="str">
            <v>JL518</v>
          </cell>
          <cell r="C2562" t="str">
            <v>James</v>
          </cell>
          <cell r="D2562" t="str">
            <v>Lee</v>
          </cell>
          <cell r="E2562" t="str">
            <v>Guest</v>
          </cell>
          <cell r="F2562" t="str">
            <v>Guest</v>
          </cell>
          <cell r="G2562" t="str">
            <v>Male</v>
          </cell>
          <cell r="H2562" t="str">
            <v>N</v>
          </cell>
          <cell r="I2562" t="str">
            <v>Guest</v>
          </cell>
          <cell r="J2562">
            <v>0</v>
          </cell>
          <cell r="K2562" t="str">
            <v/>
          </cell>
          <cell r="L2562" t="str">
            <v>N</v>
          </cell>
          <cell r="M2562">
            <v>0</v>
          </cell>
          <cell r="N2562" t="str">
            <v/>
          </cell>
          <cell r="O2562" t="str">
            <v>N</v>
          </cell>
          <cell r="P2562">
            <v>0</v>
          </cell>
          <cell r="Q2562" t="str">
            <v/>
          </cell>
          <cell r="R2562" t="str">
            <v>N</v>
          </cell>
          <cell r="S2562">
            <v>0</v>
          </cell>
          <cell r="T2562" t="str">
            <v/>
          </cell>
          <cell r="U2562" t="str">
            <v>N</v>
          </cell>
          <cell r="V2562">
            <v>0</v>
          </cell>
          <cell r="W2562" t="str">
            <v/>
          </cell>
          <cell r="X2562" t="str">
            <v>N</v>
          </cell>
          <cell r="Y2562">
            <v>0</v>
          </cell>
          <cell r="Z2562">
            <v>0</v>
          </cell>
          <cell r="AA2562">
            <v>0</v>
          </cell>
          <cell r="AB2562">
            <v>118</v>
          </cell>
          <cell r="AC2562">
            <v>1434</v>
          </cell>
          <cell r="AD2562" t="str">
            <v>JL518</v>
          </cell>
          <cell r="AE2562" t="b">
            <v>0</v>
          </cell>
          <cell r="AG2562" t="str">
            <v/>
          </cell>
          <cell r="AH2562" t="str">
            <v>JL518</v>
          </cell>
        </row>
        <row r="2563">
          <cell r="B2563" t="str">
            <v>TM320</v>
          </cell>
          <cell r="C2563" t="str">
            <v>Tristan</v>
          </cell>
          <cell r="D2563" t="str">
            <v>Mclellan</v>
          </cell>
          <cell r="E2563" t="str">
            <v>Guest</v>
          </cell>
          <cell r="F2563" t="str">
            <v>Guest</v>
          </cell>
          <cell r="G2563" t="str">
            <v>Male</v>
          </cell>
          <cell r="H2563" t="str">
            <v>N</v>
          </cell>
          <cell r="I2563" t="str">
            <v>Guest</v>
          </cell>
          <cell r="J2563">
            <v>0</v>
          </cell>
          <cell r="K2563" t="str">
            <v/>
          </cell>
          <cell r="L2563" t="str">
            <v>N</v>
          </cell>
          <cell r="M2563">
            <v>0</v>
          </cell>
          <cell r="N2563" t="str">
            <v/>
          </cell>
          <cell r="O2563" t="str">
            <v>N</v>
          </cell>
          <cell r="P2563">
            <v>0</v>
          </cell>
          <cell r="Q2563" t="str">
            <v/>
          </cell>
          <cell r="R2563" t="str">
            <v>N</v>
          </cell>
          <cell r="S2563">
            <v>0</v>
          </cell>
          <cell r="T2563" t="str">
            <v/>
          </cell>
          <cell r="U2563" t="str">
            <v>N</v>
          </cell>
          <cell r="V2563">
            <v>0</v>
          </cell>
          <cell r="W2563" t="str">
            <v/>
          </cell>
          <cell r="X2563" t="str">
            <v>N</v>
          </cell>
          <cell r="Y2563">
            <v>0</v>
          </cell>
          <cell r="Z2563">
            <v>0</v>
          </cell>
          <cell r="AA2563">
            <v>0</v>
          </cell>
          <cell r="AB2563">
            <v>118</v>
          </cell>
          <cell r="AC2563">
            <v>1435</v>
          </cell>
          <cell r="AD2563" t="str">
            <v>TM320</v>
          </cell>
          <cell r="AE2563" t="b">
            <v>0</v>
          </cell>
          <cell r="AG2563" t="str">
            <v/>
          </cell>
          <cell r="AH2563" t="str">
            <v>TM320</v>
          </cell>
        </row>
        <row r="2564">
          <cell r="B2564" t="str">
            <v>NL712</v>
          </cell>
          <cell r="C2564" t="str">
            <v>Nathan</v>
          </cell>
          <cell r="D2564" t="str">
            <v>Lukeca-Latigo</v>
          </cell>
          <cell r="E2564" t="str">
            <v>Guest</v>
          </cell>
          <cell r="F2564" t="str">
            <v>Guest</v>
          </cell>
          <cell r="G2564" t="str">
            <v>Male</v>
          </cell>
          <cell r="H2564" t="str">
            <v>N</v>
          </cell>
          <cell r="I2564" t="str">
            <v>Guest</v>
          </cell>
          <cell r="J2564">
            <v>0</v>
          </cell>
          <cell r="K2564" t="str">
            <v/>
          </cell>
          <cell r="L2564" t="str">
            <v>N</v>
          </cell>
          <cell r="M2564">
            <v>0</v>
          </cell>
          <cell r="N2564" t="str">
            <v/>
          </cell>
          <cell r="O2564" t="str">
            <v>N</v>
          </cell>
          <cell r="P2564">
            <v>0</v>
          </cell>
          <cell r="Q2564" t="str">
            <v/>
          </cell>
          <cell r="R2564" t="str">
            <v>N</v>
          </cell>
          <cell r="S2564">
            <v>0</v>
          </cell>
          <cell r="T2564" t="str">
            <v/>
          </cell>
          <cell r="U2564" t="str">
            <v>N</v>
          </cell>
          <cell r="V2564">
            <v>0</v>
          </cell>
          <cell r="W2564" t="str">
            <v/>
          </cell>
          <cell r="X2564" t="str">
            <v>N</v>
          </cell>
          <cell r="Y2564">
            <v>0</v>
          </cell>
          <cell r="Z2564">
            <v>0</v>
          </cell>
          <cell r="AA2564">
            <v>0</v>
          </cell>
          <cell r="AB2564">
            <v>118</v>
          </cell>
          <cell r="AC2564">
            <v>1436</v>
          </cell>
          <cell r="AD2564" t="str">
            <v>NL712</v>
          </cell>
          <cell r="AE2564" t="b">
            <v>0</v>
          </cell>
          <cell r="AG2564" t="str">
            <v/>
          </cell>
          <cell r="AH2564" t="str">
            <v>NL712</v>
          </cell>
        </row>
        <row r="2565">
          <cell r="B2565" t="str">
            <v>SC351</v>
          </cell>
          <cell r="C2565" t="str">
            <v>Samantha</v>
          </cell>
          <cell r="D2565" t="str">
            <v>Cho</v>
          </cell>
          <cell r="E2565" t="str">
            <v>RVC</v>
          </cell>
          <cell r="F2565" t="str">
            <v>RVC</v>
          </cell>
          <cell r="G2565" t="str">
            <v>Female</v>
          </cell>
          <cell r="H2565" t="str">
            <v>Y</v>
          </cell>
          <cell r="I2565" t="str">
            <v>Student</v>
          </cell>
          <cell r="J2565">
            <v>0</v>
          </cell>
          <cell r="K2565" t="str">
            <v/>
          </cell>
          <cell r="L2565" t="str">
            <v>N</v>
          </cell>
          <cell r="M2565">
            <v>62</v>
          </cell>
          <cell r="N2565">
            <v>1.834490740740741E-2</v>
          </cell>
          <cell r="O2565">
            <v>139</v>
          </cell>
          <cell r="P2565">
            <v>0</v>
          </cell>
          <cell r="Q2565" t="str">
            <v/>
          </cell>
          <cell r="R2565" t="str">
            <v>N</v>
          </cell>
          <cell r="S2565">
            <v>0</v>
          </cell>
          <cell r="T2565" t="str">
            <v/>
          </cell>
          <cell r="U2565" t="str">
            <v>N</v>
          </cell>
          <cell r="V2565">
            <v>0</v>
          </cell>
          <cell r="W2565" t="str">
            <v/>
          </cell>
          <cell r="X2565" t="str">
            <v>N</v>
          </cell>
          <cell r="Y2565">
            <v>1</v>
          </cell>
          <cell r="Z2565">
            <v>139</v>
          </cell>
          <cell r="AA2565" t="b">
            <v>0</v>
          </cell>
          <cell r="AB2565" t="str">
            <v/>
          </cell>
          <cell r="AC2565" t="str">
            <v/>
          </cell>
          <cell r="AD2565" t="str">
            <v>SC351</v>
          </cell>
          <cell r="AE2565">
            <v>139</v>
          </cell>
          <cell r="AG2565">
            <v>87</v>
          </cell>
          <cell r="AH2565" t="str">
            <v>SC351</v>
          </cell>
        </row>
        <row r="2566">
          <cell r="B2566" t="str">
            <v>MB184</v>
          </cell>
          <cell r="C2566" t="str">
            <v>Max</v>
          </cell>
          <cell r="D2566" t="str">
            <v>Batty</v>
          </cell>
          <cell r="E2566" t="str">
            <v>KCL</v>
          </cell>
          <cell r="F2566" t="str">
            <v>King's</v>
          </cell>
          <cell r="G2566" t="str">
            <v>Male</v>
          </cell>
          <cell r="H2566" t="str">
            <v>N</v>
          </cell>
          <cell r="I2566" t="str">
            <v>Student</v>
          </cell>
          <cell r="J2566">
            <v>0</v>
          </cell>
          <cell r="K2566" t="str">
            <v/>
          </cell>
          <cell r="L2566" t="str">
            <v>N</v>
          </cell>
          <cell r="M2566">
            <v>0</v>
          </cell>
          <cell r="N2566" t="str">
            <v/>
          </cell>
          <cell r="O2566" t="str">
            <v>N</v>
          </cell>
          <cell r="P2566">
            <v>0</v>
          </cell>
          <cell r="Q2566" t="str">
            <v/>
          </cell>
          <cell r="R2566" t="str">
            <v>N</v>
          </cell>
          <cell r="S2566">
            <v>0</v>
          </cell>
          <cell r="T2566" t="str">
            <v/>
          </cell>
          <cell r="U2566" t="str">
            <v>N</v>
          </cell>
          <cell r="V2566">
            <v>0</v>
          </cell>
          <cell r="W2566" t="str">
            <v/>
          </cell>
          <cell r="X2566" t="str">
            <v>N</v>
          </cell>
          <cell r="Y2566">
            <v>0</v>
          </cell>
          <cell r="Z2566">
            <v>0</v>
          </cell>
          <cell r="AA2566">
            <v>0</v>
          </cell>
          <cell r="AB2566">
            <v>118</v>
          </cell>
          <cell r="AC2566">
            <v>1437</v>
          </cell>
          <cell r="AD2566" t="str">
            <v>MB184</v>
          </cell>
          <cell r="AE2566" t="b">
            <v>0</v>
          </cell>
          <cell r="AG2566" t="str">
            <v/>
          </cell>
          <cell r="AH2566" t="str">
            <v>MB184</v>
          </cell>
        </row>
        <row r="2567">
          <cell r="B2567" t="str">
            <v>LS846</v>
          </cell>
          <cell r="C2567" t="str">
            <v>Lara</v>
          </cell>
          <cell r="D2567" t="str">
            <v>Scott-Rule</v>
          </cell>
          <cell r="E2567" t="str">
            <v>UCL</v>
          </cell>
          <cell r="F2567" t="str">
            <v>UCL</v>
          </cell>
          <cell r="G2567" t="str">
            <v>Female</v>
          </cell>
          <cell r="H2567" t="str">
            <v>N</v>
          </cell>
          <cell r="I2567" t="str">
            <v>Student</v>
          </cell>
          <cell r="J2567">
            <v>0</v>
          </cell>
          <cell r="K2567" t="str">
            <v/>
          </cell>
          <cell r="L2567" t="str">
            <v>N</v>
          </cell>
          <cell r="M2567">
            <v>0</v>
          </cell>
          <cell r="N2567" t="str">
            <v/>
          </cell>
          <cell r="O2567" t="str">
            <v>N</v>
          </cell>
          <cell r="P2567">
            <v>0</v>
          </cell>
          <cell r="Q2567" t="str">
            <v/>
          </cell>
          <cell r="R2567" t="str">
            <v>N</v>
          </cell>
          <cell r="S2567">
            <v>0</v>
          </cell>
          <cell r="T2567" t="str">
            <v/>
          </cell>
          <cell r="U2567" t="str">
            <v>N</v>
          </cell>
          <cell r="V2567">
            <v>0</v>
          </cell>
          <cell r="W2567" t="str">
            <v/>
          </cell>
          <cell r="X2567" t="str">
            <v>N</v>
          </cell>
          <cell r="Y2567">
            <v>0</v>
          </cell>
          <cell r="Z2567">
            <v>0</v>
          </cell>
          <cell r="AA2567" t="b">
            <v>0</v>
          </cell>
          <cell r="AB2567" t="str">
            <v/>
          </cell>
          <cell r="AC2567" t="str">
            <v/>
          </cell>
          <cell r="AD2567" t="str">
            <v>LS846</v>
          </cell>
          <cell r="AE2567">
            <v>0</v>
          </cell>
          <cell r="AG2567">
            <v>1103</v>
          </cell>
          <cell r="AH2567" t="str">
            <v>LS846</v>
          </cell>
        </row>
        <row r="2568">
          <cell r="B2568" t="str">
            <v>SM886</v>
          </cell>
          <cell r="C2568" t="str">
            <v>Sara</v>
          </cell>
          <cell r="D2568" t="str">
            <v>Miller</v>
          </cell>
          <cell r="E2568" t="str">
            <v>KCL</v>
          </cell>
          <cell r="F2568" t="str">
            <v>King's</v>
          </cell>
          <cell r="G2568" t="str">
            <v>Female</v>
          </cell>
          <cell r="H2568" t="str">
            <v>N</v>
          </cell>
          <cell r="I2568" t="str">
            <v>Student</v>
          </cell>
          <cell r="J2568">
            <v>0</v>
          </cell>
          <cell r="K2568" t="str">
            <v/>
          </cell>
          <cell r="L2568" t="str">
            <v>N</v>
          </cell>
          <cell r="M2568">
            <v>0</v>
          </cell>
          <cell r="N2568" t="str">
            <v/>
          </cell>
          <cell r="O2568" t="str">
            <v>N</v>
          </cell>
          <cell r="P2568">
            <v>0</v>
          </cell>
          <cell r="Q2568" t="str">
            <v/>
          </cell>
          <cell r="R2568" t="str">
            <v>N</v>
          </cell>
          <cell r="S2568">
            <v>0</v>
          </cell>
          <cell r="T2568" t="str">
            <v/>
          </cell>
          <cell r="U2568" t="str">
            <v>N</v>
          </cell>
          <cell r="V2568">
            <v>0</v>
          </cell>
          <cell r="W2568" t="str">
            <v/>
          </cell>
          <cell r="X2568" t="str">
            <v>N</v>
          </cell>
          <cell r="Y2568">
            <v>0</v>
          </cell>
          <cell r="Z2568">
            <v>0</v>
          </cell>
          <cell r="AA2568" t="b">
            <v>0</v>
          </cell>
          <cell r="AB2568" t="str">
            <v/>
          </cell>
          <cell r="AC2568" t="str">
            <v/>
          </cell>
          <cell r="AD2568" t="str">
            <v>SM886</v>
          </cell>
          <cell r="AE2568">
            <v>0</v>
          </cell>
          <cell r="AG2568">
            <v>1104</v>
          </cell>
          <cell r="AH2568" t="str">
            <v>SM886</v>
          </cell>
        </row>
        <row r="2569">
          <cell r="B2569" t="str">
            <v>aa291</v>
          </cell>
          <cell r="C2569" t="str">
            <v>ade</v>
          </cell>
          <cell r="D2569" t="str">
            <v>ajayi</v>
          </cell>
          <cell r="E2569" t="str">
            <v>Guest</v>
          </cell>
          <cell r="F2569" t="str">
            <v>Guest</v>
          </cell>
          <cell r="G2569" t="str">
            <v>Male</v>
          </cell>
          <cell r="H2569" t="str">
            <v>N</v>
          </cell>
          <cell r="I2569" t="str">
            <v>Guest</v>
          </cell>
          <cell r="J2569">
            <v>0</v>
          </cell>
          <cell r="K2569" t="str">
            <v/>
          </cell>
          <cell r="L2569" t="str">
            <v>N</v>
          </cell>
          <cell r="M2569">
            <v>0</v>
          </cell>
          <cell r="N2569" t="str">
            <v/>
          </cell>
          <cell r="O2569" t="str">
            <v>N</v>
          </cell>
          <cell r="P2569">
            <v>0</v>
          </cell>
          <cell r="Q2569" t="str">
            <v/>
          </cell>
          <cell r="R2569" t="str">
            <v>N</v>
          </cell>
          <cell r="S2569">
            <v>0</v>
          </cell>
          <cell r="T2569" t="str">
            <v/>
          </cell>
          <cell r="U2569" t="str">
            <v>N</v>
          </cell>
          <cell r="V2569">
            <v>0</v>
          </cell>
          <cell r="W2569" t="str">
            <v/>
          </cell>
          <cell r="X2569" t="str">
            <v>N</v>
          </cell>
          <cell r="Y2569">
            <v>0</v>
          </cell>
          <cell r="Z2569">
            <v>0</v>
          </cell>
          <cell r="AA2569">
            <v>0</v>
          </cell>
          <cell r="AB2569">
            <v>118</v>
          </cell>
          <cell r="AC2569">
            <v>1438</v>
          </cell>
          <cell r="AD2569" t="str">
            <v>aa291</v>
          </cell>
          <cell r="AE2569" t="b">
            <v>0</v>
          </cell>
          <cell r="AG2569" t="str">
            <v/>
          </cell>
          <cell r="AH2569" t="str">
            <v>aa291</v>
          </cell>
        </row>
        <row r="2570">
          <cell r="B2570" t="str">
            <v>KB202</v>
          </cell>
          <cell r="C2570" t="str">
            <v>Kenneth</v>
          </cell>
          <cell r="D2570" t="str">
            <v>Ball</v>
          </cell>
          <cell r="E2570" t="str">
            <v>Guest</v>
          </cell>
          <cell r="F2570" t="str">
            <v>Guest</v>
          </cell>
          <cell r="G2570" t="str">
            <v>Male</v>
          </cell>
          <cell r="H2570" t="str">
            <v>N</v>
          </cell>
          <cell r="I2570" t="str">
            <v>Guest</v>
          </cell>
          <cell r="J2570">
            <v>0</v>
          </cell>
          <cell r="K2570" t="str">
            <v/>
          </cell>
          <cell r="L2570" t="str">
            <v>N</v>
          </cell>
          <cell r="M2570">
            <v>0</v>
          </cell>
          <cell r="N2570" t="str">
            <v/>
          </cell>
          <cell r="O2570" t="str">
            <v>N</v>
          </cell>
          <cell r="P2570">
            <v>0</v>
          </cell>
          <cell r="Q2570" t="str">
            <v/>
          </cell>
          <cell r="R2570" t="str">
            <v>N</v>
          </cell>
          <cell r="S2570">
            <v>0</v>
          </cell>
          <cell r="T2570" t="str">
            <v/>
          </cell>
          <cell r="U2570" t="str">
            <v>N</v>
          </cell>
          <cell r="V2570">
            <v>0</v>
          </cell>
          <cell r="W2570" t="str">
            <v/>
          </cell>
          <cell r="X2570" t="str">
            <v>N</v>
          </cell>
          <cell r="Y2570">
            <v>0</v>
          </cell>
          <cell r="Z2570">
            <v>0</v>
          </cell>
          <cell r="AA2570">
            <v>0</v>
          </cell>
          <cell r="AB2570">
            <v>118</v>
          </cell>
          <cell r="AC2570">
            <v>1439</v>
          </cell>
          <cell r="AD2570" t="str">
            <v>KB202</v>
          </cell>
          <cell r="AE2570" t="b">
            <v>0</v>
          </cell>
          <cell r="AG2570" t="str">
            <v/>
          </cell>
          <cell r="AH2570" t="str">
            <v>KB202</v>
          </cell>
        </row>
        <row r="2571">
          <cell r="B2571" t="str">
            <v>SD573</v>
          </cell>
          <cell r="C2571" t="str">
            <v>Shanice</v>
          </cell>
          <cell r="D2571" t="str">
            <v>Daley</v>
          </cell>
          <cell r="E2571" t="str">
            <v>Guest</v>
          </cell>
          <cell r="F2571" t="str">
            <v>Guest</v>
          </cell>
          <cell r="G2571" t="str">
            <v>Female</v>
          </cell>
          <cell r="H2571" t="str">
            <v>N</v>
          </cell>
          <cell r="I2571" t="str">
            <v>Guest</v>
          </cell>
          <cell r="J2571">
            <v>0</v>
          </cell>
          <cell r="K2571" t="str">
            <v/>
          </cell>
          <cell r="L2571" t="str">
            <v>N</v>
          </cell>
          <cell r="M2571">
            <v>0</v>
          </cell>
          <cell r="N2571" t="str">
            <v/>
          </cell>
          <cell r="O2571" t="str">
            <v>N</v>
          </cell>
          <cell r="P2571">
            <v>0</v>
          </cell>
          <cell r="Q2571" t="str">
            <v/>
          </cell>
          <cell r="R2571" t="str">
            <v>N</v>
          </cell>
          <cell r="S2571">
            <v>0</v>
          </cell>
          <cell r="T2571" t="str">
            <v/>
          </cell>
          <cell r="U2571" t="str">
            <v>N</v>
          </cell>
          <cell r="V2571">
            <v>0</v>
          </cell>
          <cell r="W2571" t="str">
            <v/>
          </cell>
          <cell r="X2571" t="str">
            <v>N</v>
          </cell>
          <cell r="Y2571">
            <v>0</v>
          </cell>
          <cell r="Z2571">
            <v>0</v>
          </cell>
          <cell r="AA2571" t="b">
            <v>0</v>
          </cell>
          <cell r="AB2571" t="str">
            <v/>
          </cell>
          <cell r="AC2571" t="str">
            <v/>
          </cell>
          <cell r="AD2571" t="str">
            <v>SD573</v>
          </cell>
          <cell r="AE2571">
            <v>0</v>
          </cell>
          <cell r="AG2571">
            <v>1105</v>
          </cell>
          <cell r="AH2571" t="str">
            <v>SD573</v>
          </cell>
        </row>
        <row r="2572">
          <cell r="B2572" t="str">
            <v>AF451</v>
          </cell>
          <cell r="C2572" t="str">
            <v>Arielle</v>
          </cell>
          <cell r="D2572" t="str">
            <v>Fakoya</v>
          </cell>
          <cell r="E2572" t="str">
            <v>Essex</v>
          </cell>
          <cell r="F2572" t="str">
            <v>Essex</v>
          </cell>
          <cell r="G2572" t="str">
            <v>Female</v>
          </cell>
          <cell r="H2572" t="str">
            <v>N</v>
          </cell>
          <cell r="I2572" t="str">
            <v>Student</v>
          </cell>
          <cell r="J2572">
            <v>0</v>
          </cell>
          <cell r="K2572" t="str">
            <v/>
          </cell>
          <cell r="L2572" t="str">
            <v>N</v>
          </cell>
          <cell r="M2572">
            <v>0</v>
          </cell>
          <cell r="N2572" t="str">
            <v/>
          </cell>
          <cell r="O2572" t="str">
            <v>N</v>
          </cell>
          <cell r="P2572">
            <v>0</v>
          </cell>
          <cell r="Q2572" t="str">
            <v/>
          </cell>
          <cell r="R2572" t="str">
            <v>N</v>
          </cell>
          <cell r="S2572">
            <v>0</v>
          </cell>
          <cell r="T2572" t="str">
            <v/>
          </cell>
          <cell r="U2572" t="str">
            <v>N</v>
          </cell>
          <cell r="V2572">
            <v>0</v>
          </cell>
          <cell r="W2572" t="str">
            <v/>
          </cell>
          <cell r="X2572" t="str">
            <v>N</v>
          </cell>
          <cell r="Y2572">
            <v>0</v>
          </cell>
          <cell r="Z2572">
            <v>0</v>
          </cell>
          <cell r="AA2572" t="b">
            <v>0</v>
          </cell>
          <cell r="AB2572" t="str">
            <v/>
          </cell>
          <cell r="AC2572" t="str">
            <v/>
          </cell>
          <cell r="AD2572" t="str">
            <v>AF451</v>
          </cell>
          <cell r="AE2572">
            <v>0</v>
          </cell>
          <cell r="AG2572">
            <v>1106</v>
          </cell>
          <cell r="AH2572" t="str">
            <v>AF451</v>
          </cell>
        </row>
        <row r="2573">
          <cell r="B2573" t="str">
            <v>HY798</v>
          </cell>
          <cell r="C2573" t="str">
            <v>Hanying</v>
          </cell>
          <cell r="D2573" t="str">
            <v>Yao</v>
          </cell>
          <cell r="E2573" t="str">
            <v>LSE</v>
          </cell>
          <cell r="F2573" t="str">
            <v>LSE</v>
          </cell>
          <cell r="G2573" t="str">
            <v>Female</v>
          </cell>
          <cell r="H2573" t="str">
            <v>N</v>
          </cell>
          <cell r="I2573" t="str">
            <v>Student</v>
          </cell>
          <cell r="J2573">
            <v>0</v>
          </cell>
          <cell r="K2573" t="str">
            <v/>
          </cell>
          <cell r="L2573" t="str">
            <v>N</v>
          </cell>
          <cell r="M2573">
            <v>0</v>
          </cell>
          <cell r="N2573" t="str">
            <v/>
          </cell>
          <cell r="O2573" t="str">
            <v>N</v>
          </cell>
          <cell r="P2573">
            <v>0</v>
          </cell>
          <cell r="Q2573" t="str">
            <v/>
          </cell>
          <cell r="R2573" t="str">
            <v>N</v>
          </cell>
          <cell r="S2573">
            <v>0</v>
          </cell>
          <cell r="T2573" t="str">
            <v/>
          </cell>
          <cell r="U2573" t="str">
            <v>N</v>
          </cell>
          <cell r="V2573">
            <v>0</v>
          </cell>
          <cell r="W2573" t="str">
            <v/>
          </cell>
          <cell r="X2573" t="str">
            <v>N</v>
          </cell>
          <cell r="Y2573">
            <v>0</v>
          </cell>
          <cell r="Z2573">
            <v>0</v>
          </cell>
          <cell r="AA2573" t="b">
            <v>0</v>
          </cell>
          <cell r="AB2573" t="str">
            <v/>
          </cell>
          <cell r="AC2573" t="str">
            <v/>
          </cell>
          <cell r="AD2573" t="str">
            <v>HY798</v>
          </cell>
          <cell r="AE2573">
            <v>0</v>
          </cell>
          <cell r="AG2573">
            <v>1107</v>
          </cell>
          <cell r="AH2573" t="str">
            <v>HY798</v>
          </cell>
        </row>
        <row r="2574">
          <cell r="B2574" t="str">
            <v>ES516</v>
          </cell>
          <cell r="C2574" t="str">
            <v>Ekaterina</v>
          </cell>
          <cell r="D2574" t="str">
            <v>Stepanova</v>
          </cell>
          <cell r="E2574" t="str">
            <v>KCL</v>
          </cell>
          <cell r="F2574" t="str">
            <v>King's</v>
          </cell>
          <cell r="G2574" t="str">
            <v>Female</v>
          </cell>
          <cell r="H2574" t="str">
            <v>N</v>
          </cell>
          <cell r="I2574" t="str">
            <v>Student</v>
          </cell>
          <cell r="J2574">
            <v>0</v>
          </cell>
          <cell r="K2574" t="str">
            <v/>
          </cell>
          <cell r="L2574" t="str">
            <v>N</v>
          </cell>
          <cell r="M2574">
            <v>78</v>
          </cell>
          <cell r="N2574">
            <v>2.0682870370370372E-2</v>
          </cell>
          <cell r="O2574">
            <v>123</v>
          </cell>
          <cell r="P2574">
            <v>0</v>
          </cell>
          <cell r="Q2574" t="str">
            <v/>
          </cell>
          <cell r="R2574" t="str">
            <v>N</v>
          </cell>
          <cell r="S2574">
            <v>0</v>
          </cell>
          <cell r="T2574" t="str">
            <v/>
          </cell>
          <cell r="U2574" t="str">
            <v>N</v>
          </cell>
          <cell r="V2574">
            <v>0</v>
          </cell>
          <cell r="W2574" t="str">
            <v/>
          </cell>
          <cell r="X2574" t="str">
            <v>N</v>
          </cell>
          <cell r="Y2574">
            <v>1</v>
          </cell>
          <cell r="Z2574">
            <v>123</v>
          </cell>
          <cell r="AA2574" t="b">
            <v>0</v>
          </cell>
          <cell r="AB2574" t="str">
            <v/>
          </cell>
          <cell r="AC2574" t="str">
            <v/>
          </cell>
          <cell r="AD2574" t="str">
            <v>ES516</v>
          </cell>
          <cell r="AE2574">
            <v>123</v>
          </cell>
          <cell r="AG2574">
            <v>106</v>
          </cell>
          <cell r="AH2574" t="str">
            <v>ES516</v>
          </cell>
        </row>
        <row r="2575">
          <cell r="B2575" t="str">
            <v>FA326</v>
          </cell>
          <cell r="C2575" t="str">
            <v>Flora</v>
          </cell>
          <cell r="D2575" t="str">
            <v>Anghileri-Jarman</v>
          </cell>
          <cell r="E2575" t="str">
            <v>RVC</v>
          </cell>
          <cell r="F2575" t="str">
            <v>RVC</v>
          </cell>
          <cell r="G2575" t="str">
            <v>Please Select</v>
          </cell>
          <cell r="H2575" t="str">
            <v>Y</v>
          </cell>
          <cell r="I2575" t="str">
            <v>Student</v>
          </cell>
          <cell r="J2575">
            <v>0</v>
          </cell>
          <cell r="K2575" t="str">
            <v/>
          </cell>
          <cell r="L2575" t="str">
            <v>N</v>
          </cell>
          <cell r="M2575">
            <v>0</v>
          </cell>
          <cell r="N2575" t="str">
            <v/>
          </cell>
          <cell r="O2575" t="str">
            <v>N</v>
          </cell>
          <cell r="P2575">
            <v>0</v>
          </cell>
          <cell r="Q2575" t="str">
            <v/>
          </cell>
          <cell r="R2575" t="str">
            <v>N</v>
          </cell>
          <cell r="S2575">
            <v>0</v>
          </cell>
          <cell r="T2575" t="str">
            <v/>
          </cell>
          <cell r="U2575" t="str">
            <v>N</v>
          </cell>
          <cell r="V2575">
            <v>0</v>
          </cell>
          <cell r="W2575" t="str">
            <v/>
          </cell>
          <cell r="X2575" t="str">
            <v>N</v>
          </cell>
          <cell r="Y2575">
            <v>0</v>
          </cell>
          <cell r="Z2575">
            <v>0</v>
          </cell>
          <cell r="AA2575" t="b">
            <v>0</v>
          </cell>
          <cell r="AB2575" t="str">
            <v/>
          </cell>
          <cell r="AC2575" t="str">
            <v/>
          </cell>
          <cell r="AD2575" t="str">
            <v>FA326</v>
          </cell>
          <cell r="AE2575" t="b">
            <v>0</v>
          </cell>
          <cell r="AG2575" t="str">
            <v/>
          </cell>
          <cell r="AH2575" t="str">
            <v>FA326</v>
          </cell>
        </row>
        <row r="2576">
          <cell r="B2576" t="str">
            <v>JS812</v>
          </cell>
          <cell r="C2576" t="str">
            <v>Jacob</v>
          </cell>
          <cell r="D2576" t="str">
            <v>Stamp</v>
          </cell>
          <cell r="E2576" t="str">
            <v>Essex</v>
          </cell>
          <cell r="F2576" t="str">
            <v>Essex</v>
          </cell>
          <cell r="G2576" t="str">
            <v>Male</v>
          </cell>
          <cell r="H2576" t="str">
            <v>N</v>
          </cell>
          <cell r="I2576" t="str">
            <v>Student</v>
          </cell>
          <cell r="J2576">
            <v>0</v>
          </cell>
          <cell r="K2576" t="str">
            <v/>
          </cell>
          <cell r="L2576" t="str">
            <v>N</v>
          </cell>
          <cell r="M2576">
            <v>64</v>
          </cell>
          <cell r="N2576">
            <v>3.4664351851851849E-2</v>
          </cell>
          <cell r="O2576">
            <v>138</v>
          </cell>
          <cell r="P2576">
            <v>0</v>
          </cell>
          <cell r="Q2576" t="str">
            <v/>
          </cell>
          <cell r="R2576" t="str">
            <v>N</v>
          </cell>
          <cell r="S2576">
            <v>0</v>
          </cell>
          <cell r="T2576" t="str">
            <v/>
          </cell>
          <cell r="U2576" t="str">
            <v>N</v>
          </cell>
          <cell r="V2576">
            <v>0</v>
          </cell>
          <cell r="W2576" t="str">
            <v/>
          </cell>
          <cell r="X2576" t="str">
            <v>N</v>
          </cell>
          <cell r="Y2576">
            <v>1</v>
          </cell>
          <cell r="Z2576">
            <v>138</v>
          </cell>
          <cell r="AA2576">
            <v>138</v>
          </cell>
          <cell r="AB2576">
            <v>98</v>
          </cell>
          <cell r="AC2576">
            <v>99</v>
          </cell>
          <cell r="AD2576" t="str">
            <v>JS812</v>
          </cell>
          <cell r="AE2576" t="b">
            <v>0</v>
          </cell>
          <cell r="AG2576" t="str">
            <v/>
          </cell>
          <cell r="AH2576" t="str">
            <v>JS812</v>
          </cell>
        </row>
        <row r="2577">
          <cell r="B2577" t="str">
            <v>RH669</v>
          </cell>
          <cell r="C2577" t="str">
            <v>Rose</v>
          </cell>
          <cell r="D2577" t="str">
            <v>Hennessy</v>
          </cell>
          <cell r="E2577" t="str">
            <v>UCL</v>
          </cell>
          <cell r="F2577" t="str">
            <v>UCL</v>
          </cell>
          <cell r="G2577" t="str">
            <v>Female</v>
          </cell>
          <cell r="H2577" t="str">
            <v>N</v>
          </cell>
          <cell r="I2577" t="str">
            <v>Student</v>
          </cell>
          <cell r="J2577">
            <v>0</v>
          </cell>
          <cell r="K2577" t="str">
            <v/>
          </cell>
          <cell r="L2577" t="str">
            <v>N</v>
          </cell>
          <cell r="M2577">
            <v>0</v>
          </cell>
          <cell r="N2577" t="str">
            <v/>
          </cell>
          <cell r="O2577" t="str">
            <v>N</v>
          </cell>
          <cell r="P2577">
            <v>0</v>
          </cell>
          <cell r="Q2577" t="str">
            <v/>
          </cell>
          <cell r="R2577" t="str">
            <v>N</v>
          </cell>
          <cell r="S2577">
            <v>0</v>
          </cell>
          <cell r="T2577" t="str">
            <v/>
          </cell>
          <cell r="U2577" t="str">
            <v>N</v>
          </cell>
          <cell r="V2577">
            <v>0</v>
          </cell>
          <cell r="W2577" t="str">
            <v/>
          </cell>
          <cell r="X2577" t="str">
            <v>N</v>
          </cell>
          <cell r="Y2577">
            <v>0</v>
          </cell>
          <cell r="Z2577">
            <v>0</v>
          </cell>
          <cell r="AA2577" t="b">
            <v>0</v>
          </cell>
          <cell r="AB2577" t="str">
            <v/>
          </cell>
          <cell r="AC2577" t="str">
            <v/>
          </cell>
          <cell r="AD2577" t="str">
            <v>RH669</v>
          </cell>
          <cell r="AE2577">
            <v>0</v>
          </cell>
          <cell r="AG2577">
            <v>1108</v>
          </cell>
          <cell r="AH2577" t="str">
            <v>RH669</v>
          </cell>
        </row>
        <row r="2578">
          <cell r="B2578" t="str">
            <v>CG336</v>
          </cell>
          <cell r="C2578" t="str">
            <v>Christina</v>
          </cell>
          <cell r="D2578" t="str">
            <v>Griffith</v>
          </cell>
          <cell r="E2578" t="str">
            <v>Reading</v>
          </cell>
          <cell r="F2578" t="str">
            <v>Reading</v>
          </cell>
          <cell r="G2578" t="str">
            <v>Female</v>
          </cell>
          <cell r="H2578" t="str">
            <v>N</v>
          </cell>
          <cell r="I2578" t="str">
            <v>Student</v>
          </cell>
          <cell r="J2578">
            <v>0</v>
          </cell>
          <cell r="K2578" t="str">
            <v/>
          </cell>
          <cell r="L2578" t="str">
            <v>N</v>
          </cell>
          <cell r="M2578">
            <v>0</v>
          </cell>
          <cell r="N2578" t="str">
            <v/>
          </cell>
          <cell r="O2578" t="str">
            <v>N</v>
          </cell>
          <cell r="P2578">
            <v>0</v>
          </cell>
          <cell r="Q2578" t="str">
            <v/>
          </cell>
          <cell r="R2578" t="str">
            <v>N</v>
          </cell>
          <cell r="S2578">
            <v>0</v>
          </cell>
          <cell r="T2578" t="str">
            <v/>
          </cell>
          <cell r="U2578" t="str">
            <v>N</v>
          </cell>
          <cell r="V2578">
            <v>0</v>
          </cell>
          <cell r="W2578" t="str">
            <v/>
          </cell>
          <cell r="X2578" t="str">
            <v>N</v>
          </cell>
          <cell r="Y2578">
            <v>0</v>
          </cell>
          <cell r="Z2578">
            <v>0</v>
          </cell>
          <cell r="AA2578" t="b">
            <v>0</v>
          </cell>
          <cell r="AB2578" t="str">
            <v/>
          </cell>
          <cell r="AC2578" t="str">
            <v/>
          </cell>
          <cell r="AD2578" t="str">
            <v>CG336</v>
          </cell>
          <cell r="AE2578">
            <v>0</v>
          </cell>
          <cell r="AG2578">
            <v>1109</v>
          </cell>
          <cell r="AH2578" t="str">
            <v>CG336</v>
          </cell>
        </row>
        <row r="2579">
          <cell r="B2579" t="str">
            <v>VM917</v>
          </cell>
          <cell r="C2579" t="str">
            <v>Vanessa</v>
          </cell>
          <cell r="D2579" t="str">
            <v>Mocanu</v>
          </cell>
          <cell r="E2579" t="str">
            <v>St Georges</v>
          </cell>
          <cell r="F2579" t="str">
            <v>St George's</v>
          </cell>
          <cell r="G2579" t="str">
            <v>Female</v>
          </cell>
          <cell r="H2579" t="str">
            <v>Y</v>
          </cell>
          <cell r="I2579" t="str">
            <v>Student</v>
          </cell>
          <cell r="J2579">
            <v>0</v>
          </cell>
          <cell r="K2579" t="str">
            <v/>
          </cell>
          <cell r="L2579" t="str">
            <v>N</v>
          </cell>
          <cell r="M2579">
            <v>0</v>
          </cell>
          <cell r="N2579" t="str">
            <v/>
          </cell>
          <cell r="O2579" t="str">
            <v>N</v>
          </cell>
          <cell r="P2579">
            <v>0</v>
          </cell>
          <cell r="Q2579" t="str">
            <v/>
          </cell>
          <cell r="R2579" t="str">
            <v>N</v>
          </cell>
          <cell r="S2579">
            <v>0</v>
          </cell>
          <cell r="T2579" t="str">
            <v/>
          </cell>
          <cell r="U2579" t="str">
            <v>N</v>
          </cell>
          <cell r="V2579">
            <v>0</v>
          </cell>
          <cell r="W2579" t="str">
            <v/>
          </cell>
          <cell r="X2579" t="str">
            <v>N</v>
          </cell>
          <cell r="Y2579">
            <v>0</v>
          </cell>
          <cell r="Z2579">
            <v>0</v>
          </cell>
          <cell r="AA2579" t="b">
            <v>0</v>
          </cell>
          <cell r="AB2579" t="str">
            <v/>
          </cell>
          <cell r="AC2579" t="str">
            <v/>
          </cell>
          <cell r="AD2579" t="str">
            <v>VM917</v>
          </cell>
          <cell r="AE2579">
            <v>0</v>
          </cell>
          <cell r="AG2579">
            <v>1110</v>
          </cell>
          <cell r="AH2579" t="str">
            <v>VM917</v>
          </cell>
        </row>
        <row r="2580">
          <cell r="B2580" t="str">
            <v>DK242</v>
          </cell>
          <cell r="C2580" t="str">
            <v>Dilsah</v>
          </cell>
          <cell r="D2580" t="str">
            <v>Karaagac</v>
          </cell>
          <cell r="E2580" t="str">
            <v>RHUL</v>
          </cell>
          <cell r="F2580" t="str">
            <v>RHUL</v>
          </cell>
          <cell r="G2580" t="str">
            <v>Female</v>
          </cell>
          <cell r="H2580" t="str">
            <v>N</v>
          </cell>
          <cell r="I2580" t="str">
            <v>Student</v>
          </cell>
          <cell r="J2580">
            <v>0</v>
          </cell>
          <cell r="K2580" t="str">
            <v/>
          </cell>
          <cell r="L2580" t="str">
            <v>N</v>
          </cell>
          <cell r="M2580">
            <v>0</v>
          </cell>
          <cell r="N2580" t="str">
            <v/>
          </cell>
          <cell r="O2580" t="str">
            <v>N</v>
          </cell>
          <cell r="P2580">
            <v>0</v>
          </cell>
          <cell r="Q2580" t="str">
            <v/>
          </cell>
          <cell r="R2580" t="str">
            <v>N</v>
          </cell>
          <cell r="S2580">
            <v>0</v>
          </cell>
          <cell r="T2580" t="str">
            <v/>
          </cell>
          <cell r="U2580" t="str">
            <v>N</v>
          </cell>
          <cell r="V2580">
            <v>0</v>
          </cell>
          <cell r="W2580" t="str">
            <v/>
          </cell>
          <cell r="X2580" t="str">
            <v>N</v>
          </cell>
          <cell r="Y2580">
            <v>0</v>
          </cell>
          <cell r="Z2580">
            <v>0</v>
          </cell>
          <cell r="AA2580" t="b">
            <v>0</v>
          </cell>
          <cell r="AB2580" t="str">
            <v/>
          </cell>
          <cell r="AC2580" t="str">
            <v/>
          </cell>
          <cell r="AD2580" t="str">
            <v>DK242</v>
          </cell>
          <cell r="AE2580">
            <v>0</v>
          </cell>
          <cell r="AG2580">
            <v>1111</v>
          </cell>
          <cell r="AH2580" t="str">
            <v>DK242</v>
          </cell>
        </row>
        <row r="2581">
          <cell r="B2581" t="str">
            <v>CE361</v>
          </cell>
          <cell r="C2581" t="str">
            <v>Callum</v>
          </cell>
          <cell r="D2581" t="str">
            <v>Edmonds</v>
          </cell>
          <cell r="E2581" t="str">
            <v>RHUL</v>
          </cell>
          <cell r="F2581" t="str">
            <v>RHUL</v>
          </cell>
          <cell r="G2581" t="str">
            <v>Male</v>
          </cell>
          <cell r="H2581" t="str">
            <v>N</v>
          </cell>
          <cell r="I2581" t="str">
            <v>Student</v>
          </cell>
          <cell r="J2581">
            <v>0</v>
          </cell>
          <cell r="K2581" t="str">
            <v/>
          </cell>
          <cell r="L2581" t="str">
            <v>N</v>
          </cell>
          <cell r="M2581">
            <v>0</v>
          </cell>
          <cell r="N2581" t="str">
            <v/>
          </cell>
          <cell r="O2581" t="str">
            <v>N</v>
          </cell>
          <cell r="P2581">
            <v>0</v>
          </cell>
          <cell r="Q2581" t="str">
            <v/>
          </cell>
          <cell r="R2581" t="str">
            <v>N</v>
          </cell>
          <cell r="S2581">
            <v>0</v>
          </cell>
          <cell r="T2581" t="str">
            <v/>
          </cell>
          <cell r="U2581" t="str">
            <v>N</v>
          </cell>
          <cell r="V2581">
            <v>0</v>
          </cell>
          <cell r="W2581" t="str">
            <v/>
          </cell>
          <cell r="X2581" t="str">
            <v>N</v>
          </cell>
          <cell r="Y2581">
            <v>0</v>
          </cell>
          <cell r="Z2581">
            <v>0</v>
          </cell>
          <cell r="AA2581">
            <v>0</v>
          </cell>
          <cell r="AB2581">
            <v>118</v>
          </cell>
          <cell r="AC2581">
            <v>1440</v>
          </cell>
          <cell r="AD2581" t="str">
            <v>CE361</v>
          </cell>
          <cell r="AE2581" t="b">
            <v>0</v>
          </cell>
          <cell r="AG2581" t="str">
            <v/>
          </cell>
          <cell r="AH2581" t="str">
            <v>CE361</v>
          </cell>
        </row>
        <row r="2582">
          <cell r="B2582" t="str">
            <v>FR107</v>
          </cell>
          <cell r="C2582" t="str">
            <v>Finn</v>
          </cell>
          <cell r="D2582" t="str">
            <v>Rodgers</v>
          </cell>
          <cell r="E2582" t="str">
            <v>LSE</v>
          </cell>
          <cell r="F2582" t="str">
            <v>LSE</v>
          </cell>
          <cell r="G2582" t="str">
            <v>Male</v>
          </cell>
          <cell r="H2582" t="str">
            <v>N</v>
          </cell>
          <cell r="I2582" t="str">
            <v>Student</v>
          </cell>
          <cell r="J2582">
            <v>0</v>
          </cell>
          <cell r="K2582" t="str">
            <v/>
          </cell>
          <cell r="L2582" t="str">
            <v>N</v>
          </cell>
          <cell r="M2582">
            <v>0</v>
          </cell>
          <cell r="N2582" t="str">
            <v/>
          </cell>
          <cell r="O2582" t="str">
            <v>N</v>
          </cell>
          <cell r="P2582">
            <v>0</v>
          </cell>
          <cell r="Q2582" t="str">
            <v/>
          </cell>
          <cell r="R2582" t="str">
            <v>N</v>
          </cell>
          <cell r="S2582">
            <v>0</v>
          </cell>
          <cell r="T2582" t="str">
            <v/>
          </cell>
          <cell r="U2582" t="str">
            <v>N</v>
          </cell>
          <cell r="V2582">
            <v>0</v>
          </cell>
          <cell r="W2582" t="str">
            <v/>
          </cell>
          <cell r="X2582" t="str">
            <v>N</v>
          </cell>
          <cell r="Y2582">
            <v>0</v>
          </cell>
          <cell r="Z2582">
            <v>0</v>
          </cell>
          <cell r="AA2582">
            <v>0</v>
          </cell>
          <cell r="AB2582">
            <v>118</v>
          </cell>
          <cell r="AC2582">
            <v>1441</v>
          </cell>
          <cell r="AD2582" t="str">
            <v>FR107</v>
          </cell>
          <cell r="AE2582" t="b">
            <v>0</v>
          </cell>
          <cell r="AG2582" t="str">
            <v/>
          </cell>
          <cell r="AH2582" t="str">
            <v>FR107</v>
          </cell>
        </row>
        <row r="2583">
          <cell r="B2583" t="str">
            <v>JP412</v>
          </cell>
          <cell r="C2583" t="str">
            <v>Jaime</v>
          </cell>
          <cell r="D2583" t="str">
            <v>Parsons</v>
          </cell>
          <cell r="E2583" t="str">
            <v>St Georges</v>
          </cell>
          <cell r="F2583" t="str">
            <v>St George's</v>
          </cell>
          <cell r="G2583" t="str">
            <v>Female</v>
          </cell>
          <cell r="H2583" t="str">
            <v>Y</v>
          </cell>
          <cell r="I2583" t="str">
            <v>Student</v>
          </cell>
          <cell r="J2583">
            <v>0</v>
          </cell>
          <cell r="K2583" t="str">
            <v/>
          </cell>
          <cell r="L2583" t="str">
            <v>N</v>
          </cell>
          <cell r="M2583">
            <v>0</v>
          </cell>
          <cell r="N2583" t="str">
            <v/>
          </cell>
          <cell r="O2583" t="str">
            <v>N</v>
          </cell>
          <cell r="P2583">
            <v>0</v>
          </cell>
          <cell r="Q2583" t="str">
            <v/>
          </cell>
          <cell r="R2583" t="str">
            <v>N</v>
          </cell>
          <cell r="S2583">
            <v>0</v>
          </cell>
          <cell r="T2583" t="str">
            <v/>
          </cell>
          <cell r="U2583" t="str">
            <v>N</v>
          </cell>
          <cell r="V2583">
            <v>0</v>
          </cell>
          <cell r="W2583" t="str">
            <v/>
          </cell>
          <cell r="X2583" t="str">
            <v>N</v>
          </cell>
          <cell r="Y2583">
            <v>0</v>
          </cell>
          <cell r="Z2583">
            <v>0</v>
          </cell>
          <cell r="AA2583" t="b">
            <v>0</v>
          </cell>
          <cell r="AB2583" t="str">
            <v/>
          </cell>
          <cell r="AC2583" t="str">
            <v/>
          </cell>
          <cell r="AD2583" t="str">
            <v>JP412</v>
          </cell>
          <cell r="AE2583">
            <v>0</v>
          </cell>
          <cell r="AG2583">
            <v>1112</v>
          </cell>
          <cell r="AH2583" t="str">
            <v>JP412</v>
          </cell>
        </row>
        <row r="2584">
          <cell r="B2584" t="str">
            <v>RF502</v>
          </cell>
          <cell r="C2584" t="str">
            <v>Rory</v>
          </cell>
          <cell r="D2584" t="str">
            <v>Forester</v>
          </cell>
          <cell r="E2584" t="str">
            <v>RHUL</v>
          </cell>
          <cell r="F2584" t="str">
            <v>RHUL</v>
          </cell>
          <cell r="G2584" t="str">
            <v>Male</v>
          </cell>
          <cell r="H2584" t="str">
            <v>N</v>
          </cell>
          <cell r="I2584" t="str">
            <v>Student</v>
          </cell>
          <cell r="J2584">
            <v>0</v>
          </cell>
          <cell r="K2584" t="str">
            <v/>
          </cell>
          <cell r="L2584" t="str">
            <v>N</v>
          </cell>
          <cell r="M2584">
            <v>0</v>
          </cell>
          <cell r="N2584" t="str">
            <v/>
          </cell>
          <cell r="O2584" t="str">
            <v>N</v>
          </cell>
          <cell r="P2584">
            <v>0</v>
          </cell>
          <cell r="Q2584" t="str">
            <v/>
          </cell>
          <cell r="R2584" t="str">
            <v>N</v>
          </cell>
          <cell r="S2584">
            <v>0</v>
          </cell>
          <cell r="T2584" t="str">
            <v/>
          </cell>
          <cell r="U2584" t="str">
            <v>N</v>
          </cell>
          <cell r="V2584">
            <v>0</v>
          </cell>
          <cell r="W2584" t="str">
            <v/>
          </cell>
          <cell r="X2584" t="str">
            <v>N</v>
          </cell>
          <cell r="Y2584">
            <v>0</v>
          </cell>
          <cell r="Z2584">
            <v>0</v>
          </cell>
          <cell r="AA2584">
            <v>0</v>
          </cell>
          <cell r="AB2584">
            <v>118</v>
          </cell>
          <cell r="AC2584">
            <v>1442</v>
          </cell>
          <cell r="AD2584" t="str">
            <v>RF502</v>
          </cell>
          <cell r="AE2584" t="b">
            <v>0</v>
          </cell>
          <cell r="AG2584" t="str">
            <v/>
          </cell>
          <cell r="AH2584" t="str">
            <v>RF502</v>
          </cell>
        </row>
        <row r="2585">
          <cell r="B2585" t="str">
            <v>FB379</v>
          </cell>
          <cell r="C2585" t="str">
            <v>Fasika</v>
          </cell>
          <cell r="D2585" t="str">
            <v>Bekele</v>
          </cell>
          <cell r="E2585" t="str">
            <v>QMUL</v>
          </cell>
          <cell r="F2585" t="str">
            <v>QMUL</v>
          </cell>
          <cell r="G2585" t="str">
            <v>Female</v>
          </cell>
          <cell r="H2585" t="str">
            <v>N</v>
          </cell>
          <cell r="I2585" t="str">
            <v>Student</v>
          </cell>
          <cell r="J2585">
            <v>0</v>
          </cell>
          <cell r="K2585" t="str">
            <v/>
          </cell>
          <cell r="L2585" t="str">
            <v>N</v>
          </cell>
          <cell r="M2585">
            <v>0</v>
          </cell>
          <cell r="N2585" t="str">
            <v/>
          </cell>
          <cell r="O2585" t="str">
            <v>N</v>
          </cell>
          <cell r="P2585">
            <v>0</v>
          </cell>
          <cell r="Q2585" t="str">
            <v/>
          </cell>
          <cell r="R2585" t="str">
            <v>N</v>
          </cell>
          <cell r="S2585">
            <v>0</v>
          </cell>
          <cell r="T2585" t="str">
            <v/>
          </cell>
          <cell r="U2585" t="str">
            <v>N</v>
          </cell>
          <cell r="V2585">
            <v>0</v>
          </cell>
          <cell r="W2585" t="str">
            <v/>
          </cell>
          <cell r="X2585" t="str">
            <v>N</v>
          </cell>
          <cell r="Y2585">
            <v>0</v>
          </cell>
          <cell r="Z2585">
            <v>0</v>
          </cell>
          <cell r="AA2585" t="b">
            <v>0</v>
          </cell>
          <cell r="AB2585" t="str">
            <v/>
          </cell>
          <cell r="AC2585" t="str">
            <v/>
          </cell>
          <cell r="AD2585" t="str">
            <v>FB379</v>
          </cell>
          <cell r="AE2585">
            <v>0</v>
          </cell>
          <cell r="AG2585">
            <v>1113</v>
          </cell>
          <cell r="AH2585" t="str">
            <v>FB379</v>
          </cell>
        </row>
        <row r="2586">
          <cell r="B2586" t="str">
            <v>AS664</v>
          </cell>
          <cell r="C2586" t="str">
            <v>Alex</v>
          </cell>
          <cell r="D2586" t="str">
            <v>Stapleton</v>
          </cell>
          <cell r="E2586" t="str">
            <v>Guest</v>
          </cell>
          <cell r="F2586" t="str">
            <v>Guest</v>
          </cell>
          <cell r="G2586" t="str">
            <v>Male</v>
          </cell>
          <cell r="H2586" t="str">
            <v>N</v>
          </cell>
          <cell r="I2586" t="str">
            <v>Guest</v>
          </cell>
          <cell r="J2586">
            <v>0</v>
          </cell>
          <cell r="K2586" t="str">
            <v/>
          </cell>
          <cell r="L2586" t="str">
            <v>N</v>
          </cell>
          <cell r="M2586">
            <v>0</v>
          </cell>
          <cell r="N2586" t="str">
            <v/>
          </cell>
          <cell r="O2586" t="str">
            <v>N</v>
          </cell>
          <cell r="P2586">
            <v>0</v>
          </cell>
          <cell r="Q2586" t="str">
            <v/>
          </cell>
          <cell r="R2586" t="str">
            <v>N</v>
          </cell>
          <cell r="S2586">
            <v>0</v>
          </cell>
          <cell r="T2586" t="str">
            <v/>
          </cell>
          <cell r="U2586" t="str">
            <v>N</v>
          </cell>
          <cell r="V2586">
            <v>0</v>
          </cell>
          <cell r="W2586" t="str">
            <v/>
          </cell>
          <cell r="X2586" t="str">
            <v>N</v>
          </cell>
          <cell r="Y2586">
            <v>0</v>
          </cell>
          <cell r="Z2586">
            <v>0</v>
          </cell>
          <cell r="AA2586">
            <v>0</v>
          </cell>
          <cell r="AB2586">
            <v>118</v>
          </cell>
          <cell r="AC2586">
            <v>1443</v>
          </cell>
          <cell r="AD2586" t="str">
            <v>AS664</v>
          </cell>
          <cell r="AE2586" t="b">
            <v>0</v>
          </cell>
          <cell r="AG2586" t="str">
            <v/>
          </cell>
          <cell r="AH2586" t="str">
            <v>AS664</v>
          </cell>
        </row>
        <row r="2587">
          <cell r="B2587" t="str">
            <v>JH198</v>
          </cell>
          <cell r="C2587" t="str">
            <v>Joseph</v>
          </cell>
          <cell r="D2587" t="str">
            <v>Herbert</v>
          </cell>
          <cell r="E2587" t="str">
            <v>UCL</v>
          </cell>
          <cell r="F2587" t="str">
            <v>UCL</v>
          </cell>
          <cell r="G2587" t="str">
            <v>Male</v>
          </cell>
          <cell r="H2587" t="str">
            <v>Y</v>
          </cell>
          <cell r="I2587" t="str">
            <v>Student</v>
          </cell>
          <cell r="J2587">
            <v>0</v>
          </cell>
          <cell r="K2587" t="str">
            <v/>
          </cell>
          <cell r="L2587" t="str">
            <v>N</v>
          </cell>
          <cell r="M2587">
            <v>0</v>
          </cell>
          <cell r="N2587" t="str">
            <v/>
          </cell>
          <cell r="O2587" t="str">
            <v>N</v>
          </cell>
          <cell r="P2587">
            <v>0</v>
          </cell>
          <cell r="Q2587" t="str">
            <v/>
          </cell>
          <cell r="R2587" t="str">
            <v>N</v>
          </cell>
          <cell r="S2587">
            <v>0</v>
          </cell>
          <cell r="T2587" t="str">
            <v/>
          </cell>
          <cell r="U2587" t="str">
            <v>N</v>
          </cell>
          <cell r="V2587">
            <v>0</v>
          </cell>
          <cell r="W2587" t="str">
            <v/>
          </cell>
          <cell r="X2587" t="str">
            <v>N</v>
          </cell>
          <cell r="Y2587">
            <v>0</v>
          </cell>
          <cell r="Z2587">
            <v>0</v>
          </cell>
          <cell r="AA2587">
            <v>0</v>
          </cell>
          <cell r="AB2587">
            <v>118</v>
          </cell>
          <cell r="AC2587">
            <v>1444</v>
          </cell>
          <cell r="AD2587" t="str">
            <v>JH198</v>
          </cell>
          <cell r="AE2587" t="b">
            <v>0</v>
          </cell>
          <cell r="AG2587" t="str">
            <v/>
          </cell>
          <cell r="AH2587" t="str">
            <v>JH198</v>
          </cell>
        </row>
        <row r="2588">
          <cell r="B2588" t="str">
            <v>WS771</v>
          </cell>
          <cell r="C2588" t="str">
            <v>Wendy</v>
          </cell>
          <cell r="D2588" t="str">
            <v>Sampson</v>
          </cell>
          <cell r="E2588" t="str">
            <v>KCL</v>
          </cell>
          <cell r="F2588" t="str">
            <v>King's</v>
          </cell>
          <cell r="G2588" t="str">
            <v>Female</v>
          </cell>
          <cell r="H2588" t="str">
            <v>N</v>
          </cell>
          <cell r="I2588" t="str">
            <v>Student</v>
          </cell>
          <cell r="J2588">
            <v>0</v>
          </cell>
          <cell r="K2588" t="str">
            <v/>
          </cell>
          <cell r="L2588" t="str">
            <v>N</v>
          </cell>
          <cell r="M2588">
            <v>0</v>
          </cell>
          <cell r="N2588" t="str">
            <v/>
          </cell>
          <cell r="O2588" t="str">
            <v>N</v>
          </cell>
          <cell r="P2588">
            <v>0</v>
          </cell>
          <cell r="Q2588" t="str">
            <v/>
          </cell>
          <cell r="R2588" t="str">
            <v>N</v>
          </cell>
          <cell r="S2588">
            <v>0</v>
          </cell>
          <cell r="T2588" t="str">
            <v/>
          </cell>
          <cell r="U2588" t="str">
            <v>N</v>
          </cell>
          <cell r="V2588">
            <v>0</v>
          </cell>
          <cell r="W2588" t="str">
            <v/>
          </cell>
          <cell r="X2588" t="str">
            <v>N</v>
          </cell>
          <cell r="Y2588">
            <v>0</v>
          </cell>
          <cell r="Z2588">
            <v>0</v>
          </cell>
          <cell r="AA2588" t="b">
            <v>0</v>
          </cell>
          <cell r="AB2588" t="str">
            <v/>
          </cell>
          <cell r="AC2588" t="str">
            <v/>
          </cell>
          <cell r="AD2588" t="str">
            <v>WS771</v>
          </cell>
          <cell r="AE2588">
            <v>0</v>
          </cell>
          <cell r="AG2588">
            <v>1114</v>
          </cell>
          <cell r="AH2588" t="str">
            <v>WS771</v>
          </cell>
        </row>
        <row r="2589">
          <cell r="B2589" t="str">
            <v>eL440</v>
          </cell>
          <cell r="C2589" t="str">
            <v>esther</v>
          </cell>
          <cell r="D2589" t="str">
            <v>Lin</v>
          </cell>
          <cell r="E2589" t="str">
            <v>QMUL</v>
          </cell>
          <cell r="F2589" t="str">
            <v>QMUL</v>
          </cell>
          <cell r="G2589" t="str">
            <v>Female</v>
          </cell>
          <cell r="H2589" t="str">
            <v>N</v>
          </cell>
          <cell r="I2589" t="str">
            <v>Student</v>
          </cell>
          <cell r="J2589">
            <v>0</v>
          </cell>
          <cell r="K2589" t="str">
            <v/>
          </cell>
          <cell r="L2589" t="str">
            <v>N</v>
          </cell>
          <cell r="M2589">
            <v>0</v>
          </cell>
          <cell r="N2589" t="str">
            <v/>
          </cell>
          <cell r="O2589" t="str">
            <v>N</v>
          </cell>
          <cell r="P2589">
            <v>0</v>
          </cell>
          <cell r="Q2589" t="str">
            <v/>
          </cell>
          <cell r="R2589" t="str">
            <v>N</v>
          </cell>
          <cell r="S2589">
            <v>0</v>
          </cell>
          <cell r="T2589" t="str">
            <v/>
          </cell>
          <cell r="U2589" t="str">
            <v>N</v>
          </cell>
          <cell r="V2589">
            <v>0</v>
          </cell>
          <cell r="W2589" t="str">
            <v/>
          </cell>
          <cell r="X2589" t="str">
            <v>N</v>
          </cell>
          <cell r="Y2589">
            <v>0</v>
          </cell>
          <cell r="Z2589">
            <v>0</v>
          </cell>
          <cell r="AA2589" t="b">
            <v>0</v>
          </cell>
          <cell r="AB2589" t="str">
            <v/>
          </cell>
          <cell r="AC2589" t="str">
            <v/>
          </cell>
          <cell r="AD2589" t="str">
            <v>eL440</v>
          </cell>
          <cell r="AE2589">
            <v>0</v>
          </cell>
          <cell r="AG2589">
            <v>1115</v>
          </cell>
          <cell r="AH2589" t="str">
            <v>eL440</v>
          </cell>
        </row>
        <row r="2590">
          <cell r="B2590" t="str">
            <v>ZW159</v>
          </cell>
          <cell r="C2590" t="str">
            <v>Zhiping</v>
          </cell>
          <cell r="D2590" t="str">
            <v>Wei</v>
          </cell>
          <cell r="E2590" t="str">
            <v>UCL</v>
          </cell>
          <cell r="F2590" t="str">
            <v>UCL</v>
          </cell>
          <cell r="G2590" t="str">
            <v>Male</v>
          </cell>
          <cell r="H2590" t="str">
            <v>N</v>
          </cell>
          <cell r="I2590" t="str">
            <v>Student</v>
          </cell>
          <cell r="J2590">
            <v>0</v>
          </cell>
          <cell r="K2590" t="str">
            <v/>
          </cell>
          <cell r="L2590" t="str">
            <v>N</v>
          </cell>
          <cell r="M2590">
            <v>0</v>
          </cell>
          <cell r="N2590" t="str">
            <v/>
          </cell>
          <cell r="O2590" t="str">
            <v>N</v>
          </cell>
          <cell r="P2590">
            <v>0</v>
          </cell>
          <cell r="Q2590" t="str">
            <v/>
          </cell>
          <cell r="R2590" t="str">
            <v>N</v>
          </cell>
          <cell r="S2590">
            <v>0</v>
          </cell>
          <cell r="T2590" t="str">
            <v/>
          </cell>
          <cell r="U2590" t="str">
            <v>N</v>
          </cell>
          <cell r="V2590">
            <v>0</v>
          </cell>
          <cell r="W2590" t="str">
            <v/>
          </cell>
          <cell r="X2590" t="str">
            <v>N</v>
          </cell>
          <cell r="Y2590">
            <v>0</v>
          </cell>
          <cell r="Z2590">
            <v>0</v>
          </cell>
          <cell r="AA2590">
            <v>0</v>
          </cell>
          <cell r="AB2590">
            <v>118</v>
          </cell>
          <cell r="AC2590">
            <v>1445</v>
          </cell>
          <cell r="AD2590" t="str">
            <v>ZW159</v>
          </cell>
          <cell r="AE2590" t="b">
            <v>0</v>
          </cell>
          <cell r="AG2590" t="str">
            <v/>
          </cell>
          <cell r="AH2590" t="str">
            <v>ZW159</v>
          </cell>
        </row>
        <row r="2591">
          <cell r="B2591" t="str">
            <v>TZ484</v>
          </cell>
          <cell r="C2591" t="str">
            <v>Thomas</v>
          </cell>
          <cell r="D2591" t="str">
            <v>Ziegel</v>
          </cell>
          <cell r="E2591" t="str">
            <v>UofL</v>
          </cell>
          <cell r="F2591" t="str">
            <v>UofL</v>
          </cell>
          <cell r="G2591" t="str">
            <v>Male</v>
          </cell>
          <cell r="H2591" t="str">
            <v>N</v>
          </cell>
          <cell r="I2591" t="str">
            <v>Student</v>
          </cell>
          <cell r="J2591">
            <v>0</v>
          </cell>
          <cell r="K2591" t="str">
            <v/>
          </cell>
          <cell r="L2591" t="str">
            <v>N</v>
          </cell>
          <cell r="M2591">
            <v>6</v>
          </cell>
          <cell r="N2591">
            <v>2.5995370370370367E-2</v>
          </cell>
          <cell r="O2591">
            <v>196</v>
          </cell>
          <cell r="P2591">
            <v>0</v>
          </cell>
          <cell r="Q2591" t="str">
            <v/>
          </cell>
          <cell r="R2591" t="str">
            <v>N</v>
          </cell>
          <cell r="S2591">
            <v>0</v>
          </cell>
          <cell r="T2591" t="str">
            <v/>
          </cell>
          <cell r="U2591" t="str">
            <v>N</v>
          </cell>
          <cell r="V2591">
            <v>0</v>
          </cell>
          <cell r="W2591" t="str">
            <v/>
          </cell>
          <cell r="X2591" t="str">
            <v>N</v>
          </cell>
          <cell r="Y2591">
            <v>1</v>
          </cell>
          <cell r="Z2591">
            <v>196</v>
          </cell>
          <cell r="AA2591">
            <v>196</v>
          </cell>
          <cell r="AB2591">
            <v>54</v>
          </cell>
          <cell r="AC2591">
            <v>54</v>
          </cell>
          <cell r="AD2591" t="str">
            <v>TZ484</v>
          </cell>
          <cell r="AE2591" t="b">
            <v>0</v>
          </cell>
          <cell r="AG2591" t="str">
            <v/>
          </cell>
          <cell r="AH2591" t="str">
            <v>TZ484</v>
          </cell>
        </row>
        <row r="2592">
          <cell r="B2592" t="str">
            <v>SB207</v>
          </cell>
          <cell r="C2592" t="str">
            <v>Sebastian</v>
          </cell>
          <cell r="D2592" t="str">
            <v>Burke</v>
          </cell>
          <cell r="E2592" t="str">
            <v>Reading</v>
          </cell>
          <cell r="F2592" t="str">
            <v>Reading</v>
          </cell>
          <cell r="G2592" t="str">
            <v>Male</v>
          </cell>
          <cell r="H2592" t="str">
            <v>N</v>
          </cell>
          <cell r="I2592" t="str">
            <v>Student</v>
          </cell>
          <cell r="J2592">
            <v>0</v>
          </cell>
          <cell r="K2592" t="str">
            <v/>
          </cell>
          <cell r="L2592" t="str">
            <v>N</v>
          </cell>
          <cell r="M2592">
            <v>0</v>
          </cell>
          <cell r="N2592" t="str">
            <v/>
          </cell>
          <cell r="O2592" t="str">
            <v>N</v>
          </cell>
          <cell r="P2592">
            <v>0</v>
          </cell>
          <cell r="Q2592" t="str">
            <v/>
          </cell>
          <cell r="R2592" t="str">
            <v>N</v>
          </cell>
          <cell r="S2592">
            <v>0</v>
          </cell>
          <cell r="T2592" t="str">
            <v/>
          </cell>
          <cell r="U2592" t="str">
            <v>N</v>
          </cell>
          <cell r="V2592">
            <v>0</v>
          </cell>
          <cell r="W2592" t="str">
            <v/>
          </cell>
          <cell r="X2592" t="str">
            <v>N</v>
          </cell>
          <cell r="Y2592">
            <v>0</v>
          </cell>
          <cell r="Z2592">
            <v>0</v>
          </cell>
          <cell r="AA2592">
            <v>0</v>
          </cell>
          <cell r="AB2592">
            <v>118</v>
          </cell>
          <cell r="AC2592">
            <v>1446</v>
          </cell>
          <cell r="AD2592" t="str">
            <v>SB207</v>
          </cell>
          <cell r="AE2592" t="b">
            <v>0</v>
          </cell>
          <cell r="AG2592" t="str">
            <v/>
          </cell>
          <cell r="AH2592" t="str">
            <v>SB207</v>
          </cell>
        </row>
        <row r="2593">
          <cell r="B2593" t="str">
            <v>JH813</v>
          </cell>
          <cell r="C2593" t="str">
            <v>Jack</v>
          </cell>
          <cell r="D2593" t="str">
            <v>Holder</v>
          </cell>
          <cell r="E2593" t="str">
            <v>Reading</v>
          </cell>
          <cell r="F2593" t="str">
            <v>Reading</v>
          </cell>
          <cell r="G2593" t="str">
            <v>Male</v>
          </cell>
          <cell r="H2593" t="str">
            <v>N</v>
          </cell>
          <cell r="I2593" t="str">
            <v>Student</v>
          </cell>
          <cell r="J2593">
            <v>0</v>
          </cell>
          <cell r="K2593" t="str">
            <v/>
          </cell>
          <cell r="L2593" t="str">
            <v>N</v>
          </cell>
          <cell r="M2593">
            <v>0</v>
          </cell>
          <cell r="N2593" t="str">
            <v/>
          </cell>
          <cell r="O2593" t="str">
            <v>N</v>
          </cell>
          <cell r="P2593">
            <v>0</v>
          </cell>
          <cell r="Q2593" t="str">
            <v/>
          </cell>
          <cell r="R2593" t="str">
            <v>N</v>
          </cell>
          <cell r="S2593">
            <v>0</v>
          </cell>
          <cell r="T2593" t="str">
            <v/>
          </cell>
          <cell r="U2593" t="str">
            <v>N</v>
          </cell>
          <cell r="V2593">
            <v>0</v>
          </cell>
          <cell r="W2593" t="str">
            <v/>
          </cell>
          <cell r="X2593" t="str">
            <v>N</v>
          </cell>
          <cell r="Y2593">
            <v>0</v>
          </cell>
          <cell r="Z2593">
            <v>0</v>
          </cell>
          <cell r="AA2593">
            <v>0</v>
          </cell>
          <cell r="AB2593">
            <v>118</v>
          </cell>
          <cell r="AC2593">
            <v>1447</v>
          </cell>
          <cell r="AD2593" t="str">
            <v>JH813</v>
          </cell>
          <cell r="AE2593" t="b">
            <v>0</v>
          </cell>
          <cell r="AG2593" t="str">
            <v/>
          </cell>
          <cell r="AH2593" t="str">
            <v>JH813</v>
          </cell>
        </row>
        <row r="2594">
          <cell r="B2594" t="str">
            <v>VS766</v>
          </cell>
          <cell r="C2594" t="str">
            <v>Victoria</v>
          </cell>
          <cell r="D2594" t="str">
            <v>Skala</v>
          </cell>
          <cell r="E2594" t="str">
            <v>UCL</v>
          </cell>
          <cell r="F2594" t="str">
            <v>UCL</v>
          </cell>
          <cell r="G2594" t="str">
            <v>Female</v>
          </cell>
          <cell r="H2594" t="str">
            <v>N</v>
          </cell>
          <cell r="I2594" t="str">
            <v>Student</v>
          </cell>
          <cell r="J2594">
            <v>0</v>
          </cell>
          <cell r="K2594" t="str">
            <v/>
          </cell>
          <cell r="L2594" t="str">
            <v>N</v>
          </cell>
          <cell r="M2594">
            <v>0</v>
          </cell>
          <cell r="N2594" t="str">
            <v/>
          </cell>
          <cell r="O2594" t="str">
            <v>N</v>
          </cell>
          <cell r="P2594">
            <v>0</v>
          </cell>
          <cell r="Q2594" t="str">
            <v/>
          </cell>
          <cell r="R2594" t="str">
            <v>N</v>
          </cell>
          <cell r="S2594">
            <v>0</v>
          </cell>
          <cell r="T2594" t="str">
            <v/>
          </cell>
          <cell r="U2594" t="str">
            <v>N</v>
          </cell>
          <cell r="V2594">
            <v>0</v>
          </cell>
          <cell r="W2594" t="str">
            <v/>
          </cell>
          <cell r="X2594" t="str">
            <v>N</v>
          </cell>
          <cell r="Y2594">
            <v>0</v>
          </cell>
          <cell r="Z2594">
            <v>0</v>
          </cell>
          <cell r="AA2594" t="b">
            <v>0</v>
          </cell>
          <cell r="AB2594" t="str">
            <v/>
          </cell>
          <cell r="AC2594" t="str">
            <v/>
          </cell>
          <cell r="AD2594" t="str">
            <v>VS766</v>
          </cell>
          <cell r="AE2594">
            <v>0</v>
          </cell>
          <cell r="AG2594">
            <v>1116</v>
          </cell>
          <cell r="AH2594" t="str">
            <v>VS766</v>
          </cell>
        </row>
        <row r="2595">
          <cell r="B2595" t="str">
            <v>CM521</v>
          </cell>
          <cell r="C2595" t="str">
            <v>Caitlin</v>
          </cell>
          <cell r="D2595" t="str">
            <v>McIlwain</v>
          </cell>
          <cell r="E2595" t="str">
            <v>LSE</v>
          </cell>
          <cell r="F2595" t="str">
            <v>LSE</v>
          </cell>
          <cell r="G2595" t="str">
            <v>Female</v>
          </cell>
          <cell r="H2595" t="str">
            <v>N</v>
          </cell>
          <cell r="I2595" t="str">
            <v>Student</v>
          </cell>
          <cell r="J2595">
            <v>0</v>
          </cell>
          <cell r="K2595" t="str">
            <v/>
          </cell>
          <cell r="L2595" t="str">
            <v>N</v>
          </cell>
          <cell r="M2595">
            <v>0</v>
          </cell>
          <cell r="N2595" t="str">
            <v/>
          </cell>
          <cell r="O2595" t="str">
            <v>N</v>
          </cell>
          <cell r="P2595">
            <v>0</v>
          </cell>
          <cell r="Q2595" t="str">
            <v/>
          </cell>
          <cell r="R2595" t="str">
            <v>N</v>
          </cell>
          <cell r="S2595">
            <v>0</v>
          </cell>
          <cell r="T2595" t="str">
            <v/>
          </cell>
          <cell r="U2595" t="str">
            <v>N</v>
          </cell>
          <cell r="V2595">
            <v>0</v>
          </cell>
          <cell r="W2595" t="str">
            <v/>
          </cell>
          <cell r="X2595" t="str">
            <v>N</v>
          </cell>
          <cell r="Y2595">
            <v>0</v>
          </cell>
          <cell r="Z2595">
            <v>0</v>
          </cell>
          <cell r="AA2595" t="b">
            <v>0</v>
          </cell>
          <cell r="AB2595" t="str">
            <v/>
          </cell>
          <cell r="AC2595" t="str">
            <v/>
          </cell>
          <cell r="AD2595" t="str">
            <v>CM521</v>
          </cell>
          <cell r="AE2595">
            <v>0</v>
          </cell>
          <cell r="AG2595">
            <v>1117</v>
          </cell>
          <cell r="AH2595" t="str">
            <v>CM521</v>
          </cell>
        </row>
        <row r="2596">
          <cell r="B2596" t="str">
            <v>TF665</v>
          </cell>
          <cell r="C2596" t="str">
            <v>Tess</v>
          </cell>
          <cell r="D2596" t="str">
            <v>Farr</v>
          </cell>
          <cell r="E2596" t="str">
            <v>UCL</v>
          </cell>
          <cell r="F2596" t="str">
            <v>UCL</v>
          </cell>
          <cell r="G2596" t="str">
            <v>Female</v>
          </cell>
          <cell r="H2596" t="str">
            <v>N</v>
          </cell>
          <cell r="I2596" t="str">
            <v>Student</v>
          </cell>
          <cell r="J2596">
            <v>0</v>
          </cell>
          <cell r="K2596" t="str">
            <v/>
          </cell>
          <cell r="L2596" t="str">
            <v>N</v>
          </cell>
          <cell r="M2596">
            <v>0</v>
          </cell>
          <cell r="N2596" t="str">
            <v/>
          </cell>
          <cell r="O2596" t="str">
            <v>N</v>
          </cell>
          <cell r="P2596">
            <v>0</v>
          </cell>
          <cell r="Q2596" t="str">
            <v/>
          </cell>
          <cell r="R2596" t="str">
            <v>N</v>
          </cell>
          <cell r="S2596">
            <v>0</v>
          </cell>
          <cell r="T2596" t="str">
            <v/>
          </cell>
          <cell r="U2596" t="str">
            <v>N</v>
          </cell>
          <cell r="V2596">
            <v>0</v>
          </cell>
          <cell r="W2596" t="str">
            <v/>
          </cell>
          <cell r="X2596" t="str">
            <v>N</v>
          </cell>
          <cell r="Y2596">
            <v>0</v>
          </cell>
          <cell r="Z2596">
            <v>0</v>
          </cell>
          <cell r="AA2596" t="b">
            <v>0</v>
          </cell>
          <cell r="AB2596" t="str">
            <v/>
          </cell>
          <cell r="AC2596" t="str">
            <v/>
          </cell>
          <cell r="AD2596" t="str">
            <v>TF665</v>
          </cell>
          <cell r="AE2596">
            <v>0</v>
          </cell>
          <cell r="AG2596">
            <v>1118</v>
          </cell>
          <cell r="AH2596" t="str">
            <v>TF665</v>
          </cell>
        </row>
        <row r="2597">
          <cell r="B2597" t="str">
            <v>TM644</v>
          </cell>
          <cell r="C2597" t="str">
            <v>Thomas</v>
          </cell>
          <cell r="D2597" t="str">
            <v>Moore</v>
          </cell>
          <cell r="E2597" t="str">
            <v>St Georges</v>
          </cell>
          <cell r="F2597" t="str">
            <v>St George's</v>
          </cell>
          <cell r="G2597" t="str">
            <v>Male</v>
          </cell>
          <cell r="H2597" t="str">
            <v>Y</v>
          </cell>
          <cell r="I2597" t="str">
            <v>Student</v>
          </cell>
          <cell r="J2597">
            <v>0</v>
          </cell>
          <cell r="K2597" t="str">
            <v/>
          </cell>
          <cell r="L2597" t="str">
            <v>N</v>
          </cell>
          <cell r="M2597">
            <v>0</v>
          </cell>
          <cell r="N2597" t="str">
            <v/>
          </cell>
          <cell r="O2597" t="str">
            <v>N</v>
          </cell>
          <cell r="P2597">
            <v>0</v>
          </cell>
          <cell r="Q2597" t="str">
            <v/>
          </cell>
          <cell r="R2597" t="str">
            <v>N</v>
          </cell>
          <cell r="S2597">
            <v>0</v>
          </cell>
          <cell r="T2597" t="str">
            <v/>
          </cell>
          <cell r="U2597" t="str">
            <v>N</v>
          </cell>
          <cell r="V2597">
            <v>0</v>
          </cell>
          <cell r="W2597" t="str">
            <v/>
          </cell>
          <cell r="X2597" t="str">
            <v>N</v>
          </cell>
          <cell r="Y2597">
            <v>0</v>
          </cell>
          <cell r="Z2597">
            <v>0</v>
          </cell>
          <cell r="AA2597">
            <v>0</v>
          </cell>
          <cell r="AB2597">
            <v>118</v>
          </cell>
          <cell r="AC2597">
            <v>1448</v>
          </cell>
          <cell r="AD2597" t="str">
            <v>TM644</v>
          </cell>
          <cell r="AE2597" t="b">
            <v>0</v>
          </cell>
          <cell r="AG2597" t="str">
            <v/>
          </cell>
          <cell r="AH2597" t="str">
            <v>TM644</v>
          </cell>
        </row>
        <row r="2598">
          <cell r="B2598" t="str">
            <v>KH450</v>
          </cell>
          <cell r="C2598" t="str">
            <v>Katie</v>
          </cell>
          <cell r="D2598" t="str">
            <v>Harrison</v>
          </cell>
          <cell r="E2598" t="str">
            <v>UCL</v>
          </cell>
          <cell r="F2598" t="str">
            <v>UCL</v>
          </cell>
          <cell r="G2598" t="str">
            <v>Female</v>
          </cell>
          <cell r="H2598" t="str">
            <v>N</v>
          </cell>
          <cell r="I2598" t="str">
            <v>Student</v>
          </cell>
          <cell r="J2598">
            <v>0</v>
          </cell>
          <cell r="K2598" t="str">
            <v/>
          </cell>
          <cell r="L2598" t="str">
            <v>N</v>
          </cell>
          <cell r="M2598">
            <v>0</v>
          </cell>
          <cell r="N2598" t="str">
            <v/>
          </cell>
          <cell r="O2598" t="str">
            <v>N</v>
          </cell>
          <cell r="P2598">
            <v>0</v>
          </cell>
          <cell r="Q2598" t="str">
            <v/>
          </cell>
          <cell r="R2598" t="str">
            <v>N</v>
          </cell>
          <cell r="S2598">
            <v>0</v>
          </cell>
          <cell r="T2598" t="str">
            <v/>
          </cell>
          <cell r="U2598" t="str">
            <v>N</v>
          </cell>
          <cell r="V2598">
            <v>0</v>
          </cell>
          <cell r="W2598" t="str">
            <v/>
          </cell>
          <cell r="X2598" t="str">
            <v>N</v>
          </cell>
          <cell r="Y2598">
            <v>0</v>
          </cell>
          <cell r="Z2598">
            <v>0</v>
          </cell>
          <cell r="AA2598" t="b">
            <v>0</v>
          </cell>
          <cell r="AB2598" t="str">
            <v/>
          </cell>
          <cell r="AC2598" t="str">
            <v/>
          </cell>
          <cell r="AD2598" t="str">
            <v>KH450</v>
          </cell>
          <cell r="AE2598">
            <v>0</v>
          </cell>
          <cell r="AG2598">
            <v>1119</v>
          </cell>
          <cell r="AH2598" t="str">
            <v>KH450</v>
          </cell>
        </row>
        <row r="2599">
          <cell r="B2599" t="str">
            <v>AE762</v>
          </cell>
          <cell r="C2599" t="str">
            <v>Antonio</v>
          </cell>
          <cell r="D2599" t="str">
            <v>Escobar</v>
          </cell>
          <cell r="E2599" t="str">
            <v>UCL</v>
          </cell>
          <cell r="F2599" t="str">
            <v>UCL</v>
          </cell>
          <cell r="G2599" t="str">
            <v>Male</v>
          </cell>
          <cell r="H2599" t="str">
            <v>N</v>
          </cell>
          <cell r="I2599" t="str">
            <v>Student</v>
          </cell>
          <cell r="J2599">
            <v>0</v>
          </cell>
          <cell r="K2599" t="str">
            <v/>
          </cell>
          <cell r="L2599" t="str">
            <v>N</v>
          </cell>
          <cell r="M2599">
            <v>65</v>
          </cell>
          <cell r="N2599">
            <v>3.4826388888888886E-2</v>
          </cell>
          <cell r="O2599">
            <v>137</v>
          </cell>
          <cell r="P2599">
            <v>0</v>
          </cell>
          <cell r="Q2599" t="str">
            <v/>
          </cell>
          <cell r="R2599" t="str">
            <v>N</v>
          </cell>
          <cell r="S2599">
            <v>0</v>
          </cell>
          <cell r="T2599" t="str">
            <v/>
          </cell>
          <cell r="U2599" t="str">
            <v>N</v>
          </cell>
          <cell r="V2599">
            <v>0</v>
          </cell>
          <cell r="W2599" t="str">
            <v/>
          </cell>
          <cell r="X2599" t="str">
            <v>N</v>
          </cell>
          <cell r="Y2599">
            <v>1</v>
          </cell>
          <cell r="Z2599">
            <v>137</v>
          </cell>
          <cell r="AA2599">
            <v>137</v>
          </cell>
          <cell r="AB2599">
            <v>100</v>
          </cell>
          <cell r="AC2599">
            <v>101</v>
          </cell>
          <cell r="AD2599" t="str">
            <v>AE762</v>
          </cell>
          <cell r="AE2599" t="b">
            <v>0</v>
          </cell>
          <cell r="AG2599" t="str">
            <v/>
          </cell>
          <cell r="AH2599" t="str">
            <v>AE762</v>
          </cell>
        </row>
        <row r="2600">
          <cell r="B2600" t="str">
            <v>AR876</v>
          </cell>
          <cell r="C2600" t="str">
            <v>Adam</v>
          </cell>
          <cell r="D2600" t="str">
            <v>Rust</v>
          </cell>
          <cell r="E2600" t="str">
            <v>Essex</v>
          </cell>
          <cell r="F2600" t="str">
            <v>Essex</v>
          </cell>
          <cell r="G2600" t="str">
            <v>Male</v>
          </cell>
          <cell r="H2600" t="str">
            <v>N</v>
          </cell>
          <cell r="I2600" t="str">
            <v>Student</v>
          </cell>
          <cell r="J2600">
            <v>0</v>
          </cell>
          <cell r="K2600" t="str">
            <v/>
          </cell>
          <cell r="L2600" t="str">
            <v>N</v>
          </cell>
          <cell r="M2600">
            <v>0</v>
          </cell>
          <cell r="N2600" t="str">
            <v/>
          </cell>
          <cell r="O2600" t="str">
            <v>N</v>
          </cell>
          <cell r="P2600">
            <v>0</v>
          </cell>
          <cell r="Q2600" t="str">
            <v/>
          </cell>
          <cell r="R2600" t="str">
            <v>N</v>
          </cell>
          <cell r="S2600">
            <v>0</v>
          </cell>
          <cell r="T2600" t="str">
            <v/>
          </cell>
          <cell r="U2600" t="str">
            <v>N</v>
          </cell>
          <cell r="V2600">
            <v>0</v>
          </cell>
          <cell r="W2600" t="str">
            <v/>
          </cell>
          <cell r="X2600" t="str">
            <v>N</v>
          </cell>
          <cell r="Y2600">
            <v>0</v>
          </cell>
          <cell r="Z2600">
            <v>0</v>
          </cell>
          <cell r="AA2600">
            <v>0</v>
          </cell>
          <cell r="AB2600">
            <v>118</v>
          </cell>
          <cell r="AC2600">
            <v>1449</v>
          </cell>
          <cell r="AD2600" t="str">
            <v>AR876</v>
          </cell>
          <cell r="AE2600" t="b">
            <v>0</v>
          </cell>
          <cell r="AG2600" t="str">
            <v/>
          </cell>
          <cell r="AH2600" t="str">
            <v>AR876</v>
          </cell>
        </row>
        <row r="2601">
          <cell r="B2601" t="str">
            <v>AH450</v>
          </cell>
          <cell r="C2601" t="str">
            <v>Afia</v>
          </cell>
          <cell r="D2601" t="str">
            <v>Heymann</v>
          </cell>
          <cell r="E2601" t="str">
            <v>KCL</v>
          </cell>
          <cell r="F2601" t="str">
            <v>King's</v>
          </cell>
          <cell r="G2601" t="str">
            <v>Female</v>
          </cell>
          <cell r="H2601" t="str">
            <v>N</v>
          </cell>
          <cell r="I2601" t="str">
            <v>Student</v>
          </cell>
          <cell r="J2601">
            <v>0</v>
          </cell>
          <cell r="K2601" t="str">
            <v/>
          </cell>
          <cell r="L2601" t="str">
            <v>N</v>
          </cell>
          <cell r="M2601">
            <v>0</v>
          </cell>
          <cell r="N2601" t="str">
            <v/>
          </cell>
          <cell r="O2601" t="str">
            <v>N</v>
          </cell>
          <cell r="P2601">
            <v>0</v>
          </cell>
          <cell r="Q2601" t="str">
            <v/>
          </cell>
          <cell r="R2601" t="str">
            <v>N</v>
          </cell>
          <cell r="S2601">
            <v>0</v>
          </cell>
          <cell r="T2601" t="str">
            <v/>
          </cell>
          <cell r="U2601" t="str">
            <v>N</v>
          </cell>
          <cell r="V2601">
            <v>0</v>
          </cell>
          <cell r="W2601" t="str">
            <v/>
          </cell>
          <cell r="X2601" t="str">
            <v>N</v>
          </cell>
          <cell r="Y2601">
            <v>0</v>
          </cell>
          <cell r="Z2601">
            <v>0</v>
          </cell>
          <cell r="AA2601" t="b">
            <v>0</v>
          </cell>
          <cell r="AB2601" t="str">
            <v/>
          </cell>
          <cell r="AC2601" t="str">
            <v/>
          </cell>
          <cell r="AD2601" t="str">
            <v>AH450</v>
          </cell>
          <cell r="AE2601">
            <v>0</v>
          </cell>
          <cell r="AG2601">
            <v>1120</v>
          </cell>
          <cell r="AH2601" t="str">
            <v>AH450</v>
          </cell>
        </row>
        <row r="2602">
          <cell r="B2602" t="str">
            <v>CV271</v>
          </cell>
          <cell r="C2602" t="str">
            <v>Christi</v>
          </cell>
          <cell r="D2602" t="str">
            <v>Van Heerden</v>
          </cell>
          <cell r="E2602" t="str">
            <v>Reading</v>
          </cell>
          <cell r="F2602" t="str">
            <v>Reading</v>
          </cell>
          <cell r="G2602" t="str">
            <v>Female</v>
          </cell>
          <cell r="H2602" t="str">
            <v>N</v>
          </cell>
          <cell r="I2602" t="str">
            <v>Student</v>
          </cell>
          <cell r="J2602">
            <v>0</v>
          </cell>
          <cell r="K2602" t="str">
            <v/>
          </cell>
          <cell r="L2602" t="str">
            <v>N</v>
          </cell>
          <cell r="M2602">
            <v>0</v>
          </cell>
          <cell r="N2602" t="str">
            <v/>
          </cell>
          <cell r="O2602" t="str">
            <v>N</v>
          </cell>
          <cell r="P2602">
            <v>0</v>
          </cell>
          <cell r="Q2602" t="str">
            <v/>
          </cell>
          <cell r="R2602" t="str">
            <v>N</v>
          </cell>
          <cell r="S2602">
            <v>0</v>
          </cell>
          <cell r="T2602" t="str">
            <v/>
          </cell>
          <cell r="U2602" t="str">
            <v>N</v>
          </cell>
          <cell r="V2602">
            <v>0</v>
          </cell>
          <cell r="W2602" t="str">
            <v/>
          </cell>
          <cell r="X2602" t="str">
            <v>N</v>
          </cell>
          <cell r="Y2602">
            <v>0</v>
          </cell>
          <cell r="Z2602">
            <v>0</v>
          </cell>
          <cell r="AA2602" t="b">
            <v>0</v>
          </cell>
          <cell r="AB2602" t="str">
            <v/>
          </cell>
          <cell r="AC2602" t="str">
            <v/>
          </cell>
          <cell r="AD2602" t="str">
            <v>CV271</v>
          </cell>
          <cell r="AE2602">
            <v>0</v>
          </cell>
          <cell r="AG2602">
            <v>1121</v>
          </cell>
          <cell r="AH2602" t="str">
            <v>CV271</v>
          </cell>
        </row>
        <row r="2603">
          <cell r="B2603" t="str">
            <v>SN613</v>
          </cell>
          <cell r="C2603" t="str">
            <v>Sonja</v>
          </cell>
          <cell r="D2603" t="str">
            <v>Novakova</v>
          </cell>
          <cell r="E2603" t="str">
            <v>LSE</v>
          </cell>
          <cell r="F2603" t="str">
            <v>LSE</v>
          </cell>
          <cell r="G2603" t="str">
            <v>Female</v>
          </cell>
          <cell r="H2603" t="str">
            <v>N</v>
          </cell>
          <cell r="I2603" t="str">
            <v>Student</v>
          </cell>
          <cell r="J2603">
            <v>0</v>
          </cell>
          <cell r="K2603" t="str">
            <v/>
          </cell>
          <cell r="L2603" t="str">
            <v>N</v>
          </cell>
          <cell r="M2603">
            <v>0</v>
          </cell>
          <cell r="N2603" t="str">
            <v/>
          </cell>
          <cell r="O2603" t="str">
            <v>N</v>
          </cell>
          <cell r="P2603">
            <v>0</v>
          </cell>
          <cell r="Q2603" t="str">
            <v/>
          </cell>
          <cell r="R2603" t="str">
            <v>N</v>
          </cell>
          <cell r="S2603">
            <v>0</v>
          </cell>
          <cell r="T2603" t="str">
            <v/>
          </cell>
          <cell r="U2603" t="str">
            <v>N</v>
          </cell>
          <cell r="V2603">
            <v>0</v>
          </cell>
          <cell r="W2603" t="str">
            <v/>
          </cell>
          <cell r="X2603" t="str">
            <v>N</v>
          </cell>
          <cell r="Y2603">
            <v>0</v>
          </cell>
          <cell r="Z2603">
            <v>0</v>
          </cell>
          <cell r="AA2603" t="b">
            <v>0</v>
          </cell>
          <cell r="AB2603" t="str">
            <v/>
          </cell>
          <cell r="AC2603" t="str">
            <v/>
          </cell>
          <cell r="AD2603" t="str">
            <v>SN613</v>
          </cell>
          <cell r="AE2603">
            <v>0</v>
          </cell>
          <cell r="AG2603">
            <v>1122</v>
          </cell>
          <cell r="AH2603" t="str">
            <v>SN613</v>
          </cell>
        </row>
        <row r="2604">
          <cell r="B2604" t="str">
            <v>FA902</v>
          </cell>
          <cell r="C2604" t="str">
            <v>Funmi</v>
          </cell>
          <cell r="D2604" t="str">
            <v>Asekun</v>
          </cell>
          <cell r="E2604" t="str">
            <v>KCL</v>
          </cell>
          <cell r="F2604" t="str">
            <v>King's</v>
          </cell>
          <cell r="G2604" t="str">
            <v>Female</v>
          </cell>
          <cell r="H2604" t="str">
            <v>N</v>
          </cell>
          <cell r="I2604" t="str">
            <v>Student</v>
          </cell>
          <cell r="J2604">
            <v>0</v>
          </cell>
          <cell r="K2604" t="str">
            <v/>
          </cell>
          <cell r="L2604" t="str">
            <v>N</v>
          </cell>
          <cell r="M2604">
            <v>0</v>
          </cell>
          <cell r="N2604" t="str">
            <v/>
          </cell>
          <cell r="O2604" t="str">
            <v>N</v>
          </cell>
          <cell r="P2604">
            <v>0</v>
          </cell>
          <cell r="Q2604" t="str">
            <v/>
          </cell>
          <cell r="R2604" t="str">
            <v>N</v>
          </cell>
          <cell r="S2604">
            <v>0</v>
          </cell>
          <cell r="T2604" t="str">
            <v/>
          </cell>
          <cell r="U2604" t="str">
            <v>N</v>
          </cell>
          <cell r="V2604">
            <v>0</v>
          </cell>
          <cell r="W2604" t="str">
            <v/>
          </cell>
          <cell r="X2604" t="str">
            <v>N</v>
          </cell>
          <cell r="Y2604">
            <v>0</v>
          </cell>
          <cell r="Z2604">
            <v>0</v>
          </cell>
          <cell r="AA2604" t="b">
            <v>0</v>
          </cell>
          <cell r="AB2604" t="str">
            <v/>
          </cell>
          <cell r="AC2604" t="str">
            <v/>
          </cell>
          <cell r="AD2604" t="str">
            <v>FA902</v>
          </cell>
          <cell r="AE2604">
            <v>0</v>
          </cell>
          <cell r="AG2604">
            <v>1123</v>
          </cell>
          <cell r="AH2604" t="str">
            <v>FA902</v>
          </cell>
        </row>
        <row r="2605">
          <cell r="B2605" t="str">
            <v>AH486</v>
          </cell>
          <cell r="C2605" t="str">
            <v>Adam</v>
          </cell>
          <cell r="D2605" t="str">
            <v>Hilt</v>
          </cell>
          <cell r="E2605" t="str">
            <v>Imperial</v>
          </cell>
          <cell r="F2605" t="str">
            <v>Imperial</v>
          </cell>
          <cell r="G2605" t="str">
            <v>Male</v>
          </cell>
          <cell r="H2605" t="str">
            <v>N</v>
          </cell>
          <cell r="I2605" t="str">
            <v>Student</v>
          </cell>
          <cell r="J2605">
            <v>0</v>
          </cell>
          <cell r="K2605" t="str">
            <v/>
          </cell>
          <cell r="L2605" t="str">
            <v>N</v>
          </cell>
          <cell r="M2605">
            <v>0</v>
          </cell>
          <cell r="N2605" t="str">
            <v/>
          </cell>
          <cell r="O2605" t="str">
            <v>N</v>
          </cell>
          <cell r="P2605">
            <v>0</v>
          </cell>
          <cell r="Q2605" t="str">
            <v/>
          </cell>
          <cell r="R2605" t="str">
            <v>N</v>
          </cell>
          <cell r="S2605">
            <v>0</v>
          </cell>
          <cell r="T2605" t="str">
            <v/>
          </cell>
          <cell r="U2605" t="str">
            <v>N</v>
          </cell>
          <cell r="V2605">
            <v>0</v>
          </cell>
          <cell r="W2605" t="str">
            <v/>
          </cell>
          <cell r="X2605" t="str">
            <v>N</v>
          </cell>
          <cell r="Y2605">
            <v>0</v>
          </cell>
          <cell r="Z2605">
            <v>0</v>
          </cell>
          <cell r="AA2605">
            <v>0</v>
          </cell>
          <cell r="AB2605">
            <v>118</v>
          </cell>
          <cell r="AC2605">
            <v>1450</v>
          </cell>
          <cell r="AD2605" t="str">
            <v>AH486</v>
          </cell>
          <cell r="AE2605" t="b">
            <v>0</v>
          </cell>
          <cell r="AG2605" t="str">
            <v/>
          </cell>
          <cell r="AH2605" t="str">
            <v>AH486</v>
          </cell>
        </row>
        <row r="2606">
          <cell r="B2606" t="str">
            <v>AG857</v>
          </cell>
          <cell r="C2606" t="str">
            <v>Alex</v>
          </cell>
          <cell r="D2606" t="str">
            <v>Goodall</v>
          </cell>
          <cell r="E2606" t="str">
            <v>Imperial</v>
          </cell>
          <cell r="F2606" t="str">
            <v>Imperial</v>
          </cell>
          <cell r="G2606" t="str">
            <v>Male</v>
          </cell>
          <cell r="H2606" t="str">
            <v>N</v>
          </cell>
          <cell r="I2606" t="str">
            <v>Student</v>
          </cell>
          <cell r="J2606">
            <v>0</v>
          </cell>
          <cell r="K2606" t="str">
            <v/>
          </cell>
          <cell r="L2606" t="str">
            <v>N</v>
          </cell>
          <cell r="M2606">
            <v>0</v>
          </cell>
          <cell r="N2606" t="str">
            <v/>
          </cell>
          <cell r="O2606" t="str">
            <v>N</v>
          </cell>
          <cell r="P2606">
            <v>0</v>
          </cell>
          <cell r="Q2606" t="str">
            <v/>
          </cell>
          <cell r="R2606" t="str">
            <v>N</v>
          </cell>
          <cell r="S2606">
            <v>0</v>
          </cell>
          <cell r="T2606" t="str">
            <v/>
          </cell>
          <cell r="U2606" t="str">
            <v>N</v>
          </cell>
          <cell r="V2606">
            <v>0</v>
          </cell>
          <cell r="W2606" t="str">
            <v/>
          </cell>
          <cell r="X2606" t="str">
            <v>N</v>
          </cell>
          <cell r="Y2606">
            <v>0</v>
          </cell>
          <cell r="Z2606">
            <v>0</v>
          </cell>
          <cell r="AA2606">
            <v>0</v>
          </cell>
          <cell r="AB2606">
            <v>118</v>
          </cell>
          <cell r="AC2606">
            <v>1451</v>
          </cell>
          <cell r="AD2606" t="str">
            <v>AG857</v>
          </cell>
          <cell r="AE2606" t="b">
            <v>0</v>
          </cell>
          <cell r="AG2606" t="str">
            <v/>
          </cell>
          <cell r="AH2606" t="str">
            <v>AG857</v>
          </cell>
        </row>
        <row r="2607">
          <cell r="B2607" t="str">
            <v>DM966</v>
          </cell>
          <cell r="C2607" t="str">
            <v>Damani</v>
          </cell>
          <cell r="D2607" t="str">
            <v>Mguni-Coker</v>
          </cell>
          <cell r="E2607" t="str">
            <v>Imperial</v>
          </cell>
          <cell r="F2607" t="str">
            <v>Imperial</v>
          </cell>
          <cell r="G2607" t="str">
            <v>Male</v>
          </cell>
          <cell r="H2607" t="str">
            <v>N</v>
          </cell>
          <cell r="I2607" t="str">
            <v>Student</v>
          </cell>
          <cell r="J2607">
            <v>0</v>
          </cell>
          <cell r="K2607" t="str">
            <v/>
          </cell>
          <cell r="L2607" t="str">
            <v>N</v>
          </cell>
          <cell r="M2607">
            <v>0</v>
          </cell>
          <cell r="N2607" t="str">
            <v/>
          </cell>
          <cell r="O2607" t="str">
            <v>N</v>
          </cell>
          <cell r="P2607">
            <v>0</v>
          </cell>
          <cell r="Q2607" t="str">
            <v/>
          </cell>
          <cell r="R2607" t="str">
            <v>N</v>
          </cell>
          <cell r="S2607">
            <v>0</v>
          </cell>
          <cell r="T2607" t="str">
            <v/>
          </cell>
          <cell r="U2607" t="str">
            <v>N</v>
          </cell>
          <cell r="V2607">
            <v>0</v>
          </cell>
          <cell r="W2607" t="str">
            <v/>
          </cell>
          <cell r="X2607" t="str">
            <v>N</v>
          </cell>
          <cell r="Y2607">
            <v>0</v>
          </cell>
          <cell r="Z2607">
            <v>0</v>
          </cell>
          <cell r="AA2607">
            <v>0</v>
          </cell>
          <cell r="AB2607">
            <v>118</v>
          </cell>
          <cell r="AC2607">
            <v>1452</v>
          </cell>
          <cell r="AD2607" t="str">
            <v>DM966</v>
          </cell>
          <cell r="AE2607" t="b">
            <v>0</v>
          </cell>
          <cell r="AG2607" t="str">
            <v/>
          </cell>
          <cell r="AH2607" t="str">
            <v>DM966</v>
          </cell>
        </row>
        <row r="2608">
          <cell r="B2608" t="str">
            <v>IS464</v>
          </cell>
          <cell r="C2608" t="str">
            <v>Irene</v>
          </cell>
          <cell r="D2608" t="str">
            <v>Saiz Briones</v>
          </cell>
          <cell r="E2608" t="str">
            <v>Imperial</v>
          </cell>
          <cell r="F2608" t="str">
            <v>Imperial</v>
          </cell>
          <cell r="G2608" t="str">
            <v>Female</v>
          </cell>
          <cell r="H2608" t="str">
            <v>N</v>
          </cell>
          <cell r="I2608" t="str">
            <v>Student</v>
          </cell>
          <cell r="J2608">
            <v>0</v>
          </cell>
          <cell r="K2608" t="str">
            <v/>
          </cell>
          <cell r="L2608" t="str">
            <v>N</v>
          </cell>
          <cell r="M2608">
            <v>68</v>
          </cell>
          <cell r="N2608">
            <v>1.8645833333333334E-2</v>
          </cell>
          <cell r="O2608">
            <v>133</v>
          </cell>
          <cell r="P2608">
            <v>0</v>
          </cell>
          <cell r="Q2608" t="str">
            <v/>
          </cell>
          <cell r="R2608" t="str">
            <v>N</v>
          </cell>
          <cell r="S2608">
            <v>0</v>
          </cell>
          <cell r="T2608" t="str">
            <v/>
          </cell>
          <cell r="U2608" t="str">
            <v>N</v>
          </cell>
          <cell r="V2608">
            <v>0</v>
          </cell>
          <cell r="W2608" t="str">
            <v/>
          </cell>
          <cell r="X2608" t="str">
            <v>N</v>
          </cell>
          <cell r="Y2608">
            <v>1</v>
          </cell>
          <cell r="Z2608">
            <v>133</v>
          </cell>
          <cell r="AA2608" t="b">
            <v>0</v>
          </cell>
          <cell r="AB2608" t="str">
            <v/>
          </cell>
          <cell r="AC2608" t="str">
            <v/>
          </cell>
          <cell r="AD2608" t="str">
            <v>IS464</v>
          </cell>
          <cell r="AE2608">
            <v>133</v>
          </cell>
          <cell r="AG2608">
            <v>96</v>
          </cell>
          <cell r="AH2608" t="str">
            <v>IS464</v>
          </cell>
        </row>
        <row r="2609">
          <cell r="B2609" t="str">
            <v>YW487</v>
          </cell>
          <cell r="C2609" t="str">
            <v>Yiheng</v>
          </cell>
          <cell r="D2609" t="str">
            <v>Wu</v>
          </cell>
          <cell r="E2609" t="str">
            <v>Imperial</v>
          </cell>
          <cell r="F2609" t="str">
            <v>Imperial</v>
          </cell>
          <cell r="G2609" t="str">
            <v>Male</v>
          </cell>
          <cell r="H2609" t="str">
            <v>N</v>
          </cell>
          <cell r="I2609" t="str">
            <v>Student</v>
          </cell>
          <cell r="J2609">
            <v>0</v>
          </cell>
          <cell r="K2609" t="str">
            <v/>
          </cell>
          <cell r="L2609" t="str">
            <v>N</v>
          </cell>
          <cell r="M2609">
            <v>0</v>
          </cell>
          <cell r="N2609" t="str">
            <v/>
          </cell>
          <cell r="O2609" t="str">
            <v>N</v>
          </cell>
          <cell r="P2609">
            <v>0</v>
          </cell>
          <cell r="Q2609" t="str">
            <v/>
          </cell>
          <cell r="R2609" t="str">
            <v>N</v>
          </cell>
          <cell r="S2609">
            <v>0</v>
          </cell>
          <cell r="T2609" t="str">
            <v/>
          </cell>
          <cell r="U2609" t="str">
            <v>N</v>
          </cell>
          <cell r="V2609">
            <v>0</v>
          </cell>
          <cell r="W2609" t="str">
            <v/>
          </cell>
          <cell r="X2609" t="str">
            <v>N</v>
          </cell>
          <cell r="Y2609">
            <v>0</v>
          </cell>
          <cell r="Z2609">
            <v>0</v>
          </cell>
          <cell r="AA2609">
            <v>0</v>
          </cell>
          <cell r="AB2609">
            <v>118</v>
          </cell>
          <cell r="AC2609">
            <v>1453</v>
          </cell>
          <cell r="AD2609" t="str">
            <v>YW487</v>
          </cell>
          <cell r="AE2609" t="b">
            <v>0</v>
          </cell>
          <cell r="AG2609" t="str">
            <v/>
          </cell>
          <cell r="AH2609" t="str">
            <v>YW487</v>
          </cell>
        </row>
        <row r="2610">
          <cell r="B2610" t="str">
            <v>RN201</v>
          </cell>
          <cell r="C2610" t="str">
            <v>Rohin</v>
          </cell>
          <cell r="D2610" t="str">
            <v>Nayar</v>
          </cell>
          <cell r="E2610" t="str">
            <v>Imperial</v>
          </cell>
          <cell r="F2610" t="str">
            <v>Imperial</v>
          </cell>
          <cell r="G2610" t="str">
            <v>Male</v>
          </cell>
          <cell r="H2610" t="str">
            <v>N</v>
          </cell>
          <cell r="I2610" t="str">
            <v>Student</v>
          </cell>
          <cell r="J2610">
            <v>0</v>
          </cell>
          <cell r="K2610" t="str">
            <v/>
          </cell>
          <cell r="L2610" t="str">
            <v>N</v>
          </cell>
          <cell r="M2610">
            <v>0</v>
          </cell>
          <cell r="N2610" t="str">
            <v/>
          </cell>
          <cell r="O2610" t="str">
            <v>N</v>
          </cell>
          <cell r="P2610">
            <v>0</v>
          </cell>
          <cell r="Q2610" t="str">
            <v/>
          </cell>
          <cell r="R2610" t="str">
            <v>N</v>
          </cell>
          <cell r="S2610">
            <v>0</v>
          </cell>
          <cell r="T2610" t="str">
            <v/>
          </cell>
          <cell r="U2610" t="str">
            <v>N</v>
          </cell>
          <cell r="V2610">
            <v>0</v>
          </cell>
          <cell r="W2610" t="str">
            <v/>
          </cell>
          <cell r="X2610" t="str">
            <v>N</v>
          </cell>
          <cell r="Y2610">
            <v>0</v>
          </cell>
          <cell r="Z2610">
            <v>0</v>
          </cell>
          <cell r="AA2610">
            <v>0</v>
          </cell>
          <cell r="AB2610">
            <v>118</v>
          </cell>
          <cell r="AC2610">
            <v>1454</v>
          </cell>
          <cell r="AD2610" t="str">
            <v>RN201</v>
          </cell>
          <cell r="AE2610" t="b">
            <v>0</v>
          </cell>
          <cell r="AG2610" t="str">
            <v/>
          </cell>
          <cell r="AH2610" t="str">
            <v>RN201</v>
          </cell>
        </row>
        <row r="2611">
          <cell r="B2611" t="str">
            <v>VF290</v>
          </cell>
          <cell r="C2611" t="str">
            <v>Vivian</v>
          </cell>
          <cell r="D2611" t="str">
            <v>Fosseprez</v>
          </cell>
          <cell r="E2611" t="str">
            <v>Imperial</v>
          </cell>
          <cell r="F2611" t="str">
            <v>Imperial</v>
          </cell>
          <cell r="G2611" t="str">
            <v>Male</v>
          </cell>
          <cell r="H2611" t="str">
            <v>N</v>
          </cell>
          <cell r="I2611" t="str">
            <v>Student</v>
          </cell>
          <cell r="J2611">
            <v>0</v>
          </cell>
          <cell r="K2611" t="str">
            <v/>
          </cell>
          <cell r="L2611" t="str">
            <v>N</v>
          </cell>
          <cell r="M2611">
            <v>0</v>
          </cell>
          <cell r="N2611" t="str">
            <v/>
          </cell>
          <cell r="O2611" t="str">
            <v>N</v>
          </cell>
          <cell r="P2611">
            <v>0</v>
          </cell>
          <cell r="Q2611" t="str">
            <v/>
          </cell>
          <cell r="R2611" t="str">
            <v>N</v>
          </cell>
          <cell r="S2611">
            <v>0</v>
          </cell>
          <cell r="T2611" t="str">
            <v/>
          </cell>
          <cell r="U2611" t="str">
            <v>N</v>
          </cell>
          <cell r="V2611">
            <v>0</v>
          </cell>
          <cell r="W2611" t="str">
            <v/>
          </cell>
          <cell r="X2611" t="str">
            <v>N</v>
          </cell>
          <cell r="Y2611">
            <v>0</v>
          </cell>
          <cell r="Z2611">
            <v>0</v>
          </cell>
          <cell r="AA2611">
            <v>0</v>
          </cell>
          <cell r="AB2611">
            <v>118</v>
          </cell>
          <cell r="AC2611">
            <v>1455</v>
          </cell>
          <cell r="AD2611" t="str">
            <v>VF290</v>
          </cell>
          <cell r="AE2611" t="b">
            <v>0</v>
          </cell>
          <cell r="AG2611" t="str">
            <v/>
          </cell>
          <cell r="AH2611" t="str">
            <v>VF290</v>
          </cell>
        </row>
        <row r="2612">
          <cell r="B2612" t="str">
            <v>LO325</v>
          </cell>
          <cell r="C2612" t="str">
            <v>Lennox</v>
          </cell>
          <cell r="D2612" t="str">
            <v>Okereke</v>
          </cell>
          <cell r="E2612" t="str">
            <v>Imperial</v>
          </cell>
          <cell r="F2612" t="str">
            <v>Imperial</v>
          </cell>
          <cell r="G2612" t="str">
            <v>Male</v>
          </cell>
          <cell r="H2612" t="str">
            <v>N</v>
          </cell>
          <cell r="I2612" t="str">
            <v>Student</v>
          </cell>
          <cell r="J2612">
            <v>0</v>
          </cell>
          <cell r="K2612" t="str">
            <v/>
          </cell>
          <cell r="L2612" t="str">
            <v>N</v>
          </cell>
          <cell r="M2612">
            <v>0</v>
          </cell>
          <cell r="N2612" t="str">
            <v/>
          </cell>
          <cell r="O2612" t="str">
            <v>N</v>
          </cell>
          <cell r="P2612">
            <v>0</v>
          </cell>
          <cell r="Q2612" t="str">
            <v/>
          </cell>
          <cell r="R2612" t="str">
            <v>N</v>
          </cell>
          <cell r="S2612">
            <v>0</v>
          </cell>
          <cell r="T2612" t="str">
            <v/>
          </cell>
          <cell r="U2612" t="str">
            <v>N</v>
          </cell>
          <cell r="V2612">
            <v>0</v>
          </cell>
          <cell r="W2612" t="str">
            <v/>
          </cell>
          <cell r="X2612" t="str">
            <v>N</v>
          </cell>
          <cell r="Y2612">
            <v>0</v>
          </cell>
          <cell r="Z2612">
            <v>0</v>
          </cell>
          <cell r="AA2612">
            <v>0</v>
          </cell>
          <cell r="AB2612">
            <v>118</v>
          </cell>
          <cell r="AC2612">
            <v>1456</v>
          </cell>
          <cell r="AD2612" t="str">
            <v>LO325</v>
          </cell>
          <cell r="AE2612" t="b">
            <v>0</v>
          </cell>
          <cell r="AG2612" t="str">
            <v/>
          </cell>
          <cell r="AH2612" t="str">
            <v>LO325</v>
          </cell>
        </row>
        <row r="2613">
          <cell r="B2613" t="str">
            <v>DF984</v>
          </cell>
          <cell r="C2613" t="str">
            <v>Devin</v>
          </cell>
          <cell r="D2613" t="str">
            <v>Fernando</v>
          </cell>
          <cell r="E2613" t="str">
            <v>Imperial</v>
          </cell>
          <cell r="F2613" t="str">
            <v>Imperial</v>
          </cell>
          <cell r="G2613" t="str">
            <v>Male</v>
          </cell>
          <cell r="H2613" t="str">
            <v>N</v>
          </cell>
          <cell r="I2613" t="str">
            <v>Student</v>
          </cell>
          <cell r="J2613">
            <v>0</v>
          </cell>
          <cell r="K2613" t="str">
            <v/>
          </cell>
          <cell r="L2613" t="str">
            <v>N</v>
          </cell>
          <cell r="M2613">
            <v>0</v>
          </cell>
          <cell r="N2613" t="str">
            <v/>
          </cell>
          <cell r="O2613" t="str">
            <v>N</v>
          </cell>
          <cell r="P2613">
            <v>0</v>
          </cell>
          <cell r="Q2613" t="str">
            <v/>
          </cell>
          <cell r="R2613" t="str">
            <v>N</v>
          </cell>
          <cell r="S2613">
            <v>0</v>
          </cell>
          <cell r="T2613" t="str">
            <v/>
          </cell>
          <cell r="U2613" t="str">
            <v>N</v>
          </cell>
          <cell r="V2613">
            <v>0</v>
          </cell>
          <cell r="W2613" t="str">
            <v/>
          </cell>
          <cell r="X2613" t="str">
            <v>N</v>
          </cell>
          <cell r="Y2613">
            <v>0</v>
          </cell>
          <cell r="Z2613">
            <v>0</v>
          </cell>
          <cell r="AA2613">
            <v>0</v>
          </cell>
          <cell r="AB2613">
            <v>118</v>
          </cell>
          <cell r="AC2613">
            <v>1457</v>
          </cell>
          <cell r="AD2613" t="str">
            <v>DF984</v>
          </cell>
          <cell r="AE2613" t="b">
            <v>0</v>
          </cell>
          <cell r="AG2613" t="str">
            <v/>
          </cell>
          <cell r="AH2613" t="str">
            <v>DF984</v>
          </cell>
        </row>
        <row r="2614">
          <cell r="B2614" t="str">
            <v>AW207</v>
          </cell>
          <cell r="C2614" t="str">
            <v>Andrew</v>
          </cell>
          <cell r="D2614" t="str">
            <v>Woods</v>
          </cell>
          <cell r="E2614" t="str">
            <v>Imperial</v>
          </cell>
          <cell r="F2614" t="str">
            <v>Imperial</v>
          </cell>
          <cell r="G2614" t="str">
            <v>Male</v>
          </cell>
          <cell r="H2614" t="str">
            <v>N</v>
          </cell>
          <cell r="I2614" t="str">
            <v>Student</v>
          </cell>
          <cell r="J2614">
            <v>0</v>
          </cell>
          <cell r="K2614" t="str">
            <v/>
          </cell>
          <cell r="L2614" t="str">
            <v>N</v>
          </cell>
          <cell r="M2614">
            <v>0</v>
          </cell>
          <cell r="N2614" t="str">
            <v/>
          </cell>
          <cell r="O2614" t="str">
            <v>N</v>
          </cell>
          <cell r="P2614">
            <v>0</v>
          </cell>
          <cell r="Q2614" t="str">
            <v/>
          </cell>
          <cell r="R2614" t="str">
            <v>N</v>
          </cell>
          <cell r="S2614">
            <v>0</v>
          </cell>
          <cell r="T2614" t="str">
            <v/>
          </cell>
          <cell r="U2614" t="str">
            <v>N</v>
          </cell>
          <cell r="V2614">
            <v>0</v>
          </cell>
          <cell r="W2614" t="str">
            <v/>
          </cell>
          <cell r="X2614" t="str">
            <v>N</v>
          </cell>
          <cell r="Y2614">
            <v>0</v>
          </cell>
          <cell r="Z2614">
            <v>0</v>
          </cell>
          <cell r="AA2614">
            <v>0</v>
          </cell>
          <cell r="AB2614">
            <v>118</v>
          </cell>
          <cell r="AC2614">
            <v>1458</v>
          </cell>
          <cell r="AD2614" t="str">
            <v>AW207</v>
          </cell>
          <cell r="AE2614" t="b">
            <v>0</v>
          </cell>
          <cell r="AG2614" t="str">
            <v/>
          </cell>
          <cell r="AH2614" t="str">
            <v>AW207</v>
          </cell>
        </row>
        <row r="2615">
          <cell r="B2615" t="str">
            <v>SC387</v>
          </cell>
          <cell r="C2615" t="str">
            <v>Sophie</v>
          </cell>
          <cell r="D2615" t="str">
            <v>Carissiko</v>
          </cell>
          <cell r="E2615" t="str">
            <v>UCL</v>
          </cell>
          <cell r="F2615" t="str">
            <v>UCL</v>
          </cell>
          <cell r="G2615" t="str">
            <v>Female</v>
          </cell>
          <cell r="H2615" t="str">
            <v>N</v>
          </cell>
          <cell r="I2615" t="str">
            <v>Student</v>
          </cell>
          <cell r="J2615">
            <v>0</v>
          </cell>
          <cell r="K2615" t="str">
            <v/>
          </cell>
          <cell r="L2615" t="str">
            <v>N</v>
          </cell>
          <cell r="M2615">
            <v>0</v>
          </cell>
          <cell r="N2615" t="str">
            <v/>
          </cell>
          <cell r="O2615" t="str">
            <v>N</v>
          </cell>
          <cell r="P2615">
            <v>0</v>
          </cell>
          <cell r="Q2615" t="str">
            <v/>
          </cell>
          <cell r="R2615" t="str">
            <v>N</v>
          </cell>
          <cell r="S2615">
            <v>0</v>
          </cell>
          <cell r="T2615" t="str">
            <v/>
          </cell>
          <cell r="U2615" t="str">
            <v>N</v>
          </cell>
          <cell r="V2615">
            <v>0</v>
          </cell>
          <cell r="W2615" t="str">
            <v/>
          </cell>
          <cell r="X2615" t="str">
            <v>N</v>
          </cell>
          <cell r="Y2615">
            <v>0</v>
          </cell>
          <cell r="Z2615">
            <v>0</v>
          </cell>
          <cell r="AA2615" t="b">
            <v>0</v>
          </cell>
          <cell r="AB2615" t="str">
            <v/>
          </cell>
          <cell r="AC2615" t="str">
            <v/>
          </cell>
          <cell r="AD2615" t="str">
            <v>SC387</v>
          </cell>
          <cell r="AE2615">
            <v>0</v>
          </cell>
          <cell r="AG2615">
            <v>1124</v>
          </cell>
          <cell r="AH2615" t="str">
            <v>SC387</v>
          </cell>
        </row>
        <row r="2616">
          <cell r="B2616" t="str">
            <v>NH875</v>
          </cell>
          <cell r="C2616" t="str">
            <v>Niamh</v>
          </cell>
          <cell r="D2616" t="str">
            <v>Hernon</v>
          </cell>
          <cell r="E2616" t="str">
            <v>UCL</v>
          </cell>
          <cell r="F2616" t="str">
            <v>UCL</v>
          </cell>
          <cell r="G2616" t="str">
            <v>Female</v>
          </cell>
          <cell r="H2616" t="str">
            <v>N</v>
          </cell>
          <cell r="I2616" t="str">
            <v>Student</v>
          </cell>
          <cell r="J2616">
            <v>0</v>
          </cell>
          <cell r="K2616" t="str">
            <v/>
          </cell>
          <cell r="L2616" t="str">
            <v>N</v>
          </cell>
          <cell r="M2616">
            <v>0</v>
          </cell>
          <cell r="N2616" t="str">
            <v/>
          </cell>
          <cell r="O2616" t="str">
            <v>N</v>
          </cell>
          <cell r="P2616">
            <v>0</v>
          </cell>
          <cell r="Q2616" t="str">
            <v/>
          </cell>
          <cell r="R2616" t="str">
            <v>N</v>
          </cell>
          <cell r="S2616">
            <v>0</v>
          </cell>
          <cell r="T2616" t="str">
            <v/>
          </cell>
          <cell r="U2616" t="str">
            <v>N</v>
          </cell>
          <cell r="V2616">
            <v>0</v>
          </cell>
          <cell r="W2616" t="str">
            <v/>
          </cell>
          <cell r="X2616" t="str">
            <v>N</v>
          </cell>
          <cell r="Y2616">
            <v>0</v>
          </cell>
          <cell r="Z2616">
            <v>0</v>
          </cell>
          <cell r="AA2616" t="b">
            <v>0</v>
          </cell>
          <cell r="AB2616" t="str">
            <v/>
          </cell>
          <cell r="AC2616" t="str">
            <v/>
          </cell>
          <cell r="AD2616" t="str">
            <v>NH875</v>
          </cell>
          <cell r="AE2616">
            <v>0</v>
          </cell>
          <cell r="AG2616">
            <v>1125</v>
          </cell>
          <cell r="AH2616" t="str">
            <v>NH875</v>
          </cell>
        </row>
        <row r="2617">
          <cell r="B2617" t="str">
            <v>TT585</v>
          </cell>
          <cell r="C2617" t="str">
            <v>Terence</v>
          </cell>
          <cell r="D2617" t="str">
            <v>Tang Si Yeen</v>
          </cell>
          <cell r="E2617" t="str">
            <v>Imperial</v>
          </cell>
          <cell r="F2617" t="str">
            <v>Imperial</v>
          </cell>
          <cell r="G2617" t="str">
            <v>Male</v>
          </cell>
          <cell r="H2617" t="str">
            <v>N</v>
          </cell>
          <cell r="I2617" t="str">
            <v>Student</v>
          </cell>
          <cell r="J2617">
            <v>0</v>
          </cell>
          <cell r="K2617" t="str">
            <v/>
          </cell>
          <cell r="L2617" t="str">
            <v>N</v>
          </cell>
          <cell r="M2617">
            <v>0</v>
          </cell>
          <cell r="N2617" t="str">
            <v/>
          </cell>
          <cell r="O2617" t="str">
            <v>N</v>
          </cell>
          <cell r="P2617">
            <v>0</v>
          </cell>
          <cell r="Q2617" t="str">
            <v/>
          </cell>
          <cell r="R2617" t="str">
            <v>N</v>
          </cell>
          <cell r="S2617">
            <v>0</v>
          </cell>
          <cell r="T2617" t="str">
            <v/>
          </cell>
          <cell r="U2617" t="str">
            <v>N</v>
          </cell>
          <cell r="V2617">
            <v>0</v>
          </cell>
          <cell r="W2617" t="str">
            <v/>
          </cell>
          <cell r="X2617" t="str">
            <v>N</v>
          </cell>
          <cell r="Y2617">
            <v>0</v>
          </cell>
          <cell r="Z2617">
            <v>0</v>
          </cell>
          <cell r="AA2617">
            <v>0</v>
          </cell>
          <cell r="AB2617">
            <v>118</v>
          </cell>
          <cell r="AC2617">
            <v>1459</v>
          </cell>
          <cell r="AD2617" t="str">
            <v>TT585</v>
          </cell>
          <cell r="AE2617" t="b">
            <v>0</v>
          </cell>
          <cell r="AG2617" t="str">
            <v/>
          </cell>
          <cell r="AH2617" t="str">
            <v>TT585</v>
          </cell>
        </row>
        <row r="2618">
          <cell r="B2618" t="str">
            <v>BA324</v>
          </cell>
          <cell r="C2618" t="str">
            <v>Bolanle</v>
          </cell>
          <cell r="D2618" t="str">
            <v>Akinnayajo</v>
          </cell>
          <cell r="E2618" t="str">
            <v>KCL</v>
          </cell>
          <cell r="F2618" t="str">
            <v>King's</v>
          </cell>
          <cell r="G2618" t="str">
            <v>Female</v>
          </cell>
          <cell r="H2618" t="str">
            <v>N</v>
          </cell>
          <cell r="I2618" t="str">
            <v>Student</v>
          </cell>
          <cell r="J2618">
            <v>0</v>
          </cell>
          <cell r="K2618" t="str">
            <v/>
          </cell>
          <cell r="L2618" t="str">
            <v>N</v>
          </cell>
          <cell r="M2618">
            <v>0</v>
          </cell>
          <cell r="N2618" t="str">
            <v/>
          </cell>
          <cell r="O2618" t="str">
            <v>N</v>
          </cell>
          <cell r="P2618">
            <v>0</v>
          </cell>
          <cell r="Q2618" t="str">
            <v/>
          </cell>
          <cell r="R2618" t="str">
            <v>N</v>
          </cell>
          <cell r="S2618">
            <v>0</v>
          </cell>
          <cell r="T2618" t="str">
            <v/>
          </cell>
          <cell r="U2618" t="str">
            <v>N</v>
          </cell>
          <cell r="V2618">
            <v>0</v>
          </cell>
          <cell r="W2618" t="str">
            <v/>
          </cell>
          <cell r="X2618" t="str">
            <v>N</v>
          </cell>
          <cell r="Y2618">
            <v>0</v>
          </cell>
          <cell r="Z2618">
            <v>0</v>
          </cell>
          <cell r="AA2618" t="b">
            <v>0</v>
          </cell>
          <cell r="AB2618" t="str">
            <v/>
          </cell>
          <cell r="AC2618" t="str">
            <v/>
          </cell>
          <cell r="AD2618" t="str">
            <v>BA324</v>
          </cell>
          <cell r="AE2618">
            <v>0</v>
          </cell>
          <cell r="AG2618">
            <v>1126</v>
          </cell>
          <cell r="AH2618" t="str">
            <v>BA324</v>
          </cell>
        </row>
        <row r="2619">
          <cell r="B2619" t="str">
            <v>AT637</v>
          </cell>
          <cell r="C2619" t="str">
            <v>Aran</v>
          </cell>
          <cell r="D2619" t="str">
            <v>Takhar</v>
          </cell>
          <cell r="E2619" t="str">
            <v>Imperial</v>
          </cell>
          <cell r="F2619" t="str">
            <v>Imperial</v>
          </cell>
          <cell r="G2619" t="str">
            <v>Male</v>
          </cell>
          <cell r="H2619" t="str">
            <v>N</v>
          </cell>
          <cell r="I2619" t="str">
            <v>Student</v>
          </cell>
          <cell r="J2619">
            <v>0</v>
          </cell>
          <cell r="K2619" t="str">
            <v/>
          </cell>
          <cell r="L2619" t="str">
            <v>N</v>
          </cell>
          <cell r="M2619">
            <v>0</v>
          </cell>
          <cell r="N2619" t="str">
            <v/>
          </cell>
          <cell r="O2619" t="str">
            <v>N</v>
          </cell>
          <cell r="P2619">
            <v>0</v>
          </cell>
          <cell r="Q2619" t="str">
            <v/>
          </cell>
          <cell r="R2619" t="str">
            <v>N</v>
          </cell>
          <cell r="S2619">
            <v>0</v>
          </cell>
          <cell r="T2619" t="str">
            <v/>
          </cell>
          <cell r="U2619" t="str">
            <v>N</v>
          </cell>
          <cell r="V2619">
            <v>0</v>
          </cell>
          <cell r="W2619" t="str">
            <v/>
          </cell>
          <cell r="X2619" t="str">
            <v>N</v>
          </cell>
          <cell r="Y2619">
            <v>0</v>
          </cell>
          <cell r="Z2619">
            <v>0</v>
          </cell>
          <cell r="AA2619">
            <v>0</v>
          </cell>
          <cell r="AB2619">
            <v>118</v>
          </cell>
          <cell r="AC2619">
            <v>1460</v>
          </cell>
          <cell r="AD2619" t="str">
            <v>AT637</v>
          </cell>
          <cell r="AE2619" t="b">
            <v>0</v>
          </cell>
          <cell r="AG2619" t="str">
            <v/>
          </cell>
          <cell r="AH2619" t="str">
            <v>AT637</v>
          </cell>
        </row>
        <row r="2620">
          <cell r="B2620" t="str">
            <v>HF267</v>
          </cell>
          <cell r="C2620" t="str">
            <v>Halima</v>
          </cell>
          <cell r="D2620" t="str">
            <v>Fahm</v>
          </cell>
          <cell r="E2620" t="str">
            <v>KCL</v>
          </cell>
          <cell r="F2620" t="str">
            <v>King's</v>
          </cell>
          <cell r="G2620" t="str">
            <v>Female</v>
          </cell>
          <cell r="H2620" t="str">
            <v>N</v>
          </cell>
          <cell r="I2620" t="str">
            <v>Student</v>
          </cell>
          <cell r="J2620">
            <v>0</v>
          </cell>
          <cell r="K2620" t="str">
            <v/>
          </cell>
          <cell r="L2620" t="str">
            <v>N</v>
          </cell>
          <cell r="M2620">
            <v>0</v>
          </cell>
          <cell r="N2620" t="str">
            <v/>
          </cell>
          <cell r="O2620" t="str">
            <v>N</v>
          </cell>
          <cell r="P2620">
            <v>0</v>
          </cell>
          <cell r="Q2620" t="str">
            <v/>
          </cell>
          <cell r="R2620" t="str">
            <v>N</v>
          </cell>
          <cell r="S2620">
            <v>0</v>
          </cell>
          <cell r="T2620" t="str">
            <v/>
          </cell>
          <cell r="U2620" t="str">
            <v>N</v>
          </cell>
          <cell r="V2620">
            <v>0</v>
          </cell>
          <cell r="W2620" t="str">
            <v/>
          </cell>
          <cell r="X2620" t="str">
            <v>N</v>
          </cell>
          <cell r="Y2620">
            <v>0</v>
          </cell>
          <cell r="Z2620">
            <v>0</v>
          </cell>
          <cell r="AA2620" t="b">
            <v>0</v>
          </cell>
          <cell r="AB2620" t="str">
            <v/>
          </cell>
          <cell r="AC2620" t="str">
            <v/>
          </cell>
          <cell r="AD2620" t="str">
            <v>HF267</v>
          </cell>
          <cell r="AE2620">
            <v>0</v>
          </cell>
          <cell r="AG2620">
            <v>1127</v>
          </cell>
          <cell r="AH2620" t="str">
            <v>HF267</v>
          </cell>
        </row>
        <row r="2621">
          <cell r="B2621" t="str">
            <v>TV721</v>
          </cell>
          <cell r="C2621" t="str">
            <v>Toby</v>
          </cell>
          <cell r="D2621" t="str">
            <v>Van Mook</v>
          </cell>
          <cell r="E2621" t="str">
            <v>Imperial</v>
          </cell>
          <cell r="F2621" t="str">
            <v>Imperial</v>
          </cell>
          <cell r="G2621" t="str">
            <v>Male</v>
          </cell>
          <cell r="H2621" t="str">
            <v>N</v>
          </cell>
          <cell r="I2621" t="str">
            <v>Student</v>
          </cell>
          <cell r="J2621">
            <v>0</v>
          </cell>
          <cell r="K2621" t="str">
            <v/>
          </cell>
          <cell r="L2621" t="str">
            <v>N</v>
          </cell>
          <cell r="M2621">
            <v>0</v>
          </cell>
          <cell r="N2621" t="str">
            <v/>
          </cell>
          <cell r="O2621" t="str">
            <v>N</v>
          </cell>
          <cell r="P2621">
            <v>0</v>
          </cell>
          <cell r="Q2621" t="str">
            <v/>
          </cell>
          <cell r="R2621" t="str">
            <v>N</v>
          </cell>
          <cell r="S2621">
            <v>0</v>
          </cell>
          <cell r="T2621" t="str">
            <v/>
          </cell>
          <cell r="U2621" t="str">
            <v>N</v>
          </cell>
          <cell r="V2621">
            <v>0</v>
          </cell>
          <cell r="W2621" t="str">
            <v/>
          </cell>
          <cell r="X2621" t="str">
            <v>N</v>
          </cell>
          <cell r="Y2621">
            <v>0</v>
          </cell>
          <cell r="Z2621">
            <v>0</v>
          </cell>
          <cell r="AA2621">
            <v>0</v>
          </cell>
          <cell r="AB2621">
            <v>118</v>
          </cell>
          <cell r="AC2621">
            <v>1461</v>
          </cell>
          <cell r="AD2621" t="str">
            <v>TV721</v>
          </cell>
          <cell r="AE2621" t="b">
            <v>0</v>
          </cell>
          <cell r="AG2621" t="str">
            <v/>
          </cell>
          <cell r="AH2621" t="str">
            <v>TV721</v>
          </cell>
        </row>
        <row r="2622">
          <cell r="B2622" t="str">
            <v>EO780</v>
          </cell>
          <cell r="C2622" t="str">
            <v>Erica</v>
          </cell>
          <cell r="D2622" t="str">
            <v>Oliver</v>
          </cell>
          <cell r="E2622" t="str">
            <v>RVC</v>
          </cell>
          <cell r="F2622" t="str">
            <v>RVC</v>
          </cell>
          <cell r="G2622" t="str">
            <v>Female</v>
          </cell>
          <cell r="H2622" t="str">
            <v>Y</v>
          </cell>
          <cell r="I2622" t="str">
            <v>Student</v>
          </cell>
          <cell r="J2622">
            <v>0</v>
          </cell>
          <cell r="K2622" t="str">
            <v/>
          </cell>
          <cell r="L2622" t="str">
            <v>N</v>
          </cell>
          <cell r="M2622">
            <v>0</v>
          </cell>
          <cell r="N2622" t="str">
            <v/>
          </cell>
          <cell r="O2622" t="str">
            <v>N</v>
          </cell>
          <cell r="P2622">
            <v>0</v>
          </cell>
          <cell r="Q2622" t="str">
            <v/>
          </cell>
          <cell r="R2622" t="str">
            <v>N</v>
          </cell>
          <cell r="S2622">
            <v>0</v>
          </cell>
          <cell r="T2622" t="str">
            <v/>
          </cell>
          <cell r="U2622" t="str">
            <v>N</v>
          </cell>
          <cell r="V2622">
            <v>0</v>
          </cell>
          <cell r="W2622" t="str">
            <v/>
          </cell>
          <cell r="X2622" t="str">
            <v>N</v>
          </cell>
          <cell r="Y2622">
            <v>0</v>
          </cell>
          <cell r="Z2622">
            <v>0</v>
          </cell>
          <cell r="AA2622" t="b">
            <v>0</v>
          </cell>
          <cell r="AB2622" t="str">
            <v/>
          </cell>
          <cell r="AC2622" t="str">
            <v/>
          </cell>
          <cell r="AD2622" t="str">
            <v>EO780</v>
          </cell>
          <cell r="AE2622">
            <v>0</v>
          </cell>
          <cell r="AG2622">
            <v>1128</v>
          </cell>
          <cell r="AH2622" t="str">
            <v>EO780</v>
          </cell>
        </row>
        <row r="2623">
          <cell r="B2623" t="str">
            <v>AC584</v>
          </cell>
          <cell r="C2623" t="str">
            <v>Alex</v>
          </cell>
          <cell r="D2623" t="str">
            <v>Coleman</v>
          </cell>
          <cell r="E2623" t="str">
            <v>Reading</v>
          </cell>
          <cell r="F2623" t="str">
            <v>Reading</v>
          </cell>
          <cell r="G2623" t="str">
            <v>Female</v>
          </cell>
          <cell r="H2623" t="str">
            <v>N</v>
          </cell>
          <cell r="I2623" t="str">
            <v>Student</v>
          </cell>
          <cell r="J2623">
            <v>0</v>
          </cell>
          <cell r="K2623" t="str">
            <v/>
          </cell>
          <cell r="L2623" t="str">
            <v>N</v>
          </cell>
          <cell r="M2623">
            <v>0</v>
          </cell>
          <cell r="N2623" t="str">
            <v/>
          </cell>
          <cell r="O2623" t="str">
            <v>N</v>
          </cell>
          <cell r="P2623">
            <v>0</v>
          </cell>
          <cell r="Q2623" t="str">
            <v/>
          </cell>
          <cell r="R2623" t="str">
            <v>N</v>
          </cell>
          <cell r="S2623">
            <v>0</v>
          </cell>
          <cell r="T2623" t="str">
            <v/>
          </cell>
          <cell r="U2623" t="str">
            <v>N</v>
          </cell>
          <cell r="V2623">
            <v>0</v>
          </cell>
          <cell r="W2623" t="str">
            <v/>
          </cell>
          <cell r="X2623" t="str">
            <v>N</v>
          </cell>
          <cell r="Y2623">
            <v>0</v>
          </cell>
          <cell r="Z2623">
            <v>0</v>
          </cell>
          <cell r="AA2623" t="b">
            <v>0</v>
          </cell>
          <cell r="AB2623" t="str">
            <v/>
          </cell>
          <cell r="AC2623" t="str">
            <v/>
          </cell>
          <cell r="AD2623" t="str">
            <v>AC584</v>
          </cell>
          <cell r="AE2623">
            <v>0</v>
          </cell>
          <cell r="AG2623">
            <v>1129</v>
          </cell>
          <cell r="AH2623" t="str">
            <v>AC584</v>
          </cell>
        </row>
        <row r="2624">
          <cell r="B2624" t="str">
            <v>ER753</v>
          </cell>
          <cell r="C2624" t="str">
            <v>Evandro</v>
          </cell>
          <cell r="D2624" t="str">
            <v>Rosario</v>
          </cell>
          <cell r="E2624" t="str">
            <v>Essex</v>
          </cell>
          <cell r="F2624" t="str">
            <v>Essex</v>
          </cell>
          <cell r="G2624" t="str">
            <v>Male</v>
          </cell>
          <cell r="H2624" t="str">
            <v>N</v>
          </cell>
          <cell r="I2624" t="str">
            <v>Student</v>
          </cell>
          <cell r="J2624">
            <v>0</v>
          </cell>
          <cell r="K2624" t="str">
            <v/>
          </cell>
          <cell r="L2624" t="str">
            <v>N</v>
          </cell>
          <cell r="M2624">
            <v>0</v>
          </cell>
          <cell r="N2624" t="str">
            <v/>
          </cell>
          <cell r="O2624" t="str">
            <v>N</v>
          </cell>
          <cell r="P2624">
            <v>0</v>
          </cell>
          <cell r="Q2624" t="str">
            <v/>
          </cell>
          <cell r="R2624" t="str">
            <v>N</v>
          </cell>
          <cell r="S2624">
            <v>0</v>
          </cell>
          <cell r="T2624" t="str">
            <v/>
          </cell>
          <cell r="U2624" t="str">
            <v>N</v>
          </cell>
          <cell r="V2624">
            <v>0</v>
          </cell>
          <cell r="W2624" t="str">
            <v/>
          </cell>
          <cell r="X2624" t="str">
            <v>N</v>
          </cell>
          <cell r="Y2624">
            <v>0</v>
          </cell>
          <cell r="Z2624">
            <v>0</v>
          </cell>
          <cell r="AA2624">
            <v>0</v>
          </cell>
          <cell r="AB2624">
            <v>118</v>
          </cell>
          <cell r="AC2624">
            <v>1462</v>
          </cell>
          <cell r="AD2624" t="str">
            <v>ER753</v>
          </cell>
          <cell r="AE2624" t="b">
            <v>0</v>
          </cell>
          <cell r="AG2624" t="str">
            <v/>
          </cell>
          <cell r="AH2624" t="str">
            <v>ER753</v>
          </cell>
        </row>
        <row r="2625">
          <cell r="B2625" t="str">
            <v>JA789</v>
          </cell>
          <cell r="C2625" t="str">
            <v>Jeslyn</v>
          </cell>
          <cell r="D2625" t="str">
            <v>Agyei-Kyem</v>
          </cell>
          <cell r="E2625" t="str">
            <v>Guest</v>
          </cell>
          <cell r="F2625" t="str">
            <v>Guest</v>
          </cell>
          <cell r="G2625" t="str">
            <v>Female</v>
          </cell>
          <cell r="H2625" t="str">
            <v>N</v>
          </cell>
          <cell r="I2625" t="str">
            <v>Guest</v>
          </cell>
          <cell r="J2625">
            <v>0</v>
          </cell>
          <cell r="K2625" t="str">
            <v/>
          </cell>
          <cell r="L2625" t="str">
            <v>N</v>
          </cell>
          <cell r="M2625">
            <v>0</v>
          </cell>
          <cell r="N2625" t="str">
            <v/>
          </cell>
          <cell r="O2625" t="str">
            <v>N</v>
          </cell>
          <cell r="P2625">
            <v>0</v>
          </cell>
          <cell r="Q2625" t="str">
            <v/>
          </cell>
          <cell r="R2625" t="str">
            <v>N</v>
          </cell>
          <cell r="S2625">
            <v>0</v>
          </cell>
          <cell r="T2625" t="str">
            <v/>
          </cell>
          <cell r="U2625" t="str">
            <v>N</v>
          </cell>
          <cell r="V2625">
            <v>0</v>
          </cell>
          <cell r="W2625" t="str">
            <v/>
          </cell>
          <cell r="X2625" t="str">
            <v>N</v>
          </cell>
          <cell r="Y2625">
            <v>0</v>
          </cell>
          <cell r="Z2625">
            <v>0</v>
          </cell>
          <cell r="AA2625" t="b">
            <v>0</v>
          </cell>
          <cell r="AB2625" t="str">
            <v/>
          </cell>
          <cell r="AC2625" t="str">
            <v/>
          </cell>
          <cell r="AD2625" t="str">
            <v>JA789</v>
          </cell>
          <cell r="AE2625">
            <v>0</v>
          </cell>
          <cell r="AG2625">
            <v>1130</v>
          </cell>
          <cell r="AH2625" t="str">
            <v>JA789</v>
          </cell>
        </row>
        <row r="2626">
          <cell r="B2626" t="str">
            <v>SS174</v>
          </cell>
          <cell r="C2626" t="str">
            <v>Sheyi</v>
          </cell>
          <cell r="D2626" t="str">
            <v>Shoyebi</v>
          </cell>
          <cell r="E2626" t="str">
            <v>Essex</v>
          </cell>
          <cell r="F2626" t="str">
            <v>Essex</v>
          </cell>
          <cell r="G2626" t="str">
            <v>Male</v>
          </cell>
          <cell r="H2626" t="str">
            <v>N</v>
          </cell>
          <cell r="I2626" t="str">
            <v>Student</v>
          </cell>
          <cell r="J2626">
            <v>0</v>
          </cell>
          <cell r="K2626" t="str">
            <v/>
          </cell>
          <cell r="L2626" t="str">
            <v>N</v>
          </cell>
          <cell r="M2626">
            <v>0</v>
          </cell>
          <cell r="N2626" t="str">
            <v/>
          </cell>
          <cell r="O2626" t="str">
            <v>N</v>
          </cell>
          <cell r="P2626">
            <v>0</v>
          </cell>
          <cell r="Q2626" t="str">
            <v/>
          </cell>
          <cell r="R2626" t="str">
            <v>N</v>
          </cell>
          <cell r="S2626">
            <v>0</v>
          </cell>
          <cell r="T2626" t="str">
            <v/>
          </cell>
          <cell r="U2626" t="str">
            <v>N</v>
          </cell>
          <cell r="V2626">
            <v>0</v>
          </cell>
          <cell r="W2626" t="str">
            <v/>
          </cell>
          <cell r="X2626" t="str">
            <v>N</v>
          </cell>
          <cell r="Y2626">
            <v>0</v>
          </cell>
          <cell r="Z2626">
            <v>0</v>
          </cell>
          <cell r="AA2626">
            <v>0</v>
          </cell>
          <cell r="AB2626">
            <v>118</v>
          </cell>
          <cell r="AC2626">
            <v>1463</v>
          </cell>
          <cell r="AD2626" t="str">
            <v>SS174</v>
          </cell>
          <cell r="AE2626" t="b">
            <v>0</v>
          </cell>
          <cell r="AG2626" t="str">
            <v/>
          </cell>
          <cell r="AH2626" t="str">
            <v>SS174</v>
          </cell>
        </row>
        <row r="2627">
          <cell r="B2627" t="str">
            <v>AC427</v>
          </cell>
          <cell r="C2627" t="str">
            <v>Amicia</v>
          </cell>
          <cell r="D2627" t="str">
            <v>Collett</v>
          </cell>
          <cell r="E2627" t="str">
            <v>Reading</v>
          </cell>
          <cell r="F2627" t="str">
            <v>Reading</v>
          </cell>
          <cell r="G2627" t="str">
            <v>Female</v>
          </cell>
          <cell r="H2627" t="str">
            <v>N</v>
          </cell>
          <cell r="I2627" t="str">
            <v>Student</v>
          </cell>
          <cell r="J2627">
            <v>0</v>
          </cell>
          <cell r="K2627" t="str">
            <v/>
          </cell>
          <cell r="L2627" t="str">
            <v>N</v>
          </cell>
          <cell r="M2627">
            <v>0</v>
          </cell>
          <cell r="N2627" t="str">
            <v/>
          </cell>
          <cell r="O2627" t="str">
            <v>N</v>
          </cell>
          <cell r="P2627">
            <v>0</v>
          </cell>
          <cell r="Q2627" t="str">
            <v/>
          </cell>
          <cell r="R2627" t="str">
            <v>N</v>
          </cell>
          <cell r="S2627">
            <v>0</v>
          </cell>
          <cell r="T2627" t="str">
            <v/>
          </cell>
          <cell r="U2627" t="str">
            <v>N</v>
          </cell>
          <cell r="V2627">
            <v>0</v>
          </cell>
          <cell r="W2627" t="str">
            <v/>
          </cell>
          <cell r="X2627" t="str">
            <v>N</v>
          </cell>
          <cell r="Y2627">
            <v>0</v>
          </cell>
          <cell r="Z2627">
            <v>0</v>
          </cell>
          <cell r="AA2627" t="b">
            <v>0</v>
          </cell>
          <cell r="AB2627" t="str">
            <v/>
          </cell>
          <cell r="AC2627" t="str">
            <v/>
          </cell>
          <cell r="AD2627" t="str">
            <v>AC427</v>
          </cell>
          <cell r="AE2627">
            <v>0</v>
          </cell>
          <cell r="AG2627">
            <v>1131</v>
          </cell>
          <cell r="AH2627" t="str">
            <v>AC427</v>
          </cell>
        </row>
        <row r="2628">
          <cell r="B2628" t="str">
            <v>KK759</v>
          </cell>
          <cell r="C2628" t="str">
            <v>Klim</v>
          </cell>
          <cell r="D2628" t="str">
            <v>Kapuka</v>
          </cell>
          <cell r="E2628" t="str">
            <v>Imperial</v>
          </cell>
          <cell r="F2628" t="str">
            <v>Imperial</v>
          </cell>
          <cell r="G2628" t="str">
            <v>Male</v>
          </cell>
          <cell r="H2628" t="str">
            <v>N</v>
          </cell>
          <cell r="I2628" t="str">
            <v>Student</v>
          </cell>
          <cell r="J2628">
            <v>0</v>
          </cell>
          <cell r="K2628" t="str">
            <v/>
          </cell>
          <cell r="L2628" t="str">
            <v>N</v>
          </cell>
          <cell r="M2628">
            <v>0</v>
          </cell>
          <cell r="N2628" t="str">
            <v/>
          </cell>
          <cell r="O2628" t="str">
            <v>N</v>
          </cell>
          <cell r="P2628">
            <v>0</v>
          </cell>
          <cell r="Q2628" t="str">
            <v/>
          </cell>
          <cell r="R2628" t="str">
            <v>N</v>
          </cell>
          <cell r="S2628">
            <v>0</v>
          </cell>
          <cell r="T2628" t="str">
            <v/>
          </cell>
          <cell r="U2628" t="str">
            <v>N</v>
          </cell>
          <cell r="V2628">
            <v>0</v>
          </cell>
          <cell r="W2628" t="str">
            <v/>
          </cell>
          <cell r="X2628" t="str">
            <v>N</v>
          </cell>
          <cell r="Y2628">
            <v>0</v>
          </cell>
          <cell r="Z2628">
            <v>0</v>
          </cell>
          <cell r="AA2628">
            <v>0</v>
          </cell>
          <cell r="AB2628">
            <v>118</v>
          </cell>
          <cell r="AC2628">
            <v>1464</v>
          </cell>
          <cell r="AD2628" t="str">
            <v>KK759</v>
          </cell>
          <cell r="AE2628" t="b">
            <v>0</v>
          </cell>
          <cell r="AG2628" t="str">
            <v/>
          </cell>
          <cell r="AH2628" t="str">
            <v>KK759</v>
          </cell>
        </row>
        <row r="2629">
          <cell r="B2629" t="str">
            <v>AP803</v>
          </cell>
          <cell r="C2629" t="str">
            <v>Alastar</v>
          </cell>
          <cell r="D2629" t="str">
            <v>Phelan</v>
          </cell>
          <cell r="E2629" t="str">
            <v>Imperial</v>
          </cell>
          <cell r="F2629" t="str">
            <v>Imperial</v>
          </cell>
          <cell r="G2629" t="str">
            <v>Male</v>
          </cell>
          <cell r="H2629" t="str">
            <v>N</v>
          </cell>
          <cell r="I2629" t="str">
            <v>Student</v>
          </cell>
          <cell r="J2629">
            <v>0</v>
          </cell>
          <cell r="K2629" t="str">
            <v/>
          </cell>
          <cell r="L2629" t="str">
            <v>N</v>
          </cell>
          <cell r="M2629">
            <v>0</v>
          </cell>
          <cell r="N2629" t="str">
            <v/>
          </cell>
          <cell r="O2629" t="str">
            <v>N</v>
          </cell>
          <cell r="P2629">
            <v>0</v>
          </cell>
          <cell r="Q2629" t="str">
            <v/>
          </cell>
          <cell r="R2629" t="str">
            <v>N</v>
          </cell>
          <cell r="S2629">
            <v>0</v>
          </cell>
          <cell r="T2629" t="str">
            <v/>
          </cell>
          <cell r="U2629" t="str">
            <v>N</v>
          </cell>
          <cell r="V2629">
            <v>0</v>
          </cell>
          <cell r="W2629" t="str">
            <v/>
          </cell>
          <cell r="X2629" t="str">
            <v>N</v>
          </cell>
          <cell r="Y2629">
            <v>0</v>
          </cell>
          <cell r="Z2629">
            <v>0</v>
          </cell>
          <cell r="AA2629">
            <v>0</v>
          </cell>
          <cell r="AB2629">
            <v>118</v>
          </cell>
          <cell r="AC2629">
            <v>1465</v>
          </cell>
          <cell r="AD2629" t="str">
            <v>AP803</v>
          </cell>
          <cell r="AE2629" t="b">
            <v>0</v>
          </cell>
          <cell r="AG2629" t="str">
            <v/>
          </cell>
          <cell r="AH2629" t="str">
            <v>AP803</v>
          </cell>
        </row>
        <row r="2630">
          <cell r="B2630" t="str">
            <v>OD996</v>
          </cell>
          <cell r="C2630" t="str">
            <v>Ollie</v>
          </cell>
          <cell r="D2630" t="str">
            <v>D'Rozario</v>
          </cell>
          <cell r="E2630" t="str">
            <v>Reading</v>
          </cell>
          <cell r="F2630" t="str">
            <v>Reading</v>
          </cell>
          <cell r="G2630" t="str">
            <v>Male</v>
          </cell>
          <cell r="H2630" t="str">
            <v>N</v>
          </cell>
          <cell r="I2630" t="str">
            <v>Student</v>
          </cell>
          <cell r="J2630">
            <v>0</v>
          </cell>
          <cell r="K2630" t="str">
            <v/>
          </cell>
          <cell r="L2630" t="str">
            <v>N</v>
          </cell>
          <cell r="M2630">
            <v>0</v>
          </cell>
          <cell r="N2630" t="str">
            <v/>
          </cell>
          <cell r="O2630" t="str">
            <v>N</v>
          </cell>
          <cell r="P2630">
            <v>0</v>
          </cell>
          <cell r="Q2630" t="str">
            <v/>
          </cell>
          <cell r="R2630" t="str">
            <v>N</v>
          </cell>
          <cell r="S2630">
            <v>0</v>
          </cell>
          <cell r="T2630" t="str">
            <v/>
          </cell>
          <cell r="U2630" t="str">
            <v>N</v>
          </cell>
          <cell r="V2630">
            <v>0</v>
          </cell>
          <cell r="W2630" t="str">
            <v/>
          </cell>
          <cell r="X2630" t="str">
            <v>N</v>
          </cell>
          <cell r="Y2630">
            <v>0</v>
          </cell>
          <cell r="Z2630">
            <v>0</v>
          </cell>
          <cell r="AA2630">
            <v>0</v>
          </cell>
          <cell r="AB2630">
            <v>118</v>
          </cell>
          <cell r="AC2630">
            <v>1466</v>
          </cell>
          <cell r="AD2630" t="str">
            <v>OD996</v>
          </cell>
          <cell r="AE2630" t="b">
            <v>0</v>
          </cell>
          <cell r="AG2630" t="str">
            <v/>
          </cell>
          <cell r="AH2630" t="str">
            <v>OD996</v>
          </cell>
        </row>
        <row r="2631">
          <cell r="B2631" t="str">
            <v>DD205</v>
          </cell>
          <cell r="C2631" t="str">
            <v>Decarie</v>
          </cell>
          <cell r="D2631" t="str">
            <v>Davies</v>
          </cell>
          <cell r="E2631" t="str">
            <v>Guest</v>
          </cell>
          <cell r="F2631" t="str">
            <v>Guest</v>
          </cell>
          <cell r="G2631" t="str">
            <v>Male</v>
          </cell>
          <cell r="H2631" t="str">
            <v>N</v>
          </cell>
          <cell r="I2631" t="str">
            <v>Guest</v>
          </cell>
          <cell r="J2631">
            <v>0</v>
          </cell>
          <cell r="K2631" t="str">
            <v/>
          </cell>
          <cell r="L2631" t="str">
            <v>N</v>
          </cell>
          <cell r="M2631">
            <v>0</v>
          </cell>
          <cell r="N2631" t="str">
            <v/>
          </cell>
          <cell r="O2631" t="str">
            <v>N</v>
          </cell>
          <cell r="P2631">
            <v>0</v>
          </cell>
          <cell r="Q2631" t="str">
            <v/>
          </cell>
          <cell r="R2631" t="str">
            <v>N</v>
          </cell>
          <cell r="S2631">
            <v>0</v>
          </cell>
          <cell r="T2631" t="str">
            <v/>
          </cell>
          <cell r="U2631" t="str">
            <v>N</v>
          </cell>
          <cell r="V2631">
            <v>0</v>
          </cell>
          <cell r="W2631" t="str">
            <v/>
          </cell>
          <cell r="X2631" t="str">
            <v>N</v>
          </cell>
          <cell r="Y2631">
            <v>0</v>
          </cell>
          <cell r="Z2631">
            <v>0</v>
          </cell>
          <cell r="AA2631">
            <v>0</v>
          </cell>
          <cell r="AB2631">
            <v>118</v>
          </cell>
          <cell r="AC2631">
            <v>1467</v>
          </cell>
          <cell r="AD2631" t="str">
            <v>DD205</v>
          </cell>
          <cell r="AE2631" t="b">
            <v>0</v>
          </cell>
          <cell r="AG2631" t="str">
            <v/>
          </cell>
          <cell r="AH2631" t="str">
            <v>DD205</v>
          </cell>
        </row>
        <row r="2632">
          <cell r="B2632" t="str">
            <v>AD384</v>
          </cell>
          <cell r="C2632" t="str">
            <v>Alex</v>
          </cell>
          <cell r="D2632" t="str">
            <v>Davis</v>
          </cell>
          <cell r="E2632" t="str">
            <v>SMU</v>
          </cell>
          <cell r="F2632" t="str">
            <v>SMU</v>
          </cell>
          <cell r="G2632" t="str">
            <v>Male</v>
          </cell>
          <cell r="H2632" t="str">
            <v>N</v>
          </cell>
          <cell r="I2632" t="str">
            <v>Student</v>
          </cell>
          <cell r="J2632">
            <v>0</v>
          </cell>
          <cell r="K2632" t="str">
            <v/>
          </cell>
          <cell r="L2632" t="str">
            <v>N</v>
          </cell>
          <cell r="M2632">
            <v>0</v>
          </cell>
          <cell r="N2632" t="str">
            <v/>
          </cell>
          <cell r="O2632" t="str">
            <v>N</v>
          </cell>
          <cell r="P2632">
            <v>0</v>
          </cell>
          <cell r="Q2632" t="str">
            <v/>
          </cell>
          <cell r="R2632" t="str">
            <v>N</v>
          </cell>
          <cell r="S2632">
            <v>0</v>
          </cell>
          <cell r="T2632" t="str">
            <v/>
          </cell>
          <cell r="U2632" t="str">
            <v>N</v>
          </cell>
          <cell r="V2632">
            <v>0</v>
          </cell>
          <cell r="W2632" t="str">
            <v/>
          </cell>
          <cell r="X2632" t="str">
            <v>N</v>
          </cell>
          <cell r="Y2632">
            <v>0</v>
          </cell>
          <cell r="Z2632">
            <v>0</v>
          </cell>
          <cell r="AA2632">
            <v>0</v>
          </cell>
          <cell r="AB2632">
            <v>118</v>
          </cell>
          <cell r="AC2632">
            <v>1468</v>
          </cell>
          <cell r="AD2632" t="str">
            <v>AD384</v>
          </cell>
          <cell r="AE2632" t="b">
            <v>0</v>
          </cell>
          <cell r="AG2632" t="str">
            <v/>
          </cell>
          <cell r="AH2632" t="str">
            <v>AD384</v>
          </cell>
        </row>
        <row r="2633">
          <cell r="B2633" t="str">
            <v>SS374</v>
          </cell>
          <cell r="C2633" t="str">
            <v>Shreya</v>
          </cell>
          <cell r="D2633" t="str">
            <v>Sharma</v>
          </cell>
          <cell r="E2633" t="str">
            <v>Reading</v>
          </cell>
          <cell r="F2633" t="str">
            <v>Reading</v>
          </cell>
          <cell r="G2633" t="str">
            <v>Female</v>
          </cell>
          <cell r="H2633" t="str">
            <v>N</v>
          </cell>
          <cell r="I2633" t="str">
            <v>Student</v>
          </cell>
          <cell r="J2633">
            <v>0</v>
          </cell>
          <cell r="K2633" t="str">
            <v/>
          </cell>
          <cell r="L2633" t="str">
            <v>N</v>
          </cell>
          <cell r="M2633">
            <v>0</v>
          </cell>
          <cell r="N2633" t="str">
            <v/>
          </cell>
          <cell r="O2633" t="str">
            <v>N</v>
          </cell>
          <cell r="P2633">
            <v>0</v>
          </cell>
          <cell r="Q2633" t="str">
            <v/>
          </cell>
          <cell r="R2633" t="str">
            <v>N</v>
          </cell>
          <cell r="S2633">
            <v>0</v>
          </cell>
          <cell r="T2633" t="str">
            <v/>
          </cell>
          <cell r="U2633" t="str">
            <v>N</v>
          </cell>
          <cell r="V2633">
            <v>0</v>
          </cell>
          <cell r="W2633" t="str">
            <v/>
          </cell>
          <cell r="X2633" t="str">
            <v>N</v>
          </cell>
          <cell r="Y2633">
            <v>0</v>
          </cell>
          <cell r="Z2633">
            <v>0</v>
          </cell>
          <cell r="AA2633" t="b">
            <v>0</v>
          </cell>
          <cell r="AB2633" t="str">
            <v/>
          </cell>
          <cell r="AC2633" t="str">
            <v/>
          </cell>
          <cell r="AD2633" t="str">
            <v>SS374</v>
          </cell>
          <cell r="AE2633">
            <v>0</v>
          </cell>
          <cell r="AG2633">
            <v>1132</v>
          </cell>
          <cell r="AH2633" t="str">
            <v>SS374</v>
          </cell>
        </row>
        <row r="2634">
          <cell r="B2634" t="str">
            <v>CA376</v>
          </cell>
          <cell r="C2634" t="str">
            <v>Chisom</v>
          </cell>
          <cell r="D2634" t="str">
            <v>Aghaji</v>
          </cell>
          <cell r="E2634" t="str">
            <v>St Georges</v>
          </cell>
          <cell r="F2634" t="str">
            <v>St George's</v>
          </cell>
          <cell r="G2634" t="str">
            <v>Female</v>
          </cell>
          <cell r="H2634" t="str">
            <v>Y</v>
          </cell>
          <cell r="I2634" t="str">
            <v>Student</v>
          </cell>
          <cell r="J2634">
            <v>0</v>
          </cell>
          <cell r="K2634" t="str">
            <v/>
          </cell>
          <cell r="L2634" t="str">
            <v>N</v>
          </cell>
          <cell r="M2634">
            <v>0</v>
          </cell>
          <cell r="N2634" t="str">
            <v/>
          </cell>
          <cell r="O2634" t="str">
            <v>N</v>
          </cell>
          <cell r="P2634">
            <v>0</v>
          </cell>
          <cell r="Q2634" t="str">
            <v/>
          </cell>
          <cell r="R2634" t="str">
            <v>N</v>
          </cell>
          <cell r="S2634">
            <v>0</v>
          </cell>
          <cell r="T2634" t="str">
            <v/>
          </cell>
          <cell r="U2634" t="str">
            <v>N</v>
          </cell>
          <cell r="V2634">
            <v>0</v>
          </cell>
          <cell r="W2634" t="str">
            <v/>
          </cell>
          <cell r="X2634" t="str">
            <v>N</v>
          </cell>
          <cell r="Y2634">
            <v>0</v>
          </cell>
          <cell r="Z2634">
            <v>0</v>
          </cell>
          <cell r="AA2634" t="b">
            <v>0</v>
          </cell>
          <cell r="AB2634" t="str">
            <v/>
          </cell>
          <cell r="AC2634" t="str">
            <v/>
          </cell>
          <cell r="AD2634" t="str">
            <v>CA376</v>
          </cell>
          <cell r="AE2634">
            <v>0</v>
          </cell>
          <cell r="AG2634">
            <v>1133</v>
          </cell>
          <cell r="AH2634" t="str">
            <v>CA376</v>
          </cell>
        </row>
        <row r="2635">
          <cell r="B2635" t="str">
            <v>FZ439</v>
          </cell>
          <cell r="C2635" t="str">
            <v>Felicitas</v>
          </cell>
          <cell r="D2635" t="str">
            <v>Zahlbruckner</v>
          </cell>
          <cell r="E2635" t="str">
            <v>UCL</v>
          </cell>
          <cell r="F2635" t="str">
            <v>UCL</v>
          </cell>
          <cell r="G2635" t="str">
            <v>Female</v>
          </cell>
          <cell r="H2635" t="str">
            <v>N</v>
          </cell>
          <cell r="I2635" t="str">
            <v>Student</v>
          </cell>
          <cell r="J2635">
            <v>0</v>
          </cell>
          <cell r="K2635" t="str">
            <v/>
          </cell>
          <cell r="L2635" t="str">
            <v>N</v>
          </cell>
          <cell r="M2635">
            <v>0</v>
          </cell>
          <cell r="N2635" t="str">
            <v/>
          </cell>
          <cell r="O2635" t="str">
            <v>N</v>
          </cell>
          <cell r="P2635">
            <v>0</v>
          </cell>
          <cell r="Q2635" t="str">
            <v/>
          </cell>
          <cell r="R2635" t="str">
            <v>N</v>
          </cell>
          <cell r="S2635">
            <v>0</v>
          </cell>
          <cell r="T2635" t="str">
            <v/>
          </cell>
          <cell r="U2635" t="str">
            <v>N</v>
          </cell>
          <cell r="V2635">
            <v>0</v>
          </cell>
          <cell r="W2635" t="str">
            <v/>
          </cell>
          <cell r="X2635" t="str">
            <v>N</v>
          </cell>
          <cell r="Y2635">
            <v>0</v>
          </cell>
          <cell r="Z2635">
            <v>0</v>
          </cell>
          <cell r="AA2635" t="b">
            <v>0</v>
          </cell>
          <cell r="AB2635" t="str">
            <v/>
          </cell>
          <cell r="AC2635" t="str">
            <v/>
          </cell>
          <cell r="AD2635" t="str">
            <v>FZ439</v>
          </cell>
          <cell r="AE2635">
            <v>0</v>
          </cell>
          <cell r="AG2635">
            <v>1134</v>
          </cell>
          <cell r="AH2635" t="str">
            <v>FZ439</v>
          </cell>
        </row>
        <row r="2636">
          <cell r="B2636" t="str">
            <v>an322</v>
          </cell>
          <cell r="C2636" t="str">
            <v>agith</v>
          </cell>
          <cell r="D2636" t="str">
            <v>navalan</v>
          </cell>
          <cell r="E2636" t="str">
            <v>St Georges</v>
          </cell>
          <cell r="F2636" t="str">
            <v>St George's</v>
          </cell>
          <cell r="G2636" t="str">
            <v>Male</v>
          </cell>
          <cell r="H2636" t="str">
            <v>Y</v>
          </cell>
          <cell r="I2636" t="str">
            <v>Student</v>
          </cell>
          <cell r="J2636">
            <v>0</v>
          </cell>
          <cell r="K2636" t="str">
            <v/>
          </cell>
          <cell r="L2636" t="str">
            <v>N</v>
          </cell>
          <cell r="M2636">
            <v>0</v>
          </cell>
          <cell r="N2636" t="str">
            <v/>
          </cell>
          <cell r="O2636" t="str">
            <v>N</v>
          </cell>
          <cell r="P2636">
            <v>0</v>
          </cell>
          <cell r="Q2636" t="str">
            <v/>
          </cell>
          <cell r="R2636" t="str">
            <v>N</v>
          </cell>
          <cell r="S2636">
            <v>0</v>
          </cell>
          <cell r="T2636" t="str">
            <v/>
          </cell>
          <cell r="U2636" t="str">
            <v>N</v>
          </cell>
          <cell r="V2636">
            <v>0</v>
          </cell>
          <cell r="W2636" t="str">
            <v/>
          </cell>
          <cell r="X2636" t="str">
            <v>N</v>
          </cell>
          <cell r="Y2636">
            <v>0</v>
          </cell>
          <cell r="Z2636">
            <v>0</v>
          </cell>
          <cell r="AA2636">
            <v>0</v>
          </cell>
          <cell r="AB2636">
            <v>118</v>
          </cell>
          <cell r="AC2636">
            <v>1469</v>
          </cell>
          <cell r="AD2636" t="str">
            <v>an322</v>
          </cell>
          <cell r="AE2636" t="b">
            <v>0</v>
          </cell>
          <cell r="AG2636" t="str">
            <v/>
          </cell>
          <cell r="AH2636" t="str">
            <v>an322</v>
          </cell>
        </row>
        <row r="2637">
          <cell r="B2637" t="str">
            <v>AI669</v>
          </cell>
          <cell r="C2637" t="str">
            <v>Austin</v>
          </cell>
          <cell r="D2637" t="str">
            <v>Iroegbu</v>
          </cell>
          <cell r="E2637" t="str">
            <v>Barts</v>
          </cell>
          <cell r="F2637" t="str">
            <v>Barts</v>
          </cell>
          <cell r="G2637" t="str">
            <v>Male</v>
          </cell>
          <cell r="H2637" t="str">
            <v>Y</v>
          </cell>
          <cell r="I2637" t="str">
            <v>Student</v>
          </cell>
          <cell r="J2637">
            <v>0</v>
          </cell>
          <cell r="K2637" t="str">
            <v/>
          </cell>
          <cell r="L2637" t="str">
            <v>N</v>
          </cell>
          <cell r="M2637">
            <v>0</v>
          </cell>
          <cell r="N2637" t="str">
            <v/>
          </cell>
          <cell r="O2637" t="str">
            <v>N</v>
          </cell>
          <cell r="P2637">
            <v>0</v>
          </cell>
          <cell r="Q2637" t="str">
            <v/>
          </cell>
          <cell r="R2637" t="str">
            <v>N</v>
          </cell>
          <cell r="S2637">
            <v>0</v>
          </cell>
          <cell r="T2637" t="str">
            <v/>
          </cell>
          <cell r="U2637" t="str">
            <v>N</v>
          </cell>
          <cell r="V2637">
            <v>0</v>
          </cell>
          <cell r="W2637" t="str">
            <v/>
          </cell>
          <cell r="X2637" t="str">
            <v>N</v>
          </cell>
          <cell r="Y2637">
            <v>0</v>
          </cell>
          <cell r="Z2637">
            <v>0</v>
          </cell>
          <cell r="AA2637">
            <v>0</v>
          </cell>
          <cell r="AB2637">
            <v>118</v>
          </cell>
          <cell r="AC2637">
            <v>1470</v>
          </cell>
          <cell r="AD2637" t="str">
            <v>AI669</v>
          </cell>
          <cell r="AE2637" t="b">
            <v>0</v>
          </cell>
          <cell r="AG2637" t="str">
            <v/>
          </cell>
          <cell r="AH2637" t="str">
            <v>AI669</v>
          </cell>
        </row>
        <row r="2638">
          <cell r="B2638" t="str">
            <v>LR374</v>
          </cell>
          <cell r="C2638" t="str">
            <v>Lia</v>
          </cell>
          <cell r="D2638" t="str">
            <v>Radus</v>
          </cell>
          <cell r="E2638" t="str">
            <v>Imperial</v>
          </cell>
          <cell r="F2638" t="str">
            <v>Imperial</v>
          </cell>
          <cell r="G2638" t="str">
            <v>Female</v>
          </cell>
          <cell r="H2638" t="str">
            <v>N</v>
          </cell>
          <cell r="I2638" t="str">
            <v>Student</v>
          </cell>
          <cell r="J2638">
            <v>0</v>
          </cell>
          <cell r="K2638" t="str">
            <v/>
          </cell>
          <cell r="L2638" t="str">
            <v>N</v>
          </cell>
          <cell r="M2638">
            <v>0</v>
          </cell>
          <cell r="N2638" t="str">
            <v/>
          </cell>
          <cell r="O2638" t="str">
            <v>N</v>
          </cell>
          <cell r="P2638">
            <v>0</v>
          </cell>
          <cell r="Q2638" t="str">
            <v/>
          </cell>
          <cell r="R2638" t="str">
            <v>N</v>
          </cell>
          <cell r="S2638">
            <v>0</v>
          </cell>
          <cell r="T2638" t="str">
            <v/>
          </cell>
          <cell r="U2638" t="str">
            <v>N</v>
          </cell>
          <cell r="V2638">
            <v>0</v>
          </cell>
          <cell r="W2638" t="str">
            <v/>
          </cell>
          <cell r="X2638" t="str">
            <v>N</v>
          </cell>
          <cell r="Y2638">
            <v>0</v>
          </cell>
          <cell r="Z2638">
            <v>0</v>
          </cell>
          <cell r="AA2638" t="b">
            <v>0</v>
          </cell>
          <cell r="AB2638" t="str">
            <v/>
          </cell>
          <cell r="AC2638" t="str">
            <v/>
          </cell>
          <cell r="AD2638" t="str">
            <v>LR374</v>
          </cell>
          <cell r="AE2638">
            <v>0</v>
          </cell>
          <cell r="AG2638">
            <v>1135</v>
          </cell>
          <cell r="AH2638" t="str">
            <v>LR374</v>
          </cell>
        </row>
        <row r="2639">
          <cell r="B2639" t="str">
            <v>SA220</v>
          </cell>
          <cell r="C2639" t="str">
            <v>Simi</v>
          </cell>
          <cell r="D2639" t="str">
            <v>Adewale</v>
          </cell>
          <cell r="E2639" t="str">
            <v>Imperial</v>
          </cell>
          <cell r="F2639" t="str">
            <v>Imperial</v>
          </cell>
          <cell r="G2639" t="str">
            <v>Female</v>
          </cell>
          <cell r="H2639" t="str">
            <v>N</v>
          </cell>
          <cell r="I2639" t="str">
            <v>Student</v>
          </cell>
          <cell r="J2639">
            <v>0</v>
          </cell>
          <cell r="K2639" t="str">
            <v/>
          </cell>
          <cell r="L2639" t="str">
            <v>N</v>
          </cell>
          <cell r="M2639">
            <v>0</v>
          </cell>
          <cell r="N2639" t="str">
            <v/>
          </cell>
          <cell r="O2639" t="str">
            <v>N</v>
          </cell>
          <cell r="P2639">
            <v>0</v>
          </cell>
          <cell r="Q2639" t="str">
            <v/>
          </cell>
          <cell r="R2639" t="str">
            <v>N</v>
          </cell>
          <cell r="S2639">
            <v>0</v>
          </cell>
          <cell r="T2639" t="str">
            <v/>
          </cell>
          <cell r="U2639" t="str">
            <v>N</v>
          </cell>
          <cell r="V2639">
            <v>0</v>
          </cell>
          <cell r="W2639" t="str">
            <v/>
          </cell>
          <cell r="X2639" t="str">
            <v>N</v>
          </cell>
          <cell r="Y2639">
            <v>0</v>
          </cell>
          <cell r="Z2639">
            <v>0</v>
          </cell>
          <cell r="AA2639" t="b">
            <v>0</v>
          </cell>
          <cell r="AB2639" t="str">
            <v/>
          </cell>
          <cell r="AC2639" t="str">
            <v/>
          </cell>
          <cell r="AD2639" t="str">
            <v>SA220</v>
          </cell>
          <cell r="AE2639">
            <v>0</v>
          </cell>
          <cell r="AG2639">
            <v>1136</v>
          </cell>
          <cell r="AH2639" t="str">
            <v>SA220</v>
          </cell>
        </row>
        <row r="2640">
          <cell r="B2640" t="str">
            <v>IH983</v>
          </cell>
          <cell r="C2640" t="str">
            <v>Isabelle</v>
          </cell>
          <cell r="D2640" t="str">
            <v>Humphreys</v>
          </cell>
          <cell r="E2640" t="str">
            <v>Imperial</v>
          </cell>
          <cell r="F2640" t="str">
            <v>Imperial</v>
          </cell>
          <cell r="G2640" t="str">
            <v>Female</v>
          </cell>
          <cell r="H2640" t="str">
            <v>N</v>
          </cell>
          <cell r="I2640" t="str">
            <v>Student</v>
          </cell>
          <cell r="J2640">
            <v>0</v>
          </cell>
          <cell r="K2640" t="str">
            <v/>
          </cell>
          <cell r="L2640" t="str">
            <v>N</v>
          </cell>
          <cell r="M2640">
            <v>0</v>
          </cell>
          <cell r="N2640" t="str">
            <v/>
          </cell>
          <cell r="O2640" t="str">
            <v>N</v>
          </cell>
          <cell r="P2640">
            <v>0</v>
          </cell>
          <cell r="Q2640" t="str">
            <v/>
          </cell>
          <cell r="R2640" t="str">
            <v>N</v>
          </cell>
          <cell r="S2640">
            <v>0</v>
          </cell>
          <cell r="T2640" t="str">
            <v/>
          </cell>
          <cell r="U2640" t="str">
            <v>N</v>
          </cell>
          <cell r="V2640">
            <v>0</v>
          </cell>
          <cell r="W2640" t="str">
            <v/>
          </cell>
          <cell r="X2640" t="str">
            <v>N</v>
          </cell>
          <cell r="Y2640">
            <v>0</v>
          </cell>
          <cell r="Z2640">
            <v>0</v>
          </cell>
          <cell r="AA2640" t="b">
            <v>0</v>
          </cell>
          <cell r="AB2640" t="str">
            <v/>
          </cell>
          <cell r="AC2640" t="str">
            <v/>
          </cell>
          <cell r="AD2640" t="str">
            <v>IH983</v>
          </cell>
          <cell r="AE2640">
            <v>0</v>
          </cell>
          <cell r="AG2640">
            <v>1137</v>
          </cell>
          <cell r="AH2640" t="str">
            <v>IH983</v>
          </cell>
        </row>
        <row r="2641">
          <cell r="B2641" t="str">
            <v>SA910</v>
          </cell>
          <cell r="C2641" t="str">
            <v>Sharon</v>
          </cell>
          <cell r="D2641" t="str">
            <v>Adeniran</v>
          </cell>
          <cell r="E2641" t="str">
            <v>Imperial</v>
          </cell>
          <cell r="F2641" t="str">
            <v>Imperial</v>
          </cell>
          <cell r="G2641" t="str">
            <v>Female</v>
          </cell>
          <cell r="H2641" t="str">
            <v>N</v>
          </cell>
          <cell r="I2641" t="str">
            <v>Student</v>
          </cell>
          <cell r="J2641">
            <v>0</v>
          </cell>
          <cell r="K2641" t="str">
            <v/>
          </cell>
          <cell r="L2641" t="str">
            <v>N</v>
          </cell>
          <cell r="M2641">
            <v>0</v>
          </cell>
          <cell r="N2641" t="str">
            <v/>
          </cell>
          <cell r="O2641" t="str">
            <v>N</v>
          </cell>
          <cell r="P2641">
            <v>0</v>
          </cell>
          <cell r="Q2641" t="str">
            <v/>
          </cell>
          <cell r="R2641" t="str">
            <v>N</v>
          </cell>
          <cell r="S2641">
            <v>0</v>
          </cell>
          <cell r="T2641" t="str">
            <v/>
          </cell>
          <cell r="U2641" t="str">
            <v>N</v>
          </cell>
          <cell r="V2641">
            <v>0</v>
          </cell>
          <cell r="W2641" t="str">
            <v/>
          </cell>
          <cell r="X2641" t="str">
            <v>N</v>
          </cell>
          <cell r="Y2641">
            <v>0</v>
          </cell>
          <cell r="Z2641">
            <v>0</v>
          </cell>
          <cell r="AA2641" t="b">
            <v>0</v>
          </cell>
          <cell r="AB2641" t="str">
            <v/>
          </cell>
          <cell r="AC2641" t="str">
            <v/>
          </cell>
          <cell r="AD2641" t="str">
            <v>SA910</v>
          </cell>
          <cell r="AE2641">
            <v>0</v>
          </cell>
          <cell r="AG2641">
            <v>1138</v>
          </cell>
          <cell r="AH2641" t="str">
            <v>SA910</v>
          </cell>
        </row>
        <row r="2642">
          <cell r="B2642" t="str">
            <v>CO788</v>
          </cell>
          <cell r="C2642" t="str">
            <v>Comfort</v>
          </cell>
          <cell r="D2642" t="str">
            <v>Oluwakoya</v>
          </cell>
          <cell r="E2642" t="str">
            <v>Imperial</v>
          </cell>
          <cell r="F2642" t="str">
            <v>Imperial</v>
          </cell>
          <cell r="G2642" t="str">
            <v>Female</v>
          </cell>
          <cell r="H2642" t="str">
            <v>N</v>
          </cell>
          <cell r="I2642" t="str">
            <v>Student</v>
          </cell>
          <cell r="J2642">
            <v>0</v>
          </cell>
          <cell r="K2642" t="str">
            <v/>
          </cell>
          <cell r="L2642" t="str">
            <v>N</v>
          </cell>
          <cell r="M2642">
            <v>0</v>
          </cell>
          <cell r="N2642" t="str">
            <v/>
          </cell>
          <cell r="O2642" t="str">
            <v>N</v>
          </cell>
          <cell r="P2642">
            <v>0</v>
          </cell>
          <cell r="Q2642" t="str">
            <v/>
          </cell>
          <cell r="R2642" t="str">
            <v>N</v>
          </cell>
          <cell r="S2642">
            <v>0</v>
          </cell>
          <cell r="T2642" t="str">
            <v/>
          </cell>
          <cell r="U2642" t="str">
            <v>N</v>
          </cell>
          <cell r="V2642">
            <v>0</v>
          </cell>
          <cell r="W2642" t="str">
            <v/>
          </cell>
          <cell r="X2642" t="str">
            <v>N</v>
          </cell>
          <cell r="Y2642">
            <v>0</v>
          </cell>
          <cell r="Z2642">
            <v>0</v>
          </cell>
          <cell r="AA2642" t="b">
            <v>0</v>
          </cell>
          <cell r="AB2642" t="str">
            <v/>
          </cell>
          <cell r="AC2642" t="str">
            <v/>
          </cell>
          <cell r="AD2642" t="str">
            <v>CO788</v>
          </cell>
          <cell r="AE2642">
            <v>0</v>
          </cell>
          <cell r="AG2642">
            <v>1139</v>
          </cell>
          <cell r="AH2642" t="str">
            <v>CO788</v>
          </cell>
        </row>
        <row r="2643">
          <cell r="B2643" t="str">
            <v>JS412</v>
          </cell>
          <cell r="C2643" t="str">
            <v>Jeramie</v>
          </cell>
          <cell r="D2643" t="str">
            <v>St Valchikwe</v>
          </cell>
          <cell r="E2643" t="str">
            <v>Imperial</v>
          </cell>
          <cell r="F2643" t="str">
            <v>Imperial</v>
          </cell>
          <cell r="G2643" t="str">
            <v>Male</v>
          </cell>
          <cell r="H2643" t="str">
            <v>N</v>
          </cell>
          <cell r="I2643" t="str">
            <v>Student</v>
          </cell>
          <cell r="J2643">
            <v>0</v>
          </cell>
          <cell r="K2643" t="str">
            <v/>
          </cell>
          <cell r="L2643" t="str">
            <v>N</v>
          </cell>
          <cell r="M2643">
            <v>0</v>
          </cell>
          <cell r="N2643" t="str">
            <v/>
          </cell>
          <cell r="O2643" t="str">
            <v>N</v>
          </cell>
          <cell r="P2643">
            <v>0</v>
          </cell>
          <cell r="Q2643" t="str">
            <v/>
          </cell>
          <cell r="R2643" t="str">
            <v>N</v>
          </cell>
          <cell r="S2643">
            <v>0</v>
          </cell>
          <cell r="T2643" t="str">
            <v/>
          </cell>
          <cell r="U2643" t="str">
            <v>N</v>
          </cell>
          <cell r="V2643">
            <v>0</v>
          </cell>
          <cell r="W2643" t="str">
            <v/>
          </cell>
          <cell r="X2643" t="str">
            <v>N</v>
          </cell>
          <cell r="Y2643">
            <v>0</v>
          </cell>
          <cell r="Z2643">
            <v>0</v>
          </cell>
          <cell r="AA2643">
            <v>0</v>
          </cell>
          <cell r="AB2643">
            <v>118</v>
          </cell>
          <cell r="AC2643">
            <v>1471</v>
          </cell>
          <cell r="AD2643" t="str">
            <v>JS412</v>
          </cell>
          <cell r="AE2643" t="b">
            <v>0</v>
          </cell>
          <cell r="AG2643" t="str">
            <v/>
          </cell>
          <cell r="AH2643" t="str">
            <v>JS412</v>
          </cell>
        </row>
        <row r="2644">
          <cell r="B2644" t="str">
            <v>TH100</v>
          </cell>
          <cell r="C2644" t="str">
            <v>Tianqi</v>
          </cell>
          <cell r="D2644" t="str">
            <v>Hu</v>
          </cell>
          <cell r="E2644" t="str">
            <v>Imperial</v>
          </cell>
          <cell r="F2644" t="str">
            <v>Imperial</v>
          </cell>
          <cell r="G2644" t="str">
            <v>Female</v>
          </cell>
          <cell r="H2644" t="str">
            <v>N</v>
          </cell>
          <cell r="I2644" t="str">
            <v>Student</v>
          </cell>
          <cell r="J2644">
            <v>0</v>
          </cell>
          <cell r="K2644" t="str">
            <v/>
          </cell>
          <cell r="L2644" t="str">
            <v>N</v>
          </cell>
          <cell r="M2644">
            <v>0</v>
          </cell>
          <cell r="N2644" t="str">
            <v/>
          </cell>
          <cell r="O2644" t="str">
            <v>N</v>
          </cell>
          <cell r="P2644">
            <v>0</v>
          </cell>
          <cell r="Q2644" t="str">
            <v/>
          </cell>
          <cell r="R2644" t="str">
            <v>N</v>
          </cell>
          <cell r="S2644">
            <v>0</v>
          </cell>
          <cell r="T2644" t="str">
            <v/>
          </cell>
          <cell r="U2644" t="str">
            <v>N</v>
          </cell>
          <cell r="V2644">
            <v>0</v>
          </cell>
          <cell r="W2644" t="str">
            <v/>
          </cell>
          <cell r="X2644" t="str">
            <v>N</v>
          </cell>
          <cell r="Y2644">
            <v>0</v>
          </cell>
          <cell r="Z2644">
            <v>0</v>
          </cell>
          <cell r="AA2644" t="b">
            <v>0</v>
          </cell>
          <cell r="AB2644" t="str">
            <v/>
          </cell>
          <cell r="AC2644" t="str">
            <v/>
          </cell>
          <cell r="AD2644" t="str">
            <v>TH100</v>
          </cell>
          <cell r="AE2644">
            <v>0</v>
          </cell>
          <cell r="AG2644">
            <v>1140</v>
          </cell>
          <cell r="AH2644" t="str">
            <v>TH100</v>
          </cell>
        </row>
        <row r="2645">
          <cell r="B2645" t="str">
            <v>MM770</v>
          </cell>
          <cell r="C2645" t="str">
            <v>Milly</v>
          </cell>
          <cell r="D2645" t="str">
            <v>Mak</v>
          </cell>
          <cell r="E2645" t="str">
            <v>UCL</v>
          </cell>
          <cell r="F2645" t="str">
            <v>UCL</v>
          </cell>
          <cell r="G2645" t="str">
            <v>Female</v>
          </cell>
          <cell r="H2645" t="str">
            <v>N</v>
          </cell>
          <cell r="I2645" t="str">
            <v>Student</v>
          </cell>
          <cell r="J2645">
            <v>0</v>
          </cell>
          <cell r="K2645" t="str">
            <v/>
          </cell>
          <cell r="L2645" t="str">
            <v>N</v>
          </cell>
          <cell r="M2645">
            <v>73</v>
          </cell>
          <cell r="N2645">
            <v>1.9421296296296294E-2</v>
          </cell>
          <cell r="O2645">
            <v>128</v>
          </cell>
          <cell r="P2645">
            <v>0</v>
          </cell>
          <cell r="Q2645" t="str">
            <v/>
          </cell>
          <cell r="R2645" t="str">
            <v>N</v>
          </cell>
          <cell r="S2645">
            <v>0</v>
          </cell>
          <cell r="T2645" t="str">
            <v/>
          </cell>
          <cell r="U2645" t="str">
            <v>N</v>
          </cell>
          <cell r="V2645">
            <v>0</v>
          </cell>
          <cell r="W2645" t="str">
            <v/>
          </cell>
          <cell r="X2645" t="str">
            <v>N</v>
          </cell>
          <cell r="Y2645">
            <v>1</v>
          </cell>
          <cell r="Z2645">
            <v>128</v>
          </cell>
          <cell r="AA2645" t="b">
            <v>0</v>
          </cell>
          <cell r="AB2645" t="str">
            <v/>
          </cell>
          <cell r="AC2645" t="str">
            <v/>
          </cell>
          <cell r="AD2645" t="str">
            <v>MM770</v>
          </cell>
          <cell r="AE2645">
            <v>128</v>
          </cell>
          <cell r="AG2645">
            <v>100</v>
          </cell>
          <cell r="AH2645" t="str">
            <v>MM770</v>
          </cell>
        </row>
        <row r="2646">
          <cell r="B2646" t="str">
            <v>SC549</v>
          </cell>
          <cell r="C2646" t="str">
            <v>Safia</v>
          </cell>
          <cell r="D2646" t="str">
            <v>Coombs</v>
          </cell>
          <cell r="E2646" t="str">
            <v>KCL</v>
          </cell>
          <cell r="F2646" t="str">
            <v>King's</v>
          </cell>
          <cell r="G2646" t="str">
            <v>Please Select</v>
          </cell>
          <cell r="H2646" t="str">
            <v>N</v>
          </cell>
          <cell r="I2646" t="str">
            <v>Student</v>
          </cell>
          <cell r="J2646">
            <v>0</v>
          </cell>
          <cell r="K2646" t="str">
            <v/>
          </cell>
          <cell r="L2646" t="str">
            <v>N</v>
          </cell>
          <cell r="M2646">
            <v>0</v>
          </cell>
          <cell r="N2646" t="str">
            <v/>
          </cell>
          <cell r="O2646" t="str">
            <v>N</v>
          </cell>
          <cell r="P2646">
            <v>0</v>
          </cell>
          <cell r="Q2646" t="str">
            <v/>
          </cell>
          <cell r="R2646" t="str">
            <v>N</v>
          </cell>
          <cell r="S2646">
            <v>0</v>
          </cell>
          <cell r="T2646" t="str">
            <v/>
          </cell>
          <cell r="U2646" t="str">
            <v>N</v>
          </cell>
          <cell r="V2646">
            <v>0</v>
          </cell>
          <cell r="W2646" t="str">
            <v/>
          </cell>
          <cell r="X2646" t="str">
            <v>N</v>
          </cell>
          <cell r="Y2646">
            <v>0</v>
          </cell>
          <cell r="Z2646">
            <v>0</v>
          </cell>
          <cell r="AA2646" t="b">
            <v>0</v>
          </cell>
          <cell r="AB2646" t="str">
            <v/>
          </cell>
          <cell r="AC2646" t="str">
            <v/>
          </cell>
          <cell r="AD2646" t="str">
            <v>SC549</v>
          </cell>
          <cell r="AE2646" t="b">
            <v>0</v>
          </cell>
          <cell r="AG2646" t="str">
            <v/>
          </cell>
          <cell r="AH2646" t="str">
            <v>SC549</v>
          </cell>
        </row>
        <row r="2647">
          <cell r="B2647" t="str">
            <v>GD973</v>
          </cell>
          <cell r="C2647" t="str">
            <v>Gene</v>
          </cell>
          <cell r="D2647" t="str">
            <v>Dumnernchanvanich</v>
          </cell>
          <cell r="E2647" t="str">
            <v>UCL</v>
          </cell>
          <cell r="F2647" t="str">
            <v>UCL</v>
          </cell>
          <cell r="G2647" t="str">
            <v>Female</v>
          </cell>
          <cell r="H2647" t="str">
            <v>N</v>
          </cell>
          <cell r="I2647" t="str">
            <v>Student</v>
          </cell>
          <cell r="J2647">
            <v>0</v>
          </cell>
          <cell r="K2647" t="str">
            <v/>
          </cell>
          <cell r="L2647" t="str">
            <v>N</v>
          </cell>
          <cell r="M2647">
            <v>0</v>
          </cell>
          <cell r="N2647" t="str">
            <v/>
          </cell>
          <cell r="O2647" t="str">
            <v>N</v>
          </cell>
          <cell r="P2647">
            <v>0</v>
          </cell>
          <cell r="Q2647" t="str">
            <v/>
          </cell>
          <cell r="R2647" t="str">
            <v>N</v>
          </cell>
          <cell r="S2647">
            <v>0</v>
          </cell>
          <cell r="T2647" t="str">
            <v/>
          </cell>
          <cell r="U2647" t="str">
            <v>N</v>
          </cell>
          <cell r="V2647">
            <v>0</v>
          </cell>
          <cell r="W2647" t="str">
            <v/>
          </cell>
          <cell r="X2647" t="str">
            <v>N</v>
          </cell>
          <cell r="Y2647">
            <v>0</v>
          </cell>
          <cell r="Z2647">
            <v>0</v>
          </cell>
          <cell r="AA2647" t="b">
            <v>0</v>
          </cell>
          <cell r="AB2647" t="str">
            <v/>
          </cell>
          <cell r="AC2647" t="str">
            <v/>
          </cell>
          <cell r="AD2647" t="str">
            <v>GD973</v>
          </cell>
          <cell r="AE2647">
            <v>0</v>
          </cell>
          <cell r="AG2647">
            <v>1141</v>
          </cell>
          <cell r="AH2647" t="str">
            <v>GD973</v>
          </cell>
        </row>
        <row r="2648">
          <cell r="B2648" t="str">
            <v>PR187</v>
          </cell>
          <cell r="C2648" t="str">
            <v>Pippa</v>
          </cell>
          <cell r="D2648" t="str">
            <v>Roessler</v>
          </cell>
          <cell r="E2648" t="str">
            <v>SMU</v>
          </cell>
          <cell r="F2648" t="str">
            <v>SMU</v>
          </cell>
          <cell r="G2648" t="str">
            <v>Female</v>
          </cell>
          <cell r="H2648" t="str">
            <v>N</v>
          </cell>
          <cell r="I2648" t="str">
            <v>Student</v>
          </cell>
          <cell r="J2648">
            <v>0</v>
          </cell>
          <cell r="K2648" t="str">
            <v/>
          </cell>
          <cell r="L2648" t="str">
            <v>N</v>
          </cell>
          <cell r="M2648">
            <v>0</v>
          </cell>
          <cell r="N2648" t="str">
            <v/>
          </cell>
          <cell r="O2648" t="str">
            <v>N</v>
          </cell>
          <cell r="P2648">
            <v>0</v>
          </cell>
          <cell r="Q2648" t="str">
            <v/>
          </cell>
          <cell r="R2648" t="str">
            <v>N</v>
          </cell>
          <cell r="S2648">
            <v>0</v>
          </cell>
          <cell r="T2648" t="str">
            <v/>
          </cell>
          <cell r="U2648" t="str">
            <v>N</v>
          </cell>
          <cell r="V2648">
            <v>0</v>
          </cell>
          <cell r="W2648" t="str">
            <v/>
          </cell>
          <cell r="X2648" t="str">
            <v>N</v>
          </cell>
          <cell r="Y2648">
            <v>0</v>
          </cell>
          <cell r="Z2648">
            <v>0</v>
          </cell>
          <cell r="AA2648" t="b">
            <v>0</v>
          </cell>
          <cell r="AB2648" t="str">
            <v/>
          </cell>
          <cell r="AC2648" t="str">
            <v/>
          </cell>
          <cell r="AD2648" t="str">
            <v>PR187</v>
          </cell>
          <cell r="AE2648">
            <v>0</v>
          </cell>
          <cell r="AG2648">
            <v>1142</v>
          </cell>
          <cell r="AH2648" t="str">
            <v>PR187</v>
          </cell>
        </row>
        <row r="2649">
          <cell r="B2649" t="str">
            <v>MR466</v>
          </cell>
          <cell r="C2649" t="str">
            <v>Maxwell</v>
          </cell>
          <cell r="D2649" t="str">
            <v>Rosenfeld</v>
          </cell>
          <cell r="E2649" t="str">
            <v>LSE</v>
          </cell>
          <cell r="F2649" t="str">
            <v>LSE</v>
          </cell>
          <cell r="G2649" t="str">
            <v>Male</v>
          </cell>
          <cell r="H2649" t="str">
            <v>N</v>
          </cell>
          <cell r="I2649" t="str">
            <v>Student</v>
          </cell>
          <cell r="J2649">
            <v>0</v>
          </cell>
          <cell r="K2649" t="str">
            <v/>
          </cell>
          <cell r="L2649" t="str">
            <v>N</v>
          </cell>
          <cell r="M2649">
            <v>61</v>
          </cell>
          <cell r="N2649">
            <v>3.4143518518518517E-2</v>
          </cell>
          <cell r="O2649">
            <v>141</v>
          </cell>
          <cell r="P2649">
            <v>0</v>
          </cell>
          <cell r="Q2649" t="str">
            <v/>
          </cell>
          <cell r="R2649" t="str">
            <v>N</v>
          </cell>
          <cell r="S2649">
            <v>0</v>
          </cell>
          <cell r="T2649" t="str">
            <v/>
          </cell>
          <cell r="U2649" t="str">
            <v>N</v>
          </cell>
          <cell r="V2649">
            <v>0</v>
          </cell>
          <cell r="W2649" t="str">
            <v/>
          </cell>
          <cell r="X2649" t="str">
            <v>N</v>
          </cell>
          <cell r="Y2649">
            <v>1</v>
          </cell>
          <cell r="Z2649">
            <v>141</v>
          </cell>
          <cell r="AA2649">
            <v>141</v>
          </cell>
          <cell r="AB2649">
            <v>96</v>
          </cell>
          <cell r="AC2649">
            <v>97</v>
          </cell>
          <cell r="AD2649" t="str">
            <v>MR466</v>
          </cell>
          <cell r="AE2649" t="b">
            <v>0</v>
          </cell>
          <cell r="AG2649" t="str">
            <v/>
          </cell>
          <cell r="AH2649" t="str">
            <v>MR466</v>
          </cell>
        </row>
        <row r="2650">
          <cell r="B2650" t="str">
            <v>NC332</v>
          </cell>
          <cell r="C2650" t="str">
            <v>Nicholas</v>
          </cell>
          <cell r="D2650" t="str">
            <v>Cassell</v>
          </cell>
          <cell r="E2650" t="str">
            <v>UCL</v>
          </cell>
          <cell r="F2650" t="str">
            <v>UCL</v>
          </cell>
          <cell r="G2650" t="str">
            <v>Male</v>
          </cell>
          <cell r="H2650" t="str">
            <v>Y</v>
          </cell>
          <cell r="I2650" t="str">
            <v>Student</v>
          </cell>
          <cell r="J2650">
            <v>0</v>
          </cell>
          <cell r="K2650" t="str">
            <v/>
          </cell>
          <cell r="L2650" t="str">
            <v>N</v>
          </cell>
          <cell r="M2650">
            <v>27</v>
          </cell>
          <cell r="N2650">
            <v>2.9560185185185186E-2</v>
          </cell>
          <cell r="O2650">
            <v>175</v>
          </cell>
          <cell r="P2650">
            <v>0</v>
          </cell>
          <cell r="Q2650" t="str">
            <v/>
          </cell>
          <cell r="R2650" t="str">
            <v>N</v>
          </cell>
          <cell r="S2650">
            <v>0</v>
          </cell>
          <cell r="T2650" t="str">
            <v/>
          </cell>
          <cell r="U2650" t="str">
            <v>N</v>
          </cell>
          <cell r="V2650">
            <v>0</v>
          </cell>
          <cell r="W2650" t="str">
            <v/>
          </cell>
          <cell r="X2650" t="str">
            <v>N</v>
          </cell>
          <cell r="Y2650">
            <v>1</v>
          </cell>
          <cell r="Z2650">
            <v>175</v>
          </cell>
          <cell r="AA2650">
            <v>175</v>
          </cell>
          <cell r="AB2650">
            <v>72</v>
          </cell>
          <cell r="AC2650">
            <v>73</v>
          </cell>
          <cell r="AD2650" t="str">
            <v>NC332</v>
          </cell>
          <cell r="AE2650" t="b">
            <v>0</v>
          </cell>
          <cell r="AG2650" t="str">
            <v/>
          </cell>
          <cell r="AH2650" t="str">
            <v>NC332</v>
          </cell>
        </row>
        <row r="2651">
          <cell r="B2651" t="str">
            <v>JG857</v>
          </cell>
          <cell r="C2651" t="str">
            <v>Jianxiao</v>
          </cell>
          <cell r="D2651" t="str">
            <v>Gao</v>
          </cell>
          <cell r="E2651" t="str">
            <v>Imperial</v>
          </cell>
          <cell r="F2651" t="str">
            <v>Imperial</v>
          </cell>
          <cell r="G2651" t="str">
            <v>Male</v>
          </cell>
          <cell r="H2651" t="str">
            <v>N</v>
          </cell>
          <cell r="I2651" t="str">
            <v>Student</v>
          </cell>
          <cell r="J2651">
            <v>0</v>
          </cell>
          <cell r="K2651" t="str">
            <v/>
          </cell>
          <cell r="L2651" t="str">
            <v>N</v>
          </cell>
          <cell r="M2651">
            <v>37</v>
          </cell>
          <cell r="N2651">
            <v>2.9953703703703705E-2</v>
          </cell>
          <cell r="O2651">
            <v>165</v>
          </cell>
          <cell r="P2651">
            <v>0</v>
          </cell>
          <cell r="Q2651" t="str">
            <v/>
          </cell>
          <cell r="R2651" t="str">
            <v>N</v>
          </cell>
          <cell r="S2651">
            <v>0</v>
          </cell>
          <cell r="T2651" t="str">
            <v/>
          </cell>
          <cell r="U2651" t="str">
            <v>N</v>
          </cell>
          <cell r="V2651">
            <v>0</v>
          </cell>
          <cell r="W2651" t="str">
            <v/>
          </cell>
          <cell r="X2651" t="str">
            <v>N</v>
          </cell>
          <cell r="Y2651">
            <v>1</v>
          </cell>
          <cell r="Z2651">
            <v>165</v>
          </cell>
          <cell r="AA2651">
            <v>165</v>
          </cell>
          <cell r="AB2651">
            <v>83</v>
          </cell>
          <cell r="AC2651">
            <v>83</v>
          </cell>
          <cell r="AD2651" t="str">
            <v>JG857</v>
          </cell>
          <cell r="AE2651" t="b">
            <v>0</v>
          </cell>
          <cell r="AG2651" t="str">
            <v/>
          </cell>
          <cell r="AH2651" t="str">
            <v>JG857</v>
          </cell>
        </row>
        <row r="2652">
          <cell r="B2652" t="str">
            <v>HT880</v>
          </cell>
          <cell r="C2652" t="str">
            <v>Hannah</v>
          </cell>
          <cell r="D2652" t="str">
            <v>Taylor</v>
          </cell>
          <cell r="E2652" t="str">
            <v>RHUL</v>
          </cell>
          <cell r="F2652" t="str">
            <v>RHUL</v>
          </cell>
          <cell r="G2652" t="str">
            <v>Female</v>
          </cell>
          <cell r="H2652" t="str">
            <v>N</v>
          </cell>
          <cell r="I2652" t="str">
            <v>Student</v>
          </cell>
          <cell r="J2652">
            <v>0</v>
          </cell>
          <cell r="K2652" t="str">
            <v/>
          </cell>
          <cell r="L2652" t="str">
            <v>N</v>
          </cell>
          <cell r="M2652">
            <v>47</v>
          </cell>
          <cell r="N2652">
            <v>1.699074074074074E-2</v>
          </cell>
          <cell r="O2652">
            <v>154</v>
          </cell>
          <cell r="P2652">
            <v>0</v>
          </cell>
          <cell r="Q2652" t="str">
            <v/>
          </cell>
          <cell r="R2652" t="str">
            <v>N</v>
          </cell>
          <cell r="S2652">
            <v>0</v>
          </cell>
          <cell r="T2652" t="str">
            <v/>
          </cell>
          <cell r="U2652" t="str">
            <v>N</v>
          </cell>
          <cell r="V2652">
            <v>0</v>
          </cell>
          <cell r="W2652" t="str">
            <v/>
          </cell>
          <cell r="X2652" t="str">
            <v>N</v>
          </cell>
          <cell r="Y2652">
            <v>1</v>
          </cell>
          <cell r="Z2652">
            <v>154</v>
          </cell>
          <cell r="AA2652" t="b">
            <v>0</v>
          </cell>
          <cell r="AB2652" t="str">
            <v/>
          </cell>
          <cell r="AC2652" t="str">
            <v/>
          </cell>
          <cell r="AD2652" t="str">
            <v>HT880</v>
          </cell>
          <cell r="AE2652">
            <v>154</v>
          </cell>
          <cell r="AG2652">
            <v>73</v>
          </cell>
          <cell r="AH2652" t="str">
            <v>HT880</v>
          </cell>
        </row>
        <row r="2653">
          <cell r="B2653" t="str">
            <v>HS112</v>
          </cell>
          <cell r="C2653" t="str">
            <v>Holly</v>
          </cell>
          <cell r="D2653" t="str">
            <v>Sutton Trott</v>
          </cell>
          <cell r="E2653" t="str">
            <v>RHUL</v>
          </cell>
          <cell r="F2653" t="str">
            <v>RHUL</v>
          </cell>
          <cell r="G2653" t="str">
            <v>Female</v>
          </cell>
          <cell r="H2653" t="str">
            <v>N</v>
          </cell>
          <cell r="I2653" t="str">
            <v>Student</v>
          </cell>
          <cell r="J2653">
            <v>0</v>
          </cell>
          <cell r="K2653" t="str">
            <v/>
          </cell>
          <cell r="L2653" t="str">
            <v>N</v>
          </cell>
          <cell r="M2653">
            <v>50</v>
          </cell>
          <cell r="N2653">
            <v>1.726851851851852E-2</v>
          </cell>
          <cell r="O2653">
            <v>151</v>
          </cell>
          <cell r="P2653">
            <v>0</v>
          </cell>
          <cell r="Q2653" t="str">
            <v/>
          </cell>
          <cell r="R2653" t="str">
            <v>N</v>
          </cell>
          <cell r="S2653">
            <v>0</v>
          </cell>
          <cell r="T2653" t="str">
            <v/>
          </cell>
          <cell r="U2653" t="str">
            <v>N</v>
          </cell>
          <cell r="V2653">
            <v>0</v>
          </cell>
          <cell r="W2653" t="str">
            <v/>
          </cell>
          <cell r="X2653" t="str">
            <v>N</v>
          </cell>
          <cell r="Y2653">
            <v>1</v>
          </cell>
          <cell r="Z2653">
            <v>151</v>
          </cell>
          <cell r="AA2653" t="b">
            <v>0</v>
          </cell>
          <cell r="AB2653" t="str">
            <v/>
          </cell>
          <cell r="AC2653" t="str">
            <v/>
          </cell>
          <cell r="AD2653" t="str">
            <v>HS112</v>
          </cell>
          <cell r="AE2653">
            <v>151</v>
          </cell>
          <cell r="AG2653">
            <v>77</v>
          </cell>
          <cell r="AH2653" t="str">
            <v>HS112</v>
          </cell>
        </row>
        <row r="2654">
          <cell r="B2654" t="str">
            <v>BP922</v>
          </cell>
          <cell r="C2654" t="str">
            <v>Boglarka</v>
          </cell>
          <cell r="D2654" t="str">
            <v>Pasztor</v>
          </cell>
          <cell r="E2654" t="str">
            <v>Imperial</v>
          </cell>
          <cell r="F2654" t="str">
            <v>Imperial</v>
          </cell>
          <cell r="G2654" t="str">
            <v>Please Select</v>
          </cell>
          <cell r="H2654" t="str">
            <v>N</v>
          </cell>
          <cell r="I2654" t="str">
            <v>Student</v>
          </cell>
          <cell r="J2654">
            <v>0</v>
          </cell>
          <cell r="K2654" t="str">
            <v/>
          </cell>
          <cell r="L2654" t="str">
            <v>N</v>
          </cell>
          <cell r="M2654">
            <v>6</v>
          </cell>
          <cell r="N2654">
            <v>1.4965277777777779E-2</v>
          </cell>
          <cell r="O2654">
            <v>195</v>
          </cell>
          <cell r="P2654">
            <v>0</v>
          </cell>
          <cell r="Q2654" t="str">
            <v/>
          </cell>
          <cell r="R2654" t="str">
            <v>N</v>
          </cell>
          <cell r="S2654">
            <v>0</v>
          </cell>
          <cell r="T2654" t="str">
            <v/>
          </cell>
          <cell r="U2654" t="str">
            <v>N</v>
          </cell>
          <cell r="V2654">
            <v>0</v>
          </cell>
          <cell r="W2654" t="str">
            <v/>
          </cell>
          <cell r="X2654" t="str">
            <v>N</v>
          </cell>
          <cell r="Y2654">
            <v>1</v>
          </cell>
          <cell r="Z2654">
            <v>195</v>
          </cell>
          <cell r="AA2654" t="b">
            <v>0</v>
          </cell>
          <cell r="AB2654" t="str">
            <v/>
          </cell>
          <cell r="AC2654" t="str">
            <v/>
          </cell>
          <cell r="AD2654" t="str">
            <v>BP922</v>
          </cell>
          <cell r="AE2654" t="b">
            <v>0</v>
          </cell>
          <cell r="AG2654" t="str">
            <v/>
          </cell>
          <cell r="AH2654" t="str">
            <v>BP922</v>
          </cell>
        </row>
        <row r="2655">
          <cell r="B2655" t="str">
            <v>NS706</v>
          </cell>
          <cell r="C2655" t="str">
            <v>Noa</v>
          </cell>
          <cell r="D2655" t="str">
            <v>Steerenberg</v>
          </cell>
          <cell r="E2655" t="str">
            <v>Imperial</v>
          </cell>
          <cell r="F2655" t="str">
            <v>Imperial</v>
          </cell>
          <cell r="G2655" t="str">
            <v>Female</v>
          </cell>
          <cell r="H2655" t="str">
            <v>N</v>
          </cell>
          <cell r="I2655" t="str">
            <v>Student</v>
          </cell>
          <cell r="J2655">
            <v>0</v>
          </cell>
          <cell r="K2655" t="str">
            <v/>
          </cell>
          <cell r="L2655" t="str">
            <v>N</v>
          </cell>
          <cell r="M2655">
            <v>61</v>
          </cell>
          <cell r="N2655">
            <v>1.8124999999999999E-2</v>
          </cell>
          <cell r="O2655">
            <v>140</v>
          </cell>
          <cell r="P2655">
            <v>0</v>
          </cell>
          <cell r="Q2655" t="str">
            <v/>
          </cell>
          <cell r="R2655" t="str">
            <v>N</v>
          </cell>
          <cell r="S2655">
            <v>0</v>
          </cell>
          <cell r="T2655" t="str">
            <v/>
          </cell>
          <cell r="U2655" t="str">
            <v>N</v>
          </cell>
          <cell r="V2655">
            <v>0</v>
          </cell>
          <cell r="W2655" t="str">
            <v/>
          </cell>
          <cell r="X2655" t="str">
            <v>N</v>
          </cell>
          <cell r="Y2655">
            <v>1</v>
          </cell>
          <cell r="Z2655">
            <v>140</v>
          </cell>
          <cell r="AA2655" t="b">
            <v>0</v>
          </cell>
          <cell r="AB2655" t="str">
            <v/>
          </cell>
          <cell r="AC2655" t="str">
            <v/>
          </cell>
          <cell r="AD2655" t="str">
            <v>NS706</v>
          </cell>
          <cell r="AE2655">
            <v>140</v>
          </cell>
          <cell r="AG2655">
            <v>86</v>
          </cell>
          <cell r="AH2655" t="str">
            <v>NS706</v>
          </cell>
        </row>
        <row r="2656">
          <cell r="B2656" t="str">
            <v>TT154</v>
          </cell>
          <cell r="C2656" t="str">
            <v>Teetat</v>
          </cell>
          <cell r="D2656" t="str">
            <v>Therdkiet</v>
          </cell>
          <cell r="E2656" t="str">
            <v>Imperial</v>
          </cell>
          <cell r="F2656" t="str">
            <v>Imperial</v>
          </cell>
          <cell r="G2656" t="str">
            <v>Male</v>
          </cell>
          <cell r="H2656" t="str">
            <v>N</v>
          </cell>
          <cell r="I2656" t="str">
            <v>Student</v>
          </cell>
          <cell r="J2656">
            <v>0</v>
          </cell>
          <cell r="K2656" t="str">
            <v/>
          </cell>
          <cell r="L2656" t="str">
            <v>N</v>
          </cell>
          <cell r="M2656">
            <v>72</v>
          </cell>
          <cell r="N2656">
            <v>3.875E-2</v>
          </cell>
          <cell r="O2656">
            <v>130</v>
          </cell>
          <cell r="P2656">
            <v>0</v>
          </cell>
          <cell r="Q2656" t="str">
            <v/>
          </cell>
          <cell r="R2656" t="str">
            <v>N</v>
          </cell>
          <cell r="S2656">
            <v>0</v>
          </cell>
          <cell r="T2656" t="str">
            <v/>
          </cell>
          <cell r="U2656" t="str">
            <v>N</v>
          </cell>
          <cell r="V2656">
            <v>0</v>
          </cell>
          <cell r="W2656" t="str">
            <v/>
          </cell>
          <cell r="X2656" t="str">
            <v>N</v>
          </cell>
          <cell r="Y2656">
            <v>1</v>
          </cell>
          <cell r="Z2656">
            <v>130</v>
          </cell>
          <cell r="AA2656">
            <v>130</v>
          </cell>
          <cell r="AB2656">
            <v>107</v>
          </cell>
          <cell r="AC2656">
            <v>108</v>
          </cell>
          <cell r="AD2656" t="str">
            <v>TT154</v>
          </cell>
          <cell r="AE2656" t="b">
            <v>0</v>
          </cell>
          <cell r="AG2656" t="str">
            <v/>
          </cell>
          <cell r="AH2656" t="str">
            <v>TT154</v>
          </cell>
        </row>
        <row r="2657">
          <cell r="B2657" t="str">
            <v>ZN585</v>
          </cell>
          <cell r="C2657" t="str">
            <v>Zak</v>
          </cell>
          <cell r="D2657" t="str">
            <v>Nunns</v>
          </cell>
          <cell r="E2657" t="str">
            <v>UCL</v>
          </cell>
          <cell r="F2657" t="str">
            <v>UCL</v>
          </cell>
          <cell r="G2657" t="str">
            <v>Male</v>
          </cell>
          <cell r="H2657" t="str">
            <v>N</v>
          </cell>
          <cell r="I2657" t="str">
            <v>Student</v>
          </cell>
          <cell r="J2657">
            <v>0</v>
          </cell>
          <cell r="K2657" t="str">
            <v/>
          </cell>
          <cell r="L2657" t="str">
            <v>N</v>
          </cell>
          <cell r="M2657">
            <v>0</v>
          </cell>
          <cell r="N2657" t="str">
            <v/>
          </cell>
          <cell r="O2657" t="str">
            <v>N</v>
          </cell>
          <cell r="P2657">
            <v>0</v>
          </cell>
          <cell r="Q2657" t="str">
            <v/>
          </cell>
          <cell r="R2657" t="str">
            <v>N</v>
          </cell>
          <cell r="S2657">
            <v>0</v>
          </cell>
          <cell r="T2657" t="str">
            <v/>
          </cell>
          <cell r="U2657" t="str">
            <v>N</v>
          </cell>
          <cell r="V2657">
            <v>0</v>
          </cell>
          <cell r="W2657" t="str">
            <v/>
          </cell>
          <cell r="X2657" t="str">
            <v>N</v>
          </cell>
          <cell r="Y2657">
            <v>0</v>
          </cell>
          <cell r="Z2657">
            <v>0</v>
          </cell>
          <cell r="AA2657">
            <v>0</v>
          </cell>
          <cell r="AB2657">
            <v>118</v>
          </cell>
          <cell r="AC2657">
            <v>1472</v>
          </cell>
          <cell r="AD2657" t="str">
            <v>ZN585</v>
          </cell>
          <cell r="AE2657" t="b">
            <v>0</v>
          </cell>
          <cell r="AG2657" t="str">
            <v/>
          </cell>
          <cell r="AH2657" t="str">
            <v>ZN585</v>
          </cell>
        </row>
        <row r="2658">
          <cell r="B2658" t="str">
            <v>CM576</v>
          </cell>
          <cell r="C2658" t="str">
            <v>Callum</v>
          </cell>
          <cell r="D2658" t="str">
            <v>McCadden</v>
          </cell>
          <cell r="E2658" t="str">
            <v>UCL</v>
          </cell>
          <cell r="F2658" t="str">
            <v>UCL</v>
          </cell>
          <cell r="G2658" t="str">
            <v>Male</v>
          </cell>
          <cell r="H2658" t="str">
            <v>N</v>
          </cell>
          <cell r="I2658" t="str">
            <v>Student</v>
          </cell>
          <cell r="J2658">
            <v>0</v>
          </cell>
          <cell r="K2658" t="str">
            <v/>
          </cell>
          <cell r="L2658" t="str">
            <v>N</v>
          </cell>
          <cell r="M2658">
            <v>0</v>
          </cell>
          <cell r="N2658" t="str">
            <v/>
          </cell>
          <cell r="O2658" t="str">
            <v>N</v>
          </cell>
          <cell r="P2658">
            <v>0</v>
          </cell>
          <cell r="Q2658" t="str">
            <v/>
          </cell>
          <cell r="R2658" t="str">
            <v>N</v>
          </cell>
          <cell r="S2658">
            <v>0</v>
          </cell>
          <cell r="T2658" t="str">
            <v/>
          </cell>
          <cell r="U2658" t="str">
            <v>N</v>
          </cell>
          <cell r="V2658">
            <v>0</v>
          </cell>
          <cell r="W2658" t="str">
            <v/>
          </cell>
          <cell r="X2658" t="str">
            <v>N</v>
          </cell>
          <cell r="Y2658">
            <v>0</v>
          </cell>
          <cell r="Z2658">
            <v>0</v>
          </cell>
          <cell r="AA2658">
            <v>0</v>
          </cell>
          <cell r="AB2658">
            <v>118</v>
          </cell>
          <cell r="AC2658">
            <v>1473</v>
          </cell>
          <cell r="AD2658" t="str">
            <v>CM576</v>
          </cell>
          <cell r="AE2658" t="b">
            <v>0</v>
          </cell>
          <cell r="AG2658" t="str">
            <v/>
          </cell>
          <cell r="AH2658" t="str">
            <v>CM576</v>
          </cell>
        </row>
        <row r="2659">
          <cell r="B2659" t="str">
            <v>JP779</v>
          </cell>
          <cell r="C2659" t="str">
            <v>Jake</v>
          </cell>
          <cell r="D2659" t="str">
            <v>Perrett</v>
          </cell>
          <cell r="E2659" t="str">
            <v>Imperial</v>
          </cell>
          <cell r="F2659" t="str">
            <v>Imperial</v>
          </cell>
          <cell r="G2659" t="str">
            <v>Male</v>
          </cell>
          <cell r="H2659" t="str">
            <v>N</v>
          </cell>
          <cell r="I2659" t="str">
            <v>Student</v>
          </cell>
          <cell r="J2659">
            <v>0</v>
          </cell>
          <cell r="K2659" t="str">
            <v/>
          </cell>
          <cell r="L2659" t="str">
            <v>N</v>
          </cell>
          <cell r="M2659">
            <v>33</v>
          </cell>
          <cell r="N2659">
            <v>2.9664351851851855E-2</v>
          </cell>
          <cell r="O2659">
            <v>169</v>
          </cell>
          <cell r="P2659">
            <v>0</v>
          </cell>
          <cell r="Q2659" t="str">
            <v/>
          </cell>
          <cell r="R2659" t="str">
            <v>N</v>
          </cell>
          <cell r="S2659">
            <v>0</v>
          </cell>
          <cell r="T2659" t="str">
            <v/>
          </cell>
          <cell r="U2659" t="str">
            <v>N</v>
          </cell>
          <cell r="V2659">
            <v>0</v>
          </cell>
          <cell r="W2659" t="str">
            <v/>
          </cell>
          <cell r="X2659" t="str">
            <v>N</v>
          </cell>
          <cell r="Y2659">
            <v>1</v>
          </cell>
          <cell r="Z2659">
            <v>169</v>
          </cell>
          <cell r="AA2659">
            <v>169</v>
          </cell>
          <cell r="AB2659">
            <v>80</v>
          </cell>
          <cell r="AC2659">
            <v>80</v>
          </cell>
          <cell r="AD2659" t="str">
            <v>JP779</v>
          </cell>
          <cell r="AE2659" t="b">
            <v>0</v>
          </cell>
          <cell r="AG2659" t="str">
            <v/>
          </cell>
          <cell r="AH2659" t="str">
            <v>JP779</v>
          </cell>
        </row>
        <row r="2660">
          <cell r="B2660" t="str">
            <v>KW760</v>
          </cell>
          <cell r="C2660" t="str">
            <v>Kaitlyn</v>
          </cell>
          <cell r="D2660" t="str">
            <v>Wright</v>
          </cell>
          <cell r="E2660" t="str">
            <v>RHUL</v>
          </cell>
          <cell r="F2660" t="str">
            <v>RHUL</v>
          </cell>
          <cell r="G2660" t="str">
            <v>Female</v>
          </cell>
          <cell r="H2660" t="str">
            <v>N</v>
          </cell>
          <cell r="I2660" t="str">
            <v>Student</v>
          </cell>
          <cell r="J2660">
            <v>0</v>
          </cell>
          <cell r="K2660" t="str">
            <v/>
          </cell>
          <cell r="L2660" t="str">
            <v>N</v>
          </cell>
          <cell r="M2660">
            <v>64</v>
          </cell>
          <cell r="N2660">
            <v>1.8379629629629628E-2</v>
          </cell>
          <cell r="O2660">
            <v>137</v>
          </cell>
          <cell r="P2660">
            <v>0</v>
          </cell>
          <cell r="Q2660" t="str">
            <v/>
          </cell>
          <cell r="R2660" t="str">
            <v>N</v>
          </cell>
          <cell r="S2660">
            <v>0</v>
          </cell>
          <cell r="T2660" t="str">
            <v/>
          </cell>
          <cell r="U2660" t="str">
            <v>N</v>
          </cell>
          <cell r="V2660">
            <v>0</v>
          </cell>
          <cell r="W2660" t="str">
            <v/>
          </cell>
          <cell r="X2660" t="str">
            <v>N</v>
          </cell>
          <cell r="Y2660">
            <v>1</v>
          </cell>
          <cell r="Z2660">
            <v>137</v>
          </cell>
          <cell r="AA2660" t="b">
            <v>0</v>
          </cell>
          <cell r="AB2660" t="str">
            <v/>
          </cell>
          <cell r="AC2660" t="str">
            <v/>
          </cell>
          <cell r="AD2660" t="str">
            <v>KW760</v>
          </cell>
          <cell r="AE2660">
            <v>137</v>
          </cell>
          <cell r="AG2660">
            <v>90</v>
          </cell>
          <cell r="AH2660" t="str">
            <v>KW760</v>
          </cell>
        </row>
        <row r="2661">
          <cell r="B2661" t="str">
            <v>ED710</v>
          </cell>
          <cell r="C2661" t="str">
            <v>Edward</v>
          </cell>
          <cell r="D2661" t="str">
            <v>Delville-Jones</v>
          </cell>
          <cell r="E2661" t="str">
            <v>UCL</v>
          </cell>
          <cell r="F2661" t="str">
            <v>UCL</v>
          </cell>
          <cell r="G2661" t="str">
            <v>Male</v>
          </cell>
          <cell r="H2661" t="str">
            <v>N</v>
          </cell>
          <cell r="I2661" t="str">
            <v>Student</v>
          </cell>
          <cell r="J2661">
            <v>0</v>
          </cell>
          <cell r="K2661" t="str">
            <v/>
          </cell>
          <cell r="L2661" t="str">
            <v>N</v>
          </cell>
          <cell r="M2661">
            <v>16</v>
          </cell>
          <cell r="N2661">
            <v>2.8854166666666663E-2</v>
          </cell>
          <cell r="O2661">
            <v>186</v>
          </cell>
          <cell r="P2661">
            <v>0</v>
          </cell>
          <cell r="Q2661" t="str">
            <v/>
          </cell>
          <cell r="R2661" t="str">
            <v>N</v>
          </cell>
          <cell r="S2661">
            <v>0</v>
          </cell>
          <cell r="T2661" t="str">
            <v/>
          </cell>
          <cell r="U2661" t="str">
            <v>N</v>
          </cell>
          <cell r="V2661">
            <v>0</v>
          </cell>
          <cell r="W2661" t="str">
            <v/>
          </cell>
          <cell r="X2661" t="str">
            <v>N</v>
          </cell>
          <cell r="Y2661">
            <v>1</v>
          </cell>
          <cell r="Z2661">
            <v>186</v>
          </cell>
          <cell r="AA2661">
            <v>186</v>
          </cell>
          <cell r="AB2661">
            <v>65</v>
          </cell>
          <cell r="AC2661">
            <v>66</v>
          </cell>
          <cell r="AD2661" t="str">
            <v>ED710</v>
          </cell>
          <cell r="AE2661" t="b">
            <v>0</v>
          </cell>
          <cell r="AG2661" t="str">
            <v/>
          </cell>
          <cell r="AH2661" t="str">
            <v>ED710</v>
          </cell>
        </row>
        <row r="2662">
          <cell r="B2662" t="str">
            <v>LP773</v>
          </cell>
          <cell r="C2662" t="str">
            <v>Lindsey</v>
          </cell>
          <cell r="D2662" t="str">
            <v>Payne</v>
          </cell>
          <cell r="E2662" t="str">
            <v>Imperial</v>
          </cell>
          <cell r="F2662" t="str">
            <v>Imperial</v>
          </cell>
          <cell r="G2662" t="str">
            <v>Female</v>
          </cell>
          <cell r="H2662" t="str">
            <v>N</v>
          </cell>
          <cell r="I2662" t="str">
            <v>Student</v>
          </cell>
          <cell r="J2662">
            <v>0</v>
          </cell>
          <cell r="K2662" t="str">
            <v/>
          </cell>
          <cell r="L2662" t="str">
            <v>N</v>
          </cell>
          <cell r="M2662">
            <v>1</v>
          </cell>
          <cell r="N2662">
            <v>1.4768518518518519E-2</v>
          </cell>
          <cell r="O2662">
            <v>200</v>
          </cell>
          <cell r="P2662">
            <v>0</v>
          </cell>
          <cell r="Q2662" t="str">
            <v/>
          </cell>
          <cell r="R2662" t="str">
            <v>N</v>
          </cell>
          <cell r="S2662">
            <v>0</v>
          </cell>
          <cell r="T2662" t="str">
            <v/>
          </cell>
          <cell r="U2662" t="str">
            <v>N</v>
          </cell>
          <cell r="V2662">
            <v>0</v>
          </cell>
          <cell r="W2662" t="str">
            <v/>
          </cell>
          <cell r="X2662" t="str">
            <v>N</v>
          </cell>
          <cell r="Y2662">
            <v>1</v>
          </cell>
          <cell r="Z2662">
            <v>200</v>
          </cell>
          <cell r="AA2662" t="b">
            <v>0</v>
          </cell>
          <cell r="AB2662" t="str">
            <v/>
          </cell>
          <cell r="AC2662" t="str">
            <v/>
          </cell>
          <cell r="AD2662" t="str">
            <v>LP773</v>
          </cell>
          <cell r="AE2662">
            <v>200</v>
          </cell>
          <cell r="AG2662">
            <v>52</v>
          </cell>
          <cell r="AH2662" t="str">
            <v>LP773</v>
          </cell>
        </row>
        <row r="2663">
          <cell r="B2663" t="str">
            <v>SW206</v>
          </cell>
          <cell r="C2663" t="str">
            <v>Sören Lennart</v>
          </cell>
          <cell r="D2663" t="str">
            <v>Wehrheim</v>
          </cell>
          <cell r="E2663" t="str">
            <v>LSE</v>
          </cell>
          <cell r="F2663" t="str">
            <v>LSE</v>
          </cell>
          <cell r="G2663" t="str">
            <v>Male</v>
          </cell>
          <cell r="H2663" t="str">
            <v>N</v>
          </cell>
          <cell r="I2663" t="str">
            <v>Student</v>
          </cell>
          <cell r="J2663">
            <v>0</v>
          </cell>
          <cell r="K2663" t="str">
            <v/>
          </cell>
          <cell r="L2663" t="str">
            <v>N</v>
          </cell>
          <cell r="M2663">
            <v>0</v>
          </cell>
          <cell r="N2663" t="str">
            <v/>
          </cell>
          <cell r="O2663" t="str">
            <v>N</v>
          </cell>
          <cell r="P2663">
            <v>0</v>
          </cell>
          <cell r="Q2663" t="str">
            <v/>
          </cell>
          <cell r="R2663" t="str">
            <v>N</v>
          </cell>
          <cell r="S2663">
            <v>0</v>
          </cell>
          <cell r="T2663" t="str">
            <v/>
          </cell>
          <cell r="U2663" t="str">
            <v>N</v>
          </cell>
          <cell r="V2663">
            <v>0</v>
          </cell>
          <cell r="W2663" t="str">
            <v/>
          </cell>
          <cell r="X2663" t="str">
            <v>N</v>
          </cell>
          <cell r="Y2663">
            <v>0</v>
          </cell>
          <cell r="Z2663">
            <v>0</v>
          </cell>
          <cell r="AA2663">
            <v>0</v>
          </cell>
          <cell r="AB2663">
            <v>118</v>
          </cell>
          <cell r="AC2663">
            <v>1474</v>
          </cell>
          <cell r="AD2663" t="str">
            <v>SW206</v>
          </cell>
          <cell r="AE2663" t="b">
            <v>0</v>
          </cell>
          <cell r="AG2663" t="str">
            <v/>
          </cell>
          <cell r="AH2663" t="str">
            <v>SW206</v>
          </cell>
        </row>
        <row r="2664">
          <cell r="B2664" t="str">
            <v>TP529</v>
          </cell>
          <cell r="C2664" t="str">
            <v>Thomas</v>
          </cell>
          <cell r="D2664" t="str">
            <v>Pye</v>
          </cell>
          <cell r="E2664" t="str">
            <v>Imperial</v>
          </cell>
          <cell r="F2664" t="str">
            <v>Imperial</v>
          </cell>
          <cell r="G2664" t="str">
            <v>Male</v>
          </cell>
          <cell r="H2664" t="str">
            <v>N</v>
          </cell>
          <cell r="I2664" t="str">
            <v>Student</v>
          </cell>
          <cell r="J2664">
            <v>0</v>
          </cell>
          <cell r="K2664" t="str">
            <v/>
          </cell>
          <cell r="L2664" t="str">
            <v>N</v>
          </cell>
          <cell r="M2664">
            <v>68</v>
          </cell>
          <cell r="N2664">
            <v>3.4895833333333334E-2</v>
          </cell>
          <cell r="O2664">
            <v>134</v>
          </cell>
          <cell r="P2664">
            <v>0</v>
          </cell>
          <cell r="Q2664" t="str">
            <v/>
          </cell>
          <cell r="R2664" t="str">
            <v>N</v>
          </cell>
          <cell r="S2664">
            <v>0</v>
          </cell>
          <cell r="T2664" t="str">
            <v/>
          </cell>
          <cell r="U2664" t="str">
            <v>N</v>
          </cell>
          <cell r="V2664">
            <v>0</v>
          </cell>
          <cell r="W2664" t="str">
            <v/>
          </cell>
          <cell r="X2664" t="str">
            <v>N</v>
          </cell>
          <cell r="Y2664">
            <v>1</v>
          </cell>
          <cell r="Z2664">
            <v>134</v>
          </cell>
          <cell r="AA2664">
            <v>134</v>
          </cell>
          <cell r="AB2664">
            <v>103</v>
          </cell>
          <cell r="AC2664">
            <v>103</v>
          </cell>
          <cell r="AD2664" t="str">
            <v>TP529</v>
          </cell>
          <cell r="AE2664" t="b">
            <v>0</v>
          </cell>
          <cell r="AG2664" t="str">
            <v/>
          </cell>
          <cell r="AH2664" t="str">
            <v>TP529</v>
          </cell>
        </row>
        <row r="2665">
          <cell r="B2665" t="str">
            <v>VF203</v>
          </cell>
          <cell r="C2665" t="str">
            <v>Victoria</v>
          </cell>
          <cell r="D2665" t="str">
            <v>Foster</v>
          </cell>
          <cell r="E2665" t="str">
            <v>St Georges</v>
          </cell>
          <cell r="F2665" t="str">
            <v>St George's</v>
          </cell>
          <cell r="G2665" t="str">
            <v>Female</v>
          </cell>
          <cell r="H2665" t="str">
            <v>Y</v>
          </cell>
          <cell r="I2665" t="str">
            <v>Student</v>
          </cell>
          <cell r="J2665">
            <v>0</v>
          </cell>
          <cell r="K2665" t="str">
            <v/>
          </cell>
          <cell r="L2665" t="str">
            <v>N</v>
          </cell>
          <cell r="M2665">
            <v>72</v>
          </cell>
          <cell r="N2665">
            <v>1.9386574074074073E-2</v>
          </cell>
          <cell r="O2665">
            <v>129</v>
          </cell>
          <cell r="P2665">
            <v>0</v>
          </cell>
          <cell r="Q2665" t="str">
            <v/>
          </cell>
          <cell r="R2665" t="str">
            <v>N</v>
          </cell>
          <cell r="S2665">
            <v>0</v>
          </cell>
          <cell r="T2665" t="str">
            <v/>
          </cell>
          <cell r="U2665" t="str">
            <v>N</v>
          </cell>
          <cell r="V2665">
            <v>0</v>
          </cell>
          <cell r="W2665" t="str">
            <v/>
          </cell>
          <cell r="X2665" t="str">
            <v>N</v>
          </cell>
          <cell r="Y2665">
            <v>1</v>
          </cell>
          <cell r="Z2665">
            <v>129</v>
          </cell>
          <cell r="AA2665" t="b">
            <v>0</v>
          </cell>
          <cell r="AB2665" t="str">
            <v/>
          </cell>
          <cell r="AC2665" t="str">
            <v/>
          </cell>
          <cell r="AD2665" t="str">
            <v>VF203</v>
          </cell>
          <cell r="AE2665">
            <v>129</v>
          </cell>
          <cell r="AG2665">
            <v>98</v>
          </cell>
          <cell r="AH2665" t="str">
            <v>VF203</v>
          </cell>
        </row>
        <row r="2666">
          <cell r="B2666">
            <v>0</v>
          </cell>
          <cell r="C2666">
            <v>0</v>
          </cell>
          <cell r="D2666">
            <v>0</v>
          </cell>
          <cell r="E2666" t="str">
            <v>Guest</v>
          </cell>
          <cell r="F2666" t="str">
            <v>Guest</v>
          </cell>
          <cell r="G2666">
            <v>0</v>
          </cell>
          <cell r="H2666" t="str">
            <v>N</v>
          </cell>
          <cell r="I2666">
            <v>0</v>
          </cell>
          <cell r="J2666">
            <v>0</v>
          </cell>
          <cell r="K2666" t="str">
            <v/>
          </cell>
          <cell r="L2666" t="str">
            <v>N</v>
          </cell>
          <cell r="M2666">
            <v>0</v>
          </cell>
          <cell r="N2666" t="str">
            <v/>
          </cell>
          <cell r="O2666" t="str">
            <v>N</v>
          </cell>
          <cell r="P2666">
            <v>0</v>
          </cell>
          <cell r="Q2666" t="str">
            <v/>
          </cell>
          <cell r="R2666" t="str">
            <v>N</v>
          </cell>
          <cell r="S2666">
            <v>0</v>
          </cell>
          <cell r="T2666" t="str">
            <v/>
          </cell>
          <cell r="U2666" t="str">
            <v>N</v>
          </cell>
          <cell r="V2666">
            <v>0</v>
          </cell>
          <cell r="W2666" t="str">
            <v/>
          </cell>
          <cell r="X2666" t="str">
            <v>N</v>
          </cell>
          <cell r="Y2666">
            <v>0</v>
          </cell>
          <cell r="Z2666">
            <v>0</v>
          </cell>
          <cell r="AA2666" t="b">
            <v>0</v>
          </cell>
          <cell r="AB2666" t="str">
            <v/>
          </cell>
          <cell r="AC2666" t="str">
            <v/>
          </cell>
          <cell r="AD2666">
            <v>0</v>
          </cell>
          <cell r="AE2666" t="b">
            <v>0</v>
          </cell>
          <cell r="AG2666" t="str">
            <v/>
          </cell>
          <cell r="AH2666">
            <v>0</v>
          </cell>
        </row>
        <row r="2667">
          <cell r="B2667">
            <v>0</v>
          </cell>
          <cell r="C2667">
            <v>0</v>
          </cell>
          <cell r="D2667">
            <v>0</v>
          </cell>
          <cell r="E2667" t="str">
            <v>Guest</v>
          </cell>
          <cell r="F2667" t="str">
            <v>Guest</v>
          </cell>
          <cell r="G2667">
            <v>0</v>
          </cell>
          <cell r="H2667" t="str">
            <v>N</v>
          </cell>
          <cell r="I2667">
            <v>0</v>
          </cell>
          <cell r="J2667">
            <v>0</v>
          </cell>
          <cell r="K2667" t="str">
            <v/>
          </cell>
          <cell r="L2667" t="str">
            <v>N</v>
          </cell>
          <cell r="M2667">
            <v>0</v>
          </cell>
          <cell r="N2667" t="str">
            <v/>
          </cell>
          <cell r="O2667" t="str">
            <v>N</v>
          </cell>
          <cell r="P2667">
            <v>0</v>
          </cell>
          <cell r="Q2667" t="str">
            <v/>
          </cell>
          <cell r="R2667" t="str">
            <v>N</v>
          </cell>
          <cell r="S2667">
            <v>0</v>
          </cell>
          <cell r="T2667" t="str">
            <v/>
          </cell>
          <cell r="U2667" t="str">
            <v>N</v>
          </cell>
          <cell r="V2667">
            <v>0</v>
          </cell>
          <cell r="W2667" t="str">
            <v/>
          </cell>
          <cell r="X2667" t="str">
            <v>N</v>
          </cell>
          <cell r="Y2667">
            <v>0</v>
          </cell>
          <cell r="Z2667">
            <v>0</v>
          </cell>
          <cell r="AA2667" t="b">
            <v>0</v>
          </cell>
          <cell r="AB2667" t="str">
            <v/>
          </cell>
          <cell r="AC2667" t="str">
            <v/>
          </cell>
          <cell r="AD2667">
            <v>0</v>
          </cell>
          <cell r="AE2667" t="b">
            <v>0</v>
          </cell>
          <cell r="AG2667" t="str">
            <v/>
          </cell>
          <cell r="AH2667">
            <v>0</v>
          </cell>
        </row>
        <row r="2668">
          <cell r="B2668">
            <v>0</v>
          </cell>
          <cell r="C2668">
            <v>0</v>
          </cell>
          <cell r="D2668">
            <v>0</v>
          </cell>
          <cell r="E2668" t="str">
            <v>Guest</v>
          </cell>
          <cell r="F2668" t="str">
            <v>Guest</v>
          </cell>
          <cell r="G2668">
            <v>0</v>
          </cell>
          <cell r="H2668" t="str">
            <v>N</v>
          </cell>
          <cell r="I2668">
            <v>0</v>
          </cell>
          <cell r="J2668">
            <v>0</v>
          </cell>
          <cell r="K2668" t="str">
            <v/>
          </cell>
          <cell r="L2668" t="str">
            <v>N</v>
          </cell>
          <cell r="M2668">
            <v>0</v>
          </cell>
          <cell r="N2668" t="str">
            <v/>
          </cell>
          <cell r="O2668" t="str">
            <v>N</v>
          </cell>
          <cell r="P2668">
            <v>0</v>
          </cell>
          <cell r="Q2668" t="str">
            <v/>
          </cell>
          <cell r="R2668" t="str">
            <v>N</v>
          </cell>
          <cell r="S2668">
            <v>0</v>
          </cell>
          <cell r="T2668" t="str">
            <v/>
          </cell>
          <cell r="U2668" t="str">
            <v>N</v>
          </cell>
          <cell r="V2668">
            <v>0</v>
          </cell>
          <cell r="W2668" t="str">
            <v/>
          </cell>
          <cell r="X2668" t="str">
            <v>N</v>
          </cell>
          <cell r="Y2668">
            <v>0</v>
          </cell>
          <cell r="Z2668">
            <v>0</v>
          </cell>
          <cell r="AA2668" t="b">
            <v>0</v>
          </cell>
          <cell r="AB2668" t="str">
            <v/>
          </cell>
          <cell r="AC2668" t="str">
            <v/>
          </cell>
          <cell r="AD2668">
            <v>0</v>
          </cell>
          <cell r="AE2668" t="b">
            <v>0</v>
          </cell>
          <cell r="AG2668" t="str">
            <v/>
          </cell>
          <cell r="AH2668">
            <v>0</v>
          </cell>
        </row>
        <row r="2669">
          <cell r="B2669">
            <v>0</v>
          </cell>
          <cell r="C2669">
            <v>0</v>
          </cell>
          <cell r="D2669">
            <v>0</v>
          </cell>
          <cell r="E2669" t="str">
            <v>Guest</v>
          </cell>
          <cell r="F2669" t="str">
            <v>Guest</v>
          </cell>
          <cell r="G2669">
            <v>0</v>
          </cell>
          <cell r="H2669" t="str">
            <v>N</v>
          </cell>
          <cell r="I2669">
            <v>0</v>
          </cell>
          <cell r="J2669">
            <v>0</v>
          </cell>
          <cell r="K2669" t="str">
            <v/>
          </cell>
          <cell r="L2669" t="str">
            <v>N</v>
          </cell>
          <cell r="M2669">
            <v>0</v>
          </cell>
          <cell r="N2669" t="str">
            <v/>
          </cell>
          <cell r="O2669" t="str">
            <v>N</v>
          </cell>
          <cell r="P2669">
            <v>0</v>
          </cell>
          <cell r="Q2669" t="str">
            <v/>
          </cell>
          <cell r="R2669" t="str">
            <v>N</v>
          </cell>
          <cell r="S2669">
            <v>0</v>
          </cell>
          <cell r="T2669" t="str">
            <v/>
          </cell>
          <cell r="U2669" t="str">
            <v>N</v>
          </cell>
          <cell r="V2669">
            <v>0</v>
          </cell>
          <cell r="W2669" t="str">
            <v/>
          </cell>
          <cell r="X2669" t="str">
            <v>N</v>
          </cell>
          <cell r="Y2669">
            <v>0</v>
          </cell>
          <cell r="Z2669">
            <v>0</v>
          </cell>
          <cell r="AA2669" t="b">
            <v>0</v>
          </cell>
          <cell r="AB2669" t="str">
            <v/>
          </cell>
          <cell r="AC2669" t="str">
            <v/>
          </cell>
          <cell r="AD2669">
            <v>0</v>
          </cell>
          <cell r="AE2669" t="b">
            <v>0</v>
          </cell>
          <cell r="AG2669" t="str">
            <v/>
          </cell>
          <cell r="AH2669">
            <v>0</v>
          </cell>
        </row>
        <row r="2670">
          <cell r="B2670">
            <v>0</v>
          </cell>
          <cell r="C2670">
            <v>0</v>
          </cell>
          <cell r="D2670">
            <v>0</v>
          </cell>
          <cell r="E2670" t="str">
            <v>Guest</v>
          </cell>
          <cell r="F2670" t="str">
            <v>Guest</v>
          </cell>
          <cell r="G2670">
            <v>0</v>
          </cell>
          <cell r="H2670" t="str">
            <v>N</v>
          </cell>
          <cell r="I2670">
            <v>0</v>
          </cell>
          <cell r="J2670">
            <v>0</v>
          </cell>
          <cell r="K2670" t="str">
            <v/>
          </cell>
          <cell r="L2670" t="str">
            <v>N</v>
          </cell>
          <cell r="M2670">
            <v>0</v>
          </cell>
          <cell r="N2670" t="str">
            <v/>
          </cell>
          <cell r="O2670" t="str">
            <v>N</v>
          </cell>
          <cell r="P2670">
            <v>0</v>
          </cell>
          <cell r="Q2670" t="str">
            <v/>
          </cell>
          <cell r="R2670" t="str">
            <v>N</v>
          </cell>
          <cell r="S2670">
            <v>0</v>
          </cell>
          <cell r="T2670" t="str">
            <v/>
          </cell>
          <cell r="U2670" t="str">
            <v>N</v>
          </cell>
          <cell r="V2670">
            <v>0</v>
          </cell>
          <cell r="W2670" t="str">
            <v/>
          </cell>
          <cell r="X2670" t="str">
            <v>N</v>
          </cell>
          <cell r="Y2670">
            <v>0</v>
          </cell>
          <cell r="Z2670">
            <v>0</v>
          </cell>
          <cell r="AA2670" t="b">
            <v>0</v>
          </cell>
          <cell r="AB2670" t="str">
            <v/>
          </cell>
          <cell r="AC2670" t="str">
            <v/>
          </cell>
          <cell r="AD2670">
            <v>0</v>
          </cell>
          <cell r="AE2670" t="b">
            <v>0</v>
          </cell>
          <cell r="AG2670" t="str">
            <v/>
          </cell>
          <cell r="AH2670">
            <v>0</v>
          </cell>
        </row>
        <row r="2671">
          <cell r="B2671">
            <v>0</v>
          </cell>
          <cell r="C2671">
            <v>0</v>
          </cell>
          <cell r="D2671">
            <v>0</v>
          </cell>
          <cell r="E2671" t="str">
            <v>Guest</v>
          </cell>
          <cell r="F2671" t="str">
            <v>Guest</v>
          </cell>
          <cell r="G2671">
            <v>0</v>
          </cell>
          <cell r="H2671" t="str">
            <v>N</v>
          </cell>
          <cell r="I2671">
            <v>0</v>
          </cell>
          <cell r="J2671">
            <v>0</v>
          </cell>
          <cell r="K2671" t="str">
            <v/>
          </cell>
          <cell r="L2671" t="str">
            <v>N</v>
          </cell>
          <cell r="M2671">
            <v>0</v>
          </cell>
          <cell r="N2671" t="str">
            <v/>
          </cell>
          <cell r="O2671" t="str">
            <v>N</v>
          </cell>
          <cell r="P2671">
            <v>0</v>
          </cell>
          <cell r="Q2671" t="str">
            <v/>
          </cell>
          <cell r="R2671" t="str">
            <v>N</v>
          </cell>
          <cell r="S2671">
            <v>0</v>
          </cell>
          <cell r="T2671" t="str">
            <v/>
          </cell>
          <cell r="U2671" t="str">
            <v>N</v>
          </cell>
          <cell r="V2671">
            <v>0</v>
          </cell>
          <cell r="W2671" t="str">
            <v/>
          </cell>
          <cell r="X2671" t="str">
            <v>N</v>
          </cell>
          <cell r="Y2671">
            <v>0</v>
          </cell>
          <cell r="Z2671">
            <v>0</v>
          </cell>
          <cell r="AA2671" t="b">
            <v>0</v>
          </cell>
          <cell r="AB2671" t="str">
            <v/>
          </cell>
          <cell r="AC2671" t="str">
            <v/>
          </cell>
          <cell r="AD2671">
            <v>0</v>
          </cell>
          <cell r="AE2671" t="b">
            <v>0</v>
          </cell>
          <cell r="AG2671" t="str">
            <v/>
          </cell>
          <cell r="AH2671">
            <v>0</v>
          </cell>
        </row>
        <row r="2672">
          <cell r="B2672">
            <v>0</v>
          </cell>
          <cell r="C2672">
            <v>0</v>
          </cell>
          <cell r="D2672">
            <v>0</v>
          </cell>
          <cell r="E2672" t="str">
            <v>Guest</v>
          </cell>
          <cell r="F2672" t="str">
            <v>Guest</v>
          </cell>
          <cell r="G2672">
            <v>0</v>
          </cell>
          <cell r="H2672" t="str">
            <v>N</v>
          </cell>
          <cell r="I2672">
            <v>0</v>
          </cell>
          <cell r="J2672">
            <v>0</v>
          </cell>
          <cell r="K2672" t="str">
            <v/>
          </cell>
          <cell r="L2672" t="str">
            <v>N</v>
          </cell>
          <cell r="M2672">
            <v>0</v>
          </cell>
          <cell r="N2672" t="str">
            <v/>
          </cell>
          <cell r="O2672" t="str">
            <v>N</v>
          </cell>
          <cell r="P2672">
            <v>0</v>
          </cell>
          <cell r="Q2672" t="str">
            <v/>
          </cell>
          <cell r="R2672" t="str">
            <v>N</v>
          </cell>
          <cell r="S2672">
            <v>0</v>
          </cell>
          <cell r="T2672" t="str">
            <v/>
          </cell>
          <cell r="U2672" t="str">
            <v>N</v>
          </cell>
          <cell r="V2672">
            <v>0</v>
          </cell>
          <cell r="W2672" t="str">
            <v/>
          </cell>
          <cell r="X2672" t="str">
            <v>N</v>
          </cell>
          <cell r="Y2672">
            <v>0</v>
          </cell>
          <cell r="Z2672">
            <v>0</v>
          </cell>
          <cell r="AA2672" t="b">
            <v>0</v>
          </cell>
          <cell r="AB2672" t="str">
            <v/>
          </cell>
          <cell r="AC2672" t="str">
            <v/>
          </cell>
          <cell r="AD2672">
            <v>0</v>
          </cell>
          <cell r="AE2672" t="b">
            <v>0</v>
          </cell>
          <cell r="AG2672" t="str">
            <v/>
          </cell>
          <cell r="AH2672">
            <v>0</v>
          </cell>
        </row>
        <row r="2673">
          <cell r="B2673">
            <v>0</v>
          </cell>
          <cell r="C2673">
            <v>0</v>
          </cell>
          <cell r="D2673">
            <v>0</v>
          </cell>
          <cell r="E2673" t="str">
            <v>Guest</v>
          </cell>
          <cell r="F2673" t="str">
            <v>Guest</v>
          </cell>
          <cell r="G2673">
            <v>0</v>
          </cell>
          <cell r="H2673" t="str">
            <v>N</v>
          </cell>
          <cell r="I2673">
            <v>0</v>
          </cell>
          <cell r="J2673">
            <v>0</v>
          </cell>
          <cell r="K2673" t="str">
            <v/>
          </cell>
          <cell r="L2673" t="str">
            <v>N</v>
          </cell>
          <cell r="M2673">
            <v>0</v>
          </cell>
          <cell r="N2673" t="str">
            <v/>
          </cell>
          <cell r="O2673" t="str">
            <v>N</v>
          </cell>
          <cell r="P2673">
            <v>0</v>
          </cell>
          <cell r="Q2673" t="str">
            <v/>
          </cell>
          <cell r="R2673" t="str">
            <v>N</v>
          </cell>
          <cell r="S2673">
            <v>0</v>
          </cell>
          <cell r="T2673" t="str">
            <v/>
          </cell>
          <cell r="U2673" t="str">
            <v>N</v>
          </cell>
          <cell r="V2673">
            <v>0</v>
          </cell>
          <cell r="W2673" t="str">
            <v/>
          </cell>
          <cell r="X2673" t="str">
            <v>N</v>
          </cell>
          <cell r="Y2673">
            <v>0</v>
          </cell>
          <cell r="Z2673">
            <v>0</v>
          </cell>
          <cell r="AA2673" t="b">
            <v>0</v>
          </cell>
          <cell r="AB2673" t="str">
            <v/>
          </cell>
          <cell r="AC2673" t="str">
            <v/>
          </cell>
          <cell r="AD2673">
            <v>0</v>
          </cell>
          <cell r="AE2673" t="b">
            <v>0</v>
          </cell>
          <cell r="AG2673" t="str">
            <v/>
          </cell>
          <cell r="AH2673">
            <v>0</v>
          </cell>
        </row>
        <row r="2674">
          <cell r="B2674">
            <v>0</v>
          </cell>
          <cell r="C2674">
            <v>0</v>
          </cell>
          <cell r="D2674">
            <v>0</v>
          </cell>
          <cell r="E2674" t="str">
            <v>Guest</v>
          </cell>
          <cell r="F2674" t="str">
            <v>Guest</v>
          </cell>
          <cell r="G2674">
            <v>0</v>
          </cell>
          <cell r="H2674" t="str">
            <v>N</v>
          </cell>
          <cell r="I2674">
            <v>0</v>
          </cell>
          <cell r="J2674">
            <v>0</v>
          </cell>
          <cell r="K2674" t="str">
            <v/>
          </cell>
          <cell r="L2674" t="str">
            <v>N</v>
          </cell>
          <cell r="M2674">
            <v>0</v>
          </cell>
          <cell r="N2674" t="str">
            <v/>
          </cell>
          <cell r="O2674" t="str">
            <v>N</v>
          </cell>
          <cell r="P2674">
            <v>0</v>
          </cell>
          <cell r="Q2674" t="str">
            <v/>
          </cell>
          <cell r="R2674" t="str">
            <v>N</v>
          </cell>
          <cell r="S2674">
            <v>0</v>
          </cell>
          <cell r="T2674" t="str">
            <v/>
          </cell>
          <cell r="U2674" t="str">
            <v>N</v>
          </cell>
          <cell r="V2674">
            <v>0</v>
          </cell>
          <cell r="W2674" t="str">
            <v/>
          </cell>
          <cell r="X2674" t="str">
            <v>N</v>
          </cell>
          <cell r="Y2674">
            <v>0</v>
          </cell>
          <cell r="Z2674">
            <v>0</v>
          </cell>
          <cell r="AA2674" t="b">
            <v>0</v>
          </cell>
          <cell r="AB2674" t="str">
            <v/>
          </cell>
          <cell r="AC2674" t="str">
            <v/>
          </cell>
          <cell r="AD2674">
            <v>0</v>
          </cell>
          <cell r="AE2674" t="b">
            <v>0</v>
          </cell>
          <cell r="AG2674" t="str">
            <v/>
          </cell>
          <cell r="AH2674">
            <v>0</v>
          </cell>
        </row>
        <row r="2675">
          <cell r="B2675">
            <v>0</v>
          </cell>
          <cell r="C2675">
            <v>0</v>
          </cell>
          <cell r="D2675">
            <v>0</v>
          </cell>
          <cell r="E2675" t="str">
            <v>Guest</v>
          </cell>
          <cell r="F2675" t="str">
            <v>Guest</v>
          </cell>
          <cell r="G2675">
            <v>0</v>
          </cell>
          <cell r="H2675" t="str">
            <v>N</v>
          </cell>
          <cell r="I2675">
            <v>0</v>
          </cell>
          <cell r="J2675">
            <v>0</v>
          </cell>
          <cell r="K2675" t="str">
            <v/>
          </cell>
          <cell r="L2675" t="str">
            <v>N</v>
          </cell>
          <cell r="M2675">
            <v>0</v>
          </cell>
          <cell r="N2675" t="str">
            <v/>
          </cell>
          <cell r="O2675" t="str">
            <v>N</v>
          </cell>
          <cell r="P2675">
            <v>0</v>
          </cell>
          <cell r="Q2675" t="str">
            <v/>
          </cell>
          <cell r="R2675" t="str">
            <v>N</v>
          </cell>
          <cell r="S2675">
            <v>0</v>
          </cell>
          <cell r="T2675" t="str">
            <v/>
          </cell>
          <cell r="U2675" t="str">
            <v>N</v>
          </cell>
          <cell r="V2675">
            <v>0</v>
          </cell>
          <cell r="W2675" t="str">
            <v/>
          </cell>
          <cell r="X2675" t="str">
            <v>N</v>
          </cell>
          <cell r="Y2675">
            <v>0</v>
          </cell>
          <cell r="Z2675">
            <v>0</v>
          </cell>
          <cell r="AA2675" t="b">
            <v>0</v>
          </cell>
          <cell r="AB2675" t="str">
            <v/>
          </cell>
          <cell r="AC2675" t="str">
            <v/>
          </cell>
          <cell r="AD2675">
            <v>0</v>
          </cell>
          <cell r="AE2675" t="b">
            <v>0</v>
          </cell>
          <cell r="AG2675" t="str">
            <v/>
          </cell>
          <cell r="AH2675">
            <v>0</v>
          </cell>
        </row>
        <row r="2676">
          <cell r="B2676">
            <v>0</v>
          </cell>
          <cell r="C2676">
            <v>0</v>
          </cell>
          <cell r="D2676">
            <v>0</v>
          </cell>
          <cell r="E2676" t="str">
            <v>Guest</v>
          </cell>
          <cell r="F2676" t="str">
            <v>Guest</v>
          </cell>
          <cell r="G2676">
            <v>0</v>
          </cell>
          <cell r="H2676" t="str">
            <v>N</v>
          </cell>
          <cell r="I2676">
            <v>0</v>
          </cell>
          <cell r="J2676">
            <v>0</v>
          </cell>
          <cell r="K2676" t="str">
            <v/>
          </cell>
          <cell r="L2676" t="str">
            <v>N</v>
          </cell>
          <cell r="M2676">
            <v>0</v>
          </cell>
          <cell r="N2676" t="str">
            <v/>
          </cell>
          <cell r="O2676" t="str">
            <v>N</v>
          </cell>
          <cell r="P2676">
            <v>0</v>
          </cell>
          <cell r="Q2676" t="str">
            <v/>
          </cell>
          <cell r="R2676" t="str">
            <v>N</v>
          </cell>
          <cell r="S2676">
            <v>0</v>
          </cell>
          <cell r="T2676" t="str">
            <v/>
          </cell>
          <cell r="U2676" t="str">
            <v>N</v>
          </cell>
          <cell r="V2676">
            <v>0</v>
          </cell>
          <cell r="W2676" t="str">
            <v/>
          </cell>
          <cell r="X2676" t="str">
            <v>N</v>
          </cell>
          <cell r="Y2676">
            <v>0</v>
          </cell>
          <cell r="Z2676">
            <v>0</v>
          </cell>
          <cell r="AA2676" t="b">
            <v>0</v>
          </cell>
          <cell r="AB2676" t="str">
            <v/>
          </cell>
          <cell r="AC2676" t="str">
            <v/>
          </cell>
          <cell r="AD2676">
            <v>0</v>
          </cell>
          <cell r="AE2676" t="b">
            <v>0</v>
          </cell>
          <cell r="AG2676" t="str">
            <v/>
          </cell>
          <cell r="AH2676">
            <v>0</v>
          </cell>
        </row>
        <row r="2677">
          <cell r="B2677">
            <v>0</v>
          </cell>
          <cell r="C2677">
            <v>0</v>
          </cell>
          <cell r="D2677">
            <v>0</v>
          </cell>
          <cell r="E2677" t="str">
            <v>Guest</v>
          </cell>
          <cell r="F2677" t="str">
            <v>Guest</v>
          </cell>
          <cell r="G2677">
            <v>0</v>
          </cell>
          <cell r="H2677" t="str">
            <v>N</v>
          </cell>
          <cell r="I2677">
            <v>0</v>
          </cell>
          <cell r="J2677">
            <v>0</v>
          </cell>
          <cell r="K2677" t="str">
            <v/>
          </cell>
          <cell r="L2677" t="str">
            <v>N</v>
          </cell>
          <cell r="M2677">
            <v>0</v>
          </cell>
          <cell r="N2677" t="str">
            <v/>
          </cell>
          <cell r="O2677" t="str">
            <v>N</v>
          </cell>
          <cell r="P2677">
            <v>0</v>
          </cell>
          <cell r="Q2677" t="str">
            <v/>
          </cell>
          <cell r="R2677" t="str">
            <v>N</v>
          </cell>
          <cell r="S2677">
            <v>0</v>
          </cell>
          <cell r="T2677" t="str">
            <v/>
          </cell>
          <cell r="U2677" t="str">
            <v>N</v>
          </cell>
          <cell r="V2677">
            <v>0</v>
          </cell>
          <cell r="W2677" t="str">
            <v/>
          </cell>
          <cell r="X2677" t="str">
            <v>N</v>
          </cell>
          <cell r="Y2677">
            <v>0</v>
          </cell>
          <cell r="Z2677">
            <v>0</v>
          </cell>
          <cell r="AA2677" t="b">
            <v>0</v>
          </cell>
          <cell r="AB2677" t="str">
            <v/>
          </cell>
          <cell r="AC2677" t="str">
            <v/>
          </cell>
          <cell r="AD2677">
            <v>0</v>
          </cell>
          <cell r="AE2677" t="b">
            <v>0</v>
          </cell>
          <cell r="AG2677" t="str">
            <v/>
          </cell>
          <cell r="AH2677">
            <v>0</v>
          </cell>
        </row>
        <row r="2678">
          <cell r="B2678">
            <v>0</v>
          </cell>
          <cell r="C2678">
            <v>0</v>
          </cell>
          <cell r="D2678">
            <v>0</v>
          </cell>
          <cell r="E2678" t="str">
            <v>Guest</v>
          </cell>
          <cell r="F2678" t="str">
            <v>Guest</v>
          </cell>
          <cell r="G2678">
            <v>0</v>
          </cell>
          <cell r="H2678" t="str">
            <v>N</v>
          </cell>
          <cell r="I2678">
            <v>0</v>
          </cell>
          <cell r="J2678">
            <v>0</v>
          </cell>
          <cell r="K2678" t="str">
            <v/>
          </cell>
          <cell r="L2678" t="str">
            <v>N</v>
          </cell>
          <cell r="M2678">
            <v>0</v>
          </cell>
          <cell r="N2678" t="str">
            <v/>
          </cell>
          <cell r="O2678" t="str">
            <v>N</v>
          </cell>
          <cell r="P2678">
            <v>0</v>
          </cell>
          <cell r="Q2678" t="str">
            <v/>
          </cell>
          <cell r="R2678" t="str">
            <v>N</v>
          </cell>
          <cell r="S2678">
            <v>0</v>
          </cell>
          <cell r="T2678" t="str">
            <v/>
          </cell>
          <cell r="U2678" t="str">
            <v>N</v>
          </cell>
          <cell r="V2678">
            <v>0</v>
          </cell>
          <cell r="W2678" t="str">
            <v/>
          </cell>
          <cell r="X2678" t="str">
            <v>N</v>
          </cell>
          <cell r="Y2678">
            <v>0</v>
          </cell>
          <cell r="Z2678">
            <v>0</v>
          </cell>
          <cell r="AA2678" t="b">
            <v>0</v>
          </cell>
          <cell r="AB2678" t="str">
            <v/>
          </cell>
          <cell r="AC2678" t="str">
            <v/>
          </cell>
          <cell r="AD2678">
            <v>0</v>
          </cell>
          <cell r="AE2678" t="b">
            <v>0</v>
          </cell>
          <cell r="AG2678" t="str">
            <v/>
          </cell>
          <cell r="AH2678">
            <v>0</v>
          </cell>
        </row>
        <row r="2679">
          <cell r="B2679">
            <v>0</v>
          </cell>
          <cell r="C2679">
            <v>0</v>
          </cell>
          <cell r="D2679">
            <v>0</v>
          </cell>
          <cell r="E2679" t="str">
            <v>Guest</v>
          </cell>
          <cell r="F2679" t="str">
            <v>Guest</v>
          </cell>
          <cell r="G2679">
            <v>0</v>
          </cell>
          <cell r="H2679" t="str">
            <v>N</v>
          </cell>
          <cell r="I2679">
            <v>0</v>
          </cell>
          <cell r="J2679">
            <v>0</v>
          </cell>
          <cell r="K2679" t="str">
            <v/>
          </cell>
          <cell r="L2679" t="str">
            <v>N</v>
          </cell>
          <cell r="M2679">
            <v>0</v>
          </cell>
          <cell r="N2679" t="str">
            <v/>
          </cell>
          <cell r="O2679" t="str">
            <v>N</v>
          </cell>
          <cell r="P2679">
            <v>0</v>
          </cell>
          <cell r="Q2679" t="str">
            <v/>
          </cell>
          <cell r="R2679" t="str">
            <v>N</v>
          </cell>
          <cell r="S2679">
            <v>0</v>
          </cell>
          <cell r="T2679" t="str">
            <v/>
          </cell>
          <cell r="U2679" t="str">
            <v>N</v>
          </cell>
          <cell r="V2679">
            <v>0</v>
          </cell>
          <cell r="W2679" t="str">
            <v/>
          </cell>
          <cell r="X2679" t="str">
            <v>N</v>
          </cell>
          <cell r="Y2679">
            <v>0</v>
          </cell>
          <cell r="Z2679">
            <v>0</v>
          </cell>
          <cell r="AA2679" t="b">
            <v>0</v>
          </cell>
          <cell r="AB2679" t="str">
            <v/>
          </cell>
          <cell r="AC2679" t="str">
            <v/>
          </cell>
          <cell r="AD2679">
            <v>0</v>
          </cell>
          <cell r="AE2679" t="b">
            <v>0</v>
          </cell>
          <cell r="AG2679" t="str">
            <v/>
          </cell>
          <cell r="AH2679">
            <v>0</v>
          </cell>
        </row>
        <row r="2680">
          <cell r="B2680">
            <v>0</v>
          </cell>
          <cell r="C2680">
            <v>0</v>
          </cell>
          <cell r="D2680">
            <v>0</v>
          </cell>
          <cell r="E2680" t="str">
            <v>Guest</v>
          </cell>
          <cell r="F2680" t="str">
            <v>Guest</v>
          </cell>
          <cell r="G2680">
            <v>0</v>
          </cell>
          <cell r="H2680" t="str">
            <v>N</v>
          </cell>
          <cell r="I2680">
            <v>0</v>
          </cell>
          <cell r="J2680">
            <v>0</v>
          </cell>
          <cell r="K2680" t="str">
            <v/>
          </cell>
          <cell r="L2680" t="str">
            <v>N</v>
          </cell>
          <cell r="M2680">
            <v>0</v>
          </cell>
          <cell r="N2680" t="str">
            <v/>
          </cell>
          <cell r="O2680" t="str">
            <v>N</v>
          </cell>
          <cell r="P2680">
            <v>0</v>
          </cell>
          <cell r="Q2680" t="str">
            <v/>
          </cell>
          <cell r="R2680" t="str">
            <v>N</v>
          </cell>
          <cell r="S2680">
            <v>0</v>
          </cell>
          <cell r="T2680" t="str">
            <v/>
          </cell>
          <cell r="U2680" t="str">
            <v>N</v>
          </cell>
          <cell r="V2680">
            <v>0</v>
          </cell>
          <cell r="W2680" t="str">
            <v/>
          </cell>
          <cell r="X2680" t="str">
            <v>N</v>
          </cell>
          <cell r="Y2680">
            <v>0</v>
          </cell>
          <cell r="Z2680">
            <v>0</v>
          </cell>
          <cell r="AA2680" t="b">
            <v>0</v>
          </cell>
          <cell r="AB2680" t="str">
            <v/>
          </cell>
          <cell r="AC2680" t="str">
            <v/>
          </cell>
          <cell r="AD2680">
            <v>0</v>
          </cell>
          <cell r="AE2680" t="b">
            <v>0</v>
          </cell>
          <cell r="AG2680" t="str">
            <v/>
          </cell>
          <cell r="AH2680">
            <v>0</v>
          </cell>
        </row>
        <row r="2681">
          <cell r="B2681">
            <v>0</v>
          </cell>
          <cell r="C2681">
            <v>0</v>
          </cell>
          <cell r="D2681">
            <v>0</v>
          </cell>
          <cell r="E2681" t="str">
            <v>Guest</v>
          </cell>
          <cell r="F2681" t="str">
            <v>Guest</v>
          </cell>
          <cell r="G2681">
            <v>0</v>
          </cell>
          <cell r="H2681" t="str">
            <v>N</v>
          </cell>
          <cell r="I2681">
            <v>0</v>
          </cell>
          <cell r="J2681">
            <v>0</v>
          </cell>
          <cell r="K2681" t="str">
            <v/>
          </cell>
          <cell r="L2681" t="str">
            <v>N</v>
          </cell>
          <cell r="M2681">
            <v>0</v>
          </cell>
          <cell r="N2681" t="str">
            <v/>
          </cell>
          <cell r="O2681" t="str">
            <v>N</v>
          </cell>
          <cell r="P2681">
            <v>0</v>
          </cell>
          <cell r="Q2681" t="str">
            <v/>
          </cell>
          <cell r="R2681" t="str">
            <v>N</v>
          </cell>
          <cell r="S2681">
            <v>0</v>
          </cell>
          <cell r="T2681" t="str">
            <v/>
          </cell>
          <cell r="U2681" t="str">
            <v>N</v>
          </cell>
          <cell r="V2681">
            <v>0</v>
          </cell>
          <cell r="W2681" t="str">
            <v/>
          </cell>
          <cell r="X2681" t="str">
            <v>N</v>
          </cell>
          <cell r="Y2681">
            <v>0</v>
          </cell>
          <cell r="Z2681">
            <v>0</v>
          </cell>
          <cell r="AA2681" t="b">
            <v>0</v>
          </cell>
          <cell r="AB2681" t="str">
            <v/>
          </cell>
          <cell r="AC2681" t="str">
            <v/>
          </cell>
          <cell r="AD2681">
            <v>0</v>
          </cell>
          <cell r="AE2681" t="b">
            <v>0</v>
          </cell>
          <cell r="AG2681" t="str">
            <v/>
          </cell>
          <cell r="AH2681">
            <v>0</v>
          </cell>
        </row>
        <row r="2682">
          <cell r="B2682">
            <v>0</v>
          </cell>
          <cell r="C2682">
            <v>0</v>
          </cell>
          <cell r="D2682">
            <v>0</v>
          </cell>
          <cell r="E2682" t="str">
            <v>Guest</v>
          </cell>
          <cell r="F2682" t="str">
            <v>Guest</v>
          </cell>
          <cell r="G2682">
            <v>0</v>
          </cell>
          <cell r="H2682" t="str">
            <v>N</v>
          </cell>
          <cell r="I2682">
            <v>0</v>
          </cell>
          <cell r="J2682">
            <v>0</v>
          </cell>
          <cell r="K2682" t="str">
            <v/>
          </cell>
          <cell r="L2682" t="str">
            <v>N</v>
          </cell>
          <cell r="M2682">
            <v>0</v>
          </cell>
          <cell r="N2682" t="str">
            <v/>
          </cell>
          <cell r="O2682" t="str">
            <v>N</v>
          </cell>
          <cell r="P2682">
            <v>0</v>
          </cell>
          <cell r="Q2682" t="str">
            <v/>
          </cell>
          <cell r="R2682" t="str">
            <v>N</v>
          </cell>
          <cell r="S2682">
            <v>0</v>
          </cell>
          <cell r="T2682" t="str">
            <v/>
          </cell>
          <cell r="U2682" t="str">
            <v>N</v>
          </cell>
          <cell r="V2682">
            <v>0</v>
          </cell>
          <cell r="W2682" t="str">
            <v/>
          </cell>
          <cell r="X2682" t="str">
            <v>N</v>
          </cell>
          <cell r="Y2682">
            <v>0</v>
          </cell>
          <cell r="Z2682">
            <v>0</v>
          </cell>
          <cell r="AA2682" t="b">
            <v>0</v>
          </cell>
          <cell r="AB2682" t="str">
            <v/>
          </cell>
          <cell r="AC2682" t="str">
            <v/>
          </cell>
          <cell r="AD2682">
            <v>0</v>
          </cell>
          <cell r="AE2682" t="b">
            <v>0</v>
          </cell>
          <cell r="AG2682" t="str">
            <v/>
          </cell>
          <cell r="AH2682">
            <v>0</v>
          </cell>
        </row>
        <row r="2683">
          <cell r="B2683">
            <v>0</v>
          </cell>
          <cell r="C2683">
            <v>0</v>
          </cell>
          <cell r="D2683">
            <v>0</v>
          </cell>
          <cell r="E2683" t="str">
            <v>Guest</v>
          </cell>
          <cell r="F2683" t="str">
            <v>Guest</v>
          </cell>
          <cell r="G2683">
            <v>0</v>
          </cell>
          <cell r="H2683" t="str">
            <v>N</v>
          </cell>
          <cell r="I2683">
            <v>0</v>
          </cell>
          <cell r="J2683">
            <v>0</v>
          </cell>
          <cell r="K2683" t="str">
            <v/>
          </cell>
          <cell r="L2683" t="str">
            <v>N</v>
          </cell>
          <cell r="M2683">
            <v>0</v>
          </cell>
          <cell r="N2683" t="str">
            <v/>
          </cell>
          <cell r="O2683" t="str">
            <v>N</v>
          </cell>
          <cell r="P2683">
            <v>0</v>
          </cell>
          <cell r="Q2683" t="str">
            <v/>
          </cell>
          <cell r="R2683" t="str">
            <v>N</v>
          </cell>
          <cell r="S2683">
            <v>0</v>
          </cell>
          <cell r="T2683" t="str">
            <v/>
          </cell>
          <cell r="U2683" t="str">
            <v>N</v>
          </cell>
          <cell r="V2683">
            <v>0</v>
          </cell>
          <cell r="W2683" t="str">
            <v/>
          </cell>
          <cell r="X2683" t="str">
            <v>N</v>
          </cell>
          <cell r="Y2683">
            <v>0</v>
          </cell>
          <cell r="Z2683">
            <v>0</v>
          </cell>
          <cell r="AA2683" t="b">
            <v>0</v>
          </cell>
          <cell r="AB2683" t="str">
            <v/>
          </cell>
          <cell r="AC2683" t="str">
            <v/>
          </cell>
          <cell r="AD2683">
            <v>0</v>
          </cell>
          <cell r="AE2683" t="b">
            <v>0</v>
          </cell>
          <cell r="AG2683" t="str">
            <v/>
          </cell>
          <cell r="AH2683">
            <v>0</v>
          </cell>
        </row>
        <row r="2684">
          <cell r="B2684">
            <v>0</v>
          </cell>
          <cell r="C2684">
            <v>0</v>
          </cell>
          <cell r="D2684">
            <v>0</v>
          </cell>
          <cell r="E2684" t="str">
            <v>Guest</v>
          </cell>
          <cell r="F2684" t="str">
            <v>Guest</v>
          </cell>
          <cell r="G2684">
            <v>0</v>
          </cell>
          <cell r="H2684" t="str">
            <v>N</v>
          </cell>
          <cell r="I2684">
            <v>0</v>
          </cell>
          <cell r="J2684">
            <v>0</v>
          </cell>
          <cell r="K2684" t="str">
            <v/>
          </cell>
          <cell r="L2684" t="str">
            <v>N</v>
          </cell>
          <cell r="M2684">
            <v>0</v>
          </cell>
          <cell r="N2684" t="str">
            <v/>
          </cell>
          <cell r="O2684" t="str">
            <v>N</v>
          </cell>
          <cell r="P2684">
            <v>0</v>
          </cell>
          <cell r="Q2684" t="str">
            <v/>
          </cell>
          <cell r="R2684" t="str">
            <v>N</v>
          </cell>
          <cell r="S2684">
            <v>0</v>
          </cell>
          <cell r="T2684" t="str">
            <v/>
          </cell>
          <cell r="U2684" t="str">
            <v>N</v>
          </cell>
          <cell r="V2684">
            <v>0</v>
          </cell>
          <cell r="W2684" t="str">
            <v/>
          </cell>
          <cell r="X2684" t="str">
            <v>N</v>
          </cell>
          <cell r="Y2684">
            <v>0</v>
          </cell>
          <cell r="Z2684">
            <v>0</v>
          </cell>
          <cell r="AA2684" t="b">
            <v>0</v>
          </cell>
          <cell r="AB2684" t="str">
            <v/>
          </cell>
          <cell r="AC2684" t="str">
            <v/>
          </cell>
          <cell r="AD2684">
            <v>0</v>
          </cell>
          <cell r="AE2684" t="b">
            <v>0</v>
          </cell>
          <cell r="AG2684" t="str">
            <v/>
          </cell>
          <cell r="AH2684">
            <v>0</v>
          </cell>
        </row>
        <row r="2685">
          <cell r="B2685">
            <v>0</v>
          </cell>
          <cell r="C2685">
            <v>0</v>
          </cell>
          <cell r="D2685">
            <v>0</v>
          </cell>
          <cell r="E2685" t="str">
            <v>Guest</v>
          </cell>
          <cell r="F2685" t="str">
            <v>Guest</v>
          </cell>
          <cell r="G2685">
            <v>0</v>
          </cell>
          <cell r="H2685" t="str">
            <v>N</v>
          </cell>
          <cell r="I2685">
            <v>0</v>
          </cell>
          <cell r="J2685">
            <v>0</v>
          </cell>
          <cell r="K2685" t="str">
            <v/>
          </cell>
          <cell r="L2685" t="str">
            <v>N</v>
          </cell>
          <cell r="M2685">
            <v>0</v>
          </cell>
          <cell r="N2685" t="str">
            <v/>
          </cell>
          <cell r="O2685" t="str">
            <v>N</v>
          </cell>
          <cell r="P2685">
            <v>0</v>
          </cell>
          <cell r="Q2685" t="str">
            <v/>
          </cell>
          <cell r="R2685" t="str">
            <v>N</v>
          </cell>
          <cell r="S2685">
            <v>0</v>
          </cell>
          <cell r="T2685" t="str">
            <v/>
          </cell>
          <cell r="U2685" t="str">
            <v>N</v>
          </cell>
          <cell r="V2685">
            <v>0</v>
          </cell>
          <cell r="W2685" t="str">
            <v/>
          </cell>
          <cell r="X2685" t="str">
            <v>N</v>
          </cell>
          <cell r="Y2685">
            <v>0</v>
          </cell>
          <cell r="Z2685">
            <v>0</v>
          </cell>
          <cell r="AA2685" t="b">
            <v>0</v>
          </cell>
          <cell r="AB2685" t="str">
            <v/>
          </cell>
          <cell r="AC2685" t="str">
            <v/>
          </cell>
          <cell r="AD2685">
            <v>0</v>
          </cell>
          <cell r="AE2685" t="b">
            <v>0</v>
          </cell>
          <cell r="AG2685" t="str">
            <v/>
          </cell>
          <cell r="AH2685">
            <v>0</v>
          </cell>
        </row>
        <row r="2686">
          <cell r="B2686">
            <v>0</v>
          </cell>
          <cell r="C2686">
            <v>0</v>
          </cell>
          <cell r="D2686">
            <v>0</v>
          </cell>
          <cell r="E2686" t="str">
            <v>Guest</v>
          </cell>
          <cell r="F2686" t="str">
            <v>Guest</v>
          </cell>
          <cell r="G2686">
            <v>0</v>
          </cell>
          <cell r="H2686" t="str">
            <v>N</v>
          </cell>
          <cell r="I2686">
            <v>0</v>
          </cell>
          <cell r="J2686">
            <v>0</v>
          </cell>
          <cell r="K2686" t="str">
            <v/>
          </cell>
          <cell r="L2686" t="str">
            <v>N</v>
          </cell>
          <cell r="M2686">
            <v>0</v>
          </cell>
          <cell r="N2686" t="str">
            <v/>
          </cell>
          <cell r="O2686" t="str">
            <v>N</v>
          </cell>
          <cell r="P2686">
            <v>0</v>
          </cell>
          <cell r="Q2686" t="str">
            <v/>
          </cell>
          <cell r="R2686" t="str">
            <v>N</v>
          </cell>
          <cell r="S2686">
            <v>0</v>
          </cell>
          <cell r="T2686" t="str">
            <v/>
          </cell>
          <cell r="U2686" t="str">
            <v>N</v>
          </cell>
          <cell r="V2686">
            <v>0</v>
          </cell>
          <cell r="W2686" t="str">
            <v/>
          </cell>
          <cell r="X2686" t="str">
            <v>N</v>
          </cell>
          <cell r="Y2686">
            <v>0</v>
          </cell>
          <cell r="Z2686">
            <v>0</v>
          </cell>
          <cell r="AA2686" t="b">
            <v>0</v>
          </cell>
          <cell r="AB2686" t="str">
            <v/>
          </cell>
          <cell r="AC2686" t="str">
            <v/>
          </cell>
          <cell r="AD2686">
            <v>0</v>
          </cell>
          <cell r="AE2686" t="b">
            <v>0</v>
          </cell>
          <cell r="AG2686" t="str">
            <v/>
          </cell>
          <cell r="AH2686">
            <v>0</v>
          </cell>
        </row>
        <row r="2687">
          <cell r="B2687">
            <v>0</v>
          </cell>
          <cell r="C2687">
            <v>0</v>
          </cell>
          <cell r="D2687">
            <v>0</v>
          </cell>
          <cell r="E2687" t="str">
            <v>Guest</v>
          </cell>
          <cell r="F2687" t="str">
            <v>Guest</v>
          </cell>
          <cell r="G2687">
            <v>0</v>
          </cell>
          <cell r="H2687" t="str">
            <v>N</v>
          </cell>
          <cell r="I2687">
            <v>0</v>
          </cell>
          <cell r="J2687">
            <v>0</v>
          </cell>
          <cell r="K2687" t="str">
            <v/>
          </cell>
          <cell r="L2687" t="str">
            <v>N</v>
          </cell>
          <cell r="M2687">
            <v>0</v>
          </cell>
          <cell r="N2687" t="str">
            <v/>
          </cell>
          <cell r="O2687" t="str">
            <v>N</v>
          </cell>
          <cell r="P2687">
            <v>0</v>
          </cell>
          <cell r="Q2687" t="str">
            <v/>
          </cell>
          <cell r="R2687" t="str">
            <v>N</v>
          </cell>
          <cell r="S2687">
            <v>0</v>
          </cell>
          <cell r="T2687" t="str">
            <v/>
          </cell>
          <cell r="U2687" t="str">
            <v>N</v>
          </cell>
          <cell r="V2687">
            <v>0</v>
          </cell>
          <cell r="W2687" t="str">
            <v/>
          </cell>
          <cell r="X2687" t="str">
            <v>N</v>
          </cell>
          <cell r="Y2687">
            <v>0</v>
          </cell>
          <cell r="Z2687">
            <v>0</v>
          </cell>
          <cell r="AA2687" t="b">
            <v>0</v>
          </cell>
          <cell r="AB2687" t="str">
            <v/>
          </cell>
          <cell r="AC2687" t="str">
            <v/>
          </cell>
          <cell r="AD2687">
            <v>0</v>
          </cell>
          <cell r="AE2687" t="b">
            <v>0</v>
          </cell>
          <cell r="AG2687" t="str">
            <v/>
          </cell>
          <cell r="AH2687">
            <v>0</v>
          </cell>
        </row>
        <row r="2688">
          <cell r="B2688">
            <v>0</v>
          </cell>
          <cell r="C2688">
            <v>0</v>
          </cell>
          <cell r="D2688">
            <v>0</v>
          </cell>
          <cell r="E2688" t="str">
            <v>Guest</v>
          </cell>
          <cell r="F2688" t="str">
            <v>Guest</v>
          </cell>
          <cell r="G2688">
            <v>0</v>
          </cell>
          <cell r="H2688" t="str">
            <v>N</v>
          </cell>
          <cell r="I2688">
            <v>0</v>
          </cell>
          <cell r="J2688">
            <v>0</v>
          </cell>
          <cell r="K2688" t="str">
            <v/>
          </cell>
          <cell r="L2688" t="str">
            <v>N</v>
          </cell>
          <cell r="M2688">
            <v>0</v>
          </cell>
          <cell r="N2688" t="str">
            <v/>
          </cell>
          <cell r="O2688" t="str">
            <v>N</v>
          </cell>
          <cell r="P2688">
            <v>0</v>
          </cell>
          <cell r="Q2688" t="str">
            <v/>
          </cell>
          <cell r="R2688" t="str">
            <v>N</v>
          </cell>
          <cell r="S2688">
            <v>0</v>
          </cell>
          <cell r="T2688" t="str">
            <v/>
          </cell>
          <cell r="U2688" t="str">
            <v>N</v>
          </cell>
          <cell r="V2688">
            <v>0</v>
          </cell>
          <cell r="W2688" t="str">
            <v/>
          </cell>
          <cell r="X2688" t="str">
            <v>N</v>
          </cell>
          <cell r="Y2688">
            <v>0</v>
          </cell>
          <cell r="Z2688">
            <v>0</v>
          </cell>
          <cell r="AA2688" t="b">
            <v>0</v>
          </cell>
          <cell r="AB2688" t="str">
            <v/>
          </cell>
          <cell r="AC2688" t="str">
            <v/>
          </cell>
          <cell r="AD2688">
            <v>0</v>
          </cell>
          <cell r="AE2688" t="b">
            <v>0</v>
          </cell>
          <cell r="AG2688" t="str">
            <v/>
          </cell>
          <cell r="AH2688">
            <v>0</v>
          </cell>
        </row>
        <row r="2689">
          <cell r="B2689">
            <v>0</v>
          </cell>
          <cell r="C2689">
            <v>0</v>
          </cell>
          <cell r="D2689">
            <v>0</v>
          </cell>
          <cell r="E2689" t="str">
            <v>Guest</v>
          </cell>
          <cell r="F2689" t="str">
            <v>Guest</v>
          </cell>
          <cell r="G2689">
            <v>0</v>
          </cell>
          <cell r="H2689" t="str">
            <v>N</v>
          </cell>
          <cell r="I2689">
            <v>0</v>
          </cell>
          <cell r="J2689">
            <v>0</v>
          </cell>
          <cell r="K2689" t="str">
            <v/>
          </cell>
          <cell r="L2689" t="str">
            <v>N</v>
          </cell>
          <cell r="M2689">
            <v>0</v>
          </cell>
          <cell r="N2689" t="str">
            <v/>
          </cell>
          <cell r="O2689" t="str">
            <v>N</v>
          </cell>
          <cell r="P2689">
            <v>0</v>
          </cell>
          <cell r="Q2689" t="str">
            <v/>
          </cell>
          <cell r="R2689" t="str">
            <v>N</v>
          </cell>
          <cell r="S2689">
            <v>0</v>
          </cell>
          <cell r="T2689" t="str">
            <v/>
          </cell>
          <cell r="U2689" t="str">
            <v>N</v>
          </cell>
          <cell r="V2689">
            <v>0</v>
          </cell>
          <cell r="W2689" t="str">
            <v/>
          </cell>
          <cell r="X2689" t="str">
            <v>N</v>
          </cell>
          <cell r="Y2689">
            <v>0</v>
          </cell>
          <cell r="Z2689">
            <v>0</v>
          </cell>
          <cell r="AA2689" t="b">
            <v>0</v>
          </cell>
          <cell r="AB2689" t="str">
            <v/>
          </cell>
          <cell r="AC2689" t="str">
            <v/>
          </cell>
          <cell r="AD2689">
            <v>0</v>
          </cell>
          <cell r="AE2689" t="b">
            <v>0</v>
          </cell>
          <cell r="AG2689" t="str">
            <v/>
          </cell>
          <cell r="AH2689">
            <v>0</v>
          </cell>
        </row>
        <row r="2690">
          <cell r="B2690">
            <v>0</v>
          </cell>
          <cell r="C2690">
            <v>0</v>
          </cell>
          <cell r="D2690">
            <v>0</v>
          </cell>
          <cell r="E2690" t="str">
            <v>Guest</v>
          </cell>
          <cell r="F2690" t="str">
            <v>Guest</v>
          </cell>
          <cell r="G2690">
            <v>0</v>
          </cell>
          <cell r="H2690" t="str">
            <v>N</v>
          </cell>
          <cell r="I2690">
            <v>0</v>
          </cell>
          <cell r="J2690">
            <v>0</v>
          </cell>
          <cell r="K2690" t="str">
            <v/>
          </cell>
          <cell r="L2690" t="str">
            <v>N</v>
          </cell>
          <cell r="M2690">
            <v>0</v>
          </cell>
          <cell r="N2690" t="str">
            <v/>
          </cell>
          <cell r="O2690" t="str">
            <v>N</v>
          </cell>
          <cell r="P2690">
            <v>0</v>
          </cell>
          <cell r="Q2690" t="str">
            <v/>
          </cell>
          <cell r="R2690" t="str">
            <v>N</v>
          </cell>
          <cell r="S2690">
            <v>0</v>
          </cell>
          <cell r="T2690" t="str">
            <v/>
          </cell>
          <cell r="U2690" t="str">
            <v>N</v>
          </cell>
          <cell r="V2690">
            <v>0</v>
          </cell>
          <cell r="W2690" t="str">
            <v/>
          </cell>
          <cell r="X2690" t="str">
            <v>N</v>
          </cell>
          <cell r="Y2690">
            <v>0</v>
          </cell>
          <cell r="Z2690">
            <v>0</v>
          </cell>
          <cell r="AA2690" t="b">
            <v>0</v>
          </cell>
          <cell r="AB2690" t="str">
            <v/>
          </cell>
          <cell r="AC2690" t="str">
            <v/>
          </cell>
          <cell r="AD2690">
            <v>0</v>
          </cell>
          <cell r="AE2690" t="b">
            <v>0</v>
          </cell>
          <cell r="AG2690" t="str">
            <v/>
          </cell>
          <cell r="AH2690">
            <v>0</v>
          </cell>
        </row>
        <row r="2691">
          <cell r="B2691">
            <v>0</v>
          </cell>
          <cell r="C2691">
            <v>0</v>
          </cell>
          <cell r="D2691">
            <v>0</v>
          </cell>
          <cell r="E2691" t="str">
            <v>Guest</v>
          </cell>
          <cell r="F2691" t="str">
            <v>Guest</v>
          </cell>
          <cell r="G2691">
            <v>0</v>
          </cell>
          <cell r="H2691" t="str">
            <v>N</v>
          </cell>
          <cell r="I2691">
            <v>0</v>
          </cell>
          <cell r="J2691">
            <v>0</v>
          </cell>
          <cell r="K2691" t="str">
            <v/>
          </cell>
          <cell r="L2691" t="str">
            <v>N</v>
          </cell>
          <cell r="M2691">
            <v>0</v>
          </cell>
          <cell r="N2691" t="str">
            <v/>
          </cell>
          <cell r="O2691" t="str">
            <v>N</v>
          </cell>
          <cell r="P2691">
            <v>0</v>
          </cell>
          <cell r="Q2691" t="str">
            <v/>
          </cell>
          <cell r="R2691" t="str">
            <v>N</v>
          </cell>
          <cell r="S2691">
            <v>0</v>
          </cell>
          <cell r="T2691" t="str">
            <v/>
          </cell>
          <cell r="U2691" t="str">
            <v>N</v>
          </cell>
          <cell r="V2691">
            <v>0</v>
          </cell>
          <cell r="W2691" t="str">
            <v/>
          </cell>
          <cell r="X2691" t="str">
            <v>N</v>
          </cell>
          <cell r="Y2691">
            <v>0</v>
          </cell>
          <cell r="Z2691">
            <v>0</v>
          </cell>
          <cell r="AA2691" t="b">
            <v>0</v>
          </cell>
          <cell r="AB2691" t="str">
            <v/>
          </cell>
          <cell r="AC2691" t="str">
            <v/>
          </cell>
          <cell r="AD2691">
            <v>0</v>
          </cell>
          <cell r="AE2691" t="b">
            <v>0</v>
          </cell>
          <cell r="AG2691" t="str">
            <v/>
          </cell>
          <cell r="AH2691">
            <v>0</v>
          </cell>
        </row>
        <row r="2692">
          <cell r="B2692">
            <v>0</v>
          </cell>
          <cell r="C2692">
            <v>0</v>
          </cell>
          <cell r="D2692">
            <v>0</v>
          </cell>
          <cell r="E2692" t="str">
            <v>Guest</v>
          </cell>
          <cell r="F2692" t="str">
            <v>Guest</v>
          </cell>
          <cell r="G2692">
            <v>0</v>
          </cell>
          <cell r="H2692" t="str">
            <v>N</v>
          </cell>
          <cell r="I2692">
            <v>0</v>
          </cell>
          <cell r="J2692">
            <v>0</v>
          </cell>
          <cell r="K2692" t="str">
            <v/>
          </cell>
          <cell r="L2692" t="str">
            <v>N</v>
          </cell>
          <cell r="M2692">
            <v>0</v>
          </cell>
          <cell r="N2692" t="str">
            <v/>
          </cell>
          <cell r="O2692" t="str">
            <v>N</v>
          </cell>
          <cell r="P2692">
            <v>0</v>
          </cell>
          <cell r="Q2692" t="str">
            <v/>
          </cell>
          <cell r="R2692" t="str">
            <v>N</v>
          </cell>
          <cell r="S2692">
            <v>0</v>
          </cell>
          <cell r="T2692" t="str">
            <v/>
          </cell>
          <cell r="U2692" t="str">
            <v>N</v>
          </cell>
          <cell r="V2692">
            <v>0</v>
          </cell>
          <cell r="W2692" t="str">
            <v/>
          </cell>
          <cell r="X2692" t="str">
            <v>N</v>
          </cell>
          <cell r="Y2692">
            <v>0</v>
          </cell>
          <cell r="Z2692">
            <v>0</v>
          </cell>
          <cell r="AA2692" t="b">
            <v>0</v>
          </cell>
          <cell r="AB2692" t="str">
            <v/>
          </cell>
          <cell r="AC2692" t="str">
            <v/>
          </cell>
          <cell r="AD2692">
            <v>0</v>
          </cell>
          <cell r="AE2692" t="b">
            <v>0</v>
          </cell>
          <cell r="AG2692" t="str">
            <v/>
          </cell>
          <cell r="AH2692">
            <v>0</v>
          </cell>
        </row>
        <row r="2693">
          <cell r="B2693">
            <v>0</v>
          </cell>
          <cell r="C2693">
            <v>0</v>
          </cell>
          <cell r="D2693">
            <v>0</v>
          </cell>
          <cell r="E2693" t="str">
            <v>Guest</v>
          </cell>
          <cell r="F2693" t="str">
            <v>Guest</v>
          </cell>
          <cell r="G2693">
            <v>0</v>
          </cell>
          <cell r="H2693" t="str">
            <v>N</v>
          </cell>
          <cell r="I2693">
            <v>0</v>
          </cell>
          <cell r="J2693">
            <v>0</v>
          </cell>
          <cell r="K2693" t="str">
            <v/>
          </cell>
          <cell r="L2693" t="str">
            <v>N</v>
          </cell>
          <cell r="M2693">
            <v>0</v>
          </cell>
          <cell r="N2693" t="str">
            <v/>
          </cell>
          <cell r="O2693" t="str">
            <v>N</v>
          </cell>
          <cell r="P2693">
            <v>0</v>
          </cell>
          <cell r="Q2693" t="str">
            <v/>
          </cell>
          <cell r="R2693" t="str">
            <v>N</v>
          </cell>
          <cell r="S2693">
            <v>0</v>
          </cell>
          <cell r="T2693" t="str">
            <v/>
          </cell>
          <cell r="U2693" t="str">
            <v>N</v>
          </cell>
          <cell r="V2693">
            <v>0</v>
          </cell>
          <cell r="W2693" t="str">
            <v/>
          </cell>
          <cell r="X2693" t="str">
            <v>N</v>
          </cell>
          <cell r="Y2693">
            <v>0</v>
          </cell>
          <cell r="Z2693">
            <v>0</v>
          </cell>
          <cell r="AA2693" t="b">
            <v>0</v>
          </cell>
          <cell r="AB2693" t="str">
            <v/>
          </cell>
          <cell r="AC2693" t="str">
            <v/>
          </cell>
          <cell r="AD2693">
            <v>0</v>
          </cell>
          <cell r="AE2693" t="b">
            <v>0</v>
          </cell>
          <cell r="AG2693" t="str">
            <v/>
          </cell>
          <cell r="AH2693">
            <v>0</v>
          </cell>
        </row>
        <row r="2694">
          <cell r="B2694">
            <v>0</v>
          </cell>
          <cell r="C2694">
            <v>0</v>
          </cell>
          <cell r="D2694">
            <v>0</v>
          </cell>
          <cell r="E2694" t="str">
            <v>Guest</v>
          </cell>
          <cell r="F2694" t="str">
            <v>Guest</v>
          </cell>
          <cell r="G2694">
            <v>0</v>
          </cell>
          <cell r="H2694" t="str">
            <v>N</v>
          </cell>
          <cell r="I2694">
            <v>0</v>
          </cell>
          <cell r="J2694">
            <v>0</v>
          </cell>
          <cell r="K2694" t="str">
            <v/>
          </cell>
          <cell r="L2694" t="str">
            <v>N</v>
          </cell>
          <cell r="M2694">
            <v>0</v>
          </cell>
          <cell r="N2694" t="str">
            <v/>
          </cell>
          <cell r="O2694" t="str">
            <v>N</v>
          </cell>
          <cell r="P2694">
            <v>0</v>
          </cell>
          <cell r="Q2694" t="str">
            <v/>
          </cell>
          <cell r="R2694" t="str">
            <v>N</v>
          </cell>
          <cell r="S2694">
            <v>0</v>
          </cell>
          <cell r="T2694" t="str">
            <v/>
          </cell>
          <cell r="U2694" t="str">
            <v>N</v>
          </cell>
          <cell r="V2694">
            <v>0</v>
          </cell>
          <cell r="W2694" t="str">
            <v/>
          </cell>
          <cell r="X2694" t="str">
            <v>N</v>
          </cell>
          <cell r="Y2694">
            <v>0</v>
          </cell>
          <cell r="Z2694">
            <v>0</v>
          </cell>
          <cell r="AA2694" t="b">
            <v>0</v>
          </cell>
          <cell r="AB2694" t="str">
            <v/>
          </cell>
          <cell r="AC2694" t="str">
            <v/>
          </cell>
          <cell r="AD2694">
            <v>0</v>
          </cell>
          <cell r="AE2694" t="b">
            <v>0</v>
          </cell>
          <cell r="AG2694" t="str">
            <v/>
          </cell>
          <cell r="AH2694">
            <v>0</v>
          </cell>
        </row>
        <row r="2695">
          <cell r="B2695">
            <v>0</v>
          </cell>
          <cell r="C2695">
            <v>0</v>
          </cell>
          <cell r="D2695">
            <v>0</v>
          </cell>
          <cell r="E2695" t="str">
            <v>Guest</v>
          </cell>
          <cell r="F2695" t="str">
            <v>Guest</v>
          </cell>
          <cell r="G2695">
            <v>0</v>
          </cell>
          <cell r="H2695" t="str">
            <v>N</v>
          </cell>
          <cell r="I2695">
            <v>0</v>
          </cell>
          <cell r="J2695">
            <v>0</v>
          </cell>
          <cell r="K2695" t="str">
            <v/>
          </cell>
          <cell r="L2695" t="str">
            <v>N</v>
          </cell>
          <cell r="M2695">
            <v>0</v>
          </cell>
          <cell r="N2695" t="str">
            <v/>
          </cell>
          <cell r="O2695" t="str">
            <v>N</v>
          </cell>
          <cell r="P2695">
            <v>0</v>
          </cell>
          <cell r="Q2695" t="str">
            <v/>
          </cell>
          <cell r="R2695" t="str">
            <v>N</v>
          </cell>
          <cell r="S2695">
            <v>0</v>
          </cell>
          <cell r="T2695" t="str">
            <v/>
          </cell>
          <cell r="U2695" t="str">
            <v>N</v>
          </cell>
          <cell r="V2695">
            <v>0</v>
          </cell>
          <cell r="W2695" t="str">
            <v/>
          </cell>
          <cell r="X2695" t="str">
            <v>N</v>
          </cell>
          <cell r="Y2695">
            <v>0</v>
          </cell>
          <cell r="Z2695">
            <v>0</v>
          </cell>
          <cell r="AA2695" t="b">
            <v>0</v>
          </cell>
          <cell r="AB2695" t="str">
            <v/>
          </cell>
          <cell r="AC2695" t="str">
            <v/>
          </cell>
          <cell r="AD2695">
            <v>0</v>
          </cell>
          <cell r="AE2695" t="b">
            <v>0</v>
          </cell>
          <cell r="AG2695" t="str">
            <v/>
          </cell>
          <cell r="AH2695">
            <v>0</v>
          </cell>
        </row>
        <row r="2696">
          <cell r="B2696">
            <v>0</v>
          </cell>
          <cell r="C2696">
            <v>0</v>
          </cell>
          <cell r="D2696">
            <v>0</v>
          </cell>
          <cell r="E2696" t="str">
            <v>Guest</v>
          </cell>
          <cell r="F2696" t="str">
            <v>Guest</v>
          </cell>
          <cell r="G2696">
            <v>0</v>
          </cell>
          <cell r="H2696" t="str">
            <v>N</v>
          </cell>
          <cell r="I2696">
            <v>0</v>
          </cell>
          <cell r="J2696">
            <v>0</v>
          </cell>
          <cell r="K2696" t="str">
            <v/>
          </cell>
          <cell r="L2696" t="str">
            <v>N</v>
          </cell>
          <cell r="M2696">
            <v>0</v>
          </cell>
          <cell r="N2696" t="str">
            <v/>
          </cell>
          <cell r="O2696" t="str">
            <v>N</v>
          </cell>
          <cell r="P2696">
            <v>0</v>
          </cell>
          <cell r="Q2696" t="str">
            <v/>
          </cell>
          <cell r="R2696" t="str">
            <v>N</v>
          </cell>
          <cell r="S2696">
            <v>0</v>
          </cell>
          <cell r="T2696" t="str">
            <v/>
          </cell>
          <cell r="U2696" t="str">
            <v>N</v>
          </cell>
          <cell r="V2696">
            <v>0</v>
          </cell>
          <cell r="W2696" t="str">
            <v/>
          </cell>
          <cell r="X2696" t="str">
            <v>N</v>
          </cell>
          <cell r="Y2696">
            <v>0</v>
          </cell>
          <cell r="Z2696">
            <v>0</v>
          </cell>
          <cell r="AA2696" t="b">
            <v>0</v>
          </cell>
          <cell r="AB2696" t="str">
            <v/>
          </cell>
          <cell r="AC2696" t="str">
            <v/>
          </cell>
          <cell r="AD2696">
            <v>0</v>
          </cell>
          <cell r="AE2696" t="b">
            <v>0</v>
          </cell>
          <cell r="AG2696" t="str">
            <v/>
          </cell>
          <cell r="AH2696">
            <v>0</v>
          </cell>
        </row>
        <row r="2697">
          <cell r="B2697">
            <v>0</v>
          </cell>
          <cell r="C2697">
            <v>0</v>
          </cell>
          <cell r="D2697">
            <v>0</v>
          </cell>
          <cell r="E2697" t="str">
            <v>Guest</v>
          </cell>
          <cell r="F2697" t="str">
            <v>Guest</v>
          </cell>
          <cell r="G2697">
            <v>0</v>
          </cell>
          <cell r="H2697" t="str">
            <v>N</v>
          </cell>
          <cell r="I2697">
            <v>0</v>
          </cell>
          <cell r="J2697">
            <v>0</v>
          </cell>
          <cell r="K2697" t="str">
            <v/>
          </cell>
          <cell r="L2697" t="str">
            <v>N</v>
          </cell>
          <cell r="M2697">
            <v>0</v>
          </cell>
          <cell r="N2697" t="str">
            <v/>
          </cell>
          <cell r="O2697" t="str">
            <v>N</v>
          </cell>
          <cell r="P2697">
            <v>0</v>
          </cell>
          <cell r="Q2697" t="str">
            <v/>
          </cell>
          <cell r="R2697" t="str">
            <v>N</v>
          </cell>
          <cell r="S2697">
            <v>0</v>
          </cell>
          <cell r="T2697" t="str">
            <v/>
          </cell>
          <cell r="U2697" t="str">
            <v>N</v>
          </cell>
          <cell r="V2697">
            <v>0</v>
          </cell>
          <cell r="W2697" t="str">
            <v/>
          </cell>
          <cell r="X2697" t="str">
            <v>N</v>
          </cell>
          <cell r="Y2697">
            <v>0</v>
          </cell>
          <cell r="Z2697">
            <v>0</v>
          </cell>
          <cell r="AA2697" t="b">
            <v>0</v>
          </cell>
          <cell r="AB2697" t="str">
            <v/>
          </cell>
          <cell r="AC2697" t="str">
            <v/>
          </cell>
          <cell r="AD2697">
            <v>0</v>
          </cell>
          <cell r="AE2697" t="b">
            <v>0</v>
          </cell>
          <cell r="AG2697" t="str">
            <v/>
          </cell>
          <cell r="AH2697">
            <v>0</v>
          </cell>
        </row>
        <row r="2698">
          <cell r="B2698">
            <v>0</v>
          </cell>
          <cell r="C2698">
            <v>0</v>
          </cell>
          <cell r="D2698">
            <v>0</v>
          </cell>
          <cell r="E2698" t="str">
            <v>Guest</v>
          </cell>
          <cell r="F2698" t="str">
            <v>Guest</v>
          </cell>
          <cell r="G2698">
            <v>0</v>
          </cell>
          <cell r="H2698" t="str">
            <v>N</v>
          </cell>
          <cell r="I2698">
            <v>0</v>
          </cell>
          <cell r="J2698">
            <v>0</v>
          </cell>
          <cell r="K2698" t="str">
            <v/>
          </cell>
          <cell r="L2698" t="str">
            <v>N</v>
          </cell>
          <cell r="M2698">
            <v>0</v>
          </cell>
          <cell r="N2698" t="str">
            <v/>
          </cell>
          <cell r="O2698" t="str">
            <v>N</v>
          </cell>
          <cell r="P2698">
            <v>0</v>
          </cell>
          <cell r="Q2698" t="str">
            <v/>
          </cell>
          <cell r="R2698" t="str">
            <v>N</v>
          </cell>
          <cell r="S2698">
            <v>0</v>
          </cell>
          <cell r="T2698" t="str">
            <v/>
          </cell>
          <cell r="U2698" t="str">
            <v>N</v>
          </cell>
          <cell r="V2698">
            <v>0</v>
          </cell>
          <cell r="W2698" t="str">
            <v/>
          </cell>
          <cell r="X2698" t="str">
            <v>N</v>
          </cell>
          <cell r="Y2698">
            <v>0</v>
          </cell>
          <cell r="Z2698">
            <v>0</v>
          </cell>
          <cell r="AA2698" t="b">
            <v>0</v>
          </cell>
          <cell r="AB2698" t="str">
            <v/>
          </cell>
          <cell r="AC2698" t="str">
            <v/>
          </cell>
          <cell r="AD2698">
            <v>0</v>
          </cell>
          <cell r="AE2698" t="b">
            <v>0</v>
          </cell>
          <cell r="AG2698" t="str">
            <v/>
          </cell>
          <cell r="AH2698">
            <v>0</v>
          </cell>
        </row>
        <row r="2699">
          <cell r="B2699">
            <v>0</v>
          </cell>
          <cell r="C2699">
            <v>0</v>
          </cell>
          <cell r="D2699">
            <v>0</v>
          </cell>
          <cell r="E2699" t="str">
            <v>Guest</v>
          </cell>
          <cell r="F2699" t="str">
            <v>Guest</v>
          </cell>
          <cell r="G2699">
            <v>0</v>
          </cell>
          <cell r="H2699" t="str">
            <v>N</v>
          </cell>
          <cell r="I2699">
            <v>0</v>
          </cell>
          <cell r="J2699">
            <v>0</v>
          </cell>
          <cell r="K2699" t="str">
            <v/>
          </cell>
          <cell r="L2699" t="str">
            <v>N</v>
          </cell>
          <cell r="M2699">
            <v>0</v>
          </cell>
          <cell r="N2699" t="str">
            <v/>
          </cell>
          <cell r="O2699" t="str">
            <v>N</v>
          </cell>
          <cell r="P2699">
            <v>0</v>
          </cell>
          <cell r="Q2699" t="str">
            <v/>
          </cell>
          <cell r="R2699" t="str">
            <v>N</v>
          </cell>
          <cell r="S2699">
            <v>0</v>
          </cell>
          <cell r="T2699" t="str">
            <v/>
          </cell>
          <cell r="U2699" t="str">
            <v>N</v>
          </cell>
          <cell r="V2699">
            <v>0</v>
          </cell>
          <cell r="W2699" t="str">
            <v/>
          </cell>
          <cell r="X2699" t="str">
            <v>N</v>
          </cell>
          <cell r="Y2699">
            <v>0</v>
          </cell>
          <cell r="Z2699">
            <v>0</v>
          </cell>
          <cell r="AA2699" t="b">
            <v>0</v>
          </cell>
          <cell r="AB2699" t="str">
            <v/>
          </cell>
          <cell r="AC2699" t="str">
            <v/>
          </cell>
          <cell r="AD2699">
            <v>0</v>
          </cell>
          <cell r="AE2699" t="b">
            <v>0</v>
          </cell>
          <cell r="AG2699" t="str">
            <v/>
          </cell>
          <cell r="AH2699">
            <v>0</v>
          </cell>
        </row>
        <row r="2700">
          <cell r="B2700">
            <v>0</v>
          </cell>
          <cell r="C2700">
            <v>0</v>
          </cell>
          <cell r="D2700">
            <v>0</v>
          </cell>
          <cell r="E2700" t="str">
            <v>Guest</v>
          </cell>
          <cell r="F2700" t="str">
            <v>Guest</v>
          </cell>
          <cell r="G2700">
            <v>0</v>
          </cell>
          <cell r="H2700" t="str">
            <v>N</v>
          </cell>
          <cell r="I2700">
            <v>0</v>
          </cell>
          <cell r="J2700">
            <v>0</v>
          </cell>
          <cell r="K2700" t="str">
            <v/>
          </cell>
          <cell r="L2700" t="str">
            <v>N</v>
          </cell>
          <cell r="M2700">
            <v>0</v>
          </cell>
          <cell r="N2700" t="str">
            <v/>
          </cell>
          <cell r="O2700" t="str">
            <v>N</v>
          </cell>
          <cell r="P2700">
            <v>0</v>
          </cell>
          <cell r="Q2700" t="str">
            <v/>
          </cell>
          <cell r="R2700" t="str">
            <v>N</v>
          </cell>
          <cell r="S2700">
            <v>0</v>
          </cell>
          <cell r="T2700" t="str">
            <v/>
          </cell>
          <cell r="U2700" t="str">
            <v>N</v>
          </cell>
          <cell r="V2700">
            <v>0</v>
          </cell>
          <cell r="W2700" t="str">
            <v/>
          </cell>
          <cell r="X2700" t="str">
            <v>N</v>
          </cell>
          <cell r="Y2700">
            <v>0</v>
          </cell>
          <cell r="Z2700">
            <v>0</v>
          </cell>
          <cell r="AA2700" t="b">
            <v>0</v>
          </cell>
          <cell r="AB2700" t="str">
            <v/>
          </cell>
          <cell r="AC2700" t="str">
            <v/>
          </cell>
          <cell r="AD2700">
            <v>0</v>
          </cell>
          <cell r="AE2700" t="b">
            <v>0</v>
          </cell>
          <cell r="AG2700" t="str">
            <v/>
          </cell>
          <cell r="AH2700">
            <v>0</v>
          </cell>
        </row>
        <row r="2701">
          <cell r="B2701">
            <v>0</v>
          </cell>
          <cell r="C2701">
            <v>0</v>
          </cell>
          <cell r="D2701">
            <v>0</v>
          </cell>
          <cell r="E2701" t="str">
            <v>Guest</v>
          </cell>
          <cell r="F2701" t="str">
            <v>Guest</v>
          </cell>
          <cell r="G2701">
            <v>0</v>
          </cell>
          <cell r="H2701" t="str">
            <v>N</v>
          </cell>
          <cell r="I2701">
            <v>0</v>
          </cell>
          <cell r="J2701">
            <v>0</v>
          </cell>
          <cell r="K2701" t="str">
            <v/>
          </cell>
          <cell r="L2701" t="str">
            <v>N</v>
          </cell>
          <cell r="M2701">
            <v>0</v>
          </cell>
          <cell r="N2701" t="str">
            <v/>
          </cell>
          <cell r="O2701" t="str">
            <v>N</v>
          </cell>
          <cell r="P2701">
            <v>0</v>
          </cell>
          <cell r="Q2701" t="str">
            <v/>
          </cell>
          <cell r="R2701" t="str">
            <v>N</v>
          </cell>
          <cell r="S2701">
            <v>0</v>
          </cell>
          <cell r="T2701" t="str">
            <v/>
          </cell>
          <cell r="U2701" t="str">
            <v>N</v>
          </cell>
          <cell r="V2701">
            <v>0</v>
          </cell>
          <cell r="W2701" t="str">
            <v/>
          </cell>
          <cell r="X2701" t="str">
            <v>N</v>
          </cell>
          <cell r="Y2701">
            <v>0</v>
          </cell>
          <cell r="Z2701">
            <v>0</v>
          </cell>
          <cell r="AA2701" t="b">
            <v>0</v>
          </cell>
          <cell r="AB2701" t="str">
            <v/>
          </cell>
          <cell r="AC2701" t="str">
            <v/>
          </cell>
          <cell r="AD2701">
            <v>0</v>
          </cell>
          <cell r="AE2701" t="b">
            <v>0</v>
          </cell>
          <cell r="AG2701" t="str">
            <v/>
          </cell>
          <cell r="AH2701">
            <v>0</v>
          </cell>
        </row>
        <row r="2702">
          <cell r="B2702">
            <v>0</v>
          </cell>
          <cell r="C2702">
            <v>0</v>
          </cell>
          <cell r="D2702">
            <v>0</v>
          </cell>
          <cell r="E2702" t="str">
            <v>Guest</v>
          </cell>
          <cell r="F2702" t="str">
            <v>Guest</v>
          </cell>
          <cell r="G2702">
            <v>0</v>
          </cell>
          <cell r="H2702" t="str">
            <v>N</v>
          </cell>
          <cell r="I2702">
            <v>0</v>
          </cell>
          <cell r="J2702">
            <v>0</v>
          </cell>
          <cell r="K2702" t="str">
            <v/>
          </cell>
          <cell r="L2702" t="str">
            <v>N</v>
          </cell>
          <cell r="M2702">
            <v>0</v>
          </cell>
          <cell r="N2702" t="str">
            <v/>
          </cell>
          <cell r="O2702" t="str">
            <v>N</v>
          </cell>
          <cell r="P2702">
            <v>0</v>
          </cell>
          <cell r="Q2702" t="str">
            <v/>
          </cell>
          <cell r="R2702" t="str">
            <v>N</v>
          </cell>
          <cell r="S2702">
            <v>0</v>
          </cell>
          <cell r="T2702" t="str">
            <v/>
          </cell>
          <cell r="U2702" t="str">
            <v>N</v>
          </cell>
          <cell r="V2702">
            <v>0</v>
          </cell>
          <cell r="W2702" t="str">
            <v/>
          </cell>
          <cell r="X2702" t="str">
            <v>N</v>
          </cell>
          <cell r="Y2702">
            <v>0</v>
          </cell>
          <cell r="Z2702">
            <v>0</v>
          </cell>
          <cell r="AA2702" t="b">
            <v>0</v>
          </cell>
          <cell r="AB2702" t="str">
            <v/>
          </cell>
          <cell r="AC2702" t="str">
            <v/>
          </cell>
          <cell r="AD2702">
            <v>0</v>
          </cell>
          <cell r="AE2702" t="b">
            <v>0</v>
          </cell>
          <cell r="AG2702" t="str">
            <v/>
          </cell>
          <cell r="AH2702">
            <v>0</v>
          </cell>
        </row>
        <row r="2703">
          <cell r="B2703">
            <v>0</v>
          </cell>
          <cell r="C2703">
            <v>0</v>
          </cell>
          <cell r="D2703">
            <v>0</v>
          </cell>
          <cell r="E2703" t="str">
            <v>Guest</v>
          </cell>
          <cell r="F2703" t="str">
            <v>Guest</v>
          </cell>
          <cell r="G2703">
            <v>0</v>
          </cell>
          <cell r="H2703" t="str">
            <v>N</v>
          </cell>
          <cell r="I2703">
            <v>0</v>
          </cell>
          <cell r="J2703">
            <v>0</v>
          </cell>
          <cell r="K2703" t="str">
            <v/>
          </cell>
          <cell r="L2703" t="str">
            <v>N</v>
          </cell>
          <cell r="M2703">
            <v>0</v>
          </cell>
          <cell r="N2703" t="str">
            <v/>
          </cell>
          <cell r="O2703" t="str">
            <v>N</v>
          </cell>
          <cell r="P2703">
            <v>0</v>
          </cell>
          <cell r="Q2703" t="str">
            <v/>
          </cell>
          <cell r="R2703" t="str">
            <v>N</v>
          </cell>
          <cell r="S2703">
            <v>0</v>
          </cell>
          <cell r="T2703" t="str">
            <v/>
          </cell>
          <cell r="U2703" t="str">
            <v>N</v>
          </cell>
          <cell r="V2703">
            <v>0</v>
          </cell>
          <cell r="W2703" t="str">
            <v/>
          </cell>
          <cell r="X2703" t="str">
            <v>N</v>
          </cell>
          <cell r="Y2703">
            <v>0</v>
          </cell>
          <cell r="Z2703">
            <v>0</v>
          </cell>
          <cell r="AA2703" t="b">
            <v>0</v>
          </cell>
          <cell r="AB2703" t="str">
            <v/>
          </cell>
          <cell r="AC2703" t="str">
            <v/>
          </cell>
          <cell r="AD2703">
            <v>0</v>
          </cell>
          <cell r="AE2703" t="b">
            <v>0</v>
          </cell>
          <cell r="AG2703" t="str">
            <v/>
          </cell>
          <cell r="AH2703">
            <v>0</v>
          </cell>
        </row>
        <row r="2704">
          <cell r="B2704">
            <v>0</v>
          </cell>
          <cell r="C2704">
            <v>0</v>
          </cell>
          <cell r="D2704">
            <v>0</v>
          </cell>
          <cell r="E2704" t="str">
            <v>Guest</v>
          </cell>
          <cell r="F2704" t="str">
            <v>Guest</v>
          </cell>
          <cell r="G2704">
            <v>0</v>
          </cell>
          <cell r="H2704" t="str">
            <v>N</v>
          </cell>
          <cell r="I2704">
            <v>0</v>
          </cell>
          <cell r="J2704">
            <v>0</v>
          </cell>
          <cell r="K2704" t="str">
            <v/>
          </cell>
          <cell r="L2704" t="str">
            <v>N</v>
          </cell>
          <cell r="M2704">
            <v>0</v>
          </cell>
          <cell r="N2704" t="str">
            <v/>
          </cell>
          <cell r="O2704" t="str">
            <v>N</v>
          </cell>
          <cell r="P2704">
            <v>0</v>
          </cell>
          <cell r="Q2704" t="str">
            <v/>
          </cell>
          <cell r="R2704" t="str">
            <v>N</v>
          </cell>
          <cell r="S2704">
            <v>0</v>
          </cell>
          <cell r="T2704" t="str">
            <v/>
          </cell>
          <cell r="U2704" t="str">
            <v>N</v>
          </cell>
          <cell r="V2704">
            <v>0</v>
          </cell>
          <cell r="W2704" t="str">
            <v/>
          </cell>
          <cell r="X2704" t="str">
            <v>N</v>
          </cell>
          <cell r="Y2704">
            <v>0</v>
          </cell>
          <cell r="Z2704">
            <v>0</v>
          </cell>
          <cell r="AA2704" t="b">
            <v>0</v>
          </cell>
          <cell r="AB2704" t="str">
            <v/>
          </cell>
          <cell r="AC2704" t="str">
            <v/>
          </cell>
          <cell r="AD2704">
            <v>0</v>
          </cell>
          <cell r="AE2704" t="b">
            <v>0</v>
          </cell>
          <cell r="AG2704" t="str">
            <v/>
          </cell>
          <cell r="AH2704">
            <v>0</v>
          </cell>
        </row>
        <row r="2705">
          <cell r="B2705">
            <v>0</v>
          </cell>
          <cell r="C2705">
            <v>0</v>
          </cell>
          <cell r="D2705">
            <v>0</v>
          </cell>
          <cell r="E2705" t="str">
            <v>Guest</v>
          </cell>
          <cell r="F2705" t="str">
            <v>Guest</v>
          </cell>
          <cell r="G2705">
            <v>0</v>
          </cell>
          <cell r="H2705" t="str">
            <v>N</v>
          </cell>
          <cell r="I2705">
            <v>0</v>
          </cell>
          <cell r="J2705">
            <v>0</v>
          </cell>
          <cell r="K2705" t="str">
            <v/>
          </cell>
          <cell r="L2705" t="str">
            <v>N</v>
          </cell>
          <cell r="M2705">
            <v>0</v>
          </cell>
          <cell r="N2705" t="str">
            <v/>
          </cell>
          <cell r="O2705" t="str">
            <v>N</v>
          </cell>
          <cell r="P2705">
            <v>0</v>
          </cell>
          <cell r="Q2705" t="str">
            <v/>
          </cell>
          <cell r="R2705" t="str">
            <v>N</v>
          </cell>
          <cell r="S2705">
            <v>0</v>
          </cell>
          <cell r="T2705" t="str">
            <v/>
          </cell>
          <cell r="U2705" t="str">
            <v>N</v>
          </cell>
          <cell r="V2705">
            <v>0</v>
          </cell>
          <cell r="W2705" t="str">
            <v/>
          </cell>
          <cell r="X2705" t="str">
            <v>N</v>
          </cell>
          <cell r="Y2705">
            <v>0</v>
          </cell>
          <cell r="Z2705">
            <v>0</v>
          </cell>
          <cell r="AA2705" t="b">
            <v>0</v>
          </cell>
          <cell r="AB2705" t="str">
            <v/>
          </cell>
          <cell r="AC2705" t="str">
            <v/>
          </cell>
          <cell r="AD2705">
            <v>0</v>
          </cell>
          <cell r="AE2705" t="b">
            <v>0</v>
          </cell>
          <cell r="AG2705" t="str">
            <v/>
          </cell>
          <cell r="AH2705">
            <v>0</v>
          </cell>
        </row>
        <row r="2706">
          <cell r="B2706">
            <v>0</v>
          </cell>
          <cell r="C2706">
            <v>0</v>
          </cell>
          <cell r="D2706">
            <v>0</v>
          </cell>
          <cell r="E2706" t="str">
            <v>Guest</v>
          </cell>
          <cell r="F2706" t="str">
            <v>Guest</v>
          </cell>
          <cell r="G2706">
            <v>0</v>
          </cell>
          <cell r="H2706" t="str">
            <v>N</v>
          </cell>
          <cell r="I2706">
            <v>0</v>
          </cell>
          <cell r="J2706">
            <v>0</v>
          </cell>
          <cell r="K2706" t="str">
            <v/>
          </cell>
          <cell r="L2706" t="str">
            <v>N</v>
          </cell>
          <cell r="M2706">
            <v>0</v>
          </cell>
          <cell r="N2706" t="str">
            <v/>
          </cell>
          <cell r="O2706" t="str">
            <v>N</v>
          </cell>
          <cell r="P2706">
            <v>0</v>
          </cell>
          <cell r="Q2706" t="str">
            <v/>
          </cell>
          <cell r="R2706" t="str">
            <v>N</v>
          </cell>
          <cell r="S2706">
            <v>0</v>
          </cell>
          <cell r="T2706" t="str">
            <v/>
          </cell>
          <cell r="U2706" t="str">
            <v>N</v>
          </cell>
          <cell r="V2706">
            <v>0</v>
          </cell>
          <cell r="W2706" t="str">
            <v/>
          </cell>
          <cell r="X2706" t="str">
            <v>N</v>
          </cell>
          <cell r="Y2706">
            <v>0</v>
          </cell>
          <cell r="Z2706">
            <v>0</v>
          </cell>
          <cell r="AA2706" t="b">
            <v>0</v>
          </cell>
          <cell r="AB2706" t="str">
            <v/>
          </cell>
          <cell r="AC2706" t="str">
            <v/>
          </cell>
          <cell r="AD2706">
            <v>0</v>
          </cell>
          <cell r="AE2706" t="b">
            <v>0</v>
          </cell>
          <cell r="AG2706" t="str">
            <v/>
          </cell>
          <cell r="AH2706">
            <v>0</v>
          </cell>
        </row>
        <row r="2707">
          <cell r="B2707">
            <v>0</v>
          </cell>
          <cell r="C2707">
            <v>0</v>
          </cell>
          <cell r="D2707">
            <v>0</v>
          </cell>
          <cell r="E2707" t="str">
            <v>Guest</v>
          </cell>
          <cell r="F2707" t="str">
            <v>Guest</v>
          </cell>
          <cell r="G2707">
            <v>0</v>
          </cell>
          <cell r="H2707" t="str">
            <v>N</v>
          </cell>
          <cell r="I2707">
            <v>0</v>
          </cell>
          <cell r="J2707">
            <v>0</v>
          </cell>
          <cell r="K2707" t="str">
            <v/>
          </cell>
          <cell r="L2707" t="str">
            <v>N</v>
          </cell>
          <cell r="M2707">
            <v>0</v>
          </cell>
          <cell r="N2707" t="str">
            <v/>
          </cell>
          <cell r="O2707" t="str">
            <v>N</v>
          </cell>
          <cell r="P2707">
            <v>0</v>
          </cell>
          <cell r="Q2707" t="str">
            <v/>
          </cell>
          <cell r="R2707" t="str">
            <v>N</v>
          </cell>
          <cell r="S2707">
            <v>0</v>
          </cell>
          <cell r="T2707" t="str">
            <v/>
          </cell>
          <cell r="U2707" t="str">
            <v>N</v>
          </cell>
          <cell r="V2707">
            <v>0</v>
          </cell>
          <cell r="W2707" t="str">
            <v/>
          </cell>
          <cell r="X2707" t="str">
            <v>N</v>
          </cell>
          <cell r="Y2707">
            <v>0</v>
          </cell>
          <cell r="Z2707">
            <v>0</v>
          </cell>
          <cell r="AA2707" t="b">
            <v>0</v>
          </cell>
          <cell r="AB2707" t="str">
            <v/>
          </cell>
          <cell r="AC2707" t="str">
            <v/>
          </cell>
          <cell r="AD2707">
            <v>0</v>
          </cell>
          <cell r="AE2707" t="b">
            <v>0</v>
          </cell>
          <cell r="AG2707" t="str">
            <v/>
          </cell>
          <cell r="AH2707">
            <v>0</v>
          </cell>
        </row>
        <row r="2708">
          <cell r="B2708">
            <v>0</v>
          </cell>
          <cell r="C2708">
            <v>0</v>
          </cell>
          <cell r="D2708">
            <v>0</v>
          </cell>
          <cell r="E2708" t="str">
            <v>Guest</v>
          </cell>
          <cell r="F2708" t="str">
            <v>Guest</v>
          </cell>
          <cell r="G2708">
            <v>0</v>
          </cell>
          <cell r="H2708" t="str">
            <v>N</v>
          </cell>
          <cell r="I2708">
            <v>0</v>
          </cell>
          <cell r="J2708">
            <v>0</v>
          </cell>
          <cell r="K2708" t="str">
            <v/>
          </cell>
          <cell r="L2708" t="str">
            <v>N</v>
          </cell>
          <cell r="M2708">
            <v>0</v>
          </cell>
          <cell r="N2708" t="str">
            <v/>
          </cell>
          <cell r="O2708" t="str">
            <v>N</v>
          </cell>
          <cell r="P2708">
            <v>0</v>
          </cell>
          <cell r="Q2708" t="str">
            <v/>
          </cell>
          <cell r="R2708" t="str">
            <v>N</v>
          </cell>
          <cell r="S2708">
            <v>0</v>
          </cell>
          <cell r="T2708" t="str">
            <v/>
          </cell>
          <cell r="U2708" t="str">
            <v>N</v>
          </cell>
          <cell r="V2708">
            <v>0</v>
          </cell>
          <cell r="W2708" t="str">
            <v/>
          </cell>
          <cell r="X2708" t="str">
            <v>N</v>
          </cell>
          <cell r="Y2708">
            <v>0</v>
          </cell>
          <cell r="Z2708">
            <v>0</v>
          </cell>
          <cell r="AA2708" t="b">
            <v>0</v>
          </cell>
          <cell r="AB2708" t="str">
            <v/>
          </cell>
          <cell r="AC2708" t="str">
            <v/>
          </cell>
          <cell r="AD2708">
            <v>0</v>
          </cell>
          <cell r="AE2708" t="b">
            <v>0</v>
          </cell>
          <cell r="AG2708" t="str">
            <v/>
          </cell>
          <cell r="AH2708">
            <v>0</v>
          </cell>
        </row>
        <row r="2709">
          <cell r="B2709">
            <v>0</v>
          </cell>
          <cell r="C2709">
            <v>0</v>
          </cell>
          <cell r="D2709">
            <v>0</v>
          </cell>
          <cell r="E2709" t="str">
            <v>Guest</v>
          </cell>
          <cell r="F2709" t="str">
            <v>Guest</v>
          </cell>
          <cell r="G2709">
            <v>0</v>
          </cell>
          <cell r="H2709" t="str">
            <v>N</v>
          </cell>
          <cell r="I2709">
            <v>0</v>
          </cell>
          <cell r="J2709">
            <v>0</v>
          </cell>
          <cell r="K2709" t="str">
            <v/>
          </cell>
          <cell r="L2709" t="str">
            <v>N</v>
          </cell>
          <cell r="M2709">
            <v>0</v>
          </cell>
          <cell r="N2709" t="str">
            <v/>
          </cell>
          <cell r="O2709" t="str">
            <v>N</v>
          </cell>
          <cell r="P2709">
            <v>0</v>
          </cell>
          <cell r="Q2709" t="str">
            <v/>
          </cell>
          <cell r="R2709" t="str">
            <v>N</v>
          </cell>
          <cell r="S2709">
            <v>0</v>
          </cell>
          <cell r="T2709" t="str">
            <v/>
          </cell>
          <cell r="U2709" t="str">
            <v>N</v>
          </cell>
          <cell r="V2709">
            <v>0</v>
          </cell>
          <cell r="W2709" t="str">
            <v/>
          </cell>
          <cell r="X2709" t="str">
            <v>N</v>
          </cell>
          <cell r="Y2709">
            <v>0</v>
          </cell>
          <cell r="Z2709">
            <v>0</v>
          </cell>
          <cell r="AA2709" t="b">
            <v>0</v>
          </cell>
          <cell r="AB2709" t="str">
            <v/>
          </cell>
          <cell r="AC2709" t="str">
            <v/>
          </cell>
          <cell r="AD2709">
            <v>0</v>
          </cell>
          <cell r="AE2709" t="b">
            <v>0</v>
          </cell>
          <cell r="AG2709" t="str">
            <v/>
          </cell>
          <cell r="AH2709">
            <v>0</v>
          </cell>
        </row>
        <row r="2710">
          <cell r="B2710">
            <v>0</v>
          </cell>
          <cell r="C2710">
            <v>0</v>
          </cell>
          <cell r="D2710">
            <v>0</v>
          </cell>
          <cell r="E2710" t="str">
            <v>Guest</v>
          </cell>
          <cell r="F2710" t="str">
            <v>Guest</v>
          </cell>
          <cell r="G2710">
            <v>0</v>
          </cell>
          <cell r="H2710" t="str">
            <v>N</v>
          </cell>
          <cell r="I2710">
            <v>0</v>
          </cell>
          <cell r="J2710">
            <v>0</v>
          </cell>
          <cell r="K2710" t="str">
            <v/>
          </cell>
          <cell r="L2710" t="str">
            <v>N</v>
          </cell>
          <cell r="M2710">
            <v>0</v>
          </cell>
          <cell r="N2710" t="str">
            <v/>
          </cell>
          <cell r="O2710" t="str">
            <v>N</v>
          </cell>
          <cell r="P2710">
            <v>0</v>
          </cell>
          <cell r="Q2710" t="str">
            <v/>
          </cell>
          <cell r="R2710" t="str">
            <v>N</v>
          </cell>
          <cell r="S2710">
            <v>0</v>
          </cell>
          <cell r="T2710" t="str">
            <v/>
          </cell>
          <cell r="U2710" t="str">
            <v>N</v>
          </cell>
          <cell r="V2710">
            <v>0</v>
          </cell>
          <cell r="W2710" t="str">
            <v/>
          </cell>
          <cell r="X2710" t="str">
            <v>N</v>
          </cell>
          <cell r="Y2710">
            <v>0</v>
          </cell>
          <cell r="Z2710">
            <v>0</v>
          </cell>
          <cell r="AA2710" t="b">
            <v>0</v>
          </cell>
          <cell r="AB2710" t="str">
            <v/>
          </cell>
          <cell r="AC2710" t="str">
            <v/>
          </cell>
          <cell r="AD2710">
            <v>0</v>
          </cell>
          <cell r="AE2710" t="b">
            <v>0</v>
          </cell>
          <cell r="AG2710" t="str">
            <v/>
          </cell>
          <cell r="AH2710">
            <v>0</v>
          </cell>
        </row>
        <row r="2711">
          <cell r="B2711">
            <v>0</v>
          </cell>
          <cell r="C2711">
            <v>0</v>
          </cell>
          <cell r="D2711">
            <v>0</v>
          </cell>
          <cell r="E2711" t="str">
            <v>Guest</v>
          </cell>
          <cell r="F2711" t="str">
            <v>Guest</v>
          </cell>
          <cell r="G2711">
            <v>0</v>
          </cell>
          <cell r="H2711" t="str">
            <v>N</v>
          </cell>
          <cell r="I2711">
            <v>0</v>
          </cell>
          <cell r="J2711">
            <v>0</v>
          </cell>
          <cell r="K2711" t="str">
            <v/>
          </cell>
          <cell r="L2711" t="str">
            <v>N</v>
          </cell>
          <cell r="M2711">
            <v>0</v>
          </cell>
          <cell r="N2711" t="str">
            <v/>
          </cell>
          <cell r="O2711" t="str">
            <v>N</v>
          </cell>
          <cell r="P2711">
            <v>0</v>
          </cell>
          <cell r="Q2711" t="str">
            <v/>
          </cell>
          <cell r="R2711" t="str">
            <v>N</v>
          </cell>
          <cell r="S2711">
            <v>0</v>
          </cell>
          <cell r="T2711" t="str">
            <v/>
          </cell>
          <cell r="U2711" t="str">
            <v>N</v>
          </cell>
          <cell r="V2711">
            <v>0</v>
          </cell>
          <cell r="W2711" t="str">
            <v/>
          </cell>
          <cell r="X2711" t="str">
            <v>N</v>
          </cell>
          <cell r="Y2711">
            <v>0</v>
          </cell>
          <cell r="Z2711">
            <v>0</v>
          </cell>
          <cell r="AA2711" t="b">
            <v>0</v>
          </cell>
          <cell r="AB2711" t="str">
            <v/>
          </cell>
          <cell r="AC2711" t="str">
            <v/>
          </cell>
          <cell r="AD2711">
            <v>0</v>
          </cell>
          <cell r="AE2711" t="b">
            <v>0</v>
          </cell>
          <cell r="AG2711" t="str">
            <v/>
          </cell>
          <cell r="AH2711">
            <v>0</v>
          </cell>
        </row>
        <row r="2712">
          <cell r="B2712">
            <v>0</v>
          </cell>
          <cell r="C2712">
            <v>0</v>
          </cell>
          <cell r="D2712">
            <v>0</v>
          </cell>
          <cell r="E2712" t="str">
            <v>Guest</v>
          </cell>
          <cell r="F2712" t="str">
            <v>Guest</v>
          </cell>
          <cell r="G2712">
            <v>0</v>
          </cell>
          <cell r="H2712" t="str">
            <v>N</v>
          </cell>
          <cell r="I2712">
            <v>0</v>
          </cell>
          <cell r="J2712">
            <v>0</v>
          </cell>
          <cell r="K2712" t="str">
            <v/>
          </cell>
          <cell r="L2712" t="str">
            <v>N</v>
          </cell>
          <cell r="M2712">
            <v>0</v>
          </cell>
          <cell r="N2712" t="str">
            <v/>
          </cell>
          <cell r="O2712" t="str">
            <v>N</v>
          </cell>
          <cell r="P2712">
            <v>0</v>
          </cell>
          <cell r="Q2712" t="str">
            <v/>
          </cell>
          <cell r="R2712" t="str">
            <v>N</v>
          </cell>
          <cell r="S2712">
            <v>0</v>
          </cell>
          <cell r="T2712" t="str">
            <v/>
          </cell>
          <cell r="U2712" t="str">
            <v>N</v>
          </cell>
          <cell r="V2712">
            <v>0</v>
          </cell>
          <cell r="W2712" t="str">
            <v/>
          </cell>
          <cell r="X2712" t="str">
            <v>N</v>
          </cell>
          <cell r="Y2712">
            <v>0</v>
          </cell>
          <cell r="Z2712">
            <v>0</v>
          </cell>
          <cell r="AA2712" t="b">
            <v>0</v>
          </cell>
          <cell r="AB2712" t="str">
            <v/>
          </cell>
          <cell r="AC2712" t="str">
            <v/>
          </cell>
          <cell r="AD2712">
            <v>0</v>
          </cell>
          <cell r="AE2712" t="b">
            <v>0</v>
          </cell>
          <cell r="AG2712" t="str">
            <v/>
          </cell>
          <cell r="AH2712">
            <v>0</v>
          </cell>
        </row>
        <row r="2713">
          <cell r="B2713">
            <v>0</v>
          </cell>
          <cell r="C2713">
            <v>0</v>
          </cell>
          <cell r="D2713">
            <v>0</v>
          </cell>
          <cell r="E2713" t="str">
            <v>Guest</v>
          </cell>
          <cell r="F2713" t="str">
            <v>Guest</v>
          </cell>
          <cell r="G2713">
            <v>0</v>
          </cell>
          <cell r="H2713" t="str">
            <v>N</v>
          </cell>
          <cell r="I2713">
            <v>0</v>
          </cell>
          <cell r="J2713">
            <v>0</v>
          </cell>
          <cell r="K2713" t="str">
            <v/>
          </cell>
          <cell r="L2713" t="str">
            <v>N</v>
          </cell>
          <cell r="M2713">
            <v>0</v>
          </cell>
          <cell r="N2713" t="str">
            <v/>
          </cell>
          <cell r="O2713" t="str">
            <v>N</v>
          </cell>
          <cell r="P2713">
            <v>0</v>
          </cell>
          <cell r="Q2713" t="str">
            <v/>
          </cell>
          <cell r="R2713" t="str">
            <v>N</v>
          </cell>
          <cell r="S2713">
            <v>0</v>
          </cell>
          <cell r="T2713" t="str">
            <v/>
          </cell>
          <cell r="U2713" t="str">
            <v>N</v>
          </cell>
          <cell r="V2713">
            <v>0</v>
          </cell>
          <cell r="W2713" t="str">
            <v/>
          </cell>
          <cell r="X2713" t="str">
            <v>N</v>
          </cell>
          <cell r="Y2713">
            <v>0</v>
          </cell>
          <cell r="Z2713">
            <v>0</v>
          </cell>
          <cell r="AA2713" t="b">
            <v>0</v>
          </cell>
          <cell r="AB2713" t="str">
            <v/>
          </cell>
          <cell r="AC2713" t="str">
            <v/>
          </cell>
          <cell r="AD2713">
            <v>0</v>
          </cell>
          <cell r="AE2713" t="b">
            <v>0</v>
          </cell>
          <cell r="AG2713" t="str">
            <v/>
          </cell>
          <cell r="AH2713">
            <v>0</v>
          </cell>
        </row>
        <row r="2714">
          <cell r="B2714">
            <v>0</v>
          </cell>
          <cell r="C2714">
            <v>0</v>
          </cell>
          <cell r="D2714">
            <v>0</v>
          </cell>
          <cell r="E2714" t="str">
            <v>Guest</v>
          </cell>
          <cell r="F2714" t="str">
            <v>Guest</v>
          </cell>
          <cell r="G2714">
            <v>0</v>
          </cell>
          <cell r="H2714" t="str">
            <v>N</v>
          </cell>
          <cell r="I2714">
            <v>0</v>
          </cell>
          <cell r="J2714">
            <v>0</v>
          </cell>
          <cell r="K2714" t="str">
            <v/>
          </cell>
          <cell r="L2714" t="str">
            <v>N</v>
          </cell>
          <cell r="M2714">
            <v>0</v>
          </cell>
          <cell r="N2714" t="str">
            <v/>
          </cell>
          <cell r="O2714" t="str">
            <v>N</v>
          </cell>
          <cell r="P2714">
            <v>0</v>
          </cell>
          <cell r="Q2714" t="str">
            <v/>
          </cell>
          <cell r="R2714" t="str">
            <v>N</v>
          </cell>
          <cell r="S2714">
            <v>0</v>
          </cell>
          <cell r="T2714" t="str">
            <v/>
          </cell>
          <cell r="U2714" t="str">
            <v>N</v>
          </cell>
          <cell r="V2714">
            <v>0</v>
          </cell>
          <cell r="W2714" t="str">
            <v/>
          </cell>
          <cell r="X2714" t="str">
            <v>N</v>
          </cell>
          <cell r="Y2714">
            <v>0</v>
          </cell>
          <cell r="Z2714">
            <v>0</v>
          </cell>
          <cell r="AA2714" t="b">
            <v>0</v>
          </cell>
          <cell r="AB2714" t="str">
            <v/>
          </cell>
          <cell r="AC2714" t="str">
            <v/>
          </cell>
          <cell r="AD2714">
            <v>0</v>
          </cell>
          <cell r="AE2714" t="b">
            <v>0</v>
          </cell>
          <cell r="AG2714" t="str">
            <v/>
          </cell>
          <cell r="AH2714">
            <v>0</v>
          </cell>
        </row>
        <row r="2715">
          <cell r="B2715">
            <v>0</v>
          </cell>
          <cell r="C2715">
            <v>0</v>
          </cell>
          <cell r="D2715">
            <v>0</v>
          </cell>
          <cell r="E2715" t="str">
            <v>Guest</v>
          </cell>
          <cell r="F2715" t="str">
            <v>Guest</v>
          </cell>
          <cell r="G2715">
            <v>0</v>
          </cell>
          <cell r="H2715" t="str">
            <v>N</v>
          </cell>
          <cell r="I2715">
            <v>0</v>
          </cell>
          <cell r="J2715">
            <v>0</v>
          </cell>
          <cell r="K2715" t="str">
            <v/>
          </cell>
          <cell r="L2715" t="str">
            <v>N</v>
          </cell>
          <cell r="M2715">
            <v>0</v>
          </cell>
          <cell r="N2715" t="str">
            <v/>
          </cell>
          <cell r="O2715" t="str">
            <v>N</v>
          </cell>
          <cell r="P2715">
            <v>0</v>
          </cell>
          <cell r="Q2715" t="str">
            <v/>
          </cell>
          <cell r="R2715" t="str">
            <v>N</v>
          </cell>
          <cell r="S2715">
            <v>0</v>
          </cell>
          <cell r="T2715" t="str">
            <v/>
          </cell>
          <cell r="U2715" t="str">
            <v>N</v>
          </cell>
          <cell r="V2715">
            <v>0</v>
          </cell>
          <cell r="W2715" t="str">
            <v/>
          </cell>
          <cell r="X2715" t="str">
            <v>N</v>
          </cell>
          <cell r="Y2715">
            <v>0</v>
          </cell>
          <cell r="Z2715">
            <v>0</v>
          </cell>
          <cell r="AA2715" t="b">
            <v>0</v>
          </cell>
          <cell r="AB2715" t="str">
            <v/>
          </cell>
          <cell r="AC2715" t="str">
            <v/>
          </cell>
          <cell r="AD2715">
            <v>0</v>
          </cell>
          <cell r="AE2715" t="b">
            <v>0</v>
          </cell>
          <cell r="AG2715" t="str">
            <v/>
          </cell>
          <cell r="AH2715">
            <v>0</v>
          </cell>
        </row>
        <row r="2716">
          <cell r="B2716">
            <v>0</v>
          </cell>
          <cell r="C2716">
            <v>0</v>
          </cell>
          <cell r="D2716">
            <v>0</v>
          </cell>
          <cell r="E2716" t="str">
            <v>Guest</v>
          </cell>
          <cell r="F2716" t="str">
            <v>Guest</v>
          </cell>
          <cell r="G2716">
            <v>0</v>
          </cell>
          <cell r="H2716" t="str">
            <v>N</v>
          </cell>
          <cell r="I2716">
            <v>0</v>
          </cell>
          <cell r="J2716">
            <v>0</v>
          </cell>
          <cell r="K2716" t="str">
            <v/>
          </cell>
          <cell r="L2716" t="str">
            <v>N</v>
          </cell>
          <cell r="M2716">
            <v>0</v>
          </cell>
          <cell r="N2716" t="str">
            <v/>
          </cell>
          <cell r="O2716" t="str">
            <v>N</v>
          </cell>
          <cell r="P2716">
            <v>0</v>
          </cell>
          <cell r="Q2716" t="str">
            <v/>
          </cell>
          <cell r="R2716" t="str">
            <v>N</v>
          </cell>
          <cell r="S2716">
            <v>0</v>
          </cell>
          <cell r="T2716" t="str">
            <v/>
          </cell>
          <cell r="U2716" t="str">
            <v>N</v>
          </cell>
          <cell r="V2716">
            <v>0</v>
          </cell>
          <cell r="W2716" t="str">
            <v/>
          </cell>
          <cell r="X2716" t="str">
            <v>N</v>
          </cell>
          <cell r="Y2716">
            <v>0</v>
          </cell>
          <cell r="Z2716">
            <v>0</v>
          </cell>
          <cell r="AA2716" t="b">
            <v>0</v>
          </cell>
          <cell r="AB2716" t="str">
            <v/>
          </cell>
          <cell r="AC2716" t="str">
            <v/>
          </cell>
          <cell r="AD2716">
            <v>0</v>
          </cell>
          <cell r="AE2716" t="b">
            <v>0</v>
          </cell>
          <cell r="AG2716" t="str">
            <v/>
          </cell>
          <cell r="AH2716">
            <v>0</v>
          </cell>
        </row>
        <row r="2717">
          <cell r="B2717">
            <v>0</v>
          </cell>
          <cell r="C2717">
            <v>0</v>
          </cell>
          <cell r="D2717">
            <v>0</v>
          </cell>
          <cell r="E2717" t="str">
            <v>Guest</v>
          </cell>
          <cell r="F2717" t="str">
            <v>Guest</v>
          </cell>
          <cell r="G2717">
            <v>0</v>
          </cell>
          <cell r="H2717" t="str">
            <v>N</v>
          </cell>
          <cell r="I2717">
            <v>0</v>
          </cell>
          <cell r="J2717">
            <v>0</v>
          </cell>
          <cell r="K2717" t="str">
            <v/>
          </cell>
          <cell r="L2717" t="str">
            <v>N</v>
          </cell>
          <cell r="M2717">
            <v>0</v>
          </cell>
          <cell r="N2717" t="str">
            <v/>
          </cell>
          <cell r="O2717" t="str">
            <v>N</v>
          </cell>
          <cell r="P2717">
            <v>0</v>
          </cell>
          <cell r="Q2717" t="str">
            <v/>
          </cell>
          <cell r="R2717" t="str">
            <v>N</v>
          </cell>
          <cell r="S2717">
            <v>0</v>
          </cell>
          <cell r="T2717" t="str">
            <v/>
          </cell>
          <cell r="U2717" t="str">
            <v>N</v>
          </cell>
          <cell r="V2717">
            <v>0</v>
          </cell>
          <cell r="W2717" t="str">
            <v/>
          </cell>
          <cell r="X2717" t="str">
            <v>N</v>
          </cell>
          <cell r="Y2717">
            <v>0</v>
          </cell>
          <cell r="Z2717">
            <v>0</v>
          </cell>
          <cell r="AA2717" t="b">
            <v>0</v>
          </cell>
          <cell r="AB2717" t="str">
            <v/>
          </cell>
          <cell r="AC2717" t="str">
            <v/>
          </cell>
          <cell r="AD2717">
            <v>0</v>
          </cell>
          <cell r="AE2717" t="b">
            <v>0</v>
          </cell>
          <cell r="AG2717" t="str">
            <v/>
          </cell>
          <cell r="AH2717">
            <v>0</v>
          </cell>
        </row>
        <row r="2718">
          <cell r="B2718">
            <v>0</v>
          </cell>
          <cell r="C2718">
            <v>0</v>
          </cell>
          <cell r="D2718">
            <v>0</v>
          </cell>
          <cell r="E2718" t="str">
            <v>Guest</v>
          </cell>
          <cell r="F2718" t="str">
            <v>Guest</v>
          </cell>
          <cell r="G2718">
            <v>0</v>
          </cell>
          <cell r="H2718" t="str">
            <v>N</v>
          </cell>
          <cell r="I2718">
            <v>0</v>
          </cell>
          <cell r="J2718">
            <v>0</v>
          </cell>
          <cell r="K2718" t="str">
            <v/>
          </cell>
          <cell r="L2718" t="str">
            <v>N</v>
          </cell>
          <cell r="M2718">
            <v>0</v>
          </cell>
          <cell r="N2718" t="str">
            <v/>
          </cell>
          <cell r="O2718" t="str">
            <v>N</v>
          </cell>
          <cell r="P2718">
            <v>0</v>
          </cell>
          <cell r="Q2718" t="str">
            <v/>
          </cell>
          <cell r="R2718" t="str">
            <v>N</v>
          </cell>
          <cell r="S2718">
            <v>0</v>
          </cell>
          <cell r="T2718" t="str">
            <v/>
          </cell>
          <cell r="U2718" t="str">
            <v>N</v>
          </cell>
          <cell r="V2718">
            <v>0</v>
          </cell>
          <cell r="W2718" t="str">
            <v/>
          </cell>
          <cell r="X2718" t="str">
            <v>N</v>
          </cell>
          <cell r="Y2718">
            <v>0</v>
          </cell>
          <cell r="Z2718">
            <v>0</v>
          </cell>
          <cell r="AA2718" t="b">
            <v>0</v>
          </cell>
          <cell r="AB2718" t="str">
            <v/>
          </cell>
          <cell r="AC2718" t="str">
            <v/>
          </cell>
          <cell r="AD2718">
            <v>0</v>
          </cell>
          <cell r="AE2718" t="b">
            <v>0</v>
          </cell>
          <cell r="AG2718" t="str">
            <v/>
          </cell>
          <cell r="AH2718">
            <v>0</v>
          </cell>
        </row>
        <row r="2719">
          <cell r="B2719">
            <v>0</v>
          </cell>
          <cell r="C2719">
            <v>0</v>
          </cell>
          <cell r="D2719">
            <v>0</v>
          </cell>
          <cell r="E2719" t="str">
            <v>Guest</v>
          </cell>
          <cell r="F2719" t="str">
            <v>Guest</v>
          </cell>
          <cell r="G2719">
            <v>0</v>
          </cell>
          <cell r="H2719" t="str">
            <v>N</v>
          </cell>
          <cell r="I2719">
            <v>0</v>
          </cell>
          <cell r="J2719">
            <v>0</v>
          </cell>
          <cell r="K2719" t="str">
            <v/>
          </cell>
          <cell r="L2719" t="str">
            <v>N</v>
          </cell>
          <cell r="M2719">
            <v>0</v>
          </cell>
          <cell r="N2719" t="str">
            <v/>
          </cell>
          <cell r="O2719" t="str">
            <v>N</v>
          </cell>
          <cell r="P2719">
            <v>0</v>
          </cell>
          <cell r="Q2719" t="str">
            <v/>
          </cell>
          <cell r="R2719" t="str">
            <v>N</v>
          </cell>
          <cell r="S2719">
            <v>0</v>
          </cell>
          <cell r="T2719" t="str">
            <v/>
          </cell>
          <cell r="U2719" t="str">
            <v>N</v>
          </cell>
          <cell r="V2719">
            <v>0</v>
          </cell>
          <cell r="W2719" t="str">
            <v/>
          </cell>
          <cell r="X2719" t="str">
            <v>N</v>
          </cell>
          <cell r="Y2719">
            <v>0</v>
          </cell>
          <cell r="Z2719">
            <v>0</v>
          </cell>
          <cell r="AA2719" t="b">
            <v>0</v>
          </cell>
          <cell r="AB2719" t="str">
            <v/>
          </cell>
          <cell r="AC2719" t="str">
            <v/>
          </cell>
          <cell r="AD2719">
            <v>0</v>
          </cell>
          <cell r="AE2719" t="b">
            <v>0</v>
          </cell>
          <cell r="AG2719" t="str">
            <v/>
          </cell>
          <cell r="AH2719">
            <v>0</v>
          </cell>
        </row>
        <row r="2720">
          <cell r="B2720">
            <v>0</v>
          </cell>
          <cell r="C2720">
            <v>0</v>
          </cell>
          <cell r="D2720">
            <v>0</v>
          </cell>
          <cell r="E2720" t="str">
            <v>Guest</v>
          </cell>
          <cell r="F2720" t="str">
            <v>Guest</v>
          </cell>
          <cell r="G2720">
            <v>0</v>
          </cell>
          <cell r="H2720" t="str">
            <v>N</v>
          </cell>
          <cell r="I2720">
            <v>0</v>
          </cell>
          <cell r="J2720">
            <v>0</v>
          </cell>
          <cell r="K2720" t="str">
            <v/>
          </cell>
          <cell r="L2720" t="str">
            <v>N</v>
          </cell>
          <cell r="M2720">
            <v>0</v>
          </cell>
          <cell r="N2720" t="str">
            <v/>
          </cell>
          <cell r="O2720" t="str">
            <v>N</v>
          </cell>
          <cell r="P2720">
            <v>0</v>
          </cell>
          <cell r="Q2720" t="str">
            <v/>
          </cell>
          <cell r="R2720" t="str">
            <v>N</v>
          </cell>
          <cell r="S2720">
            <v>0</v>
          </cell>
          <cell r="T2720" t="str">
            <v/>
          </cell>
          <cell r="U2720" t="str">
            <v>N</v>
          </cell>
          <cell r="V2720">
            <v>0</v>
          </cell>
          <cell r="W2720" t="str">
            <v/>
          </cell>
          <cell r="X2720" t="str">
            <v>N</v>
          </cell>
          <cell r="Y2720">
            <v>0</v>
          </cell>
          <cell r="Z2720">
            <v>0</v>
          </cell>
          <cell r="AA2720" t="b">
            <v>0</v>
          </cell>
          <cell r="AB2720" t="str">
            <v/>
          </cell>
          <cell r="AC2720" t="str">
            <v/>
          </cell>
          <cell r="AD2720">
            <v>0</v>
          </cell>
          <cell r="AE2720" t="b">
            <v>0</v>
          </cell>
          <cell r="AG2720" t="str">
            <v/>
          </cell>
          <cell r="AH2720">
            <v>0</v>
          </cell>
        </row>
        <row r="2721">
          <cell r="B2721">
            <v>0</v>
          </cell>
          <cell r="C2721">
            <v>0</v>
          </cell>
          <cell r="D2721">
            <v>0</v>
          </cell>
          <cell r="E2721" t="str">
            <v>Guest</v>
          </cell>
          <cell r="F2721" t="str">
            <v>Guest</v>
          </cell>
          <cell r="G2721">
            <v>0</v>
          </cell>
          <cell r="H2721" t="str">
            <v>N</v>
          </cell>
          <cell r="I2721">
            <v>0</v>
          </cell>
          <cell r="J2721">
            <v>0</v>
          </cell>
          <cell r="K2721" t="str">
            <v/>
          </cell>
          <cell r="L2721" t="str">
            <v>N</v>
          </cell>
          <cell r="M2721">
            <v>0</v>
          </cell>
          <cell r="N2721" t="str">
            <v/>
          </cell>
          <cell r="O2721" t="str">
            <v>N</v>
          </cell>
          <cell r="P2721">
            <v>0</v>
          </cell>
          <cell r="Q2721" t="str">
            <v/>
          </cell>
          <cell r="R2721" t="str">
            <v>N</v>
          </cell>
          <cell r="S2721">
            <v>0</v>
          </cell>
          <cell r="T2721" t="str">
            <v/>
          </cell>
          <cell r="U2721" t="str">
            <v>N</v>
          </cell>
          <cell r="V2721">
            <v>0</v>
          </cell>
          <cell r="W2721" t="str">
            <v/>
          </cell>
          <cell r="X2721" t="str">
            <v>N</v>
          </cell>
          <cell r="Y2721">
            <v>0</v>
          </cell>
          <cell r="Z2721">
            <v>0</v>
          </cell>
          <cell r="AA2721" t="b">
            <v>0</v>
          </cell>
          <cell r="AB2721" t="str">
            <v/>
          </cell>
          <cell r="AC2721" t="str">
            <v/>
          </cell>
          <cell r="AD2721">
            <v>0</v>
          </cell>
          <cell r="AE2721" t="b">
            <v>0</v>
          </cell>
          <cell r="AG2721" t="str">
            <v/>
          </cell>
          <cell r="AH2721">
            <v>0</v>
          </cell>
        </row>
        <row r="2722">
          <cell r="B2722">
            <v>0</v>
          </cell>
          <cell r="C2722">
            <v>0</v>
          </cell>
          <cell r="D2722">
            <v>0</v>
          </cell>
          <cell r="E2722" t="str">
            <v>Guest</v>
          </cell>
          <cell r="F2722" t="str">
            <v>Guest</v>
          </cell>
          <cell r="G2722">
            <v>0</v>
          </cell>
          <cell r="H2722" t="str">
            <v>N</v>
          </cell>
          <cell r="I2722">
            <v>0</v>
          </cell>
          <cell r="J2722">
            <v>0</v>
          </cell>
          <cell r="K2722" t="str">
            <v/>
          </cell>
          <cell r="L2722" t="str">
            <v>N</v>
          </cell>
          <cell r="M2722">
            <v>0</v>
          </cell>
          <cell r="N2722" t="str">
            <v/>
          </cell>
          <cell r="O2722" t="str">
            <v>N</v>
          </cell>
          <cell r="P2722">
            <v>0</v>
          </cell>
          <cell r="Q2722" t="str">
            <v/>
          </cell>
          <cell r="R2722" t="str">
            <v>N</v>
          </cell>
          <cell r="S2722">
            <v>0</v>
          </cell>
          <cell r="T2722" t="str">
            <v/>
          </cell>
          <cell r="U2722" t="str">
            <v>N</v>
          </cell>
          <cell r="V2722">
            <v>0</v>
          </cell>
          <cell r="W2722" t="str">
            <v/>
          </cell>
          <cell r="X2722" t="str">
            <v>N</v>
          </cell>
          <cell r="Y2722">
            <v>0</v>
          </cell>
          <cell r="Z2722">
            <v>0</v>
          </cell>
          <cell r="AA2722" t="b">
            <v>0</v>
          </cell>
          <cell r="AB2722" t="str">
            <v/>
          </cell>
          <cell r="AC2722" t="str">
            <v/>
          </cell>
          <cell r="AD2722">
            <v>0</v>
          </cell>
          <cell r="AE2722" t="b">
            <v>0</v>
          </cell>
          <cell r="AG2722" t="str">
            <v/>
          </cell>
          <cell r="AH2722">
            <v>0</v>
          </cell>
        </row>
        <row r="2723">
          <cell r="B2723">
            <v>0</v>
          </cell>
          <cell r="C2723">
            <v>0</v>
          </cell>
          <cell r="D2723">
            <v>0</v>
          </cell>
          <cell r="E2723" t="str">
            <v>Guest</v>
          </cell>
          <cell r="F2723" t="str">
            <v>Guest</v>
          </cell>
          <cell r="G2723">
            <v>0</v>
          </cell>
          <cell r="H2723" t="str">
            <v>N</v>
          </cell>
          <cell r="I2723">
            <v>0</v>
          </cell>
          <cell r="J2723">
            <v>0</v>
          </cell>
          <cell r="K2723" t="str">
            <v/>
          </cell>
          <cell r="L2723" t="str">
            <v>N</v>
          </cell>
          <cell r="M2723">
            <v>0</v>
          </cell>
          <cell r="N2723" t="str">
            <v/>
          </cell>
          <cell r="O2723" t="str">
            <v>N</v>
          </cell>
          <cell r="P2723">
            <v>0</v>
          </cell>
          <cell r="Q2723" t="str">
            <v/>
          </cell>
          <cell r="R2723" t="str">
            <v>N</v>
          </cell>
          <cell r="S2723">
            <v>0</v>
          </cell>
          <cell r="T2723" t="str">
            <v/>
          </cell>
          <cell r="U2723" t="str">
            <v>N</v>
          </cell>
          <cell r="V2723">
            <v>0</v>
          </cell>
          <cell r="W2723" t="str">
            <v/>
          </cell>
          <cell r="X2723" t="str">
            <v>N</v>
          </cell>
          <cell r="Y2723">
            <v>0</v>
          </cell>
          <cell r="Z2723">
            <v>0</v>
          </cell>
          <cell r="AA2723" t="b">
            <v>0</v>
          </cell>
          <cell r="AB2723" t="str">
            <v/>
          </cell>
          <cell r="AC2723" t="str">
            <v/>
          </cell>
          <cell r="AD2723">
            <v>0</v>
          </cell>
          <cell r="AE2723" t="b">
            <v>0</v>
          </cell>
          <cell r="AG2723" t="str">
            <v/>
          </cell>
          <cell r="AH2723">
            <v>0</v>
          </cell>
        </row>
        <row r="2724">
          <cell r="B2724">
            <v>0</v>
          </cell>
          <cell r="C2724">
            <v>0</v>
          </cell>
          <cell r="D2724">
            <v>0</v>
          </cell>
          <cell r="E2724" t="str">
            <v>Guest</v>
          </cell>
          <cell r="F2724" t="str">
            <v>Guest</v>
          </cell>
          <cell r="G2724">
            <v>0</v>
          </cell>
          <cell r="H2724" t="str">
            <v>N</v>
          </cell>
          <cell r="I2724">
            <v>0</v>
          </cell>
          <cell r="J2724">
            <v>0</v>
          </cell>
          <cell r="K2724" t="str">
            <v/>
          </cell>
          <cell r="L2724" t="str">
            <v>N</v>
          </cell>
          <cell r="M2724">
            <v>0</v>
          </cell>
          <cell r="N2724" t="str">
            <v/>
          </cell>
          <cell r="O2724" t="str">
            <v>N</v>
          </cell>
          <cell r="P2724">
            <v>0</v>
          </cell>
          <cell r="Q2724" t="str">
            <v/>
          </cell>
          <cell r="R2724" t="str">
            <v>N</v>
          </cell>
          <cell r="S2724">
            <v>0</v>
          </cell>
          <cell r="T2724" t="str">
            <v/>
          </cell>
          <cell r="U2724" t="str">
            <v>N</v>
          </cell>
          <cell r="V2724">
            <v>0</v>
          </cell>
          <cell r="W2724" t="str">
            <v/>
          </cell>
          <cell r="X2724" t="str">
            <v>N</v>
          </cell>
          <cell r="Y2724">
            <v>0</v>
          </cell>
          <cell r="Z2724">
            <v>0</v>
          </cell>
          <cell r="AA2724" t="b">
            <v>0</v>
          </cell>
          <cell r="AB2724" t="str">
            <v/>
          </cell>
          <cell r="AC2724" t="str">
            <v/>
          </cell>
          <cell r="AD2724">
            <v>0</v>
          </cell>
          <cell r="AE2724" t="b">
            <v>0</v>
          </cell>
          <cell r="AG2724" t="str">
            <v/>
          </cell>
          <cell r="AH2724">
            <v>0</v>
          </cell>
        </row>
        <row r="2725">
          <cell r="B2725">
            <v>0</v>
          </cell>
          <cell r="C2725">
            <v>0</v>
          </cell>
          <cell r="D2725">
            <v>0</v>
          </cell>
          <cell r="E2725" t="str">
            <v>Guest</v>
          </cell>
          <cell r="F2725" t="str">
            <v>Guest</v>
          </cell>
          <cell r="G2725">
            <v>0</v>
          </cell>
          <cell r="H2725" t="str">
            <v>N</v>
          </cell>
          <cell r="I2725">
            <v>0</v>
          </cell>
          <cell r="J2725">
            <v>0</v>
          </cell>
          <cell r="K2725" t="str">
            <v/>
          </cell>
          <cell r="L2725" t="str">
            <v>N</v>
          </cell>
          <cell r="M2725">
            <v>0</v>
          </cell>
          <cell r="N2725" t="str">
            <v/>
          </cell>
          <cell r="O2725" t="str">
            <v>N</v>
          </cell>
          <cell r="P2725">
            <v>0</v>
          </cell>
          <cell r="Q2725" t="str">
            <v/>
          </cell>
          <cell r="R2725" t="str">
            <v>N</v>
          </cell>
          <cell r="S2725">
            <v>0</v>
          </cell>
          <cell r="T2725" t="str">
            <v/>
          </cell>
          <cell r="U2725" t="str">
            <v>N</v>
          </cell>
          <cell r="V2725">
            <v>0</v>
          </cell>
          <cell r="W2725" t="str">
            <v/>
          </cell>
          <cell r="X2725" t="str">
            <v>N</v>
          </cell>
          <cell r="Y2725">
            <v>0</v>
          </cell>
          <cell r="Z2725">
            <v>0</v>
          </cell>
          <cell r="AA2725" t="b">
            <v>0</v>
          </cell>
          <cell r="AB2725" t="str">
            <v/>
          </cell>
          <cell r="AC2725" t="str">
            <v/>
          </cell>
          <cell r="AD2725">
            <v>0</v>
          </cell>
          <cell r="AE2725" t="b">
            <v>0</v>
          </cell>
          <cell r="AG2725" t="str">
            <v/>
          </cell>
          <cell r="AH2725">
            <v>0</v>
          </cell>
        </row>
        <row r="2726">
          <cell r="B2726">
            <v>0</v>
          </cell>
          <cell r="C2726">
            <v>0</v>
          </cell>
          <cell r="D2726">
            <v>0</v>
          </cell>
          <cell r="E2726" t="str">
            <v>Guest</v>
          </cell>
          <cell r="F2726" t="str">
            <v>Guest</v>
          </cell>
          <cell r="G2726">
            <v>0</v>
          </cell>
          <cell r="H2726" t="str">
            <v>N</v>
          </cell>
          <cell r="I2726">
            <v>0</v>
          </cell>
          <cell r="J2726">
            <v>0</v>
          </cell>
          <cell r="K2726" t="str">
            <v/>
          </cell>
          <cell r="L2726" t="str">
            <v>N</v>
          </cell>
          <cell r="M2726">
            <v>0</v>
          </cell>
          <cell r="N2726" t="str">
            <v/>
          </cell>
          <cell r="O2726" t="str">
            <v>N</v>
          </cell>
          <cell r="P2726">
            <v>0</v>
          </cell>
          <cell r="Q2726" t="str">
            <v/>
          </cell>
          <cell r="R2726" t="str">
            <v>N</v>
          </cell>
          <cell r="S2726">
            <v>0</v>
          </cell>
          <cell r="T2726" t="str">
            <v/>
          </cell>
          <cell r="U2726" t="str">
            <v>N</v>
          </cell>
          <cell r="V2726">
            <v>0</v>
          </cell>
          <cell r="W2726" t="str">
            <v/>
          </cell>
          <cell r="X2726" t="str">
            <v>N</v>
          </cell>
          <cell r="Y2726">
            <v>0</v>
          </cell>
          <cell r="Z2726">
            <v>0</v>
          </cell>
          <cell r="AA2726" t="b">
            <v>0</v>
          </cell>
          <cell r="AB2726" t="str">
            <v/>
          </cell>
          <cell r="AC2726" t="str">
            <v/>
          </cell>
          <cell r="AD2726">
            <v>0</v>
          </cell>
          <cell r="AE2726" t="b">
            <v>0</v>
          </cell>
          <cell r="AG2726" t="str">
            <v/>
          </cell>
          <cell r="AH2726">
            <v>0</v>
          </cell>
        </row>
        <row r="2727">
          <cell r="B2727">
            <v>0</v>
          </cell>
          <cell r="C2727">
            <v>0</v>
          </cell>
          <cell r="D2727">
            <v>0</v>
          </cell>
          <cell r="E2727" t="str">
            <v>Guest</v>
          </cell>
          <cell r="F2727" t="str">
            <v>Guest</v>
          </cell>
          <cell r="G2727">
            <v>0</v>
          </cell>
          <cell r="H2727" t="str">
            <v>N</v>
          </cell>
          <cell r="I2727">
            <v>0</v>
          </cell>
          <cell r="J2727">
            <v>0</v>
          </cell>
          <cell r="K2727" t="str">
            <v/>
          </cell>
          <cell r="L2727" t="str">
            <v>N</v>
          </cell>
          <cell r="M2727">
            <v>0</v>
          </cell>
          <cell r="N2727" t="str">
            <v/>
          </cell>
          <cell r="O2727" t="str">
            <v>N</v>
          </cell>
          <cell r="P2727">
            <v>0</v>
          </cell>
          <cell r="Q2727" t="str">
            <v/>
          </cell>
          <cell r="R2727" t="str">
            <v>N</v>
          </cell>
          <cell r="S2727">
            <v>0</v>
          </cell>
          <cell r="T2727" t="str">
            <v/>
          </cell>
          <cell r="U2727" t="str">
            <v>N</v>
          </cell>
          <cell r="V2727">
            <v>0</v>
          </cell>
          <cell r="W2727" t="str">
            <v/>
          </cell>
          <cell r="X2727" t="str">
            <v>N</v>
          </cell>
          <cell r="Y2727">
            <v>0</v>
          </cell>
          <cell r="Z2727">
            <v>0</v>
          </cell>
          <cell r="AA2727" t="b">
            <v>0</v>
          </cell>
          <cell r="AB2727" t="str">
            <v/>
          </cell>
          <cell r="AC2727" t="str">
            <v/>
          </cell>
          <cell r="AD2727">
            <v>0</v>
          </cell>
          <cell r="AE2727" t="b">
            <v>0</v>
          </cell>
          <cell r="AG2727" t="str">
            <v/>
          </cell>
          <cell r="AH2727">
            <v>0</v>
          </cell>
        </row>
        <row r="2728">
          <cell r="B2728">
            <v>0</v>
          </cell>
          <cell r="C2728">
            <v>0</v>
          </cell>
          <cell r="D2728">
            <v>0</v>
          </cell>
          <cell r="E2728" t="str">
            <v>Guest</v>
          </cell>
          <cell r="F2728" t="str">
            <v>Guest</v>
          </cell>
          <cell r="G2728">
            <v>0</v>
          </cell>
          <cell r="H2728" t="str">
            <v>N</v>
          </cell>
          <cell r="I2728">
            <v>0</v>
          </cell>
          <cell r="J2728">
            <v>0</v>
          </cell>
          <cell r="K2728" t="str">
            <v/>
          </cell>
          <cell r="L2728" t="str">
            <v>N</v>
          </cell>
          <cell r="M2728">
            <v>0</v>
          </cell>
          <cell r="N2728" t="str">
            <v/>
          </cell>
          <cell r="O2728" t="str">
            <v>N</v>
          </cell>
          <cell r="P2728">
            <v>0</v>
          </cell>
          <cell r="Q2728" t="str">
            <v/>
          </cell>
          <cell r="R2728" t="str">
            <v>N</v>
          </cell>
          <cell r="S2728">
            <v>0</v>
          </cell>
          <cell r="T2728" t="str">
            <v/>
          </cell>
          <cell r="U2728" t="str">
            <v>N</v>
          </cell>
          <cell r="V2728">
            <v>0</v>
          </cell>
          <cell r="W2728" t="str">
            <v/>
          </cell>
          <cell r="X2728" t="str">
            <v>N</v>
          </cell>
          <cell r="Y2728">
            <v>0</v>
          </cell>
          <cell r="Z2728">
            <v>0</v>
          </cell>
          <cell r="AA2728" t="b">
            <v>0</v>
          </cell>
          <cell r="AB2728" t="str">
            <v/>
          </cell>
          <cell r="AC2728" t="str">
            <v/>
          </cell>
          <cell r="AD2728">
            <v>0</v>
          </cell>
          <cell r="AE2728" t="b">
            <v>0</v>
          </cell>
          <cell r="AG2728" t="str">
            <v/>
          </cell>
          <cell r="AH2728">
            <v>0</v>
          </cell>
        </row>
        <row r="2729">
          <cell r="B2729">
            <v>0</v>
          </cell>
          <cell r="C2729">
            <v>0</v>
          </cell>
          <cell r="D2729">
            <v>0</v>
          </cell>
          <cell r="E2729" t="str">
            <v>Guest</v>
          </cell>
          <cell r="F2729" t="str">
            <v>Guest</v>
          </cell>
          <cell r="G2729">
            <v>0</v>
          </cell>
          <cell r="H2729" t="str">
            <v>N</v>
          </cell>
          <cell r="I2729">
            <v>0</v>
          </cell>
          <cell r="J2729">
            <v>0</v>
          </cell>
          <cell r="K2729" t="str">
            <v/>
          </cell>
          <cell r="L2729" t="str">
            <v>N</v>
          </cell>
          <cell r="M2729">
            <v>0</v>
          </cell>
          <cell r="N2729" t="str">
            <v/>
          </cell>
          <cell r="O2729" t="str">
            <v>N</v>
          </cell>
          <cell r="P2729">
            <v>0</v>
          </cell>
          <cell r="Q2729" t="str">
            <v/>
          </cell>
          <cell r="R2729" t="str">
            <v>N</v>
          </cell>
          <cell r="S2729">
            <v>0</v>
          </cell>
          <cell r="T2729" t="str">
            <v/>
          </cell>
          <cell r="U2729" t="str">
            <v>N</v>
          </cell>
          <cell r="V2729">
            <v>0</v>
          </cell>
          <cell r="W2729" t="str">
            <v/>
          </cell>
          <cell r="X2729" t="str">
            <v>N</v>
          </cell>
          <cell r="Y2729">
            <v>0</v>
          </cell>
          <cell r="Z2729">
            <v>0</v>
          </cell>
          <cell r="AA2729" t="b">
            <v>0</v>
          </cell>
          <cell r="AB2729" t="str">
            <v/>
          </cell>
          <cell r="AC2729" t="str">
            <v/>
          </cell>
          <cell r="AD2729">
            <v>0</v>
          </cell>
          <cell r="AE2729" t="b">
            <v>0</v>
          </cell>
          <cell r="AG2729" t="str">
            <v/>
          </cell>
          <cell r="AH2729">
            <v>0</v>
          </cell>
        </row>
        <row r="2730">
          <cell r="B2730">
            <v>0</v>
          </cell>
          <cell r="C2730">
            <v>0</v>
          </cell>
          <cell r="D2730">
            <v>0</v>
          </cell>
          <cell r="E2730" t="str">
            <v>Guest</v>
          </cell>
          <cell r="F2730" t="str">
            <v>Guest</v>
          </cell>
          <cell r="G2730">
            <v>0</v>
          </cell>
          <cell r="H2730" t="str">
            <v>N</v>
          </cell>
          <cell r="I2730">
            <v>0</v>
          </cell>
          <cell r="J2730">
            <v>0</v>
          </cell>
          <cell r="K2730" t="str">
            <v/>
          </cell>
          <cell r="L2730" t="str">
            <v>N</v>
          </cell>
          <cell r="M2730">
            <v>0</v>
          </cell>
          <cell r="N2730" t="str">
            <v/>
          </cell>
          <cell r="O2730" t="str">
            <v>N</v>
          </cell>
          <cell r="P2730">
            <v>0</v>
          </cell>
          <cell r="Q2730" t="str">
            <v/>
          </cell>
          <cell r="R2730" t="str">
            <v>N</v>
          </cell>
          <cell r="S2730">
            <v>0</v>
          </cell>
          <cell r="T2730" t="str">
            <v/>
          </cell>
          <cell r="U2730" t="str">
            <v>N</v>
          </cell>
          <cell r="V2730">
            <v>0</v>
          </cell>
          <cell r="W2730" t="str">
            <v/>
          </cell>
          <cell r="X2730" t="str">
            <v>N</v>
          </cell>
          <cell r="Y2730">
            <v>0</v>
          </cell>
          <cell r="Z2730">
            <v>0</v>
          </cell>
          <cell r="AA2730" t="b">
            <v>0</v>
          </cell>
          <cell r="AB2730" t="str">
            <v/>
          </cell>
          <cell r="AC2730" t="str">
            <v/>
          </cell>
          <cell r="AD2730">
            <v>0</v>
          </cell>
          <cell r="AE2730" t="b">
            <v>0</v>
          </cell>
          <cell r="AG2730" t="str">
            <v/>
          </cell>
          <cell r="AH2730">
            <v>0</v>
          </cell>
        </row>
        <row r="2731">
          <cell r="B2731">
            <v>0</v>
          </cell>
          <cell r="C2731">
            <v>0</v>
          </cell>
          <cell r="D2731">
            <v>0</v>
          </cell>
          <cell r="E2731" t="str">
            <v>Guest</v>
          </cell>
          <cell r="F2731" t="str">
            <v>Guest</v>
          </cell>
          <cell r="G2731">
            <v>0</v>
          </cell>
          <cell r="H2731" t="str">
            <v>N</v>
          </cell>
          <cell r="I2731">
            <v>0</v>
          </cell>
          <cell r="J2731">
            <v>0</v>
          </cell>
          <cell r="K2731" t="str">
            <v/>
          </cell>
          <cell r="L2731" t="str">
            <v>N</v>
          </cell>
          <cell r="M2731">
            <v>0</v>
          </cell>
          <cell r="N2731" t="str">
            <v/>
          </cell>
          <cell r="O2731" t="str">
            <v>N</v>
          </cell>
          <cell r="P2731">
            <v>0</v>
          </cell>
          <cell r="Q2731" t="str">
            <v/>
          </cell>
          <cell r="R2731" t="str">
            <v>N</v>
          </cell>
          <cell r="S2731">
            <v>0</v>
          </cell>
          <cell r="T2731" t="str">
            <v/>
          </cell>
          <cell r="U2731" t="str">
            <v>N</v>
          </cell>
          <cell r="V2731">
            <v>0</v>
          </cell>
          <cell r="W2731" t="str">
            <v/>
          </cell>
          <cell r="X2731" t="str">
            <v>N</v>
          </cell>
          <cell r="Y2731">
            <v>0</v>
          </cell>
          <cell r="Z2731">
            <v>0</v>
          </cell>
          <cell r="AA2731" t="b">
            <v>0</v>
          </cell>
          <cell r="AB2731" t="str">
            <v/>
          </cell>
          <cell r="AC2731" t="str">
            <v/>
          </cell>
          <cell r="AD2731">
            <v>0</v>
          </cell>
          <cell r="AE2731" t="b">
            <v>0</v>
          </cell>
          <cell r="AG2731" t="str">
            <v/>
          </cell>
          <cell r="AH2731">
            <v>0</v>
          </cell>
        </row>
        <row r="2732">
          <cell r="B2732">
            <v>0</v>
          </cell>
          <cell r="C2732">
            <v>0</v>
          </cell>
          <cell r="D2732">
            <v>0</v>
          </cell>
          <cell r="E2732" t="str">
            <v>Guest</v>
          </cell>
          <cell r="F2732" t="str">
            <v>Guest</v>
          </cell>
          <cell r="G2732">
            <v>0</v>
          </cell>
          <cell r="H2732" t="str">
            <v>N</v>
          </cell>
          <cell r="I2732">
            <v>0</v>
          </cell>
          <cell r="J2732">
            <v>0</v>
          </cell>
          <cell r="K2732" t="str">
            <v/>
          </cell>
          <cell r="L2732" t="str">
            <v>N</v>
          </cell>
          <cell r="M2732">
            <v>0</v>
          </cell>
          <cell r="N2732" t="str">
            <v/>
          </cell>
          <cell r="O2732" t="str">
            <v>N</v>
          </cell>
          <cell r="P2732">
            <v>0</v>
          </cell>
          <cell r="Q2732" t="str">
            <v/>
          </cell>
          <cell r="R2732" t="str">
            <v>N</v>
          </cell>
          <cell r="S2732">
            <v>0</v>
          </cell>
          <cell r="T2732" t="str">
            <v/>
          </cell>
          <cell r="U2732" t="str">
            <v>N</v>
          </cell>
          <cell r="V2732">
            <v>0</v>
          </cell>
          <cell r="W2732" t="str">
            <v/>
          </cell>
          <cell r="X2732" t="str">
            <v>N</v>
          </cell>
          <cell r="Y2732">
            <v>0</v>
          </cell>
          <cell r="Z2732">
            <v>0</v>
          </cell>
          <cell r="AA2732" t="b">
            <v>0</v>
          </cell>
          <cell r="AB2732" t="str">
            <v/>
          </cell>
          <cell r="AC2732" t="str">
            <v/>
          </cell>
          <cell r="AD2732">
            <v>0</v>
          </cell>
          <cell r="AE2732" t="b">
            <v>0</v>
          </cell>
          <cell r="AG2732" t="str">
            <v/>
          </cell>
          <cell r="AH2732">
            <v>0</v>
          </cell>
        </row>
        <row r="2733">
          <cell r="B2733">
            <v>0</v>
          </cell>
          <cell r="C2733">
            <v>0</v>
          </cell>
          <cell r="D2733">
            <v>0</v>
          </cell>
          <cell r="E2733" t="str">
            <v>Guest</v>
          </cell>
          <cell r="F2733" t="str">
            <v>Guest</v>
          </cell>
          <cell r="G2733">
            <v>0</v>
          </cell>
          <cell r="H2733" t="str">
            <v>N</v>
          </cell>
          <cell r="I2733">
            <v>0</v>
          </cell>
          <cell r="J2733">
            <v>0</v>
          </cell>
          <cell r="K2733" t="str">
            <v/>
          </cell>
          <cell r="L2733" t="str">
            <v>N</v>
          </cell>
          <cell r="M2733">
            <v>0</v>
          </cell>
          <cell r="N2733" t="str">
            <v/>
          </cell>
          <cell r="O2733" t="str">
            <v>N</v>
          </cell>
          <cell r="P2733">
            <v>0</v>
          </cell>
          <cell r="Q2733" t="str">
            <v/>
          </cell>
          <cell r="R2733" t="str">
            <v>N</v>
          </cell>
          <cell r="S2733">
            <v>0</v>
          </cell>
          <cell r="T2733" t="str">
            <v/>
          </cell>
          <cell r="U2733" t="str">
            <v>N</v>
          </cell>
          <cell r="V2733">
            <v>0</v>
          </cell>
          <cell r="W2733" t="str">
            <v/>
          </cell>
          <cell r="X2733" t="str">
            <v>N</v>
          </cell>
          <cell r="Y2733">
            <v>0</v>
          </cell>
          <cell r="Z2733">
            <v>0</v>
          </cell>
          <cell r="AA2733" t="b">
            <v>0</v>
          </cell>
          <cell r="AB2733" t="str">
            <v/>
          </cell>
          <cell r="AC2733" t="str">
            <v/>
          </cell>
          <cell r="AD2733">
            <v>0</v>
          </cell>
          <cell r="AE2733" t="b">
            <v>0</v>
          </cell>
          <cell r="AG2733" t="str">
            <v/>
          </cell>
          <cell r="AH2733">
            <v>0</v>
          </cell>
        </row>
        <row r="2734">
          <cell r="B2734">
            <v>0</v>
          </cell>
          <cell r="C2734">
            <v>0</v>
          </cell>
          <cell r="D2734">
            <v>0</v>
          </cell>
          <cell r="E2734" t="str">
            <v>Guest</v>
          </cell>
          <cell r="F2734" t="str">
            <v>Guest</v>
          </cell>
          <cell r="G2734">
            <v>0</v>
          </cell>
          <cell r="H2734" t="str">
            <v>N</v>
          </cell>
          <cell r="I2734">
            <v>0</v>
          </cell>
          <cell r="J2734">
            <v>0</v>
          </cell>
          <cell r="K2734" t="str">
            <v/>
          </cell>
          <cell r="L2734" t="str">
            <v>N</v>
          </cell>
          <cell r="M2734">
            <v>0</v>
          </cell>
          <cell r="N2734" t="str">
            <v/>
          </cell>
          <cell r="O2734" t="str">
            <v>N</v>
          </cell>
          <cell r="P2734">
            <v>0</v>
          </cell>
          <cell r="Q2734" t="str">
            <v/>
          </cell>
          <cell r="R2734" t="str">
            <v>N</v>
          </cell>
          <cell r="S2734">
            <v>0</v>
          </cell>
          <cell r="T2734" t="str">
            <v/>
          </cell>
          <cell r="U2734" t="str">
            <v>N</v>
          </cell>
          <cell r="V2734">
            <v>0</v>
          </cell>
          <cell r="W2734" t="str">
            <v/>
          </cell>
          <cell r="X2734" t="str">
            <v>N</v>
          </cell>
          <cell r="Y2734">
            <v>0</v>
          </cell>
          <cell r="Z2734">
            <v>0</v>
          </cell>
          <cell r="AA2734" t="b">
            <v>0</v>
          </cell>
          <cell r="AB2734" t="str">
            <v/>
          </cell>
          <cell r="AC2734" t="str">
            <v/>
          </cell>
          <cell r="AD2734">
            <v>0</v>
          </cell>
          <cell r="AE2734" t="b">
            <v>0</v>
          </cell>
          <cell r="AG2734" t="str">
            <v/>
          </cell>
          <cell r="AH2734">
            <v>0</v>
          </cell>
        </row>
        <row r="2735">
          <cell r="B2735">
            <v>0</v>
          </cell>
          <cell r="C2735">
            <v>0</v>
          </cell>
          <cell r="D2735">
            <v>0</v>
          </cell>
          <cell r="E2735" t="str">
            <v>Guest</v>
          </cell>
          <cell r="F2735" t="str">
            <v>Guest</v>
          </cell>
          <cell r="G2735">
            <v>0</v>
          </cell>
          <cell r="H2735" t="str">
            <v>N</v>
          </cell>
          <cell r="I2735">
            <v>0</v>
          </cell>
          <cell r="J2735">
            <v>0</v>
          </cell>
          <cell r="K2735" t="str">
            <v/>
          </cell>
          <cell r="L2735" t="str">
            <v>N</v>
          </cell>
          <cell r="M2735">
            <v>0</v>
          </cell>
          <cell r="N2735" t="str">
            <v/>
          </cell>
          <cell r="O2735" t="str">
            <v>N</v>
          </cell>
          <cell r="P2735">
            <v>0</v>
          </cell>
          <cell r="Q2735" t="str">
            <v/>
          </cell>
          <cell r="R2735" t="str">
            <v>N</v>
          </cell>
          <cell r="S2735">
            <v>0</v>
          </cell>
          <cell r="T2735" t="str">
            <v/>
          </cell>
          <cell r="U2735" t="str">
            <v>N</v>
          </cell>
          <cell r="V2735">
            <v>0</v>
          </cell>
          <cell r="W2735" t="str">
            <v/>
          </cell>
          <cell r="X2735" t="str">
            <v>N</v>
          </cell>
          <cell r="Y2735">
            <v>0</v>
          </cell>
          <cell r="Z2735">
            <v>0</v>
          </cell>
          <cell r="AA2735" t="b">
            <v>0</v>
          </cell>
          <cell r="AB2735" t="str">
            <v/>
          </cell>
          <cell r="AC2735" t="str">
            <v/>
          </cell>
          <cell r="AD2735">
            <v>0</v>
          </cell>
          <cell r="AE2735" t="b">
            <v>0</v>
          </cell>
          <cell r="AG2735" t="str">
            <v/>
          </cell>
          <cell r="AH2735">
            <v>0</v>
          </cell>
        </row>
        <row r="2736">
          <cell r="B2736">
            <v>0</v>
          </cell>
          <cell r="C2736">
            <v>0</v>
          </cell>
          <cell r="D2736">
            <v>0</v>
          </cell>
          <cell r="E2736" t="str">
            <v>Guest</v>
          </cell>
          <cell r="F2736" t="str">
            <v>Guest</v>
          </cell>
          <cell r="G2736">
            <v>0</v>
          </cell>
          <cell r="H2736" t="str">
            <v>N</v>
          </cell>
          <cell r="I2736">
            <v>0</v>
          </cell>
          <cell r="J2736">
            <v>0</v>
          </cell>
          <cell r="K2736" t="str">
            <v/>
          </cell>
          <cell r="L2736" t="str">
            <v>N</v>
          </cell>
          <cell r="M2736">
            <v>0</v>
          </cell>
          <cell r="N2736" t="str">
            <v/>
          </cell>
          <cell r="O2736" t="str">
            <v>N</v>
          </cell>
          <cell r="P2736">
            <v>0</v>
          </cell>
          <cell r="Q2736" t="str">
            <v/>
          </cell>
          <cell r="R2736" t="str">
            <v>N</v>
          </cell>
          <cell r="S2736">
            <v>0</v>
          </cell>
          <cell r="T2736" t="str">
            <v/>
          </cell>
          <cell r="U2736" t="str">
            <v>N</v>
          </cell>
          <cell r="V2736">
            <v>0</v>
          </cell>
          <cell r="W2736" t="str">
            <v/>
          </cell>
          <cell r="X2736" t="str">
            <v>N</v>
          </cell>
          <cell r="Y2736">
            <v>0</v>
          </cell>
          <cell r="Z2736">
            <v>0</v>
          </cell>
          <cell r="AA2736" t="b">
            <v>0</v>
          </cell>
          <cell r="AB2736" t="str">
            <v/>
          </cell>
          <cell r="AC2736" t="str">
            <v/>
          </cell>
          <cell r="AD2736">
            <v>0</v>
          </cell>
          <cell r="AE2736" t="b">
            <v>0</v>
          </cell>
          <cell r="AG2736" t="str">
            <v/>
          </cell>
          <cell r="AH2736">
            <v>0</v>
          </cell>
        </row>
        <row r="2737">
          <cell r="B2737">
            <v>0</v>
          </cell>
          <cell r="C2737">
            <v>0</v>
          </cell>
          <cell r="D2737">
            <v>0</v>
          </cell>
          <cell r="E2737" t="str">
            <v>Guest</v>
          </cell>
          <cell r="F2737" t="str">
            <v>Guest</v>
          </cell>
          <cell r="G2737">
            <v>0</v>
          </cell>
          <cell r="H2737" t="str">
            <v>N</v>
          </cell>
          <cell r="I2737">
            <v>0</v>
          </cell>
          <cell r="J2737">
            <v>0</v>
          </cell>
          <cell r="K2737" t="str">
            <v/>
          </cell>
          <cell r="L2737" t="str">
            <v>N</v>
          </cell>
          <cell r="M2737">
            <v>0</v>
          </cell>
          <cell r="N2737" t="str">
            <v/>
          </cell>
          <cell r="O2737" t="str">
            <v>N</v>
          </cell>
          <cell r="P2737">
            <v>0</v>
          </cell>
          <cell r="Q2737" t="str">
            <v/>
          </cell>
          <cell r="R2737" t="str">
            <v>N</v>
          </cell>
          <cell r="S2737">
            <v>0</v>
          </cell>
          <cell r="T2737" t="str">
            <v/>
          </cell>
          <cell r="U2737" t="str">
            <v>N</v>
          </cell>
          <cell r="V2737">
            <v>0</v>
          </cell>
          <cell r="W2737" t="str">
            <v/>
          </cell>
          <cell r="X2737" t="str">
            <v>N</v>
          </cell>
          <cell r="Y2737">
            <v>0</v>
          </cell>
          <cell r="Z2737">
            <v>0</v>
          </cell>
          <cell r="AA2737" t="b">
            <v>0</v>
          </cell>
          <cell r="AB2737" t="str">
            <v/>
          </cell>
          <cell r="AC2737" t="str">
            <v/>
          </cell>
          <cell r="AD2737">
            <v>0</v>
          </cell>
          <cell r="AE2737" t="b">
            <v>0</v>
          </cell>
          <cell r="AG2737" t="str">
            <v/>
          </cell>
          <cell r="AH2737">
            <v>0</v>
          </cell>
        </row>
        <row r="2738">
          <cell r="B2738">
            <v>0</v>
          </cell>
          <cell r="C2738">
            <v>0</v>
          </cell>
          <cell r="D2738">
            <v>0</v>
          </cell>
          <cell r="E2738" t="str">
            <v>Guest</v>
          </cell>
          <cell r="F2738" t="str">
            <v>Guest</v>
          </cell>
          <cell r="G2738">
            <v>0</v>
          </cell>
          <cell r="H2738" t="str">
            <v>N</v>
          </cell>
          <cell r="I2738">
            <v>0</v>
          </cell>
          <cell r="J2738">
            <v>0</v>
          </cell>
          <cell r="K2738" t="str">
            <v/>
          </cell>
          <cell r="L2738" t="str">
            <v>N</v>
          </cell>
          <cell r="M2738">
            <v>0</v>
          </cell>
          <cell r="N2738" t="str">
            <v/>
          </cell>
          <cell r="O2738" t="str">
            <v>N</v>
          </cell>
          <cell r="P2738">
            <v>0</v>
          </cell>
          <cell r="Q2738" t="str">
            <v/>
          </cell>
          <cell r="R2738" t="str">
            <v>N</v>
          </cell>
          <cell r="S2738">
            <v>0</v>
          </cell>
          <cell r="T2738" t="str">
            <v/>
          </cell>
          <cell r="U2738" t="str">
            <v>N</v>
          </cell>
          <cell r="V2738">
            <v>0</v>
          </cell>
          <cell r="W2738" t="str">
            <v/>
          </cell>
          <cell r="X2738" t="str">
            <v>N</v>
          </cell>
          <cell r="Y2738">
            <v>0</v>
          </cell>
          <cell r="Z2738">
            <v>0</v>
          </cell>
          <cell r="AA2738" t="b">
            <v>0</v>
          </cell>
          <cell r="AB2738" t="str">
            <v/>
          </cell>
          <cell r="AC2738" t="str">
            <v/>
          </cell>
          <cell r="AD2738">
            <v>0</v>
          </cell>
          <cell r="AE2738" t="b">
            <v>0</v>
          </cell>
          <cell r="AG2738" t="str">
            <v/>
          </cell>
          <cell r="AH2738">
            <v>0</v>
          </cell>
        </row>
        <row r="2739">
          <cell r="B2739">
            <v>0</v>
          </cell>
          <cell r="C2739">
            <v>0</v>
          </cell>
          <cell r="D2739">
            <v>0</v>
          </cell>
          <cell r="E2739" t="str">
            <v>Guest</v>
          </cell>
          <cell r="F2739" t="str">
            <v>Guest</v>
          </cell>
          <cell r="G2739">
            <v>0</v>
          </cell>
          <cell r="H2739" t="str">
            <v>N</v>
          </cell>
          <cell r="I2739">
            <v>0</v>
          </cell>
          <cell r="J2739">
            <v>0</v>
          </cell>
          <cell r="K2739" t="str">
            <v/>
          </cell>
          <cell r="L2739" t="str">
            <v>N</v>
          </cell>
          <cell r="M2739">
            <v>0</v>
          </cell>
          <cell r="N2739" t="str">
            <v/>
          </cell>
          <cell r="O2739" t="str">
            <v>N</v>
          </cell>
          <cell r="P2739">
            <v>0</v>
          </cell>
          <cell r="Q2739" t="str">
            <v/>
          </cell>
          <cell r="R2739" t="str">
            <v>N</v>
          </cell>
          <cell r="S2739">
            <v>0</v>
          </cell>
          <cell r="T2739" t="str">
            <v/>
          </cell>
          <cell r="U2739" t="str">
            <v>N</v>
          </cell>
          <cell r="V2739">
            <v>0</v>
          </cell>
          <cell r="W2739" t="str">
            <v/>
          </cell>
          <cell r="X2739" t="str">
            <v>N</v>
          </cell>
          <cell r="Y2739">
            <v>0</v>
          </cell>
          <cell r="Z2739">
            <v>0</v>
          </cell>
          <cell r="AA2739" t="b">
            <v>0</v>
          </cell>
          <cell r="AB2739" t="str">
            <v/>
          </cell>
          <cell r="AC2739" t="str">
            <v/>
          </cell>
          <cell r="AD2739">
            <v>0</v>
          </cell>
          <cell r="AE2739" t="b">
            <v>0</v>
          </cell>
          <cell r="AG2739" t="str">
            <v/>
          </cell>
          <cell r="AH2739">
            <v>0</v>
          </cell>
        </row>
        <row r="2740">
          <cell r="B2740">
            <v>0</v>
          </cell>
          <cell r="C2740">
            <v>0</v>
          </cell>
          <cell r="D2740">
            <v>0</v>
          </cell>
          <cell r="E2740" t="str">
            <v>Guest</v>
          </cell>
          <cell r="F2740" t="str">
            <v>Guest</v>
          </cell>
          <cell r="G2740">
            <v>0</v>
          </cell>
          <cell r="H2740" t="str">
            <v>N</v>
          </cell>
          <cell r="I2740">
            <v>0</v>
          </cell>
          <cell r="J2740">
            <v>0</v>
          </cell>
          <cell r="K2740" t="str">
            <v/>
          </cell>
          <cell r="L2740" t="str">
            <v>N</v>
          </cell>
          <cell r="M2740">
            <v>0</v>
          </cell>
          <cell r="N2740" t="str">
            <v/>
          </cell>
          <cell r="O2740" t="str">
            <v>N</v>
          </cell>
          <cell r="P2740">
            <v>0</v>
          </cell>
          <cell r="Q2740" t="str">
            <v/>
          </cell>
          <cell r="R2740" t="str">
            <v>N</v>
          </cell>
          <cell r="S2740">
            <v>0</v>
          </cell>
          <cell r="T2740" t="str">
            <v/>
          </cell>
          <cell r="U2740" t="str">
            <v>N</v>
          </cell>
          <cell r="V2740">
            <v>0</v>
          </cell>
          <cell r="W2740" t="str">
            <v/>
          </cell>
          <cell r="X2740" t="str">
            <v>N</v>
          </cell>
          <cell r="Y2740">
            <v>0</v>
          </cell>
          <cell r="Z2740">
            <v>0</v>
          </cell>
          <cell r="AA2740" t="b">
            <v>0</v>
          </cell>
          <cell r="AB2740" t="str">
            <v/>
          </cell>
          <cell r="AC2740" t="str">
            <v/>
          </cell>
          <cell r="AD2740">
            <v>0</v>
          </cell>
          <cell r="AE2740" t="b">
            <v>0</v>
          </cell>
          <cell r="AG2740" t="str">
            <v/>
          </cell>
          <cell r="AH2740">
            <v>0</v>
          </cell>
        </row>
        <row r="2741">
          <cell r="B2741">
            <v>0</v>
          </cell>
          <cell r="C2741">
            <v>0</v>
          </cell>
          <cell r="D2741">
            <v>0</v>
          </cell>
          <cell r="E2741" t="str">
            <v>Guest</v>
          </cell>
          <cell r="F2741" t="str">
            <v>Guest</v>
          </cell>
          <cell r="G2741">
            <v>0</v>
          </cell>
          <cell r="H2741" t="str">
            <v>N</v>
          </cell>
          <cell r="I2741">
            <v>0</v>
          </cell>
          <cell r="J2741">
            <v>0</v>
          </cell>
          <cell r="K2741" t="str">
            <v/>
          </cell>
          <cell r="L2741" t="str">
            <v>N</v>
          </cell>
          <cell r="M2741">
            <v>0</v>
          </cell>
          <cell r="N2741" t="str">
            <v/>
          </cell>
          <cell r="O2741" t="str">
            <v>N</v>
          </cell>
          <cell r="P2741">
            <v>0</v>
          </cell>
          <cell r="Q2741" t="str">
            <v/>
          </cell>
          <cell r="R2741" t="str">
            <v>N</v>
          </cell>
          <cell r="S2741">
            <v>0</v>
          </cell>
          <cell r="T2741" t="str">
            <v/>
          </cell>
          <cell r="U2741" t="str">
            <v>N</v>
          </cell>
          <cell r="V2741">
            <v>0</v>
          </cell>
          <cell r="W2741" t="str">
            <v/>
          </cell>
          <cell r="X2741" t="str">
            <v>N</v>
          </cell>
          <cell r="Y2741">
            <v>0</v>
          </cell>
          <cell r="Z2741">
            <v>0</v>
          </cell>
          <cell r="AA2741" t="b">
            <v>0</v>
          </cell>
          <cell r="AB2741" t="str">
            <v/>
          </cell>
          <cell r="AC2741" t="str">
            <v/>
          </cell>
          <cell r="AD2741">
            <v>0</v>
          </cell>
          <cell r="AE2741" t="b">
            <v>0</v>
          </cell>
          <cell r="AG2741" t="str">
            <v/>
          </cell>
          <cell r="AH2741">
            <v>0</v>
          </cell>
        </row>
        <row r="2742">
          <cell r="B2742">
            <v>0</v>
          </cell>
          <cell r="C2742">
            <v>0</v>
          </cell>
          <cell r="D2742">
            <v>0</v>
          </cell>
          <cell r="E2742" t="str">
            <v>Guest</v>
          </cell>
          <cell r="F2742" t="str">
            <v>Guest</v>
          </cell>
          <cell r="G2742">
            <v>0</v>
          </cell>
          <cell r="H2742" t="str">
            <v>N</v>
          </cell>
          <cell r="I2742">
            <v>0</v>
          </cell>
          <cell r="J2742">
            <v>0</v>
          </cell>
          <cell r="K2742" t="str">
            <v/>
          </cell>
          <cell r="L2742" t="str">
            <v>N</v>
          </cell>
          <cell r="M2742">
            <v>0</v>
          </cell>
          <cell r="N2742" t="str">
            <v/>
          </cell>
          <cell r="O2742" t="str">
            <v>N</v>
          </cell>
          <cell r="P2742">
            <v>0</v>
          </cell>
          <cell r="Q2742" t="str">
            <v/>
          </cell>
          <cell r="R2742" t="str">
            <v>N</v>
          </cell>
          <cell r="S2742">
            <v>0</v>
          </cell>
          <cell r="T2742" t="str">
            <v/>
          </cell>
          <cell r="U2742" t="str">
            <v>N</v>
          </cell>
          <cell r="V2742">
            <v>0</v>
          </cell>
          <cell r="W2742" t="str">
            <v/>
          </cell>
          <cell r="X2742" t="str">
            <v>N</v>
          </cell>
          <cell r="Y2742">
            <v>0</v>
          </cell>
          <cell r="Z2742">
            <v>0</v>
          </cell>
          <cell r="AA2742" t="b">
            <v>0</v>
          </cell>
          <cell r="AB2742" t="str">
            <v/>
          </cell>
          <cell r="AC2742" t="str">
            <v/>
          </cell>
          <cell r="AD2742">
            <v>0</v>
          </cell>
          <cell r="AE2742" t="b">
            <v>0</v>
          </cell>
          <cell r="AG2742" t="str">
            <v/>
          </cell>
          <cell r="AH2742">
            <v>0</v>
          </cell>
        </row>
        <row r="2743">
          <cell r="B2743">
            <v>0</v>
          </cell>
          <cell r="C2743">
            <v>0</v>
          </cell>
          <cell r="D2743">
            <v>0</v>
          </cell>
          <cell r="E2743" t="str">
            <v>Guest</v>
          </cell>
          <cell r="F2743" t="str">
            <v>Guest</v>
          </cell>
          <cell r="G2743">
            <v>0</v>
          </cell>
          <cell r="H2743" t="str">
            <v>N</v>
          </cell>
          <cell r="I2743">
            <v>0</v>
          </cell>
          <cell r="J2743">
            <v>0</v>
          </cell>
          <cell r="K2743" t="str">
            <v/>
          </cell>
          <cell r="L2743" t="str">
            <v>N</v>
          </cell>
          <cell r="M2743">
            <v>0</v>
          </cell>
          <cell r="N2743" t="str">
            <v/>
          </cell>
          <cell r="O2743" t="str">
            <v>N</v>
          </cell>
          <cell r="P2743">
            <v>0</v>
          </cell>
          <cell r="Q2743" t="str">
            <v/>
          </cell>
          <cell r="R2743" t="str">
            <v>N</v>
          </cell>
          <cell r="S2743">
            <v>0</v>
          </cell>
          <cell r="T2743" t="str">
            <v/>
          </cell>
          <cell r="U2743" t="str">
            <v>N</v>
          </cell>
          <cell r="V2743">
            <v>0</v>
          </cell>
          <cell r="W2743" t="str">
            <v/>
          </cell>
          <cell r="X2743" t="str">
            <v>N</v>
          </cell>
          <cell r="Y2743">
            <v>0</v>
          </cell>
          <cell r="Z2743">
            <v>0</v>
          </cell>
          <cell r="AA2743" t="b">
            <v>0</v>
          </cell>
          <cell r="AB2743" t="str">
            <v/>
          </cell>
          <cell r="AC2743" t="str">
            <v/>
          </cell>
          <cell r="AD2743">
            <v>0</v>
          </cell>
          <cell r="AE2743" t="b">
            <v>0</v>
          </cell>
          <cell r="AG2743" t="str">
            <v/>
          </cell>
          <cell r="AH2743">
            <v>0</v>
          </cell>
        </row>
        <row r="2744">
          <cell r="B2744">
            <v>0</v>
          </cell>
          <cell r="C2744">
            <v>0</v>
          </cell>
          <cell r="D2744">
            <v>0</v>
          </cell>
          <cell r="E2744" t="str">
            <v>Guest</v>
          </cell>
          <cell r="F2744" t="str">
            <v>Guest</v>
          </cell>
          <cell r="G2744">
            <v>0</v>
          </cell>
          <cell r="H2744" t="str">
            <v>N</v>
          </cell>
          <cell r="I2744">
            <v>0</v>
          </cell>
          <cell r="J2744">
            <v>0</v>
          </cell>
          <cell r="K2744" t="str">
            <v/>
          </cell>
          <cell r="L2744" t="str">
            <v>N</v>
          </cell>
          <cell r="M2744">
            <v>0</v>
          </cell>
          <cell r="N2744" t="str">
            <v/>
          </cell>
          <cell r="O2744" t="str">
            <v>N</v>
          </cell>
          <cell r="P2744">
            <v>0</v>
          </cell>
          <cell r="Q2744" t="str">
            <v/>
          </cell>
          <cell r="R2744" t="str">
            <v>N</v>
          </cell>
          <cell r="S2744">
            <v>0</v>
          </cell>
          <cell r="T2744" t="str">
            <v/>
          </cell>
          <cell r="U2744" t="str">
            <v>N</v>
          </cell>
          <cell r="V2744">
            <v>0</v>
          </cell>
          <cell r="W2744" t="str">
            <v/>
          </cell>
          <cell r="X2744" t="str">
            <v>N</v>
          </cell>
          <cell r="Y2744">
            <v>0</v>
          </cell>
          <cell r="Z2744">
            <v>0</v>
          </cell>
          <cell r="AA2744" t="b">
            <v>0</v>
          </cell>
          <cell r="AB2744" t="str">
            <v/>
          </cell>
          <cell r="AC2744" t="str">
            <v/>
          </cell>
          <cell r="AD2744">
            <v>0</v>
          </cell>
          <cell r="AE2744" t="b">
            <v>0</v>
          </cell>
          <cell r="AG2744" t="str">
            <v/>
          </cell>
          <cell r="AH2744">
            <v>0</v>
          </cell>
        </row>
        <row r="2745">
          <cell r="B2745">
            <v>0</v>
          </cell>
          <cell r="C2745">
            <v>0</v>
          </cell>
          <cell r="D2745">
            <v>0</v>
          </cell>
          <cell r="E2745" t="str">
            <v>Guest</v>
          </cell>
          <cell r="F2745" t="str">
            <v>Guest</v>
          </cell>
          <cell r="G2745">
            <v>0</v>
          </cell>
          <cell r="H2745" t="str">
            <v>N</v>
          </cell>
          <cell r="I2745">
            <v>0</v>
          </cell>
          <cell r="J2745">
            <v>0</v>
          </cell>
          <cell r="K2745" t="str">
            <v/>
          </cell>
          <cell r="L2745" t="str">
            <v>N</v>
          </cell>
          <cell r="M2745">
            <v>0</v>
          </cell>
          <cell r="N2745" t="str">
            <v/>
          </cell>
          <cell r="O2745" t="str">
            <v>N</v>
          </cell>
          <cell r="P2745">
            <v>0</v>
          </cell>
          <cell r="Q2745" t="str">
            <v/>
          </cell>
          <cell r="R2745" t="str">
            <v>N</v>
          </cell>
          <cell r="S2745">
            <v>0</v>
          </cell>
          <cell r="T2745" t="str">
            <v/>
          </cell>
          <cell r="U2745" t="str">
            <v>N</v>
          </cell>
          <cell r="V2745">
            <v>0</v>
          </cell>
          <cell r="W2745" t="str">
            <v/>
          </cell>
          <cell r="X2745" t="str">
            <v>N</v>
          </cell>
          <cell r="Y2745">
            <v>0</v>
          </cell>
          <cell r="Z2745">
            <v>0</v>
          </cell>
          <cell r="AA2745" t="b">
            <v>0</v>
          </cell>
          <cell r="AB2745" t="str">
            <v/>
          </cell>
          <cell r="AC2745" t="str">
            <v/>
          </cell>
          <cell r="AD2745">
            <v>0</v>
          </cell>
          <cell r="AE2745" t="b">
            <v>0</v>
          </cell>
          <cell r="AG2745" t="str">
            <v/>
          </cell>
          <cell r="AH2745">
            <v>0</v>
          </cell>
        </row>
        <row r="2746">
          <cell r="B2746">
            <v>0</v>
          </cell>
          <cell r="C2746">
            <v>0</v>
          </cell>
          <cell r="D2746">
            <v>0</v>
          </cell>
          <cell r="E2746" t="str">
            <v>Guest</v>
          </cell>
          <cell r="F2746" t="str">
            <v>Guest</v>
          </cell>
          <cell r="G2746">
            <v>0</v>
          </cell>
          <cell r="H2746" t="str">
            <v>N</v>
          </cell>
          <cell r="I2746">
            <v>0</v>
          </cell>
          <cell r="J2746">
            <v>0</v>
          </cell>
          <cell r="K2746" t="str">
            <v/>
          </cell>
          <cell r="L2746" t="str">
            <v>N</v>
          </cell>
          <cell r="M2746">
            <v>0</v>
          </cell>
          <cell r="N2746" t="str">
            <v/>
          </cell>
          <cell r="O2746" t="str">
            <v>N</v>
          </cell>
          <cell r="P2746">
            <v>0</v>
          </cell>
          <cell r="Q2746" t="str">
            <v/>
          </cell>
          <cell r="R2746" t="str">
            <v>N</v>
          </cell>
          <cell r="S2746">
            <v>0</v>
          </cell>
          <cell r="T2746" t="str">
            <v/>
          </cell>
          <cell r="U2746" t="str">
            <v>N</v>
          </cell>
          <cell r="V2746">
            <v>0</v>
          </cell>
          <cell r="W2746" t="str">
            <v/>
          </cell>
          <cell r="X2746" t="str">
            <v>N</v>
          </cell>
          <cell r="Y2746">
            <v>0</v>
          </cell>
          <cell r="Z2746">
            <v>0</v>
          </cell>
          <cell r="AA2746" t="b">
            <v>0</v>
          </cell>
          <cell r="AB2746" t="str">
            <v/>
          </cell>
          <cell r="AC2746" t="str">
            <v/>
          </cell>
          <cell r="AD2746">
            <v>0</v>
          </cell>
          <cell r="AE2746" t="b">
            <v>0</v>
          </cell>
          <cell r="AG2746" t="str">
            <v/>
          </cell>
          <cell r="AH2746">
            <v>0</v>
          </cell>
        </row>
        <row r="2747">
          <cell r="B2747">
            <v>0</v>
          </cell>
          <cell r="C2747">
            <v>0</v>
          </cell>
          <cell r="D2747">
            <v>0</v>
          </cell>
          <cell r="E2747" t="str">
            <v>Guest</v>
          </cell>
          <cell r="F2747" t="str">
            <v>Guest</v>
          </cell>
          <cell r="G2747">
            <v>0</v>
          </cell>
          <cell r="H2747" t="str">
            <v>N</v>
          </cell>
          <cell r="I2747">
            <v>0</v>
          </cell>
          <cell r="J2747">
            <v>0</v>
          </cell>
          <cell r="K2747" t="str">
            <v/>
          </cell>
          <cell r="L2747" t="str">
            <v>N</v>
          </cell>
          <cell r="M2747">
            <v>0</v>
          </cell>
          <cell r="N2747" t="str">
            <v/>
          </cell>
          <cell r="O2747" t="str">
            <v>N</v>
          </cell>
          <cell r="P2747">
            <v>0</v>
          </cell>
          <cell r="Q2747" t="str">
            <v/>
          </cell>
          <cell r="R2747" t="str">
            <v>N</v>
          </cell>
          <cell r="S2747">
            <v>0</v>
          </cell>
          <cell r="T2747" t="str">
            <v/>
          </cell>
          <cell r="U2747" t="str">
            <v>N</v>
          </cell>
          <cell r="V2747">
            <v>0</v>
          </cell>
          <cell r="W2747" t="str">
            <v/>
          </cell>
          <cell r="X2747" t="str">
            <v>N</v>
          </cell>
          <cell r="Y2747">
            <v>0</v>
          </cell>
          <cell r="Z2747">
            <v>0</v>
          </cell>
          <cell r="AA2747" t="b">
            <v>0</v>
          </cell>
          <cell r="AB2747" t="str">
            <v/>
          </cell>
          <cell r="AC2747" t="str">
            <v/>
          </cell>
          <cell r="AD2747">
            <v>0</v>
          </cell>
          <cell r="AE2747" t="b">
            <v>0</v>
          </cell>
          <cell r="AG2747" t="str">
            <v/>
          </cell>
          <cell r="AH2747">
            <v>0</v>
          </cell>
        </row>
        <row r="2748">
          <cell r="B2748">
            <v>0</v>
          </cell>
          <cell r="C2748">
            <v>0</v>
          </cell>
          <cell r="D2748">
            <v>0</v>
          </cell>
          <cell r="E2748" t="str">
            <v>Guest</v>
          </cell>
          <cell r="F2748" t="str">
            <v>Guest</v>
          </cell>
          <cell r="G2748">
            <v>0</v>
          </cell>
          <cell r="H2748" t="str">
            <v>N</v>
          </cell>
          <cell r="I2748">
            <v>0</v>
          </cell>
          <cell r="J2748">
            <v>0</v>
          </cell>
          <cell r="K2748" t="str">
            <v/>
          </cell>
          <cell r="L2748" t="str">
            <v>N</v>
          </cell>
          <cell r="M2748">
            <v>0</v>
          </cell>
          <cell r="N2748" t="str">
            <v/>
          </cell>
          <cell r="O2748" t="str">
            <v>N</v>
          </cell>
          <cell r="P2748">
            <v>0</v>
          </cell>
          <cell r="Q2748" t="str">
            <v/>
          </cell>
          <cell r="R2748" t="str">
            <v>N</v>
          </cell>
          <cell r="S2748">
            <v>0</v>
          </cell>
          <cell r="T2748" t="str">
            <v/>
          </cell>
          <cell r="U2748" t="str">
            <v>N</v>
          </cell>
          <cell r="V2748">
            <v>0</v>
          </cell>
          <cell r="W2748" t="str">
            <v/>
          </cell>
          <cell r="X2748" t="str">
            <v>N</v>
          </cell>
          <cell r="Y2748">
            <v>0</v>
          </cell>
          <cell r="Z2748">
            <v>0</v>
          </cell>
          <cell r="AA2748" t="b">
            <v>0</v>
          </cell>
          <cell r="AB2748" t="str">
            <v/>
          </cell>
          <cell r="AC2748" t="str">
            <v/>
          </cell>
          <cell r="AD2748">
            <v>0</v>
          </cell>
          <cell r="AE2748" t="b">
            <v>0</v>
          </cell>
          <cell r="AG2748" t="str">
            <v/>
          </cell>
          <cell r="AH2748">
            <v>0</v>
          </cell>
        </row>
        <row r="2749">
          <cell r="B2749">
            <v>0</v>
          </cell>
          <cell r="C2749">
            <v>0</v>
          </cell>
          <cell r="D2749">
            <v>0</v>
          </cell>
          <cell r="E2749" t="str">
            <v>Guest</v>
          </cell>
          <cell r="F2749" t="str">
            <v>Guest</v>
          </cell>
          <cell r="G2749">
            <v>0</v>
          </cell>
          <cell r="H2749" t="str">
            <v>N</v>
          </cell>
          <cell r="I2749">
            <v>0</v>
          </cell>
          <cell r="J2749">
            <v>0</v>
          </cell>
          <cell r="K2749" t="str">
            <v/>
          </cell>
          <cell r="L2749" t="str">
            <v>N</v>
          </cell>
          <cell r="M2749">
            <v>0</v>
          </cell>
          <cell r="N2749" t="str">
            <v/>
          </cell>
          <cell r="O2749" t="str">
            <v>N</v>
          </cell>
          <cell r="P2749">
            <v>0</v>
          </cell>
          <cell r="Q2749" t="str">
            <v/>
          </cell>
          <cell r="R2749" t="str">
            <v>N</v>
          </cell>
          <cell r="S2749">
            <v>0</v>
          </cell>
          <cell r="T2749" t="str">
            <v/>
          </cell>
          <cell r="U2749" t="str">
            <v>N</v>
          </cell>
          <cell r="V2749">
            <v>0</v>
          </cell>
          <cell r="W2749" t="str">
            <v/>
          </cell>
          <cell r="X2749" t="str">
            <v>N</v>
          </cell>
          <cell r="Y2749">
            <v>0</v>
          </cell>
          <cell r="Z2749">
            <v>0</v>
          </cell>
          <cell r="AA2749" t="b">
            <v>0</v>
          </cell>
          <cell r="AB2749" t="str">
            <v/>
          </cell>
          <cell r="AC2749" t="str">
            <v/>
          </cell>
          <cell r="AD2749">
            <v>0</v>
          </cell>
          <cell r="AE2749" t="b">
            <v>0</v>
          </cell>
          <cell r="AG2749" t="str">
            <v/>
          </cell>
          <cell r="AH2749">
            <v>0</v>
          </cell>
        </row>
        <row r="2750">
          <cell r="B2750">
            <v>0</v>
          </cell>
          <cell r="C2750">
            <v>0</v>
          </cell>
          <cell r="D2750">
            <v>0</v>
          </cell>
          <cell r="E2750" t="str">
            <v>Guest</v>
          </cell>
          <cell r="F2750" t="str">
            <v>Guest</v>
          </cell>
          <cell r="G2750">
            <v>0</v>
          </cell>
          <cell r="H2750" t="str">
            <v>N</v>
          </cell>
          <cell r="I2750">
            <v>0</v>
          </cell>
          <cell r="J2750">
            <v>0</v>
          </cell>
          <cell r="K2750" t="str">
            <v/>
          </cell>
          <cell r="L2750" t="str">
            <v>N</v>
          </cell>
          <cell r="M2750">
            <v>0</v>
          </cell>
          <cell r="N2750" t="str">
            <v/>
          </cell>
          <cell r="O2750" t="str">
            <v>N</v>
          </cell>
          <cell r="P2750">
            <v>0</v>
          </cell>
          <cell r="Q2750" t="str">
            <v/>
          </cell>
          <cell r="R2750" t="str">
            <v>N</v>
          </cell>
          <cell r="S2750">
            <v>0</v>
          </cell>
          <cell r="T2750" t="str">
            <v/>
          </cell>
          <cell r="U2750" t="str">
            <v>N</v>
          </cell>
          <cell r="V2750">
            <v>0</v>
          </cell>
          <cell r="W2750" t="str">
            <v/>
          </cell>
          <cell r="X2750" t="str">
            <v>N</v>
          </cell>
          <cell r="Y2750">
            <v>0</v>
          </cell>
          <cell r="Z2750">
            <v>0</v>
          </cell>
          <cell r="AA2750" t="b">
            <v>0</v>
          </cell>
          <cell r="AB2750" t="str">
            <v/>
          </cell>
          <cell r="AC2750" t="str">
            <v/>
          </cell>
          <cell r="AD2750">
            <v>0</v>
          </cell>
          <cell r="AE2750" t="b">
            <v>0</v>
          </cell>
          <cell r="AG2750" t="str">
            <v/>
          </cell>
          <cell r="AH2750">
            <v>0</v>
          </cell>
        </row>
        <row r="2751">
          <cell r="B2751">
            <v>0</v>
          </cell>
          <cell r="C2751">
            <v>0</v>
          </cell>
          <cell r="D2751">
            <v>0</v>
          </cell>
          <cell r="E2751" t="str">
            <v>Guest</v>
          </cell>
          <cell r="F2751" t="str">
            <v>Guest</v>
          </cell>
          <cell r="G2751">
            <v>0</v>
          </cell>
          <cell r="H2751" t="str">
            <v>N</v>
          </cell>
          <cell r="I2751">
            <v>0</v>
          </cell>
          <cell r="J2751">
            <v>0</v>
          </cell>
          <cell r="K2751" t="str">
            <v/>
          </cell>
          <cell r="L2751" t="str">
            <v>N</v>
          </cell>
          <cell r="M2751">
            <v>0</v>
          </cell>
          <cell r="N2751" t="str">
            <v/>
          </cell>
          <cell r="O2751" t="str">
            <v>N</v>
          </cell>
          <cell r="P2751">
            <v>0</v>
          </cell>
          <cell r="Q2751" t="str">
            <v/>
          </cell>
          <cell r="R2751" t="str">
            <v>N</v>
          </cell>
          <cell r="S2751">
            <v>0</v>
          </cell>
          <cell r="T2751" t="str">
            <v/>
          </cell>
          <cell r="U2751" t="str">
            <v>N</v>
          </cell>
          <cell r="V2751">
            <v>0</v>
          </cell>
          <cell r="W2751" t="str">
            <v/>
          </cell>
          <cell r="X2751" t="str">
            <v>N</v>
          </cell>
          <cell r="Y2751">
            <v>0</v>
          </cell>
          <cell r="Z2751">
            <v>0</v>
          </cell>
          <cell r="AA2751" t="b">
            <v>0</v>
          </cell>
          <cell r="AB2751" t="str">
            <v/>
          </cell>
          <cell r="AC2751" t="str">
            <v/>
          </cell>
          <cell r="AD2751">
            <v>0</v>
          </cell>
          <cell r="AE2751" t="b">
            <v>0</v>
          </cell>
          <cell r="AG2751" t="str">
            <v/>
          </cell>
          <cell r="AH2751">
            <v>0</v>
          </cell>
        </row>
        <row r="2752">
          <cell r="B2752">
            <v>0</v>
          </cell>
          <cell r="C2752">
            <v>0</v>
          </cell>
          <cell r="D2752">
            <v>0</v>
          </cell>
          <cell r="E2752" t="str">
            <v>Guest</v>
          </cell>
          <cell r="F2752" t="str">
            <v>Guest</v>
          </cell>
          <cell r="G2752">
            <v>0</v>
          </cell>
          <cell r="H2752" t="str">
            <v>N</v>
          </cell>
          <cell r="I2752">
            <v>0</v>
          </cell>
          <cell r="J2752">
            <v>0</v>
          </cell>
          <cell r="K2752" t="str">
            <v/>
          </cell>
          <cell r="L2752" t="str">
            <v>N</v>
          </cell>
          <cell r="M2752">
            <v>0</v>
          </cell>
          <cell r="N2752" t="str">
            <v/>
          </cell>
          <cell r="O2752" t="str">
            <v>N</v>
          </cell>
          <cell r="P2752">
            <v>0</v>
          </cell>
          <cell r="Q2752" t="str">
            <v/>
          </cell>
          <cell r="R2752" t="str">
            <v>N</v>
          </cell>
          <cell r="S2752">
            <v>0</v>
          </cell>
          <cell r="T2752" t="str">
            <v/>
          </cell>
          <cell r="U2752" t="str">
            <v>N</v>
          </cell>
          <cell r="V2752">
            <v>0</v>
          </cell>
          <cell r="W2752" t="str">
            <v/>
          </cell>
          <cell r="X2752" t="str">
            <v>N</v>
          </cell>
          <cell r="Y2752">
            <v>0</v>
          </cell>
          <cell r="Z2752">
            <v>0</v>
          </cell>
          <cell r="AA2752" t="b">
            <v>0</v>
          </cell>
          <cell r="AB2752" t="str">
            <v/>
          </cell>
          <cell r="AC2752" t="str">
            <v/>
          </cell>
          <cell r="AD2752">
            <v>0</v>
          </cell>
          <cell r="AE2752" t="b">
            <v>0</v>
          </cell>
          <cell r="AG2752" t="str">
            <v/>
          </cell>
          <cell r="AH2752">
            <v>0</v>
          </cell>
        </row>
        <row r="2753">
          <cell r="B2753">
            <v>0</v>
          </cell>
          <cell r="C2753">
            <v>0</v>
          </cell>
          <cell r="D2753">
            <v>0</v>
          </cell>
          <cell r="E2753" t="str">
            <v>Guest</v>
          </cell>
          <cell r="F2753" t="str">
            <v>Guest</v>
          </cell>
          <cell r="G2753">
            <v>0</v>
          </cell>
          <cell r="H2753" t="str">
            <v>N</v>
          </cell>
          <cell r="I2753">
            <v>0</v>
          </cell>
          <cell r="J2753">
            <v>0</v>
          </cell>
          <cell r="K2753" t="str">
            <v/>
          </cell>
          <cell r="L2753" t="str">
            <v>N</v>
          </cell>
          <cell r="M2753">
            <v>0</v>
          </cell>
          <cell r="N2753" t="str">
            <v/>
          </cell>
          <cell r="O2753" t="str">
            <v>N</v>
          </cell>
          <cell r="P2753">
            <v>0</v>
          </cell>
          <cell r="Q2753" t="str">
            <v/>
          </cell>
          <cell r="R2753" t="str">
            <v>N</v>
          </cell>
          <cell r="S2753">
            <v>0</v>
          </cell>
          <cell r="T2753" t="str">
            <v/>
          </cell>
          <cell r="U2753" t="str">
            <v>N</v>
          </cell>
          <cell r="V2753">
            <v>0</v>
          </cell>
          <cell r="W2753" t="str">
            <v/>
          </cell>
          <cell r="X2753" t="str">
            <v>N</v>
          </cell>
          <cell r="Y2753">
            <v>0</v>
          </cell>
          <cell r="Z2753">
            <v>0</v>
          </cell>
          <cell r="AA2753" t="b">
            <v>0</v>
          </cell>
          <cell r="AB2753" t="str">
            <v/>
          </cell>
          <cell r="AC2753" t="str">
            <v/>
          </cell>
          <cell r="AD2753">
            <v>0</v>
          </cell>
          <cell r="AE2753" t="b">
            <v>0</v>
          </cell>
          <cell r="AG2753" t="str">
            <v/>
          </cell>
          <cell r="AH2753">
            <v>0</v>
          </cell>
        </row>
        <row r="2754">
          <cell r="B2754">
            <v>0</v>
          </cell>
          <cell r="C2754">
            <v>0</v>
          </cell>
          <cell r="D2754">
            <v>0</v>
          </cell>
          <cell r="E2754" t="str">
            <v>Guest</v>
          </cell>
          <cell r="F2754" t="str">
            <v>Guest</v>
          </cell>
          <cell r="G2754">
            <v>0</v>
          </cell>
          <cell r="H2754" t="str">
            <v>N</v>
          </cell>
          <cell r="I2754">
            <v>0</v>
          </cell>
          <cell r="J2754">
            <v>0</v>
          </cell>
          <cell r="K2754" t="str">
            <v/>
          </cell>
          <cell r="L2754" t="str">
            <v>N</v>
          </cell>
          <cell r="M2754">
            <v>0</v>
          </cell>
          <cell r="N2754" t="str">
            <v/>
          </cell>
          <cell r="O2754" t="str">
            <v>N</v>
          </cell>
          <cell r="P2754">
            <v>0</v>
          </cell>
          <cell r="Q2754" t="str">
            <v/>
          </cell>
          <cell r="R2754" t="str">
            <v>N</v>
          </cell>
          <cell r="S2754">
            <v>0</v>
          </cell>
          <cell r="T2754" t="str">
            <v/>
          </cell>
          <cell r="U2754" t="str">
            <v>N</v>
          </cell>
          <cell r="V2754">
            <v>0</v>
          </cell>
          <cell r="W2754" t="str">
            <v/>
          </cell>
          <cell r="X2754" t="str">
            <v>N</v>
          </cell>
          <cell r="Y2754">
            <v>0</v>
          </cell>
          <cell r="Z2754">
            <v>0</v>
          </cell>
          <cell r="AA2754" t="b">
            <v>0</v>
          </cell>
          <cell r="AB2754" t="str">
            <v/>
          </cell>
          <cell r="AC2754" t="str">
            <v/>
          </cell>
          <cell r="AD2754">
            <v>0</v>
          </cell>
          <cell r="AE2754" t="b">
            <v>0</v>
          </cell>
          <cell r="AG2754" t="str">
            <v/>
          </cell>
          <cell r="AH2754">
            <v>0</v>
          </cell>
        </row>
        <row r="2755">
          <cell r="B2755">
            <v>0</v>
          </cell>
          <cell r="C2755">
            <v>0</v>
          </cell>
          <cell r="D2755">
            <v>0</v>
          </cell>
          <cell r="E2755" t="str">
            <v>Guest</v>
          </cell>
          <cell r="F2755" t="str">
            <v>Guest</v>
          </cell>
          <cell r="G2755">
            <v>0</v>
          </cell>
          <cell r="H2755" t="str">
            <v>N</v>
          </cell>
          <cell r="I2755">
            <v>0</v>
          </cell>
          <cell r="J2755">
            <v>0</v>
          </cell>
          <cell r="K2755" t="str">
            <v/>
          </cell>
          <cell r="L2755" t="str">
            <v>N</v>
          </cell>
          <cell r="M2755">
            <v>0</v>
          </cell>
          <cell r="N2755" t="str">
            <v/>
          </cell>
          <cell r="O2755" t="str">
            <v>N</v>
          </cell>
          <cell r="P2755">
            <v>0</v>
          </cell>
          <cell r="Q2755" t="str">
            <v/>
          </cell>
          <cell r="R2755" t="str">
            <v>N</v>
          </cell>
          <cell r="S2755">
            <v>0</v>
          </cell>
          <cell r="T2755" t="str">
            <v/>
          </cell>
          <cell r="U2755" t="str">
            <v>N</v>
          </cell>
          <cell r="V2755">
            <v>0</v>
          </cell>
          <cell r="W2755" t="str">
            <v/>
          </cell>
          <cell r="X2755" t="str">
            <v>N</v>
          </cell>
          <cell r="Y2755">
            <v>0</v>
          </cell>
          <cell r="Z2755">
            <v>0</v>
          </cell>
          <cell r="AA2755" t="b">
            <v>0</v>
          </cell>
          <cell r="AB2755" t="str">
            <v/>
          </cell>
          <cell r="AC2755" t="str">
            <v/>
          </cell>
          <cell r="AD2755">
            <v>0</v>
          </cell>
          <cell r="AE2755" t="b">
            <v>0</v>
          </cell>
          <cell r="AG2755" t="str">
            <v/>
          </cell>
          <cell r="AH2755">
            <v>0</v>
          </cell>
        </row>
        <row r="2756">
          <cell r="B2756">
            <v>0</v>
          </cell>
          <cell r="C2756">
            <v>0</v>
          </cell>
          <cell r="D2756">
            <v>0</v>
          </cell>
          <cell r="E2756" t="str">
            <v>Guest</v>
          </cell>
          <cell r="F2756" t="str">
            <v>Guest</v>
          </cell>
          <cell r="G2756">
            <v>0</v>
          </cell>
          <cell r="H2756" t="str">
            <v>N</v>
          </cell>
          <cell r="I2756">
            <v>0</v>
          </cell>
          <cell r="J2756">
            <v>0</v>
          </cell>
          <cell r="K2756" t="str">
            <v/>
          </cell>
          <cell r="L2756" t="str">
            <v>N</v>
          </cell>
          <cell r="M2756">
            <v>0</v>
          </cell>
          <cell r="N2756" t="str">
            <v/>
          </cell>
          <cell r="O2756" t="str">
            <v>N</v>
          </cell>
          <cell r="P2756">
            <v>0</v>
          </cell>
          <cell r="Q2756" t="str">
            <v/>
          </cell>
          <cell r="R2756" t="str">
            <v>N</v>
          </cell>
          <cell r="S2756">
            <v>0</v>
          </cell>
          <cell r="T2756" t="str">
            <v/>
          </cell>
          <cell r="U2756" t="str">
            <v>N</v>
          </cell>
          <cell r="V2756">
            <v>0</v>
          </cell>
          <cell r="W2756" t="str">
            <v/>
          </cell>
          <cell r="X2756" t="str">
            <v>N</v>
          </cell>
          <cell r="Y2756">
            <v>0</v>
          </cell>
          <cell r="Z2756">
            <v>0</v>
          </cell>
          <cell r="AA2756" t="b">
            <v>0</v>
          </cell>
          <cell r="AB2756" t="str">
            <v/>
          </cell>
          <cell r="AC2756" t="str">
            <v/>
          </cell>
          <cell r="AD2756">
            <v>0</v>
          </cell>
          <cell r="AE2756" t="b">
            <v>0</v>
          </cell>
          <cell r="AG2756" t="str">
            <v/>
          </cell>
          <cell r="AH2756">
            <v>0</v>
          </cell>
        </row>
        <row r="2757">
          <cell r="B2757">
            <v>0</v>
          </cell>
          <cell r="C2757">
            <v>0</v>
          </cell>
          <cell r="D2757">
            <v>0</v>
          </cell>
          <cell r="E2757" t="str">
            <v>Guest</v>
          </cell>
          <cell r="F2757" t="str">
            <v>Guest</v>
          </cell>
          <cell r="G2757">
            <v>0</v>
          </cell>
          <cell r="H2757" t="str">
            <v>N</v>
          </cell>
          <cell r="I2757">
            <v>0</v>
          </cell>
          <cell r="J2757">
            <v>0</v>
          </cell>
          <cell r="K2757" t="str">
            <v/>
          </cell>
          <cell r="L2757" t="str">
            <v>N</v>
          </cell>
          <cell r="M2757">
            <v>0</v>
          </cell>
          <cell r="N2757" t="str">
            <v/>
          </cell>
          <cell r="O2757" t="str">
            <v>N</v>
          </cell>
          <cell r="P2757">
            <v>0</v>
          </cell>
          <cell r="Q2757" t="str">
            <v/>
          </cell>
          <cell r="R2757" t="str">
            <v>N</v>
          </cell>
          <cell r="S2757">
            <v>0</v>
          </cell>
          <cell r="T2757" t="str">
            <v/>
          </cell>
          <cell r="U2757" t="str">
            <v>N</v>
          </cell>
          <cell r="V2757">
            <v>0</v>
          </cell>
          <cell r="W2757" t="str">
            <v/>
          </cell>
          <cell r="X2757" t="str">
            <v>N</v>
          </cell>
          <cell r="Y2757">
            <v>0</v>
          </cell>
          <cell r="Z2757">
            <v>0</v>
          </cell>
          <cell r="AA2757" t="b">
            <v>0</v>
          </cell>
          <cell r="AB2757" t="str">
            <v/>
          </cell>
          <cell r="AC2757" t="str">
            <v/>
          </cell>
          <cell r="AD2757">
            <v>0</v>
          </cell>
          <cell r="AE2757" t="b">
            <v>0</v>
          </cell>
          <cell r="AG2757" t="str">
            <v/>
          </cell>
          <cell r="AH2757">
            <v>0</v>
          </cell>
        </row>
        <row r="2758">
          <cell r="B2758">
            <v>0</v>
          </cell>
          <cell r="C2758">
            <v>0</v>
          </cell>
          <cell r="D2758">
            <v>0</v>
          </cell>
          <cell r="E2758" t="str">
            <v>Guest</v>
          </cell>
          <cell r="F2758" t="str">
            <v>Guest</v>
          </cell>
          <cell r="G2758">
            <v>0</v>
          </cell>
          <cell r="H2758" t="str">
            <v>N</v>
          </cell>
          <cell r="I2758">
            <v>0</v>
          </cell>
          <cell r="J2758">
            <v>0</v>
          </cell>
          <cell r="K2758" t="str">
            <v/>
          </cell>
          <cell r="L2758" t="str">
            <v>N</v>
          </cell>
          <cell r="M2758">
            <v>0</v>
          </cell>
          <cell r="N2758" t="str">
            <v/>
          </cell>
          <cell r="O2758" t="str">
            <v>N</v>
          </cell>
          <cell r="P2758">
            <v>0</v>
          </cell>
          <cell r="Q2758" t="str">
            <v/>
          </cell>
          <cell r="R2758" t="str">
            <v>N</v>
          </cell>
          <cell r="S2758">
            <v>0</v>
          </cell>
          <cell r="T2758" t="str">
            <v/>
          </cell>
          <cell r="U2758" t="str">
            <v>N</v>
          </cell>
          <cell r="V2758">
            <v>0</v>
          </cell>
          <cell r="W2758" t="str">
            <v/>
          </cell>
          <cell r="X2758" t="str">
            <v>N</v>
          </cell>
          <cell r="Y2758">
            <v>0</v>
          </cell>
          <cell r="Z2758">
            <v>0</v>
          </cell>
          <cell r="AA2758" t="b">
            <v>0</v>
          </cell>
          <cell r="AB2758" t="str">
            <v/>
          </cell>
          <cell r="AC2758" t="str">
            <v/>
          </cell>
          <cell r="AD2758">
            <v>0</v>
          </cell>
          <cell r="AE2758" t="b">
            <v>0</v>
          </cell>
          <cell r="AG2758" t="str">
            <v/>
          </cell>
          <cell r="AH2758">
            <v>0</v>
          </cell>
        </row>
        <row r="2759">
          <cell r="B2759">
            <v>0</v>
          </cell>
          <cell r="C2759">
            <v>0</v>
          </cell>
          <cell r="D2759">
            <v>0</v>
          </cell>
          <cell r="E2759" t="str">
            <v>Guest</v>
          </cell>
          <cell r="F2759" t="str">
            <v>Guest</v>
          </cell>
          <cell r="G2759">
            <v>0</v>
          </cell>
          <cell r="H2759" t="str">
            <v>N</v>
          </cell>
          <cell r="I2759">
            <v>0</v>
          </cell>
          <cell r="J2759">
            <v>0</v>
          </cell>
          <cell r="K2759" t="str">
            <v/>
          </cell>
          <cell r="L2759" t="str">
            <v>N</v>
          </cell>
          <cell r="M2759">
            <v>0</v>
          </cell>
          <cell r="N2759" t="str">
            <v/>
          </cell>
          <cell r="O2759" t="str">
            <v>N</v>
          </cell>
          <cell r="P2759">
            <v>0</v>
          </cell>
          <cell r="Q2759" t="str">
            <v/>
          </cell>
          <cell r="R2759" t="str">
            <v>N</v>
          </cell>
          <cell r="S2759">
            <v>0</v>
          </cell>
          <cell r="T2759" t="str">
            <v/>
          </cell>
          <cell r="U2759" t="str">
            <v>N</v>
          </cell>
          <cell r="V2759">
            <v>0</v>
          </cell>
          <cell r="W2759" t="str">
            <v/>
          </cell>
          <cell r="X2759" t="str">
            <v>N</v>
          </cell>
          <cell r="Y2759">
            <v>0</v>
          </cell>
          <cell r="Z2759">
            <v>0</v>
          </cell>
          <cell r="AA2759" t="b">
            <v>0</v>
          </cell>
          <cell r="AB2759" t="str">
            <v/>
          </cell>
          <cell r="AC2759" t="str">
            <v/>
          </cell>
          <cell r="AD2759">
            <v>0</v>
          </cell>
          <cell r="AE2759" t="b">
            <v>0</v>
          </cell>
          <cell r="AG2759" t="str">
            <v/>
          </cell>
          <cell r="AH2759">
            <v>0</v>
          </cell>
        </row>
        <row r="2760">
          <cell r="B2760">
            <v>0</v>
          </cell>
          <cell r="C2760">
            <v>0</v>
          </cell>
          <cell r="D2760">
            <v>0</v>
          </cell>
          <cell r="E2760" t="str">
            <v>Guest</v>
          </cell>
          <cell r="F2760" t="str">
            <v>Guest</v>
          </cell>
          <cell r="G2760">
            <v>0</v>
          </cell>
          <cell r="H2760" t="str">
            <v>N</v>
          </cell>
          <cell r="I2760">
            <v>0</v>
          </cell>
          <cell r="J2760">
            <v>0</v>
          </cell>
          <cell r="K2760" t="str">
            <v/>
          </cell>
          <cell r="L2760" t="str">
            <v>N</v>
          </cell>
          <cell r="M2760">
            <v>0</v>
          </cell>
          <cell r="N2760" t="str">
            <v/>
          </cell>
          <cell r="O2760" t="str">
            <v>N</v>
          </cell>
          <cell r="P2760">
            <v>0</v>
          </cell>
          <cell r="Q2760" t="str">
            <v/>
          </cell>
          <cell r="R2760" t="str">
            <v>N</v>
          </cell>
          <cell r="S2760">
            <v>0</v>
          </cell>
          <cell r="T2760" t="str">
            <v/>
          </cell>
          <cell r="U2760" t="str">
            <v>N</v>
          </cell>
          <cell r="V2760">
            <v>0</v>
          </cell>
          <cell r="W2760" t="str">
            <v/>
          </cell>
          <cell r="X2760" t="str">
            <v>N</v>
          </cell>
          <cell r="Y2760">
            <v>0</v>
          </cell>
          <cell r="Z2760">
            <v>0</v>
          </cell>
          <cell r="AA2760" t="b">
            <v>0</v>
          </cell>
          <cell r="AB2760" t="str">
            <v/>
          </cell>
          <cell r="AC2760" t="str">
            <v/>
          </cell>
          <cell r="AD2760">
            <v>0</v>
          </cell>
          <cell r="AE2760" t="b">
            <v>0</v>
          </cell>
          <cell r="AG2760" t="str">
            <v/>
          </cell>
          <cell r="AH2760">
            <v>0</v>
          </cell>
        </row>
        <row r="2761">
          <cell r="B2761">
            <v>0</v>
          </cell>
          <cell r="C2761">
            <v>0</v>
          </cell>
          <cell r="D2761">
            <v>0</v>
          </cell>
          <cell r="E2761" t="str">
            <v>Guest</v>
          </cell>
          <cell r="F2761" t="str">
            <v>Guest</v>
          </cell>
          <cell r="G2761">
            <v>0</v>
          </cell>
          <cell r="H2761" t="str">
            <v>N</v>
          </cell>
          <cell r="I2761">
            <v>0</v>
          </cell>
          <cell r="J2761">
            <v>0</v>
          </cell>
          <cell r="K2761" t="str">
            <v/>
          </cell>
          <cell r="L2761" t="str">
            <v>N</v>
          </cell>
          <cell r="M2761">
            <v>0</v>
          </cell>
          <cell r="N2761" t="str">
            <v/>
          </cell>
          <cell r="O2761" t="str">
            <v>N</v>
          </cell>
          <cell r="P2761">
            <v>0</v>
          </cell>
          <cell r="Q2761" t="str">
            <v/>
          </cell>
          <cell r="R2761" t="str">
            <v>N</v>
          </cell>
          <cell r="S2761">
            <v>0</v>
          </cell>
          <cell r="T2761" t="str">
            <v/>
          </cell>
          <cell r="U2761" t="str">
            <v>N</v>
          </cell>
          <cell r="V2761">
            <v>0</v>
          </cell>
          <cell r="W2761" t="str">
            <v/>
          </cell>
          <cell r="X2761" t="str">
            <v>N</v>
          </cell>
          <cell r="Y2761">
            <v>0</v>
          </cell>
          <cell r="Z2761">
            <v>0</v>
          </cell>
          <cell r="AA2761" t="b">
            <v>0</v>
          </cell>
          <cell r="AB2761" t="str">
            <v/>
          </cell>
          <cell r="AC2761" t="str">
            <v/>
          </cell>
          <cell r="AD2761">
            <v>0</v>
          </cell>
          <cell r="AE2761" t="b">
            <v>0</v>
          </cell>
          <cell r="AG2761" t="str">
            <v/>
          </cell>
          <cell r="AH2761">
            <v>0</v>
          </cell>
        </row>
        <row r="2762">
          <cell r="B2762">
            <v>0</v>
          </cell>
          <cell r="C2762">
            <v>0</v>
          </cell>
          <cell r="D2762">
            <v>0</v>
          </cell>
          <cell r="E2762" t="str">
            <v>Guest</v>
          </cell>
          <cell r="F2762" t="str">
            <v>Guest</v>
          </cell>
          <cell r="G2762">
            <v>0</v>
          </cell>
          <cell r="H2762" t="str">
            <v>N</v>
          </cell>
          <cell r="I2762">
            <v>0</v>
          </cell>
          <cell r="J2762">
            <v>0</v>
          </cell>
          <cell r="K2762" t="str">
            <v/>
          </cell>
          <cell r="L2762" t="str">
            <v>N</v>
          </cell>
          <cell r="M2762">
            <v>0</v>
          </cell>
          <cell r="N2762" t="str">
            <v/>
          </cell>
          <cell r="O2762" t="str">
            <v>N</v>
          </cell>
          <cell r="P2762">
            <v>0</v>
          </cell>
          <cell r="Q2762" t="str">
            <v/>
          </cell>
          <cell r="R2762" t="str">
            <v>N</v>
          </cell>
          <cell r="S2762">
            <v>0</v>
          </cell>
          <cell r="T2762" t="str">
            <v/>
          </cell>
          <cell r="U2762" t="str">
            <v>N</v>
          </cell>
          <cell r="V2762">
            <v>0</v>
          </cell>
          <cell r="W2762" t="str">
            <v/>
          </cell>
          <cell r="X2762" t="str">
            <v>N</v>
          </cell>
          <cell r="Y2762">
            <v>0</v>
          </cell>
          <cell r="Z2762">
            <v>0</v>
          </cell>
          <cell r="AA2762" t="b">
            <v>0</v>
          </cell>
          <cell r="AB2762" t="str">
            <v/>
          </cell>
          <cell r="AC2762" t="str">
            <v/>
          </cell>
          <cell r="AD2762">
            <v>0</v>
          </cell>
          <cell r="AE2762" t="b">
            <v>0</v>
          </cell>
          <cell r="AG2762" t="str">
            <v/>
          </cell>
          <cell r="AH2762">
            <v>0</v>
          </cell>
        </row>
        <row r="2763">
          <cell r="B2763">
            <v>0</v>
          </cell>
          <cell r="C2763">
            <v>0</v>
          </cell>
          <cell r="D2763">
            <v>0</v>
          </cell>
          <cell r="E2763" t="str">
            <v>Guest</v>
          </cell>
          <cell r="F2763" t="str">
            <v>Guest</v>
          </cell>
          <cell r="G2763">
            <v>0</v>
          </cell>
          <cell r="H2763" t="str">
            <v>N</v>
          </cell>
          <cell r="I2763">
            <v>0</v>
          </cell>
          <cell r="J2763">
            <v>0</v>
          </cell>
          <cell r="K2763" t="str">
            <v/>
          </cell>
          <cell r="L2763" t="str">
            <v>N</v>
          </cell>
          <cell r="M2763">
            <v>0</v>
          </cell>
          <cell r="N2763" t="str">
            <v/>
          </cell>
          <cell r="O2763" t="str">
            <v>N</v>
          </cell>
          <cell r="P2763">
            <v>0</v>
          </cell>
          <cell r="Q2763" t="str">
            <v/>
          </cell>
          <cell r="R2763" t="str">
            <v>N</v>
          </cell>
          <cell r="S2763">
            <v>0</v>
          </cell>
          <cell r="T2763" t="str">
            <v/>
          </cell>
          <cell r="U2763" t="str">
            <v>N</v>
          </cell>
          <cell r="V2763">
            <v>0</v>
          </cell>
          <cell r="W2763" t="str">
            <v/>
          </cell>
          <cell r="X2763" t="str">
            <v>N</v>
          </cell>
          <cell r="Y2763">
            <v>0</v>
          </cell>
          <cell r="Z2763">
            <v>0</v>
          </cell>
          <cell r="AA2763" t="b">
            <v>0</v>
          </cell>
          <cell r="AB2763" t="str">
            <v/>
          </cell>
          <cell r="AC2763" t="str">
            <v/>
          </cell>
          <cell r="AD2763">
            <v>0</v>
          </cell>
          <cell r="AE2763" t="b">
            <v>0</v>
          </cell>
          <cell r="AG2763" t="str">
            <v/>
          </cell>
          <cell r="AH2763">
            <v>0</v>
          </cell>
        </row>
        <row r="2764">
          <cell r="B2764">
            <v>0</v>
          </cell>
          <cell r="C2764">
            <v>0</v>
          </cell>
          <cell r="D2764">
            <v>0</v>
          </cell>
          <cell r="E2764" t="str">
            <v>Guest</v>
          </cell>
          <cell r="F2764" t="str">
            <v>Guest</v>
          </cell>
          <cell r="G2764">
            <v>0</v>
          </cell>
          <cell r="H2764" t="str">
            <v>N</v>
          </cell>
          <cell r="I2764">
            <v>0</v>
          </cell>
          <cell r="J2764">
            <v>0</v>
          </cell>
          <cell r="K2764" t="str">
            <v/>
          </cell>
          <cell r="L2764" t="str">
            <v>N</v>
          </cell>
          <cell r="M2764">
            <v>0</v>
          </cell>
          <cell r="N2764" t="str">
            <v/>
          </cell>
          <cell r="O2764" t="str">
            <v>N</v>
          </cell>
          <cell r="P2764">
            <v>0</v>
          </cell>
          <cell r="Q2764" t="str">
            <v/>
          </cell>
          <cell r="R2764" t="str">
            <v>N</v>
          </cell>
          <cell r="S2764">
            <v>0</v>
          </cell>
          <cell r="T2764" t="str">
            <v/>
          </cell>
          <cell r="U2764" t="str">
            <v>N</v>
          </cell>
          <cell r="V2764">
            <v>0</v>
          </cell>
          <cell r="W2764" t="str">
            <v/>
          </cell>
          <cell r="X2764" t="str">
            <v>N</v>
          </cell>
          <cell r="Y2764">
            <v>0</v>
          </cell>
          <cell r="Z2764">
            <v>0</v>
          </cell>
          <cell r="AA2764" t="b">
            <v>0</v>
          </cell>
          <cell r="AB2764" t="str">
            <v/>
          </cell>
          <cell r="AC2764" t="str">
            <v/>
          </cell>
          <cell r="AD2764">
            <v>0</v>
          </cell>
          <cell r="AE2764" t="b">
            <v>0</v>
          </cell>
          <cell r="AG2764" t="str">
            <v/>
          </cell>
          <cell r="AH2764">
            <v>0</v>
          </cell>
        </row>
        <row r="2765">
          <cell r="B2765">
            <v>0</v>
          </cell>
          <cell r="C2765">
            <v>0</v>
          </cell>
          <cell r="D2765">
            <v>0</v>
          </cell>
          <cell r="E2765" t="str">
            <v>Guest</v>
          </cell>
          <cell r="F2765" t="str">
            <v>Guest</v>
          </cell>
          <cell r="G2765">
            <v>0</v>
          </cell>
          <cell r="H2765" t="str">
            <v>N</v>
          </cell>
          <cell r="I2765">
            <v>0</v>
          </cell>
          <cell r="J2765">
            <v>0</v>
          </cell>
          <cell r="K2765" t="str">
            <v/>
          </cell>
          <cell r="L2765" t="str">
            <v>N</v>
          </cell>
          <cell r="M2765">
            <v>0</v>
          </cell>
          <cell r="N2765" t="str">
            <v/>
          </cell>
          <cell r="O2765" t="str">
            <v>N</v>
          </cell>
          <cell r="P2765">
            <v>0</v>
          </cell>
          <cell r="Q2765" t="str">
            <v/>
          </cell>
          <cell r="R2765" t="str">
            <v>N</v>
          </cell>
          <cell r="S2765">
            <v>0</v>
          </cell>
          <cell r="T2765" t="str">
            <v/>
          </cell>
          <cell r="U2765" t="str">
            <v>N</v>
          </cell>
          <cell r="V2765">
            <v>0</v>
          </cell>
          <cell r="W2765" t="str">
            <v/>
          </cell>
          <cell r="X2765" t="str">
            <v>N</v>
          </cell>
          <cell r="Y2765">
            <v>0</v>
          </cell>
          <cell r="Z2765">
            <v>0</v>
          </cell>
          <cell r="AA2765" t="b">
            <v>0</v>
          </cell>
          <cell r="AB2765" t="str">
            <v/>
          </cell>
          <cell r="AC2765" t="str">
            <v/>
          </cell>
          <cell r="AD2765">
            <v>0</v>
          </cell>
          <cell r="AE2765" t="b">
            <v>0</v>
          </cell>
          <cell r="AG2765" t="str">
            <v/>
          </cell>
          <cell r="AH2765">
            <v>0</v>
          </cell>
        </row>
        <row r="2766">
          <cell r="B2766">
            <v>0</v>
          </cell>
          <cell r="C2766">
            <v>0</v>
          </cell>
          <cell r="D2766">
            <v>0</v>
          </cell>
          <cell r="E2766" t="str">
            <v>Guest</v>
          </cell>
          <cell r="F2766" t="str">
            <v>Guest</v>
          </cell>
          <cell r="G2766">
            <v>0</v>
          </cell>
          <cell r="H2766" t="str">
            <v>N</v>
          </cell>
          <cell r="I2766">
            <v>0</v>
          </cell>
          <cell r="J2766">
            <v>0</v>
          </cell>
          <cell r="K2766" t="str">
            <v/>
          </cell>
          <cell r="L2766" t="str">
            <v>N</v>
          </cell>
          <cell r="M2766">
            <v>0</v>
          </cell>
          <cell r="N2766" t="str">
            <v/>
          </cell>
          <cell r="O2766" t="str">
            <v>N</v>
          </cell>
          <cell r="P2766">
            <v>0</v>
          </cell>
          <cell r="Q2766" t="str">
            <v/>
          </cell>
          <cell r="R2766" t="str">
            <v>N</v>
          </cell>
          <cell r="S2766">
            <v>0</v>
          </cell>
          <cell r="T2766" t="str">
            <v/>
          </cell>
          <cell r="U2766" t="str">
            <v>N</v>
          </cell>
          <cell r="V2766">
            <v>0</v>
          </cell>
          <cell r="W2766" t="str">
            <v/>
          </cell>
          <cell r="X2766" t="str">
            <v>N</v>
          </cell>
          <cell r="Y2766">
            <v>0</v>
          </cell>
          <cell r="Z2766">
            <v>0</v>
          </cell>
          <cell r="AA2766" t="b">
            <v>0</v>
          </cell>
          <cell r="AB2766" t="str">
            <v/>
          </cell>
          <cell r="AC2766" t="str">
            <v/>
          </cell>
          <cell r="AD2766">
            <v>0</v>
          </cell>
          <cell r="AE2766" t="b">
            <v>0</v>
          </cell>
          <cell r="AG2766" t="str">
            <v/>
          </cell>
          <cell r="AH2766">
            <v>0</v>
          </cell>
        </row>
        <row r="2767">
          <cell r="B2767">
            <v>0</v>
          </cell>
          <cell r="C2767">
            <v>0</v>
          </cell>
          <cell r="D2767">
            <v>0</v>
          </cell>
          <cell r="E2767" t="str">
            <v>Guest</v>
          </cell>
          <cell r="F2767" t="str">
            <v>Guest</v>
          </cell>
          <cell r="G2767">
            <v>0</v>
          </cell>
          <cell r="H2767" t="str">
            <v>N</v>
          </cell>
          <cell r="I2767">
            <v>0</v>
          </cell>
          <cell r="J2767">
            <v>0</v>
          </cell>
          <cell r="K2767" t="str">
            <v/>
          </cell>
          <cell r="L2767" t="str">
            <v>N</v>
          </cell>
          <cell r="M2767">
            <v>0</v>
          </cell>
          <cell r="N2767" t="str">
            <v/>
          </cell>
          <cell r="O2767" t="str">
            <v>N</v>
          </cell>
          <cell r="P2767">
            <v>0</v>
          </cell>
          <cell r="Q2767" t="str">
            <v/>
          </cell>
          <cell r="R2767" t="str">
            <v>N</v>
          </cell>
          <cell r="S2767">
            <v>0</v>
          </cell>
          <cell r="T2767" t="str">
            <v/>
          </cell>
          <cell r="U2767" t="str">
            <v>N</v>
          </cell>
          <cell r="V2767">
            <v>0</v>
          </cell>
          <cell r="W2767" t="str">
            <v/>
          </cell>
          <cell r="X2767" t="str">
            <v>N</v>
          </cell>
          <cell r="Y2767">
            <v>0</v>
          </cell>
          <cell r="Z2767">
            <v>0</v>
          </cell>
          <cell r="AA2767" t="b">
            <v>0</v>
          </cell>
          <cell r="AB2767" t="str">
            <v/>
          </cell>
          <cell r="AC2767" t="str">
            <v/>
          </cell>
          <cell r="AD2767">
            <v>0</v>
          </cell>
          <cell r="AE2767" t="b">
            <v>0</v>
          </cell>
          <cell r="AG2767" t="str">
            <v/>
          </cell>
          <cell r="AH2767">
            <v>0</v>
          </cell>
        </row>
        <row r="2768">
          <cell r="B2768">
            <v>0</v>
          </cell>
          <cell r="C2768">
            <v>0</v>
          </cell>
          <cell r="D2768">
            <v>0</v>
          </cell>
          <cell r="E2768" t="str">
            <v>Guest</v>
          </cell>
          <cell r="F2768" t="str">
            <v>Guest</v>
          </cell>
          <cell r="G2768">
            <v>0</v>
          </cell>
          <cell r="H2768" t="str">
            <v>N</v>
          </cell>
          <cell r="I2768">
            <v>0</v>
          </cell>
          <cell r="J2768">
            <v>0</v>
          </cell>
          <cell r="K2768" t="str">
            <v/>
          </cell>
          <cell r="L2768" t="str">
            <v>N</v>
          </cell>
          <cell r="M2768">
            <v>0</v>
          </cell>
          <cell r="N2768" t="str">
            <v/>
          </cell>
          <cell r="O2768" t="str">
            <v>N</v>
          </cell>
          <cell r="P2768">
            <v>0</v>
          </cell>
          <cell r="Q2768" t="str">
            <v/>
          </cell>
          <cell r="R2768" t="str">
            <v>N</v>
          </cell>
          <cell r="S2768">
            <v>0</v>
          </cell>
          <cell r="T2768" t="str">
            <v/>
          </cell>
          <cell r="U2768" t="str">
            <v>N</v>
          </cell>
          <cell r="V2768">
            <v>0</v>
          </cell>
          <cell r="W2768" t="str">
            <v/>
          </cell>
          <cell r="X2768" t="str">
            <v>N</v>
          </cell>
          <cell r="Y2768">
            <v>0</v>
          </cell>
          <cell r="Z2768">
            <v>0</v>
          </cell>
          <cell r="AA2768" t="b">
            <v>0</v>
          </cell>
          <cell r="AB2768" t="str">
            <v/>
          </cell>
          <cell r="AC2768" t="str">
            <v/>
          </cell>
          <cell r="AD2768">
            <v>0</v>
          </cell>
          <cell r="AE2768" t="b">
            <v>0</v>
          </cell>
          <cell r="AG2768" t="str">
            <v/>
          </cell>
          <cell r="AH2768">
            <v>0</v>
          </cell>
        </row>
        <row r="2769">
          <cell r="B2769">
            <v>0</v>
          </cell>
          <cell r="C2769">
            <v>0</v>
          </cell>
          <cell r="D2769">
            <v>0</v>
          </cell>
          <cell r="E2769" t="str">
            <v>Guest</v>
          </cell>
          <cell r="F2769" t="str">
            <v>Guest</v>
          </cell>
          <cell r="G2769">
            <v>0</v>
          </cell>
          <cell r="H2769" t="str">
            <v>N</v>
          </cell>
          <cell r="I2769">
            <v>0</v>
          </cell>
          <cell r="J2769">
            <v>0</v>
          </cell>
          <cell r="K2769" t="str">
            <v/>
          </cell>
          <cell r="L2769" t="str">
            <v>N</v>
          </cell>
          <cell r="M2769">
            <v>0</v>
          </cell>
          <cell r="N2769" t="str">
            <v/>
          </cell>
          <cell r="O2769" t="str">
            <v>N</v>
          </cell>
          <cell r="P2769">
            <v>0</v>
          </cell>
          <cell r="Q2769" t="str">
            <v/>
          </cell>
          <cell r="R2769" t="str">
            <v>N</v>
          </cell>
          <cell r="S2769">
            <v>0</v>
          </cell>
          <cell r="T2769" t="str">
            <v/>
          </cell>
          <cell r="U2769" t="str">
            <v>N</v>
          </cell>
          <cell r="V2769">
            <v>0</v>
          </cell>
          <cell r="W2769" t="str">
            <v/>
          </cell>
          <cell r="X2769" t="str">
            <v>N</v>
          </cell>
          <cell r="Y2769">
            <v>0</v>
          </cell>
          <cell r="Z2769">
            <v>0</v>
          </cell>
          <cell r="AA2769" t="b">
            <v>0</v>
          </cell>
          <cell r="AB2769" t="str">
            <v/>
          </cell>
          <cell r="AC2769" t="str">
            <v/>
          </cell>
          <cell r="AD2769">
            <v>0</v>
          </cell>
          <cell r="AE2769" t="b">
            <v>0</v>
          </cell>
          <cell r="AG2769" t="str">
            <v/>
          </cell>
          <cell r="AH2769">
            <v>0</v>
          </cell>
        </row>
        <row r="2770">
          <cell r="B2770">
            <v>0</v>
          </cell>
          <cell r="C2770">
            <v>0</v>
          </cell>
          <cell r="D2770">
            <v>0</v>
          </cell>
          <cell r="E2770" t="str">
            <v>Guest</v>
          </cell>
          <cell r="F2770" t="str">
            <v>Guest</v>
          </cell>
          <cell r="G2770">
            <v>0</v>
          </cell>
          <cell r="H2770" t="str">
            <v>N</v>
          </cell>
          <cell r="I2770">
            <v>0</v>
          </cell>
          <cell r="J2770">
            <v>0</v>
          </cell>
          <cell r="K2770" t="str">
            <v/>
          </cell>
          <cell r="L2770" t="str">
            <v>N</v>
          </cell>
          <cell r="M2770">
            <v>0</v>
          </cell>
          <cell r="N2770" t="str">
            <v/>
          </cell>
          <cell r="O2770" t="str">
            <v>N</v>
          </cell>
          <cell r="P2770">
            <v>0</v>
          </cell>
          <cell r="Q2770" t="str">
            <v/>
          </cell>
          <cell r="R2770" t="str">
            <v>N</v>
          </cell>
          <cell r="S2770">
            <v>0</v>
          </cell>
          <cell r="T2770" t="str">
            <v/>
          </cell>
          <cell r="U2770" t="str">
            <v>N</v>
          </cell>
          <cell r="V2770">
            <v>0</v>
          </cell>
          <cell r="W2770" t="str">
            <v/>
          </cell>
          <cell r="X2770" t="str">
            <v>N</v>
          </cell>
          <cell r="Y2770">
            <v>0</v>
          </cell>
          <cell r="Z2770">
            <v>0</v>
          </cell>
          <cell r="AA2770" t="b">
            <v>0</v>
          </cell>
          <cell r="AB2770" t="str">
            <v/>
          </cell>
          <cell r="AC2770" t="str">
            <v/>
          </cell>
          <cell r="AD2770">
            <v>0</v>
          </cell>
          <cell r="AE2770" t="b">
            <v>0</v>
          </cell>
          <cell r="AG2770" t="str">
            <v/>
          </cell>
          <cell r="AH2770">
            <v>0</v>
          </cell>
        </row>
        <row r="2771">
          <cell r="B2771">
            <v>0</v>
          </cell>
          <cell r="C2771">
            <v>0</v>
          </cell>
          <cell r="D2771">
            <v>0</v>
          </cell>
          <cell r="E2771" t="str">
            <v>Guest</v>
          </cell>
          <cell r="F2771" t="str">
            <v>Guest</v>
          </cell>
          <cell r="G2771">
            <v>0</v>
          </cell>
          <cell r="H2771" t="str">
            <v>N</v>
          </cell>
          <cell r="I2771">
            <v>0</v>
          </cell>
          <cell r="J2771">
            <v>0</v>
          </cell>
          <cell r="K2771" t="str">
            <v/>
          </cell>
          <cell r="L2771" t="str">
            <v>N</v>
          </cell>
          <cell r="M2771">
            <v>0</v>
          </cell>
          <cell r="N2771" t="str">
            <v/>
          </cell>
          <cell r="O2771" t="str">
            <v>N</v>
          </cell>
          <cell r="P2771">
            <v>0</v>
          </cell>
          <cell r="Q2771" t="str">
            <v/>
          </cell>
          <cell r="R2771" t="str">
            <v>N</v>
          </cell>
          <cell r="S2771">
            <v>0</v>
          </cell>
          <cell r="T2771" t="str">
            <v/>
          </cell>
          <cell r="U2771" t="str">
            <v>N</v>
          </cell>
          <cell r="V2771">
            <v>0</v>
          </cell>
          <cell r="W2771" t="str">
            <v/>
          </cell>
          <cell r="X2771" t="str">
            <v>N</v>
          </cell>
          <cell r="Y2771">
            <v>0</v>
          </cell>
          <cell r="Z2771">
            <v>0</v>
          </cell>
          <cell r="AA2771" t="b">
            <v>0</v>
          </cell>
          <cell r="AB2771" t="str">
            <v/>
          </cell>
          <cell r="AC2771" t="str">
            <v/>
          </cell>
          <cell r="AD2771">
            <v>0</v>
          </cell>
          <cell r="AE2771" t="b">
            <v>0</v>
          </cell>
          <cell r="AG2771" t="str">
            <v/>
          </cell>
          <cell r="AH2771">
            <v>0</v>
          </cell>
        </row>
        <row r="2772">
          <cell r="B2772">
            <v>0</v>
          </cell>
          <cell r="C2772">
            <v>0</v>
          </cell>
          <cell r="D2772">
            <v>0</v>
          </cell>
          <cell r="E2772" t="str">
            <v>Guest</v>
          </cell>
          <cell r="F2772" t="str">
            <v>Guest</v>
          </cell>
          <cell r="G2772">
            <v>0</v>
          </cell>
          <cell r="H2772" t="str">
            <v>N</v>
          </cell>
          <cell r="I2772">
            <v>0</v>
          </cell>
          <cell r="J2772">
            <v>0</v>
          </cell>
          <cell r="K2772" t="str">
            <v/>
          </cell>
          <cell r="L2772" t="str">
            <v>N</v>
          </cell>
          <cell r="M2772">
            <v>0</v>
          </cell>
          <cell r="N2772" t="str">
            <v/>
          </cell>
          <cell r="O2772" t="str">
            <v>N</v>
          </cell>
          <cell r="P2772">
            <v>0</v>
          </cell>
          <cell r="Q2772" t="str">
            <v/>
          </cell>
          <cell r="R2772" t="str">
            <v>N</v>
          </cell>
          <cell r="S2772">
            <v>0</v>
          </cell>
          <cell r="T2772" t="str">
            <v/>
          </cell>
          <cell r="U2772" t="str">
            <v>N</v>
          </cell>
          <cell r="V2772">
            <v>0</v>
          </cell>
          <cell r="W2772" t="str">
            <v/>
          </cell>
          <cell r="X2772" t="str">
            <v>N</v>
          </cell>
          <cell r="Y2772">
            <v>0</v>
          </cell>
          <cell r="Z2772">
            <v>0</v>
          </cell>
          <cell r="AA2772" t="b">
            <v>0</v>
          </cell>
          <cell r="AB2772" t="str">
            <v/>
          </cell>
          <cell r="AC2772" t="str">
            <v/>
          </cell>
          <cell r="AD2772">
            <v>0</v>
          </cell>
          <cell r="AE2772" t="b">
            <v>0</v>
          </cell>
          <cell r="AG2772" t="str">
            <v/>
          </cell>
          <cell r="AH2772">
            <v>0</v>
          </cell>
        </row>
        <row r="2773">
          <cell r="B2773">
            <v>0</v>
          </cell>
          <cell r="C2773">
            <v>0</v>
          </cell>
          <cell r="D2773">
            <v>0</v>
          </cell>
          <cell r="E2773" t="str">
            <v>Guest</v>
          </cell>
          <cell r="F2773" t="str">
            <v>Guest</v>
          </cell>
          <cell r="G2773">
            <v>0</v>
          </cell>
          <cell r="H2773" t="str">
            <v>N</v>
          </cell>
          <cell r="I2773">
            <v>0</v>
          </cell>
          <cell r="J2773">
            <v>0</v>
          </cell>
          <cell r="K2773" t="str">
            <v/>
          </cell>
          <cell r="L2773" t="str">
            <v>N</v>
          </cell>
          <cell r="M2773">
            <v>0</v>
          </cell>
          <cell r="N2773" t="str">
            <v/>
          </cell>
          <cell r="O2773" t="str">
            <v>N</v>
          </cell>
          <cell r="P2773">
            <v>0</v>
          </cell>
          <cell r="Q2773" t="str">
            <v/>
          </cell>
          <cell r="R2773" t="str">
            <v>N</v>
          </cell>
          <cell r="S2773">
            <v>0</v>
          </cell>
          <cell r="T2773" t="str">
            <v/>
          </cell>
          <cell r="U2773" t="str">
            <v>N</v>
          </cell>
          <cell r="V2773">
            <v>0</v>
          </cell>
          <cell r="W2773" t="str">
            <v/>
          </cell>
          <cell r="X2773" t="str">
            <v>N</v>
          </cell>
          <cell r="Y2773">
            <v>0</v>
          </cell>
          <cell r="Z2773">
            <v>0</v>
          </cell>
          <cell r="AA2773" t="b">
            <v>0</v>
          </cell>
          <cell r="AB2773" t="str">
            <v/>
          </cell>
          <cell r="AC2773" t="str">
            <v/>
          </cell>
          <cell r="AD2773">
            <v>0</v>
          </cell>
          <cell r="AE2773" t="b">
            <v>0</v>
          </cell>
          <cell r="AG2773" t="str">
            <v/>
          </cell>
          <cell r="AH2773">
            <v>0</v>
          </cell>
        </row>
        <row r="2774">
          <cell r="B2774">
            <v>0</v>
          </cell>
          <cell r="C2774">
            <v>0</v>
          </cell>
          <cell r="D2774">
            <v>0</v>
          </cell>
          <cell r="E2774" t="str">
            <v>Guest</v>
          </cell>
          <cell r="F2774" t="str">
            <v>Guest</v>
          </cell>
          <cell r="G2774">
            <v>0</v>
          </cell>
          <cell r="H2774" t="str">
            <v>N</v>
          </cell>
          <cell r="I2774">
            <v>0</v>
          </cell>
          <cell r="J2774">
            <v>0</v>
          </cell>
          <cell r="K2774" t="str">
            <v/>
          </cell>
          <cell r="L2774" t="str">
            <v>N</v>
          </cell>
          <cell r="M2774">
            <v>0</v>
          </cell>
          <cell r="N2774" t="str">
            <v/>
          </cell>
          <cell r="O2774" t="str">
            <v>N</v>
          </cell>
          <cell r="P2774">
            <v>0</v>
          </cell>
          <cell r="Q2774" t="str">
            <v/>
          </cell>
          <cell r="R2774" t="str">
            <v>N</v>
          </cell>
          <cell r="S2774">
            <v>0</v>
          </cell>
          <cell r="T2774" t="str">
            <v/>
          </cell>
          <cell r="U2774" t="str">
            <v>N</v>
          </cell>
          <cell r="V2774">
            <v>0</v>
          </cell>
          <cell r="W2774" t="str">
            <v/>
          </cell>
          <cell r="X2774" t="str">
            <v>N</v>
          </cell>
          <cell r="Y2774">
            <v>0</v>
          </cell>
          <cell r="Z2774">
            <v>0</v>
          </cell>
          <cell r="AA2774" t="b">
            <v>0</v>
          </cell>
          <cell r="AB2774" t="str">
            <v/>
          </cell>
          <cell r="AC2774" t="str">
            <v/>
          </cell>
          <cell r="AD2774">
            <v>0</v>
          </cell>
          <cell r="AE2774" t="b">
            <v>0</v>
          </cell>
          <cell r="AG2774" t="str">
            <v/>
          </cell>
          <cell r="AH2774">
            <v>0</v>
          </cell>
        </row>
        <row r="2775">
          <cell r="B2775">
            <v>0</v>
          </cell>
          <cell r="C2775">
            <v>0</v>
          </cell>
          <cell r="D2775">
            <v>0</v>
          </cell>
          <cell r="E2775" t="str">
            <v>Guest</v>
          </cell>
          <cell r="F2775" t="str">
            <v>Guest</v>
          </cell>
          <cell r="G2775">
            <v>0</v>
          </cell>
          <cell r="H2775" t="str">
            <v>N</v>
          </cell>
          <cell r="I2775">
            <v>0</v>
          </cell>
          <cell r="J2775">
            <v>0</v>
          </cell>
          <cell r="K2775" t="str">
            <v/>
          </cell>
          <cell r="L2775" t="str">
            <v>N</v>
          </cell>
          <cell r="M2775">
            <v>0</v>
          </cell>
          <cell r="N2775" t="str">
            <v/>
          </cell>
          <cell r="O2775" t="str">
            <v>N</v>
          </cell>
          <cell r="P2775">
            <v>0</v>
          </cell>
          <cell r="Q2775" t="str">
            <v/>
          </cell>
          <cell r="R2775" t="str">
            <v>N</v>
          </cell>
          <cell r="S2775">
            <v>0</v>
          </cell>
          <cell r="T2775" t="str">
            <v/>
          </cell>
          <cell r="U2775" t="str">
            <v>N</v>
          </cell>
          <cell r="V2775">
            <v>0</v>
          </cell>
          <cell r="W2775" t="str">
            <v/>
          </cell>
          <cell r="X2775" t="str">
            <v>N</v>
          </cell>
          <cell r="Y2775">
            <v>0</v>
          </cell>
          <cell r="Z2775">
            <v>0</v>
          </cell>
          <cell r="AA2775" t="b">
            <v>0</v>
          </cell>
          <cell r="AB2775" t="str">
            <v/>
          </cell>
          <cell r="AC2775" t="str">
            <v/>
          </cell>
          <cell r="AD2775">
            <v>0</v>
          </cell>
          <cell r="AE2775" t="b">
            <v>0</v>
          </cell>
          <cell r="AG2775" t="str">
            <v/>
          </cell>
          <cell r="AH2775">
            <v>0</v>
          </cell>
        </row>
        <row r="2776">
          <cell r="B2776">
            <v>0</v>
          </cell>
          <cell r="C2776">
            <v>0</v>
          </cell>
          <cell r="D2776">
            <v>0</v>
          </cell>
          <cell r="E2776" t="str">
            <v>Guest</v>
          </cell>
          <cell r="F2776" t="str">
            <v>Guest</v>
          </cell>
          <cell r="G2776">
            <v>0</v>
          </cell>
          <cell r="H2776" t="str">
            <v>N</v>
          </cell>
          <cell r="I2776">
            <v>0</v>
          </cell>
          <cell r="J2776">
            <v>0</v>
          </cell>
          <cell r="K2776" t="str">
            <v/>
          </cell>
          <cell r="L2776" t="str">
            <v>N</v>
          </cell>
          <cell r="M2776">
            <v>0</v>
          </cell>
          <cell r="N2776" t="str">
            <v/>
          </cell>
          <cell r="O2776" t="str">
            <v>N</v>
          </cell>
          <cell r="P2776">
            <v>0</v>
          </cell>
          <cell r="Q2776" t="str">
            <v/>
          </cell>
          <cell r="R2776" t="str">
            <v>N</v>
          </cell>
          <cell r="S2776">
            <v>0</v>
          </cell>
          <cell r="T2776" t="str">
            <v/>
          </cell>
          <cell r="U2776" t="str">
            <v>N</v>
          </cell>
          <cell r="V2776">
            <v>0</v>
          </cell>
          <cell r="W2776" t="str">
            <v/>
          </cell>
          <cell r="X2776" t="str">
            <v>N</v>
          </cell>
          <cell r="Y2776">
            <v>0</v>
          </cell>
          <cell r="Z2776">
            <v>0</v>
          </cell>
          <cell r="AA2776" t="b">
            <v>0</v>
          </cell>
          <cell r="AB2776" t="str">
            <v/>
          </cell>
          <cell r="AC2776" t="str">
            <v/>
          </cell>
          <cell r="AD2776">
            <v>0</v>
          </cell>
          <cell r="AE2776" t="b">
            <v>0</v>
          </cell>
          <cell r="AG2776" t="str">
            <v/>
          </cell>
          <cell r="AH2776">
            <v>0</v>
          </cell>
        </row>
        <row r="2777">
          <cell r="B2777">
            <v>0</v>
          </cell>
          <cell r="C2777">
            <v>0</v>
          </cell>
          <cell r="D2777">
            <v>0</v>
          </cell>
          <cell r="E2777" t="str">
            <v>Guest</v>
          </cell>
          <cell r="F2777" t="str">
            <v>Guest</v>
          </cell>
          <cell r="G2777">
            <v>0</v>
          </cell>
          <cell r="H2777" t="str">
            <v>N</v>
          </cell>
          <cell r="I2777">
            <v>0</v>
          </cell>
          <cell r="J2777">
            <v>0</v>
          </cell>
          <cell r="K2777" t="str">
            <v/>
          </cell>
          <cell r="L2777" t="str">
            <v>N</v>
          </cell>
          <cell r="M2777">
            <v>0</v>
          </cell>
          <cell r="N2777" t="str">
            <v/>
          </cell>
          <cell r="O2777" t="str">
            <v>N</v>
          </cell>
          <cell r="P2777">
            <v>0</v>
          </cell>
          <cell r="Q2777" t="str">
            <v/>
          </cell>
          <cell r="R2777" t="str">
            <v>N</v>
          </cell>
          <cell r="S2777">
            <v>0</v>
          </cell>
          <cell r="T2777" t="str">
            <v/>
          </cell>
          <cell r="U2777" t="str">
            <v>N</v>
          </cell>
          <cell r="V2777">
            <v>0</v>
          </cell>
          <cell r="W2777" t="str">
            <v/>
          </cell>
          <cell r="X2777" t="str">
            <v>N</v>
          </cell>
          <cell r="Y2777">
            <v>0</v>
          </cell>
          <cell r="Z2777">
            <v>0</v>
          </cell>
          <cell r="AA2777" t="b">
            <v>0</v>
          </cell>
          <cell r="AB2777" t="str">
            <v/>
          </cell>
          <cell r="AC2777" t="str">
            <v/>
          </cell>
          <cell r="AD2777">
            <v>0</v>
          </cell>
          <cell r="AE2777" t="b">
            <v>0</v>
          </cell>
          <cell r="AG2777" t="str">
            <v/>
          </cell>
          <cell r="AH2777">
            <v>0</v>
          </cell>
        </row>
        <row r="2778">
          <cell r="B2778">
            <v>0</v>
          </cell>
          <cell r="C2778">
            <v>0</v>
          </cell>
          <cell r="D2778">
            <v>0</v>
          </cell>
          <cell r="E2778" t="str">
            <v>Guest</v>
          </cell>
          <cell r="F2778" t="str">
            <v>Guest</v>
          </cell>
          <cell r="G2778">
            <v>0</v>
          </cell>
          <cell r="H2778" t="str">
            <v>N</v>
          </cell>
          <cell r="I2778">
            <v>0</v>
          </cell>
          <cell r="J2778">
            <v>0</v>
          </cell>
          <cell r="K2778" t="str">
            <v/>
          </cell>
          <cell r="L2778" t="str">
            <v>N</v>
          </cell>
          <cell r="M2778">
            <v>0</v>
          </cell>
          <cell r="N2778" t="str">
            <v/>
          </cell>
          <cell r="O2778" t="str">
            <v>N</v>
          </cell>
          <cell r="P2778">
            <v>0</v>
          </cell>
          <cell r="Q2778" t="str">
            <v/>
          </cell>
          <cell r="R2778" t="str">
            <v>N</v>
          </cell>
          <cell r="S2778">
            <v>0</v>
          </cell>
          <cell r="T2778" t="str">
            <v/>
          </cell>
          <cell r="U2778" t="str">
            <v>N</v>
          </cell>
          <cell r="V2778">
            <v>0</v>
          </cell>
          <cell r="W2778" t="str">
            <v/>
          </cell>
          <cell r="X2778" t="str">
            <v>N</v>
          </cell>
          <cell r="Y2778">
            <v>0</v>
          </cell>
          <cell r="Z2778">
            <v>0</v>
          </cell>
          <cell r="AA2778" t="b">
            <v>0</v>
          </cell>
          <cell r="AB2778" t="str">
            <v/>
          </cell>
          <cell r="AC2778" t="str">
            <v/>
          </cell>
          <cell r="AD2778">
            <v>0</v>
          </cell>
          <cell r="AE2778" t="b">
            <v>0</v>
          </cell>
          <cell r="AG2778" t="str">
            <v/>
          </cell>
          <cell r="AH2778">
            <v>0</v>
          </cell>
        </row>
        <row r="2779">
          <cell r="B2779">
            <v>0</v>
          </cell>
          <cell r="C2779">
            <v>0</v>
          </cell>
          <cell r="D2779">
            <v>0</v>
          </cell>
          <cell r="E2779" t="str">
            <v>Guest</v>
          </cell>
          <cell r="F2779" t="str">
            <v>Guest</v>
          </cell>
          <cell r="G2779">
            <v>0</v>
          </cell>
          <cell r="H2779" t="str">
            <v>N</v>
          </cell>
          <cell r="I2779">
            <v>0</v>
          </cell>
          <cell r="J2779">
            <v>0</v>
          </cell>
          <cell r="K2779" t="str">
            <v/>
          </cell>
          <cell r="L2779" t="str">
            <v>N</v>
          </cell>
          <cell r="M2779">
            <v>0</v>
          </cell>
          <cell r="N2779" t="str">
            <v/>
          </cell>
          <cell r="O2779" t="str">
            <v>N</v>
          </cell>
          <cell r="P2779">
            <v>0</v>
          </cell>
          <cell r="Q2779" t="str">
            <v/>
          </cell>
          <cell r="R2779" t="str">
            <v>N</v>
          </cell>
          <cell r="S2779">
            <v>0</v>
          </cell>
          <cell r="T2779" t="str">
            <v/>
          </cell>
          <cell r="U2779" t="str">
            <v>N</v>
          </cell>
          <cell r="V2779">
            <v>0</v>
          </cell>
          <cell r="W2779" t="str">
            <v/>
          </cell>
          <cell r="X2779" t="str">
            <v>N</v>
          </cell>
          <cell r="Y2779">
            <v>0</v>
          </cell>
          <cell r="Z2779">
            <v>0</v>
          </cell>
          <cell r="AA2779" t="b">
            <v>0</v>
          </cell>
          <cell r="AB2779" t="str">
            <v/>
          </cell>
          <cell r="AC2779" t="str">
            <v/>
          </cell>
          <cell r="AD2779">
            <v>0</v>
          </cell>
          <cell r="AE2779" t="b">
            <v>0</v>
          </cell>
          <cell r="AG2779" t="str">
            <v/>
          </cell>
          <cell r="AH2779">
            <v>0</v>
          </cell>
        </row>
        <row r="2780">
          <cell r="B2780">
            <v>0</v>
          </cell>
          <cell r="C2780">
            <v>0</v>
          </cell>
          <cell r="D2780">
            <v>0</v>
          </cell>
          <cell r="E2780" t="str">
            <v>Guest</v>
          </cell>
          <cell r="F2780" t="str">
            <v>Guest</v>
          </cell>
          <cell r="G2780">
            <v>0</v>
          </cell>
          <cell r="H2780" t="str">
            <v>N</v>
          </cell>
          <cell r="I2780">
            <v>0</v>
          </cell>
          <cell r="J2780">
            <v>0</v>
          </cell>
          <cell r="K2780" t="str">
            <v/>
          </cell>
          <cell r="L2780" t="str">
            <v>N</v>
          </cell>
          <cell r="M2780">
            <v>0</v>
          </cell>
          <cell r="N2780" t="str">
            <v/>
          </cell>
          <cell r="O2780" t="str">
            <v>N</v>
          </cell>
          <cell r="P2780">
            <v>0</v>
          </cell>
          <cell r="Q2780" t="str">
            <v/>
          </cell>
          <cell r="R2780" t="str">
            <v>N</v>
          </cell>
          <cell r="S2780">
            <v>0</v>
          </cell>
          <cell r="T2780" t="str">
            <v/>
          </cell>
          <cell r="U2780" t="str">
            <v>N</v>
          </cell>
          <cell r="V2780">
            <v>0</v>
          </cell>
          <cell r="W2780" t="str">
            <v/>
          </cell>
          <cell r="X2780" t="str">
            <v>N</v>
          </cell>
          <cell r="Y2780">
            <v>0</v>
          </cell>
          <cell r="Z2780">
            <v>0</v>
          </cell>
          <cell r="AA2780" t="b">
            <v>0</v>
          </cell>
          <cell r="AB2780" t="str">
            <v/>
          </cell>
          <cell r="AC2780" t="str">
            <v/>
          </cell>
          <cell r="AD2780">
            <v>0</v>
          </cell>
          <cell r="AE2780" t="b">
            <v>0</v>
          </cell>
          <cell r="AG2780" t="str">
            <v/>
          </cell>
          <cell r="AH2780">
            <v>0</v>
          </cell>
        </row>
        <row r="2781">
          <cell r="B2781">
            <v>0</v>
          </cell>
          <cell r="C2781">
            <v>0</v>
          </cell>
          <cell r="D2781">
            <v>0</v>
          </cell>
          <cell r="E2781" t="str">
            <v>Guest</v>
          </cell>
          <cell r="F2781" t="str">
            <v>Guest</v>
          </cell>
          <cell r="G2781">
            <v>0</v>
          </cell>
          <cell r="H2781" t="str">
            <v>N</v>
          </cell>
          <cell r="I2781">
            <v>0</v>
          </cell>
          <cell r="J2781">
            <v>0</v>
          </cell>
          <cell r="K2781" t="str">
            <v/>
          </cell>
          <cell r="L2781" t="str">
            <v>N</v>
          </cell>
          <cell r="M2781">
            <v>0</v>
          </cell>
          <cell r="N2781" t="str">
            <v/>
          </cell>
          <cell r="O2781" t="str">
            <v>N</v>
          </cell>
          <cell r="P2781">
            <v>0</v>
          </cell>
          <cell r="Q2781" t="str">
            <v/>
          </cell>
          <cell r="R2781" t="str">
            <v>N</v>
          </cell>
          <cell r="S2781">
            <v>0</v>
          </cell>
          <cell r="T2781" t="str">
            <v/>
          </cell>
          <cell r="U2781" t="str">
            <v>N</v>
          </cell>
          <cell r="V2781">
            <v>0</v>
          </cell>
          <cell r="W2781" t="str">
            <v/>
          </cell>
          <cell r="X2781" t="str">
            <v>N</v>
          </cell>
          <cell r="Y2781">
            <v>0</v>
          </cell>
          <cell r="Z2781">
            <v>0</v>
          </cell>
          <cell r="AA2781" t="b">
            <v>0</v>
          </cell>
          <cell r="AB2781" t="str">
            <v/>
          </cell>
          <cell r="AC2781" t="str">
            <v/>
          </cell>
          <cell r="AD2781">
            <v>0</v>
          </cell>
          <cell r="AE2781" t="b">
            <v>0</v>
          </cell>
          <cell r="AG2781" t="str">
            <v/>
          </cell>
          <cell r="AH2781">
            <v>0</v>
          </cell>
        </row>
        <row r="2782">
          <cell r="B2782">
            <v>0</v>
          </cell>
          <cell r="C2782">
            <v>0</v>
          </cell>
          <cell r="D2782">
            <v>0</v>
          </cell>
          <cell r="E2782" t="str">
            <v>Guest</v>
          </cell>
          <cell r="F2782" t="str">
            <v>Guest</v>
          </cell>
          <cell r="G2782">
            <v>0</v>
          </cell>
          <cell r="H2782" t="str">
            <v>N</v>
          </cell>
          <cell r="I2782">
            <v>0</v>
          </cell>
          <cell r="J2782">
            <v>0</v>
          </cell>
          <cell r="K2782" t="str">
            <v/>
          </cell>
          <cell r="L2782" t="str">
            <v>N</v>
          </cell>
          <cell r="M2782">
            <v>0</v>
          </cell>
          <cell r="N2782" t="str">
            <v/>
          </cell>
          <cell r="O2782" t="str">
            <v>N</v>
          </cell>
          <cell r="P2782">
            <v>0</v>
          </cell>
          <cell r="Q2782" t="str">
            <v/>
          </cell>
          <cell r="R2782" t="str">
            <v>N</v>
          </cell>
          <cell r="S2782">
            <v>0</v>
          </cell>
          <cell r="T2782" t="str">
            <v/>
          </cell>
          <cell r="U2782" t="str">
            <v>N</v>
          </cell>
          <cell r="V2782">
            <v>0</v>
          </cell>
          <cell r="W2782" t="str">
            <v/>
          </cell>
          <cell r="X2782" t="str">
            <v>N</v>
          </cell>
          <cell r="Y2782">
            <v>0</v>
          </cell>
          <cell r="Z2782">
            <v>0</v>
          </cell>
          <cell r="AA2782" t="b">
            <v>0</v>
          </cell>
          <cell r="AB2782" t="str">
            <v/>
          </cell>
          <cell r="AC2782" t="str">
            <v/>
          </cell>
          <cell r="AD2782">
            <v>0</v>
          </cell>
          <cell r="AE2782" t="b">
            <v>0</v>
          </cell>
          <cell r="AG2782" t="str">
            <v/>
          </cell>
          <cell r="AH2782">
            <v>0</v>
          </cell>
        </row>
        <row r="2783">
          <cell r="B2783">
            <v>0</v>
          </cell>
          <cell r="C2783">
            <v>0</v>
          </cell>
          <cell r="D2783">
            <v>0</v>
          </cell>
          <cell r="E2783" t="str">
            <v>Guest</v>
          </cell>
          <cell r="F2783" t="str">
            <v>Guest</v>
          </cell>
          <cell r="G2783">
            <v>0</v>
          </cell>
          <cell r="H2783" t="str">
            <v>N</v>
          </cell>
          <cell r="I2783">
            <v>0</v>
          </cell>
          <cell r="J2783">
            <v>0</v>
          </cell>
          <cell r="K2783" t="str">
            <v/>
          </cell>
          <cell r="L2783" t="str">
            <v>N</v>
          </cell>
          <cell r="M2783">
            <v>0</v>
          </cell>
          <cell r="N2783" t="str">
            <v/>
          </cell>
          <cell r="O2783" t="str">
            <v>N</v>
          </cell>
          <cell r="P2783">
            <v>0</v>
          </cell>
          <cell r="Q2783" t="str">
            <v/>
          </cell>
          <cell r="R2783" t="str">
            <v>N</v>
          </cell>
          <cell r="S2783">
            <v>0</v>
          </cell>
          <cell r="T2783" t="str">
            <v/>
          </cell>
          <cell r="U2783" t="str">
            <v>N</v>
          </cell>
          <cell r="V2783">
            <v>0</v>
          </cell>
          <cell r="W2783" t="str">
            <v/>
          </cell>
          <cell r="X2783" t="str">
            <v>N</v>
          </cell>
          <cell r="Y2783">
            <v>0</v>
          </cell>
          <cell r="Z2783">
            <v>0</v>
          </cell>
          <cell r="AA2783" t="b">
            <v>0</v>
          </cell>
          <cell r="AB2783" t="str">
            <v/>
          </cell>
          <cell r="AC2783" t="str">
            <v/>
          </cell>
          <cell r="AD2783">
            <v>0</v>
          </cell>
          <cell r="AE2783" t="b">
            <v>0</v>
          </cell>
          <cell r="AG2783" t="str">
            <v/>
          </cell>
          <cell r="AH2783">
            <v>0</v>
          </cell>
        </row>
        <row r="2784">
          <cell r="B2784">
            <v>0</v>
          </cell>
          <cell r="C2784">
            <v>0</v>
          </cell>
          <cell r="D2784">
            <v>0</v>
          </cell>
          <cell r="E2784" t="str">
            <v>Guest</v>
          </cell>
          <cell r="F2784" t="str">
            <v>Guest</v>
          </cell>
          <cell r="G2784">
            <v>0</v>
          </cell>
          <cell r="H2784" t="str">
            <v>N</v>
          </cell>
          <cell r="I2784">
            <v>0</v>
          </cell>
          <cell r="J2784">
            <v>0</v>
          </cell>
          <cell r="K2784" t="str">
            <v/>
          </cell>
          <cell r="L2784" t="str">
            <v>N</v>
          </cell>
          <cell r="M2784">
            <v>0</v>
          </cell>
          <cell r="N2784" t="str">
            <v/>
          </cell>
          <cell r="O2784" t="str">
            <v>N</v>
          </cell>
          <cell r="P2784">
            <v>0</v>
          </cell>
          <cell r="Q2784" t="str">
            <v/>
          </cell>
          <cell r="R2784" t="str">
            <v>N</v>
          </cell>
          <cell r="S2784">
            <v>0</v>
          </cell>
          <cell r="T2784" t="str">
            <v/>
          </cell>
          <cell r="U2784" t="str">
            <v>N</v>
          </cell>
          <cell r="V2784">
            <v>0</v>
          </cell>
          <cell r="W2784" t="str">
            <v/>
          </cell>
          <cell r="X2784" t="str">
            <v>N</v>
          </cell>
          <cell r="Y2784">
            <v>0</v>
          </cell>
          <cell r="Z2784">
            <v>0</v>
          </cell>
          <cell r="AA2784" t="b">
            <v>0</v>
          </cell>
          <cell r="AB2784" t="str">
            <v/>
          </cell>
          <cell r="AC2784" t="str">
            <v/>
          </cell>
          <cell r="AD2784">
            <v>0</v>
          </cell>
          <cell r="AE2784" t="b">
            <v>0</v>
          </cell>
          <cell r="AG2784" t="str">
            <v/>
          </cell>
          <cell r="AH2784">
            <v>0</v>
          </cell>
        </row>
        <row r="2785">
          <cell r="B2785">
            <v>0</v>
          </cell>
          <cell r="C2785">
            <v>0</v>
          </cell>
          <cell r="D2785">
            <v>0</v>
          </cell>
          <cell r="E2785" t="str">
            <v>Guest</v>
          </cell>
          <cell r="F2785" t="str">
            <v>Guest</v>
          </cell>
          <cell r="G2785">
            <v>0</v>
          </cell>
          <cell r="H2785" t="str">
            <v>N</v>
          </cell>
          <cell r="I2785">
            <v>0</v>
          </cell>
          <cell r="J2785">
            <v>0</v>
          </cell>
          <cell r="K2785" t="str">
            <v/>
          </cell>
          <cell r="L2785" t="str">
            <v>N</v>
          </cell>
          <cell r="M2785">
            <v>0</v>
          </cell>
          <cell r="N2785" t="str">
            <v/>
          </cell>
          <cell r="O2785" t="str">
            <v>N</v>
          </cell>
          <cell r="P2785">
            <v>0</v>
          </cell>
          <cell r="Q2785" t="str">
            <v/>
          </cell>
          <cell r="R2785" t="str">
            <v>N</v>
          </cell>
          <cell r="S2785">
            <v>0</v>
          </cell>
          <cell r="T2785" t="str">
            <v/>
          </cell>
          <cell r="U2785" t="str">
            <v>N</v>
          </cell>
          <cell r="V2785">
            <v>0</v>
          </cell>
          <cell r="W2785" t="str">
            <v/>
          </cell>
          <cell r="X2785" t="str">
            <v>N</v>
          </cell>
          <cell r="Y2785">
            <v>0</v>
          </cell>
          <cell r="Z2785">
            <v>0</v>
          </cell>
          <cell r="AA2785" t="b">
            <v>0</v>
          </cell>
          <cell r="AB2785" t="str">
            <v/>
          </cell>
          <cell r="AC2785" t="str">
            <v/>
          </cell>
          <cell r="AD2785">
            <v>0</v>
          </cell>
          <cell r="AE2785" t="b">
            <v>0</v>
          </cell>
          <cell r="AG2785" t="str">
            <v/>
          </cell>
          <cell r="AH2785">
            <v>0</v>
          </cell>
        </row>
        <row r="2786">
          <cell r="B2786">
            <v>0</v>
          </cell>
          <cell r="C2786">
            <v>0</v>
          </cell>
          <cell r="D2786">
            <v>0</v>
          </cell>
          <cell r="E2786" t="str">
            <v>Guest</v>
          </cell>
          <cell r="F2786" t="str">
            <v>Guest</v>
          </cell>
          <cell r="G2786">
            <v>0</v>
          </cell>
          <cell r="H2786" t="str">
            <v>N</v>
          </cell>
          <cell r="I2786">
            <v>0</v>
          </cell>
          <cell r="J2786">
            <v>0</v>
          </cell>
          <cell r="K2786" t="str">
            <v/>
          </cell>
          <cell r="L2786" t="str">
            <v>N</v>
          </cell>
          <cell r="M2786">
            <v>0</v>
          </cell>
          <cell r="N2786" t="str">
            <v/>
          </cell>
          <cell r="O2786" t="str">
            <v>N</v>
          </cell>
          <cell r="P2786">
            <v>0</v>
          </cell>
          <cell r="Q2786" t="str">
            <v/>
          </cell>
          <cell r="R2786" t="str">
            <v>N</v>
          </cell>
          <cell r="S2786">
            <v>0</v>
          </cell>
          <cell r="T2786" t="str">
            <v/>
          </cell>
          <cell r="U2786" t="str">
            <v>N</v>
          </cell>
          <cell r="V2786">
            <v>0</v>
          </cell>
          <cell r="W2786" t="str">
            <v/>
          </cell>
          <cell r="X2786" t="str">
            <v>N</v>
          </cell>
          <cell r="Y2786">
            <v>0</v>
          </cell>
          <cell r="Z2786">
            <v>0</v>
          </cell>
          <cell r="AA2786" t="b">
            <v>0</v>
          </cell>
          <cell r="AB2786" t="str">
            <v/>
          </cell>
          <cell r="AC2786" t="str">
            <v/>
          </cell>
          <cell r="AD2786">
            <v>0</v>
          </cell>
          <cell r="AE2786" t="b">
            <v>0</v>
          </cell>
          <cell r="AG2786" t="str">
            <v/>
          </cell>
          <cell r="AH2786">
            <v>0</v>
          </cell>
        </row>
        <row r="2787">
          <cell r="B2787">
            <v>0</v>
          </cell>
          <cell r="C2787">
            <v>0</v>
          </cell>
          <cell r="D2787">
            <v>0</v>
          </cell>
          <cell r="E2787" t="str">
            <v>Guest</v>
          </cell>
          <cell r="F2787" t="str">
            <v>Guest</v>
          </cell>
          <cell r="G2787">
            <v>0</v>
          </cell>
          <cell r="H2787" t="str">
            <v>N</v>
          </cell>
          <cell r="I2787">
            <v>0</v>
          </cell>
          <cell r="J2787">
            <v>0</v>
          </cell>
          <cell r="K2787" t="str">
            <v/>
          </cell>
          <cell r="L2787" t="str">
            <v>N</v>
          </cell>
          <cell r="M2787">
            <v>0</v>
          </cell>
          <cell r="N2787" t="str">
            <v/>
          </cell>
          <cell r="O2787" t="str">
            <v>N</v>
          </cell>
          <cell r="P2787">
            <v>0</v>
          </cell>
          <cell r="Q2787" t="str">
            <v/>
          </cell>
          <cell r="R2787" t="str">
            <v>N</v>
          </cell>
          <cell r="S2787">
            <v>0</v>
          </cell>
          <cell r="T2787" t="str">
            <v/>
          </cell>
          <cell r="U2787" t="str">
            <v>N</v>
          </cell>
          <cell r="V2787">
            <v>0</v>
          </cell>
          <cell r="W2787" t="str">
            <v/>
          </cell>
          <cell r="X2787" t="str">
            <v>N</v>
          </cell>
          <cell r="Y2787">
            <v>0</v>
          </cell>
          <cell r="Z2787">
            <v>0</v>
          </cell>
          <cell r="AA2787" t="b">
            <v>0</v>
          </cell>
          <cell r="AB2787" t="str">
            <v/>
          </cell>
          <cell r="AC2787" t="str">
            <v/>
          </cell>
          <cell r="AD2787">
            <v>0</v>
          </cell>
          <cell r="AE2787" t="b">
            <v>0</v>
          </cell>
          <cell r="AG2787" t="str">
            <v/>
          </cell>
          <cell r="AH2787">
            <v>0</v>
          </cell>
        </row>
        <row r="2788">
          <cell r="B2788">
            <v>0</v>
          </cell>
          <cell r="C2788">
            <v>0</v>
          </cell>
          <cell r="D2788">
            <v>0</v>
          </cell>
          <cell r="E2788" t="str">
            <v>Guest</v>
          </cell>
          <cell r="F2788" t="str">
            <v>Guest</v>
          </cell>
          <cell r="G2788">
            <v>0</v>
          </cell>
          <cell r="H2788" t="str">
            <v>N</v>
          </cell>
          <cell r="I2788">
            <v>0</v>
          </cell>
          <cell r="J2788">
            <v>0</v>
          </cell>
          <cell r="K2788" t="str">
            <v/>
          </cell>
          <cell r="L2788" t="str">
            <v>N</v>
          </cell>
          <cell r="M2788">
            <v>0</v>
          </cell>
          <cell r="N2788" t="str">
            <v/>
          </cell>
          <cell r="O2788" t="str">
            <v>N</v>
          </cell>
          <cell r="P2788">
            <v>0</v>
          </cell>
          <cell r="Q2788" t="str">
            <v/>
          </cell>
          <cell r="R2788" t="str">
            <v>N</v>
          </cell>
          <cell r="S2788">
            <v>0</v>
          </cell>
          <cell r="T2788" t="str">
            <v/>
          </cell>
          <cell r="U2788" t="str">
            <v>N</v>
          </cell>
          <cell r="V2788">
            <v>0</v>
          </cell>
          <cell r="W2788" t="str">
            <v/>
          </cell>
          <cell r="X2788" t="str">
            <v>N</v>
          </cell>
          <cell r="Y2788">
            <v>0</v>
          </cell>
          <cell r="Z2788">
            <v>0</v>
          </cell>
          <cell r="AA2788" t="b">
            <v>0</v>
          </cell>
          <cell r="AB2788" t="str">
            <v/>
          </cell>
          <cell r="AC2788" t="str">
            <v/>
          </cell>
          <cell r="AD2788">
            <v>0</v>
          </cell>
          <cell r="AE2788" t="b">
            <v>0</v>
          </cell>
          <cell r="AG2788" t="str">
            <v/>
          </cell>
          <cell r="AH2788">
            <v>0</v>
          </cell>
        </row>
        <row r="2789">
          <cell r="B2789">
            <v>0</v>
          </cell>
          <cell r="C2789">
            <v>0</v>
          </cell>
          <cell r="D2789">
            <v>0</v>
          </cell>
          <cell r="E2789" t="str">
            <v>Guest</v>
          </cell>
          <cell r="F2789" t="str">
            <v>Guest</v>
          </cell>
          <cell r="G2789">
            <v>0</v>
          </cell>
          <cell r="H2789" t="str">
            <v>N</v>
          </cell>
          <cell r="I2789">
            <v>0</v>
          </cell>
          <cell r="J2789">
            <v>0</v>
          </cell>
          <cell r="K2789" t="str">
            <v/>
          </cell>
          <cell r="L2789" t="str">
            <v>N</v>
          </cell>
          <cell r="M2789">
            <v>0</v>
          </cell>
          <cell r="N2789" t="str">
            <v/>
          </cell>
          <cell r="O2789" t="str">
            <v>N</v>
          </cell>
          <cell r="P2789">
            <v>0</v>
          </cell>
          <cell r="Q2789" t="str">
            <v/>
          </cell>
          <cell r="R2789" t="str">
            <v>N</v>
          </cell>
          <cell r="S2789">
            <v>0</v>
          </cell>
          <cell r="T2789" t="str">
            <v/>
          </cell>
          <cell r="U2789" t="str">
            <v>N</v>
          </cell>
          <cell r="V2789">
            <v>0</v>
          </cell>
          <cell r="W2789" t="str">
            <v/>
          </cell>
          <cell r="X2789" t="str">
            <v>N</v>
          </cell>
          <cell r="Y2789">
            <v>0</v>
          </cell>
          <cell r="Z2789">
            <v>0</v>
          </cell>
          <cell r="AA2789" t="b">
            <v>0</v>
          </cell>
          <cell r="AB2789" t="str">
            <v/>
          </cell>
          <cell r="AC2789" t="str">
            <v/>
          </cell>
          <cell r="AD2789">
            <v>0</v>
          </cell>
          <cell r="AE2789" t="b">
            <v>0</v>
          </cell>
          <cell r="AG2789" t="str">
            <v/>
          </cell>
          <cell r="AH2789">
            <v>0</v>
          </cell>
        </row>
        <row r="2790">
          <cell r="B2790">
            <v>0</v>
          </cell>
          <cell r="C2790">
            <v>0</v>
          </cell>
          <cell r="D2790">
            <v>0</v>
          </cell>
          <cell r="E2790" t="str">
            <v>Guest</v>
          </cell>
          <cell r="F2790" t="str">
            <v>Guest</v>
          </cell>
          <cell r="G2790">
            <v>0</v>
          </cell>
          <cell r="H2790" t="str">
            <v>N</v>
          </cell>
          <cell r="I2790">
            <v>0</v>
          </cell>
          <cell r="J2790">
            <v>0</v>
          </cell>
          <cell r="K2790" t="str">
            <v/>
          </cell>
          <cell r="L2790" t="str">
            <v>N</v>
          </cell>
          <cell r="M2790">
            <v>0</v>
          </cell>
          <cell r="N2790" t="str">
            <v/>
          </cell>
          <cell r="O2790" t="str">
            <v>N</v>
          </cell>
          <cell r="P2790">
            <v>0</v>
          </cell>
          <cell r="Q2790" t="str">
            <v/>
          </cell>
          <cell r="R2790" t="str">
            <v>N</v>
          </cell>
          <cell r="S2790">
            <v>0</v>
          </cell>
          <cell r="T2790" t="str">
            <v/>
          </cell>
          <cell r="U2790" t="str">
            <v>N</v>
          </cell>
          <cell r="V2790">
            <v>0</v>
          </cell>
          <cell r="W2790" t="str">
            <v/>
          </cell>
          <cell r="X2790" t="str">
            <v>N</v>
          </cell>
          <cell r="Y2790">
            <v>0</v>
          </cell>
          <cell r="Z2790">
            <v>0</v>
          </cell>
          <cell r="AA2790" t="b">
            <v>0</v>
          </cell>
          <cell r="AB2790" t="str">
            <v/>
          </cell>
          <cell r="AC2790" t="str">
            <v/>
          </cell>
          <cell r="AD2790">
            <v>0</v>
          </cell>
          <cell r="AE2790" t="b">
            <v>0</v>
          </cell>
          <cell r="AG2790" t="str">
            <v/>
          </cell>
          <cell r="AH2790">
            <v>0</v>
          </cell>
        </row>
        <row r="2791">
          <cell r="B2791">
            <v>0</v>
          </cell>
          <cell r="C2791">
            <v>0</v>
          </cell>
          <cell r="D2791">
            <v>0</v>
          </cell>
          <cell r="E2791" t="str">
            <v>Guest</v>
          </cell>
          <cell r="F2791" t="str">
            <v>Guest</v>
          </cell>
          <cell r="G2791">
            <v>0</v>
          </cell>
          <cell r="H2791" t="str">
            <v>N</v>
          </cell>
          <cell r="I2791">
            <v>0</v>
          </cell>
          <cell r="J2791">
            <v>0</v>
          </cell>
          <cell r="K2791" t="str">
            <v/>
          </cell>
          <cell r="L2791" t="str">
            <v>N</v>
          </cell>
          <cell r="M2791">
            <v>0</v>
          </cell>
          <cell r="N2791" t="str">
            <v/>
          </cell>
          <cell r="O2791" t="str">
            <v>N</v>
          </cell>
          <cell r="P2791">
            <v>0</v>
          </cell>
          <cell r="Q2791" t="str">
            <v/>
          </cell>
          <cell r="R2791" t="str">
            <v>N</v>
          </cell>
          <cell r="S2791">
            <v>0</v>
          </cell>
          <cell r="T2791" t="str">
            <v/>
          </cell>
          <cell r="U2791" t="str">
            <v>N</v>
          </cell>
          <cell r="V2791">
            <v>0</v>
          </cell>
          <cell r="W2791" t="str">
            <v/>
          </cell>
          <cell r="X2791" t="str">
            <v>N</v>
          </cell>
          <cell r="Y2791">
            <v>0</v>
          </cell>
          <cell r="Z2791">
            <v>0</v>
          </cell>
          <cell r="AA2791" t="b">
            <v>0</v>
          </cell>
          <cell r="AB2791" t="str">
            <v/>
          </cell>
          <cell r="AC2791" t="str">
            <v/>
          </cell>
          <cell r="AD2791">
            <v>0</v>
          </cell>
          <cell r="AE2791" t="b">
            <v>0</v>
          </cell>
          <cell r="AG2791" t="str">
            <v/>
          </cell>
          <cell r="AH2791">
            <v>0</v>
          </cell>
        </row>
        <row r="2792">
          <cell r="B2792">
            <v>0</v>
          </cell>
          <cell r="C2792">
            <v>0</v>
          </cell>
          <cell r="D2792">
            <v>0</v>
          </cell>
          <cell r="E2792" t="str">
            <v>Guest</v>
          </cell>
          <cell r="F2792" t="str">
            <v>Guest</v>
          </cell>
          <cell r="G2792">
            <v>0</v>
          </cell>
          <cell r="H2792" t="str">
            <v>N</v>
          </cell>
          <cell r="I2792">
            <v>0</v>
          </cell>
          <cell r="J2792">
            <v>0</v>
          </cell>
          <cell r="K2792" t="str">
            <v/>
          </cell>
          <cell r="L2792" t="str">
            <v>N</v>
          </cell>
          <cell r="M2792">
            <v>0</v>
          </cell>
          <cell r="N2792" t="str">
            <v/>
          </cell>
          <cell r="O2792" t="str">
            <v>N</v>
          </cell>
          <cell r="P2792">
            <v>0</v>
          </cell>
          <cell r="Q2792" t="str">
            <v/>
          </cell>
          <cell r="R2792" t="str">
            <v>N</v>
          </cell>
          <cell r="S2792">
            <v>0</v>
          </cell>
          <cell r="T2792" t="str">
            <v/>
          </cell>
          <cell r="U2792" t="str">
            <v>N</v>
          </cell>
          <cell r="V2792">
            <v>0</v>
          </cell>
          <cell r="W2792" t="str">
            <v/>
          </cell>
          <cell r="X2792" t="str">
            <v>N</v>
          </cell>
          <cell r="Y2792">
            <v>0</v>
          </cell>
          <cell r="Z2792">
            <v>0</v>
          </cell>
          <cell r="AA2792" t="b">
            <v>0</v>
          </cell>
          <cell r="AB2792" t="str">
            <v/>
          </cell>
          <cell r="AC2792" t="str">
            <v/>
          </cell>
          <cell r="AD2792">
            <v>0</v>
          </cell>
          <cell r="AE2792" t="b">
            <v>0</v>
          </cell>
          <cell r="AG2792" t="str">
            <v/>
          </cell>
          <cell r="AH2792">
            <v>0</v>
          </cell>
        </row>
        <row r="2793">
          <cell r="B2793">
            <v>0</v>
          </cell>
          <cell r="C2793">
            <v>0</v>
          </cell>
          <cell r="D2793">
            <v>0</v>
          </cell>
          <cell r="E2793" t="str">
            <v>Guest</v>
          </cell>
          <cell r="F2793" t="str">
            <v>Guest</v>
          </cell>
          <cell r="G2793">
            <v>0</v>
          </cell>
          <cell r="H2793" t="str">
            <v>N</v>
          </cell>
          <cell r="I2793">
            <v>0</v>
          </cell>
          <cell r="J2793">
            <v>0</v>
          </cell>
          <cell r="K2793" t="str">
            <v/>
          </cell>
          <cell r="L2793" t="str">
            <v>N</v>
          </cell>
          <cell r="M2793">
            <v>0</v>
          </cell>
          <cell r="N2793" t="str">
            <v/>
          </cell>
          <cell r="O2793" t="str">
            <v>N</v>
          </cell>
          <cell r="P2793">
            <v>0</v>
          </cell>
          <cell r="Q2793" t="str">
            <v/>
          </cell>
          <cell r="R2793" t="str">
            <v>N</v>
          </cell>
          <cell r="S2793">
            <v>0</v>
          </cell>
          <cell r="T2793" t="str">
            <v/>
          </cell>
          <cell r="U2793" t="str">
            <v>N</v>
          </cell>
          <cell r="V2793">
            <v>0</v>
          </cell>
          <cell r="W2793" t="str">
            <v/>
          </cell>
          <cell r="X2793" t="str">
            <v>N</v>
          </cell>
          <cell r="Y2793">
            <v>0</v>
          </cell>
          <cell r="Z2793">
            <v>0</v>
          </cell>
          <cell r="AA2793" t="b">
            <v>0</v>
          </cell>
          <cell r="AB2793" t="str">
            <v/>
          </cell>
          <cell r="AC2793" t="str">
            <v/>
          </cell>
          <cell r="AD2793">
            <v>0</v>
          </cell>
          <cell r="AE2793" t="b">
            <v>0</v>
          </cell>
          <cell r="AG2793" t="str">
            <v/>
          </cell>
          <cell r="AH2793">
            <v>0</v>
          </cell>
        </row>
        <row r="2794">
          <cell r="B2794">
            <v>0</v>
          </cell>
          <cell r="C2794">
            <v>0</v>
          </cell>
          <cell r="D2794">
            <v>0</v>
          </cell>
          <cell r="E2794" t="str">
            <v>Guest</v>
          </cell>
          <cell r="F2794" t="str">
            <v>Guest</v>
          </cell>
          <cell r="G2794">
            <v>0</v>
          </cell>
          <cell r="H2794" t="str">
            <v>N</v>
          </cell>
          <cell r="I2794">
            <v>0</v>
          </cell>
          <cell r="J2794">
            <v>0</v>
          </cell>
          <cell r="K2794" t="str">
            <v/>
          </cell>
          <cell r="L2794" t="str">
            <v>N</v>
          </cell>
          <cell r="M2794">
            <v>0</v>
          </cell>
          <cell r="N2794" t="str">
            <v/>
          </cell>
          <cell r="O2794" t="str">
            <v>N</v>
          </cell>
          <cell r="P2794">
            <v>0</v>
          </cell>
          <cell r="Q2794" t="str">
            <v/>
          </cell>
          <cell r="R2794" t="str">
            <v>N</v>
          </cell>
          <cell r="S2794">
            <v>0</v>
          </cell>
          <cell r="T2794" t="str">
            <v/>
          </cell>
          <cell r="U2794" t="str">
            <v>N</v>
          </cell>
          <cell r="V2794">
            <v>0</v>
          </cell>
          <cell r="W2794" t="str">
            <v/>
          </cell>
          <cell r="X2794" t="str">
            <v>N</v>
          </cell>
          <cell r="Y2794">
            <v>0</v>
          </cell>
          <cell r="Z2794">
            <v>0</v>
          </cell>
          <cell r="AA2794" t="b">
            <v>0</v>
          </cell>
          <cell r="AB2794" t="str">
            <v/>
          </cell>
          <cell r="AC2794" t="str">
            <v/>
          </cell>
          <cell r="AD2794">
            <v>0</v>
          </cell>
          <cell r="AE2794" t="b">
            <v>0</v>
          </cell>
          <cell r="AG2794" t="str">
            <v/>
          </cell>
          <cell r="AH2794">
            <v>0</v>
          </cell>
        </row>
        <row r="2795">
          <cell r="B2795">
            <v>0</v>
          </cell>
          <cell r="C2795">
            <v>0</v>
          </cell>
          <cell r="D2795">
            <v>0</v>
          </cell>
          <cell r="E2795" t="str">
            <v>Guest</v>
          </cell>
          <cell r="F2795" t="str">
            <v>Guest</v>
          </cell>
          <cell r="G2795">
            <v>0</v>
          </cell>
          <cell r="H2795" t="str">
            <v>N</v>
          </cell>
          <cell r="I2795">
            <v>0</v>
          </cell>
          <cell r="J2795">
            <v>0</v>
          </cell>
          <cell r="K2795" t="str">
            <v/>
          </cell>
          <cell r="L2795" t="str">
            <v>N</v>
          </cell>
          <cell r="M2795">
            <v>0</v>
          </cell>
          <cell r="N2795" t="str">
            <v/>
          </cell>
          <cell r="O2795" t="str">
            <v>N</v>
          </cell>
          <cell r="P2795">
            <v>0</v>
          </cell>
          <cell r="Q2795" t="str">
            <v/>
          </cell>
          <cell r="R2795" t="str">
            <v>N</v>
          </cell>
          <cell r="S2795">
            <v>0</v>
          </cell>
          <cell r="T2795" t="str">
            <v/>
          </cell>
          <cell r="U2795" t="str">
            <v>N</v>
          </cell>
          <cell r="V2795">
            <v>0</v>
          </cell>
          <cell r="W2795" t="str">
            <v/>
          </cell>
          <cell r="X2795" t="str">
            <v>N</v>
          </cell>
          <cell r="Y2795">
            <v>0</v>
          </cell>
          <cell r="Z2795">
            <v>0</v>
          </cell>
          <cell r="AA2795" t="b">
            <v>0</v>
          </cell>
          <cell r="AB2795" t="str">
            <v/>
          </cell>
          <cell r="AC2795" t="str">
            <v/>
          </cell>
          <cell r="AD2795">
            <v>0</v>
          </cell>
          <cell r="AE2795" t="b">
            <v>0</v>
          </cell>
          <cell r="AG2795" t="str">
            <v/>
          </cell>
          <cell r="AH2795">
            <v>0</v>
          </cell>
        </row>
        <row r="2796">
          <cell r="B2796">
            <v>0</v>
          </cell>
          <cell r="C2796">
            <v>0</v>
          </cell>
          <cell r="D2796">
            <v>0</v>
          </cell>
          <cell r="E2796" t="str">
            <v>Guest</v>
          </cell>
          <cell r="F2796" t="str">
            <v>Guest</v>
          </cell>
          <cell r="G2796">
            <v>0</v>
          </cell>
          <cell r="H2796" t="str">
            <v>N</v>
          </cell>
          <cell r="I2796">
            <v>0</v>
          </cell>
          <cell r="J2796">
            <v>0</v>
          </cell>
          <cell r="K2796" t="str">
            <v/>
          </cell>
          <cell r="L2796" t="str">
            <v>N</v>
          </cell>
          <cell r="M2796">
            <v>0</v>
          </cell>
          <cell r="N2796" t="str">
            <v/>
          </cell>
          <cell r="O2796" t="str">
            <v>N</v>
          </cell>
          <cell r="P2796">
            <v>0</v>
          </cell>
          <cell r="Q2796" t="str">
            <v/>
          </cell>
          <cell r="R2796" t="str">
            <v>N</v>
          </cell>
          <cell r="S2796">
            <v>0</v>
          </cell>
          <cell r="T2796" t="str">
            <v/>
          </cell>
          <cell r="U2796" t="str">
            <v>N</v>
          </cell>
          <cell r="V2796">
            <v>0</v>
          </cell>
          <cell r="W2796" t="str">
            <v/>
          </cell>
          <cell r="X2796" t="str">
            <v>N</v>
          </cell>
          <cell r="Y2796">
            <v>0</v>
          </cell>
          <cell r="Z2796">
            <v>0</v>
          </cell>
          <cell r="AA2796" t="b">
            <v>0</v>
          </cell>
          <cell r="AB2796" t="str">
            <v/>
          </cell>
          <cell r="AC2796" t="str">
            <v/>
          </cell>
          <cell r="AD2796">
            <v>0</v>
          </cell>
          <cell r="AE2796" t="b">
            <v>0</v>
          </cell>
          <cell r="AG2796" t="str">
            <v/>
          </cell>
          <cell r="AH2796">
            <v>0</v>
          </cell>
        </row>
        <row r="2797">
          <cell r="B2797">
            <v>0</v>
          </cell>
          <cell r="C2797">
            <v>0</v>
          </cell>
          <cell r="D2797">
            <v>0</v>
          </cell>
          <cell r="E2797" t="str">
            <v>Guest</v>
          </cell>
          <cell r="F2797" t="str">
            <v>Guest</v>
          </cell>
          <cell r="G2797">
            <v>0</v>
          </cell>
          <cell r="H2797" t="str">
            <v>N</v>
          </cell>
          <cell r="I2797">
            <v>0</v>
          </cell>
          <cell r="J2797">
            <v>0</v>
          </cell>
          <cell r="K2797" t="str">
            <v/>
          </cell>
          <cell r="L2797" t="str">
            <v>N</v>
          </cell>
          <cell r="M2797">
            <v>0</v>
          </cell>
          <cell r="N2797" t="str">
            <v/>
          </cell>
          <cell r="O2797" t="str">
            <v>N</v>
          </cell>
          <cell r="P2797">
            <v>0</v>
          </cell>
          <cell r="Q2797" t="str">
            <v/>
          </cell>
          <cell r="R2797" t="str">
            <v>N</v>
          </cell>
          <cell r="S2797">
            <v>0</v>
          </cell>
          <cell r="T2797" t="str">
            <v/>
          </cell>
          <cell r="U2797" t="str">
            <v>N</v>
          </cell>
          <cell r="V2797">
            <v>0</v>
          </cell>
          <cell r="W2797" t="str">
            <v/>
          </cell>
          <cell r="X2797" t="str">
            <v>N</v>
          </cell>
          <cell r="Y2797">
            <v>0</v>
          </cell>
          <cell r="Z2797">
            <v>0</v>
          </cell>
          <cell r="AA2797" t="b">
            <v>0</v>
          </cell>
          <cell r="AB2797" t="str">
            <v/>
          </cell>
          <cell r="AC2797" t="str">
            <v/>
          </cell>
          <cell r="AD2797">
            <v>0</v>
          </cell>
          <cell r="AE2797" t="b">
            <v>0</v>
          </cell>
          <cell r="AG2797" t="str">
            <v/>
          </cell>
          <cell r="AH2797">
            <v>0</v>
          </cell>
        </row>
        <row r="2798">
          <cell r="B2798">
            <v>0</v>
          </cell>
          <cell r="C2798">
            <v>0</v>
          </cell>
          <cell r="D2798">
            <v>0</v>
          </cell>
          <cell r="E2798" t="str">
            <v>Guest</v>
          </cell>
          <cell r="F2798" t="str">
            <v>Guest</v>
          </cell>
          <cell r="G2798">
            <v>0</v>
          </cell>
          <cell r="H2798" t="str">
            <v>N</v>
          </cell>
          <cell r="I2798">
            <v>0</v>
          </cell>
          <cell r="J2798">
            <v>0</v>
          </cell>
          <cell r="K2798" t="str">
            <v/>
          </cell>
          <cell r="L2798" t="str">
            <v>N</v>
          </cell>
          <cell r="M2798">
            <v>0</v>
          </cell>
          <cell r="N2798" t="str">
            <v/>
          </cell>
          <cell r="O2798" t="str">
            <v>N</v>
          </cell>
          <cell r="P2798">
            <v>0</v>
          </cell>
          <cell r="Q2798" t="str">
            <v/>
          </cell>
          <cell r="R2798" t="str">
            <v>N</v>
          </cell>
          <cell r="S2798">
            <v>0</v>
          </cell>
          <cell r="T2798" t="str">
            <v/>
          </cell>
          <cell r="U2798" t="str">
            <v>N</v>
          </cell>
          <cell r="V2798">
            <v>0</v>
          </cell>
          <cell r="W2798" t="str">
            <v/>
          </cell>
          <cell r="X2798" t="str">
            <v>N</v>
          </cell>
          <cell r="Y2798">
            <v>0</v>
          </cell>
          <cell r="Z2798">
            <v>0</v>
          </cell>
          <cell r="AA2798" t="b">
            <v>0</v>
          </cell>
          <cell r="AB2798" t="str">
            <v/>
          </cell>
          <cell r="AC2798" t="str">
            <v/>
          </cell>
          <cell r="AD2798">
            <v>0</v>
          </cell>
          <cell r="AE2798" t="b">
            <v>0</v>
          </cell>
          <cell r="AG2798" t="str">
            <v/>
          </cell>
          <cell r="AH2798">
            <v>0</v>
          </cell>
        </row>
        <row r="2799">
          <cell r="B2799">
            <v>0</v>
          </cell>
          <cell r="C2799">
            <v>0</v>
          </cell>
          <cell r="D2799">
            <v>0</v>
          </cell>
          <cell r="E2799" t="str">
            <v>Guest</v>
          </cell>
          <cell r="F2799" t="str">
            <v>Guest</v>
          </cell>
          <cell r="G2799">
            <v>0</v>
          </cell>
          <cell r="H2799" t="str">
            <v>N</v>
          </cell>
          <cell r="I2799">
            <v>0</v>
          </cell>
          <cell r="J2799">
            <v>0</v>
          </cell>
          <cell r="K2799" t="str">
            <v/>
          </cell>
          <cell r="L2799" t="str">
            <v>N</v>
          </cell>
          <cell r="M2799">
            <v>0</v>
          </cell>
          <cell r="N2799" t="str">
            <v/>
          </cell>
          <cell r="O2799" t="str">
            <v>N</v>
          </cell>
          <cell r="P2799">
            <v>0</v>
          </cell>
          <cell r="Q2799" t="str">
            <v/>
          </cell>
          <cell r="R2799" t="str">
            <v>N</v>
          </cell>
          <cell r="S2799">
            <v>0</v>
          </cell>
          <cell r="T2799" t="str">
            <v/>
          </cell>
          <cell r="U2799" t="str">
            <v>N</v>
          </cell>
          <cell r="V2799">
            <v>0</v>
          </cell>
          <cell r="W2799" t="str">
            <v/>
          </cell>
          <cell r="X2799" t="str">
            <v>N</v>
          </cell>
          <cell r="Y2799">
            <v>0</v>
          </cell>
          <cell r="Z2799">
            <v>0</v>
          </cell>
          <cell r="AA2799" t="b">
            <v>0</v>
          </cell>
          <cell r="AB2799" t="str">
            <v/>
          </cell>
          <cell r="AC2799" t="str">
            <v/>
          </cell>
          <cell r="AD2799">
            <v>0</v>
          </cell>
          <cell r="AE2799" t="b">
            <v>0</v>
          </cell>
          <cell r="AG2799" t="str">
            <v/>
          </cell>
          <cell r="AH2799">
            <v>0</v>
          </cell>
        </row>
        <row r="2800">
          <cell r="B2800">
            <v>0</v>
          </cell>
          <cell r="C2800">
            <v>0</v>
          </cell>
          <cell r="D2800">
            <v>0</v>
          </cell>
          <cell r="E2800" t="str">
            <v>Guest</v>
          </cell>
          <cell r="F2800" t="str">
            <v>Guest</v>
          </cell>
          <cell r="G2800">
            <v>0</v>
          </cell>
          <cell r="H2800" t="str">
            <v>N</v>
          </cell>
          <cell r="I2800">
            <v>0</v>
          </cell>
          <cell r="J2800">
            <v>0</v>
          </cell>
          <cell r="K2800" t="str">
            <v/>
          </cell>
          <cell r="L2800" t="str">
            <v>N</v>
          </cell>
          <cell r="M2800">
            <v>0</v>
          </cell>
          <cell r="N2800" t="str">
            <v/>
          </cell>
          <cell r="O2800" t="str">
            <v>N</v>
          </cell>
          <cell r="P2800">
            <v>0</v>
          </cell>
          <cell r="Q2800" t="str">
            <v/>
          </cell>
          <cell r="R2800" t="str">
            <v>N</v>
          </cell>
          <cell r="S2800">
            <v>0</v>
          </cell>
          <cell r="T2800" t="str">
            <v/>
          </cell>
          <cell r="U2800" t="str">
            <v>N</v>
          </cell>
          <cell r="V2800">
            <v>0</v>
          </cell>
          <cell r="W2800" t="str">
            <v/>
          </cell>
          <cell r="X2800" t="str">
            <v>N</v>
          </cell>
          <cell r="Y2800">
            <v>0</v>
          </cell>
          <cell r="Z2800">
            <v>0</v>
          </cell>
          <cell r="AA2800" t="b">
            <v>0</v>
          </cell>
          <cell r="AB2800" t="str">
            <v/>
          </cell>
          <cell r="AC2800" t="str">
            <v/>
          </cell>
          <cell r="AD2800">
            <v>0</v>
          </cell>
          <cell r="AE2800" t="b">
            <v>0</v>
          </cell>
          <cell r="AG2800" t="str">
            <v/>
          </cell>
          <cell r="AH2800">
            <v>0</v>
          </cell>
        </row>
        <row r="2801">
          <cell r="B2801">
            <v>0</v>
          </cell>
          <cell r="C2801">
            <v>0</v>
          </cell>
          <cell r="D2801">
            <v>0</v>
          </cell>
          <cell r="E2801" t="str">
            <v>Guest</v>
          </cell>
          <cell r="F2801" t="str">
            <v>Guest</v>
          </cell>
          <cell r="G2801">
            <v>0</v>
          </cell>
          <cell r="H2801" t="str">
            <v>N</v>
          </cell>
          <cell r="I2801">
            <v>0</v>
          </cell>
          <cell r="J2801">
            <v>0</v>
          </cell>
          <cell r="K2801" t="str">
            <v/>
          </cell>
          <cell r="L2801" t="str">
            <v>N</v>
          </cell>
          <cell r="M2801">
            <v>0</v>
          </cell>
          <cell r="N2801" t="str">
            <v/>
          </cell>
          <cell r="O2801" t="str">
            <v>N</v>
          </cell>
          <cell r="P2801">
            <v>0</v>
          </cell>
          <cell r="Q2801" t="str">
            <v/>
          </cell>
          <cell r="R2801" t="str">
            <v>N</v>
          </cell>
          <cell r="S2801">
            <v>0</v>
          </cell>
          <cell r="T2801" t="str">
            <v/>
          </cell>
          <cell r="U2801" t="str">
            <v>N</v>
          </cell>
          <cell r="V2801">
            <v>0</v>
          </cell>
          <cell r="W2801" t="str">
            <v/>
          </cell>
          <cell r="X2801" t="str">
            <v>N</v>
          </cell>
          <cell r="Y2801">
            <v>0</v>
          </cell>
          <cell r="Z2801">
            <v>0</v>
          </cell>
          <cell r="AA2801" t="b">
            <v>0</v>
          </cell>
          <cell r="AB2801" t="str">
            <v/>
          </cell>
          <cell r="AC2801" t="str">
            <v/>
          </cell>
          <cell r="AD2801">
            <v>0</v>
          </cell>
          <cell r="AE2801" t="b">
            <v>0</v>
          </cell>
          <cell r="AG2801" t="str">
            <v/>
          </cell>
          <cell r="AH2801">
            <v>0</v>
          </cell>
        </row>
        <row r="2802">
          <cell r="B2802">
            <v>0</v>
          </cell>
          <cell r="C2802">
            <v>0</v>
          </cell>
          <cell r="D2802">
            <v>0</v>
          </cell>
          <cell r="E2802" t="str">
            <v>Guest</v>
          </cell>
          <cell r="F2802" t="str">
            <v>Guest</v>
          </cell>
          <cell r="G2802">
            <v>0</v>
          </cell>
          <cell r="H2802" t="str">
            <v>N</v>
          </cell>
          <cell r="I2802">
            <v>0</v>
          </cell>
          <cell r="J2802">
            <v>0</v>
          </cell>
          <cell r="K2802" t="str">
            <v/>
          </cell>
          <cell r="L2802" t="str">
            <v>N</v>
          </cell>
          <cell r="M2802">
            <v>0</v>
          </cell>
          <cell r="N2802" t="str">
            <v/>
          </cell>
          <cell r="O2802" t="str">
            <v>N</v>
          </cell>
          <cell r="P2802">
            <v>0</v>
          </cell>
          <cell r="Q2802" t="str">
            <v/>
          </cell>
          <cell r="R2802" t="str">
            <v>N</v>
          </cell>
          <cell r="S2802">
            <v>0</v>
          </cell>
          <cell r="T2802" t="str">
            <v/>
          </cell>
          <cell r="U2802" t="str">
            <v>N</v>
          </cell>
          <cell r="V2802">
            <v>0</v>
          </cell>
          <cell r="W2802" t="str">
            <v/>
          </cell>
          <cell r="X2802" t="str">
            <v>N</v>
          </cell>
          <cell r="Y2802">
            <v>0</v>
          </cell>
          <cell r="Z2802">
            <v>0</v>
          </cell>
          <cell r="AA2802" t="b">
            <v>0</v>
          </cell>
          <cell r="AB2802" t="str">
            <v/>
          </cell>
          <cell r="AC2802" t="str">
            <v/>
          </cell>
          <cell r="AD2802">
            <v>0</v>
          </cell>
          <cell r="AE2802" t="b">
            <v>0</v>
          </cell>
          <cell r="AG2802" t="str">
            <v/>
          </cell>
          <cell r="AH2802">
            <v>0</v>
          </cell>
        </row>
        <row r="2803">
          <cell r="B2803">
            <v>0</v>
          </cell>
          <cell r="C2803">
            <v>0</v>
          </cell>
          <cell r="D2803">
            <v>0</v>
          </cell>
          <cell r="E2803" t="str">
            <v>Guest</v>
          </cell>
          <cell r="F2803" t="str">
            <v>Guest</v>
          </cell>
          <cell r="G2803">
            <v>0</v>
          </cell>
          <cell r="H2803" t="str">
            <v>N</v>
          </cell>
          <cell r="I2803">
            <v>0</v>
          </cell>
          <cell r="J2803">
            <v>0</v>
          </cell>
          <cell r="K2803" t="str">
            <v/>
          </cell>
          <cell r="L2803" t="str">
            <v>N</v>
          </cell>
          <cell r="M2803">
            <v>0</v>
          </cell>
          <cell r="N2803" t="str">
            <v/>
          </cell>
          <cell r="O2803" t="str">
            <v>N</v>
          </cell>
          <cell r="P2803">
            <v>0</v>
          </cell>
          <cell r="Q2803" t="str">
            <v/>
          </cell>
          <cell r="R2803" t="str">
            <v>N</v>
          </cell>
          <cell r="S2803">
            <v>0</v>
          </cell>
          <cell r="T2803" t="str">
            <v/>
          </cell>
          <cell r="U2803" t="str">
            <v>N</v>
          </cell>
          <cell r="V2803">
            <v>0</v>
          </cell>
          <cell r="W2803" t="str">
            <v/>
          </cell>
          <cell r="X2803" t="str">
            <v>N</v>
          </cell>
          <cell r="Y2803">
            <v>0</v>
          </cell>
          <cell r="Z2803">
            <v>0</v>
          </cell>
          <cell r="AA2803" t="b">
            <v>0</v>
          </cell>
          <cell r="AB2803" t="str">
            <v/>
          </cell>
          <cell r="AC2803" t="str">
            <v/>
          </cell>
          <cell r="AD2803">
            <v>0</v>
          </cell>
          <cell r="AE2803" t="b">
            <v>0</v>
          </cell>
          <cell r="AG2803" t="str">
            <v/>
          </cell>
          <cell r="AH2803">
            <v>0</v>
          </cell>
        </row>
        <row r="2804">
          <cell r="B2804">
            <v>0</v>
          </cell>
          <cell r="C2804">
            <v>0</v>
          </cell>
          <cell r="D2804">
            <v>0</v>
          </cell>
          <cell r="E2804" t="str">
            <v>Guest</v>
          </cell>
          <cell r="F2804" t="str">
            <v>Guest</v>
          </cell>
          <cell r="G2804">
            <v>0</v>
          </cell>
          <cell r="H2804" t="str">
            <v>N</v>
          </cell>
          <cell r="I2804">
            <v>0</v>
          </cell>
          <cell r="J2804">
            <v>0</v>
          </cell>
          <cell r="K2804" t="str">
            <v/>
          </cell>
          <cell r="L2804" t="str">
            <v>N</v>
          </cell>
          <cell r="M2804">
            <v>0</v>
          </cell>
          <cell r="N2804" t="str">
            <v/>
          </cell>
          <cell r="O2804" t="str">
            <v>N</v>
          </cell>
          <cell r="P2804">
            <v>0</v>
          </cell>
          <cell r="Q2804" t="str">
            <v/>
          </cell>
          <cell r="R2804" t="str">
            <v>N</v>
          </cell>
          <cell r="S2804">
            <v>0</v>
          </cell>
          <cell r="T2804" t="str">
            <v/>
          </cell>
          <cell r="U2804" t="str">
            <v>N</v>
          </cell>
          <cell r="V2804">
            <v>0</v>
          </cell>
          <cell r="W2804" t="str">
            <v/>
          </cell>
          <cell r="X2804" t="str">
            <v>N</v>
          </cell>
          <cell r="Y2804">
            <v>0</v>
          </cell>
          <cell r="Z2804">
            <v>0</v>
          </cell>
          <cell r="AA2804" t="b">
            <v>0</v>
          </cell>
          <cell r="AB2804" t="str">
            <v/>
          </cell>
          <cell r="AC2804" t="str">
            <v/>
          </cell>
          <cell r="AD2804">
            <v>0</v>
          </cell>
          <cell r="AE2804" t="b">
            <v>0</v>
          </cell>
          <cell r="AG2804" t="str">
            <v/>
          </cell>
          <cell r="AH2804">
            <v>0</v>
          </cell>
        </row>
        <row r="2805">
          <cell r="B2805">
            <v>0</v>
          </cell>
          <cell r="C2805">
            <v>0</v>
          </cell>
          <cell r="D2805">
            <v>0</v>
          </cell>
          <cell r="E2805" t="str">
            <v>Guest</v>
          </cell>
          <cell r="F2805" t="str">
            <v>Guest</v>
          </cell>
          <cell r="G2805">
            <v>0</v>
          </cell>
          <cell r="H2805" t="str">
            <v>N</v>
          </cell>
          <cell r="I2805">
            <v>0</v>
          </cell>
          <cell r="J2805">
            <v>0</v>
          </cell>
          <cell r="K2805" t="str">
            <v/>
          </cell>
          <cell r="L2805" t="str">
            <v>N</v>
          </cell>
          <cell r="M2805">
            <v>0</v>
          </cell>
          <cell r="N2805" t="str">
            <v/>
          </cell>
          <cell r="O2805" t="str">
            <v>N</v>
          </cell>
          <cell r="P2805">
            <v>0</v>
          </cell>
          <cell r="Q2805" t="str">
            <v/>
          </cell>
          <cell r="R2805" t="str">
            <v>N</v>
          </cell>
          <cell r="S2805">
            <v>0</v>
          </cell>
          <cell r="T2805" t="str">
            <v/>
          </cell>
          <cell r="U2805" t="str">
            <v>N</v>
          </cell>
          <cell r="V2805">
            <v>0</v>
          </cell>
          <cell r="W2805" t="str">
            <v/>
          </cell>
          <cell r="X2805" t="str">
            <v>N</v>
          </cell>
          <cell r="Y2805">
            <v>0</v>
          </cell>
          <cell r="Z2805">
            <v>0</v>
          </cell>
          <cell r="AA2805" t="b">
            <v>0</v>
          </cell>
          <cell r="AB2805" t="str">
            <v/>
          </cell>
          <cell r="AC2805" t="str">
            <v/>
          </cell>
          <cell r="AD2805">
            <v>0</v>
          </cell>
          <cell r="AE2805" t="b">
            <v>0</v>
          </cell>
          <cell r="AG2805" t="str">
            <v/>
          </cell>
          <cell r="AH2805">
            <v>0</v>
          </cell>
        </row>
        <row r="2806">
          <cell r="B2806">
            <v>0</v>
          </cell>
          <cell r="C2806">
            <v>0</v>
          </cell>
          <cell r="D2806">
            <v>0</v>
          </cell>
          <cell r="E2806" t="str">
            <v>Guest</v>
          </cell>
          <cell r="F2806" t="str">
            <v>Guest</v>
          </cell>
          <cell r="G2806">
            <v>0</v>
          </cell>
          <cell r="H2806" t="str">
            <v>N</v>
          </cell>
          <cell r="I2806">
            <v>0</v>
          </cell>
          <cell r="J2806">
            <v>0</v>
          </cell>
          <cell r="K2806" t="str">
            <v/>
          </cell>
          <cell r="L2806" t="str">
            <v>N</v>
          </cell>
          <cell r="M2806">
            <v>0</v>
          </cell>
          <cell r="N2806" t="str">
            <v/>
          </cell>
          <cell r="O2806" t="str">
            <v>N</v>
          </cell>
          <cell r="P2806">
            <v>0</v>
          </cell>
          <cell r="Q2806" t="str">
            <v/>
          </cell>
          <cell r="R2806" t="str">
            <v>N</v>
          </cell>
          <cell r="S2806">
            <v>0</v>
          </cell>
          <cell r="T2806" t="str">
            <v/>
          </cell>
          <cell r="U2806" t="str">
            <v>N</v>
          </cell>
          <cell r="V2806">
            <v>0</v>
          </cell>
          <cell r="W2806" t="str">
            <v/>
          </cell>
          <cell r="X2806" t="str">
            <v>N</v>
          </cell>
          <cell r="Y2806">
            <v>0</v>
          </cell>
          <cell r="Z2806">
            <v>0</v>
          </cell>
          <cell r="AA2806" t="b">
            <v>0</v>
          </cell>
          <cell r="AB2806" t="str">
            <v/>
          </cell>
          <cell r="AC2806" t="str">
            <v/>
          </cell>
          <cell r="AD2806">
            <v>0</v>
          </cell>
          <cell r="AE2806" t="b">
            <v>0</v>
          </cell>
          <cell r="AG2806" t="str">
            <v/>
          </cell>
          <cell r="AH2806">
            <v>0</v>
          </cell>
        </row>
        <row r="2807">
          <cell r="B2807">
            <v>0</v>
          </cell>
          <cell r="C2807">
            <v>0</v>
          </cell>
          <cell r="D2807">
            <v>0</v>
          </cell>
          <cell r="E2807" t="str">
            <v>Guest</v>
          </cell>
          <cell r="F2807" t="str">
            <v>Guest</v>
          </cell>
          <cell r="G2807">
            <v>0</v>
          </cell>
          <cell r="H2807" t="str">
            <v>N</v>
          </cell>
          <cell r="I2807">
            <v>0</v>
          </cell>
          <cell r="J2807">
            <v>0</v>
          </cell>
          <cell r="K2807" t="str">
            <v/>
          </cell>
          <cell r="L2807" t="str">
            <v>N</v>
          </cell>
          <cell r="M2807">
            <v>0</v>
          </cell>
          <cell r="N2807" t="str">
            <v/>
          </cell>
          <cell r="O2807" t="str">
            <v>N</v>
          </cell>
          <cell r="P2807">
            <v>0</v>
          </cell>
          <cell r="Q2807" t="str">
            <v/>
          </cell>
          <cell r="R2807" t="str">
            <v>N</v>
          </cell>
          <cell r="S2807">
            <v>0</v>
          </cell>
          <cell r="T2807" t="str">
            <v/>
          </cell>
          <cell r="U2807" t="str">
            <v>N</v>
          </cell>
          <cell r="V2807">
            <v>0</v>
          </cell>
          <cell r="W2807" t="str">
            <v/>
          </cell>
          <cell r="X2807" t="str">
            <v>N</v>
          </cell>
          <cell r="Y2807">
            <v>0</v>
          </cell>
          <cell r="Z2807">
            <v>0</v>
          </cell>
          <cell r="AA2807" t="b">
            <v>0</v>
          </cell>
          <cell r="AB2807" t="str">
            <v/>
          </cell>
          <cell r="AC2807" t="str">
            <v/>
          </cell>
          <cell r="AD2807">
            <v>0</v>
          </cell>
          <cell r="AE2807" t="b">
            <v>0</v>
          </cell>
          <cell r="AG2807" t="str">
            <v/>
          </cell>
          <cell r="AH2807">
            <v>0</v>
          </cell>
        </row>
        <row r="2808">
          <cell r="B2808">
            <v>0</v>
          </cell>
          <cell r="C2808">
            <v>0</v>
          </cell>
          <cell r="D2808">
            <v>0</v>
          </cell>
          <cell r="E2808" t="str">
            <v>Guest</v>
          </cell>
          <cell r="F2808" t="str">
            <v>Guest</v>
          </cell>
          <cell r="G2808">
            <v>0</v>
          </cell>
          <cell r="H2808" t="str">
            <v>N</v>
          </cell>
          <cell r="I2808">
            <v>0</v>
          </cell>
          <cell r="J2808">
            <v>0</v>
          </cell>
          <cell r="K2808" t="str">
            <v/>
          </cell>
          <cell r="L2808" t="str">
            <v>N</v>
          </cell>
          <cell r="M2808">
            <v>0</v>
          </cell>
          <cell r="N2808" t="str">
            <v/>
          </cell>
          <cell r="O2808" t="str">
            <v>N</v>
          </cell>
          <cell r="P2808">
            <v>0</v>
          </cell>
          <cell r="Q2808" t="str">
            <v/>
          </cell>
          <cell r="R2808" t="str">
            <v>N</v>
          </cell>
          <cell r="S2808">
            <v>0</v>
          </cell>
          <cell r="T2808" t="str">
            <v/>
          </cell>
          <cell r="U2808" t="str">
            <v>N</v>
          </cell>
          <cell r="V2808">
            <v>0</v>
          </cell>
          <cell r="W2808" t="str">
            <v/>
          </cell>
          <cell r="X2808" t="str">
            <v>N</v>
          </cell>
          <cell r="Y2808">
            <v>0</v>
          </cell>
          <cell r="Z2808">
            <v>0</v>
          </cell>
          <cell r="AA2808" t="b">
            <v>0</v>
          </cell>
          <cell r="AB2808" t="str">
            <v/>
          </cell>
          <cell r="AC2808" t="str">
            <v/>
          </cell>
          <cell r="AD2808">
            <v>0</v>
          </cell>
          <cell r="AE2808" t="b">
            <v>0</v>
          </cell>
          <cell r="AG2808" t="str">
            <v/>
          </cell>
          <cell r="AH2808">
            <v>0</v>
          </cell>
        </row>
        <row r="2809">
          <cell r="B2809">
            <v>0</v>
          </cell>
          <cell r="C2809">
            <v>0</v>
          </cell>
          <cell r="D2809">
            <v>0</v>
          </cell>
          <cell r="E2809" t="str">
            <v>Guest</v>
          </cell>
          <cell r="F2809" t="str">
            <v>Guest</v>
          </cell>
          <cell r="G2809">
            <v>0</v>
          </cell>
          <cell r="H2809" t="str">
            <v>N</v>
          </cell>
          <cell r="I2809">
            <v>0</v>
          </cell>
          <cell r="J2809">
            <v>0</v>
          </cell>
          <cell r="K2809" t="str">
            <v/>
          </cell>
          <cell r="L2809" t="str">
            <v>N</v>
          </cell>
          <cell r="M2809">
            <v>0</v>
          </cell>
          <cell r="N2809" t="str">
            <v/>
          </cell>
          <cell r="O2809" t="str">
            <v>N</v>
          </cell>
          <cell r="P2809">
            <v>0</v>
          </cell>
          <cell r="Q2809" t="str">
            <v/>
          </cell>
          <cell r="R2809" t="str">
            <v>N</v>
          </cell>
          <cell r="S2809">
            <v>0</v>
          </cell>
          <cell r="T2809" t="str">
            <v/>
          </cell>
          <cell r="U2809" t="str">
            <v>N</v>
          </cell>
          <cell r="V2809">
            <v>0</v>
          </cell>
          <cell r="W2809" t="str">
            <v/>
          </cell>
          <cell r="X2809" t="str">
            <v>N</v>
          </cell>
          <cell r="Y2809">
            <v>0</v>
          </cell>
          <cell r="Z2809">
            <v>0</v>
          </cell>
          <cell r="AA2809" t="b">
            <v>0</v>
          </cell>
          <cell r="AB2809" t="str">
            <v/>
          </cell>
          <cell r="AC2809" t="str">
            <v/>
          </cell>
          <cell r="AD2809">
            <v>0</v>
          </cell>
          <cell r="AE2809" t="b">
            <v>0</v>
          </cell>
          <cell r="AG2809" t="str">
            <v/>
          </cell>
          <cell r="AH2809">
            <v>0</v>
          </cell>
        </row>
        <row r="2810">
          <cell r="B2810">
            <v>0</v>
          </cell>
          <cell r="C2810">
            <v>0</v>
          </cell>
          <cell r="D2810">
            <v>0</v>
          </cell>
          <cell r="E2810" t="str">
            <v>Guest</v>
          </cell>
          <cell r="F2810" t="str">
            <v>Guest</v>
          </cell>
          <cell r="G2810">
            <v>0</v>
          </cell>
          <cell r="H2810" t="str">
            <v>N</v>
          </cell>
          <cell r="I2810">
            <v>0</v>
          </cell>
          <cell r="J2810">
            <v>0</v>
          </cell>
          <cell r="K2810" t="str">
            <v/>
          </cell>
          <cell r="L2810" t="str">
            <v>N</v>
          </cell>
          <cell r="M2810">
            <v>0</v>
          </cell>
          <cell r="N2810" t="str">
            <v/>
          </cell>
          <cell r="O2810" t="str">
            <v>N</v>
          </cell>
          <cell r="P2810">
            <v>0</v>
          </cell>
          <cell r="Q2810" t="str">
            <v/>
          </cell>
          <cell r="R2810" t="str">
            <v>N</v>
          </cell>
          <cell r="S2810">
            <v>0</v>
          </cell>
          <cell r="T2810" t="str">
            <v/>
          </cell>
          <cell r="U2810" t="str">
            <v>N</v>
          </cell>
          <cell r="V2810">
            <v>0</v>
          </cell>
          <cell r="W2810" t="str">
            <v/>
          </cell>
          <cell r="X2810" t="str">
            <v>N</v>
          </cell>
          <cell r="Y2810">
            <v>0</v>
          </cell>
          <cell r="Z2810">
            <v>0</v>
          </cell>
          <cell r="AA2810" t="b">
            <v>0</v>
          </cell>
          <cell r="AB2810" t="str">
            <v/>
          </cell>
          <cell r="AC2810" t="str">
            <v/>
          </cell>
          <cell r="AD2810">
            <v>0</v>
          </cell>
          <cell r="AE2810" t="b">
            <v>0</v>
          </cell>
          <cell r="AG2810" t="str">
            <v/>
          </cell>
          <cell r="AH2810">
            <v>0</v>
          </cell>
        </row>
        <row r="2811">
          <cell r="B2811">
            <v>0</v>
          </cell>
          <cell r="C2811">
            <v>0</v>
          </cell>
          <cell r="D2811">
            <v>0</v>
          </cell>
          <cell r="E2811" t="str">
            <v>Guest</v>
          </cell>
          <cell r="F2811" t="str">
            <v>Guest</v>
          </cell>
          <cell r="G2811">
            <v>0</v>
          </cell>
          <cell r="H2811" t="str">
            <v>N</v>
          </cell>
          <cell r="I2811">
            <v>0</v>
          </cell>
          <cell r="J2811">
            <v>0</v>
          </cell>
          <cell r="K2811" t="str">
            <v/>
          </cell>
          <cell r="L2811" t="str">
            <v>N</v>
          </cell>
          <cell r="M2811">
            <v>0</v>
          </cell>
          <cell r="N2811" t="str">
            <v/>
          </cell>
          <cell r="O2811" t="str">
            <v>N</v>
          </cell>
          <cell r="P2811">
            <v>0</v>
          </cell>
          <cell r="Q2811" t="str">
            <v/>
          </cell>
          <cell r="R2811" t="str">
            <v>N</v>
          </cell>
          <cell r="S2811">
            <v>0</v>
          </cell>
          <cell r="T2811" t="str">
            <v/>
          </cell>
          <cell r="U2811" t="str">
            <v>N</v>
          </cell>
          <cell r="V2811">
            <v>0</v>
          </cell>
          <cell r="W2811" t="str">
            <v/>
          </cell>
          <cell r="X2811" t="str">
            <v>N</v>
          </cell>
          <cell r="Y2811">
            <v>0</v>
          </cell>
          <cell r="Z2811">
            <v>0</v>
          </cell>
          <cell r="AA2811" t="b">
            <v>0</v>
          </cell>
          <cell r="AB2811" t="str">
            <v/>
          </cell>
          <cell r="AC2811" t="str">
            <v/>
          </cell>
          <cell r="AD2811">
            <v>0</v>
          </cell>
          <cell r="AE2811" t="b">
            <v>0</v>
          </cell>
          <cell r="AG2811" t="str">
            <v/>
          </cell>
          <cell r="AH2811">
            <v>0</v>
          </cell>
        </row>
        <row r="2812">
          <cell r="B2812">
            <v>0</v>
          </cell>
          <cell r="C2812">
            <v>0</v>
          </cell>
          <cell r="D2812">
            <v>0</v>
          </cell>
          <cell r="E2812" t="str">
            <v>Guest</v>
          </cell>
          <cell r="F2812" t="str">
            <v>Guest</v>
          </cell>
          <cell r="G2812">
            <v>0</v>
          </cell>
          <cell r="H2812" t="str">
            <v>N</v>
          </cell>
          <cell r="I2812">
            <v>0</v>
          </cell>
          <cell r="J2812">
            <v>0</v>
          </cell>
          <cell r="K2812" t="str">
            <v/>
          </cell>
          <cell r="L2812" t="str">
            <v>N</v>
          </cell>
          <cell r="M2812">
            <v>0</v>
          </cell>
          <cell r="N2812" t="str">
            <v/>
          </cell>
          <cell r="O2812" t="str">
            <v>N</v>
          </cell>
          <cell r="P2812">
            <v>0</v>
          </cell>
          <cell r="Q2812" t="str">
            <v/>
          </cell>
          <cell r="R2812" t="str">
            <v>N</v>
          </cell>
          <cell r="S2812">
            <v>0</v>
          </cell>
          <cell r="T2812" t="str">
            <v/>
          </cell>
          <cell r="U2812" t="str">
            <v>N</v>
          </cell>
          <cell r="V2812">
            <v>0</v>
          </cell>
          <cell r="W2812" t="str">
            <v/>
          </cell>
          <cell r="X2812" t="str">
            <v>N</v>
          </cell>
          <cell r="Y2812">
            <v>0</v>
          </cell>
          <cell r="Z2812">
            <v>0</v>
          </cell>
          <cell r="AA2812" t="b">
            <v>0</v>
          </cell>
          <cell r="AB2812" t="str">
            <v/>
          </cell>
          <cell r="AC2812" t="str">
            <v/>
          </cell>
          <cell r="AD2812">
            <v>0</v>
          </cell>
          <cell r="AE2812" t="b">
            <v>0</v>
          </cell>
          <cell r="AG2812" t="str">
            <v/>
          </cell>
          <cell r="AH2812">
            <v>0</v>
          </cell>
        </row>
        <row r="2813">
          <cell r="B2813">
            <v>0</v>
          </cell>
          <cell r="C2813">
            <v>0</v>
          </cell>
          <cell r="D2813">
            <v>0</v>
          </cell>
          <cell r="E2813" t="str">
            <v>Guest</v>
          </cell>
          <cell r="F2813" t="str">
            <v>Guest</v>
          </cell>
          <cell r="G2813">
            <v>0</v>
          </cell>
          <cell r="H2813" t="str">
            <v>N</v>
          </cell>
          <cell r="I2813">
            <v>0</v>
          </cell>
          <cell r="J2813">
            <v>0</v>
          </cell>
          <cell r="K2813" t="str">
            <v/>
          </cell>
          <cell r="L2813" t="str">
            <v>N</v>
          </cell>
          <cell r="M2813">
            <v>0</v>
          </cell>
          <cell r="N2813" t="str">
            <v/>
          </cell>
          <cell r="O2813" t="str">
            <v>N</v>
          </cell>
          <cell r="P2813">
            <v>0</v>
          </cell>
          <cell r="Q2813" t="str">
            <v/>
          </cell>
          <cell r="R2813" t="str">
            <v>N</v>
          </cell>
          <cell r="S2813">
            <v>0</v>
          </cell>
          <cell r="T2813" t="str">
            <v/>
          </cell>
          <cell r="U2813" t="str">
            <v>N</v>
          </cell>
          <cell r="V2813">
            <v>0</v>
          </cell>
          <cell r="W2813" t="str">
            <v/>
          </cell>
          <cell r="X2813" t="str">
            <v>N</v>
          </cell>
          <cell r="Y2813">
            <v>0</v>
          </cell>
          <cell r="Z2813">
            <v>0</v>
          </cell>
          <cell r="AA2813" t="b">
            <v>0</v>
          </cell>
          <cell r="AB2813" t="str">
            <v/>
          </cell>
          <cell r="AC2813" t="str">
            <v/>
          </cell>
          <cell r="AD2813">
            <v>0</v>
          </cell>
          <cell r="AE2813" t="b">
            <v>0</v>
          </cell>
          <cell r="AG2813" t="str">
            <v/>
          </cell>
          <cell r="AH2813">
            <v>0</v>
          </cell>
        </row>
        <row r="2814">
          <cell r="B2814">
            <v>0</v>
          </cell>
          <cell r="C2814">
            <v>0</v>
          </cell>
          <cell r="D2814">
            <v>0</v>
          </cell>
          <cell r="E2814" t="str">
            <v>Guest</v>
          </cell>
          <cell r="F2814" t="str">
            <v>Guest</v>
          </cell>
          <cell r="G2814">
            <v>0</v>
          </cell>
          <cell r="H2814" t="str">
            <v>N</v>
          </cell>
          <cell r="I2814">
            <v>0</v>
          </cell>
          <cell r="J2814">
            <v>0</v>
          </cell>
          <cell r="K2814" t="str">
            <v/>
          </cell>
          <cell r="L2814" t="str">
            <v>N</v>
          </cell>
          <cell r="M2814">
            <v>0</v>
          </cell>
          <cell r="N2814" t="str">
            <v/>
          </cell>
          <cell r="O2814" t="str">
            <v>N</v>
          </cell>
          <cell r="P2814">
            <v>0</v>
          </cell>
          <cell r="Q2814" t="str">
            <v/>
          </cell>
          <cell r="R2814" t="str">
            <v>N</v>
          </cell>
          <cell r="S2814">
            <v>0</v>
          </cell>
          <cell r="T2814" t="str">
            <v/>
          </cell>
          <cell r="U2814" t="str">
            <v>N</v>
          </cell>
          <cell r="V2814">
            <v>0</v>
          </cell>
          <cell r="W2814" t="str">
            <v/>
          </cell>
          <cell r="X2814" t="str">
            <v>N</v>
          </cell>
          <cell r="Y2814">
            <v>0</v>
          </cell>
          <cell r="Z2814">
            <v>0</v>
          </cell>
          <cell r="AA2814" t="b">
            <v>0</v>
          </cell>
          <cell r="AB2814" t="str">
            <v/>
          </cell>
          <cell r="AC2814" t="str">
            <v/>
          </cell>
          <cell r="AD2814">
            <v>0</v>
          </cell>
          <cell r="AE2814" t="b">
            <v>0</v>
          </cell>
          <cell r="AG2814" t="str">
            <v/>
          </cell>
          <cell r="AH2814">
            <v>0</v>
          </cell>
        </row>
        <row r="2815">
          <cell r="B2815">
            <v>0</v>
          </cell>
          <cell r="C2815">
            <v>0</v>
          </cell>
          <cell r="D2815">
            <v>0</v>
          </cell>
          <cell r="E2815" t="str">
            <v>Guest</v>
          </cell>
          <cell r="F2815" t="str">
            <v>Guest</v>
          </cell>
          <cell r="G2815">
            <v>0</v>
          </cell>
          <cell r="H2815" t="str">
            <v>N</v>
          </cell>
          <cell r="I2815">
            <v>0</v>
          </cell>
          <cell r="J2815">
            <v>0</v>
          </cell>
          <cell r="K2815" t="str">
            <v/>
          </cell>
          <cell r="L2815" t="str">
            <v>N</v>
          </cell>
          <cell r="M2815">
            <v>0</v>
          </cell>
          <cell r="N2815" t="str">
            <v/>
          </cell>
          <cell r="O2815" t="str">
            <v>N</v>
          </cell>
          <cell r="P2815">
            <v>0</v>
          </cell>
          <cell r="Q2815" t="str">
            <v/>
          </cell>
          <cell r="R2815" t="str">
            <v>N</v>
          </cell>
          <cell r="S2815">
            <v>0</v>
          </cell>
          <cell r="T2815" t="str">
            <v/>
          </cell>
          <cell r="U2815" t="str">
            <v>N</v>
          </cell>
          <cell r="V2815">
            <v>0</v>
          </cell>
          <cell r="W2815" t="str">
            <v/>
          </cell>
          <cell r="X2815" t="str">
            <v>N</v>
          </cell>
          <cell r="Y2815">
            <v>0</v>
          </cell>
          <cell r="Z2815">
            <v>0</v>
          </cell>
          <cell r="AA2815" t="b">
            <v>0</v>
          </cell>
          <cell r="AB2815" t="str">
            <v/>
          </cell>
          <cell r="AC2815" t="str">
            <v/>
          </cell>
          <cell r="AD2815">
            <v>0</v>
          </cell>
          <cell r="AE2815" t="b">
            <v>0</v>
          </cell>
          <cell r="AG2815" t="str">
            <v/>
          </cell>
          <cell r="AH2815">
            <v>0</v>
          </cell>
        </row>
        <row r="2816">
          <cell r="B2816">
            <v>0</v>
          </cell>
          <cell r="C2816">
            <v>0</v>
          </cell>
          <cell r="D2816">
            <v>0</v>
          </cell>
          <cell r="E2816" t="str">
            <v>Guest</v>
          </cell>
          <cell r="F2816" t="str">
            <v>Guest</v>
          </cell>
          <cell r="G2816">
            <v>0</v>
          </cell>
          <cell r="H2816" t="str">
            <v>N</v>
          </cell>
          <cell r="I2816">
            <v>0</v>
          </cell>
          <cell r="J2816">
            <v>0</v>
          </cell>
          <cell r="K2816" t="str">
            <v/>
          </cell>
          <cell r="L2816" t="str">
            <v>N</v>
          </cell>
          <cell r="M2816">
            <v>0</v>
          </cell>
          <cell r="N2816" t="str">
            <v/>
          </cell>
          <cell r="O2816" t="str">
            <v>N</v>
          </cell>
          <cell r="P2816">
            <v>0</v>
          </cell>
          <cell r="Q2816" t="str">
            <v/>
          </cell>
          <cell r="R2816" t="str">
            <v>N</v>
          </cell>
          <cell r="S2816">
            <v>0</v>
          </cell>
          <cell r="T2816" t="str">
            <v/>
          </cell>
          <cell r="U2816" t="str">
            <v>N</v>
          </cell>
          <cell r="V2816">
            <v>0</v>
          </cell>
          <cell r="W2816" t="str">
            <v/>
          </cell>
          <cell r="X2816" t="str">
            <v>N</v>
          </cell>
          <cell r="Y2816">
            <v>0</v>
          </cell>
          <cell r="Z2816">
            <v>0</v>
          </cell>
          <cell r="AA2816" t="b">
            <v>0</v>
          </cell>
          <cell r="AB2816" t="str">
            <v/>
          </cell>
          <cell r="AC2816" t="str">
            <v/>
          </cell>
          <cell r="AD2816">
            <v>0</v>
          </cell>
          <cell r="AE2816" t="b">
            <v>0</v>
          </cell>
          <cell r="AG2816" t="str">
            <v/>
          </cell>
          <cell r="AH2816">
            <v>0</v>
          </cell>
        </row>
        <row r="2817">
          <cell r="B2817">
            <v>0</v>
          </cell>
          <cell r="C2817">
            <v>0</v>
          </cell>
          <cell r="D2817">
            <v>0</v>
          </cell>
          <cell r="E2817" t="str">
            <v>Guest</v>
          </cell>
          <cell r="F2817" t="str">
            <v>Guest</v>
          </cell>
          <cell r="G2817">
            <v>0</v>
          </cell>
          <cell r="H2817" t="str">
            <v>N</v>
          </cell>
          <cell r="I2817">
            <v>0</v>
          </cell>
          <cell r="J2817">
            <v>0</v>
          </cell>
          <cell r="K2817" t="str">
            <v/>
          </cell>
          <cell r="L2817" t="str">
            <v>N</v>
          </cell>
          <cell r="M2817">
            <v>0</v>
          </cell>
          <cell r="N2817" t="str">
            <v/>
          </cell>
          <cell r="O2817" t="str">
            <v>N</v>
          </cell>
          <cell r="P2817">
            <v>0</v>
          </cell>
          <cell r="Q2817" t="str">
            <v/>
          </cell>
          <cell r="R2817" t="str">
            <v>N</v>
          </cell>
          <cell r="S2817">
            <v>0</v>
          </cell>
          <cell r="T2817" t="str">
            <v/>
          </cell>
          <cell r="U2817" t="str">
            <v>N</v>
          </cell>
          <cell r="V2817">
            <v>0</v>
          </cell>
          <cell r="W2817" t="str">
            <v/>
          </cell>
          <cell r="X2817" t="str">
            <v>N</v>
          </cell>
          <cell r="Y2817">
            <v>0</v>
          </cell>
          <cell r="Z2817">
            <v>0</v>
          </cell>
          <cell r="AA2817" t="b">
            <v>0</v>
          </cell>
          <cell r="AB2817" t="str">
            <v/>
          </cell>
          <cell r="AC2817" t="str">
            <v/>
          </cell>
          <cell r="AD2817">
            <v>0</v>
          </cell>
          <cell r="AE2817" t="b">
            <v>0</v>
          </cell>
          <cell r="AG2817" t="str">
            <v/>
          </cell>
          <cell r="AH2817">
            <v>0</v>
          </cell>
        </row>
        <row r="2818">
          <cell r="B2818">
            <v>0</v>
          </cell>
          <cell r="C2818">
            <v>0</v>
          </cell>
          <cell r="D2818">
            <v>0</v>
          </cell>
          <cell r="E2818" t="str">
            <v>Guest</v>
          </cell>
          <cell r="F2818" t="str">
            <v>Guest</v>
          </cell>
          <cell r="G2818">
            <v>0</v>
          </cell>
          <cell r="H2818" t="str">
            <v>N</v>
          </cell>
          <cell r="I2818">
            <v>0</v>
          </cell>
          <cell r="J2818">
            <v>0</v>
          </cell>
          <cell r="K2818" t="str">
            <v/>
          </cell>
          <cell r="L2818" t="str">
            <v>N</v>
          </cell>
          <cell r="M2818">
            <v>0</v>
          </cell>
          <cell r="N2818" t="str">
            <v/>
          </cell>
          <cell r="O2818" t="str">
            <v>N</v>
          </cell>
          <cell r="P2818">
            <v>0</v>
          </cell>
          <cell r="Q2818" t="str">
            <v/>
          </cell>
          <cell r="R2818" t="str">
            <v>N</v>
          </cell>
          <cell r="S2818">
            <v>0</v>
          </cell>
          <cell r="T2818" t="str">
            <v/>
          </cell>
          <cell r="U2818" t="str">
            <v>N</v>
          </cell>
          <cell r="V2818">
            <v>0</v>
          </cell>
          <cell r="W2818" t="str">
            <v/>
          </cell>
          <cell r="X2818" t="str">
            <v>N</v>
          </cell>
          <cell r="Y2818">
            <v>0</v>
          </cell>
          <cell r="Z2818">
            <v>0</v>
          </cell>
          <cell r="AA2818" t="b">
            <v>0</v>
          </cell>
          <cell r="AB2818" t="str">
            <v/>
          </cell>
          <cell r="AC2818" t="str">
            <v/>
          </cell>
          <cell r="AD2818">
            <v>0</v>
          </cell>
          <cell r="AE2818" t="b">
            <v>0</v>
          </cell>
          <cell r="AG2818" t="str">
            <v/>
          </cell>
          <cell r="AH2818">
            <v>0</v>
          </cell>
        </row>
        <row r="2819">
          <cell r="B2819">
            <v>0</v>
          </cell>
          <cell r="C2819">
            <v>0</v>
          </cell>
          <cell r="D2819">
            <v>0</v>
          </cell>
          <cell r="E2819" t="str">
            <v>Guest</v>
          </cell>
          <cell r="F2819" t="str">
            <v>Guest</v>
          </cell>
          <cell r="G2819">
            <v>0</v>
          </cell>
          <cell r="H2819" t="str">
            <v>N</v>
          </cell>
          <cell r="I2819">
            <v>0</v>
          </cell>
          <cell r="J2819">
            <v>0</v>
          </cell>
          <cell r="K2819" t="str">
            <v/>
          </cell>
          <cell r="L2819" t="str">
            <v>N</v>
          </cell>
          <cell r="M2819">
            <v>0</v>
          </cell>
          <cell r="N2819" t="str">
            <v/>
          </cell>
          <cell r="O2819" t="str">
            <v>N</v>
          </cell>
          <cell r="P2819">
            <v>0</v>
          </cell>
          <cell r="Q2819" t="str">
            <v/>
          </cell>
          <cell r="R2819" t="str">
            <v>N</v>
          </cell>
          <cell r="S2819">
            <v>0</v>
          </cell>
          <cell r="T2819" t="str">
            <v/>
          </cell>
          <cell r="U2819" t="str">
            <v>N</v>
          </cell>
          <cell r="V2819">
            <v>0</v>
          </cell>
          <cell r="W2819" t="str">
            <v/>
          </cell>
          <cell r="X2819" t="str">
            <v>N</v>
          </cell>
          <cell r="Y2819">
            <v>0</v>
          </cell>
          <cell r="Z2819">
            <v>0</v>
          </cell>
          <cell r="AA2819" t="b">
            <v>0</v>
          </cell>
          <cell r="AB2819" t="str">
            <v/>
          </cell>
          <cell r="AC2819" t="str">
            <v/>
          </cell>
          <cell r="AD2819">
            <v>0</v>
          </cell>
          <cell r="AE2819" t="b">
            <v>0</v>
          </cell>
          <cell r="AG2819" t="str">
            <v/>
          </cell>
          <cell r="AH2819">
            <v>0</v>
          </cell>
        </row>
        <row r="2820">
          <cell r="B2820">
            <v>0</v>
          </cell>
          <cell r="C2820">
            <v>0</v>
          </cell>
          <cell r="D2820">
            <v>0</v>
          </cell>
          <cell r="E2820" t="str">
            <v>Guest</v>
          </cell>
          <cell r="F2820" t="str">
            <v>Guest</v>
          </cell>
          <cell r="G2820">
            <v>0</v>
          </cell>
          <cell r="H2820" t="str">
            <v>N</v>
          </cell>
          <cell r="I2820">
            <v>0</v>
          </cell>
          <cell r="J2820">
            <v>0</v>
          </cell>
          <cell r="K2820" t="str">
            <v/>
          </cell>
          <cell r="L2820" t="str">
            <v>N</v>
          </cell>
          <cell r="M2820">
            <v>0</v>
          </cell>
          <cell r="N2820" t="str">
            <v/>
          </cell>
          <cell r="O2820" t="str">
            <v>N</v>
          </cell>
          <cell r="P2820">
            <v>0</v>
          </cell>
          <cell r="Q2820" t="str">
            <v/>
          </cell>
          <cell r="R2820" t="str">
            <v>N</v>
          </cell>
          <cell r="S2820">
            <v>0</v>
          </cell>
          <cell r="T2820" t="str">
            <v/>
          </cell>
          <cell r="U2820" t="str">
            <v>N</v>
          </cell>
          <cell r="V2820">
            <v>0</v>
          </cell>
          <cell r="W2820" t="str">
            <v/>
          </cell>
          <cell r="X2820" t="str">
            <v>N</v>
          </cell>
          <cell r="Y2820">
            <v>0</v>
          </cell>
          <cell r="Z2820">
            <v>0</v>
          </cell>
          <cell r="AA2820" t="b">
            <v>0</v>
          </cell>
          <cell r="AB2820" t="str">
            <v/>
          </cell>
          <cell r="AC2820" t="str">
            <v/>
          </cell>
          <cell r="AD2820">
            <v>0</v>
          </cell>
          <cell r="AE2820" t="b">
            <v>0</v>
          </cell>
          <cell r="AG2820" t="str">
            <v/>
          </cell>
          <cell r="AH2820">
            <v>0</v>
          </cell>
        </row>
        <row r="2821">
          <cell r="B2821">
            <v>0</v>
          </cell>
          <cell r="C2821">
            <v>0</v>
          </cell>
          <cell r="D2821">
            <v>0</v>
          </cell>
          <cell r="E2821" t="str">
            <v>Guest</v>
          </cell>
          <cell r="F2821" t="str">
            <v>Guest</v>
          </cell>
          <cell r="G2821">
            <v>0</v>
          </cell>
          <cell r="H2821" t="str">
            <v>N</v>
          </cell>
          <cell r="I2821">
            <v>0</v>
          </cell>
          <cell r="J2821">
            <v>0</v>
          </cell>
          <cell r="K2821" t="str">
            <v/>
          </cell>
          <cell r="L2821" t="str">
            <v>N</v>
          </cell>
          <cell r="M2821">
            <v>0</v>
          </cell>
          <cell r="N2821" t="str">
            <v/>
          </cell>
          <cell r="O2821" t="str">
            <v>N</v>
          </cell>
          <cell r="P2821">
            <v>0</v>
          </cell>
          <cell r="Q2821" t="str">
            <v/>
          </cell>
          <cell r="R2821" t="str">
            <v>N</v>
          </cell>
          <cell r="S2821">
            <v>0</v>
          </cell>
          <cell r="T2821" t="str">
            <v/>
          </cell>
          <cell r="U2821" t="str">
            <v>N</v>
          </cell>
          <cell r="V2821">
            <v>0</v>
          </cell>
          <cell r="W2821" t="str">
            <v/>
          </cell>
          <cell r="X2821" t="str">
            <v>N</v>
          </cell>
          <cell r="Y2821">
            <v>0</v>
          </cell>
          <cell r="Z2821">
            <v>0</v>
          </cell>
          <cell r="AA2821" t="b">
            <v>0</v>
          </cell>
          <cell r="AB2821" t="str">
            <v/>
          </cell>
          <cell r="AC2821" t="str">
            <v/>
          </cell>
          <cell r="AD2821">
            <v>0</v>
          </cell>
          <cell r="AE2821" t="b">
            <v>0</v>
          </cell>
          <cell r="AG2821" t="str">
            <v/>
          </cell>
          <cell r="AH2821">
            <v>0</v>
          </cell>
        </row>
        <row r="2822">
          <cell r="B2822">
            <v>0</v>
          </cell>
          <cell r="C2822">
            <v>0</v>
          </cell>
          <cell r="D2822">
            <v>0</v>
          </cell>
          <cell r="E2822" t="str">
            <v>Guest</v>
          </cell>
          <cell r="F2822" t="str">
            <v>Guest</v>
          </cell>
          <cell r="G2822">
            <v>0</v>
          </cell>
          <cell r="H2822" t="str">
            <v>N</v>
          </cell>
          <cell r="I2822">
            <v>0</v>
          </cell>
          <cell r="J2822">
            <v>0</v>
          </cell>
          <cell r="K2822" t="str">
            <v/>
          </cell>
          <cell r="L2822" t="str">
            <v>N</v>
          </cell>
          <cell r="M2822">
            <v>0</v>
          </cell>
          <cell r="N2822" t="str">
            <v/>
          </cell>
          <cell r="O2822" t="str">
            <v>N</v>
          </cell>
          <cell r="P2822">
            <v>0</v>
          </cell>
          <cell r="Q2822" t="str">
            <v/>
          </cell>
          <cell r="R2822" t="str">
            <v>N</v>
          </cell>
          <cell r="S2822">
            <v>0</v>
          </cell>
          <cell r="T2822" t="str">
            <v/>
          </cell>
          <cell r="U2822" t="str">
            <v>N</v>
          </cell>
          <cell r="V2822">
            <v>0</v>
          </cell>
          <cell r="W2822" t="str">
            <v/>
          </cell>
          <cell r="X2822" t="str">
            <v>N</v>
          </cell>
          <cell r="Y2822">
            <v>0</v>
          </cell>
          <cell r="Z2822">
            <v>0</v>
          </cell>
          <cell r="AA2822" t="b">
            <v>0</v>
          </cell>
          <cell r="AB2822" t="str">
            <v/>
          </cell>
          <cell r="AC2822" t="str">
            <v/>
          </cell>
          <cell r="AD2822">
            <v>0</v>
          </cell>
          <cell r="AE2822" t="b">
            <v>0</v>
          </cell>
          <cell r="AG2822" t="str">
            <v/>
          </cell>
          <cell r="AH2822">
            <v>0</v>
          </cell>
        </row>
        <row r="2823">
          <cell r="B2823">
            <v>0</v>
          </cell>
          <cell r="C2823">
            <v>0</v>
          </cell>
          <cell r="D2823">
            <v>0</v>
          </cell>
          <cell r="E2823" t="str">
            <v>Guest</v>
          </cell>
          <cell r="F2823" t="str">
            <v>Guest</v>
          </cell>
          <cell r="G2823">
            <v>0</v>
          </cell>
          <cell r="H2823" t="str">
            <v>N</v>
          </cell>
          <cell r="I2823">
            <v>0</v>
          </cell>
          <cell r="J2823">
            <v>0</v>
          </cell>
          <cell r="K2823" t="str">
            <v/>
          </cell>
          <cell r="L2823" t="str">
            <v>N</v>
          </cell>
          <cell r="M2823">
            <v>0</v>
          </cell>
          <cell r="N2823" t="str">
            <v/>
          </cell>
          <cell r="O2823" t="str">
            <v>N</v>
          </cell>
          <cell r="P2823">
            <v>0</v>
          </cell>
          <cell r="Q2823" t="str">
            <v/>
          </cell>
          <cell r="R2823" t="str">
            <v>N</v>
          </cell>
          <cell r="S2823">
            <v>0</v>
          </cell>
          <cell r="T2823" t="str">
            <v/>
          </cell>
          <cell r="U2823" t="str">
            <v>N</v>
          </cell>
          <cell r="V2823">
            <v>0</v>
          </cell>
          <cell r="W2823" t="str">
            <v/>
          </cell>
          <cell r="X2823" t="str">
            <v>N</v>
          </cell>
          <cell r="Y2823">
            <v>0</v>
          </cell>
          <cell r="Z2823">
            <v>0</v>
          </cell>
          <cell r="AA2823" t="b">
            <v>0</v>
          </cell>
          <cell r="AB2823" t="str">
            <v/>
          </cell>
          <cell r="AC2823" t="str">
            <v/>
          </cell>
          <cell r="AD2823">
            <v>0</v>
          </cell>
          <cell r="AE2823" t="b">
            <v>0</v>
          </cell>
          <cell r="AG2823" t="str">
            <v/>
          </cell>
          <cell r="AH2823">
            <v>0</v>
          </cell>
        </row>
        <row r="2824">
          <cell r="B2824">
            <v>0</v>
          </cell>
          <cell r="C2824">
            <v>0</v>
          </cell>
          <cell r="D2824">
            <v>0</v>
          </cell>
          <cell r="E2824" t="str">
            <v>Guest</v>
          </cell>
          <cell r="F2824" t="str">
            <v>Guest</v>
          </cell>
          <cell r="G2824">
            <v>0</v>
          </cell>
          <cell r="H2824" t="str">
            <v>N</v>
          </cell>
          <cell r="I2824">
            <v>0</v>
          </cell>
          <cell r="J2824">
            <v>0</v>
          </cell>
          <cell r="K2824" t="str">
            <v/>
          </cell>
          <cell r="L2824" t="str">
            <v>N</v>
          </cell>
          <cell r="M2824">
            <v>0</v>
          </cell>
          <cell r="N2824" t="str">
            <v/>
          </cell>
          <cell r="O2824" t="str">
            <v>N</v>
          </cell>
          <cell r="P2824">
            <v>0</v>
          </cell>
          <cell r="Q2824" t="str">
            <v/>
          </cell>
          <cell r="R2824" t="str">
            <v>N</v>
          </cell>
          <cell r="S2824">
            <v>0</v>
          </cell>
          <cell r="T2824" t="str">
            <v/>
          </cell>
          <cell r="U2824" t="str">
            <v>N</v>
          </cell>
          <cell r="V2824">
            <v>0</v>
          </cell>
          <cell r="W2824" t="str">
            <v/>
          </cell>
          <cell r="X2824" t="str">
            <v>N</v>
          </cell>
          <cell r="Y2824">
            <v>0</v>
          </cell>
          <cell r="Z2824">
            <v>0</v>
          </cell>
          <cell r="AA2824" t="b">
            <v>0</v>
          </cell>
          <cell r="AB2824" t="str">
            <v/>
          </cell>
          <cell r="AC2824" t="str">
            <v/>
          </cell>
          <cell r="AD2824">
            <v>0</v>
          </cell>
          <cell r="AE2824" t="b">
            <v>0</v>
          </cell>
          <cell r="AG2824" t="str">
            <v/>
          </cell>
          <cell r="AH2824">
            <v>0</v>
          </cell>
        </row>
        <row r="2825">
          <cell r="B2825">
            <v>0</v>
          </cell>
          <cell r="C2825">
            <v>0</v>
          </cell>
          <cell r="D2825">
            <v>0</v>
          </cell>
          <cell r="E2825" t="str">
            <v>Guest</v>
          </cell>
          <cell r="F2825" t="str">
            <v>Guest</v>
          </cell>
          <cell r="G2825">
            <v>0</v>
          </cell>
          <cell r="H2825" t="str">
            <v>N</v>
          </cell>
          <cell r="I2825">
            <v>0</v>
          </cell>
          <cell r="J2825">
            <v>0</v>
          </cell>
          <cell r="K2825" t="str">
            <v/>
          </cell>
          <cell r="L2825" t="str">
            <v>N</v>
          </cell>
          <cell r="M2825">
            <v>0</v>
          </cell>
          <cell r="N2825" t="str">
            <v/>
          </cell>
          <cell r="O2825" t="str">
            <v>N</v>
          </cell>
          <cell r="P2825">
            <v>0</v>
          </cell>
          <cell r="Q2825" t="str">
            <v/>
          </cell>
          <cell r="R2825" t="str">
            <v>N</v>
          </cell>
          <cell r="S2825">
            <v>0</v>
          </cell>
          <cell r="T2825" t="str">
            <v/>
          </cell>
          <cell r="U2825" t="str">
            <v>N</v>
          </cell>
          <cell r="V2825">
            <v>0</v>
          </cell>
          <cell r="W2825" t="str">
            <v/>
          </cell>
          <cell r="X2825" t="str">
            <v>N</v>
          </cell>
          <cell r="Y2825">
            <v>0</v>
          </cell>
          <cell r="Z2825">
            <v>0</v>
          </cell>
          <cell r="AA2825" t="b">
            <v>0</v>
          </cell>
          <cell r="AB2825" t="str">
            <v/>
          </cell>
          <cell r="AC2825" t="str">
            <v/>
          </cell>
          <cell r="AD2825">
            <v>0</v>
          </cell>
          <cell r="AE2825" t="b">
            <v>0</v>
          </cell>
          <cell r="AG2825" t="str">
            <v/>
          </cell>
          <cell r="AH2825">
            <v>0</v>
          </cell>
        </row>
        <row r="2826">
          <cell r="B2826">
            <v>0</v>
          </cell>
          <cell r="C2826">
            <v>0</v>
          </cell>
          <cell r="D2826">
            <v>0</v>
          </cell>
          <cell r="E2826" t="str">
            <v>Guest</v>
          </cell>
          <cell r="F2826" t="str">
            <v>Guest</v>
          </cell>
          <cell r="G2826">
            <v>0</v>
          </cell>
          <cell r="H2826" t="str">
            <v>N</v>
          </cell>
          <cell r="I2826">
            <v>0</v>
          </cell>
          <cell r="J2826">
            <v>0</v>
          </cell>
          <cell r="K2826" t="str">
            <v/>
          </cell>
          <cell r="L2826" t="str">
            <v>N</v>
          </cell>
          <cell r="M2826">
            <v>0</v>
          </cell>
          <cell r="N2826" t="str">
            <v/>
          </cell>
          <cell r="O2826" t="str">
            <v>N</v>
          </cell>
          <cell r="P2826">
            <v>0</v>
          </cell>
          <cell r="Q2826" t="str">
            <v/>
          </cell>
          <cell r="R2826" t="str">
            <v>N</v>
          </cell>
          <cell r="S2826">
            <v>0</v>
          </cell>
          <cell r="T2826" t="str">
            <v/>
          </cell>
          <cell r="U2826" t="str">
            <v>N</v>
          </cell>
          <cell r="V2826">
            <v>0</v>
          </cell>
          <cell r="W2826" t="str">
            <v/>
          </cell>
          <cell r="X2826" t="str">
            <v>N</v>
          </cell>
          <cell r="Y2826">
            <v>0</v>
          </cell>
          <cell r="Z2826">
            <v>0</v>
          </cell>
          <cell r="AA2826" t="b">
            <v>0</v>
          </cell>
          <cell r="AB2826" t="str">
            <v/>
          </cell>
          <cell r="AC2826" t="str">
            <v/>
          </cell>
          <cell r="AD2826">
            <v>0</v>
          </cell>
          <cell r="AE2826" t="b">
            <v>0</v>
          </cell>
          <cell r="AG2826" t="str">
            <v/>
          </cell>
          <cell r="AH2826">
            <v>0</v>
          </cell>
        </row>
        <row r="2827">
          <cell r="B2827">
            <v>0</v>
          </cell>
          <cell r="C2827">
            <v>0</v>
          </cell>
          <cell r="D2827">
            <v>0</v>
          </cell>
          <cell r="E2827" t="str">
            <v>Guest</v>
          </cell>
          <cell r="F2827" t="str">
            <v>Guest</v>
          </cell>
          <cell r="G2827">
            <v>0</v>
          </cell>
          <cell r="H2827" t="str">
            <v>N</v>
          </cell>
          <cell r="I2827">
            <v>0</v>
          </cell>
          <cell r="J2827">
            <v>0</v>
          </cell>
          <cell r="K2827" t="str">
            <v/>
          </cell>
          <cell r="L2827" t="str">
            <v>N</v>
          </cell>
          <cell r="M2827">
            <v>0</v>
          </cell>
          <cell r="N2827" t="str">
            <v/>
          </cell>
          <cell r="O2827" t="str">
            <v>N</v>
          </cell>
          <cell r="P2827">
            <v>0</v>
          </cell>
          <cell r="Q2827" t="str">
            <v/>
          </cell>
          <cell r="R2827" t="str">
            <v>N</v>
          </cell>
          <cell r="S2827">
            <v>0</v>
          </cell>
          <cell r="T2827" t="str">
            <v/>
          </cell>
          <cell r="U2827" t="str">
            <v>N</v>
          </cell>
          <cell r="V2827">
            <v>0</v>
          </cell>
          <cell r="W2827" t="str">
            <v/>
          </cell>
          <cell r="X2827" t="str">
            <v>N</v>
          </cell>
          <cell r="Y2827">
            <v>0</v>
          </cell>
          <cell r="Z2827">
            <v>0</v>
          </cell>
          <cell r="AA2827" t="b">
            <v>0</v>
          </cell>
          <cell r="AB2827" t="str">
            <v/>
          </cell>
          <cell r="AC2827" t="str">
            <v/>
          </cell>
          <cell r="AD2827">
            <v>0</v>
          </cell>
          <cell r="AE2827" t="b">
            <v>0</v>
          </cell>
          <cell r="AG2827" t="str">
            <v/>
          </cell>
          <cell r="AH2827">
            <v>0</v>
          </cell>
        </row>
        <row r="2828">
          <cell r="B2828">
            <v>0</v>
          </cell>
          <cell r="C2828">
            <v>0</v>
          </cell>
          <cell r="D2828">
            <v>0</v>
          </cell>
          <cell r="E2828" t="str">
            <v>Guest</v>
          </cell>
          <cell r="F2828" t="str">
            <v>Guest</v>
          </cell>
          <cell r="G2828">
            <v>0</v>
          </cell>
          <cell r="H2828" t="str">
            <v>N</v>
          </cell>
          <cell r="I2828">
            <v>0</v>
          </cell>
          <cell r="J2828">
            <v>0</v>
          </cell>
          <cell r="K2828" t="str">
            <v/>
          </cell>
          <cell r="L2828" t="str">
            <v>N</v>
          </cell>
          <cell r="M2828">
            <v>0</v>
          </cell>
          <cell r="N2828" t="str">
            <v/>
          </cell>
          <cell r="O2828" t="str">
            <v>N</v>
          </cell>
          <cell r="P2828">
            <v>0</v>
          </cell>
          <cell r="Q2828" t="str">
            <v/>
          </cell>
          <cell r="R2828" t="str">
            <v>N</v>
          </cell>
          <cell r="S2828">
            <v>0</v>
          </cell>
          <cell r="T2828" t="str">
            <v/>
          </cell>
          <cell r="U2828" t="str">
            <v>N</v>
          </cell>
          <cell r="V2828">
            <v>0</v>
          </cell>
          <cell r="W2828" t="str">
            <v/>
          </cell>
          <cell r="X2828" t="str">
            <v>N</v>
          </cell>
          <cell r="Y2828">
            <v>0</v>
          </cell>
          <cell r="Z2828">
            <v>0</v>
          </cell>
          <cell r="AA2828" t="b">
            <v>0</v>
          </cell>
          <cell r="AB2828" t="str">
            <v/>
          </cell>
          <cell r="AC2828" t="str">
            <v/>
          </cell>
          <cell r="AD2828">
            <v>0</v>
          </cell>
          <cell r="AE2828" t="b">
            <v>0</v>
          </cell>
          <cell r="AG2828" t="str">
            <v/>
          </cell>
          <cell r="AH2828">
            <v>0</v>
          </cell>
        </row>
        <row r="2829">
          <cell r="B2829">
            <v>0</v>
          </cell>
          <cell r="C2829">
            <v>0</v>
          </cell>
          <cell r="D2829">
            <v>0</v>
          </cell>
          <cell r="E2829" t="str">
            <v>Guest</v>
          </cell>
          <cell r="F2829" t="str">
            <v>Guest</v>
          </cell>
          <cell r="G2829">
            <v>0</v>
          </cell>
          <cell r="H2829" t="str">
            <v>N</v>
          </cell>
          <cell r="I2829">
            <v>0</v>
          </cell>
          <cell r="J2829">
            <v>0</v>
          </cell>
          <cell r="K2829" t="str">
            <v/>
          </cell>
          <cell r="L2829" t="str">
            <v>N</v>
          </cell>
          <cell r="M2829">
            <v>0</v>
          </cell>
          <cell r="N2829" t="str">
            <v/>
          </cell>
          <cell r="O2829" t="str">
            <v>N</v>
          </cell>
          <cell r="P2829">
            <v>0</v>
          </cell>
          <cell r="Q2829" t="str">
            <v/>
          </cell>
          <cell r="R2829" t="str">
            <v>N</v>
          </cell>
          <cell r="S2829">
            <v>0</v>
          </cell>
          <cell r="T2829" t="str">
            <v/>
          </cell>
          <cell r="U2829" t="str">
            <v>N</v>
          </cell>
          <cell r="V2829">
            <v>0</v>
          </cell>
          <cell r="W2829" t="str">
            <v/>
          </cell>
          <cell r="X2829" t="str">
            <v>N</v>
          </cell>
          <cell r="Y2829">
            <v>0</v>
          </cell>
          <cell r="Z2829">
            <v>0</v>
          </cell>
          <cell r="AA2829" t="b">
            <v>0</v>
          </cell>
          <cell r="AB2829" t="str">
            <v/>
          </cell>
          <cell r="AC2829" t="str">
            <v/>
          </cell>
          <cell r="AD2829">
            <v>0</v>
          </cell>
          <cell r="AE2829" t="b">
            <v>0</v>
          </cell>
          <cell r="AG2829" t="str">
            <v/>
          </cell>
          <cell r="AH2829">
            <v>0</v>
          </cell>
        </row>
        <row r="2830">
          <cell r="B2830">
            <v>0</v>
          </cell>
          <cell r="C2830">
            <v>0</v>
          </cell>
          <cell r="D2830">
            <v>0</v>
          </cell>
          <cell r="E2830" t="str">
            <v>Guest</v>
          </cell>
          <cell r="F2830" t="str">
            <v>Guest</v>
          </cell>
          <cell r="G2830">
            <v>0</v>
          </cell>
          <cell r="H2830" t="str">
            <v>N</v>
          </cell>
          <cell r="I2830">
            <v>0</v>
          </cell>
          <cell r="J2830">
            <v>0</v>
          </cell>
          <cell r="K2830" t="str">
            <v/>
          </cell>
          <cell r="L2830" t="str">
            <v>N</v>
          </cell>
          <cell r="M2830">
            <v>0</v>
          </cell>
          <cell r="N2830" t="str">
            <v/>
          </cell>
          <cell r="O2830" t="str">
            <v>N</v>
          </cell>
          <cell r="P2830">
            <v>0</v>
          </cell>
          <cell r="Q2830" t="str">
            <v/>
          </cell>
          <cell r="R2830" t="str">
            <v>N</v>
          </cell>
          <cell r="S2830">
            <v>0</v>
          </cell>
          <cell r="T2830" t="str">
            <v/>
          </cell>
          <cell r="U2830" t="str">
            <v>N</v>
          </cell>
          <cell r="V2830">
            <v>0</v>
          </cell>
          <cell r="W2830" t="str">
            <v/>
          </cell>
          <cell r="X2830" t="str">
            <v>N</v>
          </cell>
          <cell r="Y2830">
            <v>0</v>
          </cell>
          <cell r="Z2830">
            <v>0</v>
          </cell>
          <cell r="AA2830" t="b">
            <v>0</v>
          </cell>
          <cell r="AB2830" t="str">
            <v/>
          </cell>
          <cell r="AC2830" t="str">
            <v/>
          </cell>
          <cell r="AD2830">
            <v>0</v>
          </cell>
          <cell r="AE2830" t="b">
            <v>0</v>
          </cell>
          <cell r="AG2830" t="str">
            <v/>
          </cell>
          <cell r="AH2830">
            <v>0</v>
          </cell>
        </row>
        <row r="2831">
          <cell r="B2831">
            <v>0</v>
          </cell>
          <cell r="C2831">
            <v>0</v>
          </cell>
          <cell r="D2831">
            <v>0</v>
          </cell>
          <cell r="E2831" t="str">
            <v>Guest</v>
          </cell>
          <cell r="F2831" t="str">
            <v>Guest</v>
          </cell>
          <cell r="G2831">
            <v>0</v>
          </cell>
          <cell r="H2831" t="str">
            <v>N</v>
          </cell>
          <cell r="I2831">
            <v>0</v>
          </cell>
          <cell r="J2831">
            <v>0</v>
          </cell>
          <cell r="K2831" t="str">
            <v/>
          </cell>
          <cell r="L2831" t="str">
            <v>N</v>
          </cell>
          <cell r="M2831">
            <v>0</v>
          </cell>
          <cell r="N2831" t="str">
            <v/>
          </cell>
          <cell r="O2831" t="str">
            <v>N</v>
          </cell>
          <cell r="P2831">
            <v>0</v>
          </cell>
          <cell r="Q2831" t="str">
            <v/>
          </cell>
          <cell r="R2831" t="str">
            <v>N</v>
          </cell>
          <cell r="S2831">
            <v>0</v>
          </cell>
          <cell r="T2831" t="str">
            <v/>
          </cell>
          <cell r="U2831" t="str">
            <v>N</v>
          </cell>
          <cell r="V2831">
            <v>0</v>
          </cell>
          <cell r="W2831" t="str">
            <v/>
          </cell>
          <cell r="X2831" t="str">
            <v>N</v>
          </cell>
          <cell r="Y2831">
            <v>0</v>
          </cell>
          <cell r="Z2831">
            <v>0</v>
          </cell>
          <cell r="AA2831" t="b">
            <v>0</v>
          </cell>
          <cell r="AB2831" t="str">
            <v/>
          </cell>
          <cell r="AC2831" t="str">
            <v/>
          </cell>
          <cell r="AD2831">
            <v>0</v>
          </cell>
          <cell r="AE2831" t="b">
            <v>0</v>
          </cell>
          <cell r="AG2831" t="str">
            <v/>
          </cell>
          <cell r="AH2831">
            <v>0</v>
          </cell>
        </row>
        <row r="2832">
          <cell r="B2832">
            <v>0</v>
          </cell>
          <cell r="C2832">
            <v>0</v>
          </cell>
          <cell r="D2832">
            <v>0</v>
          </cell>
          <cell r="E2832" t="str">
            <v>Guest</v>
          </cell>
          <cell r="F2832" t="str">
            <v>Guest</v>
          </cell>
          <cell r="G2832">
            <v>0</v>
          </cell>
          <cell r="H2832" t="str">
            <v>N</v>
          </cell>
          <cell r="I2832">
            <v>0</v>
          </cell>
          <cell r="J2832">
            <v>0</v>
          </cell>
          <cell r="K2832" t="str">
            <v/>
          </cell>
          <cell r="L2832" t="str">
            <v>N</v>
          </cell>
          <cell r="M2832">
            <v>0</v>
          </cell>
          <cell r="N2832" t="str">
            <v/>
          </cell>
          <cell r="O2832" t="str">
            <v>N</v>
          </cell>
          <cell r="P2832">
            <v>0</v>
          </cell>
          <cell r="Q2832" t="str">
            <v/>
          </cell>
          <cell r="R2832" t="str">
            <v>N</v>
          </cell>
          <cell r="S2832">
            <v>0</v>
          </cell>
          <cell r="T2832" t="str">
            <v/>
          </cell>
          <cell r="U2832" t="str">
            <v>N</v>
          </cell>
          <cell r="V2832">
            <v>0</v>
          </cell>
          <cell r="W2832" t="str">
            <v/>
          </cell>
          <cell r="X2832" t="str">
            <v>N</v>
          </cell>
          <cell r="Y2832">
            <v>0</v>
          </cell>
          <cell r="Z2832">
            <v>0</v>
          </cell>
          <cell r="AA2832" t="b">
            <v>0</v>
          </cell>
          <cell r="AB2832" t="str">
            <v/>
          </cell>
          <cell r="AC2832" t="str">
            <v/>
          </cell>
          <cell r="AD2832">
            <v>0</v>
          </cell>
          <cell r="AE2832" t="b">
            <v>0</v>
          </cell>
          <cell r="AG2832" t="str">
            <v/>
          </cell>
          <cell r="AH2832">
            <v>0</v>
          </cell>
        </row>
        <row r="2833">
          <cell r="B2833">
            <v>0</v>
          </cell>
          <cell r="C2833">
            <v>0</v>
          </cell>
          <cell r="D2833">
            <v>0</v>
          </cell>
          <cell r="E2833" t="str">
            <v>Guest</v>
          </cell>
          <cell r="F2833" t="str">
            <v>Guest</v>
          </cell>
          <cell r="G2833">
            <v>0</v>
          </cell>
          <cell r="H2833" t="str">
            <v>N</v>
          </cell>
          <cell r="I2833">
            <v>0</v>
          </cell>
          <cell r="J2833">
            <v>0</v>
          </cell>
          <cell r="K2833" t="str">
            <v/>
          </cell>
          <cell r="L2833" t="str">
            <v>N</v>
          </cell>
          <cell r="M2833">
            <v>0</v>
          </cell>
          <cell r="N2833" t="str">
            <v/>
          </cell>
          <cell r="O2833" t="str">
            <v>N</v>
          </cell>
          <cell r="P2833">
            <v>0</v>
          </cell>
          <cell r="Q2833" t="str">
            <v/>
          </cell>
          <cell r="R2833" t="str">
            <v>N</v>
          </cell>
          <cell r="S2833">
            <v>0</v>
          </cell>
          <cell r="T2833" t="str">
            <v/>
          </cell>
          <cell r="U2833" t="str">
            <v>N</v>
          </cell>
          <cell r="V2833">
            <v>0</v>
          </cell>
          <cell r="W2833" t="str">
            <v/>
          </cell>
          <cell r="X2833" t="str">
            <v>N</v>
          </cell>
          <cell r="Y2833">
            <v>0</v>
          </cell>
          <cell r="Z2833">
            <v>0</v>
          </cell>
          <cell r="AA2833" t="b">
            <v>0</v>
          </cell>
          <cell r="AB2833" t="str">
            <v/>
          </cell>
          <cell r="AC2833" t="str">
            <v/>
          </cell>
          <cell r="AD2833">
            <v>0</v>
          </cell>
          <cell r="AE2833" t="b">
            <v>0</v>
          </cell>
          <cell r="AG2833" t="str">
            <v/>
          </cell>
          <cell r="AH2833">
            <v>0</v>
          </cell>
        </row>
        <row r="2834">
          <cell r="B2834">
            <v>0</v>
          </cell>
          <cell r="C2834">
            <v>0</v>
          </cell>
          <cell r="D2834">
            <v>0</v>
          </cell>
          <cell r="E2834" t="str">
            <v>Guest</v>
          </cell>
          <cell r="F2834" t="str">
            <v>Guest</v>
          </cell>
          <cell r="G2834">
            <v>0</v>
          </cell>
          <cell r="H2834" t="str">
            <v>N</v>
          </cell>
          <cell r="I2834">
            <v>0</v>
          </cell>
          <cell r="J2834">
            <v>0</v>
          </cell>
          <cell r="K2834" t="str">
            <v/>
          </cell>
          <cell r="L2834" t="str">
            <v>N</v>
          </cell>
          <cell r="M2834">
            <v>0</v>
          </cell>
          <cell r="N2834" t="str">
            <v/>
          </cell>
          <cell r="O2834" t="str">
            <v>N</v>
          </cell>
          <cell r="P2834">
            <v>0</v>
          </cell>
          <cell r="Q2834" t="str">
            <v/>
          </cell>
          <cell r="R2834" t="str">
            <v>N</v>
          </cell>
          <cell r="S2834">
            <v>0</v>
          </cell>
          <cell r="T2834" t="str">
            <v/>
          </cell>
          <cell r="U2834" t="str">
            <v>N</v>
          </cell>
          <cell r="V2834">
            <v>0</v>
          </cell>
          <cell r="W2834" t="str">
            <v/>
          </cell>
          <cell r="X2834" t="str">
            <v>N</v>
          </cell>
          <cell r="Y2834">
            <v>0</v>
          </cell>
          <cell r="Z2834">
            <v>0</v>
          </cell>
          <cell r="AA2834" t="b">
            <v>0</v>
          </cell>
          <cell r="AB2834" t="str">
            <v/>
          </cell>
          <cell r="AC2834" t="str">
            <v/>
          </cell>
          <cell r="AD2834">
            <v>0</v>
          </cell>
          <cell r="AE2834" t="b">
            <v>0</v>
          </cell>
          <cell r="AG2834" t="str">
            <v/>
          </cell>
          <cell r="AH2834">
            <v>0</v>
          </cell>
        </row>
        <row r="2835">
          <cell r="B2835">
            <v>0</v>
          </cell>
          <cell r="C2835">
            <v>0</v>
          </cell>
          <cell r="D2835">
            <v>0</v>
          </cell>
          <cell r="E2835" t="str">
            <v>Guest</v>
          </cell>
          <cell r="F2835" t="str">
            <v>Guest</v>
          </cell>
          <cell r="G2835">
            <v>0</v>
          </cell>
          <cell r="H2835" t="str">
            <v>N</v>
          </cell>
          <cell r="I2835">
            <v>0</v>
          </cell>
          <cell r="J2835">
            <v>0</v>
          </cell>
          <cell r="K2835" t="str">
            <v/>
          </cell>
          <cell r="L2835" t="str">
            <v>N</v>
          </cell>
          <cell r="M2835">
            <v>0</v>
          </cell>
          <cell r="N2835" t="str">
            <v/>
          </cell>
          <cell r="O2835" t="str">
            <v>N</v>
          </cell>
          <cell r="P2835">
            <v>0</v>
          </cell>
          <cell r="Q2835" t="str">
            <v/>
          </cell>
          <cell r="R2835" t="str">
            <v>N</v>
          </cell>
          <cell r="S2835">
            <v>0</v>
          </cell>
          <cell r="T2835" t="str">
            <v/>
          </cell>
          <cell r="U2835" t="str">
            <v>N</v>
          </cell>
          <cell r="V2835">
            <v>0</v>
          </cell>
          <cell r="W2835" t="str">
            <v/>
          </cell>
          <cell r="X2835" t="str">
            <v>N</v>
          </cell>
          <cell r="Y2835">
            <v>0</v>
          </cell>
          <cell r="Z2835">
            <v>0</v>
          </cell>
          <cell r="AA2835" t="b">
            <v>0</v>
          </cell>
          <cell r="AB2835" t="str">
            <v/>
          </cell>
          <cell r="AC2835" t="str">
            <v/>
          </cell>
          <cell r="AD2835">
            <v>0</v>
          </cell>
          <cell r="AE2835" t="b">
            <v>0</v>
          </cell>
          <cell r="AG2835" t="str">
            <v/>
          </cell>
          <cell r="AH2835">
            <v>0</v>
          </cell>
        </row>
        <row r="2836">
          <cell r="B2836">
            <v>0</v>
          </cell>
          <cell r="C2836">
            <v>0</v>
          </cell>
          <cell r="D2836">
            <v>0</v>
          </cell>
          <cell r="E2836" t="str">
            <v>Guest</v>
          </cell>
          <cell r="F2836" t="str">
            <v>Guest</v>
          </cell>
          <cell r="G2836">
            <v>0</v>
          </cell>
          <cell r="H2836" t="str">
            <v>N</v>
          </cell>
          <cell r="I2836">
            <v>0</v>
          </cell>
          <cell r="J2836">
            <v>0</v>
          </cell>
          <cell r="K2836" t="str">
            <v/>
          </cell>
          <cell r="L2836" t="str">
            <v>N</v>
          </cell>
          <cell r="M2836">
            <v>0</v>
          </cell>
          <cell r="N2836" t="str">
            <v/>
          </cell>
          <cell r="O2836" t="str">
            <v>N</v>
          </cell>
          <cell r="P2836">
            <v>0</v>
          </cell>
          <cell r="Q2836" t="str">
            <v/>
          </cell>
          <cell r="R2836" t="str">
            <v>N</v>
          </cell>
          <cell r="S2836">
            <v>0</v>
          </cell>
          <cell r="T2836" t="str">
            <v/>
          </cell>
          <cell r="U2836" t="str">
            <v>N</v>
          </cell>
          <cell r="V2836">
            <v>0</v>
          </cell>
          <cell r="W2836" t="str">
            <v/>
          </cell>
          <cell r="X2836" t="str">
            <v>N</v>
          </cell>
          <cell r="Y2836">
            <v>0</v>
          </cell>
          <cell r="Z2836">
            <v>0</v>
          </cell>
          <cell r="AA2836" t="b">
            <v>0</v>
          </cell>
          <cell r="AB2836" t="str">
            <v/>
          </cell>
          <cell r="AC2836" t="str">
            <v/>
          </cell>
          <cell r="AD2836">
            <v>0</v>
          </cell>
          <cell r="AE2836" t="b">
            <v>0</v>
          </cell>
          <cell r="AG2836" t="str">
            <v/>
          </cell>
          <cell r="AH2836">
            <v>0</v>
          </cell>
        </row>
        <row r="2837">
          <cell r="B2837">
            <v>0</v>
          </cell>
          <cell r="C2837">
            <v>0</v>
          </cell>
          <cell r="D2837">
            <v>0</v>
          </cell>
          <cell r="E2837" t="str">
            <v>Guest</v>
          </cell>
          <cell r="F2837" t="str">
            <v>Guest</v>
          </cell>
          <cell r="G2837">
            <v>0</v>
          </cell>
          <cell r="H2837" t="str">
            <v>N</v>
          </cell>
          <cell r="I2837">
            <v>0</v>
          </cell>
          <cell r="J2837">
            <v>0</v>
          </cell>
          <cell r="K2837" t="str">
            <v/>
          </cell>
          <cell r="L2837" t="str">
            <v>N</v>
          </cell>
          <cell r="M2837">
            <v>0</v>
          </cell>
          <cell r="N2837" t="str">
            <v/>
          </cell>
          <cell r="O2837" t="str">
            <v>N</v>
          </cell>
          <cell r="P2837">
            <v>0</v>
          </cell>
          <cell r="Q2837" t="str">
            <v/>
          </cell>
          <cell r="R2837" t="str">
            <v>N</v>
          </cell>
          <cell r="S2837">
            <v>0</v>
          </cell>
          <cell r="T2837" t="str">
            <v/>
          </cell>
          <cell r="U2837" t="str">
            <v>N</v>
          </cell>
          <cell r="V2837">
            <v>0</v>
          </cell>
          <cell r="W2837" t="str">
            <v/>
          </cell>
          <cell r="X2837" t="str">
            <v>N</v>
          </cell>
          <cell r="Y2837">
            <v>0</v>
          </cell>
          <cell r="Z2837">
            <v>0</v>
          </cell>
          <cell r="AA2837" t="b">
            <v>0</v>
          </cell>
          <cell r="AB2837" t="str">
            <v/>
          </cell>
          <cell r="AC2837" t="str">
            <v/>
          </cell>
          <cell r="AD2837">
            <v>0</v>
          </cell>
          <cell r="AE2837" t="b">
            <v>0</v>
          </cell>
          <cell r="AG2837" t="str">
            <v/>
          </cell>
          <cell r="AH2837">
            <v>0</v>
          </cell>
        </row>
        <row r="2838">
          <cell r="B2838">
            <v>0</v>
          </cell>
          <cell r="C2838">
            <v>0</v>
          </cell>
          <cell r="D2838">
            <v>0</v>
          </cell>
          <cell r="E2838" t="str">
            <v>Guest</v>
          </cell>
          <cell r="F2838" t="str">
            <v>Guest</v>
          </cell>
          <cell r="G2838">
            <v>0</v>
          </cell>
          <cell r="H2838" t="str">
            <v>N</v>
          </cell>
          <cell r="I2838">
            <v>0</v>
          </cell>
          <cell r="J2838">
            <v>0</v>
          </cell>
          <cell r="K2838" t="str">
            <v/>
          </cell>
          <cell r="L2838" t="str">
            <v>N</v>
          </cell>
          <cell r="M2838">
            <v>0</v>
          </cell>
          <cell r="N2838" t="str">
            <v/>
          </cell>
          <cell r="O2838" t="str">
            <v>N</v>
          </cell>
          <cell r="P2838">
            <v>0</v>
          </cell>
          <cell r="Q2838" t="str">
            <v/>
          </cell>
          <cell r="R2838" t="str">
            <v>N</v>
          </cell>
          <cell r="S2838">
            <v>0</v>
          </cell>
          <cell r="T2838" t="str">
            <v/>
          </cell>
          <cell r="U2838" t="str">
            <v>N</v>
          </cell>
          <cell r="V2838">
            <v>0</v>
          </cell>
          <cell r="W2838" t="str">
            <v/>
          </cell>
          <cell r="X2838" t="str">
            <v>N</v>
          </cell>
          <cell r="Y2838">
            <v>0</v>
          </cell>
          <cell r="Z2838">
            <v>0</v>
          </cell>
          <cell r="AA2838" t="b">
            <v>0</v>
          </cell>
          <cell r="AB2838" t="str">
            <v/>
          </cell>
          <cell r="AC2838" t="str">
            <v/>
          </cell>
          <cell r="AD2838">
            <v>0</v>
          </cell>
          <cell r="AE2838" t="b">
            <v>0</v>
          </cell>
          <cell r="AG2838" t="str">
            <v/>
          </cell>
          <cell r="AH2838">
            <v>0</v>
          </cell>
        </row>
        <row r="2839">
          <cell r="B2839">
            <v>0</v>
          </cell>
          <cell r="C2839">
            <v>0</v>
          </cell>
          <cell r="D2839">
            <v>0</v>
          </cell>
          <cell r="E2839" t="str">
            <v>Guest</v>
          </cell>
          <cell r="F2839" t="str">
            <v>Guest</v>
          </cell>
          <cell r="G2839">
            <v>0</v>
          </cell>
          <cell r="H2839" t="str">
            <v>N</v>
          </cell>
          <cell r="I2839">
            <v>0</v>
          </cell>
          <cell r="J2839">
            <v>0</v>
          </cell>
          <cell r="K2839" t="str">
            <v/>
          </cell>
          <cell r="L2839" t="str">
            <v>N</v>
          </cell>
          <cell r="M2839">
            <v>0</v>
          </cell>
          <cell r="N2839" t="str">
            <v/>
          </cell>
          <cell r="O2839" t="str">
            <v>N</v>
          </cell>
          <cell r="P2839">
            <v>0</v>
          </cell>
          <cell r="Q2839" t="str">
            <v/>
          </cell>
          <cell r="R2839" t="str">
            <v>N</v>
          </cell>
          <cell r="S2839">
            <v>0</v>
          </cell>
          <cell r="T2839" t="str">
            <v/>
          </cell>
          <cell r="U2839" t="str">
            <v>N</v>
          </cell>
          <cell r="V2839">
            <v>0</v>
          </cell>
          <cell r="W2839" t="str">
            <v/>
          </cell>
          <cell r="X2839" t="str">
            <v>N</v>
          </cell>
          <cell r="Y2839">
            <v>0</v>
          </cell>
          <cell r="Z2839">
            <v>0</v>
          </cell>
          <cell r="AA2839" t="b">
            <v>0</v>
          </cell>
          <cell r="AB2839" t="str">
            <v/>
          </cell>
          <cell r="AC2839" t="str">
            <v/>
          </cell>
          <cell r="AD2839">
            <v>0</v>
          </cell>
          <cell r="AE2839" t="b">
            <v>0</v>
          </cell>
          <cell r="AG2839" t="str">
            <v/>
          </cell>
          <cell r="AH2839">
            <v>0</v>
          </cell>
        </row>
        <row r="2840">
          <cell r="B2840">
            <v>0</v>
          </cell>
          <cell r="C2840">
            <v>0</v>
          </cell>
          <cell r="D2840">
            <v>0</v>
          </cell>
          <cell r="E2840" t="str">
            <v>Guest</v>
          </cell>
          <cell r="F2840" t="str">
            <v>Guest</v>
          </cell>
          <cell r="G2840">
            <v>0</v>
          </cell>
          <cell r="H2840" t="str">
            <v>N</v>
          </cell>
          <cell r="I2840">
            <v>0</v>
          </cell>
          <cell r="J2840">
            <v>0</v>
          </cell>
          <cell r="K2840" t="str">
            <v/>
          </cell>
          <cell r="L2840" t="str">
            <v>N</v>
          </cell>
          <cell r="M2840">
            <v>0</v>
          </cell>
          <cell r="N2840" t="str">
            <v/>
          </cell>
          <cell r="O2840" t="str">
            <v>N</v>
          </cell>
          <cell r="P2840">
            <v>0</v>
          </cell>
          <cell r="Q2840" t="str">
            <v/>
          </cell>
          <cell r="R2840" t="str">
            <v>N</v>
          </cell>
          <cell r="S2840">
            <v>0</v>
          </cell>
          <cell r="T2840" t="str">
            <v/>
          </cell>
          <cell r="U2840" t="str">
            <v>N</v>
          </cell>
          <cell r="V2840">
            <v>0</v>
          </cell>
          <cell r="W2840" t="str">
            <v/>
          </cell>
          <cell r="X2840" t="str">
            <v>N</v>
          </cell>
          <cell r="Y2840">
            <v>0</v>
          </cell>
          <cell r="Z2840">
            <v>0</v>
          </cell>
          <cell r="AA2840" t="b">
            <v>0</v>
          </cell>
          <cell r="AB2840" t="str">
            <v/>
          </cell>
          <cell r="AC2840" t="str">
            <v/>
          </cell>
          <cell r="AD2840">
            <v>0</v>
          </cell>
          <cell r="AE2840" t="b">
            <v>0</v>
          </cell>
          <cell r="AG2840" t="str">
            <v/>
          </cell>
          <cell r="AH2840">
            <v>0</v>
          </cell>
        </row>
        <row r="2841">
          <cell r="B2841">
            <v>0</v>
          </cell>
          <cell r="C2841">
            <v>0</v>
          </cell>
          <cell r="D2841">
            <v>0</v>
          </cell>
          <cell r="E2841" t="str">
            <v>Guest</v>
          </cell>
          <cell r="F2841" t="str">
            <v>Guest</v>
          </cell>
          <cell r="G2841">
            <v>0</v>
          </cell>
          <cell r="H2841" t="str">
            <v>N</v>
          </cell>
          <cell r="I2841">
            <v>0</v>
          </cell>
          <cell r="J2841">
            <v>0</v>
          </cell>
          <cell r="K2841" t="str">
            <v/>
          </cell>
          <cell r="L2841" t="str">
            <v>N</v>
          </cell>
          <cell r="M2841">
            <v>0</v>
          </cell>
          <cell r="N2841" t="str">
            <v/>
          </cell>
          <cell r="O2841" t="str">
            <v>N</v>
          </cell>
          <cell r="P2841">
            <v>0</v>
          </cell>
          <cell r="Q2841" t="str">
            <v/>
          </cell>
          <cell r="R2841" t="str">
            <v>N</v>
          </cell>
          <cell r="S2841">
            <v>0</v>
          </cell>
          <cell r="T2841" t="str">
            <v/>
          </cell>
          <cell r="U2841" t="str">
            <v>N</v>
          </cell>
          <cell r="V2841">
            <v>0</v>
          </cell>
          <cell r="W2841" t="str">
            <v/>
          </cell>
          <cell r="X2841" t="str">
            <v>N</v>
          </cell>
          <cell r="Y2841">
            <v>0</v>
          </cell>
          <cell r="Z2841">
            <v>0</v>
          </cell>
          <cell r="AA2841" t="b">
            <v>0</v>
          </cell>
          <cell r="AB2841" t="str">
            <v/>
          </cell>
          <cell r="AC2841" t="str">
            <v/>
          </cell>
          <cell r="AD2841">
            <v>0</v>
          </cell>
          <cell r="AE2841" t="b">
            <v>0</v>
          </cell>
          <cell r="AG2841" t="str">
            <v/>
          </cell>
          <cell r="AH2841">
            <v>0</v>
          </cell>
        </row>
        <row r="2842">
          <cell r="B2842">
            <v>0</v>
          </cell>
          <cell r="C2842">
            <v>0</v>
          </cell>
          <cell r="D2842">
            <v>0</v>
          </cell>
          <cell r="E2842" t="str">
            <v>Guest</v>
          </cell>
          <cell r="F2842" t="str">
            <v>Guest</v>
          </cell>
          <cell r="G2842">
            <v>0</v>
          </cell>
          <cell r="H2842" t="str">
            <v>N</v>
          </cell>
          <cell r="I2842">
            <v>0</v>
          </cell>
          <cell r="J2842">
            <v>0</v>
          </cell>
          <cell r="K2842" t="str">
            <v/>
          </cell>
          <cell r="L2842" t="str">
            <v>N</v>
          </cell>
          <cell r="M2842">
            <v>0</v>
          </cell>
          <cell r="N2842" t="str">
            <v/>
          </cell>
          <cell r="O2842" t="str">
            <v>N</v>
          </cell>
          <cell r="P2842">
            <v>0</v>
          </cell>
          <cell r="Q2842" t="str">
            <v/>
          </cell>
          <cell r="R2842" t="str">
            <v>N</v>
          </cell>
          <cell r="S2842">
            <v>0</v>
          </cell>
          <cell r="T2842" t="str">
            <v/>
          </cell>
          <cell r="U2842" t="str">
            <v>N</v>
          </cell>
          <cell r="V2842">
            <v>0</v>
          </cell>
          <cell r="W2842" t="str">
            <v/>
          </cell>
          <cell r="X2842" t="str">
            <v>N</v>
          </cell>
          <cell r="Y2842">
            <v>0</v>
          </cell>
          <cell r="Z2842">
            <v>0</v>
          </cell>
          <cell r="AA2842" t="b">
            <v>0</v>
          </cell>
          <cell r="AB2842" t="str">
            <v/>
          </cell>
          <cell r="AC2842" t="str">
            <v/>
          </cell>
          <cell r="AD2842">
            <v>0</v>
          </cell>
          <cell r="AE2842" t="b">
            <v>0</v>
          </cell>
          <cell r="AG2842" t="str">
            <v/>
          </cell>
          <cell r="AH2842">
            <v>0</v>
          </cell>
        </row>
        <row r="2843">
          <cell r="B2843">
            <v>0</v>
          </cell>
          <cell r="C2843">
            <v>0</v>
          </cell>
          <cell r="D2843">
            <v>0</v>
          </cell>
          <cell r="E2843" t="str">
            <v>Guest</v>
          </cell>
          <cell r="F2843" t="str">
            <v>Guest</v>
          </cell>
          <cell r="G2843">
            <v>0</v>
          </cell>
          <cell r="H2843" t="str">
            <v>N</v>
          </cell>
          <cell r="I2843">
            <v>0</v>
          </cell>
          <cell r="J2843">
            <v>0</v>
          </cell>
          <cell r="K2843" t="str">
            <v/>
          </cell>
          <cell r="L2843" t="str">
            <v>N</v>
          </cell>
          <cell r="M2843">
            <v>0</v>
          </cell>
          <cell r="N2843" t="str">
            <v/>
          </cell>
          <cell r="O2843" t="str">
            <v>N</v>
          </cell>
          <cell r="P2843">
            <v>0</v>
          </cell>
          <cell r="Q2843" t="str">
            <v/>
          </cell>
          <cell r="R2843" t="str">
            <v>N</v>
          </cell>
          <cell r="S2843">
            <v>0</v>
          </cell>
          <cell r="T2843" t="str">
            <v/>
          </cell>
          <cell r="U2843" t="str">
            <v>N</v>
          </cell>
          <cell r="V2843">
            <v>0</v>
          </cell>
          <cell r="W2843" t="str">
            <v/>
          </cell>
          <cell r="X2843" t="str">
            <v>N</v>
          </cell>
          <cell r="Y2843">
            <v>0</v>
          </cell>
          <cell r="Z2843">
            <v>0</v>
          </cell>
          <cell r="AA2843" t="b">
            <v>0</v>
          </cell>
          <cell r="AB2843" t="str">
            <v/>
          </cell>
          <cell r="AC2843" t="str">
            <v/>
          </cell>
          <cell r="AD2843">
            <v>0</v>
          </cell>
          <cell r="AE2843" t="b">
            <v>0</v>
          </cell>
          <cell r="AG2843" t="str">
            <v/>
          </cell>
          <cell r="AH2843">
            <v>0</v>
          </cell>
        </row>
        <row r="2844">
          <cell r="B2844">
            <v>0</v>
          </cell>
          <cell r="C2844">
            <v>0</v>
          </cell>
          <cell r="D2844">
            <v>0</v>
          </cell>
          <cell r="E2844" t="str">
            <v>Guest</v>
          </cell>
          <cell r="F2844" t="str">
            <v>Guest</v>
          </cell>
          <cell r="G2844">
            <v>0</v>
          </cell>
          <cell r="H2844" t="str">
            <v>N</v>
          </cell>
          <cell r="I2844">
            <v>0</v>
          </cell>
          <cell r="J2844">
            <v>0</v>
          </cell>
          <cell r="K2844" t="str">
            <v/>
          </cell>
          <cell r="L2844" t="str">
            <v>N</v>
          </cell>
          <cell r="M2844">
            <v>0</v>
          </cell>
          <cell r="N2844" t="str">
            <v/>
          </cell>
          <cell r="O2844" t="str">
            <v>N</v>
          </cell>
          <cell r="P2844">
            <v>0</v>
          </cell>
          <cell r="Q2844" t="str">
            <v/>
          </cell>
          <cell r="R2844" t="str">
            <v>N</v>
          </cell>
          <cell r="S2844">
            <v>0</v>
          </cell>
          <cell r="T2844" t="str">
            <v/>
          </cell>
          <cell r="U2844" t="str">
            <v>N</v>
          </cell>
          <cell r="V2844">
            <v>0</v>
          </cell>
          <cell r="W2844" t="str">
            <v/>
          </cell>
          <cell r="X2844" t="str">
            <v>N</v>
          </cell>
          <cell r="Y2844">
            <v>0</v>
          </cell>
          <cell r="Z2844">
            <v>0</v>
          </cell>
          <cell r="AA2844" t="b">
            <v>0</v>
          </cell>
          <cell r="AB2844" t="str">
            <v/>
          </cell>
          <cell r="AC2844" t="str">
            <v/>
          </cell>
          <cell r="AD2844">
            <v>0</v>
          </cell>
          <cell r="AE2844" t="b">
            <v>0</v>
          </cell>
          <cell r="AG2844" t="str">
            <v/>
          </cell>
          <cell r="AH2844">
            <v>0</v>
          </cell>
        </row>
        <row r="2845">
          <cell r="B2845">
            <v>0</v>
          </cell>
          <cell r="C2845">
            <v>0</v>
          </cell>
          <cell r="D2845">
            <v>0</v>
          </cell>
          <cell r="E2845" t="str">
            <v>Guest</v>
          </cell>
          <cell r="F2845" t="str">
            <v>Guest</v>
          </cell>
          <cell r="G2845">
            <v>0</v>
          </cell>
          <cell r="H2845" t="str">
            <v>N</v>
          </cell>
          <cell r="I2845">
            <v>0</v>
          </cell>
          <cell r="J2845">
            <v>0</v>
          </cell>
          <cell r="K2845" t="str">
            <v/>
          </cell>
          <cell r="L2845" t="str">
            <v>N</v>
          </cell>
          <cell r="M2845">
            <v>0</v>
          </cell>
          <cell r="N2845" t="str">
            <v/>
          </cell>
          <cell r="O2845" t="str">
            <v>N</v>
          </cell>
          <cell r="P2845">
            <v>0</v>
          </cell>
          <cell r="Q2845" t="str">
            <v/>
          </cell>
          <cell r="R2845" t="str">
            <v>N</v>
          </cell>
          <cell r="S2845">
            <v>0</v>
          </cell>
          <cell r="T2845" t="str">
            <v/>
          </cell>
          <cell r="U2845" t="str">
            <v>N</v>
          </cell>
          <cell r="V2845">
            <v>0</v>
          </cell>
          <cell r="W2845" t="str">
            <v/>
          </cell>
          <cell r="X2845" t="str">
            <v>N</v>
          </cell>
          <cell r="Y2845">
            <v>0</v>
          </cell>
          <cell r="Z2845">
            <v>0</v>
          </cell>
          <cell r="AA2845" t="b">
            <v>0</v>
          </cell>
          <cell r="AB2845" t="str">
            <v/>
          </cell>
          <cell r="AC2845" t="str">
            <v/>
          </cell>
          <cell r="AD2845">
            <v>0</v>
          </cell>
          <cell r="AE2845" t="b">
            <v>0</v>
          </cell>
          <cell r="AG2845" t="str">
            <v/>
          </cell>
          <cell r="AH2845">
            <v>0</v>
          </cell>
        </row>
        <row r="2846">
          <cell r="B2846">
            <v>0</v>
          </cell>
          <cell r="C2846">
            <v>0</v>
          </cell>
          <cell r="D2846">
            <v>0</v>
          </cell>
          <cell r="E2846" t="str">
            <v>Guest</v>
          </cell>
          <cell r="F2846" t="str">
            <v>Guest</v>
          </cell>
          <cell r="G2846">
            <v>0</v>
          </cell>
          <cell r="H2846" t="str">
            <v>N</v>
          </cell>
          <cell r="I2846">
            <v>0</v>
          </cell>
          <cell r="J2846">
            <v>0</v>
          </cell>
          <cell r="K2846" t="str">
            <v/>
          </cell>
          <cell r="L2846" t="str">
            <v>N</v>
          </cell>
          <cell r="M2846">
            <v>0</v>
          </cell>
          <cell r="N2846" t="str">
            <v/>
          </cell>
          <cell r="O2846" t="str">
            <v>N</v>
          </cell>
          <cell r="P2846">
            <v>0</v>
          </cell>
          <cell r="Q2846" t="str">
            <v/>
          </cell>
          <cell r="R2846" t="str">
            <v>N</v>
          </cell>
          <cell r="S2846">
            <v>0</v>
          </cell>
          <cell r="T2846" t="str">
            <v/>
          </cell>
          <cell r="U2846" t="str">
            <v>N</v>
          </cell>
          <cell r="V2846">
            <v>0</v>
          </cell>
          <cell r="W2846" t="str">
            <v/>
          </cell>
          <cell r="X2846" t="str">
            <v>N</v>
          </cell>
          <cell r="Y2846">
            <v>0</v>
          </cell>
          <cell r="Z2846">
            <v>0</v>
          </cell>
          <cell r="AA2846" t="b">
            <v>0</v>
          </cell>
          <cell r="AB2846" t="str">
            <v/>
          </cell>
          <cell r="AC2846" t="str">
            <v/>
          </cell>
          <cell r="AD2846">
            <v>0</v>
          </cell>
          <cell r="AE2846" t="b">
            <v>0</v>
          </cell>
          <cell r="AG2846" t="str">
            <v/>
          </cell>
          <cell r="AH2846">
            <v>0</v>
          </cell>
        </row>
        <row r="2847">
          <cell r="B2847">
            <v>0</v>
          </cell>
          <cell r="C2847">
            <v>0</v>
          </cell>
          <cell r="D2847">
            <v>0</v>
          </cell>
          <cell r="E2847" t="str">
            <v>Guest</v>
          </cell>
          <cell r="F2847" t="str">
            <v>Guest</v>
          </cell>
          <cell r="G2847">
            <v>0</v>
          </cell>
          <cell r="H2847" t="str">
            <v>N</v>
          </cell>
          <cell r="I2847">
            <v>0</v>
          </cell>
          <cell r="J2847">
            <v>0</v>
          </cell>
          <cell r="K2847" t="str">
            <v/>
          </cell>
          <cell r="L2847" t="str">
            <v>N</v>
          </cell>
          <cell r="M2847">
            <v>0</v>
          </cell>
          <cell r="N2847" t="str">
            <v/>
          </cell>
          <cell r="O2847" t="str">
            <v>N</v>
          </cell>
          <cell r="P2847">
            <v>0</v>
          </cell>
          <cell r="Q2847" t="str">
            <v/>
          </cell>
          <cell r="R2847" t="str">
            <v>N</v>
          </cell>
          <cell r="S2847">
            <v>0</v>
          </cell>
          <cell r="T2847" t="str">
            <v/>
          </cell>
          <cell r="U2847" t="str">
            <v>N</v>
          </cell>
          <cell r="V2847">
            <v>0</v>
          </cell>
          <cell r="W2847" t="str">
            <v/>
          </cell>
          <cell r="X2847" t="str">
            <v>N</v>
          </cell>
          <cell r="Y2847">
            <v>0</v>
          </cell>
          <cell r="Z2847">
            <v>0</v>
          </cell>
          <cell r="AA2847" t="b">
            <v>0</v>
          </cell>
          <cell r="AB2847" t="str">
            <v/>
          </cell>
          <cell r="AC2847" t="str">
            <v/>
          </cell>
          <cell r="AD2847">
            <v>0</v>
          </cell>
          <cell r="AE2847" t="b">
            <v>0</v>
          </cell>
          <cell r="AG2847" t="str">
            <v/>
          </cell>
          <cell r="AH2847">
            <v>0</v>
          </cell>
        </row>
        <row r="2848">
          <cell r="B2848">
            <v>0</v>
          </cell>
          <cell r="C2848">
            <v>0</v>
          </cell>
          <cell r="D2848">
            <v>0</v>
          </cell>
          <cell r="E2848" t="str">
            <v>Guest</v>
          </cell>
          <cell r="F2848" t="str">
            <v>Guest</v>
          </cell>
          <cell r="G2848">
            <v>0</v>
          </cell>
          <cell r="H2848" t="str">
            <v>N</v>
          </cell>
          <cell r="I2848">
            <v>0</v>
          </cell>
          <cell r="J2848">
            <v>0</v>
          </cell>
          <cell r="K2848" t="str">
            <v/>
          </cell>
          <cell r="L2848" t="str">
            <v>N</v>
          </cell>
          <cell r="M2848">
            <v>0</v>
          </cell>
          <cell r="N2848" t="str">
            <v/>
          </cell>
          <cell r="O2848" t="str">
            <v>N</v>
          </cell>
          <cell r="P2848">
            <v>0</v>
          </cell>
          <cell r="Q2848" t="str">
            <v/>
          </cell>
          <cell r="R2848" t="str">
            <v>N</v>
          </cell>
          <cell r="S2848">
            <v>0</v>
          </cell>
          <cell r="T2848" t="str">
            <v/>
          </cell>
          <cell r="U2848" t="str">
            <v>N</v>
          </cell>
          <cell r="V2848">
            <v>0</v>
          </cell>
          <cell r="W2848" t="str">
            <v/>
          </cell>
          <cell r="X2848" t="str">
            <v>N</v>
          </cell>
          <cell r="Y2848">
            <v>0</v>
          </cell>
          <cell r="Z2848">
            <v>0</v>
          </cell>
          <cell r="AA2848" t="b">
            <v>0</v>
          </cell>
          <cell r="AB2848" t="str">
            <v/>
          </cell>
          <cell r="AC2848" t="str">
            <v/>
          </cell>
          <cell r="AD2848">
            <v>0</v>
          </cell>
          <cell r="AE2848" t="b">
            <v>0</v>
          </cell>
          <cell r="AG2848" t="str">
            <v/>
          </cell>
          <cell r="AH2848">
            <v>0</v>
          </cell>
        </row>
        <row r="2849">
          <cell r="B2849">
            <v>0</v>
          </cell>
          <cell r="C2849">
            <v>0</v>
          </cell>
          <cell r="D2849">
            <v>0</v>
          </cell>
          <cell r="E2849" t="str">
            <v>Guest</v>
          </cell>
          <cell r="F2849" t="str">
            <v>Guest</v>
          </cell>
          <cell r="G2849">
            <v>0</v>
          </cell>
          <cell r="H2849" t="str">
            <v>N</v>
          </cell>
          <cell r="I2849">
            <v>0</v>
          </cell>
          <cell r="J2849">
            <v>0</v>
          </cell>
          <cell r="K2849" t="str">
            <v/>
          </cell>
          <cell r="L2849" t="str">
            <v>N</v>
          </cell>
          <cell r="M2849">
            <v>0</v>
          </cell>
          <cell r="N2849" t="str">
            <v/>
          </cell>
          <cell r="O2849" t="str">
            <v>N</v>
          </cell>
          <cell r="P2849">
            <v>0</v>
          </cell>
          <cell r="Q2849" t="str">
            <v/>
          </cell>
          <cell r="R2849" t="str">
            <v>N</v>
          </cell>
          <cell r="S2849">
            <v>0</v>
          </cell>
          <cell r="T2849" t="str">
            <v/>
          </cell>
          <cell r="U2849" t="str">
            <v>N</v>
          </cell>
          <cell r="V2849">
            <v>0</v>
          </cell>
          <cell r="W2849" t="str">
            <v/>
          </cell>
          <cell r="X2849" t="str">
            <v>N</v>
          </cell>
          <cell r="Y2849">
            <v>0</v>
          </cell>
          <cell r="Z2849">
            <v>0</v>
          </cell>
          <cell r="AA2849" t="b">
            <v>0</v>
          </cell>
          <cell r="AB2849" t="str">
            <v/>
          </cell>
          <cell r="AC2849" t="str">
            <v/>
          </cell>
          <cell r="AD2849">
            <v>0</v>
          </cell>
          <cell r="AE2849" t="b">
            <v>0</v>
          </cell>
          <cell r="AG2849" t="str">
            <v/>
          </cell>
          <cell r="AH2849">
            <v>0</v>
          </cell>
        </row>
        <row r="2850">
          <cell r="B2850">
            <v>0</v>
          </cell>
          <cell r="C2850">
            <v>0</v>
          </cell>
          <cell r="D2850">
            <v>0</v>
          </cell>
          <cell r="E2850" t="str">
            <v>Guest</v>
          </cell>
          <cell r="F2850" t="str">
            <v>Guest</v>
          </cell>
          <cell r="G2850">
            <v>0</v>
          </cell>
          <cell r="H2850" t="str">
            <v>N</v>
          </cell>
          <cell r="I2850">
            <v>0</v>
          </cell>
          <cell r="J2850">
            <v>0</v>
          </cell>
          <cell r="K2850" t="str">
            <v/>
          </cell>
          <cell r="L2850" t="str">
            <v>N</v>
          </cell>
          <cell r="M2850">
            <v>0</v>
          </cell>
          <cell r="N2850" t="str">
            <v/>
          </cell>
          <cell r="O2850" t="str">
            <v>N</v>
          </cell>
          <cell r="P2850">
            <v>0</v>
          </cell>
          <cell r="Q2850" t="str">
            <v/>
          </cell>
          <cell r="R2850" t="str">
            <v>N</v>
          </cell>
          <cell r="S2850">
            <v>0</v>
          </cell>
          <cell r="T2850" t="str">
            <v/>
          </cell>
          <cell r="U2850" t="str">
            <v>N</v>
          </cell>
          <cell r="V2850">
            <v>0</v>
          </cell>
          <cell r="W2850" t="str">
            <v/>
          </cell>
          <cell r="X2850" t="str">
            <v>N</v>
          </cell>
          <cell r="Y2850">
            <v>0</v>
          </cell>
          <cell r="Z2850">
            <v>0</v>
          </cell>
          <cell r="AA2850" t="b">
            <v>0</v>
          </cell>
          <cell r="AB2850" t="str">
            <v/>
          </cell>
          <cell r="AC2850" t="str">
            <v/>
          </cell>
          <cell r="AD2850">
            <v>0</v>
          </cell>
          <cell r="AE2850" t="b">
            <v>0</v>
          </cell>
          <cell r="AG2850" t="str">
            <v/>
          </cell>
          <cell r="AH2850">
            <v>0</v>
          </cell>
        </row>
        <row r="2851">
          <cell r="B2851">
            <v>0</v>
          </cell>
          <cell r="C2851">
            <v>0</v>
          </cell>
          <cell r="D2851">
            <v>0</v>
          </cell>
          <cell r="E2851" t="str">
            <v>Guest</v>
          </cell>
          <cell r="F2851" t="str">
            <v>Guest</v>
          </cell>
          <cell r="G2851">
            <v>0</v>
          </cell>
          <cell r="H2851" t="str">
            <v>N</v>
          </cell>
          <cell r="I2851">
            <v>0</v>
          </cell>
          <cell r="J2851">
            <v>0</v>
          </cell>
          <cell r="K2851" t="str">
            <v/>
          </cell>
          <cell r="L2851" t="str">
            <v>N</v>
          </cell>
          <cell r="M2851">
            <v>0</v>
          </cell>
          <cell r="N2851" t="str">
            <v/>
          </cell>
          <cell r="O2851" t="str">
            <v>N</v>
          </cell>
          <cell r="P2851">
            <v>0</v>
          </cell>
          <cell r="Q2851" t="str">
            <v/>
          </cell>
          <cell r="R2851" t="str">
            <v>N</v>
          </cell>
          <cell r="S2851">
            <v>0</v>
          </cell>
          <cell r="T2851" t="str">
            <v/>
          </cell>
          <cell r="U2851" t="str">
            <v>N</v>
          </cell>
          <cell r="V2851">
            <v>0</v>
          </cell>
          <cell r="W2851" t="str">
            <v/>
          </cell>
          <cell r="X2851" t="str">
            <v>N</v>
          </cell>
          <cell r="Y2851">
            <v>0</v>
          </cell>
          <cell r="Z2851">
            <v>0</v>
          </cell>
          <cell r="AA2851" t="b">
            <v>0</v>
          </cell>
          <cell r="AB2851" t="str">
            <v/>
          </cell>
          <cell r="AC2851" t="str">
            <v/>
          </cell>
          <cell r="AD2851">
            <v>0</v>
          </cell>
          <cell r="AE2851" t="b">
            <v>0</v>
          </cell>
          <cell r="AG2851" t="str">
            <v/>
          </cell>
          <cell r="AH2851">
            <v>0</v>
          </cell>
        </row>
        <row r="2852">
          <cell r="B2852">
            <v>0</v>
          </cell>
          <cell r="C2852">
            <v>0</v>
          </cell>
          <cell r="D2852">
            <v>0</v>
          </cell>
          <cell r="E2852" t="str">
            <v>Guest</v>
          </cell>
          <cell r="F2852" t="str">
            <v>Guest</v>
          </cell>
          <cell r="G2852">
            <v>0</v>
          </cell>
          <cell r="H2852" t="str">
            <v>N</v>
          </cell>
          <cell r="I2852">
            <v>0</v>
          </cell>
          <cell r="J2852">
            <v>0</v>
          </cell>
          <cell r="K2852" t="str">
            <v/>
          </cell>
          <cell r="L2852" t="str">
            <v>N</v>
          </cell>
          <cell r="M2852">
            <v>0</v>
          </cell>
          <cell r="N2852" t="str">
            <v/>
          </cell>
          <cell r="O2852" t="str">
            <v>N</v>
          </cell>
          <cell r="P2852">
            <v>0</v>
          </cell>
          <cell r="Q2852" t="str">
            <v/>
          </cell>
          <cell r="R2852" t="str">
            <v>N</v>
          </cell>
          <cell r="S2852">
            <v>0</v>
          </cell>
          <cell r="T2852" t="str">
            <v/>
          </cell>
          <cell r="U2852" t="str">
            <v>N</v>
          </cell>
          <cell r="V2852">
            <v>0</v>
          </cell>
          <cell r="W2852" t="str">
            <v/>
          </cell>
          <cell r="X2852" t="str">
            <v>N</v>
          </cell>
          <cell r="Y2852">
            <v>0</v>
          </cell>
          <cell r="Z2852">
            <v>0</v>
          </cell>
          <cell r="AA2852" t="b">
            <v>0</v>
          </cell>
          <cell r="AB2852" t="str">
            <v/>
          </cell>
          <cell r="AC2852" t="str">
            <v/>
          </cell>
          <cell r="AD2852">
            <v>0</v>
          </cell>
          <cell r="AE2852" t="b">
            <v>0</v>
          </cell>
          <cell r="AG2852" t="str">
            <v/>
          </cell>
          <cell r="AH2852">
            <v>0</v>
          </cell>
        </row>
        <row r="2853">
          <cell r="B2853">
            <v>0</v>
          </cell>
          <cell r="C2853">
            <v>0</v>
          </cell>
          <cell r="D2853">
            <v>0</v>
          </cell>
          <cell r="E2853" t="str">
            <v>Guest</v>
          </cell>
          <cell r="F2853" t="str">
            <v>Guest</v>
          </cell>
          <cell r="G2853">
            <v>0</v>
          </cell>
          <cell r="H2853" t="str">
            <v>N</v>
          </cell>
          <cell r="I2853">
            <v>0</v>
          </cell>
          <cell r="J2853">
            <v>0</v>
          </cell>
          <cell r="K2853" t="str">
            <v/>
          </cell>
          <cell r="L2853" t="str">
            <v>N</v>
          </cell>
          <cell r="M2853">
            <v>0</v>
          </cell>
          <cell r="N2853" t="str">
            <v/>
          </cell>
          <cell r="O2853" t="str">
            <v>N</v>
          </cell>
          <cell r="P2853">
            <v>0</v>
          </cell>
          <cell r="Q2853" t="str">
            <v/>
          </cell>
          <cell r="R2853" t="str">
            <v>N</v>
          </cell>
          <cell r="S2853">
            <v>0</v>
          </cell>
          <cell r="T2853" t="str">
            <v/>
          </cell>
          <cell r="U2853" t="str">
            <v>N</v>
          </cell>
          <cell r="V2853">
            <v>0</v>
          </cell>
          <cell r="W2853" t="str">
            <v/>
          </cell>
          <cell r="X2853" t="str">
            <v>N</v>
          </cell>
          <cell r="Y2853">
            <v>0</v>
          </cell>
          <cell r="Z2853">
            <v>0</v>
          </cell>
          <cell r="AA2853" t="b">
            <v>0</v>
          </cell>
          <cell r="AB2853" t="str">
            <v/>
          </cell>
          <cell r="AC2853" t="str">
            <v/>
          </cell>
          <cell r="AD2853">
            <v>0</v>
          </cell>
          <cell r="AE2853" t="b">
            <v>0</v>
          </cell>
          <cell r="AG2853" t="str">
            <v/>
          </cell>
          <cell r="AH2853">
            <v>0</v>
          </cell>
        </row>
        <row r="2854">
          <cell r="B2854">
            <v>0</v>
          </cell>
          <cell r="C2854">
            <v>0</v>
          </cell>
          <cell r="D2854">
            <v>0</v>
          </cell>
          <cell r="E2854" t="str">
            <v>Guest</v>
          </cell>
          <cell r="F2854" t="str">
            <v>Guest</v>
          </cell>
          <cell r="G2854">
            <v>0</v>
          </cell>
          <cell r="H2854" t="str">
            <v>N</v>
          </cell>
          <cell r="I2854">
            <v>0</v>
          </cell>
          <cell r="J2854">
            <v>0</v>
          </cell>
          <cell r="K2854" t="str">
            <v/>
          </cell>
          <cell r="L2854" t="str">
            <v>N</v>
          </cell>
          <cell r="M2854">
            <v>0</v>
          </cell>
          <cell r="N2854" t="str">
            <v/>
          </cell>
          <cell r="O2854" t="str">
            <v>N</v>
          </cell>
          <cell r="P2854">
            <v>0</v>
          </cell>
          <cell r="Q2854" t="str">
            <v/>
          </cell>
          <cell r="R2854" t="str">
            <v>N</v>
          </cell>
          <cell r="S2854">
            <v>0</v>
          </cell>
          <cell r="T2854" t="str">
            <v/>
          </cell>
          <cell r="U2854" t="str">
            <v>N</v>
          </cell>
          <cell r="V2854">
            <v>0</v>
          </cell>
          <cell r="W2854" t="str">
            <v/>
          </cell>
          <cell r="X2854" t="str">
            <v>N</v>
          </cell>
          <cell r="Y2854">
            <v>0</v>
          </cell>
          <cell r="Z2854">
            <v>0</v>
          </cell>
          <cell r="AA2854" t="b">
            <v>0</v>
          </cell>
          <cell r="AB2854" t="str">
            <v/>
          </cell>
          <cell r="AC2854" t="str">
            <v/>
          </cell>
          <cell r="AD2854">
            <v>0</v>
          </cell>
          <cell r="AE2854" t="b">
            <v>0</v>
          </cell>
          <cell r="AG2854" t="str">
            <v/>
          </cell>
          <cell r="AH2854">
            <v>0</v>
          </cell>
        </row>
        <row r="2855">
          <cell r="B2855">
            <v>0</v>
          </cell>
          <cell r="C2855">
            <v>0</v>
          </cell>
          <cell r="D2855">
            <v>0</v>
          </cell>
          <cell r="E2855" t="str">
            <v>Guest</v>
          </cell>
          <cell r="F2855" t="str">
            <v>Guest</v>
          </cell>
          <cell r="G2855">
            <v>0</v>
          </cell>
          <cell r="H2855" t="str">
            <v>N</v>
          </cell>
          <cell r="I2855">
            <v>0</v>
          </cell>
          <cell r="J2855">
            <v>0</v>
          </cell>
          <cell r="K2855" t="str">
            <v/>
          </cell>
          <cell r="L2855" t="str">
            <v>N</v>
          </cell>
          <cell r="M2855">
            <v>0</v>
          </cell>
          <cell r="N2855" t="str">
            <v/>
          </cell>
          <cell r="O2855" t="str">
            <v>N</v>
          </cell>
          <cell r="P2855">
            <v>0</v>
          </cell>
          <cell r="Q2855" t="str">
            <v/>
          </cell>
          <cell r="R2855" t="str">
            <v>N</v>
          </cell>
          <cell r="S2855">
            <v>0</v>
          </cell>
          <cell r="T2855" t="str">
            <v/>
          </cell>
          <cell r="U2855" t="str">
            <v>N</v>
          </cell>
          <cell r="V2855">
            <v>0</v>
          </cell>
          <cell r="W2855" t="str">
            <v/>
          </cell>
          <cell r="X2855" t="str">
            <v>N</v>
          </cell>
          <cell r="Y2855">
            <v>0</v>
          </cell>
          <cell r="Z2855">
            <v>0</v>
          </cell>
          <cell r="AA2855" t="b">
            <v>0</v>
          </cell>
          <cell r="AB2855" t="str">
            <v/>
          </cell>
          <cell r="AC2855" t="str">
            <v/>
          </cell>
          <cell r="AD2855">
            <v>0</v>
          </cell>
          <cell r="AE2855" t="b">
            <v>0</v>
          </cell>
          <cell r="AG2855" t="str">
            <v/>
          </cell>
          <cell r="AH2855">
            <v>0</v>
          </cell>
        </row>
        <row r="2856">
          <cell r="B2856">
            <v>0</v>
          </cell>
          <cell r="C2856">
            <v>0</v>
          </cell>
          <cell r="D2856">
            <v>0</v>
          </cell>
          <cell r="E2856" t="str">
            <v>Guest</v>
          </cell>
          <cell r="F2856" t="str">
            <v>Guest</v>
          </cell>
          <cell r="G2856">
            <v>0</v>
          </cell>
          <cell r="H2856" t="str">
            <v>N</v>
          </cell>
          <cell r="I2856">
            <v>0</v>
          </cell>
          <cell r="J2856">
            <v>0</v>
          </cell>
          <cell r="K2856" t="str">
            <v/>
          </cell>
          <cell r="L2856" t="str">
            <v>N</v>
          </cell>
          <cell r="M2856">
            <v>0</v>
          </cell>
          <cell r="N2856" t="str">
            <v/>
          </cell>
          <cell r="O2856" t="str">
            <v>N</v>
          </cell>
          <cell r="P2856">
            <v>0</v>
          </cell>
          <cell r="Q2856" t="str">
            <v/>
          </cell>
          <cell r="R2856" t="str">
            <v>N</v>
          </cell>
          <cell r="S2856">
            <v>0</v>
          </cell>
          <cell r="T2856" t="str">
            <v/>
          </cell>
          <cell r="U2856" t="str">
            <v>N</v>
          </cell>
          <cell r="V2856">
            <v>0</v>
          </cell>
          <cell r="W2856" t="str">
            <v/>
          </cell>
          <cell r="X2856" t="str">
            <v>N</v>
          </cell>
          <cell r="Y2856">
            <v>0</v>
          </cell>
          <cell r="Z2856">
            <v>0</v>
          </cell>
          <cell r="AA2856" t="b">
            <v>0</v>
          </cell>
          <cell r="AB2856" t="str">
            <v/>
          </cell>
          <cell r="AC2856" t="str">
            <v/>
          </cell>
          <cell r="AD2856">
            <v>0</v>
          </cell>
          <cell r="AE2856" t="b">
            <v>0</v>
          </cell>
          <cell r="AG2856" t="str">
            <v/>
          </cell>
          <cell r="AH2856">
            <v>0</v>
          </cell>
        </row>
        <row r="2857">
          <cell r="B2857">
            <v>0</v>
          </cell>
          <cell r="C2857">
            <v>0</v>
          </cell>
          <cell r="D2857">
            <v>0</v>
          </cell>
          <cell r="E2857" t="str">
            <v>Guest</v>
          </cell>
          <cell r="F2857" t="str">
            <v>Guest</v>
          </cell>
          <cell r="G2857">
            <v>0</v>
          </cell>
          <cell r="H2857" t="str">
            <v>N</v>
          </cell>
          <cell r="I2857">
            <v>0</v>
          </cell>
          <cell r="J2857">
            <v>0</v>
          </cell>
          <cell r="K2857" t="str">
            <v/>
          </cell>
          <cell r="L2857" t="str">
            <v>N</v>
          </cell>
          <cell r="M2857">
            <v>0</v>
          </cell>
          <cell r="N2857" t="str">
            <v/>
          </cell>
          <cell r="O2857" t="str">
            <v>N</v>
          </cell>
          <cell r="P2857">
            <v>0</v>
          </cell>
          <cell r="Q2857" t="str">
            <v/>
          </cell>
          <cell r="R2857" t="str">
            <v>N</v>
          </cell>
          <cell r="S2857">
            <v>0</v>
          </cell>
          <cell r="T2857" t="str">
            <v/>
          </cell>
          <cell r="U2857" t="str">
            <v>N</v>
          </cell>
          <cell r="V2857">
            <v>0</v>
          </cell>
          <cell r="W2857" t="str">
            <v/>
          </cell>
          <cell r="X2857" t="str">
            <v>N</v>
          </cell>
          <cell r="Y2857">
            <v>0</v>
          </cell>
          <cell r="Z2857">
            <v>0</v>
          </cell>
          <cell r="AA2857" t="b">
            <v>0</v>
          </cell>
          <cell r="AB2857" t="str">
            <v/>
          </cell>
          <cell r="AC2857" t="str">
            <v/>
          </cell>
          <cell r="AD2857">
            <v>0</v>
          </cell>
          <cell r="AE2857" t="b">
            <v>0</v>
          </cell>
          <cell r="AG2857" t="str">
            <v/>
          </cell>
          <cell r="AH2857">
            <v>0</v>
          </cell>
        </row>
        <row r="2858">
          <cell r="B2858">
            <v>0</v>
          </cell>
          <cell r="C2858">
            <v>0</v>
          </cell>
          <cell r="D2858">
            <v>0</v>
          </cell>
          <cell r="E2858" t="str">
            <v>Guest</v>
          </cell>
          <cell r="F2858" t="str">
            <v>Guest</v>
          </cell>
          <cell r="G2858">
            <v>0</v>
          </cell>
          <cell r="H2858" t="str">
            <v>N</v>
          </cell>
          <cell r="I2858">
            <v>0</v>
          </cell>
          <cell r="J2858">
            <v>0</v>
          </cell>
          <cell r="K2858" t="str">
            <v/>
          </cell>
          <cell r="L2858" t="str">
            <v>N</v>
          </cell>
          <cell r="M2858">
            <v>0</v>
          </cell>
          <cell r="N2858" t="str">
            <v/>
          </cell>
          <cell r="O2858" t="str">
            <v>N</v>
          </cell>
          <cell r="P2858">
            <v>0</v>
          </cell>
          <cell r="Q2858" t="str">
            <v/>
          </cell>
          <cell r="R2858" t="str">
            <v>N</v>
          </cell>
          <cell r="S2858">
            <v>0</v>
          </cell>
          <cell r="T2858" t="str">
            <v/>
          </cell>
          <cell r="U2858" t="str">
            <v>N</v>
          </cell>
          <cell r="V2858">
            <v>0</v>
          </cell>
          <cell r="W2858" t="str">
            <v/>
          </cell>
          <cell r="X2858" t="str">
            <v>N</v>
          </cell>
          <cell r="Y2858">
            <v>0</v>
          </cell>
          <cell r="Z2858">
            <v>0</v>
          </cell>
          <cell r="AA2858" t="b">
            <v>0</v>
          </cell>
          <cell r="AB2858" t="str">
            <v/>
          </cell>
          <cell r="AC2858" t="str">
            <v/>
          </cell>
          <cell r="AD2858">
            <v>0</v>
          </cell>
          <cell r="AE2858" t="b">
            <v>0</v>
          </cell>
          <cell r="AG2858" t="str">
            <v/>
          </cell>
          <cell r="AH2858">
            <v>0</v>
          </cell>
        </row>
        <row r="2859">
          <cell r="B2859">
            <v>0</v>
          </cell>
          <cell r="C2859">
            <v>0</v>
          </cell>
          <cell r="D2859">
            <v>0</v>
          </cell>
          <cell r="E2859" t="str">
            <v>Guest</v>
          </cell>
          <cell r="F2859" t="str">
            <v>Guest</v>
          </cell>
          <cell r="G2859">
            <v>0</v>
          </cell>
          <cell r="H2859" t="str">
            <v>N</v>
          </cell>
          <cell r="I2859">
            <v>0</v>
          </cell>
          <cell r="J2859">
            <v>0</v>
          </cell>
          <cell r="K2859" t="str">
            <v/>
          </cell>
          <cell r="L2859" t="str">
            <v>N</v>
          </cell>
          <cell r="M2859">
            <v>0</v>
          </cell>
          <cell r="N2859" t="str">
            <v/>
          </cell>
          <cell r="O2859" t="str">
            <v>N</v>
          </cell>
          <cell r="P2859">
            <v>0</v>
          </cell>
          <cell r="Q2859" t="str">
            <v/>
          </cell>
          <cell r="R2859" t="str">
            <v>N</v>
          </cell>
          <cell r="S2859">
            <v>0</v>
          </cell>
          <cell r="T2859" t="str">
            <v/>
          </cell>
          <cell r="U2859" t="str">
            <v>N</v>
          </cell>
          <cell r="V2859">
            <v>0</v>
          </cell>
          <cell r="W2859" t="str">
            <v/>
          </cell>
          <cell r="X2859" t="str">
            <v>N</v>
          </cell>
          <cell r="Y2859">
            <v>0</v>
          </cell>
          <cell r="Z2859">
            <v>0</v>
          </cell>
          <cell r="AA2859" t="b">
            <v>0</v>
          </cell>
          <cell r="AB2859" t="str">
            <v/>
          </cell>
          <cell r="AC2859" t="str">
            <v/>
          </cell>
          <cell r="AD2859">
            <v>0</v>
          </cell>
          <cell r="AE2859" t="b">
            <v>0</v>
          </cell>
          <cell r="AG2859" t="str">
            <v/>
          </cell>
          <cell r="AH2859">
            <v>0</v>
          </cell>
        </row>
        <row r="2860">
          <cell r="B2860">
            <v>0</v>
          </cell>
          <cell r="C2860">
            <v>0</v>
          </cell>
          <cell r="D2860">
            <v>0</v>
          </cell>
          <cell r="E2860" t="str">
            <v>Guest</v>
          </cell>
          <cell r="F2860" t="str">
            <v>Guest</v>
          </cell>
          <cell r="G2860">
            <v>0</v>
          </cell>
          <cell r="H2860" t="str">
            <v>N</v>
          </cell>
          <cell r="I2860">
            <v>0</v>
          </cell>
          <cell r="J2860">
            <v>0</v>
          </cell>
          <cell r="K2860" t="str">
            <v/>
          </cell>
          <cell r="L2860" t="str">
            <v>N</v>
          </cell>
          <cell r="M2860">
            <v>0</v>
          </cell>
          <cell r="N2860" t="str">
            <v/>
          </cell>
          <cell r="O2860" t="str">
            <v>N</v>
          </cell>
          <cell r="P2860">
            <v>0</v>
          </cell>
          <cell r="Q2860" t="str">
            <v/>
          </cell>
          <cell r="R2860" t="str">
            <v>N</v>
          </cell>
          <cell r="S2860">
            <v>0</v>
          </cell>
          <cell r="T2860" t="str">
            <v/>
          </cell>
          <cell r="U2860" t="str">
            <v>N</v>
          </cell>
          <cell r="V2860">
            <v>0</v>
          </cell>
          <cell r="W2860" t="str">
            <v/>
          </cell>
          <cell r="X2860" t="str">
            <v>N</v>
          </cell>
          <cell r="Y2860">
            <v>0</v>
          </cell>
          <cell r="Z2860">
            <v>0</v>
          </cell>
          <cell r="AA2860" t="b">
            <v>0</v>
          </cell>
          <cell r="AB2860" t="str">
            <v/>
          </cell>
          <cell r="AC2860" t="str">
            <v/>
          </cell>
          <cell r="AD2860">
            <v>0</v>
          </cell>
          <cell r="AE2860" t="b">
            <v>0</v>
          </cell>
          <cell r="AG2860" t="str">
            <v/>
          </cell>
          <cell r="AH2860">
            <v>0</v>
          </cell>
        </row>
        <row r="2861">
          <cell r="B2861">
            <v>0</v>
          </cell>
          <cell r="C2861">
            <v>0</v>
          </cell>
          <cell r="D2861">
            <v>0</v>
          </cell>
          <cell r="E2861" t="str">
            <v>Guest</v>
          </cell>
          <cell r="F2861" t="str">
            <v>Guest</v>
          </cell>
          <cell r="G2861">
            <v>0</v>
          </cell>
          <cell r="H2861" t="str">
            <v>N</v>
          </cell>
          <cell r="I2861">
            <v>0</v>
          </cell>
          <cell r="J2861">
            <v>0</v>
          </cell>
          <cell r="K2861" t="str">
            <v/>
          </cell>
          <cell r="L2861" t="str">
            <v>N</v>
          </cell>
          <cell r="M2861">
            <v>0</v>
          </cell>
          <cell r="N2861" t="str">
            <v/>
          </cell>
          <cell r="O2861" t="str">
            <v>N</v>
          </cell>
          <cell r="P2861">
            <v>0</v>
          </cell>
          <cell r="Q2861" t="str">
            <v/>
          </cell>
          <cell r="R2861" t="str">
            <v>N</v>
          </cell>
          <cell r="S2861">
            <v>0</v>
          </cell>
          <cell r="T2861" t="str">
            <v/>
          </cell>
          <cell r="U2861" t="str">
            <v>N</v>
          </cell>
          <cell r="V2861">
            <v>0</v>
          </cell>
          <cell r="W2861" t="str">
            <v/>
          </cell>
          <cell r="X2861" t="str">
            <v>N</v>
          </cell>
          <cell r="Y2861">
            <v>0</v>
          </cell>
          <cell r="Z2861">
            <v>0</v>
          </cell>
          <cell r="AA2861" t="b">
            <v>0</v>
          </cell>
          <cell r="AB2861" t="str">
            <v/>
          </cell>
          <cell r="AC2861" t="str">
            <v/>
          </cell>
          <cell r="AD2861">
            <v>0</v>
          </cell>
          <cell r="AE2861" t="b">
            <v>0</v>
          </cell>
          <cell r="AG2861" t="str">
            <v/>
          </cell>
          <cell r="AH2861">
            <v>0</v>
          </cell>
        </row>
        <row r="2862">
          <cell r="B2862">
            <v>0</v>
          </cell>
          <cell r="C2862">
            <v>0</v>
          </cell>
          <cell r="D2862">
            <v>0</v>
          </cell>
          <cell r="E2862" t="str">
            <v>Guest</v>
          </cell>
          <cell r="F2862" t="str">
            <v>Guest</v>
          </cell>
          <cell r="G2862">
            <v>0</v>
          </cell>
          <cell r="H2862" t="str">
            <v>N</v>
          </cell>
          <cell r="I2862">
            <v>0</v>
          </cell>
          <cell r="J2862">
            <v>0</v>
          </cell>
          <cell r="K2862" t="str">
            <v/>
          </cell>
          <cell r="L2862" t="str">
            <v>N</v>
          </cell>
          <cell r="M2862">
            <v>0</v>
          </cell>
          <cell r="N2862" t="str">
            <v/>
          </cell>
          <cell r="O2862" t="str">
            <v>N</v>
          </cell>
          <cell r="P2862">
            <v>0</v>
          </cell>
          <cell r="Q2862" t="str">
            <v/>
          </cell>
          <cell r="R2862" t="str">
            <v>N</v>
          </cell>
          <cell r="S2862">
            <v>0</v>
          </cell>
          <cell r="T2862" t="str">
            <v/>
          </cell>
          <cell r="U2862" t="str">
            <v>N</v>
          </cell>
          <cell r="V2862">
            <v>0</v>
          </cell>
          <cell r="W2862" t="str">
            <v/>
          </cell>
          <cell r="X2862" t="str">
            <v>N</v>
          </cell>
          <cell r="Y2862">
            <v>0</v>
          </cell>
          <cell r="Z2862">
            <v>0</v>
          </cell>
          <cell r="AA2862" t="b">
            <v>0</v>
          </cell>
          <cell r="AB2862" t="str">
            <v/>
          </cell>
          <cell r="AC2862" t="str">
            <v/>
          </cell>
          <cell r="AD2862">
            <v>0</v>
          </cell>
          <cell r="AE2862" t="b">
            <v>0</v>
          </cell>
          <cell r="AG2862" t="str">
            <v/>
          </cell>
          <cell r="AH2862">
            <v>0</v>
          </cell>
        </row>
        <row r="2863">
          <cell r="B2863">
            <v>0</v>
          </cell>
          <cell r="C2863">
            <v>0</v>
          </cell>
          <cell r="D2863">
            <v>0</v>
          </cell>
          <cell r="E2863" t="str">
            <v>Guest</v>
          </cell>
          <cell r="F2863" t="str">
            <v>Guest</v>
          </cell>
          <cell r="G2863">
            <v>0</v>
          </cell>
          <cell r="H2863" t="str">
            <v>N</v>
          </cell>
          <cell r="I2863">
            <v>0</v>
          </cell>
          <cell r="J2863">
            <v>0</v>
          </cell>
          <cell r="K2863" t="str">
            <v/>
          </cell>
          <cell r="L2863" t="str">
            <v>N</v>
          </cell>
          <cell r="M2863">
            <v>0</v>
          </cell>
          <cell r="N2863" t="str">
            <v/>
          </cell>
          <cell r="O2863" t="str">
            <v>N</v>
          </cell>
          <cell r="P2863">
            <v>0</v>
          </cell>
          <cell r="Q2863" t="str">
            <v/>
          </cell>
          <cell r="R2863" t="str">
            <v>N</v>
          </cell>
          <cell r="S2863">
            <v>0</v>
          </cell>
          <cell r="T2863" t="str">
            <v/>
          </cell>
          <cell r="U2863" t="str">
            <v>N</v>
          </cell>
          <cell r="V2863">
            <v>0</v>
          </cell>
          <cell r="W2863" t="str">
            <v/>
          </cell>
          <cell r="X2863" t="str">
            <v>N</v>
          </cell>
          <cell r="Y2863">
            <v>0</v>
          </cell>
          <cell r="Z2863">
            <v>0</v>
          </cell>
          <cell r="AA2863" t="b">
            <v>0</v>
          </cell>
          <cell r="AB2863" t="str">
            <v/>
          </cell>
          <cell r="AC2863" t="str">
            <v/>
          </cell>
          <cell r="AD2863">
            <v>0</v>
          </cell>
          <cell r="AE2863" t="b">
            <v>0</v>
          </cell>
          <cell r="AG2863" t="str">
            <v/>
          </cell>
          <cell r="AH2863">
            <v>0</v>
          </cell>
        </row>
        <row r="2864">
          <cell r="B2864">
            <v>0</v>
          </cell>
          <cell r="C2864">
            <v>0</v>
          </cell>
          <cell r="D2864">
            <v>0</v>
          </cell>
          <cell r="E2864" t="str">
            <v>Guest</v>
          </cell>
          <cell r="F2864" t="str">
            <v>Guest</v>
          </cell>
          <cell r="G2864">
            <v>0</v>
          </cell>
          <cell r="H2864" t="str">
            <v>N</v>
          </cell>
          <cell r="I2864">
            <v>0</v>
          </cell>
          <cell r="J2864">
            <v>0</v>
          </cell>
          <cell r="K2864" t="str">
            <v/>
          </cell>
          <cell r="L2864" t="str">
            <v>N</v>
          </cell>
          <cell r="M2864">
            <v>0</v>
          </cell>
          <cell r="N2864" t="str">
            <v/>
          </cell>
          <cell r="O2864" t="str">
            <v>N</v>
          </cell>
          <cell r="P2864">
            <v>0</v>
          </cell>
          <cell r="Q2864" t="str">
            <v/>
          </cell>
          <cell r="R2864" t="str">
            <v>N</v>
          </cell>
          <cell r="S2864">
            <v>0</v>
          </cell>
          <cell r="T2864" t="str">
            <v/>
          </cell>
          <cell r="U2864" t="str">
            <v>N</v>
          </cell>
          <cell r="V2864">
            <v>0</v>
          </cell>
          <cell r="W2864" t="str">
            <v/>
          </cell>
          <cell r="X2864" t="str">
            <v>N</v>
          </cell>
          <cell r="Y2864">
            <v>0</v>
          </cell>
          <cell r="Z2864">
            <v>0</v>
          </cell>
          <cell r="AA2864" t="b">
            <v>0</v>
          </cell>
          <cell r="AB2864" t="str">
            <v/>
          </cell>
          <cell r="AC2864" t="str">
            <v/>
          </cell>
          <cell r="AD2864">
            <v>0</v>
          </cell>
          <cell r="AE2864" t="b">
            <v>0</v>
          </cell>
          <cell r="AG2864" t="str">
            <v/>
          </cell>
          <cell r="AH2864">
            <v>0</v>
          </cell>
        </row>
        <row r="2865">
          <cell r="B2865">
            <v>0</v>
          </cell>
          <cell r="C2865">
            <v>0</v>
          </cell>
          <cell r="D2865">
            <v>0</v>
          </cell>
          <cell r="E2865" t="str">
            <v>Guest</v>
          </cell>
          <cell r="F2865" t="str">
            <v>Guest</v>
          </cell>
          <cell r="G2865">
            <v>0</v>
          </cell>
          <cell r="H2865" t="str">
            <v>N</v>
          </cell>
          <cell r="I2865">
            <v>0</v>
          </cell>
          <cell r="J2865">
            <v>0</v>
          </cell>
          <cell r="K2865" t="str">
            <v/>
          </cell>
          <cell r="L2865" t="str">
            <v>N</v>
          </cell>
          <cell r="M2865">
            <v>0</v>
          </cell>
          <cell r="N2865" t="str">
            <v/>
          </cell>
          <cell r="O2865" t="str">
            <v>N</v>
          </cell>
          <cell r="P2865">
            <v>0</v>
          </cell>
          <cell r="Q2865" t="str">
            <v/>
          </cell>
          <cell r="R2865" t="str">
            <v>N</v>
          </cell>
          <cell r="S2865">
            <v>0</v>
          </cell>
          <cell r="T2865" t="str">
            <v/>
          </cell>
          <cell r="U2865" t="str">
            <v>N</v>
          </cell>
          <cell r="V2865">
            <v>0</v>
          </cell>
          <cell r="W2865" t="str">
            <v/>
          </cell>
          <cell r="X2865" t="str">
            <v>N</v>
          </cell>
          <cell r="Y2865">
            <v>0</v>
          </cell>
          <cell r="Z2865">
            <v>0</v>
          </cell>
          <cell r="AA2865" t="b">
            <v>0</v>
          </cell>
          <cell r="AB2865" t="str">
            <v/>
          </cell>
          <cell r="AC2865" t="str">
            <v/>
          </cell>
          <cell r="AD2865">
            <v>0</v>
          </cell>
          <cell r="AE2865" t="b">
            <v>0</v>
          </cell>
          <cell r="AG2865" t="str">
            <v/>
          </cell>
          <cell r="AH2865">
            <v>0</v>
          </cell>
        </row>
        <row r="2866">
          <cell r="B2866">
            <v>0</v>
          </cell>
          <cell r="C2866">
            <v>0</v>
          </cell>
          <cell r="D2866">
            <v>0</v>
          </cell>
          <cell r="E2866" t="str">
            <v>Guest</v>
          </cell>
          <cell r="F2866" t="str">
            <v>Guest</v>
          </cell>
          <cell r="G2866">
            <v>0</v>
          </cell>
          <cell r="H2866" t="str">
            <v>N</v>
          </cell>
          <cell r="I2866">
            <v>0</v>
          </cell>
          <cell r="J2866">
            <v>0</v>
          </cell>
          <cell r="K2866" t="str">
            <v/>
          </cell>
          <cell r="L2866" t="str">
            <v>N</v>
          </cell>
          <cell r="M2866">
            <v>0</v>
          </cell>
          <cell r="N2866" t="str">
            <v/>
          </cell>
          <cell r="O2866" t="str">
            <v>N</v>
          </cell>
          <cell r="P2866">
            <v>0</v>
          </cell>
          <cell r="Q2866" t="str">
            <v/>
          </cell>
          <cell r="R2866" t="str">
            <v>N</v>
          </cell>
          <cell r="S2866">
            <v>0</v>
          </cell>
          <cell r="T2866" t="str">
            <v/>
          </cell>
          <cell r="U2866" t="str">
            <v>N</v>
          </cell>
          <cell r="V2866">
            <v>0</v>
          </cell>
          <cell r="W2866" t="str">
            <v/>
          </cell>
          <cell r="X2866" t="str">
            <v>N</v>
          </cell>
          <cell r="Y2866">
            <v>0</v>
          </cell>
          <cell r="Z2866">
            <v>0</v>
          </cell>
          <cell r="AA2866" t="b">
            <v>0</v>
          </cell>
          <cell r="AB2866" t="str">
            <v/>
          </cell>
          <cell r="AC2866" t="str">
            <v/>
          </cell>
          <cell r="AD2866">
            <v>0</v>
          </cell>
          <cell r="AE2866" t="b">
            <v>0</v>
          </cell>
          <cell r="AG2866" t="str">
            <v/>
          </cell>
          <cell r="AH2866">
            <v>0</v>
          </cell>
        </row>
        <row r="2867">
          <cell r="B2867">
            <v>0</v>
          </cell>
          <cell r="C2867">
            <v>0</v>
          </cell>
          <cell r="D2867">
            <v>0</v>
          </cell>
          <cell r="E2867" t="str">
            <v>Guest</v>
          </cell>
          <cell r="F2867" t="str">
            <v>Guest</v>
          </cell>
          <cell r="G2867">
            <v>0</v>
          </cell>
          <cell r="H2867" t="str">
            <v>N</v>
          </cell>
          <cell r="I2867">
            <v>0</v>
          </cell>
          <cell r="J2867">
            <v>0</v>
          </cell>
          <cell r="K2867" t="str">
            <v/>
          </cell>
          <cell r="L2867" t="str">
            <v>N</v>
          </cell>
          <cell r="M2867">
            <v>0</v>
          </cell>
          <cell r="N2867" t="str">
            <v/>
          </cell>
          <cell r="O2867" t="str">
            <v>N</v>
          </cell>
          <cell r="P2867">
            <v>0</v>
          </cell>
          <cell r="Q2867" t="str">
            <v/>
          </cell>
          <cell r="R2867" t="str">
            <v>N</v>
          </cell>
          <cell r="S2867">
            <v>0</v>
          </cell>
          <cell r="T2867" t="str">
            <v/>
          </cell>
          <cell r="U2867" t="str">
            <v>N</v>
          </cell>
          <cell r="V2867">
            <v>0</v>
          </cell>
          <cell r="W2867" t="str">
            <v/>
          </cell>
          <cell r="X2867" t="str">
            <v>N</v>
          </cell>
          <cell r="Y2867">
            <v>0</v>
          </cell>
          <cell r="Z2867">
            <v>0</v>
          </cell>
          <cell r="AA2867" t="b">
            <v>0</v>
          </cell>
          <cell r="AB2867" t="str">
            <v/>
          </cell>
          <cell r="AC2867" t="str">
            <v/>
          </cell>
          <cell r="AD2867">
            <v>0</v>
          </cell>
          <cell r="AE2867" t="b">
            <v>0</v>
          </cell>
          <cell r="AG2867" t="str">
            <v/>
          </cell>
          <cell r="AH2867">
            <v>0</v>
          </cell>
        </row>
        <row r="2868">
          <cell r="B2868">
            <v>0</v>
          </cell>
          <cell r="C2868">
            <v>0</v>
          </cell>
          <cell r="D2868">
            <v>0</v>
          </cell>
          <cell r="E2868" t="str">
            <v>Guest</v>
          </cell>
          <cell r="F2868" t="str">
            <v>Guest</v>
          </cell>
          <cell r="G2868">
            <v>0</v>
          </cell>
          <cell r="H2868" t="str">
            <v>N</v>
          </cell>
          <cell r="I2868">
            <v>0</v>
          </cell>
          <cell r="J2868">
            <v>0</v>
          </cell>
          <cell r="K2868" t="str">
            <v/>
          </cell>
          <cell r="L2868" t="str">
            <v>N</v>
          </cell>
          <cell r="M2868">
            <v>0</v>
          </cell>
          <cell r="N2868" t="str">
            <v/>
          </cell>
          <cell r="O2868" t="str">
            <v>N</v>
          </cell>
          <cell r="P2868">
            <v>0</v>
          </cell>
          <cell r="Q2868" t="str">
            <v/>
          </cell>
          <cell r="R2868" t="str">
            <v>N</v>
          </cell>
          <cell r="S2868">
            <v>0</v>
          </cell>
          <cell r="T2868" t="str">
            <v/>
          </cell>
          <cell r="U2868" t="str">
            <v>N</v>
          </cell>
          <cell r="V2868">
            <v>0</v>
          </cell>
          <cell r="W2868" t="str">
            <v/>
          </cell>
          <cell r="X2868" t="str">
            <v>N</v>
          </cell>
          <cell r="Y2868">
            <v>0</v>
          </cell>
          <cell r="Z2868">
            <v>0</v>
          </cell>
          <cell r="AA2868" t="b">
            <v>0</v>
          </cell>
          <cell r="AB2868" t="str">
            <v/>
          </cell>
          <cell r="AC2868" t="str">
            <v/>
          </cell>
          <cell r="AD2868">
            <v>0</v>
          </cell>
          <cell r="AE2868" t="b">
            <v>0</v>
          </cell>
          <cell r="AG2868" t="str">
            <v/>
          </cell>
          <cell r="AH2868">
            <v>0</v>
          </cell>
        </row>
        <row r="2869">
          <cell r="B2869">
            <v>0</v>
          </cell>
          <cell r="C2869">
            <v>0</v>
          </cell>
          <cell r="D2869">
            <v>0</v>
          </cell>
          <cell r="E2869" t="str">
            <v>Guest</v>
          </cell>
          <cell r="F2869" t="str">
            <v>Guest</v>
          </cell>
          <cell r="G2869">
            <v>0</v>
          </cell>
          <cell r="H2869" t="str">
            <v>N</v>
          </cell>
          <cell r="I2869">
            <v>0</v>
          </cell>
          <cell r="J2869">
            <v>0</v>
          </cell>
          <cell r="K2869" t="str">
            <v/>
          </cell>
          <cell r="L2869" t="str">
            <v>N</v>
          </cell>
          <cell r="M2869">
            <v>0</v>
          </cell>
          <cell r="N2869" t="str">
            <v/>
          </cell>
          <cell r="O2869" t="str">
            <v>N</v>
          </cell>
          <cell r="P2869">
            <v>0</v>
          </cell>
          <cell r="Q2869" t="str">
            <v/>
          </cell>
          <cell r="R2869" t="str">
            <v>N</v>
          </cell>
          <cell r="S2869">
            <v>0</v>
          </cell>
          <cell r="T2869" t="str">
            <v/>
          </cell>
          <cell r="U2869" t="str">
            <v>N</v>
          </cell>
          <cell r="V2869">
            <v>0</v>
          </cell>
          <cell r="W2869" t="str">
            <v/>
          </cell>
          <cell r="X2869" t="str">
            <v>N</v>
          </cell>
          <cell r="Y2869">
            <v>0</v>
          </cell>
          <cell r="Z2869">
            <v>0</v>
          </cell>
          <cell r="AA2869" t="b">
            <v>0</v>
          </cell>
          <cell r="AB2869" t="str">
            <v/>
          </cell>
          <cell r="AC2869" t="str">
            <v/>
          </cell>
          <cell r="AD2869">
            <v>0</v>
          </cell>
          <cell r="AE2869" t="b">
            <v>0</v>
          </cell>
          <cell r="AG2869" t="str">
            <v/>
          </cell>
          <cell r="AH2869">
            <v>0</v>
          </cell>
        </row>
        <row r="2870">
          <cell r="B2870">
            <v>0</v>
          </cell>
          <cell r="C2870">
            <v>0</v>
          </cell>
          <cell r="D2870">
            <v>0</v>
          </cell>
          <cell r="E2870" t="str">
            <v>Guest</v>
          </cell>
          <cell r="F2870" t="str">
            <v>Guest</v>
          </cell>
          <cell r="G2870">
            <v>0</v>
          </cell>
          <cell r="H2870" t="str">
            <v>N</v>
          </cell>
          <cell r="I2870">
            <v>0</v>
          </cell>
          <cell r="J2870">
            <v>0</v>
          </cell>
          <cell r="K2870" t="str">
            <v/>
          </cell>
          <cell r="L2870" t="str">
            <v>N</v>
          </cell>
          <cell r="M2870">
            <v>0</v>
          </cell>
          <cell r="N2870" t="str">
            <v/>
          </cell>
          <cell r="O2870" t="str">
            <v>N</v>
          </cell>
          <cell r="P2870">
            <v>0</v>
          </cell>
          <cell r="Q2870" t="str">
            <v/>
          </cell>
          <cell r="R2870" t="str">
            <v>N</v>
          </cell>
          <cell r="S2870">
            <v>0</v>
          </cell>
          <cell r="T2870" t="str">
            <v/>
          </cell>
          <cell r="U2870" t="str">
            <v>N</v>
          </cell>
          <cell r="V2870">
            <v>0</v>
          </cell>
          <cell r="W2870" t="str">
            <v/>
          </cell>
          <cell r="X2870" t="str">
            <v>N</v>
          </cell>
          <cell r="Y2870">
            <v>0</v>
          </cell>
          <cell r="Z2870">
            <v>0</v>
          </cell>
          <cell r="AA2870" t="b">
            <v>0</v>
          </cell>
          <cell r="AB2870" t="str">
            <v/>
          </cell>
          <cell r="AC2870" t="str">
            <v/>
          </cell>
          <cell r="AD2870">
            <v>0</v>
          </cell>
          <cell r="AE2870" t="b">
            <v>0</v>
          </cell>
          <cell r="AG2870" t="str">
            <v/>
          </cell>
          <cell r="AH2870">
            <v>0</v>
          </cell>
        </row>
        <row r="2871">
          <cell r="B2871">
            <v>0</v>
          </cell>
          <cell r="C2871">
            <v>0</v>
          </cell>
          <cell r="D2871">
            <v>0</v>
          </cell>
          <cell r="E2871" t="str">
            <v>Guest</v>
          </cell>
          <cell r="F2871" t="str">
            <v>Guest</v>
          </cell>
          <cell r="G2871">
            <v>0</v>
          </cell>
          <cell r="H2871" t="str">
            <v>N</v>
          </cell>
          <cell r="I2871">
            <v>0</v>
          </cell>
          <cell r="J2871">
            <v>0</v>
          </cell>
          <cell r="K2871" t="str">
            <v/>
          </cell>
          <cell r="L2871" t="str">
            <v>N</v>
          </cell>
          <cell r="M2871">
            <v>0</v>
          </cell>
          <cell r="N2871" t="str">
            <v/>
          </cell>
          <cell r="O2871" t="str">
            <v>N</v>
          </cell>
          <cell r="P2871">
            <v>0</v>
          </cell>
          <cell r="Q2871" t="str">
            <v/>
          </cell>
          <cell r="R2871" t="str">
            <v>N</v>
          </cell>
          <cell r="S2871">
            <v>0</v>
          </cell>
          <cell r="T2871" t="str">
            <v/>
          </cell>
          <cell r="U2871" t="str">
            <v>N</v>
          </cell>
          <cell r="V2871">
            <v>0</v>
          </cell>
          <cell r="W2871" t="str">
            <v/>
          </cell>
          <cell r="X2871" t="str">
            <v>N</v>
          </cell>
          <cell r="Y2871">
            <v>0</v>
          </cell>
          <cell r="Z2871">
            <v>0</v>
          </cell>
          <cell r="AA2871" t="b">
            <v>0</v>
          </cell>
          <cell r="AB2871" t="str">
            <v/>
          </cell>
          <cell r="AC2871" t="str">
            <v/>
          </cell>
          <cell r="AD2871">
            <v>0</v>
          </cell>
          <cell r="AE2871" t="b">
            <v>0</v>
          </cell>
          <cell r="AG2871" t="str">
            <v/>
          </cell>
          <cell r="AH2871">
            <v>0</v>
          </cell>
        </row>
        <row r="2872">
          <cell r="B2872">
            <v>0</v>
          </cell>
          <cell r="C2872">
            <v>0</v>
          </cell>
          <cell r="D2872">
            <v>0</v>
          </cell>
          <cell r="E2872" t="str">
            <v>Guest</v>
          </cell>
          <cell r="F2872" t="str">
            <v>Guest</v>
          </cell>
          <cell r="G2872">
            <v>0</v>
          </cell>
          <cell r="H2872" t="str">
            <v>N</v>
          </cell>
          <cell r="I2872">
            <v>0</v>
          </cell>
          <cell r="J2872">
            <v>0</v>
          </cell>
          <cell r="K2872" t="str">
            <v/>
          </cell>
          <cell r="L2872" t="str">
            <v>N</v>
          </cell>
          <cell r="M2872">
            <v>0</v>
          </cell>
          <cell r="N2872" t="str">
            <v/>
          </cell>
          <cell r="O2872" t="str">
            <v>N</v>
          </cell>
          <cell r="P2872">
            <v>0</v>
          </cell>
          <cell r="Q2872" t="str">
            <v/>
          </cell>
          <cell r="R2872" t="str">
            <v>N</v>
          </cell>
          <cell r="S2872">
            <v>0</v>
          </cell>
          <cell r="T2872" t="str">
            <v/>
          </cell>
          <cell r="U2872" t="str">
            <v>N</v>
          </cell>
          <cell r="V2872">
            <v>0</v>
          </cell>
          <cell r="W2872" t="str">
            <v/>
          </cell>
          <cell r="X2872" t="str">
            <v>N</v>
          </cell>
          <cell r="Y2872">
            <v>0</v>
          </cell>
          <cell r="Z2872">
            <v>0</v>
          </cell>
          <cell r="AA2872" t="b">
            <v>0</v>
          </cell>
          <cell r="AB2872" t="str">
            <v/>
          </cell>
          <cell r="AC2872" t="str">
            <v/>
          </cell>
          <cell r="AD2872">
            <v>0</v>
          </cell>
          <cell r="AE2872" t="b">
            <v>0</v>
          </cell>
          <cell r="AG2872" t="str">
            <v/>
          </cell>
          <cell r="AH2872">
            <v>0</v>
          </cell>
        </row>
        <row r="2873">
          <cell r="B2873">
            <v>0</v>
          </cell>
          <cell r="C2873">
            <v>0</v>
          </cell>
          <cell r="D2873">
            <v>0</v>
          </cell>
          <cell r="E2873" t="str">
            <v>Guest</v>
          </cell>
          <cell r="F2873" t="str">
            <v>Guest</v>
          </cell>
          <cell r="G2873">
            <v>0</v>
          </cell>
          <cell r="H2873" t="str">
            <v>N</v>
          </cell>
          <cell r="I2873">
            <v>0</v>
          </cell>
          <cell r="J2873">
            <v>0</v>
          </cell>
          <cell r="K2873" t="str">
            <v/>
          </cell>
          <cell r="L2873" t="str">
            <v>N</v>
          </cell>
          <cell r="M2873">
            <v>0</v>
          </cell>
          <cell r="N2873" t="str">
            <v/>
          </cell>
          <cell r="O2873" t="str">
            <v>N</v>
          </cell>
          <cell r="P2873">
            <v>0</v>
          </cell>
          <cell r="Q2873" t="str">
            <v/>
          </cell>
          <cell r="R2873" t="str">
            <v>N</v>
          </cell>
          <cell r="S2873">
            <v>0</v>
          </cell>
          <cell r="T2873" t="str">
            <v/>
          </cell>
          <cell r="U2873" t="str">
            <v>N</v>
          </cell>
          <cell r="V2873">
            <v>0</v>
          </cell>
          <cell r="W2873" t="str">
            <v/>
          </cell>
          <cell r="X2873" t="str">
            <v>N</v>
          </cell>
          <cell r="Y2873">
            <v>0</v>
          </cell>
          <cell r="Z2873">
            <v>0</v>
          </cell>
          <cell r="AA2873" t="b">
            <v>0</v>
          </cell>
          <cell r="AB2873" t="str">
            <v/>
          </cell>
          <cell r="AC2873" t="str">
            <v/>
          </cell>
          <cell r="AD2873">
            <v>0</v>
          </cell>
          <cell r="AE2873" t="b">
            <v>0</v>
          </cell>
          <cell r="AG2873" t="str">
            <v/>
          </cell>
          <cell r="AH2873">
            <v>0</v>
          </cell>
        </row>
        <row r="2874">
          <cell r="B2874">
            <v>0</v>
          </cell>
          <cell r="C2874">
            <v>0</v>
          </cell>
          <cell r="D2874">
            <v>0</v>
          </cell>
          <cell r="E2874" t="str">
            <v>Guest</v>
          </cell>
          <cell r="F2874" t="str">
            <v>Guest</v>
          </cell>
          <cell r="G2874">
            <v>0</v>
          </cell>
          <cell r="H2874" t="str">
            <v>N</v>
          </cell>
          <cell r="I2874">
            <v>0</v>
          </cell>
          <cell r="J2874">
            <v>0</v>
          </cell>
          <cell r="K2874" t="str">
            <v/>
          </cell>
          <cell r="L2874" t="str">
            <v>N</v>
          </cell>
          <cell r="M2874">
            <v>0</v>
          </cell>
          <cell r="N2874" t="str">
            <v/>
          </cell>
          <cell r="O2874" t="str">
            <v>N</v>
          </cell>
          <cell r="P2874">
            <v>0</v>
          </cell>
          <cell r="Q2874" t="str">
            <v/>
          </cell>
          <cell r="R2874" t="str">
            <v>N</v>
          </cell>
          <cell r="S2874">
            <v>0</v>
          </cell>
          <cell r="T2874" t="str">
            <v/>
          </cell>
          <cell r="U2874" t="str">
            <v>N</v>
          </cell>
          <cell r="V2874">
            <v>0</v>
          </cell>
          <cell r="W2874" t="str">
            <v/>
          </cell>
          <cell r="X2874" t="str">
            <v>N</v>
          </cell>
          <cell r="Y2874">
            <v>0</v>
          </cell>
          <cell r="Z2874">
            <v>0</v>
          </cell>
          <cell r="AA2874" t="b">
            <v>0</v>
          </cell>
          <cell r="AB2874" t="str">
            <v/>
          </cell>
          <cell r="AC2874" t="str">
            <v/>
          </cell>
          <cell r="AD2874">
            <v>0</v>
          </cell>
          <cell r="AE2874" t="b">
            <v>0</v>
          </cell>
          <cell r="AG2874" t="str">
            <v/>
          </cell>
          <cell r="AH2874">
            <v>0</v>
          </cell>
        </row>
        <row r="2875">
          <cell r="B2875">
            <v>0</v>
          </cell>
          <cell r="C2875">
            <v>0</v>
          </cell>
          <cell r="D2875">
            <v>0</v>
          </cell>
          <cell r="E2875" t="str">
            <v>Guest</v>
          </cell>
          <cell r="F2875" t="str">
            <v>Guest</v>
          </cell>
          <cell r="G2875">
            <v>0</v>
          </cell>
          <cell r="H2875" t="str">
            <v>N</v>
          </cell>
          <cell r="I2875">
            <v>0</v>
          </cell>
          <cell r="J2875">
            <v>0</v>
          </cell>
          <cell r="K2875" t="str">
            <v/>
          </cell>
          <cell r="L2875" t="str">
            <v>N</v>
          </cell>
          <cell r="M2875">
            <v>0</v>
          </cell>
          <cell r="N2875" t="str">
            <v/>
          </cell>
          <cell r="O2875" t="str">
            <v>N</v>
          </cell>
          <cell r="P2875">
            <v>0</v>
          </cell>
          <cell r="Q2875" t="str">
            <v/>
          </cell>
          <cell r="R2875" t="str">
            <v>N</v>
          </cell>
          <cell r="S2875">
            <v>0</v>
          </cell>
          <cell r="T2875" t="str">
            <v/>
          </cell>
          <cell r="U2875" t="str">
            <v>N</v>
          </cell>
          <cell r="V2875">
            <v>0</v>
          </cell>
          <cell r="W2875" t="str">
            <v/>
          </cell>
          <cell r="X2875" t="str">
            <v>N</v>
          </cell>
          <cell r="Y2875">
            <v>0</v>
          </cell>
          <cell r="Z2875">
            <v>0</v>
          </cell>
          <cell r="AA2875" t="b">
            <v>0</v>
          </cell>
          <cell r="AB2875" t="str">
            <v/>
          </cell>
          <cell r="AC2875" t="str">
            <v/>
          </cell>
          <cell r="AD2875">
            <v>0</v>
          </cell>
          <cell r="AE2875" t="b">
            <v>0</v>
          </cell>
          <cell r="AG2875" t="str">
            <v/>
          </cell>
          <cell r="AH2875">
            <v>0</v>
          </cell>
        </row>
        <row r="2876">
          <cell r="B2876">
            <v>0</v>
          </cell>
          <cell r="C2876">
            <v>0</v>
          </cell>
          <cell r="D2876">
            <v>0</v>
          </cell>
          <cell r="E2876" t="str">
            <v>Guest</v>
          </cell>
          <cell r="F2876" t="str">
            <v>Guest</v>
          </cell>
          <cell r="G2876">
            <v>0</v>
          </cell>
          <cell r="H2876" t="str">
            <v>N</v>
          </cell>
          <cell r="I2876">
            <v>0</v>
          </cell>
          <cell r="J2876">
            <v>0</v>
          </cell>
          <cell r="K2876" t="str">
            <v/>
          </cell>
          <cell r="L2876" t="str">
            <v>N</v>
          </cell>
          <cell r="M2876">
            <v>0</v>
          </cell>
          <cell r="N2876" t="str">
            <v/>
          </cell>
          <cell r="O2876" t="str">
            <v>N</v>
          </cell>
          <cell r="P2876">
            <v>0</v>
          </cell>
          <cell r="Q2876" t="str">
            <v/>
          </cell>
          <cell r="R2876" t="str">
            <v>N</v>
          </cell>
          <cell r="S2876">
            <v>0</v>
          </cell>
          <cell r="T2876" t="str">
            <v/>
          </cell>
          <cell r="U2876" t="str">
            <v>N</v>
          </cell>
          <cell r="V2876">
            <v>0</v>
          </cell>
          <cell r="W2876" t="str">
            <v/>
          </cell>
          <cell r="X2876" t="str">
            <v>N</v>
          </cell>
          <cell r="Y2876">
            <v>0</v>
          </cell>
          <cell r="Z2876">
            <v>0</v>
          </cell>
          <cell r="AA2876" t="b">
            <v>0</v>
          </cell>
          <cell r="AB2876" t="str">
            <v/>
          </cell>
          <cell r="AC2876" t="str">
            <v/>
          </cell>
          <cell r="AD2876">
            <v>0</v>
          </cell>
          <cell r="AE2876" t="b">
            <v>0</v>
          </cell>
          <cell r="AG2876" t="str">
            <v/>
          </cell>
          <cell r="AH2876">
            <v>0</v>
          </cell>
        </row>
        <row r="2877">
          <cell r="B2877">
            <v>0</v>
          </cell>
          <cell r="C2877">
            <v>0</v>
          </cell>
          <cell r="D2877">
            <v>0</v>
          </cell>
          <cell r="E2877" t="str">
            <v>Guest</v>
          </cell>
          <cell r="F2877" t="str">
            <v>Guest</v>
          </cell>
          <cell r="G2877">
            <v>0</v>
          </cell>
          <cell r="H2877" t="str">
            <v>N</v>
          </cell>
          <cell r="I2877">
            <v>0</v>
          </cell>
          <cell r="J2877">
            <v>0</v>
          </cell>
          <cell r="K2877" t="str">
            <v/>
          </cell>
          <cell r="L2877" t="str">
            <v>N</v>
          </cell>
          <cell r="M2877">
            <v>0</v>
          </cell>
          <cell r="N2877" t="str">
            <v/>
          </cell>
          <cell r="O2877" t="str">
            <v>N</v>
          </cell>
          <cell r="P2877">
            <v>0</v>
          </cell>
          <cell r="Q2877" t="str">
            <v/>
          </cell>
          <cell r="R2877" t="str">
            <v>N</v>
          </cell>
          <cell r="S2877">
            <v>0</v>
          </cell>
          <cell r="T2877" t="str">
            <v/>
          </cell>
          <cell r="U2877" t="str">
            <v>N</v>
          </cell>
          <cell r="V2877">
            <v>0</v>
          </cell>
          <cell r="W2877" t="str">
            <v/>
          </cell>
          <cell r="X2877" t="str">
            <v>N</v>
          </cell>
          <cell r="Y2877">
            <v>0</v>
          </cell>
          <cell r="Z2877">
            <v>0</v>
          </cell>
          <cell r="AA2877" t="b">
            <v>0</v>
          </cell>
          <cell r="AB2877" t="str">
            <v/>
          </cell>
          <cell r="AC2877" t="str">
            <v/>
          </cell>
          <cell r="AD2877">
            <v>0</v>
          </cell>
          <cell r="AE2877" t="b">
            <v>0</v>
          </cell>
          <cell r="AG2877" t="str">
            <v/>
          </cell>
          <cell r="AH2877">
            <v>0</v>
          </cell>
        </row>
        <row r="2878">
          <cell r="B2878">
            <v>0</v>
          </cell>
          <cell r="C2878">
            <v>0</v>
          </cell>
          <cell r="D2878">
            <v>0</v>
          </cell>
          <cell r="E2878" t="str">
            <v>Guest</v>
          </cell>
          <cell r="F2878" t="str">
            <v>Guest</v>
          </cell>
          <cell r="G2878">
            <v>0</v>
          </cell>
          <cell r="H2878" t="str">
            <v>N</v>
          </cell>
          <cell r="I2878">
            <v>0</v>
          </cell>
          <cell r="J2878">
            <v>0</v>
          </cell>
          <cell r="K2878" t="str">
            <v/>
          </cell>
          <cell r="L2878" t="str">
            <v>N</v>
          </cell>
          <cell r="M2878">
            <v>0</v>
          </cell>
          <cell r="N2878" t="str">
            <v/>
          </cell>
          <cell r="O2878" t="str">
            <v>N</v>
          </cell>
          <cell r="P2878">
            <v>0</v>
          </cell>
          <cell r="Q2878" t="str">
            <v/>
          </cell>
          <cell r="R2878" t="str">
            <v>N</v>
          </cell>
          <cell r="S2878">
            <v>0</v>
          </cell>
          <cell r="T2878" t="str">
            <v/>
          </cell>
          <cell r="U2878" t="str">
            <v>N</v>
          </cell>
          <cell r="V2878">
            <v>0</v>
          </cell>
          <cell r="W2878" t="str">
            <v/>
          </cell>
          <cell r="X2878" t="str">
            <v>N</v>
          </cell>
          <cell r="Y2878">
            <v>0</v>
          </cell>
          <cell r="Z2878">
            <v>0</v>
          </cell>
          <cell r="AA2878" t="b">
            <v>0</v>
          </cell>
          <cell r="AB2878" t="str">
            <v/>
          </cell>
          <cell r="AC2878" t="str">
            <v/>
          </cell>
          <cell r="AD2878">
            <v>0</v>
          </cell>
          <cell r="AE2878" t="b">
            <v>0</v>
          </cell>
          <cell r="AG2878" t="str">
            <v/>
          </cell>
          <cell r="AH2878">
            <v>0</v>
          </cell>
        </row>
        <row r="2879">
          <cell r="B2879">
            <v>0</v>
          </cell>
          <cell r="C2879">
            <v>0</v>
          </cell>
          <cell r="D2879">
            <v>0</v>
          </cell>
          <cell r="E2879" t="str">
            <v>Guest</v>
          </cell>
          <cell r="F2879" t="str">
            <v>Guest</v>
          </cell>
          <cell r="G2879">
            <v>0</v>
          </cell>
          <cell r="H2879" t="str">
            <v>N</v>
          </cell>
          <cell r="I2879">
            <v>0</v>
          </cell>
          <cell r="J2879">
            <v>0</v>
          </cell>
          <cell r="K2879" t="str">
            <v/>
          </cell>
          <cell r="L2879" t="str">
            <v>N</v>
          </cell>
          <cell r="M2879">
            <v>0</v>
          </cell>
          <cell r="N2879" t="str">
            <v/>
          </cell>
          <cell r="O2879" t="str">
            <v>N</v>
          </cell>
          <cell r="P2879">
            <v>0</v>
          </cell>
          <cell r="Q2879" t="str">
            <v/>
          </cell>
          <cell r="R2879" t="str">
            <v>N</v>
          </cell>
          <cell r="S2879">
            <v>0</v>
          </cell>
          <cell r="T2879" t="str">
            <v/>
          </cell>
          <cell r="U2879" t="str">
            <v>N</v>
          </cell>
          <cell r="V2879">
            <v>0</v>
          </cell>
          <cell r="W2879" t="str">
            <v/>
          </cell>
          <cell r="X2879" t="str">
            <v>N</v>
          </cell>
          <cell r="Y2879">
            <v>0</v>
          </cell>
          <cell r="Z2879">
            <v>0</v>
          </cell>
          <cell r="AA2879" t="b">
            <v>0</v>
          </cell>
          <cell r="AB2879" t="str">
            <v/>
          </cell>
          <cell r="AC2879" t="str">
            <v/>
          </cell>
          <cell r="AD2879">
            <v>0</v>
          </cell>
          <cell r="AE2879" t="b">
            <v>0</v>
          </cell>
          <cell r="AG2879" t="str">
            <v/>
          </cell>
          <cell r="AH2879">
            <v>0</v>
          </cell>
        </row>
        <row r="2880">
          <cell r="B2880">
            <v>0</v>
          </cell>
          <cell r="C2880">
            <v>0</v>
          </cell>
          <cell r="D2880">
            <v>0</v>
          </cell>
          <cell r="E2880" t="str">
            <v>Guest</v>
          </cell>
          <cell r="F2880" t="str">
            <v>Guest</v>
          </cell>
          <cell r="G2880">
            <v>0</v>
          </cell>
          <cell r="H2880" t="str">
            <v>N</v>
          </cell>
          <cell r="I2880">
            <v>0</v>
          </cell>
          <cell r="J2880">
            <v>0</v>
          </cell>
          <cell r="K2880" t="str">
            <v/>
          </cell>
          <cell r="L2880" t="str">
            <v>N</v>
          </cell>
          <cell r="M2880">
            <v>0</v>
          </cell>
          <cell r="N2880" t="str">
            <v/>
          </cell>
          <cell r="O2880" t="str">
            <v>N</v>
          </cell>
          <cell r="P2880">
            <v>0</v>
          </cell>
          <cell r="Q2880" t="str">
            <v/>
          </cell>
          <cell r="R2880" t="str">
            <v>N</v>
          </cell>
          <cell r="S2880">
            <v>0</v>
          </cell>
          <cell r="T2880" t="str">
            <v/>
          </cell>
          <cell r="U2880" t="str">
            <v>N</v>
          </cell>
          <cell r="V2880">
            <v>0</v>
          </cell>
          <cell r="W2880" t="str">
            <v/>
          </cell>
          <cell r="X2880" t="str">
            <v>N</v>
          </cell>
          <cell r="Y2880">
            <v>0</v>
          </cell>
          <cell r="Z2880">
            <v>0</v>
          </cell>
          <cell r="AA2880" t="b">
            <v>0</v>
          </cell>
          <cell r="AB2880" t="str">
            <v/>
          </cell>
          <cell r="AC2880" t="str">
            <v/>
          </cell>
          <cell r="AD2880">
            <v>0</v>
          </cell>
          <cell r="AE2880" t="b">
            <v>0</v>
          </cell>
          <cell r="AG2880" t="str">
            <v/>
          </cell>
          <cell r="AH2880">
            <v>0</v>
          </cell>
        </row>
        <row r="2881">
          <cell r="B2881">
            <v>0</v>
          </cell>
          <cell r="C2881">
            <v>0</v>
          </cell>
          <cell r="D2881">
            <v>0</v>
          </cell>
          <cell r="E2881" t="str">
            <v>Guest</v>
          </cell>
          <cell r="F2881" t="str">
            <v>Guest</v>
          </cell>
          <cell r="G2881">
            <v>0</v>
          </cell>
          <cell r="H2881" t="str">
            <v>N</v>
          </cell>
          <cell r="I2881">
            <v>0</v>
          </cell>
          <cell r="J2881">
            <v>0</v>
          </cell>
          <cell r="K2881" t="str">
            <v/>
          </cell>
          <cell r="L2881" t="str">
            <v>N</v>
          </cell>
          <cell r="M2881">
            <v>0</v>
          </cell>
          <cell r="N2881" t="str">
            <v/>
          </cell>
          <cell r="O2881" t="str">
            <v>N</v>
          </cell>
          <cell r="P2881">
            <v>0</v>
          </cell>
          <cell r="Q2881" t="str">
            <v/>
          </cell>
          <cell r="R2881" t="str">
            <v>N</v>
          </cell>
          <cell r="S2881">
            <v>0</v>
          </cell>
          <cell r="T2881" t="str">
            <v/>
          </cell>
          <cell r="U2881" t="str">
            <v>N</v>
          </cell>
          <cell r="V2881">
            <v>0</v>
          </cell>
          <cell r="W2881" t="str">
            <v/>
          </cell>
          <cell r="X2881" t="str">
            <v>N</v>
          </cell>
          <cell r="Y2881">
            <v>0</v>
          </cell>
          <cell r="Z2881">
            <v>0</v>
          </cell>
          <cell r="AA2881" t="b">
            <v>0</v>
          </cell>
          <cell r="AB2881" t="str">
            <v/>
          </cell>
          <cell r="AC2881" t="str">
            <v/>
          </cell>
          <cell r="AD2881">
            <v>0</v>
          </cell>
          <cell r="AE2881" t="b">
            <v>0</v>
          </cell>
          <cell r="AG2881" t="str">
            <v/>
          </cell>
          <cell r="AH2881">
            <v>0</v>
          </cell>
        </row>
        <row r="2882">
          <cell r="B2882">
            <v>0</v>
          </cell>
          <cell r="C2882">
            <v>0</v>
          </cell>
          <cell r="D2882">
            <v>0</v>
          </cell>
          <cell r="E2882" t="str">
            <v>Guest</v>
          </cell>
          <cell r="F2882" t="str">
            <v>Guest</v>
          </cell>
          <cell r="G2882">
            <v>0</v>
          </cell>
          <cell r="H2882" t="str">
            <v>N</v>
          </cell>
          <cell r="I2882">
            <v>0</v>
          </cell>
          <cell r="J2882">
            <v>0</v>
          </cell>
          <cell r="K2882" t="str">
            <v/>
          </cell>
          <cell r="L2882" t="str">
            <v>N</v>
          </cell>
          <cell r="M2882">
            <v>0</v>
          </cell>
          <cell r="N2882" t="str">
            <v/>
          </cell>
          <cell r="O2882" t="str">
            <v>N</v>
          </cell>
          <cell r="P2882">
            <v>0</v>
          </cell>
          <cell r="Q2882" t="str">
            <v/>
          </cell>
          <cell r="R2882" t="str">
            <v>N</v>
          </cell>
          <cell r="S2882">
            <v>0</v>
          </cell>
          <cell r="T2882" t="str">
            <v/>
          </cell>
          <cell r="U2882" t="str">
            <v>N</v>
          </cell>
          <cell r="V2882">
            <v>0</v>
          </cell>
          <cell r="W2882" t="str">
            <v/>
          </cell>
          <cell r="X2882" t="str">
            <v>N</v>
          </cell>
          <cell r="Y2882">
            <v>0</v>
          </cell>
          <cell r="Z2882">
            <v>0</v>
          </cell>
          <cell r="AA2882" t="b">
            <v>0</v>
          </cell>
          <cell r="AB2882" t="str">
            <v/>
          </cell>
          <cell r="AC2882" t="str">
            <v/>
          </cell>
          <cell r="AD2882">
            <v>0</v>
          </cell>
          <cell r="AE2882" t="b">
            <v>0</v>
          </cell>
          <cell r="AG2882" t="str">
            <v/>
          </cell>
          <cell r="AH2882">
            <v>0</v>
          </cell>
        </row>
        <row r="2883">
          <cell r="B2883">
            <v>0</v>
          </cell>
          <cell r="C2883">
            <v>0</v>
          </cell>
          <cell r="D2883">
            <v>0</v>
          </cell>
          <cell r="E2883" t="str">
            <v>Guest</v>
          </cell>
          <cell r="F2883" t="str">
            <v>Guest</v>
          </cell>
          <cell r="G2883">
            <v>0</v>
          </cell>
          <cell r="H2883" t="str">
            <v>N</v>
          </cell>
          <cell r="I2883">
            <v>0</v>
          </cell>
          <cell r="J2883">
            <v>0</v>
          </cell>
          <cell r="K2883" t="str">
            <v/>
          </cell>
          <cell r="L2883" t="str">
            <v>N</v>
          </cell>
          <cell r="M2883">
            <v>0</v>
          </cell>
          <cell r="N2883" t="str">
            <v/>
          </cell>
          <cell r="O2883" t="str">
            <v>N</v>
          </cell>
          <cell r="P2883">
            <v>0</v>
          </cell>
          <cell r="Q2883" t="str">
            <v/>
          </cell>
          <cell r="R2883" t="str">
            <v>N</v>
          </cell>
          <cell r="S2883">
            <v>0</v>
          </cell>
          <cell r="T2883" t="str">
            <v/>
          </cell>
          <cell r="U2883" t="str">
            <v>N</v>
          </cell>
          <cell r="V2883">
            <v>0</v>
          </cell>
          <cell r="W2883" t="str">
            <v/>
          </cell>
          <cell r="X2883" t="str">
            <v>N</v>
          </cell>
          <cell r="Y2883">
            <v>0</v>
          </cell>
          <cell r="Z2883">
            <v>0</v>
          </cell>
          <cell r="AA2883" t="b">
            <v>0</v>
          </cell>
          <cell r="AB2883" t="str">
            <v/>
          </cell>
          <cell r="AC2883" t="str">
            <v/>
          </cell>
          <cell r="AD2883">
            <v>0</v>
          </cell>
          <cell r="AE2883" t="b">
            <v>0</v>
          </cell>
          <cell r="AG2883" t="str">
            <v/>
          </cell>
          <cell r="AH2883">
            <v>0</v>
          </cell>
        </row>
        <row r="2884">
          <cell r="B2884">
            <v>0</v>
          </cell>
          <cell r="C2884">
            <v>0</v>
          </cell>
          <cell r="D2884">
            <v>0</v>
          </cell>
          <cell r="E2884" t="str">
            <v>Guest</v>
          </cell>
          <cell r="F2884" t="str">
            <v>Guest</v>
          </cell>
          <cell r="G2884">
            <v>0</v>
          </cell>
          <cell r="H2884" t="str">
            <v>N</v>
          </cell>
          <cell r="I2884">
            <v>0</v>
          </cell>
          <cell r="J2884">
            <v>0</v>
          </cell>
          <cell r="K2884" t="str">
            <v/>
          </cell>
          <cell r="L2884" t="str">
            <v>N</v>
          </cell>
          <cell r="M2884">
            <v>0</v>
          </cell>
          <cell r="N2884" t="str">
            <v/>
          </cell>
          <cell r="O2884" t="str">
            <v>N</v>
          </cell>
          <cell r="P2884">
            <v>0</v>
          </cell>
          <cell r="Q2884" t="str">
            <v/>
          </cell>
          <cell r="R2884" t="str">
            <v>N</v>
          </cell>
          <cell r="S2884">
            <v>0</v>
          </cell>
          <cell r="T2884" t="str">
            <v/>
          </cell>
          <cell r="U2884" t="str">
            <v>N</v>
          </cell>
          <cell r="V2884">
            <v>0</v>
          </cell>
          <cell r="W2884" t="str">
            <v/>
          </cell>
          <cell r="X2884" t="str">
            <v>N</v>
          </cell>
          <cell r="Y2884">
            <v>0</v>
          </cell>
          <cell r="Z2884">
            <v>0</v>
          </cell>
          <cell r="AA2884" t="b">
            <v>0</v>
          </cell>
          <cell r="AB2884" t="str">
            <v/>
          </cell>
          <cell r="AC2884" t="str">
            <v/>
          </cell>
          <cell r="AD2884">
            <v>0</v>
          </cell>
          <cell r="AE2884" t="b">
            <v>0</v>
          </cell>
          <cell r="AG2884" t="str">
            <v/>
          </cell>
          <cell r="AH2884">
            <v>0</v>
          </cell>
        </row>
        <row r="2885">
          <cell r="B2885">
            <v>0</v>
          </cell>
          <cell r="C2885">
            <v>0</v>
          </cell>
          <cell r="D2885">
            <v>0</v>
          </cell>
          <cell r="E2885" t="str">
            <v>Guest</v>
          </cell>
          <cell r="F2885" t="str">
            <v>Guest</v>
          </cell>
          <cell r="G2885">
            <v>0</v>
          </cell>
          <cell r="H2885" t="str">
            <v>N</v>
          </cell>
          <cell r="I2885">
            <v>0</v>
          </cell>
          <cell r="J2885">
            <v>0</v>
          </cell>
          <cell r="K2885" t="str">
            <v/>
          </cell>
          <cell r="L2885" t="str">
            <v>N</v>
          </cell>
          <cell r="M2885">
            <v>0</v>
          </cell>
          <cell r="N2885" t="str">
            <v/>
          </cell>
          <cell r="O2885" t="str">
            <v>N</v>
          </cell>
          <cell r="P2885">
            <v>0</v>
          </cell>
          <cell r="Q2885" t="str">
            <v/>
          </cell>
          <cell r="R2885" t="str">
            <v>N</v>
          </cell>
          <cell r="S2885">
            <v>0</v>
          </cell>
          <cell r="T2885" t="str">
            <v/>
          </cell>
          <cell r="U2885" t="str">
            <v>N</v>
          </cell>
          <cell r="V2885">
            <v>0</v>
          </cell>
          <cell r="W2885" t="str">
            <v/>
          </cell>
          <cell r="X2885" t="str">
            <v>N</v>
          </cell>
          <cell r="Y2885">
            <v>0</v>
          </cell>
          <cell r="Z2885">
            <v>0</v>
          </cell>
          <cell r="AA2885" t="b">
            <v>0</v>
          </cell>
          <cell r="AB2885" t="str">
            <v/>
          </cell>
          <cell r="AC2885" t="str">
            <v/>
          </cell>
          <cell r="AD2885">
            <v>0</v>
          </cell>
          <cell r="AE2885" t="b">
            <v>0</v>
          </cell>
          <cell r="AG2885" t="str">
            <v/>
          </cell>
          <cell r="AH2885">
            <v>0</v>
          </cell>
        </row>
        <row r="2886">
          <cell r="B2886">
            <v>0</v>
          </cell>
          <cell r="C2886">
            <v>0</v>
          </cell>
          <cell r="D2886">
            <v>0</v>
          </cell>
          <cell r="E2886" t="str">
            <v>Guest</v>
          </cell>
          <cell r="F2886" t="str">
            <v>Guest</v>
          </cell>
          <cell r="G2886">
            <v>0</v>
          </cell>
          <cell r="H2886" t="str">
            <v>N</v>
          </cell>
          <cell r="I2886">
            <v>0</v>
          </cell>
          <cell r="J2886">
            <v>0</v>
          </cell>
          <cell r="K2886" t="str">
            <v/>
          </cell>
          <cell r="L2886" t="str">
            <v>N</v>
          </cell>
          <cell r="M2886">
            <v>0</v>
          </cell>
          <cell r="N2886" t="str">
            <v/>
          </cell>
          <cell r="O2886" t="str">
            <v>N</v>
          </cell>
          <cell r="P2886">
            <v>0</v>
          </cell>
          <cell r="Q2886" t="str">
            <v/>
          </cell>
          <cell r="R2886" t="str">
            <v>N</v>
          </cell>
          <cell r="S2886">
            <v>0</v>
          </cell>
          <cell r="T2886" t="str">
            <v/>
          </cell>
          <cell r="U2886" t="str">
            <v>N</v>
          </cell>
          <cell r="V2886">
            <v>0</v>
          </cell>
          <cell r="W2886" t="str">
            <v/>
          </cell>
          <cell r="X2886" t="str">
            <v>N</v>
          </cell>
          <cell r="Y2886">
            <v>0</v>
          </cell>
          <cell r="Z2886">
            <v>0</v>
          </cell>
          <cell r="AA2886" t="b">
            <v>0</v>
          </cell>
          <cell r="AB2886" t="str">
            <v/>
          </cell>
          <cell r="AC2886" t="str">
            <v/>
          </cell>
          <cell r="AD2886">
            <v>0</v>
          </cell>
          <cell r="AE2886" t="b">
            <v>0</v>
          </cell>
          <cell r="AG2886" t="str">
            <v/>
          </cell>
          <cell r="AH2886">
            <v>0</v>
          </cell>
        </row>
        <row r="2887">
          <cell r="B2887">
            <v>0</v>
          </cell>
          <cell r="C2887">
            <v>0</v>
          </cell>
          <cell r="D2887">
            <v>0</v>
          </cell>
          <cell r="E2887" t="str">
            <v>Guest</v>
          </cell>
          <cell r="F2887" t="str">
            <v>Guest</v>
          </cell>
          <cell r="G2887">
            <v>0</v>
          </cell>
          <cell r="H2887" t="str">
            <v>N</v>
          </cell>
          <cell r="I2887">
            <v>0</v>
          </cell>
          <cell r="J2887">
            <v>0</v>
          </cell>
          <cell r="K2887" t="str">
            <v/>
          </cell>
          <cell r="L2887" t="str">
            <v>N</v>
          </cell>
          <cell r="M2887">
            <v>0</v>
          </cell>
          <cell r="N2887" t="str">
            <v/>
          </cell>
          <cell r="O2887" t="str">
            <v>N</v>
          </cell>
          <cell r="P2887">
            <v>0</v>
          </cell>
          <cell r="Q2887" t="str">
            <v/>
          </cell>
          <cell r="R2887" t="str">
            <v>N</v>
          </cell>
          <cell r="S2887">
            <v>0</v>
          </cell>
          <cell r="T2887" t="str">
            <v/>
          </cell>
          <cell r="U2887" t="str">
            <v>N</v>
          </cell>
          <cell r="V2887">
            <v>0</v>
          </cell>
          <cell r="W2887" t="str">
            <v/>
          </cell>
          <cell r="X2887" t="str">
            <v>N</v>
          </cell>
          <cell r="Y2887">
            <v>0</v>
          </cell>
          <cell r="Z2887">
            <v>0</v>
          </cell>
          <cell r="AA2887" t="b">
            <v>0</v>
          </cell>
          <cell r="AB2887" t="str">
            <v/>
          </cell>
          <cell r="AC2887" t="str">
            <v/>
          </cell>
          <cell r="AD2887">
            <v>0</v>
          </cell>
          <cell r="AE2887" t="b">
            <v>0</v>
          </cell>
          <cell r="AG2887" t="str">
            <v/>
          </cell>
          <cell r="AH2887">
            <v>0</v>
          </cell>
        </row>
        <row r="2888">
          <cell r="B2888">
            <v>0</v>
          </cell>
          <cell r="C2888">
            <v>0</v>
          </cell>
          <cell r="D2888">
            <v>0</v>
          </cell>
          <cell r="E2888" t="str">
            <v>Guest</v>
          </cell>
          <cell r="F2888" t="str">
            <v>Guest</v>
          </cell>
          <cell r="G2888">
            <v>0</v>
          </cell>
          <cell r="H2888" t="str">
            <v>N</v>
          </cell>
          <cell r="I2888">
            <v>0</v>
          </cell>
          <cell r="J2888">
            <v>0</v>
          </cell>
          <cell r="K2888" t="str">
            <v/>
          </cell>
          <cell r="L2888" t="str">
            <v>N</v>
          </cell>
          <cell r="M2888">
            <v>0</v>
          </cell>
          <cell r="N2888" t="str">
            <v/>
          </cell>
          <cell r="O2888" t="str">
            <v>N</v>
          </cell>
          <cell r="P2888">
            <v>0</v>
          </cell>
          <cell r="Q2888" t="str">
            <v/>
          </cell>
          <cell r="R2888" t="str">
            <v>N</v>
          </cell>
          <cell r="S2888">
            <v>0</v>
          </cell>
          <cell r="T2888" t="str">
            <v/>
          </cell>
          <cell r="U2888" t="str">
            <v>N</v>
          </cell>
          <cell r="V2888">
            <v>0</v>
          </cell>
          <cell r="W2888" t="str">
            <v/>
          </cell>
          <cell r="X2888" t="str">
            <v>N</v>
          </cell>
          <cell r="Y2888">
            <v>0</v>
          </cell>
          <cell r="Z2888">
            <v>0</v>
          </cell>
          <cell r="AA2888" t="b">
            <v>0</v>
          </cell>
          <cell r="AB2888" t="str">
            <v/>
          </cell>
          <cell r="AC2888" t="str">
            <v/>
          </cell>
          <cell r="AD2888">
            <v>0</v>
          </cell>
          <cell r="AE2888" t="b">
            <v>0</v>
          </cell>
          <cell r="AG2888" t="str">
            <v/>
          </cell>
          <cell r="AH2888">
            <v>0</v>
          </cell>
        </row>
        <row r="2889">
          <cell r="B2889">
            <v>0</v>
          </cell>
          <cell r="C2889">
            <v>0</v>
          </cell>
          <cell r="D2889">
            <v>0</v>
          </cell>
          <cell r="E2889" t="str">
            <v>Guest</v>
          </cell>
          <cell r="F2889" t="str">
            <v>Guest</v>
          </cell>
          <cell r="G2889">
            <v>0</v>
          </cell>
          <cell r="H2889" t="str">
            <v>N</v>
          </cell>
          <cell r="I2889">
            <v>0</v>
          </cell>
          <cell r="J2889">
            <v>0</v>
          </cell>
          <cell r="K2889" t="str">
            <v/>
          </cell>
          <cell r="L2889" t="str">
            <v>N</v>
          </cell>
          <cell r="M2889">
            <v>0</v>
          </cell>
          <cell r="N2889" t="str">
            <v/>
          </cell>
          <cell r="O2889" t="str">
            <v>N</v>
          </cell>
          <cell r="P2889">
            <v>0</v>
          </cell>
          <cell r="Q2889" t="str">
            <v/>
          </cell>
          <cell r="R2889" t="str">
            <v>N</v>
          </cell>
          <cell r="S2889">
            <v>0</v>
          </cell>
          <cell r="T2889" t="str">
            <v/>
          </cell>
          <cell r="U2889" t="str">
            <v>N</v>
          </cell>
          <cell r="V2889">
            <v>0</v>
          </cell>
          <cell r="W2889" t="str">
            <v/>
          </cell>
          <cell r="X2889" t="str">
            <v>N</v>
          </cell>
          <cell r="Y2889">
            <v>0</v>
          </cell>
          <cell r="Z2889">
            <v>0</v>
          </cell>
          <cell r="AA2889" t="b">
            <v>0</v>
          </cell>
          <cell r="AB2889" t="str">
            <v/>
          </cell>
          <cell r="AC2889" t="str">
            <v/>
          </cell>
          <cell r="AD2889">
            <v>0</v>
          </cell>
          <cell r="AE2889" t="b">
            <v>0</v>
          </cell>
          <cell r="AG2889" t="str">
            <v/>
          </cell>
          <cell r="AH2889">
            <v>0</v>
          </cell>
        </row>
        <row r="2890">
          <cell r="B2890">
            <v>0</v>
          </cell>
          <cell r="C2890">
            <v>0</v>
          </cell>
          <cell r="D2890">
            <v>0</v>
          </cell>
          <cell r="E2890" t="str">
            <v>Guest</v>
          </cell>
          <cell r="F2890" t="str">
            <v>Guest</v>
          </cell>
          <cell r="G2890">
            <v>0</v>
          </cell>
          <cell r="H2890" t="str">
            <v>N</v>
          </cell>
          <cell r="I2890">
            <v>0</v>
          </cell>
          <cell r="J2890">
            <v>0</v>
          </cell>
          <cell r="K2890" t="str">
            <v/>
          </cell>
          <cell r="L2890" t="str">
            <v>N</v>
          </cell>
          <cell r="M2890">
            <v>0</v>
          </cell>
          <cell r="N2890" t="str">
            <v/>
          </cell>
          <cell r="O2890" t="str">
            <v>N</v>
          </cell>
          <cell r="P2890">
            <v>0</v>
          </cell>
          <cell r="Q2890" t="str">
            <v/>
          </cell>
          <cell r="R2890" t="str">
            <v>N</v>
          </cell>
          <cell r="S2890">
            <v>0</v>
          </cell>
          <cell r="T2890" t="str">
            <v/>
          </cell>
          <cell r="U2890" t="str">
            <v>N</v>
          </cell>
          <cell r="V2890">
            <v>0</v>
          </cell>
          <cell r="W2890" t="str">
            <v/>
          </cell>
          <cell r="X2890" t="str">
            <v>N</v>
          </cell>
          <cell r="Y2890">
            <v>0</v>
          </cell>
          <cell r="Z2890">
            <v>0</v>
          </cell>
          <cell r="AA2890" t="b">
            <v>0</v>
          </cell>
          <cell r="AB2890" t="str">
            <v/>
          </cell>
          <cell r="AC2890" t="str">
            <v/>
          </cell>
          <cell r="AD2890">
            <v>0</v>
          </cell>
          <cell r="AE2890" t="b">
            <v>0</v>
          </cell>
          <cell r="AG2890" t="str">
            <v/>
          </cell>
          <cell r="AH2890">
            <v>0</v>
          </cell>
        </row>
        <row r="2891">
          <cell r="B2891">
            <v>0</v>
          </cell>
          <cell r="C2891">
            <v>0</v>
          </cell>
          <cell r="D2891">
            <v>0</v>
          </cell>
          <cell r="E2891" t="str">
            <v>Guest</v>
          </cell>
          <cell r="F2891" t="str">
            <v>Guest</v>
          </cell>
          <cell r="G2891">
            <v>0</v>
          </cell>
          <cell r="H2891" t="str">
            <v>N</v>
          </cell>
          <cell r="I2891">
            <v>0</v>
          </cell>
          <cell r="J2891">
            <v>0</v>
          </cell>
          <cell r="K2891" t="str">
            <v/>
          </cell>
          <cell r="L2891" t="str">
            <v>N</v>
          </cell>
          <cell r="M2891">
            <v>0</v>
          </cell>
          <cell r="N2891" t="str">
            <v/>
          </cell>
          <cell r="O2891" t="str">
            <v>N</v>
          </cell>
          <cell r="P2891">
            <v>0</v>
          </cell>
          <cell r="Q2891" t="str">
            <v/>
          </cell>
          <cell r="R2891" t="str">
            <v>N</v>
          </cell>
          <cell r="S2891">
            <v>0</v>
          </cell>
          <cell r="T2891" t="str">
            <v/>
          </cell>
          <cell r="U2891" t="str">
            <v>N</v>
          </cell>
          <cell r="V2891">
            <v>0</v>
          </cell>
          <cell r="W2891" t="str">
            <v/>
          </cell>
          <cell r="X2891" t="str">
            <v>N</v>
          </cell>
          <cell r="Y2891">
            <v>0</v>
          </cell>
          <cell r="Z2891">
            <v>0</v>
          </cell>
          <cell r="AA2891" t="b">
            <v>0</v>
          </cell>
          <cell r="AB2891" t="str">
            <v/>
          </cell>
          <cell r="AC2891" t="str">
            <v/>
          </cell>
          <cell r="AD2891">
            <v>0</v>
          </cell>
          <cell r="AE2891" t="b">
            <v>0</v>
          </cell>
          <cell r="AG2891" t="str">
            <v/>
          </cell>
          <cell r="AH2891">
            <v>0</v>
          </cell>
        </row>
        <row r="2892">
          <cell r="B2892">
            <v>0</v>
          </cell>
          <cell r="C2892">
            <v>0</v>
          </cell>
          <cell r="D2892">
            <v>0</v>
          </cell>
          <cell r="E2892" t="str">
            <v>Guest</v>
          </cell>
          <cell r="F2892" t="str">
            <v>Guest</v>
          </cell>
          <cell r="G2892">
            <v>0</v>
          </cell>
          <cell r="H2892" t="str">
            <v>N</v>
          </cell>
          <cell r="I2892">
            <v>0</v>
          </cell>
          <cell r="J2892">
            <v>0</v>
          </cell>
          <cell r="K2892" t="str">
            <v/>
          </cell>
          <cell r="L2892" t="str">
            <v>N</v>
          </cell>
          <cell r="M2892">
            <v>0</v>
          </cell>
          <cell r="N2892" t="str">
            <v/>
          </cell>
          <cell r="O2892" t="str">
            <v>N</v>
          </cell>
          <cell r="P2892">
            <v>0</v>
          </cell>
          <cell r="Q2892" t="str">
            <v/>
          </cell>
          <cell r="R2892" t="str">
            <v>N</v>
          </cell>
          <cell r="S2892">
            <v>0</v>
          </cell>
          <cell r="T2892" t="str">
            <v/>
          </cell>
          <cell r="U2892" t="str">
            <v>N</v>
          </cell>
          <cell r="V2892">
            <v>0</v>
          </cell>
          <cell r="W2892" t="str">
            <v/>
          </cell>
          <cell r="X2892" t="str">
            <v>N</v>
          </cell>
          <cell r="Y2892">
            <v>0</v>
          </cell>
          <cell r="Z2892">
            <v>0</v>
          </cell>
          <cell r="AA2892" t="b">
            <v>0</v>
          </cell>
          <cell r="AB2892" t="str">
            <v/>
          </cell>
          <cell r="AC2892" t="str">
            <v/>
          </cell>
          <cell r="AD2892">
            <v>0</v>
          </cell>
          <cell r="AE2892" t="b">
            <v>0</v>
          </cell>
          <cell r="AG2892" t="str">
            <v/>
          </cell>
          <cell r="AH2892">
            <v>0</v>
          </cell>
        </row>
        <row r="2893">
          <cell r="B2893">
            <v>0</v>
          </cell>
          <cell r="C2893">
            <v>0</v>
          </cell>
          <cell r="D2893">
            <v>0</v>
          </cell>
          <cell r="E2893" t="str">
            <v>Guest</v>
          </cell>
          <cell r="F2893" t="str">
            <v>Guest</v>
          </cell>
          <cell r="G2893">
            <v>0</v>
          </cell>
          <cell r="H2893" t="str">
            <v>N</v>
          </cell>
          <cell r="I2893">
            <v>0</v>
          </cell>
          <cell r="J2893">
            <v>0</v>
          </cell>
          <cell r="K2893" t="str">
            <v/>
          </cell>
          <cell r="L2893" t="str">
            <v>N</v>
          </cell>
          <cell r="M2893">
            <v>0</v>
          </cell>
          <cell r="N2893" t="str">
            <v/>
          </cell>
          <cell r="O2893" t="str">
            <v>N</v>
          </cell>
          <cell r="P2893">
            <v>0</v>
          </cell>
          <cell r="Q2893" t="str">
            <v/>
          </cell>
          <cell r="R2893" t="str">
            <v>N</v>
          </cell>
          <cell r="S2893">
            <v>0</v>
          </cell>
          <cell r="T2893" t="str">
            <v/>
          </cell>
          <cell r="U2893" t="str">
            <v>N</v>
          </cell>
          <cell r="V2893">
            <v>0</v>
          </cell>
          <cell r="W2893" t="str">
            <v/>
          </cell>
          <cell r="X2893" t="str">
            <v>N</v>
          </cell>
          <cell r="Y2893">
            <v>0</v>
          </cell>
          <cell r="Z2893">
            <v>0</v>
          </cell>
          <cell r="AA2893" t="b">
            <v>0</v>
          </cell>
          <cell r="AB2893" t="str">
            <v/>
          </cell>
          <cell r="AC2893" t="str">
            <v/>
          </cell>
          <cell r="AD2893">
            <v>0</v>
          </cell>
          <cell r="AE2893" t="b">
            <v>0</v>
          </cell>
          <cell r="AG2893" t="str">
            <v/>
          </cell>
          <cell r="AH2893">
            <v>0</v>
          </cell>
        </row>
        <row r="2894">
          <cell r="B2894">
            <v>0</v>
          </cell>
          <cell r="C2894">
            <v>0</v>
          </cell>
          <cell r="D2894">
            <v>0</v>
          </cell>
          <cell r="E2894" t="str">
            <v>Guest</v>
          </cell>
          <cell r="F2894" t="str">
            <v>Guest</v>
          </cell>
          <cell r="G2894">
            <v>0</v>
          </cell>
          <cell r="H2894" t="str">
            <v>N</v>
          </cell>
          <cell r="I2894">
            <v>0</v>
          </cell>
          <cell r="J2894">
            <v>0</v>
          </cell>
          <cell r="K2894" t="str">
            <v/>
          </cell>
          <cell r="L2894" t="str">
            <v>N</v>
          </cell>
          <cell r="M2894">
            <v>0</v>
          </cell>
          <cell r="N2894" t="str">
            <v/>
          </cell>
          <cell r="O2894" t="str">
            <v>N</v>
          </cell>
          <cell r="P2894">
            <v>0</v>
          </cell>
          <cell r="Q2894" t="str">
            <v/>
          </cell>
          <cell r="R2894" t="str">
            <v>N</v>
          </cell>
          <cell r="S2894">
            <v>0</v>
          </cell>
          <cell r="T2894" t="str">
            <v/>
          </cell>
          <cell r="U2894" t="str">
            <v>N</v>
          </cell>
          <cell r="V2894">
            <v>0</v>
          </cell>
          <cell r="W2894" t="str">
            <v/>
          </cell>
          <cell r="X2894" t="str">
            <v>N</v>
          </cell>
          <cell r="Y2894">
            <v>0</v>
          </cell>
          <cell r="Z2894">
            <v>0</v>
          </cell>
          <cell r="AA2894" t="b">
            <v>0</v>
          </cell>
          <cell r="AB2894" t="str">
            <v/>
          </cell>
          <cell r="AC2894" t="str">
            <v/>
          </cell>
          <cell r="AD2894">
            <v>0</v>
          </cell>
          <cell r="AE2894" t="b">
            <v>0</v>
          </cell>
          <cell r="AG2894" t="str">
            <v/>
          </cell>
          <cell r="AH2894">
            <v>0</v>
          </cell>
        </row>
        <row r="2895">
          <cell r="B2895">
            <v>0</v>
          </cell>
          <cell r="C2895">
            <v>0</v>
          </cell>
          <cell r="D2895">
            <v>0</v>
          </cell>
          <cell r="E2895" t="str">
            <v>Guest</v>
          </cell>
          <cell r="F2895" t="str">
            <v>Guest</v>
          </cell>
          <cell r="G2895">
            <v>0</v>
          </cell>
          <cell r="H2895" t="str">
            <v>N</v>
          </cell>
          <cell r="I2895">
            <v>0</v>
          </cell>
          <cell r="J2895">
            <v>0</v>
          </cell>
          <cell r="K2895" t="str">
            <v/>
          </cell>
          <cell r="L2895" t="str">
            <v>N</v>
          </cell>
          <cell r="M2895">
            <v>0</v>
          </cell>
          <cell r="N2895" t="str">
            <v/>
          </cell>
          <cell r="O2895" t="str">
            <v>N</v>
          </cell>
          <cell r="P2895">
            <v>0</v>
          </cell>
          <cell r="Q2895" t="str">
            <v/>
          </cell>
          <cell r="R2895" t="str">
            <v>N</v>
          </cell>
          <cell r="S2895">
            <v>0</v>
          </cell>
          <cell r="T2895" t="str">
            <v/>
          </cell>
          <cell r="U2895" t="str">
            <v>N</v>
          </cell>
          <cell r="V2895">
            <v>0</v>
          </cell>
          <cell r="W2895" t="str">
            <v/>
          </cell>
          <cell r="X2895" t="str">
            <v>N</v>
          </cell>
          <cell r="Y2895">
            <v>0</v>
          </cell>
          <cell r="Z2895">
            <v>0</v>
          </cell>
          <cell r="AA2895" t="b">
            <v>0</v>
          </cell>
          <cell r="AB2895" t="str">
            <v/>
          </cell>
          <cell r="AC2895" t="str">
            <v/>
          </cell>
          <cell r="AD2895">
            <v>0</v>
          </cell>
          <cell r="AE2895" t="b">
            <v>0</v>
          </cell>
          <cell r="AG2895" t="str">
            <v/>
          </cell>
          <cell r="AH2895">
            <v>0</v>
          </cell>
        </row>
        <row r="2896">
          <cell r="B2896">
            <v>0</v>
          </cell>
          <cell r="C2896">
            <v>0</v>
          </cell>
          <cell r="D2896">
            <v>0</v>
          </cell>
          <cell r="E2896" t="str">
            <v>Guest</v>
          </cell>
          <cell r="F2896" t="str">
            <v>Guest</v>
          </cell>
          <cell r="G2896">
            <v>0</v>
          </cell>
          <cell r="H2896" t="str">
            <v>N</v>
          </cell>
          <cell r="I2896">
            <v>0</v>
          </cell>
          <cell r="J2896">
            <v>0</v>
          </cell>
          <cell r="K2896" t="str">
            <v/>
          </cell>
          <cell r="L2896" t="str">
            <v>N</v>
          </cell>
          <cell r="M2896">
            <v>0</v>
          </cell>
          <cell r="N2896" t="str">
            <v/>
          </cell>
          <cell r="O2896" t="str">
            <v>N</v>
          </cell>
          <cell r="P2896">
            <v>0</v>
          </cell>
          <cell r="Q2896" t="str">
            <v/>
          </cell>
          <cell r="R2896" t="str">
            <v>N</v>
          </cell>
          <cell r="S2896">
            <v>0</v>
          </cell>
          <cell r="T2896" t="str">
            <v/>
          </cell>
          <cell r="U2896" t="str">
            <v>N</v>
          </cell>
          <cell r="V2896">
            <v>0</v>
          </cell>
          <cell r="W2896" t="str">
            <v/>
          </cell>
          <cell r="X2896" t="str">
            <v>N</v>
          </cell>
          <cell r="Y2896">
            <v>0</v>
          </cell>
          <cell r="Z2896">
            <v>0</v>
          </cell>
          <cell r="AA2896" t="b">
            <v>0</v>
          </cell>
          <cell r="AB2896" t="str">
            <v/>
          </cell>
          <cell r="AC2896" t="str">
            <v/>
          </cell>
          <cell r="AD2896">
            <v>0</v>
          </cell>
          <cell r="AE2896" t="b">
            <v>0</v>
          </cell>
          <cell r="AG2896" t="str">
            <v/>
          </cell>
          <cell r="AH2896">
            <v>0</v>
          </cell>
        </row>
        <row r="2897">
          <cell r="B2897">
            <v>0</v>
          </cell>
          <cell r="C2897">
            <v>0</v>
          </cell>
          <cell r="D2897">
            <v>0</v>
          </cell>
          <cell r="E2897" t="str">
            <v>Guest</v>
          </cell>
          <cell r="F2897" t="str">
            <v>Guest</v>
          </cell>
          <cell r="G2897">
            <v>0</v>
          </cell>
          <cell r="H2897" t="str">
            <v>N</v>
          </cell>
          <cell r="I2897">
            <v>0</v>
          </cell>
          <cell r="J2897">
            <v>0</v>
          </cell>
          <cell r="K2897" t="str">
            <v/>
          </cell>
          <cell r="L2897" t="str">
            <v>N</v>
          </cell>
          <cell r="M2897">
            <v>0</v>
          </cell>
          <cell r="N2897" t="str">
            <v/>
          </cell>
          <cell r="O2897" t="str">
            <v>N</v>
          </cell>
          <cell r="P2897">
            <v>0</v>
          </cell>
          <cell r="Q2897" t="str">
            <v/>
          </cell>
          <cell r="R2897" t="str">
            <v>N</v>
          </cell>
          <cell r="S2897">
            <v>0</v>
          </cell>
          <cell r="T2897" t="str">
            <v/>
          </cell>
          <cell r="U2897" t="str">
            <v>N</v>
          </cell>
          <cell r="V2897">
            <v>0</v>
          </cell>
          <cell r="W2897" t="str">
            <v/>
          </cell>
          <cell r="X2897" t="str">
            <v>N</v>
          </cell>
          <cell r="Y2897">
            <v>0</v>
          </cell>
          <cell r="Z2897">
            <v>0</v>
          </cell>
          <cell r="AA2897" t="b">
            <v>0</v>
          </cell>
          <cell r="AB2897" t="str">
            <v/>
          </cell>
          <cell r="AC2897" t="str">
            <v/>
          </cell>
          <cell r="AD2897">
            <v>0</v>
          </cell>
          <cell r="AE2897" t="b">
            <v>0</v>
          </cell>
          <cell r="AG2897" t="str">
            <v/>
          </cell>
          <cell r="AH2897">
            <v>0</v>
          </cell>
        </row>
        <row r="2898">
          <cell r="B2898">
            <v>0</v>
          </cell>
          <cell r="C2898">
            <v>0</v>
          </cell>
          <cell r="D2898">
            <v>0</v>
          </cell>
          <cell r="E2898" t="str">
            <v>Guest</v>
          </cell>
          <cell r="F2898" t="str">
            <v>Guest</v>
          </cell>
          <cell r="G2898">
            <v>0</v>
          </cell>
          <cell r="H2898" t="str">
            <v>N</v>
          </cell>
          <cell r="I2898">
            <v>0</v>
          </cell>
          <cell r="J2898">
            <v>0</v>
          </cell>
          <cell r="K2898" t="str">
            <v/>
          </cell>
          <cell r="L2898" t="str">
            <v>N</v>
          </cell>
          <cell r="M2898">
            <v>0</v>
          </cell>
          <cell r="N2898" t="str">
            <v/>
          </cell>
          <cell r="O2898" t="str">
            <v>N</v>
          </cell>
          <cell r="P2898">
            <v>0</v>
          </cell>
          <cell r="Q2898" t="str">
            <v/>
          </cell>
          <cell r="R2898" t="str">
            <v>N</v>
          </cell>
          <cell r="S2898">
            <v>0</v>
          </cell>
          <cell r="T2898" t="str">
            <v/>
          </cell>
          <cell r="U2898" t="str">
            <v>N</v>
          </cell>
          <cell r="V2898">
            <v>0</v>
          </cell>
          <cell r="W2898" t="str">
            <v/>
          </cell>
          <cell r="X2898" t="str">
            <v>N</v>
          </cell>
          <cell r="Y2898">
            <v>0</v>
          </cell>
          <cell r="Z2898">
            <v>0</v>
          </cell>
          <cell r="AA2898" t="b">
            <v>0</v>
          </cell>
          <cell r="AB2898" t="str">
            <v/>
          </cell>
          <cell r="AC2898" t="str">
            <v/>
          </cell>
          <cell r="AD2898">
            <v>0</v>
          </cell>
          <cell r="AE2898" t="b">
            <v>0</v>
          </cell>
          <cell r="AG2898" t="str">
            <v/>
          </cell>
          <cell r="AH2898">
            <v>0</v>
          </cell>
        </row>
        <row r="2899">
          <cell r="B2899">
            <v>0</v>
          </cell>
          <cell r="C2899">
            <v>0</v>
          </cell>
          <cell r="D2899">
            <v>0</v>
          </cell>
          <cell r="E2899" t="str">
            <v>Guest</v>
          </cell>
          <cell r="F2899" t="str">
            <v>Guest</v>
          </cell>
          <cell r="G2899">
            <v>0</v>
          </cell>
          <cell r="H2899" t="str">
            <v>N</v>
          </cell>
          <cell r="I2899">
            <v>0</v>
          </cell>
          <cell r="J2899">
            <v>0</v>
          </cell>
          <cell r="K2899" t="str">
            <v/>
          </cell>
          <cell r="L2899" t="str">
            <v>N</v>
          </cell>
          <cell r="M2899">
            <v>0</v>
          </cell>
          <cell r="N2899" t="str">
            <v/>
          </cell>
          <cell r="O2899" t="str">
            <v>N</v>
          </cell>
          <cell r="P2899">
            <v>0</v>
          </cell>
          <cell r="Q2899" t="str">
            <v/>
          </cell>
          <cell r="R2899" t="str">
            <v>N</v>
          </cell>
          <cell r="S2899">
            <v>0</v>
          </cell>
          <cell r="T2899" t="str">
            <v/>
          </cell>
          <cell r="U2899" t="str">
            <v>N</v>
          </cell>
          <cell r="V2899">
            <v>0</v>
          </cell>
          <cell r="W2899" t="str">
            <v/>
          </cell>
          <cell r="X2899" t="str">
            <v>N</v>
          </cell>
          <cell r="Y2899">
            <v>0</v>
          </cell>
          <cell r="Z2899">
            <v>0</v>
          </cell>
          <cell r="AA2899" t="b">
            <v>0</v>
          </cell>
          <cell r="AB2899" t="str">
            <v/>
          </cell>
          <cell r="AC2899" t="str">
            <v/>
          </cell>
          <cell r="AD2899">
            <v>0</v>
          </cell>
          <cell r="AE2899" t="b">
            <v>0</v>
          </cell>
          <cell r="AG2899" t="str">
            <v/>
          </cell>
          <cell r="AH2899">
            <v>0</v>
          </cell>
        </row>
        <row r="2900">
          <cell r="B2900">
            <v>0</v>
          </cell>
          <cell r="C2900">
            <v>0</v>
          </cell>
          <cell r="D2900">
            <v>0</v>
          </cell>
          <cell r="E2900" t="str">
            <v>Guest</v>
          </cell>
          <cell r="F2900" t="str">
            <v>Guest</v>
          </cell>
          <cell r="G2900">
            <v>0</v>
          </cell>
          <cell r="H2900" t="str">
            <v>N</v>
          </cell>
          <cell r="I2900">
            <v>0</v>
          </cell>
          <cell r="J2900">
            <v>0</v>
          </cell>
          <cell r="K2900" t="str">
            <v/>
          </cell>
          <cell r="L2900" t="str">
            <v>N</v>
          </cell>
          <cell r="M2900">
            <v>0</v>
          </cell>
          <cell r="N2900" t="str">
            <v/>
          </cell>
          <cell r="O2900" t="str">
            <v>N</v>
          </cell>
          <cell r="P2900">
            <v>0</v>
          </cell>
          <cell r="Q2900" t="str">
            <v/>
          </cell>
          <cell r="R2900" t="str">
            <v>N</v>
          </cell>
          <cell r="S2900">
            <v>0</v>
          </cell>
          <cell r="T2900" t="str">
            <v/>
          </cell>
          <cell r="U2900" t="str">
            <v>N</v>
          </cell>
          <cell r="V2900">
            <v>0</v>
          </cell>
          <cell r="W2900" t="str">
            <v/>
          </cell>
          <cell r="X2900" t="str">
            <v>N</v>
          </cell>
          <cell r="Y2900">
            <v>0</v>
          </cell>
          <cell r="Z2900">
            <v>0</v>
          </cell>
          <cell r="AA2900" t="b">
            <v>0</v>
          </cell>
          <cell r="AB2900" t="str">
            <v/>
          </cell>
          <cell r="AC2900" t="str">
            <v/>
          </cell>
          <cell r="AD2900">
            <v>0</v>
          </cell>
          <cell r="AE2900" t="b">
            <v>0</v>
          </cell>
          <cell r="AG2900" t="str">
            <v/>
          </cell>
          <cell r="AH2900">
            <v>0</v>
          </cell>
        </row>
        <row r="2901">
          <cell r="B2901">
            <v>0</v>
          </cell>
          <cell r="C2901">
            <v>0</v>
          </cell>
          <cell r="D2901">
            <v>0</v>
          </cell>
          <cell r="E2901" t="str">
            <v>Guest</v>
          </cell>
          <cell r="F2901" t="str">
            <v>Guest</v>
          </cell>
          <cell r="G2901">
            <v>0</v>
          </cell>
          <cell r="H2901" t="str">
            <v>N</v>
          </cell>
          <cell r="I2901">
            <v>0</v>
          </cell>
          <cell r="J2901">
            <v>0</v>
          </cell>
          <cell r="K2901" t="str">
            <v/>
          </cell>
          <cell r="L2901" t="str">
            <v>N</v>
          </cell>
          <cell r="M2901">
            <v>0</v>
          </cell>
          <cell r="N2901" t="str">
            <v/>
          </cell>
          <cell r="O2901" t="str">
            <v>N</v>
          </cell>
          <cell r="P2901">
            <v>0</v>
          </cell>
          <cell r="Q2901" t="str">
            <v/>
          </cell>
          <cell r="R2901" t="str">
            <v>N</v>
          </cell>
          <cell r="S2901">
            <v>0</v>
          </cell>
          <cell r="T2901" t="str">
            <v/>
          </cell>
          <cell r="U2901" t="str">
            <v>N</v>
          </cell>
          <cell r="V2901">
            <v>0</v>
          </cell>
          <cell r="W2901" t="str">
            <v/>
          </cell>
          <cell r="X2901" t="str">
            <v>N</v>
          </cell>
          <cell r="Y2901">
            <v>0</v>
          </cell>
          <cell r="Z2901">
            <v>0</v>
          </cell>
          <cell r="AA2901" t="b">
            <v>0</v>
          </cell>
          <cell r="AB2901" t="str">
            <v/>
          </cell>
          <cell r="AC2901" t="str">
            <v/>
          </cell>
          <cell r="AD2901">
            <v>0</v>
          </cell>
          <cell r="AE2901" t="b">
            <v>0</v>
          </cell>
          <cell r="AG2901" t="str">
            <v/>
          </cell>
          <cell r="AH2901">
            <v>0</v>
          </cell>
        </row>
        <row r="2902">
          <cell r="B2902">
            <v>0</v>
          </cell>
          <cell r="C2902">
            <v>0</v>
          </cell>
          <cell r="D2902">
            <v>0</v>
          </cell>
          <cell r="E2902" t="str">
            <v>Guest</v>
          </cell>
          <cell r="F2902" t="str">
            <v>Guest</v>
          </cell>
          <cell r="G2902">
            <v>0</v>
          </cell>
          <cell r="H2902" t="str">
            <v>N</v>
          </cell>
          <cell r="I2902">
            <v>0</v>
          </cell>
          <cell r="J2902">
            <v>0</v>
          </cell>
          <cell r="K2902" t="str">
            <v/>
          </cell>
          <cell r="L2902" t="str">
            <v>N</v>
          </cell>
          <cell r="M2902">
            <v>0</v>
          </cell>
          <cell r="N2902" t="str">
            <v/>
          </cell>
          <cell r="O2902" t="str">
            <v>N</v>
          </cell>
          <cell r="P2902">
            <v>0</v>
          </cell>
          <cell r="Q2902" t="str">
            <v/>
          </cell>
          <cell r="R2902" t="str">
            <v>N</v>
          </cell>
          <cell r="S2902">
            <v>0</v>
          </cell>
          <cell r="T2902" t="str">
            <v/>
          </cell>
          <cell r="U2902" t="str">
            <v>N</v>
          </cell>
          <cell r="V2902">
            <v>0</v>
          </cell>
          <cell r="W2902" t="str">
            <v/>
          </cell>
          <cell r="X2902" t="str">
            <v>N</v>
          </cell>
          <cell r="Y2902">
            <v>0</v>
          </cell>
          <cell r="Z2902">
            <v>0</v>
          </cell>
          <cell r="AA2902" t="b">
            <v>0</v>
          </cell>
          <cell r="AB2902" t="str">
            <v/>
          </cell>
          <cell r="AC2902" t="str">
            <v/>
          </cell>
          <cell r="AD2902">
            <v>0</v>
          </cell>
          <cell r="AE2902" t="b">
            <v>0</v>
          </cell>
          <cell r="AG2902" t="str">
            <v/>
          </cell>
          <cell r="AH2902">
            <v>0</v>
          </cell>
        </row>
        <row r="2903">
          <cell r="B2903">
            <v>0</v>
          </cell>
          <cell r="C2903">
            <v>0</v>
          </cell>
          <cell r="D2903">
            <v>0</v>
          </cell>
          <cell r="E2903" t="str">
            <v>Guest</v>
          </cell>
          <cell r="F2903" t="str">
            <v>Guest</v>
          </cell>
          <cell r="G2903">
            <v>0</v>
          </cell>
          <cell r="H2903" t="str">
            <v>N</v>
          </cell>
          <cell r="I2903">
            <v>0</v>
          </cell>
          <cell r="J2903">
            <v>0</v>
          </cell>
          <cell r="K2903" t="str">
            <v/>
          </cell>
          <cell r="L2903" t="str">
            <v>N</v>
          </cell>
          <cell r="M2903">
            <v>0</v>
          </cell>
          <cell r="N2903" t="str">
            <v/>
          </cell>
          <cell r="O2903" t="str">
            <v>N</v>
          </cell>
          <cell r="P2903">
            <v>0</v>
          </cell>
          <cell r="Q2903" t="str">
            <v/>
          </cell>
          <cell r="R2903" t="str">
            <v>N</v>
          </cell>
          <cell r="S2903">
            <v>0</v>
          </cell>
          <cell r="T2903" t="str">
            <v/>
          </cell>
          <cell r="U2903" t="str">
            <v>N</v>
          </cell>
          <cell r="V2903">
            <v>0</v>
          </cell>
          <cell r="W2903" t="str">
            <v/>
          </cell>
          <cell r="X2903" t="str">
            <v>N</v>
          </cell>
          <cell r="Y2903">
            <v>0</v>
          </cell>
          <cell r="Z2903">
            <v>0</v>
          </cell>
          <cell r="AA2903" t="b">
            <v>0</v>
          </cell>
          <cell r="AB2903" t="str">
            <v/>
          </cell>
          <cell r="AC2903" t="str">
            <v/>
          </cell>
          <cell r="AD2903">
            <v>0</v>
          </cell>
          <cell r="AE2903" t="b">
            <v>0</v>
          </cell>
          <cell r="AG2903" t="str">
            <v/>
          </cell>
          <cell r="AH2903">
            <v>0</v>
          </cell>
        </row>
        <row r="2904">
          <cell r="B2904">
            <v>0</v>
          </cell>
          <cell r="C2904">
            <v>0</v>
          </cell>
          <cell r="D2904">
            <v>0</v>
          </cell>
          <cell r="E2904" t="str">
            <v>Guest</v>
          </cell>
          <cell r="F2904" t="str">
            <v>Guest</v>
          </cell>
          <cell r="G2904">
            <v>0</v>
          </cell>
          <cell r="H2904" t="str">
            <v>N</v>
          </cell>
          <cell r="I2904">
            <v>0</v>
          </cell>
          <cell r="J2904">
            <v>0</v>
          </cell>
          <cell r="K2904" t="str">
            <v/>
          </cell>
          <cell r="L2904" t="str">
            <v>N</v>
          </cell>
          <cell r="M2904">
            <v>0</v>
          </cell>
          <cell r="N2904" t="str">
            <v/>
          </cell>
          <cell r="O2904" t="str">
            <v>N</v>
          </cell>
          <cell r="P2904">
            <v>0</v>
          </cell>
          <cell r="Q2904" t="str">
            <v/>
          </cell>
          <cell r="R2904" t="str">
            <v>N</v>
          </cell>
          <cell r="S2904">
            <v>0</v>
          </cell>
          <cell r="T2904" t="str">
            <v/>
          </cell>
          <cell r="U2904" t="str">
            <v>N</v>
          </cell>
          <cell r="V2904">
            <v>0</v>
          </cell>
          <cell r="W2904" t="str">
            <v/>
          </cell>
          <cell r="X2904" t="str">
            <v>N</v>
          </cell>
          <cell r="Y2904">
            <v>0</v>
          </cell>
          <cell r="Z2904">
            <v>0</v>
          </cell>
          <cell r="AA2904" t="b">
            <v>0</v>
          </cell>
          <cell r="AB2904" t="str">
            <v/>
          </cell>
          <cell r="AC2904" t="str">
            <v/>
          </cell>
          <cell r="AD2904">
            <v>0</v>
          </cell>
          <cell r="AE2904" t="b">
            <v>0</v>
          </cell>
          <cell r="AG2904" t="str">
            <v/>
          </cell>
          <cell r="AH2904">
            <v>0</v>
          </cell>
        </row>
        <row r="2905">
          <cell r="B2905">
            <v>0</v>
          </cell>
          <cell r="C2905">
            <v>0</v>
          </cell>
          <cell r="D2905">
            <v>0</v>
          </cell>
          <cell r="E2905" t="str">
            <v>Guest</v>
          </cell>
          <cell r="F2905" t="str">
            <v>Guest</v>
          </cell>
          <cell r="G2905">
            <v>0</v>
          </cell>
          <cell r="H2905" t="str">
            <v>N</v>
          </cell>
          <cell r="I2905">
            <v>0</v>
          </cell>
          <cell r="J2905">
            <v>0</v>
          </cell>
          <cell r="K2905" t="str">
            <v/>
          </cell>
          <cell r="L2905" t="str">
            <v>N</v>
          </cell>
          <cell r="M2905">
            <v>0</v>
          </cell>
          <cell r="N2905" t="str">
            <v/>
          </cell>
          <cell r="O2905" t="str">
            <v>N</v>
          </cell>
          <cell r="P2905">
            <v>0</v>
          </cell>
          <cell r="Q2905" t="str">
            <v/>
          </cell>
          <cell r="R2905" t="str">
            <v>N</v>
          </cell>
          <cell r="S2905">
            <v>0</v>
          </cell>
          <cell r="T2905" t="str">
            <v/>
          </cell>
          <cell r="U2905" t="str">
            <v>N</v>
          </cell>
          <cell r="V2905">
            <v>0</v>
          </cell>
          <cell r="W2905" t="str">
            <v/>
          </cell>
          <cell r="X2905" t="str">
            <v>N</v>
          </cell>
          <cell r="Y2905">
            <v>0</v>
          </cell>
          <cell r="Z2905">
            <v>0</v>
          </cell>
          <cell r="AA2905" t="b">
            <v>0</v>
          </cell>
          <cell r="AB2905" t="str">
            <v/>
          </cell>
          <cell r="AC2905" t="str">
            <v/>
          </cell>
          <cell r="AD2905">
            <v>0</v>
          </cell>
          <cell r="AE2905" t="b">
            <v>0</v>
          </cell>
          <cell r="AG2905" t="str">
            <v/>
          </cell>
          <cell r="AH2905">
            <v>0</v>
          </cell>
        </row>
        <row r="2906">
          <cell r="B2906">
            <v>0</v>
          </cell>
          <cell r="C2906">
            <v>0</v>
          </cell>
          <cell r="D2906">
            <v>0</v>
          </cell>
          <cell r="E2906" t="str">
            <v>Guest</v>
          </cell>
          <cell r="F2906" t="str">
            <v>Guest</v>
          </cell>
          <cell r="G2906">
            <v>0</v>
          </cell>
          <cell r="H2906" t="str">
            <v>N</v>
          </cell>
          <cell r="I2906">
            <v>0</v>
          </cell>
          <cell r="J2906">
            <v>0</v>
          </cell>
          <cell r="K2906" t="str">
            <v/>
          </cell>
          <cell r="L2906" t="str">
            <v>N</v>
          </cell>
          <cell r="M2906">
            <v>0</v>
          </cell>
          <cell r="N2906" t="str">
            <v/>
          </cell>
          <cell r="O2906" t="str">
            <v>N</v>
          </cell>
          <cell r="P2906">
            <v>0</v>
          </cell>
          <cell r="Q2906" t="str">
            <v/>
          </cell>
          <cell r="R2906" t="str">
            <v>N</v>
          </cell>
          <cell r="S2906">
            <v>0</v>
          </cell>
          <cell r="T2906" t="str">
            <v/>
          </cell>
          <cell r="U2906" t="str">
            <v>N</v>
          </cell>
          <cell r="V2906">
            <v>0</v>
          </cell>
          <cell r="W2906" t="str">
            <v/>
          </cell>
          <cell r="X2906" t="str">
            <v>N</v>
          </cell>
          <cell r="Y2906">
            <v>0</v>
          </cell>
          <cell r="Z2906">
            <v>0</v>
          </cell>
          <cell r="AA2906" t="b">
            <v>0</v>
          </cell>
          <cell r="AB2906" t="str">
            <v/>
          </cell>
          <cell r="AC2906" t="str">
            <v/>
          </cell>
          <cell r="AD2906">
            <v>0</v>
          </cell>
          <cell r="AE2906" t="b">
            <v>0</v>
          </cell>
          <cell r="AG2906" t="str">
            <v/>
          </cell>
          <cell r="AH2906">
            <v>0</v>
          </cell>
        </row>
        <row r="2907">
          <cell r="B2907">
            <v>0</v>
          </cell>
          <cell r="C2907">
            <v>0</v>
          </cell>
          <cell r="D2907">
            <v>0</v>
          </cell>
          <cell r="E2907" t="str">
            <v>Guest</v>
          </cell>
          <cell r="F2907" t="str">
            <v>Guest</v>
          </cell>
          <cell r="G2907">
            <v>0</v>
          </cell>
          <cell r="H2907" t="str">
            <v>N</v>
          </cell>
          <cell r="I2907">
            <v>0</v>
          </cell>
          <cell r="J2907">
            <v>0</v>
          </cell>
          <cell r="K2907" t="str">
            <v/>
          </cell>
          <cell r="L2907" t="str">
            <v>N</v>
          </cell>
          <cell r="M2907">
            <v>0</v>
          </cell>
          <cell r="N2907" t="str">
            <v/>
          </cell>
          <cell r="O2907" t="str">
            <v>N</v>
          </cell>
          <cell r="P2907">
            <v>0</v>
          </cell>
          <cell r="Q2907" t="str">
            <v/>
          </cell>
          <cell r="R2907" t="str">
            <v>N</v>
          </cell>
          <cell r="S2907">
            <v>0</v>
          </cell>
          <cell r="T2907" t="str">
            <v/>
          </cell>
          <cell r="U2907" t="str">
            <v>N</v>
          </cell>
          <cell r="V2907">
            <v>0</v>
          </cell>
          <cell r="W2907" t="str">
            <v/>
          </cell>
          <cell r="X2907" t="str">
            <v>N</v>
          </cell>
          <cell r="Y2907">
            <v>0</v>
          </cell>
          <cell r="Z2907">
            <v>0</v>
          </cell>
          <cell r="AA2907" t="b">
            <v>0</v>
          </cell>
          <cell r="AB2907" t="str">
            <v/>
          </cell>
          <cell r="AC2907" t="str">
            <v/>
          </cell>
          <cell r="AD2907">
            <v>0</v>
          </cell>
          <cell r="AE2907" t="b">
            <v>0</v>
          </cell>
          <cell r="AG2907" t="str">
            <v/>
          </cell>
          <cell r="AH2907">
            <v>0</v>
          </cell>
        </row>
        <row r="2908">
          <cell r="B2908">
            <v>0</v>
          </cell>
          <cell r="C2908">
            <v>0</v>
          </cell>
          <cell r="D2908">
            <v>0</v>
          </cell>
          <cell r="E2908" t="str">
            <v>Guest</v>
          </cell>
          <cell r="F2908" t="str">
            <v>Guest</v>
          </cell>
          <cell r="G2908">
            <v>0</v>
          </cell>
          <cell r="H2908" t="str">
            <v>N</v>
          </cell>
          <cell r="I2908">
            <v>0</v>
          </cell>
          <cell r="J2908">
            <v>0</v>
          </cell>
          <cell r="K2908" t="str">
            <v/>
          </cell>
          <cell r="L2908" t="str">
            <v>N</v>
          </cell>
          <cell r="M2908">
            <v>0</v>
          </cell>
          <cell r="N2908" t="str">
            <v/>
          </cell>
          <cell r="O2908" t="str">
            <v>N</v>
          </cell>
          <cell r="P2908">
            <v>0</v>
          </cell>
          <cell r="Q2908" t="str">
            <v/>
          </cell>
          <cell r="R2908" t="str">
            <v>N</v>
          </cell>
          <cell r="S2908">
            <v>0</v>
          </cell>
          <cell r="T2908" t="str">
            <v/>
          </cell>
          <cell r="U2908" t="str">
            <v>N</v>
          </cell>
          <cell r="V2908">
            <v>0</v>
          </cell>
          <cell r="W2908" t="str">
            <v/>
          </cell>
          <cell r="X2908" t="str">
            <v>N</v>
          </cell>
          <cell r="Y2908">
            <v>0</v>
          </cell>
          <cell r="Z2908">
            <v>0</v>
          </cell>
          <cell r="AA2908" t="b">
            <v>0</v>
          </cell>
          <cell r="AB2908" t="str">
            <v/>
          </cell>
          <cell r="AC2908" t="str">
            <v/>
          </cell>
          <cell r="AD2908">
            <v>0</v>
          </cell>
          <cell r="AE2908" t="b">
            <v>0</v>
          </cell>
          <cell r="AG2908" t="str">
            <v/>
          </cell>
          <cell r="AH2908">
            <v>0</v>
          </cell>
        </row>
        <row r="2909">
          <cell r="B2909">
            <v>0</v>
          </cell>
          <cell r="C2909">
            <v>0</v>
          </cell>
          <cell r="D2909">
            <v>0</v>
          </cell>
          <cell r="E2909" t="str">
            <v>Guest</v>
          </cell>
          <cell r="F2909" t="str">
            <v>Guest</v>
          </cell>
          <cell r="G2909">
            <v>0</v>
          </cell>
          <cell r="H2909" t="str">
            <v>N</v>
          </cell>
          <cell r="I2909">
            <v>0</v>
          </cell>
          <cell r="J2909">
            <v>0</v>
          </cell>
          <cell r="K2909" t="str">
            <v/>
          </cell>
          <cell r="L2909" t="str">
            <v>N</v>
          </cell>
          <cell r="M2909">
            <v>0</v>
          </cell>
          <cell r="N2909" t="str">
            <v/>
          </cell>
          <cell r="O2909" t="str">
            <v>N</v>
          </cell>
          <cell r="P2909">
            <v>0</v>
          </cell>
          <cell r="Q2909" t="str">
            <v/>
          </cell>
          <cell r="R2909" t="str">
            <v>N</v>
          </cell>
          <cell r="S2909">
            <v>0</v>
          </cell>
          <cell r="T2909" t="str">
            <v/>
          </cell>
          <cell r="U2909" t="str">
            <v>N</v>
          </cell>
          <cell r="V2909">
            <v>0</v>
          </cell>
          <cell r="W2909" t="str">
            <v/>
          </cell>
          <cell r="X2909" t="str">
            <v>N</v>
          </cell>
          <cell r="Y2909">
            <v>0</v>
          </cell>
          <cell r="Z2909">
            <v>0</v>
          </cell>
          <cell r="AA2909" t="b">
            <v>0</v>
          </cell>
          <cell r="AB2909" t="str">
            <v/>
          </cell>
          <cell r="AC2909" t="str">
            <v/>
          </cell>
          <cell r="AD2909">
            <v>0</v>
          </cell>
          <cell r="AE2909" t="b">
            <v>0</v>
          </cell>
          <cell r="AG2909" t="str">
            <v/>
          </cell>
          <cell r="AH2909">
            <v>0</v>
          </cell>
        </row>
        <row r="2910">
          <cell r="B2910">
            <v>0</v>
          </cell>
          <cell r="C2910">
            <v>0</v>
          </cell>
          <cell r="D2910">
            <v>0</v>
          </cell>
          <cell r="E2910" t="str">
            <v>Guest</v>
          </cell>
          <cell r="F2910" t="str">
            <v>Guest</v>
          </cell>
          <cell r="G2910">
            <v>0</v>
          </cell>
          <cell r="H2910" t="str">
            <v>N</v>
          </cell>
          <cell r="I2910">
            <v>0</v>
          </cell>
          <cell r="J2910">
            <v>0</v>
          </cell>
          <cell r="K2910" t="str">
            <v/>
          </cell>
          <cell r="L2910" t="str">
            <v>N</v>
          </cell>
          <cell r="M2910">
            <v>0</v>
          </cell>
          <cell r="N2910" t="str">
            <v/>
          </cell>
          <cell r="O2910" t="str">
            <v>N</v>
          </cell>
          <cell r="P2910">
            <v>0</v>
          </cell>
          <cell r="Q2910" t="str">
            <v/>
          </cell>
          <cell r="R2910" t="str">
            <v>N</v>
          </cell>
          <cell r="S2910">
            <v>0</v>
          </cell>
          <cell r="T2910" t="str">
            <v/>
          </cell>
          <cell r="U2910" t="str">
            <v>N</v>
          </cell>
          <cell r="V2910">
            <v>0</v>
          </cell>
          <cell r="W2910" t="str">
            <v/>
          </cell>
          <cell r="X2910" t="str">
            <v>N</v>
          </cell>
          <cell r="Y2910">
            <v>0</v>
          </cell>
          <cell r="Z2910">
            <v>0</v>
          </cell>
          <cell r="AA2910" t="b">
            <v>0</v>
          </cell>
          <cell r="AB2910" t="str">
            <v/>
          </cell>
          <cell r="AC2910" t="str">
            <v/>
          </cell>
          <cell r="AD2910">
            <v>0</v>
          </cell>
          <cell r="AE2910" t="b">
            <v>0</v>
          </cell>
          <cell r="AG2910" t="str">
            <v/>
          </cell>
          <cell r="AH2910">
            <v>0</v>
          </cell>
        </row>
        <row r="2911">
          <cell r="B2911">
            <v>0</v>
          </cell>
          <cell r="C2911">
            <v>0</v>
          </cell>
          <cell r="D2911">
            <v>0</v>
          </cell>
          <cell r="E2911" t="str">
            <v>Guest</v>
          </cell>
          <cell r="F2911" t="str">
            <v>Guest</v>
          </cell>
          <cell r="G2911">
            <v>0</v>
          </cell>
          <cell r="H2911" t="str">
            <v>N</v>
          </cell>
          <cell r="I2911">
            <v>0</v>
          </cell>
          <cell r="J2911">
            <v>0</v>
          </cell>
          <cell r="K2911" t="str">
            <v/>
          </cell>
          <cell r="L2911" t="str">
            <v>N</v>
          </cell>
          <cell r="M2911">
            <v>0</v>
          </cell>
          <cell r="N2911" t="str">
            <v/>
          </cell>
          <cell r="O2911" t="str">
            <v>N</v>
          </cell>
          <cell r="P2911">
            <v>0</v>
          </cell>
          <cell r="Q2911" t="str">
            <v/>
          </cell>
          <cell r="R2911" t="str">
            <v>N</v>
          </cell>
          <cell r="S2911">
            <v>0</v>
          </cell>
          <cell r="T2911" t="str">
            <v/>
          </cell>
          <cell r="U2911" t="str">
            <v>N</v>
          </cell>
          <cell r="V2911">
            <v>0</v>
          </cell>
          <cell r="W2911" t="str">
            <v/>
          </cell>
          <cell r="X2911" t="str">
            <v>N</v>
          </cell>
          <cell r="Y2911">
            <v>0</v>
          </cell>
          <cell r="Z2911">
            <v>0</v>
          </cell>
          <cell r="AA2911" t="b">
            <v>0</v>
          </cell>
          <cell r="AB2911" t="str">
            <v/>
          </cell>
          <cell r="AC2911" t="str">
            <v/>
          </cell>
          <cell r="AD2911">
            <v>0</v>
          </cell>
          <cell r="AE2911" t="b">
            <v>0</v>
          </cell>
          <cell r="AG2911" t="str">
            <v/>
          </cell>
          <cell r="AH2911">
            <v>0</v>
          </cell>
        </row>
        <row r="2912">
          <cell r="B2912">
            <v>0</v>
          </cell>
          <cell r="C2912">
            <v>0</v>
          </cell>
          <cell r="D2912">
            <v>0</v>
          </cell>
          <cell r="E2912" t="str">
            <v>Guest</v>
          </cell>
          <cell r="F2912" t="str">
            <v>Guest</v>
          </cell>
          <cell r="G2912">
            <v>0</v>
          </cell>
          <cell r="H2912" t="str">
            <v>N</v>
          </cell>
          <cell r="I2912">
            <v>0</v>
          </cell>
          <cell r="J2912">
            <v>0</v>
          </cell>
          <cell r="K2912" t="str">
            <v/>
          </cell>
          <cell r="L2912" t="str">
            <v>N</v>
          </cell>
          <cell r="M2912">
            <v>0</v>
          </cell>
          <cell r="N2912" t="str">
            <v/>
          </cell>
          <cell r="O2912" t="str">
            <v>N</v>
          </cell>
          <cell r="P2912">
            <v>0</v>
          </cell>
          <cell r="Q2912" t="str">
            <v/>
          </cell>
          <cell r="R2912" t="str">
            <v>N</v>
          </cell>
          <cell r="S2912">
            <v>0</v>
          </cell>
          <cell r="T2912" t="str">
            <v/>
          </cell>
          <cell r="U2912" t="str">
            <v>N</v>
          </cell>
          <cell r="V2912">
            <v>0</v>
          </cell>
          <cell r="W2912" t="str">
            <v/>
          </cell>
          <cell r="X2912" t="str">
            <v>N</v>
          </cell>
          <cell r="Y2912">
            <v>0</v>
          </cell>
          <cell r="Z2912">
            <v>0</v>
          </cell>
          <cell r="AA2912" t="b">
            <v>0</v>
          </cell>
          <cell r="AB2912" t="str">
            <v/>
          </cell>
          <cell r="AC2912" t="str">
            <v/>
          </cell>
          <cell r="AD2912">
            <v>0</v>
          </cell>
          <cell r="AE2912" t="b">
            <v>0</v>
          </cell>
          <cell r="AG2912" t="str">
            <v/>
          </cell>
          <cell r="AH2912">
            <v>0</v>
          </cell>
        </row>
        <row r="2913">
          <cell r="B2913">
            <v>0</v>
          </cell>
          <cell r="C2913">
            <v>0</v>
          </cell>
          <cell r="D2913">
            <v>0</v>
          </cell>
          <cell r="E2913" t="str">
            <v>Guest</v>
          </cell>
          <cell r="F2913" t="str">
            <v>Guest</v>
          </cell>
          <cell r="G2913">
            <v>0</v>
          </cell>
          <cell r="H2913" t="str">
            <v>N</v>
          </cell>
          <cell r="I2913">
            <v>0</v>
          </cell>
          <cell r="J2913">
            <v>0</v>
          </cell>
          <cell r="K2913" t="str">
            <v/>
          </cell>
          <cell r="L2913" t="str">
            <v>N</v>
          </cell>
          <cell r="M2913">
            <v>0</v>
          </cell>
          <cell r="N2913" t="str">
            <v/>
          </cell>
          <cell r="O2913" t="str">
            <v>N</v>
          </cell>
          <cell r="P2913">
            <v>0</v>
          </cell>
          <cell r="Q2913" t="str">
            <v/>
          </cell>
          <cell r="R2913" t="str">
            <v>N</v>
          </cell>
          <cell r="S2913">
            <v>0</v>
          </cell>
          <cell r="T2913" t="str">
            <v/>
          </cell>
          <cell r="U2913" t="str">
            <v>N</v>
          </cell>
          <cell r="V2913">
            <v>0</v>
          </cell>
          <cell r="W2913" t="str">
            <v/>
          </cell>
          <cell r="X2913" t="str">
            <v>N</v>
          </cell>
          <cell r="Y2913">
            <v>0</v>
          </cell>
          <cell r="Z2913">
            <v>0</v>
          </cell>
          <cell r="AA2913" t="b">
            <v>0</v>
          </cell>
          <cell r="AB2913" t="str">
            <v/>
          </cell>
          <cell r="AC2913" t="str">
            <v/>
          </cell>
          <cell r="AD2913">
            <v>0</v>
          </cell>
          <cell r="AE2913" t="b">
            <v>0</v>
          </cell>
          <cell r="AG2913" t="str">
            <v/>
          </cell>
          <cell r="AH2913">
            <v>0</v>
          </cell>
        </row>
        <row r="2914">
          <cell r="B2914">
            <v>0</v>
          </cell>
          <cell r="C2914">
            <v>0</v>
          </cell>
          <cell r="D2914">
            <v>0</v>
          </cell>
          <cell r="E2914" t="str">
            <v>Guest</v>
          </cell>
          <cell r="F2914" t="str">
            <v>Guest</v>
          </cell>
          <cell r="G2914">
            <v>0</v>
          </cell>
          <cell r="H2914" t="str">
            <v>N</v>
          </cell>
          <cell r="I2914">
            <v>0</v>
          </cell>
          <cell r="J2914">
            <v>0</v>
          </cell>
          <cell r="K2914" t="str">
            <v/>
          </cell>
          <cell r="L2914" t="str">
            <v>N</v>
          </cell>
          <cell r="M2914">
            <v>0</v>
          </cell>
          <cell r="N2914" t="str">
            <v/>
          </cell>
          <cell r="O2914" t="str">
            <v>N</v>
          </cell>
          <cell r="P2914">
            <v>0</v>
          </cell>
          <cell r="Q2914" t="str">
            <v/>
          </cell>
          <cell r="R2914" t="str">
            <v>N</v>
          </cell>
          <cell r="S2914">
            <v>0</v>
          </cell>
          <cell r="T2914" t="str">
            <v/>
          </cell>
          <cell r="U2914" t="str">
            <v>N</v>
          </cell>
          <cell r="V2914">
            <v>0</v>
          </cell>
          <cell r="W2914" t="str">
            <v/>
          </cell>
          <cell r="X2914" t="str">
            <v>N</v>
          </cell>
          <cell r="Y2914">
            <v>0</v>
          </cell>
          <cell r="Z2914">
            <v>0</v>
          </cell>
          <cell r="AA2914" t="b">
            <v>0</v>
          </cell>
          <cell r="AB2914" t="str">
            <v/>
          </cell>
          <cell r="AC2914" t="str">
            <v/>
          </cell>
          <cell r="AD2914">
            <v>0</v>
          </cell>
          <cell r="AE2914" t="b">
            <v>0</v>
          </cell>
          <cell r="AG2914" t="str">
            <v/>
          </cell>
          <cell r="AH2914">
            <v>0</v>
          </cell>
        </row>
        <row r="2915">
          <cell r="B2915">
            <v>0</v>
          </cell>
          <cell r="C2915">
            <v>0</v>
          </cell>
          <cell r="D2915">
            <v>0</v>
          </cell>
          <cell r="E2915" t="str">
            <v>Guest</v>
          </cell>
          <cell r="F2915" t="str">
            <v>Guest</v>
          </cell>
          <cell r="G2915">
            <v>0</v>
          </cell>
          <cell r="H2915" t="str">
            <v>N</v>
          </cell>
          <cell r="I2915">
            <v>0</v>
          </cell>
          <cell r="J2915">
            <v>0</v>
          </cell>
          <cell r="K2915" t="str">
            <v/>
          </cell>
          <cell r="L2915" t="str">
            <v>N</v>
          </cell>
          <cell r="M2915">
            <v>0</v>
          </cell>
          <cell r="N2915" t="str">
            <v/>
          </cell>
          <cell r="O2915" t="str">
            <v>N</v>
          </cell>
          <cell r="P2915">
            <v>0</v>
          </cell>
          <cell r="Q2915" t="str">
            <v/>
          </cell>
          <cell r="R2915" t="str">
            <v>N</v>
          </cell>
          <cell r="S2915">
            <v>0</v>
          </cell>
          <cell r="T2915" t="str">
            <v/>
          </cell>
          <cell r="U2915" t="str">
            <v>N</v>
          </cell>
          <cell r="V2915">
            <v>0</v>
          </cell>
          <cell r="W2915" t="str">
            <v/>
          </cell>
          <cell r="X2915" t="str">
            <v>N</v>
          </cell>
          <cell r="Y2915">
            <v>0</v>
          </cell>
          <cell r="Z2915">
            <v>0</v>
          </cell>
          <cell r="AA2915" t="b">
            <v>0</v>
          </cell>
          <cell r="AB2915" t="str">
            <v/>
          </cell>
          <cell r="AC2915" t="str">
            <v/>
          </cell>
          <cell r="AD2915">
            <v>0</v>
          </cell>
          <cell r="AE2915" t="b">
            <v>0</v>
          </cell>
          <cell r="AG2915" t="str">
            <v/>
          </cell>
          <cell r="AH2915">
            <v>0</v>
          </cell>
        </row>
        <row r="2916">
          <cell r="B2916">
            <v>0</v>
          </cell>
          <cell r="C2916">
            <v>0</v>
          </cell>
          <cell r="D2916">
            <v>0</v>
          </cell>
          <cell r="E2916" t="str">
            <v>Guest</v>
          </cell>
          <cell r="F2916" t="str">
            <v>Guest</v>
          </cell>
          <cell r="G2916">
            <v>0</v>
          </cell>
          <cell r="H2916" t="str">
            <v>N</v>
          </cell>
          <cell r="I2916">
            <v>0</v>
          </cell>
          <cell r="J2916">
            <v>0</v>
          </cell>
          <cell r="K2916" t="str">
            <v/>
          </cell>
          <cell r="L2916" t="str">
            <v>N</v>
          </cell>
          <cell r="M2916">
            <v>0</v>
          </cell>
          <cell r="N2916" t="str">
            <v/>
          </cell>
          <cell r="O2916" t="str">
            <v>N</v>
          </cell>
          <cell r="P2916">
            <v>0</v>
          </cell>
          <cell r="Q2916" t="str">
            <v/>
          </cell>
          <cell r="R2916" t="str">
            <v>N</v>
          </cell>
          <cell r="S2916">
            <v>0</v>
          </cell>
          <cell r="T2916" t="str">
            <v/>
          </cell>
          <cell r="U2916" t="str">
            <v>N</v>
          </cell>
          <cell r="V2916">
            <v>0</v>
          </cell>
          <cell r="W2916" t="str">
            <v/>
          </cell>
          <cell r="X2916" t="str">
            <v>N</v>
          </cell>
          <cell r="Y2916">
            <v>0</v>
          </cell>
          <cell r="Z2916">
            <v>0</v>
          </cell>
          <cell r="AA2916" t="b">
            <v>0</v>
          </cell>
          <cell r="AB2916" t="str">
            <v/>
          </cell>
          <cell r="AC2916" t="str">
            <v/>
          </cell>
          <cell r="AD2916">
            <v>0</v>
          </cell>
          <cell r="AE2916" t="b">
            <v>0</v>
          </cell>
          <cell r="AG2916" t="str">
            <v/>
          </cell>
          <cell r="AH2916">
            <v>0</v>
          </cell>
        </row>
        <row r="2917">
          <cell r="B2917">
            <v>0</v>
          </cell>
          <cell r="C2917">
            <v>0</v>
          </cell>
          <cell r="D2917">
            <v>0</v>
          </cell>
          <cell r="E2917" t="str">
            <v>Guest</v>
          </cell>
          <cell r="F2917" t="str">
            <v>Guest</v>
          </cell>
          <cell r="G2917">
            <v>0</v>
          </cell>
          <cell r="H2917" t="str">
            <v>N</v>
          </cell>
          <cell r="I2917">
            <v>0</v>
          </cell>
          <cell r="J2917">
            <v>0</v>
          </cell>
          <cell r="K2917" t="str">
            <v/>
          </cell>
          <cell r="L2917" t="str">
            <v>N</v>
          </cell>
          <cell r="M2917">
            <v>0</v>
          </cell>
          <cell r="N2917" t="str">
            <v/>
          </cell>
          <cell r="O2917" t="str">
            <v>N</v>
          </cell>
          <cell r="P2917">
            <v>0</v>
          </cell>
          <cell r="Q2917" t="str">
            <v/>
          </cell>
          <cell r="R2917" t="str">
            <v>N</v>
          </cell>
          <cell r="S2917">
            <v>0</v>
          </cell>
          <cell r="T2917" t="str">
            <v/>
          </cell>
          <cell r="U2917" t="str">
            <v>N</v>
          </cell>
          <cell r="V2917">
            <v>0</v>
          </cell>
          <cell r="W2917" t="str">
            <v/>
          </cell>
          <cell r="X2917" t="str">
            <v>N</v>
          </cell>
          <cell r="Y2917">
            <v>0</v>
          </cell>
          <cell r="Z2917">
            <v>0</v>
          </cell>
          <cell r="AA2917" t="b">
            <v>0</v>
          </cell>
          <cell r="AB2917" t="str">
            <v/>
          </cell>
          <cell r="AC2917" t="str">
            <v/>
          </cell>
          <cell r="AD2917">
            <v>0</v>
          </cell>
          <cell r="AE2917" t="b">
            <v>0</v>
          </cell>
          <cell r="AG2917" t="str">
            <v/>
          </cell>
          <cell r="AH2917">
            <v>0</v>
          </cell>
        </row>
        <row r="2918">
          <cell r="B2918">
            <v>0</v>
          </cell>
          <cell r="C2918">
            <v>0</v>
          </cell>
          <cell r="D2918">
            <v>0</v>
          </cell>
          <cell r="E2918" t="str">
            <v>Guest</v>
          </cell>
          <cell r="F2918" t="str">
            <v>Guest</v>
          </cell>
          <cell r="G2918">
            <v>0</v>
          </cell>
          <cell r="H2918" t="str">
            <v>N</v>
          </cell>
          <cell r="I2918">
            <v>0</v>
          </cell>
          <cell r="J2918">
            <v>0</v>
          </cell>
          <cell r="K2918" t="str">
            <v/>
          </cell>
          <cell r="L2918" t="str">
            <v>N</v>
          </cell>
          <cell r="M2918">
            <v>0</v>
          </cell>
          <cell r="N2918" t="str">
            <v/>
          </cell>
          <cell r="O2918" t="str">
            <v>N</v>
          </cell>
          <cell r="P2918">
            <v>0</v>
          </cell>
          <cell r="Q2918" t="str">
            <v/>
          </cell>
          <cell r="R2918" t="str">
            <v>N</v>
          </cell>
          <cell r="S2918">
            <v>0</v>
          </cell>
          <cell r="T2918" t="str">
            <v/>
          </cell>
          <cell r="U2918" t="str">
            <v>N</v>
          </cell>
          <cell r="V2918">
            <v>0</v>
          </cell>
          <cell r="W2918" t="str">
            <v/>
          </cell>
          <cell r="X2918" t="str">
            <v>N</v>
          </cell>
          <cell r="Y2918">
            <v>0</v>
          </cell>
          <cell r="Z2918">
            <v>0</v>
          </cell>
          <cell r="AA2918" t="b">
            <v>0</v>
          </cell>
          <cell r="AB2918" t="str">
            <v/>
          </cell>
          <cell r="AC2918" t="str">
            <v/>
          </cell>
          <cell r="AD2918">
            <v>0</v>
          </cell>
          <cell r="AE2918" t="b">
            <v>0</v>
          </cell>
          <cell r="AG2918" t="str">
            <v/>
          </cell>
          <cell r="AH2918">
            <v>0</v>
          </cell>
        </row>
        <row r="2919">
          <cell r="B2919">
            <v>0</v>
          </cell>
          <cell r="C2919">
            <v>0</v>
          </cell>
          <cell r="D2919">
            <v>0</v>
          </cell>
          <cell r="E2919" t="str">
            <v>Guest</v>
          </cell>
          <cell r="F2919" t="str">
            <v>Guest</v>
          </cell>
          <cell r="G2919">
            <v>0</v>
          </cell>
          <cell r="H2919" t="str">
            <v>N</v>
          </cell>
          <cell r="I2919">
            <v>0</v>
          </cell>
          <cell r="J2919">
            <v>0</v>
          </cell>
          <cell r="K2919" t="str">
            <v/>
          </cell>
          <cell r="L2919" t="str">
            <v>N</v>
          </cell>
          <cell r="M2919">
            <v>0</v>
          </cell>
          <cell r="N2919" t="str">
            <v/>
          </cell>
          <cell r="O2919" t="str">
            <v>N</v>
          </cell>
          <cell r="P2919">
            <v>0</v>
          </cell>
          <cell r="Q2919" t="str">
            <v/>
          </cell>
          <cell r="R2919" t="str">
            <v>N</v>
          </cell>
          <cell r="S2919">
            <v>0</v>
          </cell>
          <cell r="T2919" t="str">
            <v/>
          </cell>
          <cell r="U2919" t="str">
            <v>N</v>
          </cell>
          <cell r="V2919">
            <v>0</v>
          </cell>
          <cell r="W2919" t="str">
            <v/>
          </cell>
          <cell r="X2919" t="str">
            <v>N</v>
          </cell>
          <cell r="Y2919">
            <v>0</v>
          </cell>
          <cell r="Z2919">
            <v>0</v>
          </cell>
          <cell r="AA2919" t="b">
            <v>0</v>
          </cell>
          <cell r="AB2919" t="str">
            <v/>
          </cell>
          <cell r="AC2919" t="str">
            <v/>
          </cell>
          <cell r="AD2919">
            <v>0</v>
          </cell>
          <cell r="AE2919" t="b">
            <v>0</v>
          </cell>
          <cell r="AG2919" t="str">
            <v/>
          </cell>
          <cell r="AH2919">
            <v>0</v>
          </cell>
        </row>
        <row r="2920">
          <cell r="B2920">
            <v>0</v>
          </cell>
          <cell r="C2920">
            <v>0</v>
          </cell>
          <cell r="D2920">
            <v>0</v>
          </cell>
          <cell r="E2920" t="str">
            <v>Guest</v>
          </cell>
          <cell r="F2920" t="str">
            <v>Guest</v>
          </cell>
          <cell r="G2920">
            <v>0</v>
          </cell>
          <cell r="H2920" t="str">
            <v>N</v>
          </cell>
          <cell r="I2920">
            <v>0</v>
          </cell>
          <cell r="J2920">
            <v>0</v>
          </cell>
          <cell r="K2920" t="str">
            <v/>
          </cell>
          <cell r="L2920" t="str">
            <v>N</v>
          </cell>
          <cell r="M2920">
            <v>0</v>
          </cell>
          <cell r="N2920" t="str">
            <v/>
          </cell>
          <cell r="O2920" t="str">
            <v>N</v>
          </cell>
          <cell r="P2920">
            <v>0</v>
          </cell>
          <cell r="Q2920" t="str">
            <v/>
          </cell>
          <cell r="R2920" t="str">
            <v>N</v>
          </cell>
          <cell r="S2920">
            <v>0</v>
          </cell>
          <cell r="T2920" t="str">
            <v/>
          </cell>
          <cell r="U2920" t="str">
            <v>N</v>
          </cell>
          <cell r="V2920">
            <v>0</v>
          </cell>
          <cell r="W2920" t="str">
            <v/>
          </cell>
          <cell r="X2920" t="str">
            <v>N</v>
          </cell>
          <cell r="Y2920">
            <v>0</v>
          </cell>
          <cell r="Z2920">
            <v>0</v>
          </cell>
          <cell r="AA2920" t="b">
            <v>0</v>
          </cell>
          <cell r="AB2920" t="str">
            <v/>
          </cell>
          <cell r="AC2920" t="str">
            <v/>
          </cell>
          <cell r="AD2920">
            <v>0</v>
          </cell>
          <cell r="AE2920" t="b">
            <v>0</v>
          </cell>
          <cell r="AG2920" t="str">
            <v/>
          </cell>
          <cell r="AH2920">
            <v>0</v>
          </cell>
        </row>
        <row r="2921">
          <cell r="B2921">
            <v>0</v>
          </cell>
          <cell r="C2921">
            <v>0</v>
          </cell>
          <cell r="D2921">
            <v>0</v>
          </cell>
          <cell r="E2921" t="str">
            <v>Guest</v>
          </cell>
          <cell r="F2921" t="str">
            <v>Guest</v>
          </cell>
          <cell r="G2921">
            <v>0</v>
          </cell>
          <cell r="H2921" t="str">
            <v>N</v>
          </cell>
          <cell r="I2921">
            <v>0</v>
          </cell>
          <cell r="J2921">
            <v>0</v>
          </cell>
          <cell r="K2921" t="str">
            <v/>
          </cell>
          <cell r="L2921" t="str">
            <v>N</v>
          </cell>
          <cell r="M2921">
            <v>0</v>
          </cell>
          <cell r="N2921" t="str">
            <v/>
          </cell>
          <cell r="O2921" t="str">
            <v>N</v>
          </cell>
          <cell r="P2921">
            <v>0</v>
          </cell>
          <cell r="Q2921" t="str">
            <v/>
          </cell>
          <cell r="R2921" t="str">
            <v>N</v>
          </cell>
          <cell r="S2921">
            <v>0</v>
          </cell>
          <cell r="T2921" t="str">
            <v/>
          </cell>
          <cell r="U2921" t="str">
            <v>N</v>
          </cell>
          <cell r="V2921">
            <v>0</v>
          </cell>
          <cell r="W2921" t="str">
            <v/>
          </cell>
          <cell r="X2921" t="str">
            <v>N</v>
          </cell>
          <cell r="Y2921">
            <v>0</v>
          </cell>
          <cell r="Z2921">
            <v>0</v>
          </cell>
          <cell r="AA2921" t="b">
            <v>0</v>
          </cell>
          <cell r="AB2921" t="str">
            <v/>
          </cell>
          <cell r="AC2921" t="str">
            <v/>
          </cell>
          <cell r="AD2921">
            <v>0</v>
          </cell>
          <cell r="AE2921" t="b">
            <v>0</v>
          </cell>
          <cell r="AG2921" t="str">
            <v/>
          </cell>
          <cell r="AH2921">
            <v>0</v>
          </cell>
        </row>
        <row r="2922">
          <cell r="B2922">
            <v>0</v>
          </cell>
          <cell r="C2922">
            <v>0</v>
          </cell>
          <cell r="D2922">
            <v>0</v>
          </cell>
          <cell r="E2922" t="str">
            <v>Guest</v>
          </cell>
          <cell r="F2922" t="str">
            <v>Guest</v>
          </cell>
          <cell r="G2922">
            <v>0</v>
          </cell>
          <cell r="H2922" t="str">
            <v>N</v>
          </cell>
          <cell r="I2922">
            <v>0</v>
          </cell>
          <cell r="J2922">
            <v>0</v>
          </cell>
          <cell r="K2922" t="str">
            <v/>
          </cell>
          <cell r="L2922" t="str">
            <v>N</v>
          </cell>
          <cell r="M2922">
            <v>0</v>
          </cell>
          <cell r="N2922" t="str">
            <v/>
          </cell>
          <cell r="O2922" t="str">
            <v>N</v>
          </cell>
          <cell r="P2922">
            <v>0</v>
          </cell>
          <cell r="Q2922" t="str">
            <v/>
          </cell>
          <cell r="R2922" t="str">
            <v>N</v>
          </cell>
          <cell r="S2922">
            <v>0</v>
          </cell>
          <cell r="T2922" t="str">
            <v/>
          </cell>
          <cell r="U2922" t="str">
            <v>N</v>
          </cell>
          <cell r="V2922">
            <v>0</v>
          </cell>
          <cell r="W2922" t="str">
            <v/>
          </cell>
          <cell r="X2922" t="str">
            <v>N</v>
          </cell>
          <cell r="Y2922">
            <v>0</v>
          </cell>
          <cell r="Z2922">
            <v>0</v>
          </cell>
          <cell r="AA2922" t="b">
            <v>0</v>
          </cell>
          <cell r="AB2922" t="str">
            <v/>
          </cell>
          <cell r="AC2922" t="str">
            <v/>
          </cell>
          <cell r="AD2922">
            <v>0</v>
          </cell>
          <cell r="AE2922" t="b">
            <v>0</v>
          </cell>
          <cell r="AG2922" t="str">
            <v/>
          </cell>
          <cell r="AH2922">
            <v>0</v>
          </cell>
        </row>
        <row r="2923">
          <cell r="B2923">
            <v>0</v>
          </cell>
          <cell r="C2923">
            <v>0</v>
          </cell>
          <cell r="D2923">
            <v>0</v>
          </cell>
          <cell r="E2923" t="str">
            <v>Guest</v>
          </cell>
          <cell r="F2923" t="str">
            <v>Guest</v>
          </cell>
          <cell r="G2923">
            <v>0</v>
          </cell>
          <cell r="H2923" t="str">
            <v>N</v>
          </cell>
          <cell r="I2923">
            <v>0</v>
          </cell>
          <cell r="J2923">
            <v>0</v>
          </cell>
          <cell r="K2923" t="str">
            <v/>
          </cell>
          <cell r="L2923" t="str">
            <v>N</v>
          </cell>
          <cell r="M2923">
            <v>0</v>
          </cell>
          <cell r="N2923" t="str">
            <v/>
          </cell>
          <cell r="O2923" t="str">
            <v>N</v>
          </cell>
          <cell r="P2923">
            <v>0</v>
          </cell>
          <cell r="Q2923" t="str">
            <v/>
          </cell>
          <cell r="R2923" t="str">
            <v>N</v>
          </cell>
          <cell r="S2923">
            <v>0</v>
          </cell>
          <cell r="T2923" t="str">
            <v/>
          </cell>
          <cell r="U2923" t="str">
            <v>N</v>
          </cell>
          <cell r="V2923">
            <v>0</v>
          </cell>
          <cell r="W2923" t="str">
            <v/>
          </cell>
          <cell r="X2923" t="str">
            <v>N</v>
          </cell>
          <cell r="Y2923">
            <v>0</v>
          </cell>
          <cell r="Z2923">
            <v>0</v>
          </cell>
          <cell r="AA2923" t="b">
            <v>0</v>
          </cell>
          <cell r="AB2923" t="str">
            <v/>
          </cell>
          <cell r="AC2923" t="str">
            <v/>
          </cell>
          <cell r="AD2923">
            <v>0</v>
          </cell>
          <cell r="AE2923" t="b">
            <v>0</v>
          </cell>
          <cell r="AG2923" t="str">
            <v/>
          </cell>
          <cell r="AH2923">
            <v>0</v>
          </cell>
        </row>
        <row r="2924">
          <cell r="B2924">
            <v>0</v>
          </cell>
          <cell r="C2924">
            <v>0</v>
          </cell>
          <cell r="D2924">
            <v>0</v>
          </cell>
          <cell r="E2924" t="str">
            <v>Guest</v>
          </cell>
          <cell r="F2924" t="str">
            <v>Guest</v>
          </cell>
          <cell r="G2924">
            <v>0</v>
          </cell>
          <cell r="H2924" t="str">
            <v>N</v>
          </cell>
          <cell r="I2924">
            <v>0</v>
          </cell>
          <cell r="J2924">
            <v>0</v>
          </cell>
          <cell r="K2924" t="str">
            <v/>
          </cell>
          <cell r="L2924" t="str">
            <v>N</v>
          </cell>
          <cell r="M2924">
            <v>0</v>
          </cell>
          <cell r="N2924" t="str">
            <v/>
          </cell>
          <cell r="O2924" t="str">
            <v>N</v>
          </cell>
          <cell r="P2924">
            <v>0</v>
          </cell>
          <cell r="Q2924" t="str">
            <v/>
          </cell>
          <cell r="R2924" t="str">
            <v>N</v>
          </cell>
          <cell r="S2924">
            <v>0</v>
          </cell>
          <cell r="T2924" t="str">
            <v/>
          </cell>
          <cell r="U2924" t="str">
            <v>N</v>
          </cell>
          <cell r="V2924">
            <v>0</v>
          </cell>
          <cell r="W2924" t="str">
            <v/>
          </cell>
          <cell r="X2924" t="str">
            <v>N</v>
          </cell>
          <cell r="Y2924">
            <v>0</v>
          </cell>
          <cell r="Z2924">
            <v>0</v>
          </cell>
          <cell r="AA2924" t="b">
            <v>0</v>
          </cell>
          <cell r="AB2924" t="str">
            <v/>
          </cell>
          <cell r="AC2924" t="str">
            <v/>
          </cell>
          <cell r="AD2924">
            <v>0</v>
          </cell>
          <cell r="AE2924" t="b">
            <v>0</v>
          </cell>
          <cell r="AG2924" t="str">
            <v/>
          </cell>
          <cell r="AH2924">
            <v>0</v>
          </cell>
        </row>
        <row r="2925">
          <cell r="B2925">
            <v>0</v>
          </cell>
          <cell r="C2925">
            <v>0</v>
          </cell>
          <cell r="D2925">
            <v>0</v>
          </cell>
          <cell r="E2925" t="str">
            <v>Guest</v>
          </cell>
          <cell r="F2925" t="str">
            <v>Guest</v>
          </cell>
          <cell r="G2925">
            <v>0</v>
          </cell>
          <cell r="H2925" t="str">
            <v>N</v>
          </cell>
          <cell r="I2925">
            <v>0</v>
          </cell>
          <cell r="J2925">
            <v>0</v>
          </cell>
          <cell r="K2925" t="str">
            <v/>
          </cell>
          <cell r="L2925" t="str">
            <v>N</v>
          </cell>
          <cell r="M2925">
            <v>0</v>
          </cell>
          <cell r="N2925" t="str">
            <v/>
          </cell>
          <cell r="O2925" t="str">
            <v>N</v>
          </cell>
          <cell r="P2925">
            <v>0</v>
          </cell>
          <cell r="Q2925" t="str">
            <v/>
          </cell>
          <cell r="R2925" t="str">
            <v>N</v>
          </cell>
          <cell r="S2925">
            <v>0</v>
          </cell>
          <cell r="T2925" t="str">
            <v/>
          </cell>
          <cell r="U2925" t="str">
            <v>N</v>
          </cell>
          <cell r="V2925">
            <v>0</v>
          </cell>
          <cell r="W2925" t="str">
            <v/>
          </cell>
          <cell r="X2925" t="str">
            <v>N</v>
          </cell>
          <cell r="Y2925">
            <v>0</v>
          </cell>
          <cell r="Z2925">
            <v>0</v>
          </cell>
          <cell r="AA2925" t="b">
            <v>0</v>
          </cell>
          <cell r="AB2925" t="str">
            <v/>
          </cell>
          <cell r="AC2925" t="str">
            <v/>
          </cell>
          <cell r="AD2925">
            <v>0</v>
          </cell>
          <cell r="AE2925" t="b">
            <v>0</v>
          </cell>
          <cell r="AG2925" t="str">
            <v/>
          </cell>
          <cell r="AH2925">
            <v>0</v>
          </cell>
        </row>
        <row r="2926">
          <cell r="B2926">
            <v>0</v>
          </cell>
          <cell r="C2926">
            <v>0</v>
          </cell>
          <cell r="D2926">
            <v>0</v>
          </cell>
          <cell r="E2926" t="str">
            <v>Guest</v>
          </cell>
          <cell r="F2926" t="str">
            <v>Guest</v>
          </cell>
          <cell r="G2926">
            <v>0</v>
          </cell>
          <cell r="H2926" t="str">
            <v>N</v>
          </cell>
          <cell r="I2926">
            <v>0</v>
          </cell>
          <cell r="J2926">
            <v>0</v>
          </cell>
          <cell r="K2926" t="str">
            <v/>
          </cell>
          <cell r="L2926" t="str">
            <v>N</v>
          </cell>
          <cell r="M2926">
            <v>0</v>
          </cell>
          <cell r="N2926" t="str">
            <v/>
          </cell>
          <cell r="O2926" t="str">
            <v>N</v>
          </cell>
          <cell r="P2926">
            <v>0</v>
          </cell>
          <cell r="Q2926" t="str">
            <v/>
          </cell>
          <cell r="R2926" t="str">
            <v>N</v>
          </cell>
          <cell r="S2926">
            <v>0</v>
          </cell>
          <cell r="T2926" t="str">
            <v/>
          </cell>
          <cell r="U2926" t="str">
            <v>N</v>
          </cell>
          <cell r="V2926">
            <v>0</v>
          </cell>
          <cell r="W2926" t="str">
            <v/>
          </cell>
          <cell r="X2926" t="str">
            <v>N</v>
          </cell>
          <cell r="Y2926">
            <v>0</v>
          </cell>
          <cell r="Z2926">
            <v>0</v>
          </cell>
          <cell r="AA2926" t="b">
            <v>0</v>
          </cell>
          <cell r="AB2926" t="str">
            <v/>
          </cell>
          <cell r="AC2926" t="str">
            <v/>
          </cell>
          <cell r="AD2926">
            <v>0</v>
          </cell>
          <cell r="AE2926" t="b">
            <v>0</v>
          </cell>
          <cell r="AG2926" t="str">
            <v/>
          </cell>
          <cell r="AH2926">
            <v>0</v>
          </cell>
        </row>
        <row r="2927">
          <cell r="B2927">
            <v>0</v>
          </cell>
          <cell r="C2927">
            <v>0</v>
          </cell>
          <cell r="D2927">
            <v>0</v>
          </cell>
          <cell r="E2927" t="str">
            <v>Guest</v>
          </cell>
          <cell r="F2927" t="str">
            <v>Guest</v>
          </cell>
          <cell r="G2927">
            <v>0</v>
          </cell>
          <cell r="H2927" t="str">
            <v>N</v>
          </cell>
          <cell r="I2927">
            <v>0</v>
          </cell>
          <cell r="J2927">
            <v>0</v>
          </cell>
          <cell r="K2927" t="str">
            <v/>
          </cell>
          <cell r="L2927" t="str">
            <v>N</v>
          </cell>
          <cell r="M2927">
            <v>0</v>
          </cell>
          <cell r="N2927" t="str">
            <v/>
          </cell>
          <cell r="O2927" t="str">
            <v>N</v>
          </cell>
          <cell r="P2927">
            <v>0</v>
          </cell>
          <cell r="Q2927" t="str">
            <v/>
          </cell>
          <cell r="R2927" t="str">
            <v>N</v>
          </cell>
          <cell r="S2927">
            <v>0</v>
          </cell>
          <cell r="T2927" t="str">
            <v/>
          </cell>
          <cell r="U2927" t="str">
            <v>N</v>
          </cell>
          <cell r="V2927">
            <v>0</v>
          </cell>
          <cell r="W2927" t="str">
            <v/>
          </cell>
          <cell r="X2927" t="str">
            <v>N</v>
          </cell>
          <cell r="Y2927">
            <v>0</v>
          </cell>
          <cell r="Z2927">
            <v>0</v>
          </cell>
          <cell r="AA2927" t="b">
            <v>0</v>
          </cell>
          <cell r="AB2927" t="str">
            <v/>
          </cell>
          <cell r="AC2927" t="str">
            <v/>
          </cell>
          <cell r="AD2927">
            <v>0</v>
          </cell>
          <cell r="AE2927" t="b">
            <v>0</v>
          </cell>
          <cell r="AG2927" t="str">
            <v/>
          </cell>
          <cell r="AH2927">
            <v>0</v>
          </cell>
        </row>
        <row r="2928">
          <cell r="B2928">
            <v>0</v>
          </cell>
          <cell r="C2928">
            <v>0</v>
          </cell>
          <cell r="D2928">
            <v>0</v>
          </cell>
          <cell r="E2928" t="str">
            <v>Guest</v>
          </cell>
          <cell r="F2928" t="str">
            <v>Guest</v>
          </cell>
          <cell r="G2928">
            <v>0</v>
          </cell>
          <cell r="H2928" t="str">
            <v>N</v>
          </cell>
          <cell r="I2928">
            <v>0</v>
          </cell>
          <cell r="J2928">
            <v>0</v>
          </cell>
          <cell r="K2928" t="str">
            <v/>
          </cell>
          <cell r="L2928" t="str">
            <v>N</v>
          </cell>
          <cell r="M2928">
            <v>0</v>
          </cell>
          <cell r="N2928" t="str">
            <v/>
          </cell>
          <cell r="O2928" t="str">
            <v>N</v>
          </cell>
          <cell r="P2928">
            <v>0</v>
          </cell>
          <cell r="Q2928" t="str">
            <v/>
          </cell>
          <cell r="R2928" t="str">
            <v>N</v>
          </cell>
          <cell r="S2928">
            <v>0</v>
          </cell>
          <cell r="T2928" t="str">
            <v/>
          </cell>
          <cell r="U2928" t="str">
            <v>N</v>
          </cell>
          <cell r="V2928">
            <v>0</v>
          </cell>
          <cell r="W2928" t="str">
            <v/>
          </cell>
          <cell r="X2928" t="str">
            <v>N</v>
          </cell>
          <cell r="Y2928">
            <v>0</v>
          </cell>
          <cell r="Z2928">
            <v>0</v>
          </cell>
          <cell r="AA2928" t="b">
            <v>0</v>
          </cell>
          <cell r="AB2928" t="str">
            <v/>
          </cell>
          <cell r="AC2928" t="str">
            <v/>
          </cell>
          <cell r="AD2928">
            <v>0</v>
          </cell>
          <cell r="AE2928" t="b">
            <v>0</v>
          </cell>
          <cell r="AG2928" t="str">
            <v/>
          </cell>
          <cell r="AH2928">
            <v>0</v>
          </cell>
        </row>
        <row r="2929">
          <cell r="B2929">
            <v>0</v>
          </cell>
          <cell r="C2929">
            <v>0</v>
          </cell>
          <cell r="D2929">
            <v>0</v>
          </cell>
          <cell r="E2929" t="str">
            <v>Guest</v>
          </cell>
          <cell r="F2929" t="str">
            <v>Guest</v>
          </cell>
          <cell r="G2929">
            <v>0</v>
          </cell>
          <cell r="H2929" t="str">
            <v>N</v>
          </cell>
          <cell r="I2929">
            <v>0</v>
          </cell>
          <cell r="J2929">
            <v>0</v>
          </cell>
          <cell r="K2929" t="str">
            <v/>
          </cell>
          <cell r="L2929" t="str">
            <v>N</v>
          </cell>
          <cell r="M2929">
            <v>0</v>
          </cell>
          <cell r="N2929" t="str">
            <v/>
          </cell>
          <cell r="O2929" t="str">
            <v>N</v>
          </cell>
          <cell r="P2929">
            <v>0</v>
          </cell>
          <cell r="Q2929" t="str">
            <v/>
          </cell>
          <cell r="R2929" t="str">
            <v>N</v>
          </cell>
          <cell r="S2929">
            <v>0</v>
          </cell>
          <cell r="T2929" t="str">
            <v/>
          </cell>
          <cell r="U2929" t="str">
            <v>N</v>
          </cell>
          <cell r="V2929">
            <v>0</v>
          </cell>
          <cell r="W2929" t="str">
            <v/>
          </cell>
          <cell r="X2929" t="str">
            <v>N</v>
          </cell>
          <cell r="Y2929">
            <v>0</v>
          </cell>
          <cell r="Z2929">
            <v>0</v>
          </cell>
          <cell r="AA2929" t="b">
            <v>0</v>
          </cell>
          <cell r="AB2929" t="str">
            <v/>
          </cell>
          <cell r="AC2929" t="str">
            <v/>
          </cell>
          <cell r="AD2929">
            <v>0</v>
          </cell>
          <cell r="AE2929" t="b">
            <v>0</v>
          </cell>
          <cell r="AG2929" t="str">
            <v/>
          </cell>
          <cell r="AH2929">
            <v>0</v>
          </cell>
        </row>
        <row r="2930">
          <cell r="B2930">
            <v>0</v>
          </cell>
          <cell r="C2930">
            <v>0</v>
          </cell>
          <cell r="D2930">
            <v>0</v>
          </cell>
          <cell r="E2930" t="str">
            <v>Guest</v>
          </cell>
          <cell r="F2930" t="str">
            <v>Guest</v>
          </cell>
          <cell r="G2930">
            <v>0</v>
          </cell>
          <cell r="H2930" t="str">
            <v>N</v>
          </cell>
          <cell r="I2930">
            <v>0</v>
          </cell>
          <cell r="J2930">
            <v>0</v>
          </cell>
          <cell r="K2930" t="str">
            <v/>
          </cell>
          <cell r="L2930" t="str">
            <v>N</v>
          </cell>
          <cell r="M2930">
            <v>0</v>
          </cell>
          <cell r="N2930" t="str">
            <v/>
          </cell>
          <cell r="O2930" t="str">
            <v>N</v>
          </cell>
          <cell r="P2930">
            <v>0</v>
          </cell>
          <cell r="Q2930" t="str">
            <v/>
          </cell>
          <cell r="R2930" t="str">
            <v>N</v>
          </cell>
          <cell r="S2930">
            <v>0</v>
          </cell>
          <cell r="T2930" t="str">
            <v/>
          </cell>
          <cell r="U2930" t="str">
            <v>N</v>
          </cell>
          <cell r="V2930">
            <v>0</v>
          </cell>
          <cell r="W2930" t="str">
            <v/>
          </cell>
          <cell r="X2930" t="str">
            <v>N</v>
          </cell>
          <cell r="Y2930">
            <v>0</v>
          </cell>
          <cell r="Z2930">
            <v>0</v>
          </cell>
          <cell r="AA2930" t="b">
            <v>0</v>
          </cell>
          <cell r="AB2930" t="str">
            <v/>
          </cell>
          <cell r="AC2930" t="str">
            <v/>
          </cell>
          <cell r="AD2930">
            <v>0</v>
          </cell>
          <cell r="AE2930" t="b">
            <v>0</v>
          </cell>
          <cell r="AG2930" t="str">
            <v/>
          </cell>
          <cell r="AH2930">
            <v>0</v>
          </cell>
        </row>
        <row r="2931">
          <cell r="B2931">
            <v>0</v>
          </cell>
          <cell r="C2931">
            <v>0</v>
          </cell>
          <cell r="D2931">
            <v>0</v>
          </cell>
          <cell r="E2931" t="str">
            <v>Guest</v>
          </cell>
          <cell r="F2931" t="str">
            <v>Guest</v>
          </cell>
          <cell r="G2931">
            <v>0</v>
          </cell>
          <cell r="H2931" t="str">
            <v>N</v>
          </cell>
          <cell r="I2931">
            <v>0</v>
          </cell>
          <cell r="J2931">
            <v>0</v>
          </cell>
          <cell r="K2931" t="str">
            <v/>
          </cell>
          <cell r="L2931" t="str">
            <v>N</v>
          </cell>
          <cell r="M2931">
            <v>0</v>
          </cell>
          <cell r="N2931" t="str">
            <v/>
          </cell>
          <cell r="O2931" t="str">
            <v>N</v>
          </cell>
          <cell r="P2931">
            <v>0</v>
          </cell>
          <cell r="Q2931" t="str">
            <v/>
          </cell>
          <cell r="R2931" t="str">
            <v>N</v>
          </cell>
          <cell r="S2931">
            <v>0</v>
          </cell>
          <cell r="T2931" t="str">
            <v/>
          </cell>
          <cell r="U2931" t="str">
            <v>N</v>
          </cell>
          <cell r="V2931">
            <v>0</v>
          </cell>
          <cell r="W2931" t="str">
            <v/>
          </cell>
          <cell r="X2931" t="str">
            <v>N</v>
          </cell>
          <cell r="Y2931">
            <v>0</v>
          </cell>
          <cell r="Z2931">
            <v>0</v>
          </cell>
          <cell r="AA2931" t="b">
            <v>0</v>
          </cell>
          <cell r="AB2931" t="str">
            <v/>
          </cell>
          <cell r="AC2931" t="str">
            <v/>
          </cell>
          <cell r="AD2931">
            <v>0</v>
          </cell>
          <cell r="AE2931" t="b">
            <v>0</v>
          </cell>
          <cell r="AG2931" t="str">
            <v/>
          </cell>
          <cell r="AH2931">
            <v>0</v>
          </cell>
        </row>
        <row r="2932">
          <cell r="B2932">
            <v>0</v>
          </cell>
          <cell r="C2932">
            <v>0</v>
          </cell>
          <cell r="D2932">
            <v>0</v>
          </cell>
          <cell r="E2932" t="str">
            <v>Guest</v>
          </cell>
          <cell r="F2932" t="str">
            <v>Guest</v>
          </cell>
          <cell r="G2932">
            <v>0</v>
          </cell>
          <cell r="H2932" t="str">
            <v>N</v>
          </cell>
          <cell r="I2932">
            <v>0</v>
          </cell>
          <cell r="J2932">
            <v>0</v>
          </cell>
          <cell r="K2932" t="str">
            <v/>
          </cell>
          <cell r="L2932" t="str">
            <v>N</v>
          </cell>
          <cell r="M2932">
            <v>0</v>
          </cell>
          <cell r="N2932" t="str">
            <v/>
          </cell>
          <cell r="O2932" t="str">
            <v>N</v>
          </cell>
          <cell r="P2932">
            <v>0</v>
          </cell>
          <cell r="Q2932" t="str">
            <v/>
          </cell>
          <cell r="R2932" t="str">
            <v>N</v>
          </cell>
          <cell r="S2932">
            <v>0</v>
          </cell>
          <cell r="T2932" t="str">
            <v/>
          </cell>
          <cell r="U2932" t="str">
            <v>N</v>
          </cell>
          <cell r="V2932">
            <v>0</v>
          </cell>
          <cell r="W2932" t="str">
            <v/>
          </cell>
          <cell r="X2932" t="str">
            <v>N</v>
          </cell>
          <cell r="Y2932">
            <v>0</v>
          </cell>
          <cell r="Z2932">
            <v>0</v>
          </cell>
          <cell r="AA2932" t="b">
            <v>0</v>
          </cell>
          <cell r="AB2932" t="str">
            <v/>
          </cell>
          <cell r="AC2932" t="str">
            <v/>
          </cell>
          <cell r="AD2932">
            <v>0</v>
          </cell>
          <cell r="AE2932" t="b">
            <v>0</v>
          </cell>
          <cell r="AG2932" t="str">
            <v/>
          </cell>
          <cell r="AH2932">
            <v>0</v>
          </cell>
        </row>
        <row r="2933">
          <cell r="B2933">
            <v>0</v>
          </cell>
          <cell r="C2933">
            <v>0</v>
          </cell>
          <cell r="D2933">
            <v>0</v>
          </cell>
          <cell r="E2933" t="str">
            <v>Guest</v>
          </cell>
          <cell r="F2933" t="str">
            <v>Guest</v>
          </cell>
          <cell r="G2933">
            <v>0</v>
          </cell>
          <cell r="H2933" t="str">
            <v>N</v>
          </cell>
          <cell r="I2933">
            <v>0</v>
          </cell>
          <cell r="J2933">
            <v>0</v>
          </cell>
          <cell r="K2933" t="str">
            <v/>
          </cell>
          <cell r="L2933" t="str">
            <v>N</v>
          </cell>
          <cell r="M2933">
            <v>0</v>
          </cell>
          <cell r="N2933" t="str">
            <v/>
          </cell>
          <cell r="O2933" t="str">
            <v>N</v>
          </cell>
          <cell r="P2933">
            <v>0</v>
          </cell>
          <cell r="Q2933" t="str">
            <v/>
          </cell>
          <cell r="R2933" t="str">
            <v>N</v>
          </cell>
          <cell r="S2933">
            <v>0</v>
          </cell>
          <cell r="T2933" t="str">
            <v/>
          </cell>
          <cell r="U2933" t="str">
            <v>N</v>
          </cell>
          <cell r="V2933">
            <v>0</v>
          </cell>
          <cell r="W2933" t="str">
            <v/>
          </cell>
          <cell r="X2933" t="str">
            <v>N</v>
          </cell>
          <cell r="Y2933">
            <v>0</v>
          </cell>
          <cell r="Z2933">
            <v>0</v>
          </cell>
          <cell r="AA2933" t="b">
            <v>0</v>
          </cell>
          <cell r="AB2933" t="str">
            <v/>
          </cell>
          <cell r="AC2933" t="str">
            <v/>
          </cell>
          <cell r="AD2933">
            <v>0</v>
          </cell>
          <cell r="AE2933" t="b">
            <v>0</v>
          </cell>
          <cell r="AG2933" t="str">
            <v/>
          </cell>
          <cell r="AH2933">
            <v>0</v>
          </cell>
        </row>
        <row r="2934">
          <cell r="B2934">
            <v>0</v>
          </cell>
          <cell r="C2934">
            <v>0</v>
          </cell>
          <cell r="D2934">
            <v>0</v>
          </cell>
          <cell r="E2934" t="str">
            <v>Guest</v>
          </cell>
          <cell r="F2934" t="str">
            <v>Guest</v>
          </cell>
          <cell r="G2934">
            <v>0</v>
          </cell>
          <cell r="H2934" t="str">
            <v>N</v>
          </cell>
          <cell r="I2934">
            <v>0</v>
          </cell>
          <cell r="J2934">
            <v>0</v>
          </cell>
          <cell r="K2934" t="str">
            <v/>
          </cell>
          <cell r="L2934" t="str">
            <v>N</v>
          </cell>
          <cell r="M2934">
            <v>0</v>
          </cell>
          <cell r="N2934" t="str">
            <v/>
          </cell>
          <cell r="O2934" t="str">
            <v>N</v>
          </cell>
          <cell r="P2934">
            <v>0</v>
          </cell>
          <cell r="Q2934" t="str">
            <v/>
          </cell>
          <cell r="R2934" t="str">
            <v>N</v>
          </cell>
          <cell r="S2934">
            <v>0</v>
          </cell>
          <cell r="T2934" t="str">
            <v/>
          </cell>
          <cell r="U2934" t="str">
            <v>N</v>
          </cell>
          <cell r="V2934">
            <v>0</v>
          </cell>
          <cell r="W2934" t="str">
            <v/>
          </cell>
          <cell r="X2934" t="str">
            <v>N</v>
          </cell>
          <cell r="Y2934">
            <v>0</v>
          </cell>
          <cell r="Z2934">
            <v>0</v>
          </cell>
          <cell r="AA2934" t="b">
            <v>0</v>
          </cell>
          <cell r="AB2934" t="str">
            <v/>
          </cell>
          <cell r="AC2934" t="str">
            <v/>
          </cell>
          <cell r="AD2934">
            <v>0</v>
          </cell>
          <cell r="AE2934" t="b">
            <v>0</v>
          </cell>
          <cell r="AG2934" t="str">
            <v/>
          </cell>
          <cell r="AH2934">
            <v>0</v>
          </cell>
        </row>
        <row r="2935">
          <cell r="B2935">
            <v>0</v>
          </cell>
          <cell r="C2935">
            <v>0</v>
          </cell>
          <cell r="D2935">
            <v>0</v>
          </cell>
          <cell r="E2935" t="str">
            <v>Guest</v>
          </cell>
          <cell r="F2935" t="str">
            <v>Guest</v>
          </cell>
          <cell r="G2935">
            <v>0</v>
          </cell>
          <cell r="H2935" t="str">
            <v>N</v>
          </cell>
          <cell r="I2935">
            <v>0</v>
          </cell>
          <cell r="J2935">
            <v>0</v>
          </cell>
          <cell r="K2935" t="str">
            <v/>
          </cell>
          <cell r="L2935" t="str">
            <v>N</v>
          </cell>
          <cell r="M2935">
            <v>0</v>
          </cell>
          <cell r="N2935" t="str">
            <v/>
          </cell>
          <cell r="O2935" t="str">
            <v>N</v>
          </cell>
          <cell r="P2935">
            <v>0</v>
          </cell>
          <cell r="Q2935" t="str">
            <v/>
          </cell>
          <cell r="R2935" t="str">
            <v>N</v>
          </cell>
          <cell r="S2935">
            <v>0</v>
          </cell>
          <cell r="T2935" t="str">
            <v/>
          </cell>
          <cell r="U2935" t="str">
            <v>N</v>
          </cell>
          <cell r="V2935">
            <v>0</v>
          </cell>
          <cell r="W2935" t="str">
            <v/>
          </cell>
          <cell r="X2935" t="str">
            <v>N</v>
          </cell>
          <cell r="Y2935">
            <v>0</v>
          </cell>
          <cell r="Z2935">
            <v>0</v>
          </cell>
          <cell r="AA2935" t="b">
            <v>0</v>
          </cell>
          <cell r="AB2935" t="str">
            <v/>
          </cell>
          <cell r="AC2935" t="str">
            <v/>
          </cell>
          <cell r="AD2935">
            <v>0</v>
          </cell>
          <cell r="AE2935" t="b">
            <v>0</v>
          </cell>
          <cell r="AG2935" t="str">
            <v/>
          </cell>
          <cell r="AH2935">
            <v>0</v>
          </cell>
        </row>
        <row r="2936">
          <cell r="B2936">
            <v>0</v>
          </cell>
          <cell r="C2936">
            <v>0</v>
          </cell>
          <cell r="D2936">
            <v>0</v>
          </cell>
          <cell r="E2936" t="str">
            <v>Guest</v>
          </cell>
          <cell r="F2936" t="str">
            <v>Guest</v>
          </cell>
          <cell r="G2936">
            <v>0</v>
          </cell>
          <cell r="H2936" t="str">
            <v>N</v>
          </cell>
          <cell r="I2936">
            <v>0</v>
          </cell>
          <cell r="J2936">
            <v>0</v>
          </cell>
          <cell r="K2936" t="str">
            <v/>
          </cell>
          <cell r="L2936" t="str">
            <v>N</v>
          </cell>
          <cell r="M2936">
            <v>0</v>
          </cell>
          <cell r="N2936" t="str">
            <v/>
          </cell>
          <cell r="O2936" t="str">
            <v>N</v>
          </cell>
          <cell r="P2936">
            <v>0</v>
          </cell>
          <cell r="Q2936" t="str">
            <v/>
          </cell>
          <cell r="R2936" t="str">
            <v>N</v>
          </cell>
          <cell r="S2936">
            <v>0</v>
          </cell>
          <cell r="T2936" t="str">
            <v/>
          </cell>
          <cell r="U2936" t="str">
            <v>N</v>
          </cell>
          <cell r="V2936">
            <v>0</v>
          </cell>
          <cell r="W2936" t="str">
            <v/>
          </cell>
          <cell r="X2936" t="str">
            <v>N</v>
          </cell>
          <cell r="Y2936">
            <v>0</v>
          </cell>
          <cell r="Z2936">
            <v>0</v>
          </cell>
          <cell r="AA2936" t="b">
            <v>0</v>
          </cell>
          <cell r="AB2936" t="str">
            <v/>
          </cell>
          <cell r="AC2936" t="str">
            <v/>
          </cell>
          <cell r="AD2936">
            <v>0</v>
          </cell>
          <cell r="AE2936" t="b">
            <v>0</v>
          </cell>
          <cell r="AG2936" t="str">
            <v/>
          </cell>
          <cell r="AH2936">
            <v>0</v>
          </cell>
        </row>
        <row r="2937">
          <cell r="B2937">
            <v>0</v>
          </cell>
          <cell r="C2937">
            <v>0</v>
          </cell>
          <cell r="D2937">
            <v>0</v>
          </cell>
          <cell r="E2937" t="str">
            <v>Guest</v>
          </cell>
          <cell r="F2937" t="str">
            <v>Guest</v>
          </cell>
          <cell r="G2937">
            <v>0</v>
          </cell>
          <cell r="H2937" t="str">
            <v>N</v>
          </cell>
          <cell r="I2937">
            <v>0</v>
          </cell>
          <cell r="J2937">
            <v>0</v>
          </cell>
          <cell r="K2937" t="str">
            <v/>
          </cell>
          <cell r="L2937" t="str">
            <v>N</v>
          </cell>
          <cell r="M2937">
            <v>0</v>
          </cell>
          <cell r="N2937" t="str">
            <v/>
          </cell>
          <cell r="O2937" t="str">
            <v>N</v>
          </cell>
          <cell r="P2937">
            <v>0</v>
          </cell>
          <cell r="Q2937" t="str">
            <v/>
          </cell>
          <cell r="R2937" t="str">
            <v>N</v>
          </cell>
          <cell r="S2937">
            <v>0</v>
          </cell>
          <cell r="T2937" t="str">
            <v/>
          </cell>
          <cell r="U2937" t="str">
            <v>N</v>
          </cell>
          <cell r="V2937">
            <v>0</v>
          </cell>
          <cell r="W2937" t="str">
            <v/>
          </cell>
          <cell r="X2937" t="str">
            <v>N</v>
          </cell>
          <cell r="Y2937">
            <v>0</v>
          </cell>
          <cell r="Z2937">
            <v>0</v>
          </cell>
          <cell r="AA2937" t="b">
            <v>0</v>
          </cell>
          <cell r="AB2937" t="str">
            <v/>
          </cell>
          <cell r="AC2937" t="str">
            <v/>
          </cell>
          <cell r="AD2937">
            <v>0</v>
          </cell>
          <cell r="AE2937" t="b">
            <v>0</v>
          </cell>
          <cell r="AG2937" t="str">
            <v/>
          </cell>
          <cell r="AH2937">
            <v>0</v>
          </cell>
        </row>
        <row r="2938">
          <cell r="B2938">
            <v>0</v>
          </cell>
          <cell r="C2938">
            <v>0</v>
          </cell>
          <cell r="D2938">
            <v>0</v>
          </cell>
          <cell r="E2938" t="str">
            <v>Guest</v>
          </cell>
          <cell r="F2938" t="str">
            <v>Guest</v>
          </cell>
          <cell r="G2938">
            <v>0</v>
          </cell>
          <cell r="H2938" t="str">
            <v>N</v>
          </cell>
          <cell r="I2938">
            <v>0</v>
          </cell>
          <cell r="J2938">
            <v>0</v>
          </cell>
          <cell r="K2938" t="str">
            <v/>
          </cell>
          <cell r="L2938" t="str">
            <v>N</v>
          </cell>
          <cell r="M2938">
            <v>0</v>
          </cell>
          <cell r="N2938" t="str">
            <v/>
          </cell>
          <cell r="O2938" t="str">
            <v>N</v>
          </cell>
          <cell r="P2938">
            <v>0</v>
          </cell>
          <cell r="Q2938" t="str">
            <v/>
          </cell>
          <cell r="R2938" t="str">
            <v>N</v>
          </cell>
          <cell r="S2938">
            <v>0</v>
          </cell>
          <cell r="T2938" t="str">
            <v/>
          </cell>
          <cell r="U2938" t="str">
            <v>N</v>
          </cell>
          <cell r="V2938">
            <v>0</v>
          </cell>
          <cell r="W2938" t="str">
            <v/>
          </cell>
          <cell r="X2938" t="str">
            <v>N</v>
          </cell>
          <cell r="Y2938">
            <v>0</v>
          </cell>
          <cell r="Z2938">
            <v>0</v>
          </cell>
          <cell r="AA2938" t="b">
            <v>0</v>
          </cell>
          <cell r="AB2938" t="str">
            <v/>
          </cell>
          <cell r="AC2938" t="str">
            <v/>
          </cell>
          <cell r="AD2938">
            <v>0</v>
          </cell>
          <cell r="AE2938" t="b">
            <v>0</v>
          </cell>
          <cell r="AG2938" t="str">
            <v/>
          </cell>
          <cell r="AH2938">
            <v>0</v>
          </cell>
        </row>
        <row r="2939">
          <cell r="B2939">
            <v>0</v>
          </cell>
          <cell r="C2939">
            <v>0</v>
          </cell>
          <cell r="D2939">
            <v>0</v>
          </cell>
          <cell r="E2939" t="str">
            <v>Guest</v>
          </cell>
          <cell r="F2939" t="str">
            <v>Guest</v>
          </cell>
          <cell r="G2939">
            <v>0</v>
          </cell>
          <cell r="H2939" t="str">
            <v>N</v>
          </cell>
          <cell r="I2939">
            <v>0</v>
          </cell>
          <cell r="J2939">
            <v>0</v>
          </cell>
          <cell r="K2939" t="str">
            <v/>
          </cell>
          <cell r="L2939" t="str">
            <v>N</v>
          </cell>
          <cell r="M2939">
            <v>0</v>
          </cell>
          <cell r="N2939" t="str">
            <v/>
          </cell>
          <cell r="O2939" t="str">
            <v>N</v>
          </cell>
          <cell r="P2939">
            <v>0</v>
          </cell>
          <cell r="Q2939" t="str">
            <v/>
          </cell>
          <cell r="R2939" t="str">
            <v>N</v>
          </cell>
          <cell r="S2939">
            <v>0</v>
          </cell>
          <cell r="T2939" t="str">
            <v/>
          </cell>
          <cell r="U2939" t="str">
            <v>N</v>
          </cell>
          <cell r="V2939">
            <v>0</v>
          </cell>
          <cell r="W2939" t="str">
            <v/>
          </cell>
          <cell r="X2939" t="str">
            <v>N</v>
          </cell>
          <cell r="Y2939">
            <v>0</v>
          </cell>
          <cell r="Z2939">
            <v>0</v>
          </cell>
          <cell r="AA2939" t="b">
            <v>0</v>
          </cell>
          <cell r="AB2939" t="str">
            <v/>
          </cell>
          <cell r="AC2939" t="str">
            <v/>
          </cell>
          <cell r="AD2939">
            <v>0</v>
          </cell>
          <cell r="AE2939" t="b">
            <v>0</v>
          </cell>
          <cell r="AG2939" t="str">
            <v/>
          </cell>
          <cell r="AH2939">
            <v>0</v>
          </cell>
        </row>
        <row r="2940">
          <cell r="B2940">
            <v>0</v>
          </cell>
          <cell r="C2940">
            <v>0</v>
          </cell>
          <cell r="D2940">
            <v>0</v>
          </cell>
          <cell r="E2940" t="str">
            <v>Guest</v>
          </cell>
          <cell r="F2940" t="str">
            <v>Guest</v>
          </cell>
          <cell r="G2940">
            <v>0</v>
          </cell>
          <cell r="H2940" t="str">
            <v>N</v>
          </cell>
          <cell r="I2940">
            <v>0</v>
          </cell>
          <cell r="J2940">
            <v>0</v>
          </cell>
          <cell r="K2940" t="str">
            <v/>
          </cell>
          <cell r="L2940" t="str">
            <v>N</v>
          </cell>
          <cell r="M2940">
            <v>0</v>
          </cell>
          <cell r="N2940" t="str">
            <v/>
          </cell>
          <cell r="O2940" t="str">
            <v>N</v>
          </cell>
          <cell r="P2940">
            <v>0</v>
          </cell>
          <cell r="Q2940" t="str">
            <v/>
          </cell>
          <cell r="R2940" t="str">
            <v>N</v>
          </cell>
          <cell r="S2940">
            <v>0</v>
          </cell>
          <cell r="T2940" t="str">
            <v/>
          </cell>
          <cell r="U2940" t="str">
            <v>N</v>
          </cell>
          <cell r="V2940">
            <v>0</v>
          </cell>
          <cell r="W2940" t="str">
            <v/>
          </cell>
          <cell r="X2940" t="str">
            <v>N</v>
          </cell>
          <cell r="Y2940">
            <v>0</v>
          </cell>
          <cell r="Z2940">
            <v>0</v>
          </cell>
          <cell r="AA2940" t="b">
            <v>0</v>
          </cell>
          <cell r="AB2940" t="str">
            <v/>
          </cell>
          <cell r="AC2940" t="str">
            <v/>
          </cell>
          <cell r="AD2940">
            <v>0</v>
          </cell>
          <cell r="AE2940" t="b">
            <v>0</v>
          </cell>
          <cell r="AG2940" t="str">
            <v/>
          </cell>
          <cell r="AH2940">
            <v>0</v>
          </cell>
        </row>
        <row r="2941">
          <cell r="B2941">
            <v>0</v>
          </cell>
          <cell r="C2941">
            <v>0</v>
          </cell>
          <cell r="D2941">
            <v>0</v>
          </cell>
          <cell r="E2941" t="str">
            <v>Guest</v>
          </cell>
          <cell r="F2941" t="str">
            <v>Guest</v>
          </cell>
          <cell r="G2941">
            <v>0</v>
          </cell>
          <cell r="H2941" t="str">
            <v>N</v>
          </cell>
          <cell r="I2941">
            <v>0</v>
          </cell>
          <cell r="J2941">
            <v>0</v>
          </cell>
          <cell r="K2941" t="str">
            <v/>
          </cell>
          <cell r="L2941" t="str">
            <v>N</v>
          </cell>
          <cell r="M2941">
            <v>0</v>
          </cell>
          <cell r="N2941" t="str">
            <v/>
          </cell>
          <cell r="O2941" t="str">
            <v>N</v>
          </cell>
          <cell r="P2941">
            <v>0</v>
          </cell>
          <cell r="Q2941" t="str">
            <v/>
          </cell>
          <cell r="R2941" t="str">
            <v>N</v>
          </cell>
          <cell r="S2941">
            <v>0</v>
          </cell>
          <cell r="T2941" t="str">
            <v/>
          </cell>
          <cell r="U2941" t="str">
            <v>N</v>
          </cell>
          <cell r="V2941">
            <v>0</v>
          </cell>
          <cell r="W2941" t="str">
            <v/>
          </cell>
          <cell r="X2941" t="str">
            <v>N</v>
          </cell>
          <cell r="Y2941">
            <v>0</v>
          </cell>
          <cell r="Z2941">
            <v>0</v>
          </cell>
          <cell r="AA2941" t="b">
            <v>0</v>
          </cell>
          <cell r="AB2941" t="str">
            <v/>
          </cell>
          <cell r="AC2941" t="str">
            <v/>
          </cell>
          <cell r="AD2941">
            <v>0</v>
          </cell>
          <cell r="AE2941" t="b">
            <v>0</v>
          </cell>
          <cell r="AG2941" t="str">
            <v/>
          </cell>
          <cell r="AH2941">
            <v>0</v>
          </cell>
        </row>
        <row r="2942">
          <cell r="B2942">
            <v>0</v>
          </cell>
          <cell r="C2942">
            <v>0</v>
          </cell>
          <cell r="D2942">
            <v>0</v>
          </cell>
          <cell r="E2942" t="str">
            <v>Guest</v>
          </cell>
          <cell r="F2942" t="str">
            <v>Guest</v>
          </cell>
          <cell r="G2942">
            <v>0</v>
          </cell>
          <cell r="H2942" t="str">
            <v>N</v>
          </cell>
          <cell r="I2942">
            <v>0</v>
          </cell>
          <cell r="J2942">
            <v>0</v>
          </cell>
          <cell r="K2942" t="str">
            <v/>
          </cell>
          <cell r="L2942" t="str">
            <v>N</v>
          </cell>
          <cell r="M2942">
            <v>0</v>
          </cell>
          <cell r="N2942" t="str">
            <v/>
          </cell>
          <cell r="O2942" t="str">
            <v>N</v>
          </cell>
          <cell r="P2942">
            <v>0</v>
          </cell>
          <cell r="Q2942" t="str">
            <v/>
          </cell>
          <cell r="R2942" t="str">
            <v>N</v>
          </cell>
          <cell r="S2942">
            <v>0</v>
          </cell>
          <cell r="T2942" t="str">
            <v/>
          </cell>
          <cell r="U2942" t="str">
            <v>N</v>
          </cell>
          <cell r="V2942">
            <v>0</v>
          </cell>
          <cell r="W2942" t="str">
            <v/>
          </cell>
          <cell r="X2942" t="str">
            <v>N</v>
          </cell>
          <cell r="Y2942">
            <v>0</v>
          </cell>
          <cell r="Z2942">
            <v>0</v>
          </cell>
          <cell r="AA2942" t="b">
            <v>0</v>
          </cell>
          <cell r="AB2942" t="str">
            <v/>
          </cell>
          <cell r="AC2942" t="str">
            <v/>
          </cell>
          <cell r="AD2942">
            <v>0</v>
          </cell>
          <cell r="AE2942" t="b">
            <v>0</v>
          </cell>
          <cell r="AG2942" t="str">
            <v/>
          </cell>
          <cell r="AH2942">
            <v>0</v>
          </cell>
        </row>
        <row r="2943">
          <cell r="B2943">
            <v>0</v>
          </cell>
          <cell r="C2943">
            <v>0</v>
          </cell>
          <cell r="D2943">
            <v>0</v>
          </cell>
          <cell r="E2943" t="str">
            <v>Guest</v>
          </cell>
          <cell r="F2943" t="str">
            <v>Guest</v>
          </cell>
          <cell r="G2943">
            <v>0</v>
          </cell>
          <cell r="H2943" t="str">
            <v>N</v>
          </cell>
          <cell r="I2943">
            <v>0</v>
          </cell>
          <cell r="J2943">
            <v>0</v>
          </cell>
          <cell r="K2943" t="str">
            <v/>
          </cell>
          <cell r="L2943" t="str">
            <v>N</v>
          </cell>
          <cell r="M2943">
            <v>0</v>
          </cell>
          <cell r="N2943" t="str">
            <v/>
          </cell>
          <cell r="O2943" t="str">
            <v>N</v>
          </cell>
          <cell r="P2943">
            <v>0</v>
          </cell>
          <cell r="Q2943" t="str">
            <v/>
          </cell>
          <cell r="R2943" t="str">
            <v>N</v>
          </cell>
          <cell r="S2943">
            <v>0</v>
          </cell>
          <cell r="T2943" t="str">
            <v/>
          </cell>
          <cell r="U2943" t="str">
            <v>N</v>
          </cell>
          <cell r="V2943">
            <v>0</v>
          </cell>
          <cell r="W2943" t="str">
            <v/>
          </cell>
          <cell r="X2943" t="str">
            <v>N</v>
          </cell>
          <cell r="Y2943">
            <v>0</v>
          </cell>
          <cell r="Z2943">
            <v>0</v>
          </cell>
          <cell r="AA2943" t="b">
            <v>0</v>
          </cell>
          <cell r="AB2943" t="str">
            <v/>
          </cell>
          <cell r="AC2943" t="str">
            <v/>
          </cell>
          <cell r="AD2943">
            <v>0</v>
          </cell>
          <cell r="AE2943" t="b">
            <v>0</v>
          </cell>
          <cell r="AG2943" t="str">
            <v/>
          </cell>
          <cell r="AH2943">
            <v>0</v>
          </cell>
        </row>
        <row r="2944">
          <cell r="B2944">
            <v>0</v>
          </cell>
          <cell r="C2944">
            <v>0</v>
          </cell>
          <cell r="D2944">
            <v>0</v>
          </cell>
          <cell r="E2944" t="str">
            <v>Guest</v>
          </cell>
          <cell r="F2944" t="str">
            <v>Guest</v>
          </cell>
          <cell r="G2944">
            <v>0</v>
          </cell>
          <cell r="H2944" t="str">
            <v>N</v>
          </cell>
          <cell r="I2944">
            <v>0</v>
          </cell>
          <cell r="J2944">
            <v>0</v>
          </cell>
          <cell r="K2944" t="str">
            <v/>
          </cell>
          <cell r="L2944" t="str">
            <v>N</v>
          </cell>
          <cell r="M2944">
            <v>0</v>
          </cell>
          <cell r="N2944" t="str">
            <v/>
          </cell>
          <cell r="O2944" t="str">
            <v>N</v>
          </cell>
          <cell r="P2944">
            <v>0</v>
          </cell>
          <cell r="Q2944" t="str">
            <v/>
          </cell>
          <cell r="R2944" t="str">
            <v>N</v>
          </cell>
          <cell r="S2944">
            <v>0</v>
          </cell>
          <cell r="T2944" t="str">
            <v/>
          </cell>
          <cell r="U2944" t="str">
            <v>N</v>
          </cell>
          <cell r="V2944">
            <v>0</v>
          </cell>
          <cell r="W2944" t="str">
            <v/>
          </cell>
          <cell r="X2944" t="str">
            <v>N</v>
          </cell>
          <cell r="Y2944">
            <v>0</v>
          </cell>
          <cell r="Z2944">
            <v>0</v>
          </cell>
          <cell r="AA2944" t="b">
            <v>0</v>
          </cell>
          <cell r="AB2944" t="str">
            <v/>
          </cell>
          <cell r="AC2944" t="str">
            <v/>
          </cell>
          <cell r="AD2944">
            <v>0</v>
          </cell>
          <cell r="AE2944" t="b">
            <v>0</v>
          </cell>
          <cell r="AG2944" t="str">
            <v/>
          </cell>
          <cell r="AH2944">
            <v>0</v>
          </cell>
        </row>
        <row r="2945">
          <cell r="B2945">
            <v>0</v>
          </cell>
          <cell r="C2945">
            <v>0</v>
          </cell>
          <cell r="D2945">
            <v>0</v>
          </cell>
          <cell r="E2945" t="str">
            <v>Guest</v>
          </cell>
          <cell r="F2945" t="str">
            <v>Guest</v>
          </cell>
          <cell r="G2945">
            <v>0</v>
          </cell>
          <cell r="H2945" t="str">
            <v>N</v>
          </cell>
          <cell r="I2945">
            <v>0</v>
          </cell>
          <cell r="J2945">
            <v>0</v>
          </cell>
          <cell r="K2945" t="str">
            <v/>
          </cell>
          <cell r="L2945" t="str">
            <v>N</v>
          </cell>
          <cell r="M2945">
            <v>0</v>
          </cell>
          <cell r="N2945" t="str">
            <v/>
          </cell>
          <cell r="O2945" t="str">
            <v>N</v>
          </cell>
          <cell r="P2945">
            <v>0</v>
          </cell>
          <cell r="Q2945" t="str">
            <v/>
          </cell>
          <cell r="R2945" t="str">
            <v>N</v>
          </cell>
          <cell r="S2945">
            <v>0</v>
          </cell>
          <cell r="T2945" t="str">
            <v/>
          </cell>
          <cell r="U2945" t="str">
            <v>N</v>
          </cell>
          <cell r="V2945">
            <v>0</v>
          </cell>
          <cell r="W2945" t="str">
            <v/>
          </cell>
          <cell r="X2945" t="str">
            <v>N</v>
          </cell>
          <cell r="Y2945">
            <v>0</v>
          </cell>
          <cell r="Z2945">
            <v>0</v>
          </cell>
          <cell r="AA2945" t="b">
            <v>0</v>
          </cell>
          <cell r="AB2945" t="str">
            <v/>
          </cell>
          <cell r="AC2945" t="str">
            <v/>
          </cell>
          <cell r="AD2945">
            <v>0</v>
          </cell>
          <cell r="AE2945" t="b">
            <v>0</v>
          </cell>
          <cell r="AG2945" t="str">
            <v/>
          </cell>
          <cell r="AH2945">
            <v>0</v>
          </cell>
        </row>
        <row r="2946">
          <cell r="B2946">
            <v>0</v>
          </cell>
          <cell r="C2946">
            <v>0</v>
          </cell>
          <cell r="D2946">
            <v>0</v>
          </cell>
          <cell r="E2946" t="str">
            <v>Guest</v>
          </cell>
          <cell r="F2946" t="str">
            <v>Guest</v>
          </cell>
          <cell r="G2946">
            <v>0</v>
          </cell>
          <cell r="H2946" t="str">
            <v>N</v>
          </cell>
          <cell r="I2946">
            <v>0</v>
          </cell>
          <cell r="J2946">
            <v>0</v>
          </cell>
          <cell r="K2946" t="str">
            <v/>
          </cell>
          <cell r="L2946" t="str">
            <v>N</v>
          </cell>
          <cell r="M2946">
            <v>0</v>
          </cell>
          <cell r="N2946" t="str">
            <v/>
          </cell>
          <cell r="O2946" t="str">
            <v>N</v>
          </cell>
          <cell r="P2946">
            <v>0</v>
          </cell>
          <cell r="Q2946" t="str">
            <v/>
          </cell>
          <cell r="R2946" t="str">
            <v>N</v>
          </cell>
          <cell r="S2946">
            <v>0</v>
          </cell>
          <cell r="T2946" t="str">
            <v/>
          </cell>
          <cell r="U2946" t="str">
            <v>N</v>
          </cell>
          <cell r="V2946">
            <v>0</v>
          </cell>
          <cell r="W2946" t="str">
            <v/>
          </cell>
          <cell r="X2946" t="str">
            <v>N</v>
          </cell>
          <cell r="Y2946">
            <v>0</v>
          </cell>
          <cell r="Z2946">
            <v>0</v>
          </cell>
          <cell r="AA2946" t="b">
            <v>0</v>
          </cell>
          <cell r="AB2946" t="str">
            <v/>
          </cell>
          <cell r="AC2946" t="str">
            <v/>
          </cell>
          <cell r="AD2946">
            <v>0</v>
          </cell>
          <cell r="AE2946" t="b">
            <v>0</v>
          </cell>
          <cell r="AG2946" t="str">
            <v/>
          </cell>
          <cell r="AH2946">
            <v>0</v>
          </cell>
        </row>
        <row r="2947">
          <cell r="B2947">
            <v>0</v>
          </cell>
          <cell r="C2947">
            <v>0</v>
          </cell>
          <cell r="D2947">
            <v>0</v>
          </cell>
          <cell r="E2947" t="str">
            <v>Guest</v>
          </cell>
          <cell r="F2947" t="str">
            <v>Guest</v>
          </cell>
          <cell r="G2947">
            <v>0</v>
          </cell>
          <cell r="H2947" t="str">
            <v>N</v>
          </cell>
          <cell r="I2947">
            <v>0</v>
          </cell>
          <cell r="J2947">
            <v>0</v>
          </cell>
          <cell r="K2947" t="str">
            <v/>
          </cell>
          <cell r="L2947" t="str">
            <v>N</v>
          </cell>
          <cell r="M2947">
            <v>0</v>
          </cell>
          <cell r="N2947" t="str">
            <v/>
          </cell>
          <cell r="O2947" t="str">
            <v>N</v>
          </cell>
          <cell r="P2947">
            <v>0</v>
          </cell>
          <cell r="Q2947" t="str">
            <v/>
          </cell>
          <cell r="R2947" t="str">
            <v>N</v>
          </cell>
          <cell r="S2947">
            <v>0</v>
          </cell>
          <cell r="T2947" t="str">
            <v/>
          </cell>
          <cell r="U2947" t="str">
            <v>N</v>
          </cell>
          <cell r="V2947">
            <v>0</v>
          </cell>
          <cell r="W2947" t="str">
            <v/>
          </cell>
          <cell r="X2947" t="str">
            <v>N</v>
          </cell>
          <cell r="Y2947">
            <v>0</v>
          </cell>
          <cell r="Z2947">
            <v>0</v>
          </cell>
          <cell r="AA2947" t="b">
            <v>0</v>
          </cell>
          <cell r="AB2947" t="str">
            <v/>
          </cell>
          <cell r="AC2947" t="str">
            <v/>
          </cell>
          <cell r="AD2947">
            <v>0</v>
          </cell>
          <cell r="AE2947" t="b">
            <v>0</v>
          </cell>
          <cell r="AG2947" t="str">
            <v/>
          </cell>
          <cell r="AH2947">
            <v>0</v>
          </cell>
        </row>
        <row r="2948">
          <cell r="B2948">
            <v>0</v>
          </cell>
          <cell r="C2948">
            <v>0</v>
          </cell>
          <cell r="D2948">
            <v>0</v>
          </cell>
          <cell r="E2948" t="str">
            <v>Guest</v>
          </cell>
          <cell r="F2948" t="str">
            <v>Guest</v>
          </cell>
          <cell r="G2948">
            <v>0</v>
          </cell>
          <cell r="H2948" t="str">
            <v>N</v>
          </cell>
          <cell r="I2948">
            <v>0</v>
          </cell>
          <cell r="J2948">
            <v>0</v>
          </cell>
          <cell r="K2948" t="str">
            <v/>
          </cell>
          <cell r="L2948" t="str">
            <v>N</v>
          </cell>
          <cell r="M2948">
            <v>0</v>
          </cell>
          <cell r="N2948" t="str">
            <v/>
          </cell>
          <cell r="O2948" t="str">
            <v>N</v>
          </cell>
          <cell r="P2948">
            <v>0</v>
          </cell>
          <cell r="Q2948" t="str">
            <v/>
          </cell>
          <cell r="R2948" t="str">
            <v>N</v>
          </cell>
          <cell r="S2948">
            <v>0</v>
          </cell>
          <cell r="T2948" t="str">
            <v/>
          </cell>
          <cell r="U2948" t="str">
            <v>N</v>
          </cell>
          <cell r="V2948">
            <v>0</v>
          </cell>
          <cell r="W2948" t="str">
            <v/>
          </cell>
          <cell r="X2948" t="str">
            <v>N</v>
          </cell>
          <cell r="Y2948">
            <v>0</v>
          </cell>
          <cell r="Z2948">
            <v>0</v>
          </cell>
          <cell r="AA2948" t="b">
            <v>0</v>
          </cell>
          <cell r="AB2948" t="str">
            <v/>
          </cell>
          <cell r="AC2948" t="str">
            <v/>
          </cell>
          <cell r="AD2948">
            <v>0</v>
          </cell>
          <cell r="AE2948" t="b">
            <v>0</v>
          </cell>
          <cell r="AG2948" t="str">
            <v/>
          </cell>
          <cell r="AH2948">
            <v>0</v>
          </cell>
        </row>
        <row r="2949">
          <cell r="B2949">
            <v>0</v>
          </cell>
          <cell r="C2949">
            <v>0</v>
          </cell>
          <cell r="D2949">
            <v>0</v>
          </cell>
          <cell r="E2949" t="str">
            <v>Guest</v>
          </cell>
          <cell r="F2949" t="str">
            <v>Guest</v>
          </cell>
          <cell r="G2949">
            <v>0</v>
          </cell>
          <cell r="H2949" t="str">
            <v>N</v>
          </cell>
          <cell r="I2949">
            <v>0</v>
          </cell>
          <cell r="J2949">
            <v>0</v>
          </cell>
          <cell r="K2949" t="str">
            <v/>
          </cell>
          <cell r="L2949" t="str">
            <v>N</v>
          </cell>
          <cell r="M2949">
            <v>0</v>
          </cell>
          <cell r="N2949" t="str">
            <v/>
          </cell>
          <cell r="O2949" t="str">
            <v>N</v>
          </cell>
          <cell r="P2949">
            <v>0</v>
          </cell>
          <cell r="Q2949" t="str">
            <v/>
          </cell>
          <cell r="R2949" t="str">
            <v>N</v>
          </cell>
          <cell r="S2949">
            <v>0</v>
          </cell>
          <cell r="T2949" t="str">
            <v/>
          </cell>
          <cell r="U2949" t="str">
            <v>N</v>
          </cell>
          <cell r="V2949">
            <v>0</v>
          </cell>
          <cell r="W2949" t="str">
            <v/>
          </cell>
          <cell r="X2949" t="str">
            <v>N</v>
          </cell>
          <cell r="Y2949">
            <v>0</v>
          </cell>
          <cell r="Z2949">
            <v>0</v>
          </cell>
          <cell r="AA2949" t="b">
            <v>0</v>
          </cell>
          <cell r="AB2949" t="str">
            <v/>
          </cell>
          <cell r="AC2949" t="str">
            <v/>
          </cell>
          <cell r="AD2949">
            <v>0</v>
          </cell>
          <cell r="AE2949" t="b">
            <v>0</v>
          </cell>
          <cell r="AG2949" t="str">
            <v/>
          </cell>
          <cell r="AH2949">
            <v>0</v>
          </cell>
        </row>
        <row r="2950">
          <cell r="B2950">
            <v>0</v>
          </cell>
          <cell r="C2950">
            <v>0</v>
          </cell>
          <cell r="D2950">
            <v>0</v>
          </cell>
          <cell r="E2950" t="str">
            <v>Guest</v>
          </cell>
          <cell r="F2950" t="str">
            <v>Guest</v>
          </cell>
          <cell r="G2950">
            <v>0</v>
          </cell>
          <cell r="H2950" t="str">
            <v>N</v>
          </cell>
          <cell r="I2950">
            <v>0</v>
          </cell>
          <cell r="J2950">
            <v>0</v>
          </cell>
          <cell r="K2950" t="str">
            <v/>
          </cell>
          <cell r="L2950" t="str">
            <v>N</v>
          </cell>
          <cell r="M2950">
            <v>0</v>
          </cell>
          <cell r="N2950" t="str">
            <v/>
          </cell>
          <cell r="O2950" t="str">
            <v>N</v>
          </cell>
          <cell r="P2950">
            <v>0</v>
          </cell>
          <cell r="Q2950" t="str">
            <v/>
          </cell>
          <cell r="R2950" t="str">
            <v>N</v>
          </cell>
          <cell r="S2950">
            <v>0</v>
          </cell>
          <cell r="T2950" t="str">
            <v/>
          </cell>
          <cell r="U2950" t="str">
            <v>N</v>
          </cell>
          <cell r="V2950">
            <v>0</v>
          </cell>
          <cell r="W2950" t="str">
            <v/>
          </cell>
          <cell r="X2950" t="str">
            <v>N</v>
          </cell>
          <cell r="Y2950">
            <v>0</v>
          </cell>
          <cell r="Z2950">
            <v>0</v>
          </cell>
          <cell r="AA2950" t="b">
            <v>0</v>
          </cell>
          <cell r="AB2950" t="str">
            <v/>
          </cell>
          <cell r="AC2950" t="str">
            <v/>
          </cell>
          <cell r="AD2950">
            <v>0</v>
          </cell>
          <cell r="AE2950" t="b">
            <v>0</v>
          </cell>
          <cell r="AG2950" t="str">
            <v/>
          </cell>
          <cell r="AH2950">
            <v>0</v>
          </cell>
        </row>
        <row r="2951">
          <cell r="B2951">
            <v>0</v>
          </cell>
          <cell r="C2951">
            <v>0</v>
          </cell>
          <cell r="D2951">
            <v>0</v>
          </cell>
          <cell r="E2951" t="str">
            <v>Guest</v>
          </cell>
          <cell r="F2951" t="str">
            <v>Guest</v>
          </cell>
          <cell r="G2951">
            <v>0</v>
          </cell>
          <cell r="H2951" t="str">
            <v>N</v>
          </cell>
          <cell r="I2951">
            <v>0</v>
          </cell>
          <cell r="J2951">
            <v>0</v>
          </cell>
          <cell r="K2951" t="str">
            <v/>
          </cell>
          <cell r="L2951" t="str">
            <v>N</v>
          </cell>
          <cell r="M2951">
            <v>0</v>
          </cell>
          <cell r="N2951" t="str">
            <v/>
          </cell>
          <cell r="O2951" t="str">
            <v>N</v>
          </cell>
          <cell r="P2951">
            <v>0</v>
          </cell>
          <cell r="Q2951" t="str">
            <v/>
          </cell>
          <cell r="R2951" t="str">
            <v>N</v>
          </cell>
          <cell r="S2951">
            <v>0</v>
          </cell>
          <cell r="T2951" t="str">
            <v/>
          </cell>
          <cell r="U2951" t="str">
            <v>N</v>
          </cell>
          <cell r="V2951">
            <v>0</v>
          </cell>
          <cell r="W2951" t="str">
            <v/>
          </cell>
          <cell r="X2951" t="str">
            <v>N</v>
          </cell>
          <cell r="Y2951">
            <v>0</v>
          </cell>
          <cell r="Z2951">
            <v>0</v>
          </cell>
          <cell r="AA2951" t="b">
            <v>0</v>
          </cell>
          <cell r="AB2951" t="str">
            <v/>
          </cell>
          <cell r="AC2951" t="str">
            <v/>
          </cell>
          <cell r="AD2951">
            <v>0</v>
          </cell>
          <cell r="AE2951" t="b">
            <v>0</v>
          </cell>
          <cell r="AG2951" t="str">
            <v/>
          </cell>
          <cell r="AH2951">
            <v>0</v>
          </cell>
        </row>
        <row r="2952">
          <cell r="B2952">
            <v>0</v>
          </cell>
          <cell r="C2952">
            <v>0</v>
          </cell>
          <cell r="D2952">
            <v>0</v>
          </cell>
          <cell r="E2952" t="str">
            <v>Guest</v>
          </cell>
          <cell r="F2952" t="str">
            <v>Guest</v>
          </cell>
          <cell r="G2952">
            <v>0</v>
          </cell>
          <cell r="H2952" t="str">
            <v>N</v>
          </cell>
          <cell r="I2952">
            <v>0</v>
          </cell>
          <cell r="J2952">
            <v>0</v>
          </cell>
          <cell r="K2952" t="str">
            <v/>
          </cell>
          <cell r="L2952" t="str">
            <v>N</v>
          </cell>
          <cell r="M2952">
            <v>0</v>
          </cell>
          <cell r="N2952" t="str">
            <v/>
          </cell>
          <cell r="O2952" t="str">
            <v>N</v>
          </cell>
          <cell r="P2952">
            <v>0</v>
          </cell>
          <cell r="Q2952" t="str">
            <v/>
          </cell>
          <cell r="R2952" t="str">
            <v>N</v>
          </cell>
          <cell r="S2952">
            <v>0</v>
          </cell>
          <cell r="T2952" t="str">
            <v/>
          </cell>
          <cell r="U2952" t="str">
            <v>N</v>
          </cell>
          <cell r="V2952">
            <v>0</v>
          </cell>
          <cell r="W2952" t="str">
            <v/>
          </cell>
          <cell r="X2952" t="str">
            <v>N</v>
          </cell>
          <cell r="Y2952">
            <v>0</v>
          </cell>
          <cell r="Z2952">
            <v>0</v>
          </cell>
          <cell r="AA2952" t="b">
            <v>0</v>
          </cell>
          <cell r="AB2952" t="str">
            <v/>
          </cell>
          <cell r="AC2952" t="str">
            <v/>
          </cell>
          <cell r="AD2952">
            <v>0</v>
          </cell>
          <cell r="AE2952" t="b">
            <v>0</v>
          </cell>
          <cell r="AG2952" t="str">
            <v/>
          </cell>
          <cell r="AH2952">
            <v>0</v>
          </cell>
        </row>
        <row r="2953">
          <cell r="B2953">
            <v>0</v>
          </cell>
          <cell r="C2953">
            <v>0</v>
          </cell>
          <cell r="D2953">
            <v>0</v>
          </cell>
          <cell r="E2953" t="str">
            <v>Guest</v>
          </cell>
          <cell r="F2953" t="str">
            <v>Guest</v>
          </cell>
          <cell r="G2953">
            <v>0</v>
          </cell>
          <cell r="H2953" t="str">
            <v>N</v>
          </cell>
          <cell r="I2953">
            <v>0</v>
          </cell>
          <cell r="J2953">
            <v>0</v>
          </cell>
          <cell r="K2953" t="str">
            <v/>
          </cell>
          <cell r="L2953" t="str">
            <v>N</v>
          </cell>
          <cell r="M2953">
            <v>0</v>
          </cell>
          <cell r="N2953" t="str">
            <v/>
          </cell>
          <cell r="O2953" t="str">
            <v>N</v>
          </cell>
          <cell r="P2953">
            <v>0</v>
          </cell>
          <cell r="Q2953" t="str">
            <v/>
          </cell>
          <cell r="R2953" t="str">
            <v>N</v>
          </cell>
          <cell r="S2953">
            <v>0</v>
          </cell>
          <cell r="T2953" t="str">
            <v/>
          </cell>
          <cell r="U2953" t="str">
            <v>N</v>
          </cell>
          <cell r="V2953">
            <v>0</v>
          </cell>
          <cell r="W2953" t="str">
            <v/>
          </cell>
          <cell r="X2953" t="str">
            <v>N</v>
          </cell>
          <cell r="Y2953">
            <v>0</v>
          </cell>
          <cell r="Z2953">
            <v>0</v>
          </cell>
          <cell r="AA2953" t="b">
            <v>0</v>
          </cell>
          <cell r="AB2953" t="str">
            <v/>
          </cell>
          <cell r="AC2953" t="str">
            <v/>
          </cell>
          <cell r="AD2953">
            <v>0</v>
          </cell>
          <cell r="AE2953" t="b">
            <v>0</v>
          </cell>
          <cell r="AG2953" t="str">
            <v/>
          </cell>
          <cell r="AH2953">
            <v>0</v>
          </cell>
        </row>
        <row r="2954">
          <cell r="B2954">
            <v>0</v>
          </cell>
          <cell r="C2954">
            <v>0</v>
          </cell>
          <cell r="D2954">
            <v>0</v>
          </cell>
          <cell r="E2954" t="str">
            <v>Guest</v>
          </cell>
          <cell r="F2954" t="str">
            <v>Guest</v>
          </cell>
          <cell r="G2954">
            <v>0</v>
          </cell>
          <cell r="H2954" t="str">
            <v>N</v>
          </cell>
          <cell r="I2954">
            <v>0</v>
          </cell>
          <cell r="J2954">
            <v>0</v>
          </cell>
          <cell r="K2954" t="str">
            <v/>
          </cell>
          <cell r="L2954" t="str">
            <v>N</v>
          </cell>
          <cell r="M2954">
            <v>0</v>
          </cell>
          <cell r="N2954" t="str">
            <v/>
          </cell>
          <cell r="O2954" t="str">
            <v>N</v>
          </cell>
          <cell r="P2954">
            <v>0</v>
          </cell>
          <cell r="Q2954" t="str">
            <v/>
          </cell>
          <cell r="R2954" t="str">
            <v>N</v>
          </cell>
          <cell r="S2954">
            <v>0</v>
          </cell>
          <cell r="T2954" t="str">
            <v/>
          </cell>
          <cell r="U2954" t="str">
            <v>N</v>
          </cell>
          <cell r="V2954">
            <v>0</v>
          </cell>
          <cell r="W2954" t="str">
            <v/>
          </cell>
          <cell r="X2954" t="str">
            <v>N</v>
          </cell>
          <cell r="Y2954">
            <v>0</v>
          </cell>
          <cell r="Z2954">
            <v>0</v>
          </cell>
          <cell r="AA2954" t="b">
            <v>0</v>
          </cell>
          <cell r="AB2954" t="str">
            <v/>
          </cell>
          <cell r="AC2954" t="str">
            <v/>
          </cell>
          <cell r="AD2954">
            <v>0</v>
          </cell>
          <cell r="AE2954" t="b">
            <v>0</v>
          </cell>
          <cell r="AG2954" t="str">
            <v/>
          </cell>
          <cell r="AH2954">
            <v>0</v>
          </cell>
        </row>
        <row r="2955">
          <cell r="B2955">
            <v>0</v>
          </cell>
          <cell r="C2955">
            <v>0</v>
          </cell>
          <cell r="D2955">
            <v>0</v>
          </cell>
          <cell r="E2955" t="str">
            <v>Guest</v>
          </cell>
          <cell r="F2955" t="str">
            <v>Guest</v>
          </cell>
          <cell r="G2955">
            <v>0</v>
          </cell>
          <cell r="H2955" t="str">
            <v>N</v>
          </cell>
          <cell r="I2955">
            <v>0</v>
          </cell>
          <cell r="J2955">
            <v>0</v>
          </cell>
          <cell r="K2955" t="str">
            <v/>
          </cell>
          <cell r="L2955" t="str">
            <v>N</v>
          </cell>
          <cell r="M2955">
            <v>0</v>
          </cell>
          <cell r="N2955" t="str">
            <v/>
          </cell>
          <cell r="O2955" t="str">
            <v>N</v>
          </cell>
          <cell r="P2955">
            <v>0</v>
          </cell>
          <cell r="Q2955" t="str">
            <v/>
          </cell>
          <cell r="R2955" t="str">
            <v>N</v>
          </cell>
          <cell r="S2955">
            <v>0</v>
          </cell>
          <cell r="T2955" t="str">
            <v/>
          </cell>
          <cell r="U2955" t="str">
            <v>N</v>
          </cell>
          <cell r="V2955">
            <v>0</v>
          </cell>
          <cell r="W2955" t="str">
            <v/>
          </cell>
          <cell r="X2955" t="str">
            <v>N</v>
          </cell>
          <cell r="Y2955">
            <v>0</v>
          </cell>
          <cell r="Z2955">
            <v>0</v>
          </cell>
          <cell r="AA2955" t="b">
            <v>0</v>
          </cell>
          <cell r="AB2955" t="str">
            <v/>
          </cell>
          <cell r="AC2955" t="str">
            <v/>
          </cell>
          <cell r="AD2955">
            <v>0</v>
          </cell>
          <cell r="AE2955" t="b">
            <v>0</v>
          </cell>
          <cell r="AG2955" t="str">
            <v/>
          </cell>
          <cell r="AH2955">
            <v>0</v>
          </cell>
        </row>
        <row r="2956">
          <cell r="B2956">
            <v>0</v>
          </cell>
          <cell r="C2956">
            <v>0</v>
          </cell>
          <cell r="D2956">
            <v>0</v>
          </cell>
          <cell r="E2956" t="str">
            <v>Guest</v>
          </cell>
          <cell r="F2956" t="str">
            <v>Guest</v>
          </cell>
          <cell r="G2956">
            <v>0</v>
          </cell>
          <cell r="H2956" t="str">
            <v>N</v>
          </cell>
          <cell r="I2956">
            <v>0</v>
          </cell>
          <cell r="J2956">
            <v>0</v>
          </cell>
          <cell r="K2956" t="str">
            <v/>
          </cell>
          <cell r="L2956" t="str">
            <v>N</v>
          </cell>
          <cell r="M2956">
            <v>0</v>
          </cell>
          <cell r="N2956" t="str">
            <v/>
          </cell>
          <cell r="O2956" t="str">
            <v>N</v>
          </cell>
          <cell r="P2956">
            <v>0</v>
          </cell>
          <cell r="Q2956" t="str">
            <v/>
          </cell>
          <cell r="R2956" t="str">
            <v>N</v>
          </cell>
          <cell r="S2956">
            <v>0</v>
          </cell>
          <cell r="T2956" t="str">
            <v/>
          </cell>
          <cell r="U2956" t="str">
            <v>N</v>
          </cell>
          <cell r="V2956">
            <v>0</v>
          </cell>
          <cell r="W2956" t="str">
            <v/>
          </cell>
          <cell r="X2956" t="str">
            <v>N</v>
          </cell>
          <cell r="Y2956">
            <v>0</v>
          </cell>
          <cell r="Z2956">
            <v>0</v>
          </cell>
          <cell r="AA2956" t="b">
            <v>0</v>
          </cell>
          <cell r="AB2956" t="str">
            <v/>
          </cell>
          <cell r="AC2956" t="str">
            <v/>
          </cell>
          <cell r="AD2956">
            <v>0</v>
          </cell>
          <cell r="AE2956" t="b">
            <v>0</v>
          </cell>
          <cell r="AG2956" t="str">
            <v/>
          </cell>
          <cell r="AH2956">
            <v>0</v>
          </cell>
        </row>
        <row r="2957">
          <cell r="B2957">
            <v>0</v>
          </cell>
          <cell r="C2957">
            <v>0</v>
          </cell>
          <cell r="D2957">
            <v>0</v>
          </cell>
          <cell r="E2957" t="str">
            <v>Guest</v>
          </cell>
          <cell r="F2957" t="str">
            <v>Guest</v>
          </cell>
          <cell r="G2957">
            <v>0</v>
          </cell>
          <cell r="H2957" t="str">
            <v>N</v>
          </cell>
          <cell r="I2957">
            <v>0</v>
          </cell>
          <cell r="J2957">
            <v>0</v>
          </cell>
          <cell r="K2957" t="str">
            <v/>
          </cell>
          <cell r="L2957" t="str">
            <v>N</v>
          </cell>
          <cell r="M2957">
            <v>0</v>
          </cell>
          <cell r="N2957" t="str">
            <v/>
          </cell>
          <cell r="O2957" t="str">
            <v>N</v>
          </cell>
          <cell r="P2957">
            <v>0</v>
          </cell>
          <cell r="Q2957" t="str">
            <v/>
          </cell>
          <cell r="R2957" t="str">
            <v>N</v>
          </cell>
          <cell r="S2957">
            <v>0</v>
          </cell>
          <cell r="T2957" t="str">
            <v/>
          </cell>
          <cell r="U2957" t="str">
            <v>N</v>
          </cell>
          <cell r="V2957">
            <v>0</v>
          </cell>
          <cell r="W2957" t="str">
            <v/>
          </cell>
          <cell r="X2957" t="str">
            <v>N</v>
          </cell>
          <cell r="Y2957">
            <v>0</v>
          </cell>
          <cell r="Z2957">
            <v>0</v>
          </cell>
          <cell r="AA2957" t="b">
            <v>0</v>
          </cell>
          <cell r="AB2957" t="str">
            <v/>
          </cell>
          <cell r="AC2957" t="str">
            <v/>
          </cell>
          <cell r="AD2957">
            <v>0</v>
          </cell>
          <cell r="AE2957" t="b">
            <v>0</v>
          </cell>
          <cell r="AG2957" t="str">
            <v/>
          </cell>
          <cell r="AH2957">
            <v>0</v>
          </cell>
        </row>
        <row r="2958">
          <cell r="B2958">
            <v>0</v>
          </cell>
          <cell r="C2958">
            <v>0</v>
          </cell>
          <cell r="D2958">
            <v>0</v>
          </cell>
          <cell r="E2958" t="str">
            <v>Guest</v>
          </cell>
          <cell r="F2958" t="str">
            <v>Guest</v>
          </cell>
          <cell r="G2958">
            <v>0</v>
          </cell>
          <cell r="H2958" t="str">
            <v>N</v>
          </cell>
          <cell r="I2958">
            <v>0</v>
          </cell>
          <cell r="J2958">
            <v>0</v>
          </cell>
          <cell r="K2958" t="str">
            <v/>
          </cell>
          <cell r="L2958" t="str">
            <v>N</v>
          </cell>
          <cell r="M2958">
            <v>0</v>
          </cell>
          <cell r="N2958" t="str">
            <v/>
          </cell>
          <cell r="O2958" t="str">
            <v>N</v>
          </cell>
          <cell r="P2958">
            <v>0</v>
          </cell>
          <cell r="Q2958" t="str">
            <v/>
          </cell>
          <cell r="R2958" t="str">
            <v>N</v>
          </cell>
          <cell r="S2958">
            <v>0</v>
          </cell>
          <cell r="T2958" t="str">
            <v/>
          </cell>
          <cell r="U2958" t="str">
            <v>N</v>
          </cell>
          <cell r="V2958">
            <v>0</v>
          </cell>
          <cell r="W2958" t="str">
            <v/>
          </cell>
          <cell r="X2958" t="str">
            <v>N</v>
          </cell>
          <cell r="Y2958">
            <v>0</v>
          </cell>
          <cell r="Z2958">
            <v>0</v>
          </cell>
          <cell r="AA2958" t="b">
            <v>0</v>
          </cell>
          <cell r="AB2958" t="str">
            <v/>
          </cell>
          <cell r="AC2958" t="str">
            <v/>
          </cell>
          <cell r="AD2958">
            <v>0</v>
          </cell>
          <cell r="AE2958" t="b">
            <v>0</v>
          </cell>
          <cell r="AG2958" t="str">
            <v/>
          </cell>
          <cell r="AH2958">
            <v>0</v>
          </cell>
        </row>
        <row r="2959">
          <cell r="B2959">
            <v>0</v>
          </cell>
          <cell r="C2959">
            <v>0</v>
          </cell>
          <cell r="D2959">
            <v>0</v>
          </cell>
          <cell r="E2959" t="str">
            <v>Guest</v>
          </cell>
          <cell r="F2959" t="str">
            <v>Guest</v>
          </cell>
          <cell r="G2959">
            <v>0</v>
          </cell>
          <cell r="H2959" t="str">
            <v>N</v>
          </cell>
          <cell r="I2959">
            <v>0</v>
          </cell>
          <cell r="J2959">
            <v>0</v>
          </cell>
          <cell r="K2959" t="str">
            <v/>
          </cell>
          <cell r="L2959" t="str">
            <v>N</v>
          </cell>
          <cell r="M2959">
            <v>0</v>
          </cell>
          <cell r="N2959" t="str">
            <v/>
          </cell>
          <cell r="O2959" t="str">
            <v>N</v>
          </cell>
          <cell r="P2959">
            <v>0</v>
          </cell>
          <cell r="Q2959" t="str">
            <v/>
          </cell>
          <cell r="R2959" t="str">
            <v>N</v>
          </cell>
          <cell r="S2959">
            <v>0</v>
          </cell>
          <cell r="T2959" t="str">
            <v/>
          </cell>
          <cell r="U2959" t="str">
            <v>N</v>
          </cell>
          <cell r="V2959">
            <v>0</v>
          </cell>
          <cell r="W2959" t="str">
            <v/>
          </cell>
          <cell r="X2959" t="str">
            <v>N</v>
          </cell>
          <cell r="Y2959">
            <v>0</v>
          </cell>
          <cell r="Z2959">
            <v>0</v>
          </cell>
          <cell r="AA2959" t="b">
            <v>0</v>
          </cell>
          <cell r="AB2959" t="str">
            <v/>
          </cell>
          <cell r="AC2959" t="str">
            <v/>
          </cell>
          <cell r="AD2959">
            <v>0</v>
          </cell>
          <cell r="AE2959" t="b">
            <v>0</v>
          </cell>
          <cell r="AG2959" t="str">
            <v/>
          </cell>
          <cell r="AH2959">
            <v>0</v>
          </cell>
        </row>
        <row r="2960">
          <cell r="B2960">
            <v>0</v>
          </cell>
          <cell r="C2960">
            <v>0</v>
          </cell>
          <cell r="D2960">
            <v>0</v>
          </cell>
          <cell r="E2960" t="str">
            <v>Guest</v>
          </cell>
          <cell r="F2960" t="str">
            <v>Guest</v>
          </cell>
          <cell r="G2960">
            <v>0</v>
          </cell>
          <cell r="H2960" t="str">
            <v>N</v>
          </cell>
          <cell r="I2960">
            <v>0</v>
          </cell>
          <cell r="J2960">
            <v>0</v>
          </cell>
          <cell r="K2960" t="str">
            <v/>
          </cell>
          <cell r="L2960" t="str">
            <v>N</v>
          </cell>
          <cell r="M2960">
            <v>0</v>
          </cell>
          <cell r="N2960" t="str">
            <v/>
          </cell>
          <cell r="O2960" t="str">
            <v>N</v>
          </cell>
          <cell r="P2960">
            <v>0</v>
          </cell>
          <cell r="Q2960" t="str">
            <v/>
          </cell>
          <cell r="R2960" t="str">
            <v>N</v>
          </cell>
          <cell r="S2960">
            <v>0</v>
          </cell>
          <cell r="T2960" t="str">
            <v/>
          </cell>
          <cell r="U2960" t="str">
            <v>N</v>
          </cell>
          <cell r="V2960">
            <v>0</v>
          </cell>
          <cell r="W2960" t="str">
            <v/>
          </cell>
          <cell r="X2960" t="str">
            <v>N</v>
          </cell>
          <cell r="Y2960">
            <v>0</v>
          </cell>
          <cell r="Z2960">
            <v>0</v>
          </cell>
          <cell r="AA2960" t="b">
            <v>0</v>
          </cell>
          <cell r="AB2960" t="str">
            <v/>
          </cell>
          <cell r="AC2960" t="str">
            <v/>
          </cell>
          <cell r="AD2960">
            <v>0</v>
          </cell>
          <cell r="AE2960" t="b">
            <v>0</v>
          </cell>
          <cell r="AG2960" t="str">
            <v/>
          </cell>
          <cell r="AH2960">
            <v>0</v>
          </cell>
        </row>
        <row r="2961">
          <cell r="B2961">
            <v>0</v>
          </cell>
          <cell r="C2961">
            <v>0</v>
          </cell>
          <cell r="D2961">
            <v>0</v>
          </cell>
          <cell r="E2961" t="str">
            <v>Guest</v>
          </cell>
          <cell r="F2961" t="str">
            <v>Guest</v>
          </cell>
          <cell r="G2961">
            <v>0</v>
          </cell>
          <cell r="H2961" t="str">
            <v>N</v>
          </cell>
          <cell r="I2961">
            <v>0</v>
          </cell>
          <cell r="J2961">
            <v>0</v>
          </cell>
          <cell r="K2961" t="str">
            <v/>
          </cell>
          <cell r="L2961" t="str">
            <v>N</v>
          </cell>
          <cell r="M2961">
            <v>0</v>
          </cell>
          <cell r="N2961" t="str">
            <v/>
          </cell>
          <cell r="O2961" t="str">
            <v>N</v>
          </cell>
          <cell r="P2961">
            <v>0</v>
          </cell>
          <cell r="Q2961" t="str">
            <v/>
          </cell>
          <cell r="R2961" t="str">
            <v>N</v>
          </cell>
          <cell r="S2961">
            <v>0</v>
          </cell>
          <cell r="T2961" t="str">
            <v/>
          </cell>
          <cell r="U2961" t="str">
            <v>N</v>
          </cell>
          <cell r="V2961">
            <v>0</v>
          </cell>
          <cell r="W2961" t="str">
            <v/>
          </cell>
          <cell r="X2961" t="str">
            <v>N</v>
          </cell>
          <cell r="Y2961">
            <v>0</v>
          </cell>
          <cell r="Z2961">
            <v>0</v>
          </cell>
          <cell r="AA2961" t="b">
            <v>0</v>
          </cell>
          <cell r="AB2961" t="str">
            <v/>
          </cell>
          <cell r="AC2961" t="str">
            <v/>
          </cell>
          <cell r="AD2961">
            <v>0</v>
          </cell>
          <cell r="AE2961" t="b">
            <v>0</v>
          </cell>
          <cell r="AG2961" t="str">
            <v/>
          </cell>
          <cell r="AH2961">
            <v>0</v>
          </cell>
        </row>
        <row r="2962">
          <cell r="B2962">
            <v>0</v>
          </cell>
          <cell r="C2962">
            <v>0</v>
          </cell>
          <cell r="D2962">
            <v>0</v>
          </cell>
          <cell r="E2962" t="str">
            <v>Guest</v>
          </cell>
          <cell r="F2962" t="str">
            <v>Guest</v>
          </cell>
          <cell r="G2962">
            <v>0</v>
          </cell>
          <cell r="H2962" t="str">
            <v>N</v>
          </cell>
          <cell r="I2962">
            <v>0</v>
          </cell>
          <cell r="J2962">
            <v>0</v>
          </cell>
          <cell r="K2962" t="str">
            <v/>
          </cell>
          <cell r="L2962" t="str">
            <v>N</v>
          </cell>
          <cell r="M2962">
            <v>0</v>
          </cell>
          <cell r="N2962" t="str">
            <v/>
          </cell>
          <cell r="O2962" t="str">
            <v>N</v>
          </cell>
          <cell r="P2962">
            <v>0</v>
          </cell>
          <cell r="Q2962" t="str">
            <v/>
          </cell>
          <cell r="R2962" t="str">
            <v>N</v>
          </cell>
          <cell r="S2962">
            <v>0</v>
          </cell>
          <cell r="T2962" t="str">
            <v/>
          </cell>
          <cell r="U2962" t="str">
            <v>N</v>
          </cell>
          <cell r="V2962">
            <v>0</v>
          </cell>
          <cell r="W2962" t="str">
            <v/>
          </cell>
          <cell r="X2962" t="str">
            <v>N</v>
          </cell>
          <cell r="Y2962">
            <v>0</v>
          </cell>
          <cell r="Z2962">
            <v>0</v>
          </cell>
          <cell r="AA2962" t="b">
            <v>0</v>
          </cell>
          <cell r="AB2962" t="str">
            <v/>
          </cell>
          <cell r="AC2962" t="str">
            <v/>
          </cell>
          <cell r="AD2962">
            <v>0</v>
          </cell>
          <cell r="AE2962" t="b">
            <v>0</v>
          </cell>
          <cell r="AG2962" t="str">
            <v/>
          </cell>
          <cell r="AH2962">
            <v>0</v>
          </cell>
        </row>
        <row r="2963">
          <cell r="B2963">
            <v>0</v>
          </cell>
          <cell r="C2963">
            <v>0</v>
          </cell>
          <cell r="D2963">
            <v>0</v>
          </cell>
          <cell r="E2963" t="str">
            <v>Guest</v>
          </cell>
          <cell r="F2963" t="str">
            <v>Guest</v>
          </cell>
          <cell r="G2963">
            <v>0</v>
          </cell>
          <cell r="H2963" t="str">
            <v>N</v>
          </cell>
          <cell r="I2963">
            <v>0</v>
          </cell>
          <cell r="J2963">
            <v>0</v>
          </cell>
          <cell r="K2963" t="str">
            <v/>
          </cell>
          <cell r="L2963" t="str">
            <v>N</v>
          </cell>
          <cell r="M2963">
            <v>0</v>
          </cell>
          <cell r="N2963" t="str">
            <v/>
          </cell>
          <cell r="O2963" t="str">
            <v>N</v>
          </cell>
          <cell r="P2963">
            <v>0</v>
          </cell>
          <cell r="Q2963" t="str">
            <v/>
          </cell>
          <cell r="R2963" t="str">
            <v>N</v>
          </cell>
          <cell r="S2963">
            <v>0</v>
          </cell>
          <cell r="T2963" t="str">
            <v/>
          </cell>
          <cell r="U2963" t="str">
            <v>N</v>
          </cell>
          <cell r="V2963">
            <v>0</v>
          </cell>
          <cell r="W2963" t="str">
            <v/>
          </cell>
          <cell r="X2963" t="str">
            <v>N</v>
          </cell>
          <cell r="Y2963">
            <v>0</v>
          </cell>
          <cell r="Z2963">
            <v>0</v>
          </cell>
          <cell r="AA2963" t="b">
            <v>0</v>
          </cell>
          <cell r="AB2963" t="str">
            <v/>
          </cell>
          <cell r="AC2963" t="str">
            <v/>
          </cell>
          <cell r="AD2963">
            <v>0</v>
          </cell>
          <cell r="AE2963" t="b">
            <v>0</v>
          </cell>
          <cell r="AG2963" t="str">
            <v/>
          </cell>
          <cell r="AH2963">
            <v>0</v>
          </cell>
        </row>
        <row r="2964">
          <cell r="B2964">
            <v>0</v>
          </cell>
          <cell r="C2964">
            <v>0</v>
          </cell>
          <cell r="D2964">
            <v>0</v>
          </cell>
          <cell r="E2964" t="str">
            <v>Guest</v>
          </cell>
          <cell r="F2964" t="str">
            <v>Guest</v>
          </cell>
          <cell r="G2964">
            <v>0</v>
          </cell>
          <cell r="H2964" t="str">
            <v>N</v>
          </cell>
          <cell r="I2964">
            <v>0</v>
          </cell>
          <cell r="J2964">
            <v>0</v>
          </cell>
          <cell r="K2964" t="str">
            <v/>
          </cell>
          <cell r="L2964" t="str">
            <v>N</v>
          </cell>
          <cell r="M2964">
            <v>0</v>
          </cell>
          <cell r="N2964" t="str">
            <v/>
          </cell>
          <cell r="O2964" t="str">
            <v>N</v>
          </cell>
          <cell r="P2964">
            <v>0</v>
          </cell>
          <cell r="Q2964" t="str">
            <v/>
          </cell>
          <cell r="R2964" t="str">
            <v>N</v>
          </cell>
          <cell r="S2964">
            <v>0</v>
          </cell>
          <cell r="T2964" t="str">
            <v/>
          </cell>
          <cell r="U2964" t="str">
            <v>N</v>
          </cell>
          <cell r="V2964">
            <v>0</v>
          </cell>
          <cell r="W2964" t="str">
            <v/>
          </cell>
          <cell r="X2964" t="str">
            <v>N</v>
          </cell>
          <cell r="Y2964">
            <v>0</v>
          </cell>
          <cell r="Z2964">
            <v>0</v>
          </cell>
          <cell r="AA2964" t="b">
            <v>0</v>
          </cell>
          <cell r="AB2964" t="str">
            <v/>
          </cell>
          <cell r="AC2964" t="str">
            <v/>
          </cell>
          <cell r="AD2964">
            <v>0</v>
          </cell>
          <cell r="AE2964" t="b">
            <v>0</v>
          </cell>
          <cell r="AG2964" t="str">
            <v/>
          </cell>
          <cell r="AH2964">
            <v>0</v>
          </cell>
        </row>
        <row r="2965">
          <cell r="B2965">
            <v>0</v>
          </cell>
          <cell r="C2965">
            <v>0</v>
          </cell>
          <cell r="D2965">
            <v>0</v>
          </cell>
          <cell r="E2965" t="str">
            <v>Guest</v>
          </cell>
          <cell r="F2965" t="str">
            <v>Guest</v>
          </cell>
          <cell r="G2965">
            <v>0</v>
          </cell>
          <cell r="H2965" t="str">
            <v>N</v>
          </cell>
          <cell r="I2965">
            <v>0</v>
          </cell>
          <cell r="J2965">
            <v>0</v>
          </cell>
          <cell r="K2965" t="str">
            <v/>
          </cell>
          <cell r="L2965" t="str">
            <v>N</v>
          </cell>
          <cell r="M2965">
            <v>0</v>
          </cell>
          <cell r="N2965" t="str">
            <v/>
          </cell>
          <cell r="O2965" t="str">
            <v>N</v>
          </cell>
          <cell r="P2965">
            <v>0</v>
          </cell>
          <cell r="Q2965" t="str">
            <v/>
          </cell>
          <cell r="R2965" t="str">
            <v>N</v>
          </cell>
          <cell r="S2965">
            <v>0</v>
          </cell>
          <cell r="T2965" t="str">
            <v/>
          </cell>
          <cell r="U2965" t="str">
            <v>N</v>
          </cell>
          <cell r="V2965">
            <v>0</v>
          </cell>
          <cell r="W2965" t="str">
            <v/>
          </cell>
          <cell r="X2965" t="str">
            <v>N</v>
          </cell>
          <cell r="Y2965">
            <v>0</v>
          </cell>
          <cell r="Z2965">
            <v>0</v>
          </cell>
          <cell r="AA2965" t="b">
            <v>0</v>
          </cell>
          <cell r="AB2965" t="str">
            <v/>
          </cell>
          <cell r="AC2965" t="str">
            <v/>
          </cell>
          <cell r="AD2965">
            <v>0</v>
          </cell>
          <cell r="AE2965" t="b">
            <v>0</v>
          </cell>
          <cell r="AG2965" t="str">
            <v/>
          </cell>
          <cell r="AH2965">
            <v>0</v>
          </cell>
        </row>
        <row r="2966">
          <cell r="B2966">
            <v>0</v>
          </cell>
          <cell r="C2966">
            <v>0</v>
          </cell>
          <cell r="D2966">
            <v>0</v>
          </cell>
          <cell r="E2966" t="str">
            <v>Guest</v>
          </cell>
          <cell r="F2966" t="str">
            <v>Guest</v>
          </cell>
          <cell r="G2966">
            <v>0</v>
          </cell>
          <cell r="H2966" t="str">
            <v>N</v>
          </cell>
          <cell r="I2966">
            <v>0</v>
          </cell>
          <cell r="J2966">
            <v>0</v>
          </cell>
          <cell r="K2966" t="str">
            <v/>
          </cell>
          <cell r="L2966" t="str">
            <v>N</v>
          </cell>
          <cell r="M2966">
            <v>0</v>
          </cell>
          <cell r="N2966" t="str">
            <v/>
          </cell>
          <cell r="O2966" t="str">
            <v>N</v>
          </cell>
          <cell r="P2966">
            <v>0</v>
          </cell>
          <cell r="Q2966" t="str">
            <v/>
          </cell>
          <cell r="R2966" t="str">
            <v>N</v>
          </cell>
          <cell r="S2966">
            <v>0</v>
          </cell>
          <cell r="T2966" t="str">
            <v/>
          </cell>
          <cell r="U2966" t="str">
            <v>N</v>
          </cell>
          <cell r="V2966">
            <v>0</v>
          </cell>
          <cell r="W2966" t="str">
            <v/>
          </cell>
          <cell r="X2966" t="str">
            <v>N</v>
          </cell>
          <cell r="Y2966">
            <v>0</v>
          </cell>
          <cell r="Z2966">
            <v>0</v>
          </cell>
          <cell r="AA2966" t="b">
            <v>0</v>
          </cell>
          <cell r="AB2966" t="str">
            <v/>
          </cell>
          <cell r="AC2966" t="str">
            <v/>
          </cell>
          <cell r="AD2966">
            <v>0</v>
          </cell>
          <cell r="AE2966" t="b">
            <v>0</v>
          </cell>
          <cell r="AG2966" t="str">
            <v/>
          </cell>
          <cell r="AH2966">
            <v>0</v>
          </cell>
        </row>
        <row r="2967">
          <cell r="B2967">
            <v>0</v>
          </cell>
          <cell r="C2967">
            <v>0</v>
          </cell>
          <cell r="D2967">
            <v>0</v>
          </cell>
          <cell r="E2967" t="str">
            <v>Guest</v>
          </cell>
          <cell r="F2967" t="str">
            <v>Guest</v>
          </cell>
          <cell r="G2967">
            <v>0</v>
          </cell>
          <cell r="H2967" t="str">
            <v>N</v>
          </cell>
          <cell r="I2967">
            <v>0</v>
          </cell>
          <cell r="J2967">
            <v>0</v>
          </cell>
          <cell r="K2967" t="str">
            <v/>
          </cell>
          <cell r="L2967" t="str">
            <v>N</v>
          </cell>
          <cell r="M2967">
            <v>0</v>
          </cell>
          <cell r="N2967" t="str">
            <v/>
          </cell>
          <cell r="O2967" t="str">
            <v>N</v>
          </cell>
          <cell r="P2967">
            <v>0</v>
          </cell>
          <cell r="Q2967" t="str">
            <v/>
          </cell>
          <cell r="R2967" t="str">
            <v>N</v>
          </cell>
          <cell r="S2967">
            <v>0</v>
          </cell>
          <cell r="T2967" t="str">
            <v/>
          </cell>
          <cell r="U2967" t="str">
            <v>N</v>
          </cell>
          <cell r="V2967">
            <v>0</v>
          </cell>
          <cell r="W2967" t="str">
            <v/>
          </cell>
          <cell r="X2967" t="str">
            <v>N</v>
          </cell>
          <cell r="Y2967">
            <v>0</v>
          </cell>
          <cell r="Z2967">
            <v>0</v>
          </cell>
          <cell r="AA2967" t="b">
            <v>0</v>
          </cell>
          <cell r="AB2967" t="str">
            <v/>
          </cell>
          <cell r="AC2967" t="str">
            <v/>
          </cell>
          <cell r="AD2967">
            <v>0</v>
          </cell>
          <cell r="AE2967" t="b">
            <v>0</v>
          </cell>
          <cell r="AG2967" t="str">
            <v/>
          </cell>
          <cell r="AH2967">
            <v>0</v>
          </cell>
        </row>
        <row r="2968">
          <cell r="B2968">
            <v>0</v>
          </cell>
          <cell r="C2968">
            <v>0</v>
          </cell>
          <cell r="D2968">
            <v>0</v>
          </cell>
          <cell r="E2968" t="str">
            <v>Guest</v>
          </cell>
          <cell r="F2968" t="str">
            <v>Guest</v>
          </cell>
          <cell r="G2968">
            <v>0</v>
          </cell>
          <cell r="H2968" t="str">
            <v>N</v>
          </cell>
          <cell r="I2968">
            <v>0</v>
          </cell>
          <cell r="J2968">
            <v>0</v>
          </cell>
          <cell r="K2968" t="str">
            <v/>
          </cell>
          <cell r="L2968" t="str">
            <v>N</v>
          </cell>
          <cell r="M2968">
            <v>0</v>
          </cell>
          <cell r="N2968" t="str">
            <v/>
          </cell>
          <cell r="O2968" t="str">
            <v>N</v>
          </cell>
          <cell r="P2968">
            <v>0</v>
          </cell>
          <cell r="Q2968" t="str">
            <v/>
          </cell>
          <cell r="R2968" t="str">
            <v>N</v>
          </cell>
          <cell r="S2968">
            <v>0</v>
          </cell>
          <cell r="T2968" t="str">
            <v/>
          </cell>
          <cell r="U2968" t="str">
            <v>N</v>
          </cell>
          <cell r="V2968">
            <v>0</v>
          </cell>
          <cell r="W2968" t="str">
            <v/>
          </cell>
          <cell r="X2968" t="str">
            <v>N</v>
          </cell>
          <cell r="Y2968">
            <v>0</v>
          </cell>
          <cell r="Z2968">
            <v>0</v>
          </cell>
          <cell r="AA2968" t="b">
            <v>0</v>
          </cell>
          <cell r="AB2968" t="str">
            <v/>
          </cell>
          <cell r="AC2968" t="str">
            <v/>
          </cell>
          <cell r="AD2968">
            <v>0</v>
          </cell>
          <cell r="AE2968" t="b">
            <v>0</v>
          </cell>
          <cell r="AG2968" t="str">
            <v/>
          </cell>
          <cell r="AH2968">
            <v>0</v>
          </cell>
        </row>
        <row r="2969">
          <cell r="B2969">
            <v>0</v>
          </cell>
          <cell r="C2969">
            <v>0</v>
          </cell>
          <cell r="D2969">
            <v>0</v>
          </cell>
          <cell r="E2969" t="str">
            <v>Guest</v>
          </cell>
          <cell r="F2969" t="str">
            <v>Guest</v>
          </cell>
          <cell r="G2969">
            <v>0</v>
          </cell>
          <cell r="H2969" t="str">
            <v>N</v>
          </cell>
          <cell r="I2969">
            <v>0</v>
          </cell>
          <cell r="J2969">
            <v>0</v>
          </cell>
          <cell r="K2969" t="str">
            <v/>
          </cell>
          <cell r="L2969" t="str">
            <v>N</v>
          </cell>
          <cell r="M2969">
            <v>0</v>
          </cell>
          <cell r="N2969" t="str">
            <v/>
          </cell>
          <cell r="O2969" t="str">
            <v>N</v>
          </cell>
          <cell r="P2969">
            <v>0</v>
          </cell>
          <cell r="Q2969" t="str">
            <v/>
          </cell>
          <cell r="R2969" t="str">
            <v>N</v>
          </cell>
          <cell r="S2969">
            <v>0</v>
          </cell>
          <cell r="T2969" t="str">
            <v/>
          </cell>
          <cell r="U2969" t="str">
            <v>N</v>
          </cell>
          <cell r="V2969">
            <v>0</v>
          </cell>
          <cell r="W2969" t="str">
            <v/>
          </cell>
          <cell r="X2969" t="str">
            <v>N</v>
          </cell>
          <cell r="Y2969">
            <v>0</v>
          </cell>
          <cell r="Z2969">
            <v>0</v>
          </cell>
          <cell r="AA2969" t="b">
            <v>0</v>
          </cell>
          <cell r="AB2969" t="str">
            <v/>
          </cell>
          <cell r="AC2969" t="str">
            <v/>
          </cell>
          <cell r="AD2969">
            <v>0</v>
          </cell>
          <cell r="AE2969" t="b">
            <v>0</v>
          </cell>
          <cell r="AG2969" t="str">
            <v/>
          </cell>
          <cell r="AH2969">
            <v>0</v>
          </cell>
        </row>
        <row r="2970">
          <cell r="B2970">
            <v>0</v>
          </cell>
          <cell r="C2970">
            <v>0</v>
          </cell>
          <cell r="D2970">
            <v>0</v>
          </cell>
          <cell r="E2970" t="str">
            <v>Guest</v>
          </cell>
          <cell r="F2970" t="str">
            <v>Guest</v>
          </cell>
          <cell r="G2970">
            <v>0</v>
          </cell>
          <cell r="H2970" t="str">
            <v>N</v>
          </cell>
          <cell r="I2970">
            <v>0</v>
          </cell>
          <cell r="J2970">
            <v>0</v>
          </cell>
          <cell r="K2970" t="str">
            <v/>
          </cell>
          <cell r="L2970" t="str">
            <v>N</v>
          </cell>
          <cell r="M2970">
            <v>0</v>
          </cell>
          <cell r="N2970" t="str">
            <v/>
          </cell>
          <cell r="O2970" t="str">
            <v>N</v>
          </cell>
          <cell r="P2970">
            <v>0</v>
          </cell>
          <cell r="Q2970" t="str">
            <v/>
          </cell>
          <cell r="R2970" t="str">
            <v>N</v>
          </cell>
          <cell r="S2970">
            <v>0</v>
          </cell>
          <cell r="T2970" t="str">
            <v/>
          </cell>
          <cell r="U2970" t="str">
            <v>N</v>
          </cell>
          <cell r="V2970">
            <v>0</v>
          </cell>
          <cell r="W2970" t="str">
            <v/>
          </cell>
          <cell r="X2970" t="str">
            <v>N</v>
          </cell>
          <cell r="Y2970">
            <v>0</v>
          </cell>
          <cell r="Z2970">
            <v>0</v>
          </cell>
          <cell r="AA2970" t="b">
            <v>0</v>
          </cell>
          <cell r="AB2970" t="str">
            <v/>
          </cell>
          <cell r="AC2970" t="str">
            <v/>
          </cell>
          <cell r="AD2970">
            <v>0</v>
          </cell>
          <cell r="AE2970" t="b">
            <v>0</v>
          </cell>
          <cell r="AG2970" t="str">
            <v/>
          </cell>
          <cell r="AH2970">
            <v>0</v>
          </cell>
        </row>
        <row r="2971">
          <cell r="B2971">
            <v>0</v>
          </cell>
          <cell r="C2971">
            <v>0</v>
          </cell>
          <cell r="D2971">
            <v>0</v>
          </cell>
          <cell r="E2971" t="str">
            <v>Guest</v>
          </cell>
          <cell r="F2971" t="str">
            <v>Guest</v>
          </cell>
          <cell r="G2971">
            <v>0</v>
          </cell>
          <cell r="H2971" t="str">
            <v>N</v>
          </cell>
          <cell r="I2971">
            <v>0</v>
          </cell>
          <cell r="J2971">
            <v>0</v>
          </cell>
          <cell r="K2971" t="str">
            <v/>
          </cell>
          <cell r="L2971" t="str">
            <v>N</v>
          </cell>
          <cell r="M2971">
            <v>0</v>
          </cell>
          <cell r="N2971" t="str">
            <v/>
          </cell>
          <cell r="O2971" t="str">
            <v>N</v>
          </cell>
          <cell r="P2971">
            <v>0</v>
          </cell>
          <cell r="Q2971" t="str">
            <v/>
          </cell>
          <cell r="R2971" t="str">
            <v>N</v>
          </cell>
          <cell r="S2971">
            <v>0</v>
          </cell>
          <cell r="T2971" t="str">
            <v/>
          </cell>
          <cell r="U2971" t="str">
            <v>N</v>
          </cell>
          <cell r="V2971">
            <v>0</v>
          </cell>
          <cell r="W2971" t="str">
            <v/>
          </cell>
          <cell r="X2971" t="str">
            <v>N</v>
          </cell>
          <cell r="Y2971">
            <v>0</v>
          </cell>
          <cell r="Z2971">
            <v>0</v>
          </cell>
          <cell r="AA2971" t="b">
            <v>0</v>
          </cell>
          <cell r="AB2971" t="str">
            <v/>
          </cell>
          <cell r="AC2971" t="str">
            <v/>
          </cell>
          <cell r="AD2971">
            <v>0</v>
          </cell>
          <cell r="AE2971" t="b">
            <v>0</v>
          </cell>
          <cell r="AG2971" t="str">
            <v/>
          </cell>
          <cell r="AH2971">
            <v>0</v>
          </cell>
        </row>
        <row r="2972">
          <cell r="B2972">
            <v>0</v>
          </cell>
          <cell r="C2972">
            <v>0</v>
          </cell>
          <cell r="D2972">
            <v>0</v>
          </cell>
          <cell r="E2972" t="str">
            <v>Guest</v>
          </cell>
          <cell r="F2972" t="str">
            <v>Guest</v>
          </cell>
          <cell r="G2972">
            <v>0</v>
          </cell>
          <cell r="H2972" t="str">
            <v>N</v>
          </cell>
          <cell r="I2972">
            <v>0</v>
          </cell>
          <cell r="J2972">
            <v>0</v>
          </cell>
          <cell r="K2972" t="str">
            <v/>
          </cell>
          <cell r="L2972" t="str">
            <v>N</v>
          </cell>
          <cell r="M2972">
            <v>0</v>
          </cell>
          <cell r="N2972" t="str">
            <v/>
          </cell>
          <cell r="O2972" t="str">
            <v>N</v>
          </cell>
          <cell r="P2972">
            <v>0</v>
          </cell>
          <cell r="Q2972" t="str">
            <v/>
          </cell>
          <cell r="R2972" t="str">
            <v>N</v>
          </cell>
          <cell r="S2972">
            <v>0</v>
          </cell>
          <cell r="T2972" t="str">
            <v/>
          </cell>
          <cell r="U2972" t="str">
            <v>N</v>
          </cell>
          <cell r="V2972">
            <v>0</v>
          </cell>
          <cell r="W2972" t="str">
            <v/>
          </cell>
          <cell r="X2972" t="str">
            <v>N</v>
          </cell>
          <cell r="Y2972">
            <v>0</v>
          </cell>
          <cell r="Z2972">
            <v>0</v>
          </cell>
          <cell r="AA2972" t="b">
            <v>0</v>
          </cell>
          <cell r="AB2972" t="str">
            <v/>
          </cell>
          <cell r="AC2972" t="str">
            <v/>
          </cell>
          <cell r="AD2972">
            <v>0</v>
          </cell>
          <cell r="AE2972" t="b">
            <v>0</v>
          </cell>
          <cell r="AG2972" t="str">
            <v/>
          </cell>
          <cell r="AH2972">
            <v>0</v>
          </cell>
        </row>
        <row r="2973">
          <cell r="B2973">
            <v>0</v>
          </cell>
          <cell r="C2973">
            <v>0</v>
          </cell>
          <cell r="D2973">
            <v>0</v>
          </cell>
          <cell r="E2973" t="str">
            <v>Guest</v>
          </cell>
          <cell r="F2973" t="str">
            <v>Guest</v>
          </cell>
          <cell r="G2973">
            <v>0</v>
          </cell>
          <cell r="H2973" t="str">
            <v>N</v>
          </cell>
          <cell r="I2973">
            <v>0</v>
          </cell>
          <cell r="J2973">
            <v>0</v>
          </cell>
          <cell r="K2973" t="str">
            <v/>
          </cell>
          <cell r="L2973" t="str">
            <v>N</v>
          </cell>
          <cell r="M2973">
            <v>0</v>
          </cell>
          <cell r="N2973" t="str">
            <v/>
          </cell>
          <cell r="O2973" t="str">
            <v>N</v>
          </cell>
          <cell r="P2973">
            <v>0</v>
          </cell>
          <cell r="Q2973" t="str">
            <v/>
          </cell>
          <cell r="R2973" t="str">
            <v>N</v>
          </cell>
          <cell r="S2973">
            <v>0</v>
          </cell>
          <cell r="T2973" t="str">
            <v/>
          </cell>
          <cell r="U2973" t="str">
            <v>N</v>
          </cell>
          <cell r="V2973">
            <v>0</v>
          </cell>
          <cell r="W2973" t="str">
            <v/>
          </cell>
          <cell r="X2973" t="str">
            <v>N</v>
          </cell>
          <cell r="Y2973">
            <v>0</v>
          </cell>
          <cell r="Z2973">
            <v>0</v>
          </cell>
          <cell r="AA2973" t="b">
            <v>0</v>
          </cell>
          <cell r="AB2973" t="str">
            <v/>
          </cell>
          <cell r="AC2973" t="str">
            <v/>
          </cell>
          <cell r="AD2973">
            <v>0</v>
          </cell>
          <cell r="AE2973" t="b">
            <v>0</v>
          </cell>
          <cell r="AG2973" t="str">
            <v/>
          </cell>
          <cell r="AH2973">
            <v>0</v>
          </cell>
        </row>
        <row r="2974">
          <cell r="B2974">
            <v>0</v>
          </cell>
          <cell r="C2974">
            <v>0</v>
          </cell>
          <cell r="D2974">
            <v>0</v>
          </cell>
          <cell r="E2974" t="str">
            <v>Guest</v>
          </cell>
          <cell r="F2974" t="str">
            <v>Guest</v>
          </cell>
          <cell r="G2974">
            <v>0</v>
          </cell>
          <cell r="H2974" t="str">
            <v>N</v>
          </cell>
          <cell r="I2974">
            <v>0</v>
          </cell>
          <cell r="J2974">
            <v>0</v>
          </cell>
          <cell r="K2974" t="str">
            <v/>
          </cell>
          <cell r="L2974" t="str">
            <v>N</v>
          </cell>
          <cell r="M2974">
            <v>0</v>
          </cell>
          <cell r="N2974" t="str">
            <v/>
          </cell>
          <cell r="O2974" t="str">
            <v>N</v>
          </cell>
          <cell r="P2974">
            <v>0</v>
          </cell>
          <cell r="Q2974" t="str">
            <v/>
          </cell>
          <cell r="R2974" t="str">
            <v>N</v>
          </cell>
          <cell r="S2974">
            <v>0</v>
          </cell>
          <cell r="T2974" t="str">
            <v/>
          </cell>
          <cell r="U2974" t="str">
            <v>N</v>
          </cell>
          <cell r="V2974">
            <v>0</v>
          </cell>
          <cell r="W2974" t="str">
            <v/>
          </cell>
          <cell r="X2974" t="str">
            <v>N</v>
          </cell>
          <cell r="Y2974">
            <v>0</v>
          </cell>
          <cell r="Z2974">
            <v>0</v>
          </cell>
          <cell r="AA2974" t="b">
            <v>0</v>
          </cell>
          <cell r="AB2974" t="str">
            <v/>
          </cell>
          <cell r="AC2974" t="str">
            <v/>
          </cell>
          <cell r="AD2974">
            <v>0</v>
          </cell>
          <cell r="AE2974" t="b">
            <v>0</v>
          </cell>
          <cell r="AG2974" t="str">
            <v/>
          </cell>
          <cell r="AH2974">
            <v>0</v>
          </cell>
        </row>
        <row r="2975">
          <cell r="B2975">
            <v>0</v>
          </cell>
          <cell r="C2975">
            <v>0</v>
          </cell>
          <cell r="D2975">
            <v>0</v>
          </cell>
          <cell r="E2975" t="str">
            <v>Guest</v>
          </cell>
          <cell r="F2975" t="str">
            <v>Guest</v>
          </cell>
          <cell r="G2975">
            <v>0</v>
          </cell>
          <cell r="H2975" t="str">
            <v>N</v>
          </cell>
          <cell r="I2975">
            <v>0</v>
          </cell>
          <cell r="J2975">
            <v>0</v>
          </cell>
          <cell r="K2975" t="str">
            <v/>
          </cell>
          <cell r="L2975" t="str">
            <v>N</v>
          </cell>
          <cell r="M2975">
            <v>0</v>
          </cell>
          <cell r="N2975" t="str">
            <v/>
          </cell>
          <cell r="O2975" t="str">
            <v>N</v>
          </cell>
          <cell r="P2975">
            <v>0</v>
          </cell>
          <cell r="Q2975" t="str">
            <v/>
          </cell>
          <cell r="R2975" t="str">
            <v>N</v>
          </cell>
          <cell r="S2975">
            <v>0</v>
          </cell>
          <cell r="T2975" t="str">
            <v/>
          </cell>
          <cell r="U2975" t="str">
            <v>N</v>
          </cell>
          <cell r="V2975">
            <v>0</v>
          </cell>
          <cell r="W2975" t="str">
            <v/>
          </cell>
          <cell r="X2975" t="str">
            <v>N</v>
          </cell>
          <cell r="Y2975">
            <v>0</v>
          </cell>
          <cell r="Z2975">
            <v>0</v>
          </cell>
          <cell r="AA2975" t="b">
            <v>0</v>
          </cell>
          <cell r="AB2975" t="str">
            <v/>
          </cell>
          <cell r="AC2975" t="str">
            <v/>
          </cell>
          <cell r="AD2975">
            <v>0</v>
          </cell>
          <cell r="AE2975" t="b">
            <v>0</v>
          </cell>
          <cell r="AG2975" t="str">
            <v/>
          </cell>
          <cell r="AH2975">
            <v>0</v>
          </cell>
        </row>
        <row r="2976">
          <cell r="B2976">
            <v>0</v>
          </cell>
          <cell r="C2976">
            <v>0</v>
          </cell>
          <cell r="D2976">
            <v>0</v>
          </cell>
          <cell r="E2976" t="str">
            <v>Guest</v>
          </cell>
          <cell r="F2976" t="str">
            <v>Guest</v>
          </cell>
          <cell r="G2976">
            <v>0</v>
          </cell>
          <cell r="H2976" t="str">
            <v>N</v>
          </cell>
          <cell r="I2976">
            <v>0</v>
          </cell>
          <cell r="J2976">
            <v>0</v>
          </cell>
          <cell r="K2976" t="str">
            <v/>
          </cell>
          <cell r="L2976" t="str">
            <v>N</v>
          </cell>
          <cell r="M2976">
            <v>0</v>
          </cell>
          <cell r="N2976" t="str">
            <v/>
          </cell>
          <cell r="O2976" t="str">
            <v>N</v>
          </cell>
          <cell r="P2976">
            <v>0</v>
          </cell>
          <cell r="Q2976" t="str">
            <v/>
          </cell>
          <cell r="R2976" t="str">
            <v>N</v>
          </cell>
          <cell r="S2976">
            <v>0</v>
          </cell>
          <cell r="T2976" t="str">
            <v/>
          </cell>
          <cell r="U2976" t="str">
            <v>N</v>
          </cell>
          <cell r="V2976">
            <v>0</v>
          </cell>
          <cell r="W2976" t="str">
            <v/>
          </cell>
          <cell r="X2976" t="str">
            <v>N</v>
          </cell>
          <cell r="Y2976">
            <v>0</v>
          </cell>
          <cell r="Z2976">
            <v>0</v>
          </cell>
          <cell r="AA2976" t="b">
            <v>0</v>
          </cell>
          <cell r="AB2976" t="str">
            <v/>
          </cell>
          <cell r="AC2976" t="str">
            <v/>
          </cell>
          <cell r="AD2976">
            <v>0</v>
          </cell>
          <cell r="AE2976" t="b">
            <v>0</v>
          </cell>
          <cell r="AG2976" t="str">
            <v/>
          </cell>
          <cell r="AH2976">
            <v>0</v>
          </cell>
        </row>
        <row r="2977">
          <cell r="B2977">
            <v>0</v>
          </cell>
          <cell r="C2977">
            <v>0</v>
          </cell>
          <cell r="D2977">
            <v>0</v>
          </cell>
          <cell r="E2977" t="str">
            <v>Guest</v>
          </cell>
          <cell r="F2977" t="str">
            <v>Guest</v>
          </cell>
          <cell r="G2977">
            <v>0</v>
          </cell>
          <cell r="H2977" t="str">
            <v>N</v>
          </cell>
          <cell r="I2977">
            <v>0</v>
          </cell>
          <cell r="J2977">
            <v>0</v>
          </cell>
          <cell r="K2977" t="str">
            <v/>
          </cell>
          <cell r="L2977" t="str">
            <v>N</v>
          </cell>
          <cell r="M2977">
            <v>0</v>
          </cell>
          <cell r="N2977" t="str">
            <v/>
          </cell>
          <cell r="O2977" t="str">
            <v>N</v>
          </cell>
          <cell r="P2977">
            <v>0</v>
          </cell>
          <cell r="Q2977" t="str">
            <v/>
          </cell>
          <cell r="R2977" t="str">
            <v>N</v>
          </cell>
          <cell r="S2977">
            <v>0</v>
          </cell>
          <cell r="T2977" t="str">
            <v/>
          </cell>
          <cell r="U2977" t="str">
            <v>N</v>
          </cell>
          <cell r="V2977">
            <v>0</v>
          </cell>
          <cell r="W2977" t="str">
            <v/>
          </cell>
          <cell r="X2977" t="str">
            <v>N</v>
          </cell>
          <cell r="Y2977">
            <v>0</v>
          </cell>
          <cell r="Z2977">
            <v>0</v>
          </cell>
          <cell r="AA2977" t="b">
            <v>0</v>
          </cell>
          <cell r="AB2977" t="str">
            <v/>
          </cell>
          <cell r="AC2977" t="str">
            <v/>
          </cell>
          <cell r="AD2977">
            <v>0</v>
          </cell>
          <cell r="AE2977" t="b">
            <v>0</v>
          </cell>
          <cell r="AG2977" t="str">
            <v/>
          </cell>
          <cell r="AH2977">
            <v>0</v>
          </cell>
        </row>
        <row r="2978">
          <cell r="B2978">
            <v>0</v>
          </cell>
          <cell r="C2978">
            <v>0</v>
          </cell>
          <cell r="D2978">
            <v>0</v>
          </cell>
          <cell r="E2978" t="str">
            <v>Guest</v>
          </cell>
          <cell r="F2978" t="str">
            <v>Guest</v>
          </cell>
          <cell r="G2978">
            <v>0</v>
          </cell>
          <cell r="H2978" t="str">
            <v>N</v>
          </cell>
          <cell r="I2978">
            <v>0</v>
          </cell>
          <cell r="J2978">
            <v>0</v>
          </cell>
          <cell r="K2978" t="str">
            <v/>
          </cell>
          <cell r="L2978" t="str">
            <v>N</v>
          </cell>
          <cell r="M2978">
            <v>0</v>
          </cell>
          <cell r="N2978" t="str">
            <v/>
          </cell>
          <cell r="O2978" t="str">
            <v>N</v>
          </cell>
          <cell r="P2978">
            <v>0</v>
          </cell>
          <cell r="Q2978" t="str">
            <v/>
          </cell>
          <cell r="R2978" t="str">
            <v>N</v>
          </cell>
          <cell r="S2978">
            <v>0</v>
          </cell>
          <cell r="T2978" t="str">
            <v/>
          </cell>
          <cell r="U2978" t="str">
            <v>N</v>
          </cell>
          <cell r="V2978">
            <v>0</v>
          </cell>
          <cell r="W2978" t="str">
            <v/>
          </cell>
          <cell r="X2978" t="str">
            <v>N</v>
          </cell>
          <cell r="Y2978">
            <v>0</v>
          </cell>
          <cell r="Z2978">
            <v>0</v>
          </cell>
          <cell r="AA2978" t="b">
            <v>0</v>
          </cell>
          <cell r="AB2978" t="str">
            <v/>
          </cell>
          <cell r="AC2978" t="str">
            <v/>
          </cell>
          <cell r="AD2978">
            <v>0</v>
          </cell>
          <cell r="AE2978" t="b">
            <v>0</v>
          </cell>
          <cell r="AG2978" t="str">
            <v/>
          </cell>
          <cell r="AH2978">
            <v>0</v>
          </cell>
        </row>
        <row r="2979">
          <cell r="B2979">
            <v>0</v>
          </cell>
          <cell r="C2979">
            <v>0</v>
          </cell>
          <cell r="D2979">
            <v>0</v>
          </cell>
          <cell r="E2979" t="str">
            <v>Guest</v>
          </cell>
          <cell r="F2979" t="str">
            <v>Guest</v>
          </cell>
          <cell r="G2979">
            <v>0</v>
          </cell>
          <cell r="H2979" t="str">
            <v>N</v>
          </cell>
          <cell r="I2979">
            <v>0</v>
          </cell>
          <cell r="J2979">
            <v>0</v>
          </cell>
          <cell r="K2979" t="str">
            <v/>
          </cell>
          <cell r="L2979" t="str">
            <v>N</v>
          </cell>
          <cell r="M2979">
            <v>0</v>
          </cell>
          <cell r="N2979" t="str">
            <v/>
          </cell>
          <cell r="O2979" t="str">
            <v>N</v>
          </cell>
          <cell r="P2979">
            <v>0</v>
          </cell>
          <cell r="Q2979" t="str">
            <v/>
          </cell>
          <cell r="R2979" t="str">
            <v>N</v>
          </cell>
          <cell r="S2979">
            <v>0</v>
          </cell>
          <cell r="T2979" t="str">
            <v/>
          </cell>
          <cell r="U2979" t="str">
            <v>N</v>
          </cell>
          <cell r="V2979">
            <v>0</v>
          </cell>
          <cell r="W2979" t="str">
            <v/>
          </cell>
          <cell r="X2979" t="str">
            <v>N</v>
          </cell>
          <cell r="Y2979">
            <v>0</v>
          </cell>
          <cell r="Z2979">
            <v>0</v>
          </cell>
          <cell r="AA2979" t="b">
            <v>0</v>
          </cell>
          <cell r="AB2979" t="str">
            <v/>
          </cell>
          <cell r="AC2979" t="str">
            <v/>
          </cell>
          <cell r="AD2979">
            <v>0</v>
          </cell>
          <cell r="AE2979" t="b">
            <v>0</v>
          </cell>
          <cell r="AG2979" t="str">
            <v/>
          </cell>
          <cell r="AH2979">
            <v>0</v>
          </cell>
        </row>
        <row r="2980">
          <cell r="B2980">
            <v>0</v>
          </cell>
          <cell r="C2980">
            <v>0</v>
          </cell>
          <cell r="D2980">
            <v>0</v>
          </cell>
          <cell r="E2980" t="str">
            <v>Guest</v>
          </cell>
          <cell r="F2980" t="str">
            <v>Guest</v>
          </cell>
          <cell r="G2980">
            <v>0</v>
          </cell>
          <cell r="H2980" t="str">
            <v>N</v>
          </cell>
          <cell r="I2980">
            <v>0</v>
          </cell>
          <cell r="J2980">
            <v>0</v>
          </cell>
          <cell r="K2980" t="str">
            <v/>
          </cell>
          <cell r="L2980" t="str">
            <v>N</v>
          </cell>
          <cell r="M2980">
            <v>0</v>
          </cell>
          <cell r="N2980" t="str">
            <v/>
          </cell>
          <cell r="O2980" t="str">
            <v>N</v>
          </cell>
          <cell r="P2980">
            <v>0</v>
          </cell>
          <cell r="Q2980" t="str">
            <v/>
          </cell>
          <cell r="R2980" t="str">
            <v>N</v>
          </cell>
          <cell r="S2980">
            <v>0</v>
          </cell>
          <cell r="T2980" t="str">
            <v/>
          </cell>
          <cell r="U2980" t="str">
            <v>N</v>
          </cell>
          <cell r="V2980">
            <v>0</v>
          </cell>
          <cell r="W2980" t="str">
            <v/>
          </cell>
          <cell r="X2980" t="str">
            <v>N</v>
          </cell>
          <cell r="Y2980">
            <v>0</v>
          </cell>
          <cell r="Z2980">
            <v>0</v>
          </cell>
          <cell r="AA2980" t="b">
            <v>0</v>
          </cell>
          <cell r="AB2980" t="str">
            <v/>
          </cell>
          <cell r="AC2980" t="str">
            <v/>
          </cell>
          <cell r="AD2980">
            <v>0</v>
          </cell>
          <cell r="AE2980" t="b">
            <v>0</v>
          </cell>
          <cell r="AG2980" t="str">
            <v/>
          </cell>
          <cell r="AH2980">
            <v>0</v>
          </cell>
        </row>
        <row r="2981">
          <cell r="B2981">
            <v>0</v>
          </cell>
          <cell r="C2981">
            <v>0</v>
          </cell>
          <cell r="D2981">
            <v>0</v>
          </cell>
          <cell r="E2981" t="str">
            <v>Guest</v>
          </cell>
          <cell r="F2981" t="str">
            <v>Guest</v>
          </cell>
          <cell r="G2981">
            <v>0</v>
          </cell>
          <cell r="H2981" t="str">
            <v>N</v>
          </cell>
          <cell r="I2981">
            <v>0</v>
          </cell>
          <cell r="J2981">
            <v>0</v>
          </cell>
          <cell r="K2981" t="str">
            <v/>
          </cell>
          <cell r="L2981" t="str">
            <v>N</v>
          </cell>
          <cell r="M2981">
            <v>0</v>
          </cell>
          <cell r="N2981" t="str">
            <v/>
          </cell>
          <cell r="O2981" t="str">
            <v>N</v>
          </cell>
          <cell r="P2981">
            <v>0</v>
          </cell>
          <cell r="Q2981" t="str">
            <v/>
          </cell>
          <cell r="R2981" t="str">
            <v>N</v>
          </cell>
          <cell r="S2981">
            <v>0</v>
          </cell>
          <cell r="T2981" t="str">
            <v/>
          </cell>
          <cell r="U2981" t="str">
            <v>N</v>
          </cell>
          <cell r="V2981">
            <v>0</v>
          </cell>
          <cell r="W2981" t="str">
            <v/>
          </cell>
          <cell r="X2981" t="str">
            <v>N</v>
          </cell>
          <cell r="Y2981">
            <v>0</v>
          </cell>
          <cell r="Z2981">
            <v>0</v>
          </cell>
          <cell r="AA2981" t="b">
            <v>0</v>
          </cell>
          <cell r="AB2981" t="str">
            <v/>
          </cell>
          <cell r="AC2981" t="str">
            <v/>
          </cell>
          <cell r="AD2981">
            <v>0</v>
          </cell>
          <cell r="AE2981" t="b">
            <v>0</v>
          </cell>
          <cell r="AG2981" t="str">
            <v/>
          </cell>
          <cell r="AH2981">
            <v>0</v>
          </cell>
        </row>
        <row r="2982">
          <cell r="B2982">
            <v>0</v>
          </cell>
          <cell r="C2982">
            <v>0</v>
          </cell>
          <cell r="D2982">
            <v>0</v>
          </cell>
          <cell r="E2982" t="str">
            <v>Guest</v>
          </cell>
          <cell r="F2982" t="str">
            <v>Guest</v>
          </cell>
          <cell r="G2982">
            <v>0</v>
          </cell>
          <cell r="H2982" t="str">
            <v>N</v>
          </cell>
          <cell r="I2982">
            <v>0</v>
          </cell>
          <cell r="J2982">
            <v>0</v>
          </cell>
          <cell r="K2982" t="str">
            <v/>
          </cell>
          <cell r="L2982" t="str">
            <v>N</v>
          </cell>
          <cell r="M2982">
            <v>0</v>
          </cell>
          <cell r="N2982" t="str">
            <v/>
          </cell>
          <cell r="O2982" t="str">
            <v>N</v>
          </cell>
          <cell r="P2982">
            <v>0</v>
          </cell>
          <cell r="Q2982" t="str">
            <v/>
          </cell>
          <cell r="R2982" t="str">
            <v>N</v>
          </cell>
          <cell r="S2982">
            <v>0</v>
          </cell>
          <cell r="T2982" t="str">
            <v/>
          </cell>
          <cell r="U2982" t="str">
            <v>N</v>
          </cell>
          <cell r="V2982">
            <v>0</v>
          </cell>
          <cell r="W2982" t="str">
            <v/>
          </cell>
          <cell r="X2982" t="str">
            <v>N</v>
          </cell>
          <cell r="Y2982">
            <v>0</v>
          </cell>
          <cell r="Z2982">
            <v>0</v>
          </cell>
          <cell r="AA2982" t="b">
            <v>0</v>
          </cell>
          <cell r="AB2982" t="str">
            <v/>
          </cell>
          <cell r="AC2982" t="str">
            <v/>
          </cell>
          <cell r="AD2982">
            <v>0</v>
          </cell>
          <cell r="AE2982" t="b">
            <v>0</v>
          </cell>
          <cell r="AG2982" t="str">
            <v/>
          </cell>
          <cell r="AH2982">
            <v>0</v>
          </cell>
        </row>
        <row r="2983">
          <cell r="B2983">
            <v>0</v>
          </cell>
          <cell r="C2983">
            <v>0</v>
          </cell>
          <cell r="D2983">
            <v>0</v>
          </cell>
          <cell r="E2983" t="str">
            <v>Guest</v>
          </cell>
          <cell r="F2983" t="str">
            <v>Guest</v>
          </cell>
          <cell r="G2983">
            <v>0</v>
          </cell>
          <cell r="H2983" t="str">
            <v>N</v>
          </cell>
          <cell r="I2983">
            <v>0</v>
          </cell>
          <cell r="J2983">
            <v>0</v>
          </cell>
          <cell r="K2983" t="str">
            <v/>
          </cell>
          <cell r="L2983" t="str">
            <v>N</v>
          </cell>
          <cell r="M2983">
            <v>0</v>
          </cell>
          <cell r="N2983" t="str">
            <v/>
          </cell>
          <cell r="O2983" t="str">
            <v>N</v>
          </cell>
          <cell r="P2983">
            <v>0</v>
          </cell>
          <cell r="Q2983" t="str">
            <v/>
          </cell>
          <cell r="R2983" t="str">
            <v>N</v>
          </cell>
          <cell r="S2983">
            <v>0</v>
          </cell>
          <cell r="T2983" t="str">
            <v/>
          </cell>
          <cell r="U2983" t="str">
            <v>N</v>
          </cell>
          <cell r="V2983">
            <v>0</v>
          </cell>
          <cell r="W2983" t="str">
            <v/>
          </cell>
          <cell r="X2983" t="str">
            <v>N</v>
          </cell>
          <cell r="Y2983">
            <v>0</v>
          </cell>
          <cell r="Z2983">
            <v>0</v>
          </cell>
          <cell r="AA2983" t="b">
            <v>0</v>
          </cell>
          <cell r="AB2983" t="str">
            <v/>
          </cell>
          <cell r="AC2983" t="str">
            <v/>
          </cell>
          <cell r="AD2983">
            <v>0</v>
          </cell>
          <cell r="AE2983" t="b">
            <v>0</v>
          </cell>
          <cell r="AG2983" t="str">
            <v/>
          </cell>
          <cell r="AH2983">
            <v>0</v>
          </cell>
        </row>
        <row r="2984">
          <cell r="B2984">
            <v>0</v>
          </cell>
          <cell r="C2984">
            <v>0</v>
          </cell>
          <cell r="D2984">
            <v>0</v>
          </cell>
          <cell r="E2984" t="str">
            <v>Guest</v>
          </cell>
          <cell r="F2984" t="str">
            <v>Guest</v>
          </cell>
          <cell r="G2984">
            <v>0</v>
          </cell>
          <cell r="H2984" t="str">
            <v>N</v>
          </cell>
          <cell r="I2984">
            <v>0</v>
          </cell>
          <cell r="J2984">
            <v>0</v>
          </cell>
          <cell r="K2984" t="str">
            <v/>
          </cell>
          <cell r="L2984" t="str">
            <v>N</v>
          </cell>
          <cell r="M2984">
            <v>0</v>
          </cell>
          <cell r="N2984" t="str">
            <v/>
          </cell>
          <cell r="O2984" t="str">
            <v>N</v>
          </cell>
          <cell r="P2984">
            <v>0</v>
          </cell>
          <cell r="Q2984" t="str">
            <v/>
          </cell>
          <cell r="R2984" t="str">
            <v>N</v>
          </cell>
          <cell r="S2984">
            <v>0</v>
          </cell>
          <cell r="T2984" t="str">
            <v/>
          </cell>
          <cell r="U2984" t="str">
            <v>N</v>
          </cell>
          <cell r="V2984">
            <v>0</v>
          </cell>
          <cell r="W2984" t="str">
            <v/>
          </cell>
          <cell r="X2984" t="str">
            <v>N</v>
          </cell>
          <cell r="Y2984">
            <v>0</v>
          </cell>
          <cell r="Z2984">
            <v>0</v>
          </cell>
          <cell r="AA2984" t="b">
            <v>0</v>
          </cell>
          <cell r="AB2984" t="str">
            <v/>
          </cell>
          <cell r="AC2984" t="str">
            <v/>
          </cell>
          <cell r="AD2984">
            <v>0</v>
          </cell>
          <cell r="AE2984" t="b">
            <v>0</v>
          </cell>
          <cell r="AG2984" t="str">
            <v/>
          </cell>
          <cell r="AH2984">
            <v>0</v>
          </cell>
        </row>
        <row r="2985">
          <cell r="B2985">
            <v>0</v>
          </cell>
          <cell r="C2985">
            <v>0</v>
          </cell>
          <cell r="D2985">
            <v>0</v>
          </cell>
          <cell r="E2985" t="str">
            <v>Guest</v>
          </cell>
          <cell r="F2985" t="str">
            <v>Guest</v>
          </cell>
          <cell r="G2985">
            <v>0</v>
          </cell>
          <cell r="H2985" t="str">
            <v>N</v>
          </cell>
          <cell r="I2985">
            <v>0</v>
          </cell>
          <cell r="J2985">
            <v>0</v>
          </cell>
          <cell r="K2985" t="str">
            <v/>
          </cell>
          <cell r="L2985" t="str">
            <v>N</v>
          </cell>
          <cell r="M2985">
            <v>0</v>
          </cell>
          <cell r="N2985" t="str">
            <v/>
          </cell>
          <cell r="O2985" t="str">
            <v>N</v>
          </cell>
          <cell r="P2985">
            <v>0</v>
          </cell>
          <cell r="Q2985" t="str">
            <v/>
          </cell>
          <cell r="R2985" t="str">
            <v>N</v>
          </cell>
          <cell r="S2985">
            <v>0</v>
          </cell>
          <cell r="T2985" t="str">
            <v/>
          </cell>
          <cell r="U2985" t="str">
            <v>N</v>
          </cell>
          <cell r="V2985">
            <v>0</v>
          </cell>
          <cell r="W2985" t="str">
            <v/>
          </cell>
          <cell r="X2985" t="str">
            <v>N</v>
          </cell>
          <cell r="Y2985">
            <v>0</v>
          </cell>
          <cell r="Z2985">
            <v>0</v>
          </cell>
          <cell r="AA2985" t="b">
            <v>0</v>
          </cell>
          <cell r="AB2985" t="str">
            <v/>
          </cell>
          <cell r="AC2985" t="str">
            <v/>
          </cell>
          <cell r="AD2985">
            <v>0</v>
          </cell>
          <cell r="AE2985" t="b">
            <v>0</v>
          </cell>
          <cell r="AG2985" t="str">
            <v/>
          </cell>
          <cell r="AH2985">
            <v>0</v>
          </cell>
        </row>
        <row r="2986">
          <cell r="B2986">
            <v>0</v>
          </cell>
          <cell r="C2986">
            <v>0</v>
          </cell>
          <cell r="D2986">
            <v>0</v>
          </cell>
          <cell r="E2986" t="str">
            <v>Guest</v>
          </cell>
          <cell r="F2986" t="str">
            <v>Guest</v>
          </cell>
          <cell r="G2986">
            <v>0</v>
          </cell>
          <cell r="H2986" t="str">
            <v>N</v>
          </cell>
          <cell r="I2986">
            <v>0</v>
          </cell>
          <cell r="J2986">
            <v>0</v>
          </cell>
          <cell r="K2986" t="str">
            <v/>
          </cell>
          <cell r="L2986" t="str">
            <v>N</v>
          </cell>
          <cell r="M2986">
            <v>0</v>
          </cell>
          <cell r="N2986" t="str">
            <v/>
          </cell>
          <cell r="O2986" t="str">
            <v>N</v>
          </cell>
          <cell r="P2986">
            <v>0</v>
          </cell>
          <cell r="Q2986" t="str">
            <v/>
          </cell>
          <cell r="R2986" t="str">
            <v>N</v>
          </cell>
          <cell r="S2986">
            <v>0</v>
          </cell>
          <cell r="T2986" t="str">
            <v/>
          </cell>
          <cell r="U2986" t="str">
            <v>N</v>
          </cell>
          <cell r="V2986">
            <v>0</v>
          </cell>
          <cell r="W2986" t="str">
            <v/>
          </cell>
          <cell r="X2986" t="str">
            <v>N</v>
          </cell>
          <cell r="Y2986">
            <v>0</v>
          </cell>
          <cell r="Z2986">
            <v>0</v>
          </cell>
          <cell r="AA2986" t="b">
            <v>0</v>
          </cell>
          <cell r="AB2986" t="str">
            <v/>
          </cell>
          <cell r="AC2986" t="str">
            <v/>
          </cell>
          <cell r="AD2986">
            <v>0</v>
          </cell>
          <cell r="AE2986" t="b">
            <v>0</v>
          </cell>
          <cell r="AG2986" t="str">
            <v/>
          </cell>
          <cell r="AH2986">
            <v>0</v>
          </cell>
        </row>
        <row r="2987">
          <cell r="B2987">
            <v>0</v>
          </cell>
          <cell r="C2987">
            <v>0</v>
          </cell>
          <cell r="D2987">
            <v>0</v>
          </cell>
          <cell r="E2987" t="str">
            <v>Guest</v>
          </cell>
          <cell r="F2987" t="str">
            <v>Guest</v>
          </cell>
          <cell r="G2987">
            <v>0</v>
          </cell>
          <cell r="H2987" t="str">
            <v>N</v>
          </cell>
          <cell r="I2987">
            <v>0</v>
          </cell>
          <cell r="J2987">
            <v>0</v>
          </cell>
          <cell r="K2987" t="str">
            <v/>
          </cell>
          <cell r="L2987" t="str">
            <v>N</v>
          </cell>
          <cell r="M2987">
            <v>0</v>
          </cell>
          <cell r="N2987" t="str">
            <v/>
          </cell>
          <cell r="O2987" t="str">
            <v>N</v>
          </cell>
          <cell r="P2987">
            <v>0</v>
          </cell>
          <cell r="Q2987" t="str">
            <v/>
          </cell>
          <cell r="R2987" t="str">
            <v>N</v>
          </cell>
          <cell r="S2987">
            <v>0</v>
          </cell>
          <cell r="T2987" t="str">
            <v/>
          </cell>
          <cell r="U2987" t="str">
            <v>N</v>
          </cell>
          <cell r="V2987">
            <v>0</v>
          </cell>
          <cell r="W2987" t="str">
            <v/>
          </cell>
          <cell r="X2987" t="str">
            <v>N</v>
          </cell>
          <cell r="Y2987">
            <v>0</v>
          </cell>
          <cell r="Z2987">
            <v>0</v>
          </cell>
          <cell r="AA2987" t="b">
            <v>0</v>
          </cell>
          <cell r="AB2987" t="str">
            <v/>
          </cell>
          <cell r="AC2987" t="str">
            <v/>
          </cell>
          <cell r="AD2987">
            <v>0</v>
          </cell>
          <cell r="AE2987" t="b">
            <v>0</v>
          </cell>
          <cell r="AG2987" t="str">
            <v/>
          </cell>
          <cell r="AH2987">
            <v>0</v>
          </cell>
        </row>
        <row r="2988">
          <cell r="B2988">
            <v>0</v>
          </cell>
          <cell r="C2988">
            <v>0</v>
          </cell>
          <cell r="D2988">
            <v>0</v>
          </cell>
          <cell r="E2988" t="str">
            <v>Guest</v>
          </cell>
          <cell r="F2988" t="str">
            <v>Guest</v>
          </cell>
          <cell r="G2988">
            <v>0</v>
          </cell>
          <cell r="H2988" t="str">
            <v>N</v>
          </cell>
          <cell r="I2988">
            <v>0</v>
          </cell>
          <cell r="J2988">
            <v>0</v>
          </cell>
          <cell r="K2988" t="str">
            <v/>
          </cell>
          <cell r="L2988" t="str">
            <v>N</v>
          </cell>
          <cell r="M2988">
            <v>0</v>
          </cell>
          <cell r="N2988" t="str">
            <v/>
          </cell>
          <cell r="O2988" t="str">
            <v>N</v>
          </cell>
          <cell r="P2988">
            <v>0</v>
          </cell>
          <cell r="Q2988" t="str">
            <v/>
          </cell>
          <cell r="R2988" t="str">
            <v>N</v>
          </cell>
          <cell r="S2988">
            <v>0</v>
          </cell>
          <cell r="T2988" t="str">
            <v/>
          </cell>
          <cell r="U2988" t="str">
            <v>N</v>
          </cell>
          <cell r="V2988">
            <v>0</v>
          </cell>
          <cell r="W2988" t="str">
            <v/>
          </cell>
          <cell r="X2988" t="str">
            <v>N</v>
          </cell>
          <cell r="Y2988">
            <v>0</v>
          </cell>
          <cell r="Z2988">
            <v>0</v>
          </cell>
          <cell r="AA2988" t="b">
            <v>0</v>
          </cell>
          <cell r="AB2988" t="str">
            <v/>
          </cell>
          <cell r="AC2988" t="str">
            <v/>
          </cell>
          <cell r="AD2988">
            <v>0</v>
          </cell>
          <cell r="AE2988" t="b">
            <v>0</v>
          </cell>
          <cell r="AG2988" t="str">
            <v/>
          </cell>
          <cell r="AH2988">
            <v>0</v>
          </cell>
        </row>
        <row r="2989">
          <cell r="B2989">
            <v>0</v>
          </cell>
          <cell r="C2989">
            <v>0</v>
          </cell>
          <cell r="D2989">
            <v>0</v>
          </cell>
          <cell r="E2989" t="str">
            <v>Guest</v>
          </cell>
          <cell r="F2989" t="str">
            <v>Guest</v>
          </cell>
          <cell r="G2989">
            <v>0</v>
          </cell>
          <cell r="H2989" t="str">
            <v>N</v>
          </cell>
          <cell r="I2989">
            <v>0</v>
          </cell>
          <cell r="J2989">
            <v>0</v>
          </cell>
          <cell r="K2989" t="str">
            <v/>
          </cell>
          <cell r="L2989" t="str">
            <v>N</v>
          </cell>
          <cell r="M2989">
            <v>0</v>
          </cell>
          <cell r="N2989" t="str">
            <v/>
          </cell>
          <cell r="O2989" t="str">
            <v>N</v>
          </cell>
          <cell r="P2989">
            <v>0</v>
          </cell>
          <cell r="Q2989" t="str">
            <v/>
          </cell>
          <cell r="R2989" t="str">
            <v>N</v>
          </cell>
          <cell r="S2989">
            <v>0</v>
          </cell>
          <cell r="T2989" t="str">
            <v/>
          </cell>
          <cell r="U2989" t="str">
            <v>N</v>
          </cell>
          <cell r="V2989">
            <v>0</v>
          </cell>
          <cell r="W2989" t="str">
            <v/>
          </cell>
          <cell r="X2989" t="str">
            <v>N</v>
          </cell>
          <cell r="Y2989">
            <v>0</v>
          </cell>
          <cell r="Z2989">
            <v>0</v>
          </cell>
          <cell r="AA2989" t="b">
            <v>0</v>
          </cell>
          <cell r="AB2989" t="str">
            <v/>
          </cell>
          <cell r="AC2989" t="str">
            <v/>
          </cell>
          <cell r="AD2989">
            <v>0</v>
          </cell>
          <cell r="AE2989" t="b">
            <v>0</v>
          </cell>
          <cell r="AG2989" t="str">
            <v/>
          </cell>
          <cell r="AH2989">
            <v>0</v>
          </cell>
        </row>
        <row r="2990">
          <cell r="B2990">
            <v>0</v>
          </cell>
          <cell r="C2990">
            <v>0</v>
          </cell>
          <cell r="D2990">
            <v>0</v>
          </cell>
          <cell r="E2990" t="str">
            <v>Guest</v>
          </cell>
          <cell r="F2990" t="str">
            <v>Guest</v>
          </cell>
          <cell r="G2990">
            <v>0</v>
          </cell>
          <cell r="H2990" t="str">
            <v>N</v>
          </cell>
          <cell r="I2990">
            <v>0</v>
          </cell>
          <cell r="J2990">
            <v>0</v>
          </cell>
          <cell r="K2990" t="str">
            <v/>
          </cell>
          <cell r="L2990" t="str">
            <v>N</v>
          </cell>
          <cell r="M2990">
            <v>0</v>
          </cell>
          <cell r="N2990" t="str">
            <v/>
          </cell>
          <cell r="O2990" t="str">
            <v>N</v>
          </cell>
          <cell r="P2990">
            <v>0</v>
          </cell>
          <cell r="Q2990" t="str">
            <v/>
          </cell>
          <cell r="R2990" t="str">
            <v>N</v>
          </cell>
          <cell r="S2990">
            <v>0</v>
          </cell>
          <cell r="T2990" t="str">
            <v/>
          </cell>
          <cell r="U2990" t="str">
            <v>N</v>
          </cell>
          <cell r="V2990">
            <v>0</v>
          </cell>
          <cell r="W2990" t="str">
            <v/>
          </cell>
          <cell r="X2990" t="str">
            <v>N</v>
          </cell>
          <cell r="Y2990">
            <v>0</v>
          </cell>
          <cell r="Z2990">
            <v>0</v>
          </cell>
          <cell r="AA2990" t="b">
            <v>0</v>
          </cell>
          <cell r="AB2990" t="str">
            <v/>
          </cell>
          <cell r="AC2990" t="str">
            <v/>
          </cell>
          <cell r="AD2990">
            <v>0</v>
          </cell>
          <cell r="AE2990" t="b">
            <v>0</v>
          </cell>
          <cell r="AG2990" t="str">
            <v/>
          </cell>
          <cell r="AH2990">
            <v>0</v>
          </cell>
        </row>
        <row r="2991">
          <cell r="B2991">
            <v>0</v>
          </cell>
          <cell r="C2991">
            <v>0</v>
          </cell>
          <cell r="D2991">
            <v>0</v>
          </cell>
          <cell r="E2991" t="str">
            <v>Guest</v>
          </cell>
          <cell r="F2991" t="str">
            <v>Guest</v>
          </cell>
          <cell r="G2991">
            <v>0</v>
          </cell>
          <cell r="H2991" t="str">
            <v>N</v>
          </cell>
          <cell r="I2991">
            <v>0</v>
          </cell>
          <cell r="J2991">
            <v>0</v>
          </cell>
          <cell r="K2991" t="str">
            <v/>
          </cell>
          <cell r="L2991" t="str">
            <v>N</v>
          </cell>
          <cell r="M2991">
            <v>0</v>
          </cell>
          <cell r="N2991" t="str">
            <v/>
          </cell>
          <cell r="O2991" t="str">
            <v>N</v>
          </cell>
          <cell r="P2991">
            <v>0</v>
          </cell>
          <cell r="Q2991" t="str">
            <v/>
          </cell>
          <cell r="R2991" t="str">
            <v>N</v>
          </cell>
          <cell r="S2991">
            <v>0</v>
          </cell>
          <cell r="T2991" t="str">
            <v/>
          </cell>
          <cell r="U2991" t="str">
            <v>N</v>
          </cell>
          <cell r="V2991">
            <v>0</v>
          </cell>
          <cell r="W2991" t="str">
            <v/>
          </cell>
          <cell r="X2991" t="str">
            <v>N</v>
          </cell>
          <cell r="Y2991">
            <v>0</v>
          </cell>
          <cell r="Z2991">
            <v>0</v>
          </cell>
          <cell r="AA2991" t="b">
            <v>0</v>
          </cell>
          <cell r="AB2991" t="str">
            <v/>
          </cell>
          <cell r="AC2991" t="str">
            <v/>
          </cell>
          <cell r="AD2991">
            <v>0</v>
          </cell>
          <cell r="AE2991" t="b">
            <v>0</v>
          </cell>
          <cell r="AG2991" t="str">
            <v/>
          </cell>
          <cell r="AH2991">
            <v>0</v>
          </cell>
        </row>
        <row r="2992">
          <cell r="B2992">
            <v>0</v>
          </cell>
          <cell r="C2992">
            <v>0</v>
          </cell>
          <cell r="D2992">
            <v>0</v>
          </cell>
          <cell r="E2992" t="str">
            <v>Guest</v>
          </cell>
          <cell r="F2992" t="str">
            <v>Guest</v>
          </cell>
          <cell r="G2992">
            <v>0</v>
          </cell>
          <cell r="H2992" t="str">
            <v>N</v>
          </cell>
          <cell r="I2992">
            <v>0</v>
          </cell>
          <cell r="J2992">
            <v>0</v>
          </cell>
          <cell r="K2992" t="str">
            <v/>
          </cell>
          <cell r="L2992" t="str">
            <v>N</v>
          </cell>
          <cell r="M2992">
            <v>0</v>
          </cell>
          <cell r="N2992" t="str">
            <v/>
          </cell>
          <cell r="O2992" t="str">
            <v>N</v>
          </cell>
          <cell r="P2992">
            <v>0</v>
          </cell>
          <cell r="Q2992" t="str">
            <v/>
          </cell>
          <cell r="R2992" t="str">
            <v>N</v>
          </cell>
          <cell r="S2992">
            <v>0</v>
          </cell>
          <cell r="T2992" t="str">
            <v/>
          </cell>
          <cell r="U2992" t="str">
            <v>N</v>
          </cell>
          <cell r="V2992">
            <v>0</v>
          </cell>
          <cell r="W2992" t="str">
            <v/>
          </cell>
          <cell r="X2992" t="str">
            <v>N</v>
          </cell>
          <cell r="Y2992">
            <v>0</v>
          </cell>
          <cell r="Z2992">
            <v>0</v>
          </cell>
          <cell r="AA2992" t="b">
            <v>0</v>
          </cell>
          <cell r="AB2992" t="str">
            <v/>
          </cell>
          <cell r="AC2992" t="str">
            <v/>
          </cell>
          <cell r="AD2992">
            <v>0</v>
          </cell>
          <cell r="AE2992" t="b">
            <v>0</v>
          </cell>
          <cell r="AG2992" t="str">
            <v/>
          </cell>
          <cell r="AH2992">
            <v>0</v>
          </cell>
        </row>
        <row r="2993">
          <cell r="B2993">
            <v>0</v>
          </cell>
          <cell r="C2993">
            <v>0</v>
          </cell>
          <cell r="D2993">
            <v>0</v>
          </cell>
          <cell r="E2993" t="str">
            <v>Guest</v>
          </cell>
          <cell r="F2993" t="str">
            <v>Guest</v>
          </cell>
          <cell r="G2993">
            <v>0</v>
          </cell>
          <cell r="H2993" t="str">
            <v>N</v>
          </cell>
          <cell r="I2993">
            <v>0</v>
          </cell>
          <cell r="J2993">
            <v>0</v>
          </cell>
          <cell r="K2993" t="str">
            <v/>
          </cell>
          <cell r="L2993" t="str">
            <v>N</v>
          </cell>
          <cell r="M2993">
            <v>0</v>
          </cell>
          <cell r="N2993" t="str">
            <v/>
          </cell>
          <cell r="O2993" t="str">
            <v>N</v>
          </cell>
          <cell r="P2993">
            <v>0</v>
          </cell>
          <cell r="Q2993" t="str">
            <v/>
          </cell>
          <cell r="R2993" t="str">
            <v>N</v>
          </cell>
          <cell r="S2993">
            <v>0</v>
          </cell>
          <cell r="T2993" t="str">
            <v/>
          </cell>
          <cell r="U2993" t="str">
            <v>N</v>
          </cell>
          <cell r="V2993">
            <v>0</v>
          </cell>
          <cell r="W2993" t="str">
            <v/>
          </cell>
          <cell r="X2993" t="str">
            <v>N</v>
          </cell>
          <cell r="Y2993">
            <v>0</v>
          </cell>
          <cell r="Z2993">
            <v>0</v>
          </cell>
          <cell r="AA2993" t="b">
            <v>0</v>
          </cell>
          <cell r="AB2993" t="str">
            <v/>
          </cell>
          <cell r="AC2993" t="str">
            <v/>
          </cell>
          <cell r="AD2993">
            <v>0</v>
          </cell>
          <cell r="AE2993" t="b">
            <v>0</v>
          </cell>
          <cell r="AG2993" t="str">
            <v/>
          </cell>
          <cell r="AH2993">
            <v>0</v>
          </cell>
        </row>
        <row r="2994">
          <cell r="B2994">
            <v>0</v>
          </cell>
          <cell r="C2994">
            <v>0</v>
          </cell>
          <cell r="D2994">
            <v>0</v>
          </cell>
          <cell r="E2994" t="str">
            <v>Guest</v>
          </cell>
          <cell r="F2994" t="str">
            <v>Guest</v>
          </cell>
          <cell r="G2994">
            <v>0</v>
          </cell>
          <cell r="H2994" t="str">
            <v>N</v>
          </cell>
          <cell r="I2994">
            <v>0</v>
          </cell>
          <cell r="J2994">
            <v>0</v>
          </cell>
          <cell r="K2994" t="str">
            <v/>
          </cell>
          <cell r="L2994" t="str">
            <v>N</v>
          </cell>
          <cell r="M2994">
            <v>0</v>
          </cell>
          <cell r="N2994" t="str">
            <v/>
          </cell>
          <cell r="O2994" t="str">
            <v>N</v>
          </cell>
          <cell r="P2994">
            <v>0</v>
          </cell>
          <cell r="Q2994" t="str">
            <v/>
          </cell>
          <cell r="R2994" t="str">
            <v>N</v>
          </cell>
          <cell r="S2994">
            <v>0</v>
          </cell>
          <cell r="T2994" t="str">
            <v/>
          </cell>
          <cell r="U2994" t="str">
            <v>N</v>
          </cell>
          <cell r="V2994">
            <v>0</v>
          </cell>
          <cell r="W2994" t="str">
            <v/>
          </cell>
          <cell r="X2994" t="str">
            <v>N</v>
          </cell>
          <cell r="Y2994">
            <v>0</v>
          </cell>
          <cell r="Z2994">
            <v>0</v>
          </cell>
          <cell r="AA2994" t="b">
            <v>0</v>
          </cell>
          <cell r="AB2994" t="str">
            <v/>
          </cell>
          <cell r="AC2994" t="str">
            <v/>
          </cell>
          <cell r="AD2994">
            <v>0</v>
          </cell>
          <cell r="AE2994" t="b">
            <v>0</v>
          </cell>
          <cell r="AG2994" t="str">
            <v/>
          </cell>
          <cell r="AH2994">
            <v>0</v>
          </cell>
        </row>
        <row r="2995">
          <cell r="B2995">
            <v>0</v>
          </cell>
          <cell r="C2995">
            <v>0</v>
          </cell>
          <cell r="D2995">
            <v>0</v>
          </cell>
          <cell r="E2995" t="str">
            <v>Guest</v>
          </cell>
          <cell r="F2995" t="str">
            <v>Guest</v>
          </cell>
          <cell r="G2995">
            <v>0</v>
          </cell>
          <cell r="H2995" t="str">
            <v>N</v>
          </cell>
          <cell r="I2995">
            <v>0</v>
          </cell>
          <cell r="J2995">
            <v>0</v>
          </cell>
          <cell r="K2995" t="str">
            <v/>
          </cell>
          <cell r="L2995" t="str">
            <v>N</v>
          </cell>
          <cell r="M2995">
            <v>0</v>
          </cell>
          <cell r="N2995" t="str">
            <v/>
          </cell>
          <cell r="O2995" t="str">
            <v>N</v>
          </cell>
          <cell r="P2995">
            <v>0</v>
          </cell>
          <cell r="Q2995" t="str">
            <v/>
          </cell>
          <cell r="R2995" t="str">
            <v>N</v>
          </cell>
          <cell r="S2995">
            <v>0</v>
          </cell>
          <cell r="T2995" t="str">
            <v/>
          </cell>
          <cell r="U2995" t="str">
            <v>N</v>
          </cell>
          <cell r="V2995">
            <v>0</v>
          </cell>
          <cell r="W2995" t="str">
            <v/>
          </cell>
          <cell r="X2995" t="str">
            <v>N</v>
          </cell>
          <cell r="Y2995">
            <v>0</v>
          </cell>
          <cell r="Z2995">
            <v>0</v>
          </cell>
          <cell r="AA2995" t="b">
            <v>0</v>
          </cell>
          <cell r="AB2995" t="str">
            <v/>
          </cell>
          <cell r="AC2995" t="str">
            <v/>
          </cell>
          <cell r="AD2995">
            <v>0</v>
          </cell>
          <cell r="AE2995" t="b">
            <v>0</v>
          </cell>
          <cell r="AG2995" t="str">
            <v/>
          </cell>
          <cell r="AH2995">
            <v>0</v>
          </cell>
        </row>
        <row r="2996">
          <cell r="B2996">
            <v>0</v>
          </cell>
          <cell r="C2996">
            <v>0</v>
          </cell>
          <cell r="D2996">
            <v>0</v>
          </cell>
          <cell r="E2996" t="str">
            <v>Guest</v>
          </cell>
          <cell r="F2996" t="str">
            <v>Guest</v>
          </cell>
          <cell r="G2996">
            <v>0</v>
          </cell>
          <cell r="H2996" t="str">
            <v>N</v>
          </cell>
          <cell r="I2996">
            <v>0</v>
          </cell>
          <cell r="J2996">
            <v>0</v>
          </cell>
          <cell r="K2996" t="str">
            <v/>
          </cell>
          <cell r="L2996" t="str">
            <v>N</v>
          </cell>
          <cell r="M2996">
            <v>0</v>
          </cell>
          <cell r="N2996" t="str">
            <v/>
          </cell>
          <cell r="O2996" t="str">
            <v>N</v>
          </cell>
          <cell r="P2996">
            <v>0</v>
          </cell>
          <cell r="Q2996" t="str">
            <v/>
          </cell>
          <cell r="R2996" t="str">
            <v>N</v>
          </cell>
          <cell r="S2996">
            <v>0</v>
          </cell>
          <cell r="T2996" t="str">
            <v/>
          </cell>
          <cell r="U2996" t="str">
            <v>N</v>
          </cell>
          <cell r="V2996">
            <v>0</v>
          </cell>
          <cell r="W2996" t="str">
            <v/>
          </cell>
          <cell r="X2996" t="str">
            <v>N</v>
          </cell>
          <cell r="Y2996">
            <v>0</v>
          </cell>
          <cell r="Z2996">
            <v>0</v>
          </cell>
          <cell r="AA2996" t="b">
            <v>0</v>
          </cell>
          <cell r="AB2996" t="str">
            <v/>
          </cell>
          <cell r="AC2996" t="str">
            <v/>
          </cell>
          <cell r="AD2996">
            <v>0</v>
          </cell>
          <cell r="AE2996" t="b">
            <v>0</v>
          </cell>
          <cell r="AG2996" t="str">
            <v/>
          </cell>
          <cell r="AH2996">
            <v>0</v>
          </cell>
        </row>
        <row r="2997">
          <cell r="B2997">
            <v>0</v>
          </cell>
          <cell r="C2997">
            <v>0</v>
          </cell>
          <cell r="D2997">
            <v>0</v>
          </cell>
          <cell r="E2997" t="str">
            <v>Guest</v>
          </cell>
          <cell r="F2997" t="str">
            <v>Guest</v>
          </cell>
          <cell r="G2997">
            <v>0</v>
          </cell>
          <cell r="H2997" t="str">
            <v>N</v>
          </cell>
          <cell r="I2997">
            <v>0</v>
          </cell>
          <cell r="J2997">
            <v>0</v>
          </cell>
          <cell r="K2997" t="str">
            <v/>
          </cell>
          <cell r="L2997" t="str">
            <v>N</v>
          </cell>
          <cell r="M2997">
            <v>0</v>
          </cell>
          <cell r="N2997" t="str">
            <v/>
          </cell>
          <cell r="O2997" t="str">
            <v>N</v>
          </cell>
          <cell r="P2997">
            <v>0</v>
          </cell>
          <cell r="Q2997" t="str">
            <v/>
          </cell>
          <cell r="R2997" t="str">
            <v>N</v>
          </cell>
          <cell r="S2997">
            <v>0</v>
          </cell>
          <cell r="T2997" t="str">
            <v/>
          </cell>
          <cell r="U2997" t="str">
            <v>N</v>
          </cell>
          <cell r="V2997">
            <v>0</v>
          </cell>
          <cell r="W2997" t="str">
            <v/>
          </cell>
          <cell r="X2997" t="str">
            <v>N</v>
          </cell>
          <cell r="Y2997">
            <v>0</v>
          </cell>
          <cell r="Z2997">
            <v>0</v>
          </cell>
          <cell r="AA2997" t="b">
            <v>0</v>
          </cell>
          <cell r="AB2997" t="str">
            <v/>
          </cell>
          <cell r="AC2997" t="str">
            <v/>
          </cell>
          <cell r="AD2997">
            <v>0</v>
          </cell>
          <cell r="AE2997" t="b">
            <v>0</v>
          </cell>
          <cell r="AG2997" t="str">
            <v/>
          </cell>
          <cell r="AH2997">
            <v>0</v>
          </cell>
        </row>
        <row r="2998">
          <cell r="B2998">
            <v>0</v>
          </cell>
          <cell r="C2998">
            <v>0</v>
          </cell>
          <cell r="D2998">
            <v>0</v>
          </cell>
          <cell r="E2998" t="str">
            <v>Guest</v>
          </cell>
          <cell r="F2998" t="str">
            <v>Guest</v>
          </cell>
          <cell r="G2998">
            <v>0</v>
          </cell>
          <cell r="H2998" t="str">
            <v>N</v>
          </cell>
          <cell r="I2998">
            <v>0</v>
          </cell>
          <cell r="J2998">
            <v>0</v>
          </cell>
          <cell r="K2998" t="str">
            <v/>
          </cell>
          <cell r="L2998" t="str">
            <v>N</v>
          </cell>
          <cell r="M2998">
            <v>0</v>
          </cell>
          <cell r="N2998" t="str">
            <v/>
          </cell>
          <cell r="O2998" t="str">
            <v>N</v>
          </cell>
          <cell r="P2998">
            <v>0</v>
          </cell>
          <cell r="Q2998" t="str">
            <v/>
          </cell>
          <cell r="R2998" t="str">
            <v>N</v>
          </cell>
          <cell r="S2998">
            <v>0</v>
          </cell>
          <cell r="T2998" t="str">
            <v/>
          </cell>
          <cell r="U2998" t="str">
            <v>N</v>
          </cell>
          <cell r="V2998">
            <v>0</v>
          </cell>
          <cell r="W2998" t="str">
            <v/>
          </cell>
          <cell r="X2998" t="str">
            <v>N</v>
          </cell>
          <cell r="Y2998">
            <v>0</v>
          </cell>
          <cell r="Z2998">
            <v>0</v>
          </cell>
          <cell r="AA2998" t="b">
            <v>0</v>
          </cell>
          <cell r="AB2998" t="str">
            <v/>
          </cell>
          <cell r="AC2998" t="str">
            <v/>
          </cell>
          <cell r="AD2998">
            <v>0</v>
          </cell>
          <cell r="AE2998" t="b">
            <v>0</v>
          </cell>
          <cell r="AG2998" t="str">
            <v/>
          </cell>
          <cell r="AH2998">
            <v>0</v>
          </cell>
        </row>
        <row r="2999">
          <cell r="B2999">
            <v>0</v>
          </cell>
          <cell r="C2999">
            <v>0</v>
          </cell>
          <cell r="D2999">
            <v>0</v>
          </cell>
          <cell r="E2999" t="str">
            <v>Guest</v>
          </cell>
          <cell r="F2999" t="str">
            <v>Guest</v>
          </cell>
          <cell r="G2999">
            <v>0</v>
          </cell>
          <cell r="H2999" t="str">
            <v>N</v>
          </cell>
          <cell r="I2999">
            <v>0</v>
          </cell>
          <cell r="J2999">
            <v>0</v>
          </cell>
          <cell r="K2999" t="str">
            <v/>
          </cell>
          <cell r="L2999" t="str">
            <v>N</v>
          </cell>
          <cell r="M2999">
            <v>0</v>
          </cell>
          <cell r="N2999" t="str">
            <v/>
          </cell>
          <cell r="O2999" t="str">
            <v>N</v>
          </cell>
          <cell r="P2999">
            <v>0</v>
          </cell>
          <cell r="Q2999" t="str">
            <v/>
          </cell>
          <cell r="R2999" t="str">
            <v>N</v>
          </cell>
          <cell r="S2999">
            <v>0</v>
          </cell>
          <cell r="T2999" t="str">
            <v/>
          </cell>
          <cell r="U2999" t="str">
            <v>N</v>
          </cell>
          <cell r="V2999">
            <v>0</v>
          </cell>
          <cell r="W2999" t="str">
            <v/>
          </cell>
          <cell r="X2999" t="str">
            <v>N</v>
          </cell>
          <cell r="Y2999">
            <v>0</v>
          </cell>
          <cell r="Z2999">
            <v>0</v>
          </cell>
          <cell r="AA2999" t="b">
            <v>0</v>
          </cell>
          <cell r="AB2999" t="str">
            <v/>
          </cell>
          <cell r="AC2999" t="str">
            <v/>
          </cell>
          <cell r="AD2999">
            <v>0</v>
          </cell>
          <cell r="AE2999" t="b">
            <v>0</v>
          </cell>
          <cell r="AG2999" t="str">
            <v/>
          </cell>
          <cell r="AH2999">
            <v>0</v>
          </cell>
        </row>
        <row r="3000">
          <cell r="B3000">
            <v>0</v>
          </cell>
          <cell r="C3000">
            <v>0</v>
          </cell>
          <cell r="D3000">
            <v>0</v>
          </cell>
          <cell r="E3000" t="str">
            <v>Guest</v>
          </cell>
          <cell r="F3000" t="str">
            <v>Guest</v>
          </cell>
          <cell r="G3000">
            <v>0</v>
          </cell>
          <cell r="H3000" t="str">
            <v>N</v>
          </cell>
          <cell r="I3000">
            <v>0</v>
          </cell>
          <cell r="J3000">
            <v>0</v>
          </cell>
          <cell r="K3000" t="str">
            <v/>
          </cell>
          <cell r="L3000" t="str">
            <v>N</v>
          </cell>
          <cell r="M3000">
            <v>0</v>
          </cell>
          <cell r="N3000" t="str">
            <v/>
          </cell>
          <cell r="O3000" t="str">
            <v>N</v>
          </cell>
          <cell r="P3000">
            <v>0</v>
          </cell>
          <cell r="Q3000" t="str">
            <v/>
          </cell>
          <cell r="R3000" t="str">
            <v>N</v>
          </cell>
          <cell r="S3000">
            <v>0</v>
          </cell>
          <cell r="T3000" t="str">
            <v/>
          </cell>
          <cell r="U3000" t="str">
            <v>N</v>
          </cell>
          <cell r="V3000">
            <v>0</v>
          </cell>
          <cell r="W3000" t="str">
            <v/>
          </cell>
          <cell r="X3000" t="str">
            <v>N</v>
          </cell>
          <cell r="Y3000">
            <v>0</v>
          </cell>
          <cell r="Z3000">
            <v>0</v>
          </cell>
          <cell r="AA3000" t="b">
            <v>0</v>
          </cell>
          <cell r="AB3000" t="str">
            <v/>
          </cell>
          <cell r="AC3000" t="str">
            <v/>
          </cell>
          <cell r="AD3000">
            <v>0</v>
          </cell>
          <cell r="AE3000" t="b">
            <v>0</v>
          </cell>
          <cell r="AG3000" t="str">
            <v/>
          </cell>
          <cell r="AH3000">
            <v>0</v>
          </cell>
        </row>
        <row r="3001">
          <cell r="B3001">
            <v>0</v>
          </cell>
          <cell r="C3001">
            <v>0</v>
          </cell>
          <cell r="D3001">
            <v>0</v>
          </cell>
          <cell r="E3001" t="str">
            <v>Guest</v>
          </cell>
          <cell r="F3001" t="str">
            <v>Guest</v>
          </cell>
          <cell r="G3001">
            <v>0</v>
          </cell>
          <cell r="H3001" t="str">
            <v>N</v>
          </cell>
          <cell r="I3001">
            <v>0</v>
          </cell>
          <cell r="J3001">
            <v>0</v>
          </cell>
          <cell r="K3001" t="str">
            <v/>
          </cell>
          <cell r="L3001" t="str">
            <v>N</v>
          </cell>
          <cell r="M3001">
            <v>0</v>
          </cell>
          <cell r="N3001" t="str">
            <v/>
          </cell>
          <cell r="O3001" t="str">
            <v>N</v>
          </cell>
          <cell r="P3001">
            <v>0</v>
          </cell>
          <cell r="Q3001" t="str">
            <v/>
          </cell>
          <cell r="R3001" t="str">
            <v>N</v>
          </cell>
          <cell r="S3001">
            <v>0</v>
          </cell>
          <cell r="T3001" t="str">
            <v/>
          </cell>
          <cell r="U3001" t="str">
            <v>N</v>
          </cell>
          <cell r="V3001">
            <v>0</v>
          </cell>
          <cell r="W3001" t="str">
            <v/>
          </cell>
          <cell r="X3001" t="str">
            <v>N</v>
          </cell>
          <cell r="Y3001">
            <v>0</v>
          </cell>
          <cell r="Z3001">
            <v>0</v>
          </cell>
          <cell r="AA3001" t="b">
            <v>0</v>
          </cell>
          <cell r="AB3001" t="str">
            <v/>
          </cell>
          <cell r="AC3001" t="str">
            <v/>
          </cell>
          <cell r="AD3001">
            <v>0</v>
          </cell>
          <cell r="AE3001" t="b">
            <v>0</v>
          </cell>
          <cell r="AG3001" t="str">
            <v/>
          </cell>
          <cell r="AH3001">
            <v>0</v>
          </cell>
        </row>
        <row r="3002">
          <cell r="B3002">
            <v>0</v>
          </cell>
          <cell r="C3002">
            <v>0</v>
          </cell>
          <cell r="D3002">
            <v>0</v>
          </cell>
          <cell r="E3002" t="str">
            <v>Guest</v>
          </cell>
          <cell r="F3002" t="str">
            <v>Guest</v>
          </cell>
          <cell r="G3002">
            <v>0</v>
          </cell>
        </row>
        <row r="3003">
          <cell r="B3003">
            <v>0</v>
          </cell>
          <cell r="C3003">
            <v>0</v>
          </cell>
          <cell r="D3003">
            <v>0</v>
          </cell>
          <cell r="E3003" t="str">
            <v>Guest</v>
          </cell>
          <cell r="F3003" t="str">
            <v>Guest</v>
          </cell>
          <cell r="G3003">
            <v>0</v>
          </cell>
        </row>
        <row r="3004">
          <cell r="B3004">
            <v>0</v>
          </cell>
          <cell r="C3004">
            <v>0</v>
          </cell>
          <cell r="D3004">
            <v>0</v>
          </cell>
          <cell r="E3004" t="str">
            <v>Guest</v>
          </cell>
          <cell r="F3004" t="str">
            <v>Guest</v>
          </cell>
          <cell r="G3004">
            <v>0</v>
          </cell>
        </row>
        <row r="3005">
          <cell r="B3005">
            <v>0</v>
          </cell>
          <cell r="C3005">
            <v>0</v>
          </cell>
          <cell r="D3005">
            <v>0</v>
          </cell>
          <cell r="E3005" t="str">
            <v>Guest</v>
          </cell>
          <cell r="F3005" t="str">
            <v>Guest</v>
          </cell>
          <cell r="G3005">
            <v>0</v>
          </cell>
        </row>
        <row r="3006">
          <cell r="B3006">
            <v>0</v>
          </cell>
          <cell r="C3006">
            <v>0</v>
          </cell>
          <cell r="D3006">
            <v>0</v>
          </cell>
          <cell r="E3006" t="str">
            <v>Guest</v>
          </cell>
          <cell r="F3006" t="str">
            <v>Guest</v>
          </cell>
          <cell r="G3006">
            <v>0</v>
          </cell>
        </row>
        <row r="3007">
          <cell r="B3007">
            <v>0</v>
          </cell>
          <cell r="C3007">
            <v>0</v>
          </cell>
          <cell r="D3007">
            <v>0</v>
          </cell>
          <cell r="E3007" t="str">
            <v>Guest</v>
          </cell>
          <cell r="F3007" t="str">
            <v>Guest</v>
          </cell>
          <cell r="G3007">
            <v>0</v>
          </cell>
        </row>
        <row r="3008">
          <cell r="B3008">
            <v>0</v>
          </cell>
          <cell r="C3008">
            <v>0</v>
          </cell>
          <cell r="D3008">
            <v>0</v>
          </cell>
          <cell r="E3008" t="str">
            <v>Guest</v>
          </cell>
          <cell r="F3008" t="str">
            <v>Guest</v>
          </cell>
          <cell r="G3008">
            <v>0</v>
          </cell>
        </row>
        <row r="3009">
          <cell r="B3009">
            <v>0</v>
          </cell>
          <cell r="C3009">
            <v>0</v>
          </cell>
          <cell r="D3009">
            <v>0</v>
          </cell>
          <cell r="E3009" t="str">
            <v>Guest</v>
          </cell>
          <cell r="F3009" t="str">
            <v>Guest</v>
          </cell>
          <cell r="G3009">
            <v>0</v>
          </cell>
        </row>
        <row r="3010">
          <cell r="B3010">
            <v>0</v>
          </cell>
          <cell r="C3010">
            <v>0</v>
          </cell>
          <cell r="D3010">
            <v>0</v>
          </cell>
          <cell r="E3010" t="str">
            <v>Guest</v>
          </cell>
          <cell r="F3010" t="str">
            <v>Guest</v>
          </cell>
          <cell r="G3010">
            <v>0</v>
          </cell>
        </row>
        <row r="3011">
          <cell r="B3011">
            <v>0</v>
          </cell>
          <cell r="C3011">
            <v>0</v>
          </cell>
          <cell r="D3011">
            <v>0</v>
          </cell>
          <cell r="E3011" t="str">
            <v>Guest</v>
          </cell>
          <cell r="F3011" t="str">
            <v>Guest</v>
          </cell>
          <cell r="G3011">
            <v>0</v>
          </cell>
        </row>
        <row r="3012">
          <cell r="B3012">
            <v>0</v>
          </cell>
          <cell r="C3012">
            <v>0</v>
          </cell>
          <cell r="D3012">
            <v>0</v>
          </cell>
          <cell r="E3012" t="str">
            <v>Guest</v>
          </cell>
          <cell r="F3012" t="str">
            <v>Guest</v>
          </cell>
          <cell r="G3012">
            <v>0</v>
          </cell>
        </row>
        <row r="3013">
          <cell r="B3013">
            <v>0</v>
          </cell>
          <cell r="C3013">
            <v>0</v>
          </cell>
          <cell r="D3013">
            <v>0</v>
          </cell>
          <cell r="E3013" t="str">
            <v>Guest</v>
          </cell>
          <cell r="F3013" t="str">
            <v>Guest</v>
          </cell>
          <cell r="G3013">
            <v>0</v>
          </cell>
        </row>
        <row r="3014">
          <cell r="B3014">
            <v>0</v>
          </cell>
          <cell r="C3014">
            <v>0</v>
          </cell>
          <cell r="D3014">
            <v>0</v>
          </cell>
          <cell r="E3014" t="str">
            <v>Guest</v>
          </cell>
          <cell r="F3014" t="str">
            <v>Guest</v>
          </cell>
          <cell r="G3014">
            <v>0</v>
          </cell>
        </row>
        <row r="3015">
          <cell r="B3015">
            <v>0</v>
          </cell>
          <cell r="C3015">
            <v>0</v>
          </cell>
          <cell r="D3015">
            <v>0</v>
          </cell>
          <cell r="E3015" t="str">
            <v>Guest</v>
          </cell>
          <cell r="F3015" t="str">
            <v>Guest</v>
          </cell>
          <cell r="G3015">
            <v>0</v>
          </cell>
        </row>
        <row r="3016">
          <cell r="B3016">
            <v>0</v>
          </cell>
          <cell r="C3016">
            <v>0</v>
          </cell>
          <cell r="D3016">
            <v>0</v>
          </cell>
          <cell r="E3016" t="str">
            <v>Guest</v>
          </cell>
          <cell r="F3016" t="str">
            <v>Guest</v>
          </cell>
          <cell r="G3016">
            <v>0</v>
          </cell>
        </row>
        <row r="3017">
          <cell r="B3017">
            <v>0</v>
          </cell>
          <cell r="C3017">
            <v>0</v>
          </cell>
          <cell r="D3017">
            <v>0</v>
          </cell>
          <cell r="E3017" t="str">
            <v>Guest</v>
          </cell>
          <cell r="F3017" t="str">
            <v>Guest</v>
          </cell>
          <cell r="G3017">
            <v>0</v>
          </cell>
        </row>
        <row r="3018">
          <cell r="B3018">
            <v>0</v>
          </cell>
          <cell r="C3018">
            <v>0</v>
          </cell>
          <cell r="D3018">
            <v>0</v>
          </cell>
          <cell r="E3018" t="str">
            <v>Guest</v>
          </cell>
          <cell r="F3018" t="str">
            <v>Guest</v>
          </cell>
          <cell r="G3018">
            <v>0</v>
          </cell>
        </row>
        <row r="3019">
          <cell r="B3019">
            <v>0</v>
          </cell>
          <cell r="C3019">
            <v>0</v>
          </cell>
          <cell r="D3019">
            <v>0</v>
          </cell>
          <cell r="E3019" t="str">
            <v>Guest</v>
          </cell>
          <cell r="F3019" t="str">
            <v>Guest</v>
          </cell>
          <cell r="G3019">
            <v>0</v>
          </cell>
        </row>
        <row r="3020">
          <cell r="B3020">
            <v>0</v>
          </cell>
          <cell r="C3020">
            <v>0</v>
          </cell>
          <cell r="D3020">
            <v>0</v>
          </cell>
          <cell r="E3020" t="str">
            <v>Guest</v>
          </cell>
          <cell r="F3020" t="str">
            <v>Guest</v>
          </cell>
          <cell r="G3020">
            <v>0</v>
          </cell>
        </row>
        <row r="3021">
          <cell r="B3021">
            <v>0</v>
          </cell>
          <cell r="C3021">
            <v>0</v>
          </cell>
          <cell r="D3021">
            <v>0</v>
          </cell>
          <cell r="E3021" t="str">
            <v>Guest</v>
          </cell>
          <cell r="F3021" t="str">
            <v>Guest</v>
          </cell>
          <cell r="G3021">
            <v>0</v>
          </cell>
        </row>
        <row r="3022">
          <cell r="B3022">
            <v>0</v>
          </cell>
          <cell r="C3022">
            <v>0</v>
          </cell>
          <cell r="D3022">
            <v>0</v>
          </cell>
          <cell r="E3022" t="str">
            <v>Guest</v>
          </cell>
          <cell r="F3022" t="str">
            <v>Guest</v>
          </cell>
          <cell r="G3022">
            <v>0</v>
          </cell>
        </row>
        <row r="3023">
          <cell r="B3023">
            <v>0</v>
          </cell>
          <cell r="C3023">
            <v>0</v>
          </cell>
          <cell r="D3023">
            <v>0</v>
          </cell>
          <cell r="E3023" t="str">
            <v>Guest</v>
          </cell>
          <cell r="F3023" t="str">
            <v>Guest</v>
          </cell>
          <cell r="G3023">
            <v>0</v>
          </cell>
        </row>
        <row r="3024">
          <cell r="B3024">
            <v>0</v>
          </cell>
          <cell r="C3024">
            <v>0</v>
          </cell>
          <cell r="D3024">
            <v>0</v>
          </cell>
          <cell r="E3024" t="str">
            <v>Guest</v>
          </cell>
          <cell r="F3024" t="str">
            <v>Guest</v>
          </cell>
          <cell r="G3024">
            <v>0</v>
          </cell>
        </row>
        <row r="3025">
          <cell r="B3025">
            <v>0</v>
          </cell>
          <cell r="C3025">
            <v>0</v>
          </cell>
          <cell r="D3025">
            <v>0</v>
          </cell>
          <cell r="E3025" t="str">
            <v>Guest</v>
          </cell>
          <cell r="F3025" t="str">
            <v>Guest</v>
          </cell>
          <cell r="G3025">
            <v>0</v>
          </cell>
        </row>
        <row r="3026">
          <cell r="B3026">
            <v>0</v>
          </cell>
          <cell r="C3026">
            <v>0</v>
          </cell>
          <cell r="D3026">
            <v>0</v>
          </cell>
          <cell r="E3026" t="str">
            <v>Guest</v>
          </cell>
          <cell r="F3026" t="str">
            <v>Guest</v>
          </cell>
          <cell r="G3026">
            <v>0</v>
          </cell>
        </row>
        <row r="3027">
          <cell r="B3027">
            <v>0</v>
          </cell>
          <cell r="C3027">
            <v>0</v>
          </cell>
          <cell r="D3027">
            <v>0</v>
          </cell>
          <cell r="E3027" t="str">
            <v>Guest</v>
          </cell>
          <cell r="F3027" t="str">
            <v>Guest</v>
          </cell>
          <cell r="G3027">
            <v>0</v>
          </cell>
        </row>
        <row r="3028">
          <cell r="B3028">
            <v>0</v>
          </cell>
          <cell r="C3028">
            <v>0</v>
          </cell>
          <cell r="D3028">
            <v>0</v>
          </cell>
          <cell r="E3028" t="str">
            <v>Guest</v>
          </cell>
          <cell r="F3028" t="str">
            <v>Guest</v>
          </cell>
          <cell r="G3028">
            <v>0</v>
          </cell>
        </row>
        <row r="3029">
          <cell r="B3029">
            <v>0</v>
          </cell>
          <cell r="C3029">
            <v>0</v>
          </cell>
          <cell r="D3029">
            <v>0</v>
          </cell>
          <cell r="E3029" t="str">
            <v>Guest</v>
          </cell>
          <cell r="F3029" t="str">
            <v>Guest</v>
          </cell>
          <cell r="G3029">
            <v>0</v>
          </cell>
        </row>
        <row r="3030">
          <cell r="B3030">
            <v>0</v>
          </cell>
          <cell r="C3030">
            <v>0</v>
          </cell>
          <cell r="D3030">
            <v>0</v>
          </cell>
          <cell r="E3030" t="str">
            <v>Guest</v>
          </cell>
          <cell r="F3030" t="str">
            <v>Guest</v>
          </cell>
          <cell r="G3030">
            <v>0</v>
          </cell>
        </row>
        <row r="3031">
          <cell r="B3031">
            <v>0</v>
          </cell>
          <cell r="C3031">
            <v>0</v>
          </cell>
          <cell r="D3031">
            <v>0</v>
          </cell>
          <cell r="E3031" t="str">
            <v>Guest</v>
          </cell>
          <cell r="F3031" t="str">
            <v>Guest</v>
          </cell>
          <cell r="G3031">
            <v>0</v>
          </cell>
        </row>
        <row r="3032">
          <cell r="B3032">
            <v>0</v>
          </cell>
          <cell r="C3032">
            <v>0</v>
          </cell>
          <cell r="D3032">
            <v>0</v>
          </cell>
          <cell r="E3032" t="str">
            <v>Guest</v>
          </cell>
          <cell r="F3032" t="str">
            <v>Guest</v>
          </cell>
          <cell r="G3032">
            <v>0</v>
          </cell>
        </row>
        <row r="3033">
          <cell r="B3033">
            <v>0</v>
          </cell>
          <cell r="C3033">
            <v>0</v>
          </cell>
          <cell r="D3033">
            <v>0</v>
          </cell>
          <cell r="E3033" t="str">
            <v>Guest</v>
          </cell>
          <cell r="F3033" t="str">
            <v>Guest</v>
          </cell>
          <cell r="G3033">
            <v>0</v>
          </cell>
        </row>
        <row r="3034">
          <cell r="B3034">
            <v>0</v>
          </cell>
          <cell r="C3034">
            <v>0</v>
          </cell>
          <cell r="D3034">
            <v>0</v>
          </cell>
          <cell r="E3034" t="str">
            <v>Guest</v>
          </cell>
          <cell r="F3034" t="str">
            <v>Guest</v>
          </cell>
          <cell r="G3034">
            <v>0</v>
          </cell>
        </row>
        <row r="3035">
          <cell r="B3035">
            <v>0</v>
          </cell>
          <cell r="C3035">
            <v>0</v>
          </cell>
          <cell r="D3035">
            <v>0</v>
          </cell>
          <cell r="E3035" t="str">
            <v>Guest</v>
          </cell>
          <cell r="F3035" t="str">
            <v>Guest</v>
          </cell>
          <cell r="G3035">
            <v>0</v>
          </cell>
        </row>
        <row r="3036">
          <cell r="B3036">
            <v>0</v>
          </cell>
          <cell r="C3036">
            <v>0</v>
          </cell>
          <cell r="D3036">
            <v>0</v>
          </cell>
          <cell r="E3036" t="str">
            <v>Guest</v>
          </cell>
          <cell r="F3036" t="str">
            <v>Guest</v>
          </cell>
          <cell r="G3036">
            <v>0</v>
          </cell>
        </row>
        <row r="3037">
          <cell r="B3037">
            <v>0</v>
          </cell>
          <cell r="C3037">
            <v>0</v>
          </cell>
          <cell r="D3037">
            <v>0</v>
          </cell>
          <cell r="E3037" t="str">
            <v>Guest</v>
          </cell>
          <cell r="F3037" t="str">
            <v>Guest</v>
          </cell>
          <cell r="G3037">
            <v>0</v>
          </cell>
        </row>
        <row r="3038">
          <cell r="B3038">
            <v>0</v>
          </cell>
          <cell r="C3038">
            <v>0</v>
          </cell>
          <cell r="D3038">
            <v>0</v>
          </cell>
          <cell r="E3038" t="str">
            <v>Guest</v>
          </cell>
          <cell r="F3038" t="str">
            <v>Guest</v>
          </cell>
          <cell r="G3038">
            <v>0</v>
          </cell>
        </row>
        <row r="3039">
          <cell r="B3039">
            <v>0</v>
          </cell>
          <cell r="C3039">
            <v>0</v>
          </cell>
          <cell r="D3039">
            <v>0</v>
          </cell>
          <cell r="E3039" t="str">
            <v>Guest</v>
          </cell>
          <cell r="F3039" t="str">
            <v>Guest</v>
          </cell>
          <cell r="G3039">
            <v>0</v>
          </cell>
        </row>
        <row r="3040">
          <cell r="B3040">
            <v>0</v>
          </cell>
          <cell r="C3040">
            <v>0</v>
          </cell>
          <cell r="D3040">
            <v>0</v>
          </cell>
          <cell r="E3040" t="str">
            <v>Guest</v>
          </cell>
          <cell r="F3040" t="str">
            <v>Guest</v>
          </cell>
          <cell r="G3040">
            <v>0</v>
          </cell>
        </row>
        <row r="3041">
          <cell r="B3041">
            <v>0</v>
          </cell>
          <cell r="C3041">
            <v>0</v>
          </cell>
          <cell r="D3041">
            <v>0</v>
          </cell>
          <cell r="E3041" t="str">
            <v>Guest</v>
          </cell>
          <cell r="F3041" t="str">
            <v>Guest</v>
          </cell>
          <cell r="G3041">
            <v>0</v>
          </cell>
        </row>
        <row r="3042">
          <cell r="B3042">
            <v>0</v>
          </cell>
          <cell r="C3042">
            <v>0</v>
          </cell>
          <cell r="D3042">
            <v>0</v>
          </cell>
          <cell r="E3042" t="str">
            <v>Guest</v>
          </cell>
          <cell r="F3042" t="str">
            <v>Guest</v>
          </cell>
          <cell r="G3042">
            <v>0</v>
          </cell>
        </row>
        <row r="3043">
          <cell r="B3043">
            <v>0</v>
          </cell>
          <cell r="C3043">
            <v>0</v>
          </cell>
          <cell r="D3043">
            <v>0</v>
          </cell>
          <cell r="E3043" t="str">
            <v>Guest</v>
          </cell>
          <cell r="F3043" t="str">
            <v>Guest</v>
          </cell>
          <cell r="G3043">
            <v>0</v>
          </cell>
        </row>
        <row r="3044">
          <cell r="B3044">
            <v>0</v>
          </cell>
          <cell r="C3044">
            <v>0</v>
          </cell>
          <cell r="D3044">
            <v>0</v>
          </cell>
          <cell r="E3044" t="str">
            <v>Guest</v>
          </cell>
          <cell r="F3044" t="str">
            <v>Guest</v>
          </cell>
          <cell r="G3044">
            <v>0</v>
          </cell>
        </row>
        <row r="3045">
          <cell r="B3045">
            <v>0</v>
          </cell>
          <cell r="C3045">
            <v>0</v>
          </cell>
          <cell r="D3045">
            <v>0</v>
          </cell>
          <cell r="E3045" t="str">
            <v>Guest</v>
          </cell>
          <cell r="F3045" t="str">
            <v>Guest</v>
          </cell>
          <cell r="G3045">
            <v>0</v>
          </cell>
        </row>
        <row r="3046">
          <cell r="B3046">
            <v>0</v>
          </cell>
          <cell r="C3046">
            <v>0</v>
          </cell>
          <cell r="D3046">
            <v>0</v>
          </cell>
          <cell r="E3046" t="str">
            <v>Guest</v>
          </cell>
          <cell r="F3046" t="str">
            <v>Guest</v>
          </cell>
          <cell r="G3046">
            <v>0</v>
          </cell>
        </row>
        <row r="3047">
          <cell r="B3047">
            <v>0</v>
          </cell>
          <cell r="C3047">
            <v>0</v>
          </cell>
          <cell r="D3047">
            <v>0</v>
          </cell>
          <cell r="E3047" t="str">
            <v>Guest</v>
          </cell>
          <cell r="F3047" t="str">
            <v>Guest</v>
          </cell>
          <cell r="G3047">
            <v>0</v>
          </cell>
        </row>
        <row r="3048">
          <cell r="B3048">
            <v>0</v>
          </cell>
          <cell r="C3048">
            <v>0</v>
          </cell>
          <cell r="D3048">
            <v>0</v>
          </cell>
          <cell r="E3048" t="str">
            <v>Guest</v>
          </cell>
          <cell r="F3048" t="str">
            <v>Guest</v>
          </cell>
          <cell r="G3048">
            <v>0</v>
          </cell>
        </row>
        <row r="3049">
          <cell r="B3049">
            <v>0</v>
          </cell>
          <cell r="C3049">
            <v>0</v>
          </cell>
          <cell r="D3049">
            <v>0</v>
          </cell>
          <cell r="E3049" t="str">
            <v>Guest</v>
          </cell>
          <cell r="F3049" t="str">
            <v>Guest</v>
          </cell>
          <cell r="G3049">
            <v>0</v>
          </cell>
        </row>
        <row r="3050">
          <cell r="B3050">
            <v>0</v>
          </cell>
          <cell r="C3050">
            <v>0</v>
          </cell>
          <cell r="D3050">
            <v>0</v>
          </cell>
          <cell r="E3050" t="str">
            <v>Guest</v>
          </cell>
          <cell r="F3050" t="str">
            <v>Guest</v>
          </cell>
          <cell r="G3050">
            <v>0</v>
          </cell>
        </row>
        <row r="3051">
          <cell r="B3051">
            <v>0</v>
          </cell>
          <cell r="C3051">
            <v>0</v>
          </cell>
          <cell r="D3051">
            <v>0</v>
          </cell>
          <cell r="E3051" t="str">
            <v>Guest</v>
          </cell>
          <cell r="F3051" t="str">
            <v>Guest</v>
          </cell>
          <cell r="G3051">
            <v>0</v>
          </cell>
        </row>
        <row r="3052">
          <cell r="B3052">
            <v>0</v>
          </cell>
          <cell r="C3052">
            <v>0</v>
          </cell>
          <cell r="D3052">
            <v>0</v>
          </cell>
          <cell r="E3052" t="str">
            <v>Guest</v>
          </cell>
          <cell r="F3052" t="str">
            <v>Guest</v>
          </cell>
          <cell r="G3052">
            <v>0</v>
          </cell>
        </row>
        <row r="3053">
          <cell r="B3053">
            <v>0</v>
          </cell>
          <cell r="C3053">
            <v>0</v>
          </cell>
          <cell r="D3053">
            <v>0</v>
          </cell>
          <cell r="E3053" t="str">
            <v>Guest</v>
          </cell>
          <cell r="F3053" t="str">
            <v>Guest</v>
          </cell>
          <cell r="G3053">
            <v>0</v>
          </cell>
        </row>
        <row r="3054">
          <cell r="B3054">
            <v>0</v>
          </cell>
          <cell r="C3054">
            <v>0</v>
          </cell>
          <cell r="D3054">
            <v>0</v>
          </cell>
          <cell r="E3054" t="str">
            <v>Guest</v>
          </cell>
          <cell r="F3054" t="str">
            <v>Guest</v>
          </cell>
          <cell r="G3054">
            <v>0</v>
          </cell>
        </row>
        <row r="3055">
          <cell r="B3055">
            <v>0</v>
          </cell>
          <cell r="C3055">
            <v>0</v>
          </cell>
          <cell r="D3055">
            <v>0</v>
          </cell>
          <cell r="E3055" t="str">
            <v>Guest</v>
          </cell>
          <cell r="F3055" t="str">
            <v>Guest</v>
          </cell>
          <cell r="G3055">
            <v>0</v>
          </cell>
        </row>
        <row r="3056">
          <cell r="B3056">
            <v>0</v>
          </cell>
          <cell r="C3056">
            <v>0</v>
          </cell>
          <cell r="D3056">
            <v>0</v>
          </cell>
          <cell r="E3056" t="str">
            <v>Guest</v>
          </cell>
          <cell r="F3056" t="str">
            <v>Guest</v>
          </cell>
          <cell r="G3056">
            <v>0</v>
          </cell>
        </row>
        <row r="3057">
          <cell r="B3057">
            <v>0</v>
          </cell>
          <cell r="C3057">
            <v>0</v>
          </cell>
          <cell r="D3057">
            <v>0</v>
          </cell>
          <cell r="E3057" t="str">
            <v>Guest</v>
          </cell>
          <cell r="F3057" t="str">
            <v>Guest</v>
          </cell>
          <cell r="G3057">
            <v>0</v>
          </cell>
        </row>
        <row r="3058">
          <cell r="B3058">
            <v>0</v>
          </cell>
          <cell r="C3058">
            <v>0</v>
          </cell>
          <cell r="D3058">
            <v>0</v>
          </cell>
          <cell r="E3058" t="str">
            <v>Guest</v>
          </cell>
          <cell r="F3058" t="str">
            <v>Guest</v>
          </cell>
          <cell r="G3058">
            <v>0</v>
          </cell>
        </row>
        <row r="3059">
          <cell r="B3059">
            <v>0</v>
          </cell>
          <cell r="C3059">
            <v>0</v>
          </cell>
          <cell r="D3059">
            <v>0</v>
          </cell>
          <cell r="E3059" t="str">
            <v>Guest</v>
          </cell>
          <cell r="F3059" t="str">
            <v>Guest</v>
          </cell>
          <cell r="G3059">
            <v>0</v>
          </cell>
        </row>
        <row r="3060">
          <cell r="B3060">
            <v>0</v>
          </cell>
          <cell r="C3060">
            <v>0</v>
          </cell>
          <cell r="D3060">
            <v>0</v>
          </cell>
          <cell r="E3060" t="str">
            <v>Guest</v>
          </cell>
          <cell r="F3060" t="str">
            <v>Guest</v>
          </cell>
          <cell r="G3060">
            <v>0</v>
          </cell>
        </row>
        <row r="3061">
          <cell r="B3061">
            <v>0</v>
          </cell>
          <cell r="C3061">
            <v>0</v>
          </cell>
          <cell r="D3061">
            <v>0</v>
          </cell>
          <cell r="E3061" t="str">
            <v>Guest</v>
          </cell>
          <cell r="F3061" t="str">
            <v>Guest</v>
          </cell>
          <cell r="G3061">
            <v>0</v>
          </cell>
        </row>
        <row r="3062">
          <cell r="B3062">
            <v>0</v>
          </cell>
          <cell r="C3062">
            <v>0</v>
          </cell>
          <cell r="D3062">
            <v>0</v>
          </cell>
          <cell r="E3062" t="str">
            <v>Guest</v>
          </cell>
          <cell r="F3062" t="str">
            <v>Guest</v>
          </cell>
          <cell r="G3062">
            <v>0</v>
          </cell>
        </row>
        <row r="3063">
          <cell r="B3063">
            <v>0</v>
          </cell>
          <cell r="C3063">
            <v>0</v>
          </cell>
          <cell r="D3063">
            <v>0</v>
          </cell>
          <cell r="E3063" t="str">
            <v>Guest</v>
          </cell>
          <cell r="F3063" t="str">
            <v>Guest</v>
          </cell>
          <cell r="G3063">
            <v>0</v>
          </cell>
        </row>
        <row r="3064">
          <cell r="B3064">
            <v>0</v>
          </cell>
          <cell r="C3064">
            <v>0</v>
          </cell>
          <cell r="D3064">
            <v>0</v>
          </cell>
          <cell r="E3064" t="str">
            <v>Guest</v>
          </cell>
          <cell r="F3064" t="str">
            <v>Guest</v>
          </cell>
          <cell r="G3064">
            <v>0</v>
          </cell>
        </row>
        <row r="3065">
          <cell r="B3065">
            <v>0</v>
          </cell>
          <cell r="C3065">
            <v>0</v>
          </cell>
          <cell r="D3065">
            <v>0</v>
          </cell>
          <cell r="E3065" t="str">
            <v>Guest</v>
          </cell>
          <cell r="F3065" t="str">
            <v>Guest</v>
          </cell>
          <cell r="G3065">
            <v>0</v>
          </cell>
        </row>
        <row r="3066">
          <cell r="B3066">
            <v>0</v>
          </cell>
          <cell r="C3066">
            <v>0</v>
          </cell>
          <cell r="D3066">
            <v>0</v>
          </cell>
          <cell r="E3066" t="str">
            <v>Guest</v>
          </cell>
          <cell r="F3066" t="str">
            <v>Guest</v>
          </cell>
          <cell r="G3066">
            <v>0</v>
          </cell>
        </row>
        <row r="3067">
          <cell r="B3067">
            <v>0</v>
          </cell>
          <cell r="C3067">
            <v>0</v>
          </cell>
          <cell r="D3067">
            <v>0</v>
          </cell>
          <cell r="E3067" t="str">
            <v>Guest</v>
          </cell>
          <cell r="F3067" t="str">
            <v>Guest</v>
          </cell>
          <cell r="G3067">
            <v>0</v>
          </cell>
        </row>
        <row r="3068">
          <cell r="B3068">
            <v>0</v>
          </cell>
          <cell r="C3068">
            <v>0</v>
          </cell>
          <cell r="D3068">
            <v>0</v>
          </cell>
          <cell r="E3068" t="str">
            <v>Guest</v>
          </cell>
          <cell r="F3068" t="str">
            <v>Guest</v>
          </cell>
          <cell r="G3068">
            <v>0</v>
          </cell>
        </row>
        <row r="3069">
          <cell r="B3069">
            <v>0</v>
          </cell>
          <cell r="C3069">
            <v>0</v>
          </cell>
          <cell r="D3069">
            <v>0</v>
          </cell>
          <cell r="E3069" t="str">
            <v>Guest</v>
          </cell>
          <cell r="F3069" t="str">
            <v>Guest</v>
          </cell>
          <cell r="G3069">
            <v>0</v>
          </cell>
        </row>
        <row r="3070">
          <cell r="B3070">
            <v>0</v>
          </cell>
          <cell r="C3070">
            <v>0</v>
          </cell>
          <cell r="D3070">
            <v>0</v>
          </cell>
          <cell r="E3070" t="str">
            <v>Guest</v>
          </cell>
          <cell r="F3070" t="str">
            <v>Guest</v>
          </cell>
          <cell r="G3070">
            <v>0</v>
          </cell>
        </row>
        <row r="3071">
          <cell r="B3071">
            <v>0</v>
          </cell>
          <cell r="C3071">
            <v>0</v>
          </cell>
          <cell r="D3071">
            <v>0</v>
          </cell>
          <cell r="E3071" t="str">
            <v>Guest</v>
          </cell>
          <cell r="F3071" t="str">
            <v>Guest</v>
          </cell>
          <cell r="G3071">
            <v>0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ED3D5-8E6D-4B43-BBBF-29DCBA73FF87}">
  <dimension ref="A1:AK807"/>
  <sheetViews>
    <sheetView zoomScale="85" zoomScaleNormal="85" workbookViewId="0">
      <selection activeCell="K20" sqref="K20"/>
    </sheetView>
  </sheetViews>
  <sheetFormatPr baseColWidth="10" defaultColWidth="8.6640625" defaultRowHeight="16" x14ac:dyDescent="0.2"/>
  <cols>
    <col min="1" max="1" width="8.6640625" customWidth="1"/>
    <col min="2" max="2" width="25" customWidth="1"/>
    <col min="3" max="3" width="10.1640625" customWidth="1"/>
    <col min="4" max="6" width="8.6640625" customWidth="1"/>
    <col min="7" max="7" width="11.1640625" customWidth="1"/>
    <col min="8" max="9" width="10.6640625" customWidth="1"/>
    <col min="10" max="10" width="11.1640625" customWidth="1"/>
    <col min="11" max="11" width="23.6640625" customWidth="1"/>
    <col min="12" max="1021" width="11.1640625" customWidth="1"/>
  </cols>
  <sheetData>
    <row r="1" spans="1:37" ht="15.75" customHeight="1" x14ac:dyDescent="0.2">
      <c r="A1" s="1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31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31.5" customHeight="1" x14ac:dyDescent="0.2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5.75" customHeight="1" x14ac:dyDescent="0.2">
      <c r="A5" s="3" t="s">
        <v>1</v>
      </c>
      <c r="B5" s="3"/>
      <c r="C5" s="3"/>
      <c r="D5" s="3"/>
      <c r="E5" s="3"/>
      <c r="F5" s="3"/>
      <c r="G5" s="3"/>
      <c r="H5" s="3"/>
      <c r="I5" s="4"/>
      <c r="J5" s="5" t="s">
        <v>2</v>
      </c>
      <c r="K5" s="5"/>
      <c r="L5" s="5"/>
      <c r="M5" s="5"/>
      <c r="N5" s="5"/>
      <c r="O5" s="5"/>
      <c r="P5" s="5"/>
      <c r="Q5" s="5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5.75" customHeight="1" thickBot="1" x14ac:dyDescent="0.25">
      <c r="A6" s="6"/>
      <c r="B6" s="2"/>
      <c r="C6" s="2"/>
      <c r="D6" s="2"/>
      <c r="E6" s="2"/>
      <c r="F6" s="2"/>
      <c r="G6" s="2"/>
      <c r="H6" s="2"/>
      <c r="I6" s="2"/>
      <c r="J6" s="7"/>
      <c r="K6" s="2"/>
      <c r="L6" s="2"/>
      <c r="M6" s="2"/>
      <c r="N6" s="2"/>
      <c r="O6" s="2"/>
      <c r="P6" s="2"/>
      <c r="Q6" s="8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5.75" customHeight="1" thickBot="1" x14ac:dyDescent="0.25">
      <c r="A7" s="9" t="s">
        <v>3</v>
      </c>
      <c r="B7" s="10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1" t="s">
        <v>12</v>
      </c>
      <c r="I7" s="12"/>
      <c r="J7" s="9" t="s">
        <v>3</v>
      </c>
      <c r="K7" s="10" t="s">
        <v>5</v>
      </c>
      <c r="L7" s="10" t="s">
        <v>6</v>
      </c>
      <c r="M7" s="10" t="s">
        <v>7</v>
      </c>
      <c r="N7" s="10" t="s">
        <v>8</v>
      </c>
      <c r="O7" s="10" t="s">
        <v>9</v>
      </c>
      <c r="P7" s="10" t="s">
        <v>10</v>
      </c>
      <c r="Q7" s="11" t="s">
        <v>12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ht="15.75" customHeight="1" x14ac:dyDescent="0.2">
      <c r="A8" s="13">
        <v>1</v>
      </c>
      <c r="B8" s="14" t="s">
        <v>186</v>
      </c>
      <c r="C8" s="14" t="s">
        <v>187</v>
      </c>
      <c r="D8" s="15">
        <v>196</v>
      </c>
      <c r="E8" s="15">
        <v>195</v>
      </c>
      <c r="F8" s="15" t="s">
        <v>188</v>
      </c>
      <c r="G8" s="15" t="s">
        <v>188</v>
      </c>
      <c r="H8" s="15">
        <v>391</v>
      </c>
      <c r="I8" s="16"/>
      <c r="J8" s="13">
        <v>1</v>
      </c>
      <c r="K8" s="14" t="s">
        <v>189</v>
      </c>
      <c r="L8" s="14" t="s">
        <v>190</v>
      </c>
      <c r="M8" s="15">
        <v>199</v>
      </c>
      <c r="N8" s="15">
        <v>197</v>
      </c>
      <c r="O8" s="15" t="s">
        <v>188</v>
      </c>
      <c r="P8" s="15" t="s">
        <v>188</v>
      </c>
      <c r="Q8" s="15">
        <v>396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15.75" customHeight="1" x14ac:dyDescent="0.2">
      <c r="A9" s="17">
        <v>2</v>
      </c>
      <c r="B9" s="18" t="s">
        <v>191</v>
      </c>
      <c r="C9" s="18" t="s">
        <v>187</v>
      </c>
      <c r="D9" s="19">
        <v>187</v>
      </c>
      <c r="E9" s="19">
        <v>197</v>
      </c>
      <c r="F9" s="19" t="s">
        <v>188</v>
      </c>
      <c r="G9" s="19" t="s">
        <v>188</v>
      </c>
      <c r="H9" s="19">
        <v>384</v>
      </c>
      <c r="I9" s="16"/>
      <c r="J9" s="17">
        <v>2</v>
      </c>
      <c r="K9" s="18" t="s">
        <v>192</v>
      </c>
      <c r="L9" s="18" t="s">
        <v>190</v>
      </c>
      <c r="M9" s="19">
        <v>188</v>
      </c>
      <c r="N9" s="19">
        <v>196</v>
      </c>
      <c r="O9" s="19" t="s">
        <v>188</v>
      </c>
      <c r="P9" s="19" t="s">
        <v>188</v>
      </c>
      <c r="Q9" s="19">
        <v>384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15.75" customHeight="1" x14ac:dyDescent="0.2">
      <c r="A10" s="17">
        <v>3</v>
      </c>
      <c r="B10" s="18" t="s">
        <v>193</v>
      </c>
      <c r="C10" s="18" t="s">
        <v>190</v>
      </c>
      <c r="D10" s="19">
        <v>180</v>
      </c>
      <c r="E10" s="19">
        <v>198</v>
      </c>
      <c r="F10" s="19" t="s">
        <v>188</v>
      </c>
      <c r="G10" s="19" t="s">
        <v>188</v>
      </c>
      <c r="H10" s="19">
        <v>378</v>
      </c>
      <c r="I10" s="16"/>
      <c r="J10" s="17">
        <v>3</v>
      </c>
      <c r="K10" s="18" t="s">
        <v>194</v>
      </c>
      <c r="L10" s="18" t="s">
        <v>195</v>
      </c>
      <c r="M10" s="19">
        <v>195</v>
      </c>
      <c r="N10" s="19">
        <v>186</v>
      </c>
      <c r="O10" s="19" t="s">
        <v>188</v>
      </c>
      <c r="P10" s="19" t="s">
        <v>188</v>
      </c>
      <c r="Q10" s="19">
        <v>381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15.75" customHeight="1" x14ac:dyDescent="0.2">
      <c r="A11" s="17">
        <v>4</v>
      </c>
      <c r="B11" s="18" t="s">
        <v>196</v>
      </c>
      <c r="C11" s="18" t="s">
        <v>190</v>
      </c>
      <c r="D11" s="19">
        <v>184</v>
      </c>
      <c r="E11" s="19">
        <v>188</v>
      </c>
      <c r="F11" s="19" t="s">
        <v>188</v>
      </c>
      <c r="G11" s="19" t="s">
        <v>188</v>
      </c>
      <c r="H11" s="19">
        <v>372</v>
      </c>
      <c r="I11" s="16"/>
      <c r="J11" s="17">
        <v>4</v>
      </c>
      <c r="K11" s="18" t="s">
        <v>197</v>
      </c>
      <c r="L11" s="18" t="s">
        <v>195</v>
      </c>
      <c r="M11" s="19">
        <v>196</v>
      </c>
      <c r="N11" s="19">
        <v>185</v>
      </c>
      <c r="O11" s="19" t="s">
        <v>188</v>
      </c>
      <c r="P11" s="19" t="s">
        <v>188</v>
      </c>
      <c r="Q11" s="19">
        <v>381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15.75" customHeight="1" x14ac:dyDescent="0.2">
      <c r="A12" s="17">
        <v>5</v>
      </c>
      <c r="B12" s="18" t="s">
        <v>198</v>
      </c>
      <c r="C12" s="18" t="s">
        <v>195</v>
      </c>
      <c r="D12" s="19">
        <v>182</v>
      </c>
      <c r="E12" s="19">
        <v>182</v>
      </c>
      <c r="F12" s="19" t="s">
        <v>188</v>
      </c>
      <c r="G12" s="19" t="s">
        <v>188</v>
      </c>
      <c r="H12" s="19">
        <v>364</v>
      </c>
      <c r="I12" s="16"/>
      <c r="J12" s="17">
        <v>5</v>
      </c>
      <c r="K12" s="18" t="s">
        <v>199</v>
      </c>
      <c r="L12" s="18" t="s">
        <v>200</v>
      </c>
      <c r="M12" s="19">
        <v>189</v>
      </c>
      <c r="N12" s="19">
        <v>191</v>
      </c>
      <c r="O12" s="19" t="s">
        <v>188</v>
      </c>
      <c r="P12" s="19" t="s">
        <v>188</v>
      </c>
      <c r="Q12" s="19">
        <v>380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15.75" customHeight="1" x14ac:dyDescent="0.2">
      <c r="A13" s="17">
        <v>6</v>
      </c>
      <c r="B13" s="18" t="s">
        <v>201</v>
      </c>
      <c r="C13" s="18" t="s">
        <v>202</v>
      </c>
      <c r="D13" s="19">
        <v>176</v>
      </c>
      <c r="E13" s="19">
        <v>184</v>
      </c>
      <c r="F13" s="19" t="s">
        <v>188</v>
      </c>
      <c r="G13" s="19" t="s">
        <v>188</v>
      </c>
      <c r="H13" s="19">
        <v>360</v>
      </c>
      <c r="I13" s="16"/>
      <c r="J13" s="17">
        <v>6</v>
      </c>
      <c r="K13" s="18" t="s">
        <v>203</v>
      </c>
      <c r="L13" s="18" t="s">
        <v>200</v>
      </c>
      <c r="M13" s="19">
        <v>187</v>
      </c>
      <c r="N13" s="19">
        <v>193</v>
      </c>
      <c r="O13" s="19" t="s">
        <v>188</v>
      </c>
      <c r="P13" s="19" t="s">
        <v>188</v>
      </c>
      <c r="Q13" s="19">
        <v>380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15.75" customHeight="1" x14ac:dyDescent="0.2">
      <c r="A14" s="20">
        <v>7</v>
      </c>
      <c r="B14" s="21" t="s">
        <v>204</v>
      </c>
      <c r="C14" s="21" t="s">
        <v>205</v>
      </c>
      <c r="D14" s="22">
        <v>171</v>
      </c>
      <c r="E14" s="22">
        <v>189</v>
      </c>
      <c r="F14" s="22" t="s">
        <v>188</v>
      </c>
      <c r="G14" s="22" t="s">
        <v>188</v>
      </c>
      <c r="H14" s="23">
        <v>360</v>
      </c>
      <c r="I14" s="16"/>
      <c r="J14" s="20">
        <v>7</v>
      </c>
      <c r="K14" s="21" t="s">
        <v>206</v>
      </c>
      <c r="L14" s="21" t="s">
        <v>187</v>
      </c>
      <c r="M14" s="22">
        <v>198</v>
      </c>
      <c r="N14" s="22">
        <v>181</v>
      </c>
      <c r="O14" s="22" t="s">
        <v>188</v>
      </c>
      <c r="P14" s="22" t="s">
        <v>188</v>
      </c>
      <c r="Q14" s="23">
        <v>379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15.75" customHeight="1" x14ac:dyDescent="0.2">
      <c r="A15" s="20">
        <v>8</v>
      </c>
      <c r="B15" s="21" t="s">
        <v>207</v>
      </c>
      <c r="C15" s="21" t="s">
        <v>200</v>
      </c>
      <c r="D15" s="22">
        <v>181</v>
      </c>
      <c r="E15" s="22">
        <v>176</v>
      </c>
      <c r="F15" s="22" t="s">
        <v>188</v>
      </c>
      <c r="G15" s="22" t="s">
        <v>188</v>
      </c>
      <c r="H15" s="23">
        <v>357</v>
      </c>
      <c r="I15" s="16"/>
      <c r="J15" s="20">
        <v>8</v>
      </c>
      <c r="K15" s="21" t="s">
        <v>208</v>
      </c>
      <c r="L15" s="21" t="s">
        <v>200</v>
      </c>
      <c r="M15" s="22">
        <v>184</v>
      </c>
      <c r="N15" s="22">
        <v>194</v>
      </c>
      <c r="O15" s="22" t="s">
        <v>188</v>
      </c>
      <c r="P15" s="22" t="s">
        <v>188</v>
      </c>
      <c r="Q15" s="23">
        <v>378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15.75" customHeight="1" x14ac:dyDescent="0.2">
      <c r="A16" s="20">
        <v>9</v>
      </c>
      <c r="B16" s="21" t="s">
        <v>209</v>
      </c>
      <c r="C16" s="21" t="s">
        <v>187</v>
      </c>
      <c r="D16" s="22">
        <v>162</v>
      </c>
      <c r="E16" s="22">
        <v>192</v>
      </c>
      <c r="F16" s="22" t="s">
        <v>188</v>
      </c>
      <c r="G16" s="22" t="s">
        <v>188</v>
      </c>
      <c r="H16" s="23">
        <v>354</v>
      </c>
      <c r="I16" s="16"/>
      <c r="J16" s="20">
        <v>9</v>
      </c>
      <c r="K16" s="21" t="s">
        <v>210</v>
      </c>
      <c r="L16" s="21" t="s">
        <v>211</v>
      </c>
      <c r="M16" s="22">
        <v>182</v>
      </c>
      <c r="N16" s="22">
        <v>190</v>
      </c>
      <c r="O16" s="22" t="s">
        <v>188</v>
      </c>
      <c r="P16" s="22" t="s">
        <v>188</v>
      </c>
      <c r="Q16" s="23">
        <v>372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ht="15.75" customHeight="1" x14ac:dyDescent="0.2">
      <c r="A17" s="20">
        <v>10</v>
      </c>
      <c r="B17" s="21" t="s">
        <v>212</v>
      </c>
      <c r="C17" s="21" t="s">
        <v>200</v>
      </c>
      <c r="D17" s="22">
        <v>178</v>
      </c>
      <c r="E17" s="22">
        <v>172</v>
      </c>
      <c r="F17" s="22" t="s">
        <v>188</v>
      </c>
      <c r="G17" s="22" t="s">
        <v>188</v>
      </c>
      <c r="H17" s="23">
        <v>350</v>
      </c>
      <c r="I17" s="16"/>
      <c r="J17" s="20">
        <v>10</v>
      </c>
      <c r="K17" s="21" t="s">
        <v>213</v>
      </c>
      <c r="L17" s="21" t="s">
        <v>211</v>
      </c>
      <c r="M17" s="22">
        <v>194</v>
      </c>
      <c r="N17" s="22">
        <v>177</v>
      </c>
      <c r="O17" s="22" t="s">
        <v>188</v>
      </c>
      <c r="P17" s="22" t="s">
        <v>188</v>
      </c>
      <c r="Q17" s="23">
        <v>371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ht="15.75" customHeight="1" x14ac:dyDescent="0.2">
      <c r="A18" s="20">
        <v>11</v>
      </c>
      <c r="B18" s="21" t="s">
        <v>214</v>
      </c>
      <c r="C18" s="21" t="s">
        <v>215</v>
      </c>
      <c r="D18" s="22">
        <v>165</v>
      </c>
      <c r="E18" s="22">
        <v>185</v>
      </c>
      <c r="F18" s="22" t="s">
        <v>188</v>
      </c>
      <c r="G18" s="22" t="s">
        <v>188</v>
      </c>
      <c r="H18" s="23">
        <v>350</v>
      </c>
      <c r="I18" s="16"/>
      <c r="J18" s="20">
        <v>11</v>
      </c>
      <c r="K18" s="21" t="s">
        <v>216</v>
      </c>
      <c r="L18" s="21" t="s">
        <v>200</v>
      </c>
      <c r="M18" s="22">
        <v>183</v>
      </c>
      <c r="N18" s="22">
        <v>187</v>
      </c>
      <c r="O18" s="22" t="s">
        <v>188</v>
      </c>
      <c r="P18" s="22" t="s">
        <v>188</v>
      </c>
      <c r="Q18" s="23">
        <v>370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15.75" customHeight="1" x14ac:dyDescent="0.2">
      <c r="A19" s="20">
        <v>12</v>
      </c>
      <c r="B19" s="21" t="s">
        <v>217</v>
      </c>
      <c r="C19" s="21" t="s">
        <v>200</v>
      </c>
      <c r="D19" s="22">
        <v>169</v>
      </c>
      <c r="E19" s="22">
        <v>178</v>
      </c>
      <c r="F19" s="22" t="s">
        <v>188</v>
      </c>
      <c r="G19" s="22" t="s">
        <v>188</v>
      </c>
      <c r="H19" s="23">
        <v>347</v>
      </c>
      <c r="I19" s="16"/>
      <c r="J19" s="20">
        <v>12</v>
      </c>
      <c r="K19" s="21" t="s">
        <v>218</v>
      </c>
      <c r="L19" s="21" t="s">
        <v>187</v>
      </c>
      <c r="M19" s="22">
        <v>192</v>
      </c>
      <c r="N19" s="22">
        <v>178</v>
      </c>
      <c r="O19" s="22" t="s">
        <v>188</v>
      </c>
      <c r="P19" s="22" t="s">
        <v>188</v>
      </c>
      <c r="Q19" s="23">
        <v>370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ht="15.75" customHeight="1" x14ac:dyDescent="0.2">
      <c r="A20" s="20">
        <v>13</v>
      </c>
      <c r="B20" s="21" t="s">
        <v>219</v>
      </c>
      <c r="C20" s="21" t="s">
        <v>215</v>
      </c>
      <c r="D20" s="22">
        <v>153</v>
      </c>
      <c r="E20" s="22">
        <v>193</v>
      </c>
      <c r="F20" s="22" t="s">
        <v>188</v>
      </c>
      <c r="G20" s="22" t="s">
        <v>188</v>
      </c>
      <c r="H20" s="23">
        <v>346</v>
      </c>
      <c r="I20" s="16"/>
      <c r="J20" s="20">
        <v>13</v>
      </c>
      <c r="K20" s="21" t="s">
        <v>220</v>
      </c>
      <c r="L20" s="21" t="s">
        <v>215</v>
      </c>
      <c r="M20" s="22">
        <v>177</v>
      </c>
      <c r="N20" s="22">
        <v>192</v>
      </c>
      <c r="O20" s="22" t="s">
        <v>188</v>
      </c>
      <c r="P20" s="22" t="s">
        <v>188</v>
      </c>
      <c r="Q20" s="23">
        <v>369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ht="15.75" customHeight="1" x14ac:dyDescent="0.2">
      <c r="A21" s="20">
        <v>14</v>
      </c>
      <c r="B21" s="21" t="s">
        <v>221</v>
      </c>
      <c r="C21" s="21" t="s">
        <v>202</v>
      </c>
      <c r="D21" s="22">
        <v>161</v>
      </c>
      <c r="E21" s="22">
        <v>180</v>
      </c>
      <c r="F21" s="22" t="s">
        <v>188</v>
      </c>
      <c r="G21" s="22" t="s">
        <v>188</v>
      </c>
      <c r="H21" s="23">
        <v>341</v>
      </c>
      <c r="I21" s="16"/>
      <c r="J21" s="20">
        <v>14</v>
      </c>
      <c r="K21" s="21" t="s">
        <v>222</v>
      </c>
      <c r="L21" s="21" t="s">
        <v>202</v>
      </c>
      <c r="M21" s="22">
        <v>179</v>
      </c>
      <c r="N21" s="22">
        <v>188</v>
      </c>
      <c r="O21" s="22" t="s">
        <v>188</v>
      </c>
      <c r="P21" s="22" t="s">
        <v>188</v>
      </c>
      <c r="Q21" s="23">
        <v>367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ht="15.75" customHeight="1" x14ac:dyDescent="0.2">
      <c r="A22" s="20">
        <v>15</v>
      </c>
      <c r="B22" s="21" t="s">
        <v>223</v>
      </c>
      <c r="C22" s="21" t="s">
        <v>190</v>
      </c>
      <c r="D22" s="22">
        <v>142</v>
      </c>
      <c r="E22" s="22">
        <v>194</v>
      </c>
      <c r="F22" s="22" t="s">
        <v>188</v>
      </c>
      <c r="G22" s="22" t="s">
        <v>188</v>
      </c>
      <c r="H22" s="23">
        <v>336</v>
      </c>
      <c r="I22" s="16"/>
      <c r="J22" s="20">
        <v>15</v>
      </c>
      <c r="K22" s="21" t="s">
        <v>224</v>
      </c>
      <c r="L22" s="21" t="s">
        <v>190</v>
      </c>
      <c r="M22" s="22">
        <v>193</v>
      </c>
      <c r="N22" s="22">
        <v>174</v>
      </c>
      <c r="O22" s="22" t="s">
        <v>188</v>
      </c>
      <c r="P22" s="22" t="s">
        <v>188</v>
      </c>
      <c r="Q22" s="23">
        <v>367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15.75" customHeight="1" x14ac:dyDescent="0.2">
      <c r="A23" s="20">
        <v>16</v>
      </c>
      <c r="B23" s="21" t="s">
        <v>225</v>
      </c>
      <c r="C23" s="21" t="s">
        <v>211</v>
      </c>
      <c r="D23" s="22">
        <v>155</v>
      </c>
      <c r="E23" s="22">
        <v>177</v>
      </c>
      <c r="F23" s="22" t="s">
        <v>188</v>
      </c>
      <c r="G23" s="22" t="s">
        <v>188</v>
      </c>
      <c r="H23" s="23">
        <v>332</v>
      </c>
      <c r="I23" s="16"/>
      <c r="J23" s="20">
        <v>16</v>
      </c>
      <c r="K23" s="21" t="s">
        <v>226</v>
      </c>
      <c r="L23" s="21" t="s">
        <v>211</v>
      </c>
      <c r="M23" s="22">
        <v>186</v>
      </c>
      <c r="N23" s="22">
        <v>179</v>
      </c>
      <c r="O23" s="22" t="s">
        <v>188</v>
      </c>
      <c r="P23" s="22" t="s">
        <v>188</v>
      </c>
      <c r="Q23" s="23">
        <v>365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15.75" customHeight="1" x14ac:dyDescent="0.2">
      <c r="A24" s="20">
        <v>17</v>
      </c>
      <c r="B24" s="21" t="s">
        <v>227</v>
      </c>
      <c r="C24" s="21" t="s">
        <v>187</v>
      </c>
      <c r="D24" s="22">
        <v>149</v>
      </c>
      <c r="E24" s="22">
        <v>183</v>
      </c>
      <c r="F24" s="22" t="s">
        <v>188</v>
      </c>
      <c r="G24" s="22" t="s">
        <v>188</v>
      </c>
      <c r="H24" s="23">
        <v>332</v>
      </c>
      <c r="I24" s="24"/>
      <c r="J24" s="25">
        <v>17</v>
      </c>
      <c r="K24" s="26" t="s">
        <v>228</v>
      </c>
      <c r="L24" s="26" t="s">
        <v>229</v>
      </c>
      <c r="M24" s="27">
        <v>180</v>
      </c>
      <c r="N24" s="27">
        <v>180</v>
      </c>
      <c r="O24" s="27" t="s">
        <v>188</v>
      </c>
      <c r="P24" s="27" t="s">
        <v>188</v>
      </c>
      <c r="Q24" s="28">
        <v>360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15.75" customHeight="1" x14ac:dyDescent="0.2">
      <c r="A25" s="20">
        <v>18</v>
      </c>
      <c r="B25" s="21" t="s">
        <v>230</v>
      </c>
      <c r="C25" s="21" t="s">
        <v>195</v>
      </c>
      <c r="D25" s="22">
        <v>152</v>
      </c>
      <c r="E25" s="22">
        <v>179</v>
      </c>
      <c r="F25" s="22" t="s">
        <v>188</v>
      </c>
      <c r="G25" s="22" t="s">
        <v>188</v>
      </c>
      <c r="H25" s="23">
        <v>331</v>
      </c>
      <c r="I25" s="24"/>
      <c r="J25" s="29">
        <v>18</v>
      </c>
      <c r="K25" s="21" t="s">
        <v>231</v>
      </c>
      <c r="L25" s="21" t="s">
        <v>190</v>
      </c>
      <c r="M25" s="22">
        <v>174</v>
      </c>
      <c r="N25" s="22">
        <v>184</v>
      </c>
      <c r="O25" s="22" t="s">
        <v>188</v>
      </c>
      <c r="P25" s="22" t="s">
        <v>188</v>
      </c>
      <c r="Q25" s="23">
        <v>358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15.75" customHeight="1" x14ac:dyDescent="0.2">
      <c r="A26" s="20">
        <v>19</v>
      </c>
      <c r="B26" s="21" t="s">
        <v>232</v>
      </c>
      <c r="C26" s="21" t="s">
        <v>195</v>
      </c>
      <c r="D26" s="22">
        <v>166</v>
      </c>
      <c r="E26" s="22">
        <v>164</v>
      </c>
      <c r="F26" s="22" t="s">
        <v>188</v>
      </c>
      <c r="G26" s="22" t="s">
        <v>188</v>
      </c>
      <c r="H26" s="23">
        <v>330</v>
      </c>
      <c r="I26" s="24"/>
      <c r="J26" s="29">
        <v>19</v>
      </c>
      <c r="K26" s="21" t="s">
        <v>233</v>
      </c>
      <c r="L26" s="21" t="s">
        <v>205</v>
      </c>
      <c r="M26" s="22">
        <v>173</v>
      </c>
      <c r="N26" s="22">
        <v>183</v>
      </c>
      <c r="O26" s="22" t="s">
        <v>188</v>
      </c>
      <c r="P26" s="22" t="s">
        <v>188</v>
      </c>
      <c r="Q26" s="23">
        <v>356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15.75" customHeight="1" x14ac:dyDescent="0.2">
      <c r="A27" s="20">
        <v>20</v>
      </c>
      <c r="B27" s="21" t="s">
        <v>234</v>
      </c>
      <c r="C27" s="21" t="s">
        <v>195</v>
      </c>
      <c r="D27" s="22">
        <v>140</v>
      </c>
      <c r="E27" s="22">
        <v>190</v>
      </c>
      <c r="F27" s="22" t="s">
        <v>188</v>
      </c>
      <c r="G27" s="22" t="s">
        <v>188</v>
      </c>
      <c r="H27" s="23">
        <v>330</v>
      </c>
      <c r="I27" s="24"/>
      <c r="J27" s="29">
        <v>20</v>
      </c>
      <c r="K27" s="21" t="s">
        <v>235</v>
      </c>
      <c r="L27" s="21" t="s">
        <v>200</v>
      </c>
      <c r="M27" s="22">
        <v>178</v>
      </c>
      <c r="N27" s="22">
        <v>173</v>
      </c>
      <c r="O27" s="22" t="s">
        <v>188</v>
      </c>
      <c r="P27" s="22" t="s">
        <v>188</v>
      </c>
      <c r="Q27" s="23">
        <v>351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15.75" customHeight="1" x14ac:dyDescent="0.2">
      <c r="A28" s="20">
        <v>21</v>
      </c>
      <c r="B28" s="21" t="s">
        <v>236</v>
      </c>
      <c r="C28" s="21" t="s">
        <v>195</v>
      </c>
      <c r="D28" s="22">
        <v>157</v>
      </c>
      <c r="E28" s="22">
        <v>170</v>
      </c>
      <c r="F28" s="22" t="s">
        <v>188</v>
      </c>
      <c r="G28" s="22" t="s">
        <v>188</v>
      </c>
      <c r="H28" s="23">
        <v>327</v>
      </c>
      <c r="I28" s="24"/>
      <c r="J28" s="29">
        <v>21</v>
      </c>
      <c r="K28" s="21" t="s">
        <v>237</v>
      </c>
      <c r="L28" s="21" t="s">
        <v>190</v>
      </c>
      <c r="M28" s="22">
        <v>169</v>
      </c>
      <c r="N28" s="22">
        <v>182</v>
      </c>
      <c r="O28" s="22" t="s">
        <v>188</v>
      </c>
      <c r="P28" s="22" t="s">
        <v>188</v>
      </c>
      <c r="Q28" s="23">
        <v>351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5.75" customHeight="1" x14ac:dyDescent="0.2">
      <c r="A29" s="20">
        <v>22</v>
      </c>
      <c r="B29" s="21" t="s">
        <v>238</v>
      </c>
      <c r="C29" s="21" t="s">
        <v>202</v>
      </c>
      <c r="D29" s="22">
        <v>156</v>
      </c>
      <c r="E29" s="22">
        <v>167</v>
      </c>
      <c r="F29" s="22" t="s">
        <v>188</v>
      </c>
      <c r="G29" s="22" t="s">
        <v>188</v>
      </c>
      <c r="H29" s="23">
        <v>323</v>
      </c>
      <c r="I29" s="24"/>
      <c r="J29" s="29">
        <v>22</v>
      </c>
      <c r="K29" s="21" t="s">
        <v>239</v>
      </c>
      <c r="L29" s="21" t="s">
        <v>205</v>
      </c>
      <c r="M29" s="22">
        <v>172</v>
      </c>
      <c r="N29" s="22">
        <v>175</v>
      </c>
      <c r="O29" s="22" t="s">
        <v>188</v>
      </c>
      <c r="P29" s="22" t="s">
        <v>188</v>
      </c>
      <c r="Q29" s="23">
        <v>347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ht="15.75" customHeight="1" x14ac:dyDescent="0.2">
      <c r="A30" s="20">
        <v>23</v>
      </c>
      <c r="B30" s="21" t="s">
        <v>240</v>
      </c>
      <c r="C30" s="21" t="s">
        <v>187</v>
      </c>
      <c r="D30" s="22">
        <v>159</v>
      </c>
      <c r="E30" s="22">
        <v>163</v>
      </c>
      <c r="F30" s="22" t="s">
        <v>188</v>
      </c>
      <c r="G30" s="22" t="s">
        <v>188</v>
      </c>
      <c r="H30" s="23">
        <v>322</v>
      </c>
      <c r="I30" s="24"/>
      <c r="J30" s="29">
        <v>23</v>
      </c>
      <c r="K30" s="21" t="s">
        <v>241</v>
      </c>
      <c r="L30" s="21" t="s">
        <v>215</v>
      </c>
      <c r="M30" s="22">
        <v>175</v>
      </c>
      <c r="N30" s="22">
        <v>167</v>
      </c>
      <c r="O30" s="22" t="s">
        <v>188</v>
      </c>
      <c r="P30" s="22" t="s">
        <v>188</v>
      </c>
      <c r="Q30" s="23">
        <v>342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ht="15.75" customHeight="1" x14ac:dyDescent="0.2">
      <c r="A31" s="30">
        <v>24</v>
      </c>
      <c r="B31" s="26" t="s">
        <v>242</v>
      </c>
      <c r="C31" s="26" t="s">
        <v>195</v>
      </c>
      <c r="D31" s="27">
        <v>151</v>
      </c>
      <c r="E31" s="27">
        <v>168</v>
      </c>
      <c r="F31" s="27" t="s">
        <v>188</v>
      </c>
      <c r="G31" s="27" t="s">
        <v>188</v>
      </c>
      <c r="H31" s="31">
        <v>319</v>
      </c>
      <c r="I31" s="32"/>
      <c r="J31" s="29">
        <v>24</v>
      </c>
      <c r="K31" s="21" t="s">
        <v>243</v>
      </c>
      <c r="L31" s="21" t="s">
        <v>229</v>
      </c>
      <c r="M31" s="22">
        <v>164</v>
      </c>
      <c r="N31" s="22">
        <v>170</v>
      </c>
      <c r="O31" s="22" t="s">
        <v>188</v>
      </c>
      <c r="P31" s="22" t="s">
        <v>188</v>
      </c>
      <c r="Q31" s="23">
        <v>334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ht="15.75" customHeight="1" x14ac:dyDescent="0.2">
      <c r="A32" s="20">
        <v>25</v>
      </c>
      <c r="B32" s="21" t="s">
        <v>244</v>
      </c>
      <c r="C32" s="21" t="s">
        <v>190</v>
      </c>
      <c r="D32" s="22">
        <v>143</v>
      </c>
      <c r="E32" s="22">
        <v>173</v>
      </c>
      <c r="F32" s="22" t="s">
        <v>188</v>
      </c>
      <c r="G32" s="22" t="s">
        <v>188</v>
      </c>
      <c r="H32" s="33">
        <v>316</v>
      </c>
      <c r="I32" s="32"/>
      <c r="J32" s="29">
        <v>25</v>
      </c>
      <c r="K32" s="21" t="s">
        <v>245</v>
      </c>
      <c r="L32" s="21" t="s">
        <v>229</v>
      </c>
      <c r="M32" s="22">
        <v>165</v>
      </c>
      <c r="N32" s="22">
        <v>168</v>
      </c>
      <c r="O32" s="22" t="s">
        <v>188</v>
      </c>
      <c r="P32" s="22" t="s">
        <v>188</v>
      </c>
      <c r="Q32" s="23">
        <v>333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ht="15.75" customHeight="1" x14ac:dyDescent="0.2">
      <c r="A33" s="20">
        <v>26</v>
      </c>
      <c r="B33" s="21" t="s">
        <v>246</v>
      </c>
      <c r="C33" s="21" t="s">
        <v>190</v>
      </c>
      <c r="D33" s="22">
        <v>154</v>
      </c>
      <c r="E33" s="22">
        <v>160</v>
      </c>
      <c r="F33" s="22" t="s">
        <v>188</v>
      </c>
      <c r="G33" s="22" t="s">
        <v>188</v>
      </c>
      <c r="H33" s="33">
        <v>314</v>
      </c>
      <c r="I33" s="32"/>
      <c r="J33" s="29">
        <v>26</v>
      </c>
      <c r="K33" s="21" t="s">
        <v>247</v>
      </c>
      <c r="L33" s="21" t="s">
        <v>202</v>
      </c>
      <c r="M33" s="22">
        <v>171</v>
      </c>
      <c r="N33" s="22">
        <v>162</v>
      </c>
      <c r="O33" s="22" t="s">
        <v>188</v>
      </c>
      <c r="P33" s="22" t="s">
        <v>188</v>
      </c>
      <c r="Q33" s="23">
        <v>333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ht="15.75" customHeight="1" x14ac:dyDescent="0.2">
      <c r="A34" s="20">
        <v>27</v>
      </c>
      <c r="B34" s="21" t="s">
        <v>248</v>
      </c>
      <c r="C34" s="21" t="s">
        <v>229</v>
      </c>
      <c r="D34" s="22">
        <v>147</v>
      </c>
      <c r="E34" s="22">
        <v>166</v>
      </c>
      <c r="F34" s="22" t="s">
        <v>188</v>
      </c>
      <c r="G34" s="22" t="s">
        <v>188</v>
      </c>
      <c r="H34" s="33">
        <v>313</v>
      </c>
      <c r="I34" s="32"/>
      <c r="J34" s="29">
        <v>27</v>
      </c>
      <c r="K34" s="21" t="s">
        <v>249</v>
      </c>
      <c r="L34" s="21" t="s">
        <v>190</v>
      </c>
      <c r="M34" s="22">
        <v>160</v>
      </c>
      <c r="N34" s="22">
        <v>172</v>
      </c>
      <c r="O34" s="22" t="s">
        <v>188</v>
      </c>
      <c r="P34" s="22" t="s">
        <v>188</v>
      </c>
      <c r="Q34" s="23">
        <v>332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ht="15.75" customHeight="1" x14ac:dyDescent="0.2">
      <c r="A35" s="20">
        <v>28</v>
      </c>
      <c r="B35" s="21" t="s">
        <v>250</v>
      </c>
      <c r="C35" s="21" t="s">
        <v>202</v>
      </c>
      <c r="D35" s="22">
        <v>150</v>
      </c>
      <c r="E35" s="22">
        <v>157</v>
      </c>
      <c r="F35" s="22" t="s">
        <v>188</v>
      </c>
      <c r="G35" s="22" t="s">
        <v>188</v>
      </c>
      <c r="H35" s="33">
        <v>307</v>
      </c>
      <c r="I35" s="32"/>
      <c r="J35" s="29">
        <v>28</v>
      </c>
      <c r="K35" s="21" t="s">
        <v>251</v>
      </c>
      <c r="L35" s="21" t="s">
        <v>190</v>
      </c>
      <c r="M35" s="22">
        <v>163</v>
      </c>
      <c r="N35" s="22">
        <v>166</v>
      </c>
      <c r="O35" s="22" t="s">
        <v>188</v>
      </c>
      <c r="P35" s="22" t="s">
        <v>188</v>
      </c>
      <c r="Q35" s="23">
        <v>329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ht="15.75" customHeight="1" x14ac:dyDescent="0.2">
      <c r="A36" s="20">
        <v>29</v>
      </c>
      <c r="B36" s="21" t="s">
        <v>252</v>
      </c>
      <c r="C36" s="21" t="s">
        <v>211</v>
      </c>
      <c r="D36" s="22">
        <v>148</v>
      </c>
      <c r="E36" s="22">
        <v>158</v>
      </c>
      <c r="F36" s="22" t="s">
        <v>188</v>
      </c>
      <c r="G36" s="22" t="s">
        <v>188</v>
      </c>
      <c r="H36" s="33">
        <v>306</v>
      </c>
      <c r="I36" s="32"/>
      <c r="J36" s="29">
        <v>29</v>
      </c>
      <c r="K36" s="21" t="s">
        <v>253</v>
      </c>
      <c r="L36" s="21" t="s">
        <v>254</v>
      </c>
      <c r="M36" s="22">
        <v>166</v>
      </c>
      <c r="N36" s="22">
        <v>157</v>
      </c>
      <c r="O36" s="22" t="s">
        <v>188</v>
      </c>
      <c r="P36" s="22" t="s">
        <v>188</v>
      </c>
      <c r="Q36" s="23">
        <v>323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ht="15.75" customHeight="1" x14ac:dyDescent="0.2">
      <c r="A37" s="20">
        <v>30</v>
      </c>
      <c r="B37" s="21" t="s">
        <v>255</v>
      </c>
      <c r="C37" s="21" t="s">
        <v>215</v>
      </c>
      <c r="D37" s="22">
        <v>139</v>
      </c>
      <c r="E37" s="22">
        <v>153</v>
      </c>
      <c r="F37" s="22" t="s">
        <v>188</v>
      </c>
      <c r="G37" s="22" t="s">
        <v>188</v>
      </c>
      <c r="H37" s="33">
        <v>292</v>
      </c>
      <c r="I37" s="32"/>
      <c r="J37" s="29">
        <v>30</v>
      </c>
      <c r="K37" s="21" t="s">
        <v>256</v>
      </c>
      <c r="L37" s="21" t="s">
        <v>229</v>
      </c>
      <c r="M37" s="22">
        <v>156</v>
      </c>
      <c r="N37" s="22">
        <v>165</v>
      </c>
      <c r="O37" s="22" t="s">
        <v>188</v>
      </c>
      <c r="P37" s="22" t="s">
        <v>188</v>
      </c>
      <c r="Q37" s="23">
        <v>321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ht="15.75" customHeight="1" x14ac:dyDescent="0.2">
      <c r="A38" s="20">
        <v>31</v>
      </c>
      <c r="B38" s="21" t="s">
        <v>257</v>
      </c>
      <c r="C38" s="21" t="s">
        <v>200</v>
      </c>
      <c r="D38" s="22">
        <v>131</v>
      </c>
      <c r="E38" s="22">
        <v>155</v>
      </c>
      <c r="F38" s="22" t="s">
        <v>188</v>
      </c>
      <c r="G38" s="22" t="s">
        <v>188</v>
      </c>
      <c r="H38" s="33">
        <v>286</v>
      </c>
      <c r="I38" s="32"/>
      <c r="J38" s="29">
        <v>31</v>
      </c>
      <c r="K38" s="21" t="s">
        <v>258</v>
      </c>
      <c r="L38" s="21" t="s">
        <v>200</v>
      </c>
      <c r="M38" s="22">
        <v>162</v>
      </c>
      <c r="N38" s="22">
        <v>155</v>
      </c>
      <c r="O38" s="22" t="s">
        <v>188</v>
      </c>
      <c r="P38" s="22" t="s">
        <v>188</v>
      </c>
      <c r="Q38" s="23">
        <v>317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ht="15.75" customHeight="1" x14ac:dyDescent="0.2">
      <c r="A39" s="20">
        <v>32</v>
      </c>
      <c r="B39" s="21" t="s">
        <v>259</v>
      </c>
      <c r="C39" s="21" t="s">
        <v>211</v>
      </c>
      <c r="D39" s="22">
        <v>135</v>
      </c>
      <c r="E39" s="22">
        <v>150</v>
      </c>
      <c r="F39" s="22" t="s">
        <v>188</v>
      </c>
      <c r="G39" s="22" t="s">
        <v>188</v>
      </c>
      <c r="H39" s="33">
        <v>285</v>
      </c>
      <c r="I39" s="32"/>
      <c r="J39" s="29">
        <v>32</v>
      </c>
      <c r="K39" s="21" t="s">
        <v>260</v>
      </c>
      <c r="L39" s="21" t="s">
        <v>215</v>
      </c>
      <c r="M39" s="22">
        <v>158</v>
      </c>
      <c r="N39" s="22">
        <v>158</v>
      </c>
      <c r="O39" s="22" t="s">
        <v>188</v>
      </c>
      <c r="P39" s="22" t="s">
        <v>188</v>
      </c>
      <c r="Q39" s="23">
        <v>316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ht="15.75" customHeight="1" x14ac:dyDescent="0.2">
      <c r="A40" s="20">
        <v>33</v>
      </c>
      <c r="B40" s="21" t="s">
        <v>261</v>
      </c>
      <c r="C40" s="21" t="s">
        <v>187</v>
      </c>
      <c r="D40" s="22">
        <v>128</v>
      </c>
      <c r="E40" s="22">
        <v>156</v>
      </c>
      <c r="F40" s="22" t="s">
        <v>188</v>
      </c>
      <c r="G40" s="22" t="s">
        <v>188</v>
      </c>
      <c r="H40" s="33">
        <v>284</v>
      </c>
      <c r="I40" s="32"/>
      <c r="J40" s="29">
        <v>33</v>
      </c>
      <c r="K40" s="21" t="s">
        <v>262</v>
      </c>
      <c r="L40" s="21" t="s">
        <v>229</v>
      </c>
      <c r="M40" s="22">
        <v>157</v>
      </c>
      <c r="N40" s="22">
        <v>159</v>
      </c>
      <c r="O40" s="22" t="s">
        <v>188</v>
      </c>
      <c r="P40" s="22" t="s">
        <v>188</v>
      </c>
      <c r="Q40" s="23">
        <v>316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ht="15.75" customHeight="1" x14ac:dyDescent="0.2">
      <c r="A41" s="20">
        <v>34</v>
      </c>
      <c r="B41" s="21" t="s">
        <v>263</v>
      </c>
      <c r="C41" s="21" t="s">
        <v>187</v>
      </c>
      <c r="D41" s="22">
        <v>134</v>
      </c>
      <c r="E41" s="22">
        <v>147</v>
      </c>
      <c r="F41" s="22" t="s">
        <v>188</v>
      </c>
      <c r="G41" s="22" t="s">
        <v>188</v>
      </c>
      <c r="H41" s="33">
        <v>281</v>
      </c>
      <c r="I41" s="32"/>
      <c r="J41" s="29">
        <v>34</v>
      </c>
      <c r="K41" s="21" t="s">
        <v>264</v>
      </c>
      <c r="L41" s="21" t="s">
        <v>254</v>
      </c>
      <c r="M41" s="22">
        <v>151</v>
      </c>
      <c r="N41" s="22">
        <v>163</v>
      </c>
      <c r="O41" s="22" t="s">
        <v>188</v>
      </c>
      <c r="P41" s="22" t="s">
        <v>188</v>
      </c>
      <c r="Q41" s="23">
        <v>314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ht="15.75" customHeight="1" x14ac:dyDescent="0.2">
      <c r="A42" s="20">
        <v>35</v>
      </c>
      <c r="B42" s="21" t="s">
        <v>265</v>
      </c>
      <c r="C42" s="21" t="s">
        <v>266</v>
      </c>
      <c r="D42" s="22">
        <v>127</v>
      </c>
      <c r="E42" s="22">
        <v>149</v>
      </c>
      <c r="F42" s="22" t="s">
        <v>188</v>
      </c>
      <c r="G42" s="22" t="s">
        <v>188</v>
      </c>
      <c r="H42" s="33">
        <v>276</v>
      </c>
      <c r="I42" s="32"/>
      <c r="J42" s="29">
        <v>35</v>
      </c>
      <c r="K42" s="21" t="s">
        <v>267</v>
      </c>
      <c r="L42" s="21" t="s">
        <v>195</v>
      </c>
      <c r="M42" s="22">
        <v>148</v>
      </c>
      <c r="N42" s="22">
        <v>156</v>
      </c>
      <c r="O42" s="22" t="s">
        <v>188</v>
      </c>
      <c r="P42" s="22" t="s">
        <v>188</v>
      </c>
      <c r="Q42" s="23">
        <v>304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ht="15.75" customHeight="1" x14ac:dyDescent="0.2">
      <c r="A43" s="20">
        <v>36</v>
      </c>
      <c r="B43" s="21" t="s">
        <v>268</v>
      </c>
      <c r="C43" s="21" t="s">
        <v>266</v>
      </c>
      <c r="D43" s="22">
        <v>122</v>
      </c>
      <c r="E43" s="22">
        <v>151</v>
      </c>
      <c r="F43" s="22" t="s">
        <v>188</v>
      </c>
      <c r="G43" s="22" t="s">
        <v>188</v>
      </c>
      <c r="H43" s="33">
        <v>273</v>
      </c>
      <c r="I43" s="32"/>
      <c r="J43" s="29">
        <v>36</v>
      </c>
      <c r="K43" s="21" t="s">
        <v>269</v>
      </c>
      <c r="L43" s="21" t="s">
        <v>211</v>
      </c>
      <c r="M43" s="22">
        <v>153</v>
      </c>
      <c r="N43" s="22">
        <v>149</v>
      </c>
      <c r="O43" s="22" t="s">
        <v>188</v>
      </c>
      <c r="P43" s="22" t="s">
        <v>188</v>
      </c>
      <c r="Q43" s="23">
        <v>302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ht="15.75" customHeight="1" x14ac:dyDescent="0.2">
      <c r="A44" s="20">
        <v>37</v>
      </c>
      <c r="B44" s="21" t="s">
        <v>270</v>
      </c>
      <c r="C44" s="21" t="s">
        <v>190</v>
      </c>
      <c r="D44" s="22">
        <v>125</v>
      </c>
      <c r="E44" s="22">
        <v>146</v>
      </c>
      <c r="F44" s="22" t="s">
        <v>188</v>
      </c>
      <c r="G44" s="22" t="s">
        <v>188</v>
      </c>
      <c r="H44" s="33">
        <v>271</v>
      </c>
      <c r="I44" s="32"/>
      <c r="J44" s="29">
        <v>37</v>
      </c>
      <c r="K44" s="21" t="s">
        <v>271</v>
      </c>
      <c r="L44" s="21" t="s">
        <v>190</v>
      </c>
      <c r="M44" s="22">
        <v>149</v>
      </c>
      <c r="N44" s="22">
        <v>147</v>
      </c>
      <c r="O44" s="22" t="s">
        <v>188</v>
      </c>
      <c r="P44" s="22" t="s">
        <v>188</v>
      </c>
      <c r="Q44" s="23">
        <v>296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ht="15.75" customHeight="1" x14ac:dyDescent="0.2">
      <c r="A45" s="20">
        <v>38</v>
      </c>
      <c r="B45" s="21" t="s">
        <v>272</v>
      </c>
      <c r="C45" s="21" t="s">
        <v>187</v>
      </c>
      <c r="D45" s="22">
        <v>129</v>
      </c>
      <c r="E45" s="22">
        <v>139</v>
      </c>
      <c r="F45" s="22" t="s">
        <v>188</v>
      </c>
      <c r="G45" s="22" t="s">
        <v>188</v>
      </c>
      <c r="H45" s="33">
        <v>268</v>
      </c>
      <c r="I45" s="32"/>
      <c r="J45" s="29">
        <v>38</v>
      </c>
      <c r="K45" s="21" t="s">
        <v>273</v>
      </c>
      <c r="L45" s="21" t="s">
        <v>202</v>
      </c>
      <c r="M45" s="22">
        <v>150</v>
      </c>
      <c r="N45" s="22">
        <v>144</v>
      </c>
      <c r="O45" s="22" t="s">
        <v>188</v>
      </c>
      <c r="P45" s="22" t="s">
        <v>188</v>
      </c>
      <c r="Q45" s="23">
        <v>294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ht="15.75" customHeight="1" x14ac:dyDescent="0.2">
      <c r="A46" s="20">
        <v>39</v>
      </c>
      <c r="B46" s="21" t="s">
        <v>274</v>
      </c>
      <c r="C46" s="21" t="s">
        <v>229</v>
      </c>
      <c r="D46" s="22">
        <v>126</v>
      </c>
      <c r="E46" s="22">
        <v>142</v>
      </c>
      <c r="F46" s="22" t="s">
        <v>188</v>
      </c>
      <c r="G46" s="22" t="s">
        <v>188</v>
      </c>
      <c r="H46" s="33">
        <v>268</v>
      </c>
      <c r="I46" s="32"/>
      <c r="J46" s="29">
        <v>39</v>
      </c>
      <c r="K46" s="21" t="s">
        <v>275</v>
      </c>
      <c r="L46" s="21" t="s">
        <v>254</v>
      </c>
      <c r="M46" s="22">
        <v>144</v>
      </c>
      <c r="N46" s="22">
        <v>145</v>
      </c>
      <c r="O46" s="22" t="s">
        <v>188</v>
      </c>
      <c r="P46" s="22" t="s">
        <v>188</v>
      </c>
      <c r="Q46" s="23">
        <v>289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ht="15.75" customHeight="1" x14ac:dyDescent="0.2">
      <c r="A47" s="20">
        <v>40</v>
      </c>
      <c r="B47" s="21" t="s">
        <v>276</v>
      </c>
      <c r="C47" s="21" t="s">
        <v>187</v>
      </c>
      <c r="D47" s="22">
        <v>120</v>
      </c>
      <c r="E47" s="22">
        <v>148</v>
      </c>
      <c r="F47" s="22" t="s">
        <v>188</v>
      </c>
      <c r="G47" s="22" t="s">
        <v>188</v>
      </c>
      <c r="H47" s="33">
        <v>268</v>
      </c>
      <c r="I47" s="32"/>
      <c r="J47" s="29">
        <v>40</v>
      </c>
      <c r="K47" s="21" t="s">
        <v>277</v>
      </c>
      <c r="L47" s="21" t="s">
        <v>229</v>
      </c>
      <c r="M47" s="22">
        <v>141</v>
      </c>
      <c r="N47" s="22">
        <v>148</v>
      </c>
      <c r="O47" s="22" t="s">
        <v>188</v>
      </c>
      <c r="P47" s="22" t="s">
        <v>188</v>
      </c>
      <c r="Q47" s="23">
        <v>289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ht="15.75" customHeight="1" x14ac:dyDescent="0.2">
      <c r="A48" s="20">
        <v>41</v>
      </c>
      <c r="B48" s="21" t="s">
        <v>278</v>
      </c>
      <c r="C48" s="21" t="s">
        <v>211</v>
      </c>
      <c r="D48" s="22">
        <v>116</v>
      </c>
      <c r="E48" s="22">
        <v>144</v>
      </c>
      <c r="F48" s="22" t="s">
        <v>188</v>
      </c>
      <c r="G48" s="22" t="s">
        <v>188</v>
      </c>
      <c r="H48" s="33">
        <v>260</v>
      </c>
      <c r="I48" s="32"/>
      <c r="J48" s="29">
        <v>41</v>
      </c>
      <c r="K48" s="21" t="s">
        <v>279</v>
      </c>
      <c r="L48" s="21" t="s">
        <v>205</v>
      </c>
      <c r="M48" s="22">
        <v>143</v>
      </c>
      <c r="N48" s="22">
        <v>138</v>
      </c>
      <c r="O48" s="22" t="s">
        <v>188</v>
      </c>
      <c r="P48" s="22" t="s">
        <v>188</v>
      </c>
      <c r="Q48" s="23">
        <v>281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ht="15.75" customHeight="1" x14ac:dyDescent="0.2">
      <c r="A49" s="20">
        <v>42</v>
      </c>
      <c r="B49" s="21" t="s">
        <v>280</v>
      </c>
      <c r="C49" s="21" t="s">
        <v>187</v>
      </c>
      <c r="D49" s="22">
        <v>119</v>
      </c>
      <c r="E49" s="22">
        <v>140</v>
      </c>
      <c r="F49" s="22" t="s">
        <v>188</v>
      </c>
      <c r="G49" s="22" t="s">
        <v>188</v>
      </c>
      <c r="H49" s="33">
        <v>259</v>
      </c>
      <c r="I49" s="32"/>
      <c r="J49" s="29">
        <v>42</v>
      </c>
      <c r="K49" s="21" t="s">
        <v>281</v>
      </c>
      <c r="L49" s="21" t="s">
        <v>229</v>
      </c>
      <c r="M49" s="22">
        <v>140</v>
      </c>
      <c r="N49" s="22">
        <v>134</v>
      </c>
      <c r="O49" s="22" t="s">
        <v>188</v>
      </c>
      <c r="P49" s="22" t="s">
        <v>188</v>
      </c>
      <c r="Q49" s="23">
        <v>274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ht="15.75" customHeight="1" x14ac:dyDescent="0.2">
      <c r="A50" s="20">
        <v>43</v>
      </c>
      <c r="B50" s="21" t="s">
        <v>282</v>
      </c>
      <c r="C50" s="21" t="s">
        <v>187</v>
      </c>
      <c r="D50" s="22">
        <v>111</v>
      </c>
      <c r="E50" s="22">
        <v>143</v>
      </c>
      <c r="F50" s="22" t="s">
        <v>188</v>
      </c>
      <c r="G50" s="22" t="s">
        <v>188</v>
      </c>
      <c r="H50" s="33">
        <v>254</v>
      </c>
      <c r="I50" s="32"/>
      <c r="J50" s="29">
        <v>43</v>
      </c>
      <c r="K50" s="21" t="s">
        <v>283</v>
      </c>
      <c r="L50" s="21" t="s">
        <v>229</v>
      </c>
      <c r="M50" s="22">
        <v>139</v>
      </c>
      <c r="N50" s="22">
        <v>132</v>
      </c>
      <c r="O50" s="22" t="s">
        <v>188</v>
      </c>
      <c r="P50" s="22" t="s">
        <v>188</v>
      </c>
      <c r="Q50" s="23">
        <v>271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ht="15.75" customHeight="1" x14ac:dyDescent="0.2">
      <c r="A51" s="20">
        <v>44</v>
      </c>
      <c r="B51" s="21" t="s">
        <v>284</v>
      </c>
      <c r="C51" s="21" t="s">
        <v>195</v>
      </c>
      <c r="D51" s="22">
        <v>117</v>
      </c>
      <c r="E51" s="22">
        <v>136</v>
      </c>
      <c r="F51" s="22" t="s">
        <v>188</v>
      </c>
      <c r="G51" s="22" t="s">
        <v>188</v>
      </c>
      <c r="H51" s="33">
        <v>253</v>
      </c>
      <c r="I51" s="32"/>
      <c r="J51" s="29">
        <v>44</v>
      </c>
      <c r="K51" s="21" t="s">
        <v>285</v>
      </c>
      <c r="L51" s="21" t="s">
        <v>190</v>
      </c>
      <c r="M51" s="22">
        <v>129</v>
      </c>
      <c r="N51" s="22">
        <v>142</v>
      </c>
      <c r="O51" s="22" t="s">
        <v>188</v>
      </c>
      <c r="P51" s="22" t="s">
        <v>188</v>
      </c>
      <c r="Q51" s="23">
        <v>271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ht="15.75" customHeight="1" x14ac:dyDescent="0.2">
      <c r="A52" s="20">
        <v>45</v>
      </c>
      <c r="B52" s="21" t="s">
        <v>286</v>
      </c>
      <c r="C52" s="21" t="s">
        <v>266</v>
      </c>
      <c r="D52" s="22">
        <v>115</v>
      </c>
      <c r="E52" s="22">
        <v>135</v>
      </c>
      <c r="F52" s="22" t="s">
        <v>188</v>
      </c>
      <c r="G52" s="22" t="s">
        <v>188</v>
      </c>
      <c r="H52" s="33">
        <v>250</v>
      </c>
      <c r="I52" s="32"/>
      <c r="J52" s="29">
        <v>45</v>
      </c>
      <c r="K52" s="21" t="s">
        <v>287</v>
      </c>
      <c r="L52" s="21" t="s">
        <v>205</v>
      </c>
      <c r="M52" s="22">
        <v>135</v>
      </c>
      <c r="N52" s="22">
        <v>131</v>
      </c>
      <c r="O52" s="22" t="s">
        <v>188</v>
      </c>
      <c r="P52" s="22" t="s">
        <v>188</v>
      </c>
      <c r="Q52" s="23">
        <v>266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ht="15.75" customHeight="1" x14ac:dyDescent="0.2">
      <c r="A53" s="20">
        <v>46</v>
      </c>
      <c r="B53" s="21" t="s">
        <v>288</v>
      </c>
      <c r="C53" s="21" t="s">
        <v>187</v>
      </c>
      <c r="D53" s="22">
        <v>112</v>
      </c>
      <c r="E53" s="22">
        <v>131</v>
      </c>
      <c r="F53" s="22" t="s">
        <v>188</v>
      </c>
      <c r="G53" s="22" t="s">
        <v>188</v>
      </c>
      <c r="H53" s="33">
        <v>243</v>
      </c>
      <c r="I53" s="32"/>
      <c r="J53" s="29">
        <v>46</v>
      </c>
      <c r="K53" s="21" t="s">
        <v>289</v>
      </c>
      <c r="L53" s="21" t="s">
        <v>190</v>
      </c>
      <c r="M53" s="22">
        <v>131</v>
      </c>
      <c r="N53" s="22">
        <v>130</v>
      </c>
      <c r="O53" s="22" t="s">
        <v>188</v>
      </c>
      <c r="P53" s="22" t="s">
        <v>188</v>
      </c>
      <c r="Q53" s="23">
        <v>261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ht="15.75" customHeight="1" x14ac:dyDescent="0.2">
      <c r="A54" s="20">
        <v>47</v>
      </c>
      <c r="B54" s="21" t="s">
        <v>290</v>
      </c>
      <c r="C54" s="21" t="s">
        <v>266</v>
      </c>
      <c r="D54" s="22">
        <v>110</v>
      </c>
      <c r="E54" s="22">
        <v>133</v>
      </c>
      <c r="F54" s="22" t="s">
        <v>188</v>
      </c>
      <c r="G54" s="22" t="s">
        <v>188</v>
      </c>
      <c r="H54" s="33">
        <v>243</v>
      </c>
      <c r="I54" s="32"/>
      <c r="J54" s="29">
        <v>47</v>
      </c>
      <c r="K54" s="21" t="s">
        <v>291</v>
      </c>
      <c r="L54" s="21" t="s">
        <v>190</v>
      </c>
      <c r="M54" s="22">
        <v>130</v>
      </c>
      <c r="N54" s="22">
        <v>124</v>
      </c>
      <c r="O54" s="22" t="s">
        <v>188</v>
      </c>
      <c r="P54" s="22" t="s">
        <v>188</v>
      </c>
      <c r="Q54" s="23">
        <v>254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ht="15.75" customHeight="1" x14ac:dyDescent="0.2">
      <c r="A55" s="20">
        <v>48</v>
      </c>
      <c r="B55" s="21" t="s">
        <v>292</v>
      </c>
      <c r="C55" s="21" t="s">
        <v>190</v>
      </c>
      <c r="D55" s="22">
        <v>109</v>
      </c>
      <c r="E55" s="22">
        <v>129</v>
      </c>
      <c r="F55" s="22" t="s">
        <v>188</v>
      </c>
      <c r="G55" s="22" t="s">
        <v>188</v>
      </c>
      <c r="H55" s="33">
        <v>238</v>
      </c>
      <c r="I55" s="32"/>
      <c r="J55" s="29">
        <v>48</v>
      </c>
      <c r="K55" s="21" t="s">
        <v>293</v>
      </c>
      <c r="L55" s="21" t="s">
        <v>190</v>
      </c>
      <c r="M55" s="22">
        <v>123</v>
      </c>
      <c r="N55" s="22">
        <v>125</v>
      </c>
      <c r="O55" s="22" t="s">
        <v>188</v>
      </c>
      <c r="P55" s="22" t="s">
        <v>188</v>
      </c>
      <c r="Q55" s="23">
        <v>248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ht="15.75" customHeight="1" x14ac:dyDescent="0.2">
      <c r="A56" s="20">
        <v>49</v>
      </c>
      <c r="B56" s="21" t="s">
        <v>294</v>
      </c>
      <c r="C56" s="21" t="s">
        <v>187</v>
      </c>
      <c r="D56" s="22">
        <v>108</v>
      </c>
      <c r="E56" s="22">
        <v>128</v>
      </c>
      <c r="F56" s="22" t="s">
        <v>188</v>
      </c>
      <c r="G56" s="22" t="s">
        <v>188</v>
      </c>
      <c r="H56" s="33">
        <v>236</v>
      </c>
      <c r="I56" s="32"/>
      <c r="J56" s="29">
        <v>49</v>
      </c>
      <c r="K56" s="21" t="s">
        <v>295</v>
      </c>
      <c r="L56" s="21" t="s">
        <v>215</v>
      </c>
      <c r="M56" s="22">
        <v>126</v>
      </c>
      <c r="N56" s="22">
        <v>122</v>
      </c>
      <c r="O56" s="22" t="s">
        <v>188</v>
      </c>
      <c r="P56" s="22" t="s">
        <v>188</v>
      </c>
      <c r="Q56" s="23">
        <v>248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 ht="15.75" customHeight="1" x14ac:dyDescent="0.2">
      <c r="A57" s="20">
        <v>50</v>
      </c>
      <c r="B57" s="21" t="s">
        <v>296</v>
      </c>
      <c r="C57" s="21" t="s">
        <v>195</v>
      </c>
      <c r="D57" s="22" t="s">
        <v>188</v>
      </c>
      <c r="E57" s="22">
        <v>200</v>
      </c>
      <c r="F57" s="22" t="s">
        <v>188</v>
      </c>
      <c r="G57" s="22" t="s">
        <v>188</v>
      </c>
      <c r="H57" s="33">
        <v>200</v>
      </c>
      <c r="I57" s="32"/>
      <c r="J57" s="29">
        <v>50</v>
      </c>
      <c r="K57" s="21" t="s">
        <v>297</v>
      </c>
      <c r="L57" s="21" t="s">
        <v>229</v>
      </c>
      <c r="M57" s="22">
        <v>122</v>
      </c>
      <c r="N57" s="22">
        <v>121</v>
      </c>
      <c r="O57" s="22" t="s">
        <v>188</v>
      </c>
      <c r="P57" s="22" t="s">
        <v>188</v>
      </c>
      <c r="Q57" s="23">
        <v>243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ht="15.75" customHeight="1" x14ac:dyDescent="0.2">
      <c r="A58" s="20">
        <v>51</v>
      </c>
      <c r="B58" s="21" t="s">
        <v>298</v>
      </c>
      <c r="C58" s="21" t="s">
        <v>187</v>
      </c>
      <c r="D58" s="22">
        <v>199</v>
      </c>
      <c r="E58" s="22" t="s">
        <v>188</v>
      </c>
      <c r="F58" s="22" t="s">
        <v>188</v>
      </c>
      <c r="G58" s="22" t="s">
        <v>188</v>
      </c>
      <c r="H58" s="33">
        <v>199</v>
      </c>
      <c r="I58" s="32"/>
      <c r="J58" s="29">
        <v>51</v>
      </c>
      <c r="K58" s="21" t="s">
        <v>299</v>
      </c>
      <c r="L58" s="21" t="s">
        <v>211</v>
      </c>
      <c r="M58" s="22">
        <v>200</v>
      </c>
      <c r="N58" s="22" t="s">
        <v>188</v>
      </c>
      <c r="O58" s="22" t="s">
        <v>188</v>
      </c>
      <c r="P58" s="22" t="s">
        <v>188</v>
      </c>
      <c r="Q58" s="23">
        <v>200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ht="15.75" customHeight="1" x14ac:dyDescent="0.2">
      <c r="A59" s="20">
        <v>52</v>
      </c>
      <c r="B59" s="21" t="s">
        <v>300</v>
      </c>
      <c r="C59" s="21" t="s">
        <v>187</v>
      </c>
      <c r="D59" s="22">
        <v>198</v>
      </c>
      <c r="E59" s="22" t="s">
        <v>188</v>
      </c>
      <c r="F59" s="22" t="s">
        <v>188</v>
      </c>
      <c r="G59" s="22" t="s">
        <v>188</v>
      </c>
      <c r="H59" s="33">
        <v>198</v>
      </c>
      <c r="I59" s="32"/>
      <c r="J59" s="29">
        <v>52</v>
      </c>
      <c r="K59" s="21" t="s">
        <v>301</v>
      </c>
      <c r="L59" s="21" t="s">
        <v>195</v>
      </c>
      <c r="M59" s="22" t="s">
        <v>188</v>
      </c>
      <c r="N59" s="22">
        <v>200</v>
      </c>
      <c r="O59" s="22" t="s">
        <v>188</v>
      </c>
      <c r="P59" s="22" t="s">
        <v>188</v>
      </c>
      <c r="Q59" s="23">
        <v>200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ht="15.75" customHeight="1" x14ac:dyDescent="0.2">
      <c r="A60" s="20">
        <v>53</v>
      </c>
      <c r="B60" s="21" t="s">
        <v>302</v>
      </c>
      <c r="C60" s="21" t="s">
        <v>195</v>
      </c>
      <c r="D60" s="22">
        <v>197</v>
      </c>
      <c r="E60" s="22" t="s">
        <v>188</v>
      </c>
      <c r="F60" s="22" t="s">
        <v>188</v>
      </c>
      <c r="G60" s="22" t="s">
        <v>188</v>
      </c>
      <c r="H60" s="33">
        <v>197</v>
      </c>
      <c r="I60" s="32"/>
      <c r="J60" s="29">
        <v>53</v>
      </c>
      <c r="K60" s="21" t="s">
        <v>303</v>
      </c>
      <c r="L60" s="21" t="s">
        <v>190</v>
      </c>
      <c r="M60" s="22" t="s">
        <v>188</v>
      </c>
      <c r="N60" s="22">
        <v>199</v>
      </c>
      <c r="O60" s="22" t="s">
        <v>188</v>
      </c>
      <c r="P60" s="22" t="s">
        <v>188</v>
      </c>
      <c r="Q60" s="23">
        <v>199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ht="15.75" customHeight="1" x14ac:dyDescent="0.2">
      <c r="A61" s="20">
        <v>54</v>
      </c>
      <c r="B61" s="21" t="s">
        <v>304</v>
      </c>
      <c r="C61" s="21" t="s">
        <v>18</v>
      </c>
      <c r="D61" s="22" t="s">
        <v>188</v>
      </c>
      <c r="E61" s="22">
        <v>196</v>
      </c>
      <c r="F61" s="22" t="s">
        <v>188</v>
      </c>
      <c r="G61" s="22" t="s">
        <v>188</v>
      </c>
      <c r="H61" s="33">
        <v>196</v>
      </c>
      <c r="I61" s="32"/>
      <c r="J61" s="29">
        <v>54</v>
      </c>
      <c r="K61" s="21" t="s">
        <v>305</v>
      </c>
      <c r="L61" s="21" t="s">
        <v>187</v>
      </c>
      <c r="M61" s="22">
        <v>197</v>
      </c>
      <c r="N61" s="22" t="s">
        <v>188</v>
      </c>
      <c r="O61" s="22" t="s">
        <v>188</v>
      </c>
      <c r="P61" s="22" t="s">
        <v>188</v>
      </c>
      <c r="Q61" s="23">
        <v>197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ht="15.75" customHeight="1" x14ac:dyDescent="0.2">
      <c r="A62" s="20">
        <v>55</v>
      </c>
      <c r="B62" s="21" t="s">
        <v>306</v>
      </c>
      <c r="C62" s="21" t="s">
        <v>195</v>
      </c>
      <c r="D62" s="22">
        <v>195</v>
      </c>
      <c r="E62" s="22" t="s">
        <v>188</v>
      </c>
      <c r="F62" s="22" t="s">
        <v>188</v>
      </c>
      <c r="G62" s="22" t="s">
        <v>188</v>
      </c>
      <c r="H62" s="33">
        <v>195</v>
      </c>
      <c r="I62" s="32"/>
      <c r="J62" s="29">
        <v>55</v>
      </c>
      <c r="K62" s="21" t="s">
        <v>307</v>
      </c>
      <c r="L62" s="21" t="s">
        <v>195</v>
      </c>
      <c r="M62" s="22">
        <v>191</v>
      </c>
      <c r="N62" s="22" t="s">
        <v>188</v>
      </c>
      <c r="O62" s="22" t="s">
        <v>188</v>
      </c>
      <c r="P62" s="22" t="s">
        <v>188</v>
      </c>
      <c r="Q62" s="23">
        <v>191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ht="15.75" customHeight="1" x14ac:dyDescent="0.2">
      <c r="A63" s="20">
        <v>56</v>
      </c>
      <c r="B63" s="21" t="s">
        <v>308</v>
      </c>
      <c r="C63" s="21" t="s">
        <v>187</v>
      </c>
      <c r="D63" s="22">
        <v>194</v>
      </c>
      <c r="E63" s="22" t="s">
        <v>188</v>
      </c>
      <c r="F63" s="22" t="s">
        <v>188</v>
      </c>
      <c r="G63" s="22" t="s">
        <v>188</v>
      </c>
      <c r="H63" s="33">
        <v>194</v>
      </c>
      <c r="I63" s="32"/>
      <c r="J63" s="29">
        <v>56</v>
      </c>
      <c r="K63" s="21" t="s">
        <v>309</v>
      </c>
      <c r="L63" s="21" t="s">
        <v>200</v>
      </c>
      <c r="M63" s="22" t="s">
        <v>188</v>
      </c>
      <c r="N63" s="22">
        <v>189</v>
      </c>
      <c r="O63" s="22" t="s">
        <v>188</v>
      </c>
      <c r="P63" s="22" t="s">
        <v>188</v>
      </c>
      <c r="Q63" s="23">
        <v>189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ht="15.75" customHeight="1" x14ac:dyDescent="0.2">
      <c r="A64" s="20">
        <v>57</v>
      </c>
      <c r="B64" s="21" t="s">
        <v>310</v>
      </c>
      <c r="C64" s="21" t="s">
        <v>187</v>
      </c>
      <c r="D64" s="22">
        <v>193</v>
      </c>
      <c r="E64" s="22" t="s">
        <v>188</v>
      </c>
      <c r="F64" s="22" t="s">
        <v>188</v>
      </c>
      <c r="G64" s="22" t="s">
        <v>188</v>
      </c>
      <c r="H64" s="33">
        <v>193</v>
      </c>
      <c r="I64" s="32"/>
      <c r="J64" s="29">
        <v>57</v>
      </c>
      <c r="K64" s="21" t="s">
        <v>311</v>
      </c>
      <c r="L64" s="21" t="s">
        <v>187</v>
      </c>
      <c r="M64" s="22">
        <v>185</v>
      </c>
      <c r="N64" s="22" t="s">
        <v>188</v>
      </c>
      <c r="O64" s="22" t="s">
        <v>188</v>
      </c>
      <c r="P64" s="22" t="s">
        <v>188</v>
      </c>
      <c r="Q64" s="23">
        <v>185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ht="15.75" customHeight="1" x14ac:dyDescent="0.2">
      <c r="A65" s="20">
        <v>58</v>
      </c>
      <c r="B65" s="21" t="s">
        <v>312</v>
      </c>
      <c r="C65" s="21" t="s">
        <v>266</v>
      </c>
      <c r="D65" s="22">
        <v>192</v>
      </c>
      <c r="E65" s="22" t="s">
        <v>188</v>
      </c>
      <c r="F65" s="22" t="s">
        <v>188</v>
      </c>
      <c r="G65" s="22" t="s">
        <v>188</v>
      </c>
      <c r="H65" s="33">
        <v>192</v>
      </c>
      <c r="I65" s="32"/>
      <c r="J65" s="29">
        <v>58</v>
      </c>
      <c r="K65" s="21" t="s">
        <v>313</v>
      </c>
      <c r="L65" s="21" t="s">
        <v>195</v>
      </c>
      <c r="M65" s="22">
        <v>181</v>
      </c>
      <c r="N65" s="22" t="s">
        <v>188</v>
      </c>
      <c r="O65" s="22" t="s">
        <v>188</v>
      </c>
      <c r="P65" s="22" t="s">
        <v>188</v>
      </c>
      <c r="Q65" s="23">
        <v>181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ht="15.75" customHeight="1" x14ac:dyDescent="0.2">
      <c r="A66" s="20">
        <v>59</v>
      </c>
      <c r="B66" s="21" t="s">
        <v>314</v>
      </c>
      <c r="C66" s="21" t="s">
        <v>200</v>
      </c>
      <c r="D66" s="22" t="s">
        <v>188</v>
      </c>
      <c r="E66" s="22">
        <v>191</v>
      </c>
      <c r="F66" s="22" t="s">
        <v>188</v>
      </c>
      <c r="G66" s="22" t="s">
        <v>188</v>
      </c>
      <c r="H66" s="33">
        <v>191</v>
      </c>
      <c r="I66" s="32"/>
      <c r="J66" s="29">
        <v>59</v>
      </c>
      <c r="K66" s="21" t="s">
        <v>315</v>
      </c>
      <c r="L66" s="21" t="s">
        <v>187</v>
      </c>
      <c r="M66" s="22" t="s">
        <v>188</v>
      </c>
      <c r="N66" s="22">
        <v>176</v>
      </c>
      <c r="O66" s="22" t="s">
        <v>188</v>
      </c>
      <c r="P66" s="22" t="s">
        <v>188</v>
      </c>
      <c r="Q66" s="23">
        <v>176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ht="15.75" customHeight="1" x14ac:dyDescent="0.2">
      <c r="A67" s="20">
        <v>60</v>
      </c>
      <c r="B67" s="21" t="s">
        <v>316</v>
      </c>
      <c r="C67" s="21" t="s">
        <v>266</v>
      </c>
      <c r="D67" s="22">
        <v>191</v>
      </c>
      <c r="E67" s="22" t="s">
        <v>188</v>
      </c>
      <c r="F67" s="22" t="s">
        <v>188</v>
      </c>
      <c r="G67" s="22" t="s">
        <v>188</v>
      </c>
      <c r="H67" s="33">
        <v>191</v>
      </c>
      <c r="I67" s="32"/>
      <c r="J67" s="29">
        <v>60</v>
      </c>
      <c r="K67" s="21" t="s">
        <v>317</v>
      </c>
      <c r="L67" s="21" t="s">
        <v>195</v>
      </c>
      <c r="M67" s="22">
        <v>176</v>
      </c>
      <c r="N67" s="22" t="s">
        <v>188</v>
      </c>
      <c r="O67" s="22" t="s">
        <v>188</v>
      </c>
      <c r="P67" s="22" t="s">
        <v>188</v>
      </c>
      <c r="Q67" s="23">
        <v>176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ht="15.75" customHeight="1" x14ac:dyDescent="0.2">
      <c r="A68" s="20">
        <v>61</v>
      </c>
      <c r="B68" s="21" t="s">
        <v>318</v>
      </c>
      <c r="C68" s="21" t="s">
        <v>195</v>
      </c>
      <c r="D68" s="22">
        <v>190</v>
      </c>
      <c r="E68" s="22" t="s">
        <v>188</v>
      </c>
      <c r="F68" s="22" t="s">
        <v>188</v>
      </c>
      <c r="G68" s="22" t="s">
        <v>188</v>
      </c>
      <c r="H68" s="33">
        <v>190</v>
      </c>
      <c r="I68" s="32"/>
      <c r="J68" s="29">
        <v>61</v>
      </c>
      <c r="K68" s="21" t="s">
        <v>319</v>
      </c>
      <c r="L68" s="21" t="s">
        <v>229</v>
      </c>
      <c r="M68" s="22" t="s">
        <v>188</v>
      </c>
      <c r="N68" s="22">
        <v>171</v>
      </c>
      <c r="O68" s="22" t="s">
        <v>188</v>
      </c>
      <c r="P68" s="22" t="s">
        <v>188</v>
      </c>
      <c r="Q68" s="23">
        <v>171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ht="15.75" customHeight="1" x14ac:dyDescent="0.2">
      <c r="A69" s="20">
        <v>62</v>
      </c>
      <c r="B69" s="21" t="s">
        <v>320</v>
      </c>
      <c r="C69" s="21" t="s">
        <v>266</v>
      </c>
      <c r="D69" s="22">
        <v>189</v>
      </c>
      <c r="E69" s="22" t="s">
        <v>188</v>
      </c>
      <c r="F69" s="22" t="s">
        <v>188</v>
      </c>
      <c r="G69" s="22" t="s">
        <v>188</v>
      </c>
      <c r="H69" s="33">
        <v>189</v>
      </c>
      <c r="I69" s="32"/>
      <c r="J69" s="29">
        <v>62</v>
      </c>
      <c r="K69" s="21" t="s">
        <v>321</v>
      </c>
      <c r="L69" s="21" t="s">
        <v>205</v>
      </c>
      <c r="M69" s="22">
        <v>170</v>
      </c>
      <c r="N69" s="22" t="s">
        <v>188</v>
      </c>
      <c r="O69" s="22" t="s">
        <v>188</v>
      </c>
      <c r="P69" s="22" t="s">
        <v>188</v>
      </c>
      <c r="Q69" s="23">
        <v>170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ht="15.75" customHeight="1" x14ac:dyDescent="0.2">
      <c r="A70" s="20">
        <v>63</v>
      </c>
      <c r="B70" s="21" t="s">
        <v>322</v>
      </c>
      <c r="C70" s="21" t="s">
        <v>190</v>
      </c>
      <c r="D70" s="22">
        <v>188</v>
      </c>
      <c r="E70" s="22" t="s">
        <v>188</v>
      </c>
      <c r="F70" s="22" t="s">
        <v>188</v>
      </c>
      <c r="G70" s="22" t="s">
        <v>188</v>
      </c>
      <c r="H70" s="33">
        <v>188</v>
      </c>
      <c r="I70" s="32"/>
      <c r="J70" s="29">
        <v>63</v>
      </c>
      <c r="K70" s="21" t="s">
        <v>323</v>
      </c>
      <c r="L70" s="21" t="s">
        <v>187</v>
      </c>
      <c r="M70" s="22" t="s">
        <v>188</v>
      </c>
      <c r="N70" s="22">
        <v>169</v>
      </c>
      <c r="O70" s="22" t="s">
        <v>188</v>
      </c>
      <c r="P70" s="22" t="s">
        <v>188</v>
      </c>
      <c r="Q70" s="23">
        <v>169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ht="15.75" customHeight="1" x14ac:dyDescent="0.2">
      <c r="A71" s="20">
        <v>64</v>
      </c>
      <c r="B71" s="21" t="s">
        <v>324</v>
      </c>
      <c r="C71" s="21" t="s">
        <v>266</v>
      </c>
      <c r="D71" s="22" t="s">
        <v>188</v>
      </c>
      <c r="E71" s="22">
        <v>187</v>
      </c>
      <c r="F71" s="22" t="s">
        <v>188</v>
      </c>
      <c r="G71" s="22" t="s">
        <v>188</v>
      </c>
      <c r="H71" s="33">
        <v>187</v>
      </c>
      <c r="I71" s="32"/>
      <c r="J71" s="29">
        <v>64</v>
      </c>
      <c r="K71" s="21" t="s">
        <v>325</v>
      </c>
      <c r="L71" s="21" t="s">
        <v>211</v>
      </c>
      <c r="M71" s="22">
        <v>168</v>
      </c>
      <c r="N71" s="22" t="s">
        <v>188</v>
      </c>
      <c r="O71" s="22" t="s">
        <v>188</v>
      </c>
      <c r="P71" s="22" t="s">
        <v>188</v>
      </c>
      <c r="Q71" s="23">
        <v>168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ht="15.75" customHeight="1" x14ac:dyDescent="0.2">
      <c r="A72" s="20">
        <v>65</v>
      </c>
      <c r="B72" s="21" t="s">
        <v>326</v>
      </c>
      <c r="C72" s="21" t="s">
        <v>195</v>
      </c>
      <c r="D72" s="22">
        <v>186</v>
      </c>
      <c r="E72" s="22" t="s">
        <v>188</v>
      </c>
      <c r="F72" s="22" t="s">
        <v>188</v>
      </c>
      <c r="G72" s="22" t="s">
        <v>188</v>
      </c>
      <c r="H72" s="33">
        <v>186</v>
      </c>
      <c r="I72" s="32"/>
      <c r="J72" s="29">
        <v>65</v>
      </c>
      <c r="K72" s="21" t="s">
        <v>327</v>
      </c>
      <c r="L72" s="21" t="s">
        <v>211</v>
      </c>
      <c r="M72" s="22">
        <v>167</v>
      </c>
      <c r="N72" s="22" t="s">
        <v>188</v>
      </c>
      <c r="O72" s="22" t="s">
        <v>188</v>
      </c>
      <c r="P72" s="22" t="s">
        <v>188</v>
      </c>
      <c r="Q72" s="23">
        <v>167</v>
      </c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ht="15.75" customHeight="1" x14ac:dyDescent="0.2">
      <c r="A73" s="20">
        <v>66</v>
      </c>
      <c r="B73" s="21" t="s">
        <v>328</v>
      </c>
      <c r="C73" s="21" t="s">
        <v>187</v>
      </c>
      <c r="D73" s="22" t="s">
        <v>188</v>
      </c>
      <c r="E73" s="22">
        <v>186</v>
      </c>
      <c r="F73" s="22" t="s">
        <v>188</v>
      </c>
      <c r="G73" s="22" t="s">
        <v>188</v>
      </c>
      <c r="H73" s="33">
        <v>186</v>
      </c>
      <c r="I73" s="32"/>
      <c r="J73" s="29">
        <v>66</v>
      </c>
      <c r="K73" s="21" t="s">
        <v>329</v>
      </c>
      <c r="L73" s="21" t="s">
        <v>190</v>
      </c>
      <c r="M73" s="22" t="s">
        <v>188</v>
      </c>
      <c r="N73" s="22">
        <v>164</v>
      </c>
      <c r="O73" s="22" t="s">
        <v>188</v>
      </c>
      <c r="P73" s="22" t="s">
        <v>188</v>
      </c>
      <c r="Q73" s="23">
        <v>164</v>
      </c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ht="15.75" customHeight="1" x14ac:dyDescent="0.2">
      <c r="A74" s="20">
        <v>67</v>
      </c>
      <c r="B74" s="21" t="s">
        <v>330</v>
      </c>
      <c r="C74" s="21" t="s">
        <v>211</v>
      </c>
      <c r="D74" s="22">
        <v>185</v>
      </c>
      <c r="E74" s="22" t="s">
        <v>188</v>
      </c>
      <c r="F74" s="22" t="s">
        <v>188</v>
      </c>
      <c r="G74" s="22" t="s">
        <v>188</v>
      </c>
      <c r="H74" s="33">
        <v>185</v>
      </c>
      <c r="I74" s="32"/>
      <c r="J74" s="29">
        <v>67</v>
      </c>
      <c r="K74" s="21" t="s">
        <v>331</v>
      </c>
      <c r="L74" s="21" t="s">
        <v>211</v>
      </c>
      <c r="M74" s="22" t="s">
        <v>188</v>
      </c>
      <c r="N74" s="22">
        <v>161</v>
      </c>
      <c r="O74" s="22" t="s">
        <v>188</v>
      </c>
      <c r="P74" s="22" t="s">
        <v>188</v>
      </c>
      <c r="Q74" s="23">
        <v>161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ht="15.75" customHeight="1" x14ac:dyDescent="0.2">
      <c r="A75" s="20">
        <v>68</v>
      </c>
      <c r="B75" s="21" t="s">
        <v>332</v>
      </c>
      <c r="C75" s="21" t="s">
        <v>254</v>
      </c>
      <c r="D75" s="22">
        <v>183</v>
      </c>
      <c r="E75" s="22" t="s">
        <v>188</v>
      </c>
      <c r="F75" s="22" t="s">
        <v>188</v>
      </c>
      <c r="G75" s="22" t="s">
        <v>188</v>
      </c>
      <c r="H75" s="33">
        <v>183</v>
      </c>
      <c r="I75" s="32"/>
      <c r="J75" s="29">
        <v>68</v>
      </c>
      <c r="K75" s="21" t="s">
        <v>333</v>
      </c>
      <c r="L75" s="21" t="s">
        <v>211</v>
      </c>
      <c r="M75" s="22">
        <v>161</v>
      </c>
      <c r="N75" s="22" t="s">
        <v>188</v>
      </c>
      <c r="O75" s="22" t="s">
        <v>188</v>
      </c>
      <c r="P75" s="22" t="s">
        <v>188</v>
      </c>
      <c r="Q75" s="23">
        <v>161</v>
      </c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 ht="15.75" customHeight="1" x14ac:dyDescent="0.2">
      <c r="A76" s="20">
        <v>69</v>
      </c>
      <c r="B76" s="21" t="s">
        <v>334</v>
      </c>
      <c r="C76" s="21" t="s">
        <v>187</v>
      </c>
      <c r="D76" s="22" t="s">
        <v>188</v>
      </c>
      <c r="E76" s="22">
        <v>181</v>
      </c>
      <c r="F76" s="22" t="s">
        <v>188</v>
      </c>
      <c r="G76" s="22" t="s">
        <v>188</v>
      </c>
      <c r="H76" s="33">
        <v>181</v>
      </c>
      <c r="I76" s="32"/>
      <c r="J76" s="29">
        <v>69</v>
      </c>
      <c r="K76" s="21" t="s">
        <v>335</v>
      </c>
      <c r="L76" s="21" t="s">
        <v>200</v>
      </c>
      <c r="M76" s="22" t="s">
        <v>188</v>
      </c>
      <c r="N76" s="22">
        <v>160</v>
      </c>
      <c r="O76" s="22" t="s">
        <v>188</v>
      </c>
      <c r="P76" s="22" t="s">
        <v>188</v>
      </c>
      <c r="Q76" s="23">
        <v>160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spans="1:37" ht="15.75" customHeight="1" x14ac:dyDescent="0.2">
      <c r="A77" s="20">
        <v>70</v>
      </c>
      <c r="B77" s="21" t="s">
        <v>336</v>
      </c>
      <c r="C77" s="21" t="s">
        <v>200</v>
      </c>
      <c r="D77" s="22">
        <v>179</v>
      </c>
      <c r="E77" s="22" t="s">
        <v>188</v>
      </c>
      <c r="F77" s="22" t="s">
        <v>188</v>
      </c>
      <c r="G77" s="22" t="s">
        <v>188</v>
      </c>
      <c r="H77" s="33">
        <v>179</v>
      </c>
      <c r="I77" s="32"/>
      <c r="J77" s="29">
        <v>70</v>
      </c>
      <c r="K77" s="21" t="s">
        <v>337</v>
      </c>
      <c r="L77" s="21" t="s">
        <v>187</v>
      </c>
      <c r="M77" s="22">
        <v>159</v>
      </c>
      <c r="N77" s="22" t="s">
        <v>188</v>
      </c>
      <c r="O77" s="22" t="s">
        <v>188</v>
      </c>
      <c r="P77" s="22" t="s">
        <v>188</v>
      </c>
      <c r="Q77" s="23">
        <v>159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1:37" ht="15.75" customHeight="1" x14ac:dyDescent="0.2">
      <c r="A78" s="20">
        <v>71</v>
      </c>
      <c r="B78" s="21" t="s">
        <v>338</v>
      </c>
      <c r="C78" s="21" t="s">
        <v>195</v>
      </c>
      <c r="D78" s="22">
        <v>177</v>
      </c>
      <c r="E78" s="22" t="s">
        <v>188</v>
      </c>
      <c r="F78" s="22" t="s">
        <v>188</v>
      </c>
      <c r="G78" s="22" t="s">
        <v>188</v>
      </c>
      <c r="H78" s="33">
        <v>177</v>
      </c>
      <c r="I78" s="32"/>
      <c r="J78" s="29">
        <v>71</v>
      </c>
      <c r="K78" s="21" t="s">
        <v>339</v>
      </c>
      <c r="L78" s="21" t="s">
        <v>195</v>
      </c>
      <c r="M78" s="22">
        <v>155</v>
      </c>
      <c r="N78" s="22" t="s">
        <v>188</v>
      </c>
      <c r="O78" s="22" t="s">
        <v>188</v>
      </c>
      <c r="P78" s="22" t="s">
        <v>188</v>
      </c>
      <c r="Q78" s="23">
        <v>155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1:37" ht="15.75" customHeight="1" x14ac:dyDescent="0.2">
      <c r="A79" s="20">
        <v>72</v>
      </c>
      <c r="B79" s="21" t="s">
        <v>340</v>
      </c>
      <c r="C79" s="21" t="s">
        <v>195</v>
      </c>
      <c r="D79" s="22">
        <v>175</v>
      </c>
      <c r="E79" s="22" t="s">
        <v>188</v>
      </c>
      <c r="F79" s="22" t="s">
        <v>188</v>
      </c>
      <c r="G79" s="22" t="s">
        <v>188</v>
      </c>
      <c r="H79" s="33">
        <v>175</v>
      </c>
      <c r="I79" s="32"/>
      <c r="J79" s="29">
        <v>72</v>
      </c>
      <c r="K79" s="21" t="s">
        <v>341</v>
      </c>
      <c r="L79" s="21" t="s">
        <v>195</v>
      </c>
      <c r="M79" s="22">
        <v>154</v>
      </c>
      <c r="N79" s="22" t="s">
        <v>188</v>
      </c>
      <c r="O79" s="22" t="s">
        <v>188</v>
      </c>
      <c r="P79" s="22" t="s">
        <v>188</v>
      </c>
      <c r="Q79" s="23">
        <v>154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spans="1:37" ht="15.75" customHeight="1" x14ac:dyDescent="0.2">
      <c r="A80" s="20">
        <v>73</v>
      </c>
      <c r="B80" s="21" t="s">
        <v>342</v>
      </c>
      <c r="C80" s="21" t="s">
        <v>187</v>
      </c>
      <c r="D80" s="22" t="s">
        <v>188</v>
      </c>
      <c r="E80" s="22">
        <v>175</v>
      </c>
      <c r="F80" s="22" t="s">
        <v>188</v>
      </c>
      <c r="G80" s="22" t="s">
        <v>188</v>
      </c>
      <c r="H80" s="33">
        <v>175</v>
      </c>
      <c r="I80" s="32"/>
      <c r="J80" s="29">
        <v>73</v>
      </c>
      <c r="K80" s="21" t="s">
        <v>343</v>
      </c>
      <c r="L80" s="21" t="s">
        <v>266</v>
      </c>
      <c r="M80" s="22" t="s">
        <v>188</v>
      </c>
      <c r="N80" s="22">
        <v>154</v>
      </c>
      <c r="O80" s="22" t="s">
        <v>188</v>
      </c>
      <c r="P80" s="22" t="s">
        <v>188</v>
      </c>
      <c r="Q80" s="23">
        <v>154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spans="1:37" ht="15.75" customHeight="1" x14ac:dyDescent="0.2">
      <c r="A81" s="20">
        <v>74</v>
      </c>
      <c r="B81" s="21" t="s">
        <v>344</v>
      </c>
      <c r="C81" s="21" t="s">
        <v>195</v>
      </c>
      <c r="D81" s="22">
        <v>174</v>
      </c>
      <c r="E81" s="22" t="s">
        <v>188</v>
      </c>
      <c r="F81" s="22" t="s">
        <v>188</v>
      </c>
      <c r="G81" s="22" t="s">
        <v>188</v>
      </c>
      <c r="H81" s="33">
        <v>174</v>
      </c>
      <c r="I81" s="32"/>
      <c r="J81" s="29">
        <v>74</v>
      </c>
      <c r="K81" s="21" t="s">
        <v>345</v>
      </c>
      <c r="L81" s="21" t="s">
        <v>187</v>
      </c>
      <c r="M81" s="22" t="s">
        <v>188</v>
      </c>
      <c r="N81" s="22">
        <v>153</v>
      </c>
      <c r="O81" s="22" t="s">
        <v>188</v>
      </c>
      <c r="P81" s="22" t="s">
        <v>188</v>
      </c>
      <c r="Q81" s="23">
        <v>153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spans="1:37" ht="15.75" customHeight="1" x14ac:dyDescent="0.2">
      <c r="A82" s="20">
        <v>75</v>
      </c>
      <c r="B82" s="21" t="s">
        <v>346</v>
      </c>
      <c r="C82" s="21" t="s">
        <v>347</v>
      </c>
      <c r="D82" s="22" t="s">
        <v>188</v>
      </c>
      <c r="E82" s="22">
        <v>174</v>
      </c>
      <c r="F82" s="22" t="s">
        <v>188</v>
      </c>
      <c r="G82" s="22" t="s">
        <v>188</v>
      </c>
      <c r="H82" s="33">
        <v>174</v>
      </c>
      <c r="I82" s="32"/>
      <c r="J82" s="29">
        <v>75</v>
      </c>
      <c r="K82" s="21" t="s">
        <v>348</v>
      </c>
      <c r="L82" s="21" t="s">
        <v>195</v>
      </c>
      <c r="M82" s="22">
        <v>152</v>
      </c>
      <c r="N82" s="22" t="s">
        <v>188</v>
      </c>
      <c r="O82" s="22" t="s">
        <v>188</v>
      </c>
      <c r="P82" s="22" t="s">
        <v>188</v>
      </c>
      <c r="Q82" s="23">
        <v>152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ht="15.75" customHeight="1" x14ac:dyDescent="0.2">
      <c r="A83" s="20">
        <v>76</v>
      </c>
      <c r="B83" s="21" t="s">
        <v>349</v>
      </c>
      <c r="C83" s="21" t="s">
        <v>211</v>
      </c>
      <c r="D83" s="22">
        <v>173</v>
      </c>
      <c r="E83" s="22" t="s">
        <v>188</v>
      </c>
      <c r="F83" s="22" t="s">
        <v>188</v>
      </c>
      <c r="G83" s="22" t="s">
        <v>188</v>
      </c>
      <c r="H83" s="33">
        <v>173</v>
      </c>
      <c r="I83" s="32"/>
      <c r="J83" s="29">
        <v>76</v>
      </c>
      <c r="K83" s="21" t="s">
        <v>350</v>
      </c>
      <c r="L83" s="21" t="s">
        <v>187</v>
      </c>
      <c r="M83" s="22" t="s">
        <v>188</v>
      </c>
      <c r="N83" s="22">
        <v>152</v>
      </c>
      <c r="O83" s="22" t="s">
        <v>188</v>
      </c>
      <c r="P83" s="22" t="s">
        <v>188</v>
      </c>
      <c r="Q83" s="23">
        <v>152</v>
      </c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ht="15.75" customHeight="1" x14ac:dyDescent="0.2">
      <c r="A84" s="20">
        <v>77</v>
      </c>
      <c r="B84" s="21" t="s">
        <v>351</v>
      </c>
      <c r="C84" s="21" t="s">
        <v>205</v>
      </c>
      <c r="D84" s="22">
        <v>172</v>
      </c>
      <c r="E84" s="22" t="s">
        <v>188</v>
      </c>
      <c r="F84" s="22" t="s">
        <v>188</v>
      </c>
      <c r="G84" s="22" t="s">
        <v>188</v>
      </c>
      <c r="H84" s="33">
        <v>172</v>
      </c>
      <c r="I84" s="32"/>
      <c r="J84" s="29">
        <v>77</v>
      </c>
      <c r="K84" s="21" t="s">
        <v>352</v>
      </c>
      <c r="L84" s="21" t="s">
        <v>266</v>
      </c>
      <c r="M84" s="22" t="s">
        <v>188</v>
      </c>
      <c r="N84" s="22">
        <v>151</v>
      </c>
      <c r="O84" s="22" t="s">
        <v>188</v>
      </c>
      <c r="P84" s="22" t="s">
        <v>188</v>
      </c>
      <c r="Q84" s="23">
        <v>151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1:37" ht="15.75" customHeight="1" x14ac:dyDescent="0.2">
      <c r="A85" s="20">
        <v>78</v>
      </c>
      <c r="B85" s="21" t="s">
        <v>353</v>
      </c>
      <c r="C85" s="21" t="s">
        <v>200</v>
      </c>
      <c r="D85" s="22" t="s">
        <v>188</v>
      </c>
      <c r="E85" s="22">
        <v>171</v>
      </c>
      <c r="F85" s="22" t="s">
        <v>188</v>
      </c>
      <c r="G85" s="22" t="s">
        <v>188</v>
      </c>
      <c r="H85" s="33">
        <v>171</v>
      </c>
      <c r="I85" s="32"/>
      <c r="J85" s="29">
        <v>78</v>
      </c>
      <c r="K85" s="21" t="s">
        <v>354</v>
      </c>
      <c r="L85" s="21" t="s">
        <v>200</v>
      </c>
      <c r="M85" s="22" t="s">
        <v>188</v>
      </c>
      <c r="N85" s="22">
        <v>150</v>
      </c>
      <c r="O85" s="22" t="s">
        <v>188</v>
      </c>
      <c r="P85" s="22" t="s">
        <v>188</v>
      </c>
      <c r="Q85" s="23">
        <v>150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ht="15.75" customHeight="1" x14ac:dyDescent="0.2">
      <c r="A86" s="20">
        <v>79</v>
      </c>
      <c r="B86" s="21" t="s">
        <v>355</v>
      </c>
      <c r="C86" s="21" t="s">
        <v>187</v>
      </c>
      <c r="D86" s="22">
        <v>170</v>
      </c>
      <c r="E86" s="22" t="s">
        <v>188</v>
      </c>
      <c r="F86" s="22" t="s">
        <v>188</v>
      </c>
      <c r="G86" s="22" t="s">
        <v>188</v>
      </c>
      <c r="H86" s="33">
        <v>170</v>
      </c>
      <c r="I86" s="32"/>
      <c r="J86" s="29">
        <v>79</v>
      </c>
      <c r="K86" s="21" t="s">
        <v>356</v>
      </c>
      <c r="L86" s="21" t="s">
        <v>187</v>
      </c>
      <c r="M86" s="22">
        <v>147</v>
      </c>
      <c r="N86" s="22" t="s">
        <v>188</v>
      </c>
      <c r="O86" s="22" t="s">
        <v>188</v>
      </c>
      <c r="P86" s="22" t="s">
        <v>188</v>
      </c>
      <c r="Q86" s="23">
        <v>147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1:37" ht="15.75" customHeight="1" x14ac:dyDescent="0.2">
      <c r="A87" s="20">
        <v>80</v>
      </c>
      <c r="B87" s="21" t="s">
        <v>357</v>
      </c>
      <c r="C87" s="21" t="s">
        <v>195</v>
      </c>
      <c r="D87" s="22" t="s">
        <v>188</v>
      </c>
      <c r="E87" s="22">
        <v>169</v>
      </c>
      <c r="F87" s="22" t="s">
        <v>188</v>
      </c>
      <c r="G87" s="22" t="s">
        <v>188</v>
      </c>
      <c r="H87" s="33">
        <v>169</v>
      </c>
      <c r="I87" s="32"/>
      <c r="J87" s="29">
        <v>80</v>
      </c>
      <c r="K87" s="21" t="s">
        <v>358</v>
      </c>
      <c r="L87" s="21" t="s">
        <v>195</v>
      </c>
      <c r="M87" s="22" t="s">
        <v>188</v>
      </c>
      <c r="N87" s="22">
        <v>146</v>
      </c>
      <c r="O87" s="22" t="s">
        <v>188</v>
      </c>
      <c r="P87" s="22" t="s">
        <v>188</v>
      </c>
      <c r="Q87" s="23">
        <v>146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1:37" ht="15.75" customHeight="1" x14ac:dyDescent="0.2">
      <c r="A88" s="20">
        <v>81</v>
      </c>
      <c r="B88" s="21" t="s">
        <v>359</v>
      </c>
      <c r="C88" s="21" t="s">
        <v>195</v>
      </c>
      <c r="D88" s="22">
        <v>168</v>
      </c>
      <c r="E88" s="22" t="s">
        <v>188</v>
      </c>
      <c r="F88" s="22" t="s">
        <v>188</v>
      </c>
      <c r="G88" s="22" t="s">
        <v>188</v>
      </c>
      <c r="H88" s="33">
        <v>168</v>
      </c>
      <c r="I88" s="32"/>
      <c r="J88" s="29">
        <v>81</v>
      </c>
      <c r="K88" s="21" t="s">
        <v>360</v>
      </c>
      <c r="L88" s="21" t="s">
        <v>202</v>
      </c>
      <c r="M88" s="22">
        <v>146</v>
      </c>
      <c r="N88" s="22" t="s">
        <v>188</v>
      </c>
      <c r="O88" s="22" t="s">
        <v>188</v>
      </c>
      <c r="P88" s="22" t="s">
        <v>188</v>
      </c>
      <c r="Q88" s="23">
        <v>146</v>
      </c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1:37" ht="15.75" customHeight="1" x14ac:dyDescent="0.2">
      <c r="A89" s="20">
        <v>82</v>
      </c>
      <c r="B89" s="21" t="s">
        <v>361</v>
      </c>
      <c r="C89" s="21" t="s">
        <v>195</v>
      </c>
      <c r="D89" s="22">
        <v>167</v>
      </c>
      <c r="E89" s="22" t="s">
        <v>188</v>
      </c>
      <c r="F89" s="22" t="s">
        <v>188</v>
      </c>
      <c r="G89" s="22" t="s">
        <v>188</v>
      </c>
      <c r="H89" s="33">
        <v>167</v>
      </c>
      <c r="I89" s="32"/>
      <c r="J89" s="29">
        <v>82</v>
      </c>
      <c r="K89" s="21" t="s">
        <v>362</v>
      </c>
      <c r="L89" s="21" t="s">
        <v>187</v>
      </c>
      <c r="M89" s="22">
        <v>145</v>
      </c>
      <c r="N89" s="22" t="s">
        <v>188</v>
      </c>
      <c r="O89" s="22" t="s">
        <v>188</v>
      </c>
      <c r="P89" s="22" t="s">
        <v>188</v>
      </c>
      <c r="Q89" s="23">
        <v>145</v>
      </c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1:37" ht="15.75" customHeight="1" x14ac:dyDescent="0.2">
      <c r="A90" s="20">
        <v>83</v>
      </c>
      <c r="B90" s="21" t="s">
        <v>363</v>
      </c>
      <c r="C90" s="21" t="s">
        <v>195</v>
      </c>
      <c r="D90" s="22" t="s">
        <v>188</v>
      </c>
      <c r="E90" s="22">
        <v>165</v>
      </c>
      <c r="F90" s="22" t="s">
        <v>188</v>
      </c>
      <c r="G90" s="22" t="s">
        <v>188</v>
      </c>
      <c r="H90" s="33">
        <v>165</v>
      </c>
      <c r="I90" s="32"/>
      <c r="J90" s="29">
        <v>83</v>
      </c>
      <c r="K90" s="21" t="s">
        <v>364</v>
      </c>
      <c r="L90" s="21" t="s">
        <v>187</v>
      </c>
      <c r="M90" s="22" t="s">
        <v>188</v>
      </c>
      <c r="N90" s="22">
        <v>143</v>
      </c>
      <c r="O90" s="22" t="s">
        <v>188</v>
      </c>
      <c r="P90" s="22" t="s">
        <v>188</v>
      </c>
      <c r="Q90" s="23">
        <v>143</v>
      </c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1:37" ht="15.75" customHeight="1" x14ac:dyDescent="0.2">
      <c r="A91" s="20">
        <v>84</v>
      </c>
      <c r="B91" s="21" t="s">
        <v>365</v>
      </c>
      <c r="C91" s="21" t="s">
        <v>195</v>
      </c>
      <c r="D91" s="22">
        <v>164</v>
      </c>
      <c r="E91" s="22" t="s">
        <v>188</v>
      </c>
      <c r="F91" s="22" t="s">
        <v>188</v>
      </c>
      <c r="G91" s="22" t="s">
        <v>188</v>
      </c>
      <c r="H91" s="33">
        <v>164</v>
      </c>
      <c r="I91" s="32"/>
      <c r="J91" s="29">
        <v>84</v>
      </c>
      <c r="K91" s="21" t="s">
        <v>366</v>
      </c>
      <c r="L91" s="21" t="s">
        <v>187</v>
      </c>
      <c r="M91" s="22">
        <v>142</v>
      </c>
      <c r="N91" s="22" t="s">
        <v>188</v>
      </c>
      <c r="O91" s="22" t="s">
        <v>188</v>
      </c>
      <c r="P91" s="22" t="s">
        <v>188</v>
      </c>
      <c r="Q91" s="23">
        <v>142</v>
      </c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1:37" ht="15.75" customHeight="1" x14ac:dyDescent="0.2">
      <c r="A92" s="20">
        <v>85</v>
      </c>
      <c r="B92" s="21" t="s">
        <v>367</v>
      </c>
      <c r="C92" s="21" t="s">
        <v>195</v>
      </c>
      <c r="D92" s="22">
        <v>163</v>
      </c>
      <c r="E92" s="22" t="s">
        <v>188</v>
      </c>
      <c r="F92" s="22" t="s">
        <v>188</v>
      </c>
      <c r="G92" s="22" t="s">
        <v>188</v>
      </c>
      <c r="H92" s="33">
        <v>163</v>
      </c>
      <c r="I92" s="32"/>
      <c r="J92" s="29">
        <v>85</v>
      </c>
      <c r="K92" s="21" t="s">
        <v>368</v>
      </c>
      <c r="L92" s="21" t="s">
        <v>229</v>
      </c>
      <c r="M92" s="22" t="s">
        <v>188</v>
      </c>
      <c r="N92" s="22">
        <v>141</v>
      </c>
      <c r="O92" s="22" t="s">
        <v>188</v>
      </c>
      <c r="P92" s="22" t="s">
        <v>188</v>
      </c>
      <c r="Q92" s="23">
        <v>141</v>
      </c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1:37" ht="15.75" customHeight="1" x14ac:dyDescent="0.2">
      <c r="A93" s="20">
        <v>86</v>
      </c>
      <c r="B93" s="21" t="s">
        <v>369</v>
      </c>
      <c r="C93" s="21" t="s">
        <v>195</v>
      </c>
      <c r="D93" s="22" t="s">
        <v>188</v>
      </c>
      <c r="E93" s="22">
        <v>162</v>
      </c>
      <c r="F93" s="22" t="s">
        <v>188</v>
      </c>
      <c r="G93" s="22" t="s">
        <v>188</v>
      </c>
      <c r="H93" s="33">
        <v>162</v>
      </c>
      <c r="I93" s="32"/>
      <c r="J93" s="29">
        <v>86</v>
      </c>
      <c r="K93" s="21" t="s">
        <v>370</v>
      </c>
      <c r="L93" s="21" t="s">
        <v>195</v>
      </c>
      <c r="M93" s="22" t="s">
        <v>188</v>
      </c>
      <c r="N93" s="22">
        <v>140</v>
      </c>
      <c r="O93" s="22" t="s">
        <v>188</v>
      </c>
      <c r="P93" s="22" t="s">
        <v>188</v>
      </c>
      <c r="Q93" s="23">
        <v>140</v>
      </c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1:37" ht="15.75" customHeight="1" x14ac:dyDescent="0.2">
      <c r="A94" s="20">
        <v>87</v>
      </c>
      <c r="B94" s="21" t="s">
        <v>371</v>
      </c>
      <c r="C94" s="21" t="s">
        <v>187</v>
      </c>
      <c r="D94" s="22" t="s">
        <v>188</v>
      </c>
      <c r="E94" s="22">
        <v>161</v>
      </c>
      <c r="F94" s="22" t="s">
        <v>188</v>
      </c>
      <c r="G94" s="22" t="s">
        <v>188</v>
      </c>
      <c r="H94" s="33">
        <v>161</v>
      </c>
      <c r="I94" s="32"/>
      <c r="J94" s="29">
        <v>87</v>
      </c>
      <c r="K94" s="21" t="s">
        <v>372</v>
      </c>
      <c r="L94" s="21" t="s">
        <v>229</v>
      </c>
      <c r="M94" s="22" t="s">
        <v>188</v>
      </c>
      <c r="N94" s="22">
        <v>139</v>
      </c>
      <c r="O94" s="22" t="s">
        <v>188</v>
      </c>
      <c r="P94" s="22" t="s">
        <v>188</v>
      </c>
      <c r="Q94" s="23">
        <v>139</v>
      </c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spans="1:37" ht="15.75" customHeight="1" x14ac:dyDescent="0.2">
      <c r="A95" s="20">
        <v>88</v>
      </c>
      <c r="B95" s="21" t="s">
        <v>373</v>
      </c>
      <c r="C95" s="21" t="s">
        <v>195</v>
      </c>
      <c r="D95" s="22">
        <v>160</v>
      </c>
      <c r="E95" s="22" t="s">
        <v>188</v>
      </c>
      <c r="F95" s="22" t="s">
        <v>188</v>
      </c>
      <c r="G95" s="22" t="s">
        <v>188</v>
      </c>
      <c r="H95" s="33">
        <v>160</v>
      </c>
      <c r="I95" s="32"/>
      <c r="J95" s="29">
        <v>88</v>
      </c>
      <c r="K95" s="21" t="s">
        <v>374</v>
      </c>
      <c r="L95" s="21" t="s">
        <v>266</v>
      </c>
      <c r="M95" s="22">
        <v>138</v>
      </c>
      <c r="N95" s="22" t="s">
        <v>188</v>
      </c>
      <c r="O95" s="22" t="s">
        <v>188</v>
      </c>
      <c r="P95" s="22" t="s">
        <v>188</v>
      </c>
      <c r="Q95" s="23">
        <v>138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spans="1:37" ht="15.75" customHeight="1" x14ac:dyDescent="0.2">
      <c r="A96" s="20">
        <v>89</v>
      </c>
      <c r="B96" s="21" t="s">
        <v>375</v>
      </c>
      <c r="C96" s="21" t="s">
        <v>266</v>
      </c>
      <c r="D96" s="22">
        <v>158</v>
      </c>
      <c r="E96" s="22" t="s">
        <v>188</v>
      </c>
      <c r="F96" s="22" t="s">
        <v>188</v>
      </c>
      <c r="G96" s="22" t="s">
        <v>188</v>
      </c>
      <c r="H96" s="33">
        <v>158</v>
      </c>
      <c r="I96" s="32"/>
      <c r="J96" s="29">
        <v>89</v>
      </c>
      <c r="K96" s="21" t="s">
        <v>376</v>
      </c>
      <c r="L96" s="21" t="s">
        <v>187</v>
      </c>
      <c r="M96" s="22">
        <v>137</v>
      </c>
      <c r="N96" s="22" t="s">
        <v>188</v>
      </c>
      <c r="O96" s="22" t="s">
        <v>188</v>
      </c>
      <c r="P96" s="22" t="s">
        <v>188</v>
      </c>
      <c r="Q96" s="23">
        <v>137</v>
      </c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spans="1:37" ht="15.75" customHeight="1" x14ac:dyDescent="0.2">
      <c r="A97" s="20">
        <v>90</v>
      </c>
      <c r="B97" s="21" t="s">
        <v>377</v>
      </c>
      <c r="C97" s="21" t="s">
        <v>195</v>
      </c>
      <c r="D97" s="22" t="s">
        <v>188</v>
      </c>
      <c r="E97" s="22">
        <v>154</v>
      </c>
      <c r="F97" s="22" t="s">
        <v>188</v>
      </c>
      <c r="G97" s="22" t="s">
        <v>188</v>
      </c>
      <c r="H97" s="33">
        <v>154</v>
      </c>
      <c r="I97" s="32"/>
      <c r="J97" s="29">
        <v>90</v>
      </c>
      <c r="K97" s="21" t="s">
        <v>378</v>
      </c>
      <c r="L97" s="21" t="s">
        <v>266</v>
      </c>
      <c r="M97" s="22" t="s">
        <v>188</v>
      </c>
      <c r="N97" s="22">
        <v>137</v>
      </c>
      <c r="O97" s="22" t="s">
        <v>188</v>
      </c>
      <c r="P97" s="22" t="s">
        <v>188</v>
      </c>
      <c r="Q97" s="23">
        <v>137</v>
      </c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spans="1:37" ht="15.75" customHeight="1" x14ac:dyDescent="0.2">
      <c r="A98" s="20">
        <v>91</v>
      </c>
      <c r="B98" s="21" t="s">
        <v>379</v>
      </c>
      <c r="C98" s="21" t="s">
        <v>211</v>
      </c>
      <c r="D98" s="22" t="s">
        <v>188</v>
      </c>
      <c r="E98" s="22">
        <v>152</v>
      </c>
      <c r="F98" s="22" t="s">
        <v>188</v>
      </c>
      <c r="G98" s="22" t="s">
        <v>188</v>
      </c>
      <c r="H98" s="33">
        <v>152</v>
      </c>
      <c r="I98" s="32"/>
      <c r="J98" s="29">
        <v>91</v>
      </c>
      <c r="K98" s="21" t="s">
        <v>380</v>
      </c>
      <c r="L98" s="21" t="s">
        <v>190</v>
      </c>
      <c r="M98" s="22" t="s">
        <v>188</v>
      </c>
      <c r="N98" s="22">
        <v>136</v>
      </c>
      <c r="O98" s="22" t="s">
        <v>188</v>
      </c>
      <c r="P98" s="22" t="s">
        <v>188</v>
      </c>
      <c r="Q98" s="23">
        <v>136</v>
      </c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1:37" ht="15.75" customHeight="1" x14ac:dyDescent="0.2">
      <c r="A99" s="20">
        <v>92</v>
      </c>
      <c r="B99" s="21" t="s">
        <v>381</v>
      </c>
      <c r="C99" s="21" t="s">
        <v>211</v>
      </c>
      <c r="D99" s="22">
        <v>146</v>
      </c>
      <c r="E99" s="22" t="s">
        <v>188</v>
      </c>
      <c r="F99" s="22" t="s">
        <v>188</v>
      </c>
      <c r="G99" s="22" t="s">
        <v>188</v>
      </c>
      <c r="H99" s="33">
        <v>146</v>
      </c>
      <c r="I99" s="32"/>
      <c r="J99" s="29">
        <v>92</v>
      </c>
      <c r="K99" s="21" t="s">
        <v>382</v>
      </c>
      <c r="L99" s="21" t="s">
        <v>187</v>
      </c>
      <c r="M99" s="22">
        <v>136</v>
      </c>
      <c r="N99" s="22" t="s">
        <v>188</v>
      </c>
      <c r="O99" s="22" t="s">
        <v>188</v>
      </c>
      <c r="P99" s="22" t="s">
        <v>188</v>
      </c>
      <c r="Q99" s="23">
        <v>136</v>
      </c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1:37" ht="15.75" customHeight="1" x14ac:dyDescent="0.2">
      <c r="A100" s="20">
        <v>93</v>
      </c>
      <c r="B100" s="21" t="s">
        <v>383</v>
      </c>
      <c r="C100" s="21" t="s">
        <v>190</v>
      </c>
      <c r="D100" s="22" t="s">
        <v>188</v>
      </c>
      <c r="E100" s="22">
        <v>145</v>
      </c>
      <c r="F100" s="22" t="s">
        <v>188</v>
      </c>
      <c r="G100" s="22" t="s">
        <v>188</v>
      </c>
      <c r="H100" s="33">
        <v>145</v>
      </c>
      <c r="I100" s="32"/>
      <c r="J100" s="29">
        <v>93</v>
      </c>
      <c r="K100" s="21" t="s">
        <v>384</v>
      </c>
      <c r="L100" s="21" t="s">
        <v>187</v>
      </c>
      <c r="M100" s="22" t="s">
        <v>188</v>
      </c>
      <c r="N100" s="22">
        <v>135</v>
      </c>
      <c r="O100" s="22" t="s">
        <v>188</v>
      </c>
      <c r="P100" s="22" t="s">
        <v>188</v>
      </c>
      <c r="Q100" s="23">
        <v>135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37" ht="15.75" customHeight="1" x14ac:dyDescent="0.2">
      <c r="A101" s="20">
        <v>94</v>
      </c>
      <c r="B101" s="21" t="s">
        <v>385</v>
      </c>
      <c r="C101" s="21" t="s">
        <v>254</v>
      </c>
      <c r="D101" s="22">
        <v>145</v>
      </c>
      <c r="E101" s="22" t="s">
        <v>188</v>
      </c>
      <c r="F101" s="22" t="s">
        <v>188</v>
      </c>
      <c r="G101" s="22" t="s">
        <v>188</v>
      </c>
      <c r="H101" s="33">
        <v>145</v>
      </c>
      <c r="I101" s="32"/>
      <c r="J101" s="29">
        <v>94</v>
      </c>
      <c r="K101" s="21" t="s">
        <v>386</v>
      </c>
      <c r="L101" s="21" t="s">
        <v>205</v>
      </c>
      <c r="M101" s="22">
        <v>134</v>
      </c>
      <c r="N101" s="22" t="s">
        <v>188</v>
      </c>
      <c r="O101" s="22" t="s">
        <v>188</v>
      </c>
      <c r="P101" s="22" t="s">
        <v>188</v>
      </c>
      <c r="Q101" s="23">
        <v>134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spans="1:37" ht="15.75" customHeight="1" x14ac:dyDescent="0.2">
      <c r="A102" s="20">
        <v>95</v>
      </c>
      <c r="B102" s="21" t="s">
        <v>387</v>
      </c>
      <c r="C102" s="21" t="s">
        <v>190</v>
      </c>
      <c r="D102" s="22">
        <v>144</v>
      </c>
      <c r="E102" s="22" t="s">
        <v>188</v>
      </c>
      <c r="F102" s="22" t="s">
        <v>188</v>
      </c>
      <c r="G102" s="22" t="s">
        <v>188</v>
      </c>
      <c r="H102" s="33">
        <v>144</v>
      </c>
      <c r="I102" s="32"/>
      <c r="J102" s="29">
        <v>95</v>
      </c>
      <c r="K102" s="21" t="s">
        <v>388</v>
      </c>
      <c r="L102" s="21" t="s">
        <v>187</v>
      </c>
      <c r="M102" s="22">
        <v>133</v>
      </c>
      <c r="N102" s="22" t="s">
        <v>188</v>
      </c>
      <c r="O102" s="22" t="s">
        <v>188</v>
      </c>
      <c r="P102" s="22" t="s">
        <v>188</v>
      </c>
      <c r="Q102" s="23">
        <v>133</v>
      </c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spans="1:37" ht="15.75" customHeight="1" x14ac:dyDescent="0.2">
      <c r="A103" s="20">
        <v>96</v>
      </c>
      <c r="B103" s="21" t="s">
        <v>389</v>
      </c>
      <c r="C103" s="21" t="s">
        <v>205</v>
      </c>
      <c r="D103" s="22">
        <v>141</v>
      </c>
      <c r="E103" s="22" t="s">
        <v>188</v>
      </c>
      <c r="F103" s="22" t="s">
        <v>188</v>
      </c>
      <c r="G103" s="22" t="s">
        <v>188</v>
      </c>
      <c r="H103" s="33">
        <v>141</v>
      </c>
      <c r="I103" s="32"/>
      <c r="J103" s="29">
        <v>96</v>
      </c>
      <c r="K103" s="21" t="s">
        <v>390</v>
      </c>
      <c r="L103" s="21" t="s">
        <v>195</v>
      </c>
      <c r="M103" s="22" t="s">
        <v>188</v>
      </c>
      <c r="N103" s="22">
        <v>133</v>
      </c>
      <c r="O103" s="22" t="s">
        <v>188</v>
      </c>
      <c r="P103" s="22" t="s">
        <v>188</v>
      </c>
      <c r="Q103" s="23">
        <v>133</v>
      </c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1:37" ht="15.75" customHeight="1" x14ac:dyDescent="0.2">
      <c r="A104" s="20">
        <v>97</v>
      </c>
      <c r="B104" s="21" t="s">
        <v>391</v>
      </c>
      <c r="C104" s="21" t="s">
        <v>202</v>
      </c>
      <c r="D104" s="22" t="s">
        <v>188</v>
      </c>
      <c r="E104" s="22">
        <v>141</v>
      </c>
      <c r="F104" s="22" t="s">
        <v>188</v>
      </c>
      <c r="G104" s="22" t="s">
        <v>188</v>
      </c>
      <c r="H104" s="33">
        <v>141</v>
      </c>
      <c r="I104" s="32"/>
      <c r="J104" s="29">
        <v>97</v>
      </c>
      <c r="K104" s="21" t="s">
        <v>392</v>
      </c>
      <c r="L104" s="21" t="s">
        <v>187</v>
      </c>
      <c r="M104" s="22">
        <v>132</v>
      </c>
      <c r="N104" s="22" t="s">
        <v>188</v>
      </c>
      <c r="O104" s="22" t="s">
        <v>188</v>
      </c>
      <c r="P104" s="22" t="s">
        <v>188</v>
      </c>
      <c r="Q104" s="23">
        <v>132</v>
      </c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1:37" ht="15.75" customHeight="1" x14ac:dyDescent="0.2">
      <c r="A105" s="20">
        <v>98</v>
      </c>
      <c r="B105" s="21" t="s">
        <v>393</v>
      </c>
      <c r="C105" s="21" t="s">
        <v>195</v>
      </c>
      <c r="D105" s="22">
        <v>138</v>
      </c>
      <c r="E105" s="22" t="s">
        <v>188</v>
      </c>
      <c r="F105" s="22" t="s">
        <v>188</v>
      </c>
      <c r="G105" s="22" t="s">
        <v>188</v>
      </c>
      <c r="H105" s="33">
        <v>138</v>
      </c>
      <c r="I105" s="32"/>
      <c r="J105" s="29">
        <v>98</v>
      </c>
      <c r="K105" s="21" t="s">
        <v>394</v>
      </c>
      <c r="L105" s="21" t="s">
        <v>190</v>
      </c>
      <c r="M105" s="22" t="s">
        <v>188</v>
      </c>
      <c r="N105" s="22">
        <v>129</v>
      </c>
      <c r="O105" s="22" t="s">
        <v>188</v>
      </c>
      <c r="P105" s="22" t="s">
        <v>188</v>
      </c>
      <c r="Q105" s="23">
        <v>129</v>
      </c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37" ht="15.75" customHeight="1" x14ac:dyDescent="0.2">
      <c r="A106" s="20">
        <v>99</v>
      </c>
      <c r="B106" s="21" t="s">
        <v>395</v>
      </c>
      <c r="C106" s="21" t="s">
        <v>215</v>
      </c>
      <c r="D106" s="22" t="s">
        <v>188</v>
      </c>
      <c r="E106" s="22">
        <v>138</v>
      </c>
      <c r="F106" s="22" t="s">
        <v>188</v>
      </c>
      <c r="G106" s="22" t="s">
        <v>188</v>
      </c>
      <c r="H106" s="33">
        <v>138</v>
      </c>
      <c r="I106" s="32"/>
      <c r="J106" s="29">
        <v>99</v>
      </c>
      <c r="K106" s="21" t="s">
        <v>396</v>
      </c>
      <c r="L106" s="21" t="s">
        <v>211</v>
      </c>
      <c r="M106" s="22">
        <v>128</v>
      </c>
      <c r="N106" s="22" t="s">
        <v>188</v>
      </c>
      <c r="O106" s="22" t="s">
        <v>188</v>
      </c>
      <c r="P106" s="22" t="s">
        <v>188</v>
      </c>
      <c r="Q106" s="23">
        <v>128</v>
      </c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1:37" ht="15.75" customHeight="1" x14ac:dyDescent="0.2">
      <c r="A107" s="20">
        <v>100</v>
      </c>
      <c r="B107" s="21" t="s">
        <v>397</v>
      </c>
      <c r="C107" s="21" t="s">
        <v>190</v>
      </c>
      <c r="D107" s="22">
        <v>137</v>
      </c>
      <c r="E107" s="22" t="s">
        <v>188</v>
      </c>
      <c r="F107" s="22" t="s">
        <v>188</v>
      </c>
      <c r="G107" s="22" t="s">
        <v>188</v>
      </c>
      <c r="H107" s="33">
        <v>137</v>
      </c>
      <c r="I107" s="32"/>
      <c r="J107" s="29">
        <v>100</v>
      </c>
      <c r="K107" s="21" t="s">
        <v>398</v>
      </c>
      <c r="L107" s="21" t="s">
        <v>187</v>
      </c>
      <c r="M107" s="22" t="s">
        <v>188</v>
      </c>
      <c r="N107" s="22">
        <v>128</v>
      </c>
      <c r="O107" s="22" t="s">
        <v>188</v>
      </c>
      <c r="P107" s="22" t="s">
        <v>188</v>
      </c>
      <c r="Q107" s="23">
        <v>128</v>
      </c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1:37" ht="15.75" customHeight="1" x14ac:dyDescent="0.2">
      <c r="A108" s="20">
        <v>101</v>
      </c>
      <c r="B108" s="21" t="s">
        <v>399</v>
      </c>
      <c r="C108" s="21" t="s">
        <v>187</v>
      </c>
      <c r="D108" s="22" t="s">
        <v>188</v>
      </c>
      <c r="E108" s="22">
        <v>137</v>
      </c>
      <c r="F108" s="22" t="s">
        <v>188</v>
      </c>
      <c r="G108" s="22" t="s">
        <v>188</v>
      </c>
      <c r="H108" s="33">
        <v>137</v>
      </c>
      <c r="I108" s="32"/>
      <c r="J108" s="29">
        <v>101</v>
      </c>
      <c r="K108" s="21" t="s">
        <v>400</v>
      </c>
      <c r="L108" s="21" t="s">
        <v>229</v>
      </c>
      <c r="M108" s="22">
        <v>127</v>
      </c>
      <c r="N108" s="22" t="s">
        <v>188</v>
      </c>
      <c r="O108" s="22" t="s">
        <v>188</v>
      </c>
      <c r="P108" s="22" t="s">
        <v>188</v>
      </c>
      <c r="Q108" s="23">
        <v>127</v>
      </c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1:37" ht="15.75" customHeight="1" x14ac:dyDescent="0.2">
      <c r="A109" s="20">
        <v>102</v>
      </c>
      <c r="B109" s="21" t="s">
        <v>401</v>
      </c>
      <c r="C109" s="21" t="s">
        <v>266</v>
      </c>
      <c r="D109" s="22">
        <v>136</v>
      </c>
      <c r="E109" s="22" t="s">
        <v>188</v>
      </c>
      <c r="F109" s="22" t="s">
        <v>188</v>
      </c>
      <c r="G109" s="22" t="s">
        <v>188</v>
      </c>
      <c r="H109" s="33">
        <v>136</v>
      </c>
      <c r="I109" s="32"/>
      <c r="J109" s="29">
        <v>102</v>
      </c>
      <c r="K109" s="21" t="s">
        <v>402</v>
      </c>
      <c r="L109" s="21" t="s">
        <v>200</v>
      </c>
      <c r="M109" s="22" t="s">
        <v>188</v>
      </c>
      <c r="N109" s="22">
        <v>127</v>
      </c>
      <c r="O109" s="22" t="s">
        <v>188</v>
      </c>
      <c r="P109" s="22" t="s">
        <v>188</v>
      </c>
      <c r="Q109" s="23">
        <v>127</v>
      </c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1:37" ht="15.75" customHeight="1" x14ac:dyDescent="0.2">
      <c r="A110" s="20">
        <v>103</v>
      </c>
      <c r="B110" s="21" t="s">
        <v>403</v>
      </c>
      <c r="C110" s="21" t="s">
        <v>195</v>
      </c>
      <c r="D110" s="22" t="s">
        <v>188</v>
      </c>
      <c r="E110" s="22">
        <v>134</v>
      </c>
      <c r="F110" s="22" t="s">
        <v>188</v>
      </c>
      <c r="G110" s="22" t="s">
        <v>188</v>
      </c>
      <c r="H110" s="33">
        <v>134</v>
      </c>
      <c r="I110" s="32"/>
      <c r="J110" s="29">
        <v>103</v>
      </c>
      <c r="K110" s="21" t="s">
        <v>404</v>
      </c>
      <c r="L110" s="21" t="s">
        <v>266</v>
      </c>
      <c r="M110" s="22" t="s">
        <v>188</v>
      </c>
      <c r="N110" s="22">
        <v>126</v>
      </c>
      <c r="O110" s="22" t="s">
        <v>188</v>
      </c>
      <c r="P110" s="22" t="s">
        <v>188</v>
      </c>
      <c r="Q110" s="23">
        <v>126</v>
      </c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 ht="15.75" customHeight="1" x14ac:dyDescent="0.2">
      <c r="A111" s="20">
        <v>104</v>
      </c>
      <c r="B111" s="21" t="s">
        <v>405</v>
      </c>
      <c r="C111" s="21" t="s">
        <v>187</v>
      </c>
      <c r="D111" s="22">
        <v>133</v>
      </c>
      <c r="E111" s="22" t="s">
        <v>188</v>
      </c>
      <c r="F111" s="22" t="s">
        <v>188</v>
      </c>
      <c r="G111" s="22" t="s">
        <v>188</v>
      </c>
      <c r="H111" s="33">
        <v>133</v>
      </c>
      <c r="I111" s="32"/>
      <c r="J111" s="29">
        <v>104</v>
      </c>
      <c r="K111" s="21" t="s">
        <v>406</v>
      </c>
      <c r="L111" s="21" t="s">
        <v>200</v>
      </c>
      <c r="M111" s="22">
        <v>125</v>
      </c>
      <c r="N111" s="22" t="s">
        <v>188</v>
      </c>
      <c r="O111" s="22" t="s">
        <v>188</v>
      </c>
      <c r="P111" s="22" t="s">
        <v>188</v>
      </c>
      <c r="Q111" s="23">
        <v>125</v>
      </c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1:37" ht="15.75" customHeight="1" x14ac:dyDescent="0.2">
      <c r="A112" s="20">
        <v>105</v>
      </c>
      <c r="B112" s="21" t="s">
        <v>407</v>
      </c>
      <c r="C112" s="21" t="s">
        <v>211</v>
      </c>
      <c r="D112" s="22">
        <v>132</v>
      </c>
      <c r="E112" s="22" t="s">
        <v>188</v>
      </c>
      <c r="F112" s="22" t="s">
        <v>188</v>
      </c>
      <c r="G112" s="22" t="s">
        <v>188</v>
      </c>
      <c r="H112" s="33">
        <v>132</v>
      </c>
      <c r="I112" s="32"/>
      <c r="J112" s="29">
        <v>105</v>
      </c>
      <c r="K112" s="21" t="s">
        <v>408</v>
      </c>
      <c r="L112" s="21" t="s">
        <v>200</v>
      </c>
      <c r="M112" s="22">
        <v>124</v>
      </c>
      <c r="N112" s="22" t="s">
        <v>188</v>
      </c>
      <c r="O112" s="22" t="s">
        <v>188</v>
      </c>
      <c r="P112" s="22" t="s">
        <v>188</v>
      </c>
      <c r="Q112" s="23">
        <v>124</v>
      </c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1:37" ht="15.75" customHeight="1" x14ac:dyDescent="0.2">
      <c r="A113" s="20">
        <v>106</v>
      </c>
      <c r="B113" s="21" t="s">
        <v>409</v>
      </c>
      <c r="C113" s="21" t="s">
        <v>229</v>
      </c>
      <c r="D113" s="22" t="s">
        <v>188</v>
      </c>
      <c r="E113" s="22">
        <v>132</v>
      </c>
      <c r="F113" s="22" t="s">
        <v>188</v>
      </c>
      <c r="G113" s="22" t="s">
        <v>188</v>
      </c>
      <c r="H113" s="33">
        <v>132</v>
      </c>
      <c r="I113" s="32"/>
      <c r="J113" s="29">
        <v>106</v>
      </c>
      <c r="K113" s="21" t="s">
        <v>410</v>
      </c>
      <c r="L113" s="21" t="s">
        <v>200</v>
      </c>
      <c r="M113" s="22" t="s">
        <v>188</v>
      </c>
      <c r="N113" s="22">
        <v>123</v>
      </c>
      <c r="O113" s="22" t="s">
        <v>188</v>
      </c>
      <c r="P113" s="22" t="s">
        <v>188</v>
      </c>
      <c r="Q113" s="23">
        <v>123</v>
      </c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1:37" ht="15.75" customHeight="1" x14ac:dyDescent="0.2">
      <c r="A114" s="20">
        <v>107</v>
      </c>
      <c r="B114" s="21" t="s">
        <v>411</v>
      </c>
      <c r="C114" s="21" t="s">
        <v>190</v>
      </c>
      <c r="D114" s="22">
        <v>130</v>
      </c>
      <c r="E114" s="22" t="s">
        <v>188</v>
      </c>
      <c r="F114" s="22" t="s">
        <v>188</v>
      </c>
      <c r="G114" s="22" t="s">
        <v>188</v>
      </c>
      <c r="H114" s="33">
        <v>130</v>
      </c>
      <c r="I114" s="32"/>
      <c r="J114" s="29" t="s">
        <v>92</v>
      </c>
      <c r="K114" s="21" t="s">
        <v>92</v>
      </c>
      <c r="L114" s="21" t="s">
        <v>92</v>
      </c>
      <c r="M114" s="22" t="s">
        <v>92</v>
      </c>
      <c r="N114" s="22" t="s">
        <v>92</v>
      </c>
      <c r="O114" s="22" t="s">
        <v>92</v>
      </c>
      <c r="P114" s="22" t="s">
        <v>92</v>
      </c>
      <c r="Q114" s="23" t="s">
        <v>92</v>
      </c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1:37" ht="15.75" customHeight="1" x14ac:dyDescent="0.2">
      <c r="A115" s="20">
        <v>108</v>
      </c>
      <c r="B115" s="21" t="s">
        <v>412</v>
      </c>
      <c r="C115" s="21" t="s">
        <v>195</v>
      </c>
      <c r="D115" s="22" t="s">
        <v>188</v>
      </c>
      <c r="E115" s="22">
        <v>130</v>
      </c>
      <c r="F115" s="22" t="s">
        <v>188</v>
      </c>
      <c r="G115" s="22" t="s">
        <v>188</v>
      </c>
      <c r="H115" s="33">
        <v>130</v>
      </c>
      <c r="I115" s="32"/>
      <c r="J115" s="29" t="s">
        <v>92</v>
      </c>
      <c r="K115" s="21" t="s">
        <v>92</v>
      </c>
      <c r="L115" s="21" t="s">
        <v>92</v>
      </c>
      <c r="M115" s="22" t="s">
        <v>92</v>
      </c>
      <c r="N115" s="22" t="s">
        <v>92</v>
      </c>
      <c r="O115" s="22" t="s">
        <v>92</v>
      </c>
      <c r="P115" s="22" t="s">
        <v>92</v>
      </c>
      <c r="Q115" s="23" t="s">
        <v>92</v>
      </c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1:37" ht="15.75" customHeight="1" x14ac:dyDescent="0.2">
      <c r="A116" s="20">
        <v>109</v>
      </c>
      <c r="B116" s="21" t="s">
        <v>413</v>
      </c>
      <c r="C116" s="21" t="s">
        <v>195</v>
      </c>
      <c r="D116" s="22">
        <v>124</v>
      </c>
      <c r="E116" s="22" t="s">
        <v>188</v>
      </c>
      <c r="F116" s="22" t="s">
        <v>188</v>
      </c>
      <c r="G116" s="22" t="s">
        <v>188</v>
      </c>
      <c r="H116" s="33">
        <v>124</v>
      </c>
      <c r="I116" s="32"/>
      <c r="J116" s="29" t="s">
        <v>92</v>
      </c>
      <c r="K116" s="21" t="s">
        <v>92</v>
      </c>
      <c r="L116" s="21" t="s">
        <v>92</v>
      </c>
      <c r="M116" s="22" t="s">
        <v>92</v>
      </c>
      <c r="N116" s="22" t="s">
        <v>92</v>
      </c>
      <c r="O116" s="22" t="s">
        <v>92</v>
      </c>
      <c r="P116" s="22" t="s">
        <v>92</v>
      </c>
      <c r="Q116" s="23" t="s">
        <v>92</v>
      </c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1:37" ht="15.75" customHeight="1" x14ac:dyDescent="0.2">
      <c r="A117" s="20">
        <v>110</v>
      </c>
      <c r="B117" s="21" t="s">
        <v>414</v>
      </c>
      <c r="C117" s="21" t="s">
        <v>187</v>
      </c>
      <c r="D117" s="22">
        <v>123</v>
      </c>
      <c r="E117" s="22" t="s">
        <v>188</v>
      </c>
      <c r="F117" s="22" t="s">
        <v>188</v>
      </c>
      <c r="G117" s="22" t="s">
        <v>188</v>
      </c>
      <c r="H117" s="33">
        <v>123</v>
      </c>
      <c r="I117" s="32"/>
      <c r="J117" s="29" t="s">
        <v>92</v>
      </c>
      <c r="K117" s="21" t="s">
        <v>92</v>
      </c>
      <c r="L117" s="21" t="s">
        <v>92</v>
      </c>
      <c r="M117" s="22" t="s">
        <v>92</v>
      </c>
      <c r="N117" s="22" t="s">
        <v>92</v>
      </c>
      <c r="O117" s="22" t="s">
        <v>92</v>
      </c>
      <c r="P117" s="22" t="s">
        <v>92</v>
      </c>
      <c r="Q117" s="23" t="s">
        <v>92</v>
      </c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1:37" ht="15.75" customHeight="1" x14ac:dyDescent="0.2">
      <c r="A118" s="20">
        <v>111</v>
      </c>
      <c r="B118" s="21" t="s">
        <v>415</v>
      </c>
      <c r="C118" s="21" t="s">
        <v>266</v>
      </c>
      <c r="D118" s="22">
        <v>121</v>
      </c>
      <c r="E118" s="22" t="s">
        <v>188</v>
      </c>
      <c r="F118" s="22" t="s">
        <v>188</v>
      </c>
      <c r="G118" s="22" t="s">
        <v>188</v>
      </c>
      <c r="H118" s="33">
        <v>121</v>
      </c>
      <c r="I118" s="32"/>
      <c r="J118" s="29" t="s">
        <v>92</v>
      </c>
      <c r="K118" s="21" t="s">
        <v>92</v>
      </c>
      <c r="L118" s="21" t="s">
        <v>92</v>
      </c>
      <c r="M118" s="22" t="s">
        <v>92</v>
      </c>
      <c r="N118" s="22" t="s">
        <v>92</v>
      </c>
      <c r="O118" s="22" t="s">
        <v>92</v>
      </c>
      <c r="P118" s="22" t="s">
        <v>92</v>
      </c>
      <c r="Q118" s="23" t="s">
        <v>92</v>
      </c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1:37" ht="15.75" customHeight="1" x14ac:dyDescent="0.2">
      <c r="A119" s="20">
        <v>112</v>
      </c>
      <c r="B119" s="21" t="s">
        <v>416</v>
      </c>
      <c r="C119" s="21" t="s">
        <v>195</v>
      </c>
      <c r="D119" s="22">
        <v>118</v>
      </c>
      <c r="E119" s="22" t="s">
        <v>188</v>
      </c>
      <c r="F119" s="22" t="s">
        <v>188</v>
      </c>
      <c r="G119" s="22" t="s">
        <v>188</v>
      </c>
      <c r="H119" s="33">
        <v>118</v>
      </c>
      <c r="I119" s="32"/>
      <c r="J119" s="29" t="s">
        <v>92</v>
      </c>
      <c r="K119" s="21" t="s">
        <v>92</v>
      </c>
      <c r="L119" s="21" t="s">
        <v>92</v>
      </c>
      <c r="M119" s="22" t="s">
        <v>92</v>
      </c>
      <c r="N119" s="22" t="s">
        <v>92</v>
      </c>
      <c r="O119" s="22" t="s">
        <v>92</v>
      </c>
      <c r="P119" s="22" t="s">
        <v>92</v>
      </c>
      <c r="Q119" s="23" t="s">
        <v>92</v>
      </c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1:37" ht="15.75" customHeight="1" x14ac:dyDescent="0.2">
      <c r="A120" s="20">
        <v>113</v>
      </c>
      <c r="B120" s="21" t="s">
        <v>417</v>
      </c>
      <c r="C120" s="21" t="s">
        <v>211</v>
      </c>
      <c r="D120" s="22">
        <v>114</v>
      </c>
      <c r="E120" s="22" t="s">
        <v>188</v>
      </c>
      <c r="F120" s="22" t="s">
        <v>188</v>
      </c>
      <c r="G120" s="22" t="s">
        <v>188</v>
      </c>
      <c r="H120" s="33">
        <v>114</v>
      </c>
      <c r="I120" s="32"/>
      <c r="J120" s="29" t="s">
        <v>92</v>
      </c>
      <c r="K120" s="21" t="s">
        <v>92</v>
      </c>
      <c r="L120" s="21" t="s">
        <v>92</v>
      </c>
      <c r="M120" s="22" t="s">
        <v>92</v>
      </c>
      <c r="N120" s="22" t="s">
        <v>92</v>
      </c>
      <c r="O120" s="22" t="s">
        <v>92</v>
      </c>
      <c r="P120" s="22" t="s">
        <v>92</v>
      </c>
      <c r="Q120" s="23" t="s">
        <v>92</v>
      </c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spans="1:37" ht="15.75" customHeight="1" x14ac:dyDescent="0.2">
      <c r="A121" s="20">
        <v>114</v>
      </c>
      <c r="B121" s="21" t="s">
        <v>418</v>
      </c>
      <c r="C121" s="21" t="s">
        <v>211</v>
      </c>
      <c r="D121" s="22">
        <v>113</v>
      </c>
      <c r="E121" s="22" t="s">
        <v>188</v>
      </c>
      <c r="F121" s="22" t="s">
        <v>188</v>
      </c>
      <c r="G121" s="22" t="s">
        <v>188</v>
      </c>
      <c r="H121" s="33">
        <v>113</v>
      </c>
      <c r="I121" s="32"/>
      <c r="J121" s="29" t="s">
        <v>92</v>
      </c>
      <c r="K121" s="21" t="s">
        <v>92</v>
      </c>
      <c r="L121" s="21" t="s">
        <v>92</v>
      </c>
      <c r="M121" s="22" t="s">
        <v>92</v>
      </c>
      <c r="N121" s="22" t="s">
        <v>92</v>
      </c>
      <c r="O121" s="22" t="s">
        <v>92</v>
      </c>
      <c r="P121" s="22" t="s">
        <v>92</v>
      </c>
      <c r="Q121" s="23" t="s">
        <v>92</v>
      </c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spans="1:37" ht="15.75" customHeight="1" x14ac:dyDescent="0.2">
      <c r="A122" s="20">
        <v>115</v>
      </c>
      <c r="B122" s="21" t="s">
        <v>419</v>
      </c>
      <c r="C122" s="21" t="s">
        <v>211</v>
      </c>
      <c r="D122" s="22">
        <v>107</v>
      </c>
      <c r="E122" s="22" t="s">
        <v>188</v>
      </c>
      <c r="F122" s="22" t="s">
        <v>188</v>
      </c>
      <c r="G122" s="22" t="s">
        <v>188</v>
      </c>
      <c r="H122" s="33">
        <v>107</v>
      </c>
      <c r="I122" s="32"/>
      <c r="J122" s="29" t="s">
        <v>92</v>
      </c>
      <c r="K122" s="21" t="s">
        <v>92</v>
      </c>
      <c r="L122" s="21" t="s">
        <v>92</v>
      </c>
      <c r="M122" s="22" t="s">
        <v>92</v>
      </c>
      <c r="N122" s="22" t="s">
        <v>92</v>
      </c>
      <c r="O122" s="22" t="s">
        <v>92</v>
      </c>
      <c r="P122" s="22" t="s">
        <v>92</v>
      </c>
      <c r="Q122" s="23" t="s">
        <v>92</v>
      </c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spans="1:37" ht="15.75" customHeight="1" x14ac:dyDescent="0.2">
      <c r="A123" s="20">
        <v>116</v>
      </c>
      <c r="B123" s="21" t="s">
        <v>420</v>
      </c>
      <c r="C123" s="21" t="s">
        <v>195</v>
      </c>
      <c r="D123" s="22">
        <v>106</v>
      </c>
      <c r="E123" s="22" t="s">
        <v>188</v>
      </c>
      <c r="F123" s="22" t="s">
        <v>188</v>
      </c>
      <c r="G123" s="22" t="s">
        <v>188</v>
      </c>
      <c r="H123" s="33">
        <v>106</v>
      </c>
      <c r="I123" s="32"/>
      <c r="J123" s="29" t="s">
        <v>92</v>
      </c>
      <c r="K123" s="21" t="s">
        <v>92</v>
      </c>
      <c r="L123" s="21" t="s">
        <v>92</v>
      </c>
      <c r="M123" s="22" t="s">
        <v>92</v>
      </c>
      <c r="N123" s="22" t="s">
        <v>92</v>
      </c>
      <c r="O123" s="22" t="s">
        <v>92</v>
      </c>
      <c r="P123" s="22" t="s">
        <v>92</v>
      </c>
      <c r="Q123" s="23" t="s">
        <v>92</v>
      </c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spans="1:37" ht="15.75" customHeight="1" x14ac:dyDescent="0.2">
      <c r="A124" s="20">
        <v>117</v>
      </c>
      <c r="B124" s="21" t="s">
        <v>421</v>
      </c>
      <c r="C124" s="21" t="s">
        <v>190</v>
      </c>
      <c r="D124" s="22">
        <v>105</v>
      </c>
      <c r="E124" s="22" t="s">
        <v>188</v>
      </c>
      <c r="F124" s="22" t="s">
        <v>188</v>
      </c>
      <c r="G124" s="22" t="s">
        <v>188</v>
      </c>
      <c r="H124" s="33">
        <v>105</v>
      </c>
      <c r="I124" s="32"/>
      <c r="J124" s="29" t="s">
        <v>92</v>
      </c>
      <c r="K124" s="21" t="s">
        <v>92</v>
      </c>
      <c r="L124" s="21" t="s">
        <v>92</v>
      </c>
      <c r="M124" s="22" t="s">
        <v>92</v>
      </c>
      <c r="N124" s="22" t="s">
        <v>92</v>
      </c>
      <c r="O124" s="22" t="s">
        <v>92</v>
      </c>
      <c r="P124" s="22" t="s">
        <v>92</v>
      </c>
      <c r="Q124" s="23" t="s">
        <v>92</v>
      </c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spans="1:37" ht="15.75" customHeight="1" x14ac:dyDescent="0.2">
      <c r="A125" s="20" t="str">
        <f>IF('[1]Season Set up'!$J$23&gt;='[1]Season Set up'!V122,'[1]Season Set up'!V122,"")</f>
        <v/>
      </c>
      <c r="B125" s="21" t="str">
        <f>IFERROR(IF(A125="","",CONCATENATE(VLOOKUP(VLOOKUP(A125,'[1]Members Sorted'!$AC$2:$AD$3001,2,0),'[1]Members Sorted'!$B$2:$C$3001,2,0)," ",VLOOKUP(VLOOKUP(A125,'[1]Members Sorted'!$AC$2:$AD$3001,2,0),'[1]Members Sorted'!$B$2:$D$3001,3,0))),"")</f>
        <v/>
      </c>
      <c r="C125" s="21" t="str">
        <f>IFERROR(VLOOKUP(#REF!,'[1]Members Sorted'!$B$2:$F$3001,5,0),"")</f>
        <v/>
      </c>
      <c r="D125" s="22" t="str">
        <f>IFERROR(VLOOKUP(#REF!,'[1]Members Sorted'!$B$2:$X$3001,11,0),"")</f>
        <v/>
      </c>
      <c r="E125" s="22" t="str">
        <f>IFERROR(VLOOKUP(#REF!,'[1]Members Sorted'!$B$2:$X$3001,14,0),"")</f>
        <v/>
      </c>
      <c r="F125" s="22" t="str">
        <f>IFERROR(VLOOKUP(#REF!,'[1]Members Sorted'!$B$2:$X$3001,17,0),"")</f>
        <v/>
      </c>
      <c r="G125" s="22" t="str">
        <f>IFERROR(VLOOKUP(#REF!,'[1]Members Sorted'!$B$2:$X$3001,20,0),"")</f>
        <v/>
      </c>
      <c r="H125" s="33" t="str">
        <f>IFERROR(VLOOKUP(#REF!,'[1]Members Sorted'!$B$2:$AA$3001,26,0),"")</f>
        <v/>
      </c>
      <c r="I125" s="32"/>
      <c r="J125" s="29" t="str">
        <f>IF('[1]Season Set up'!$L$23&gt;='[1]Season Set up'!V122,'[1]Season Set up'!V122,"")</f>
        <v/>
      </c>
      <c r="K125" s="21" t="str">
        <f>IFERROR(IF(J125="","",CONCATENATE(VLOOKUP(VLOOKUP(J125,'[1]Members Sorted'!$AG$2:$AH$3001,2,0),'[1]Members Sorted'!$B$2:$C$3001,2,0)," ",VLOOKUP(VLOOKUP(J125,'[1]Members Sorted'!$AG$2:$AH$3001,2,0),'[1]Members Sorted'!$B$2:$D$3001,3,0))),"")</f>
        <v/>
      </c>
      <c r="L125" s="21" t="str">
        <f>IFERROR(VLOOKUP(#REF!,'[1]Members Sorted'!$B$2:$F$3001,5,0),"")</f>
        <v/>
      </c>
      <c r="M125" s="22" t="str">
        <f>IFERROR(VLOOKUP(#REF!,'[1]Members Sorted'!$B$2:$X$3001,11,0),"")</f>
        <v/>
      </c>
      <c r="N125" s="22" t="str">
        <f>IFERROR(VLOOKUP(#REF!,'[1]Members Sorted'!$B$2:$X$3001,14,0),"")</f>
        <v/>
      </c>
      <c r="O125" s="22" t="str">
        <f>IFERROR(VLOOKUP(#REF!,'[1]Members Sorted'!$B$2:$X$3001,17,0),"")</f>
        <v/>
      </c>
      <c r="P125" s="22" t="str">
        <f>IFERROR(VLOOKUP(#REF!,'[1]Members Sorted'!$B$2:$X$3001,20,0),"")</f>
        <v/>
      </c>
      <c r="Q125" s="23" t="str">
        <f>IFERROR(VLOOKUP(#REF!,'[1]Members Sorted'!$B$2:$AE$3001,30,0),"")</f>
        <v/>
      </c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spans="1:37" ht="15.75" customHeight="1" x14ac:dyDescent="0.2">
      <c r="A126" s="20" t="str">
        <f>IF('[1]Season Set up'!$J$23&gt;='[1]Season Set up'!V123,'[1]Season Set up'!V123,"")</f>
        <v/>
      </c>
      <c r="B126" s="21" t="str">
        <f>IFERROR(IF(A126="","",CONCATENATE(VLOOKUP(VLOOKUP(A126,'[1]Members Sorted'!$AC$2:$AD$3001,2,0),'[1]Members Sorted'!$B$2:$C$3001,2,0)," ",VLOOKUP(VLOOKUP(A126,'[1]Members Sorted'!$AC$2:$AD$3001,2,0),'[1]Members Sorted'!$B$2:$D$3001,3,0))),"")</f>
        <v/>
      </c>
      <c r="C126" s="21" t="str">
        <f>IFERROR(VLOOKUP(#REF!,'[1]Members Sorted'!$B$2:$F$3001,5,0),"")</f>
        <v/>
      </c>
      <c r="D126" s="22" t="str">
        <f>IFERROR(VLOOKUP(#REF!,'[1]Members Sorted'!$B$2:$X$3001,11,0),"")</f>
        <v/>
      </c>
      <c r="E126" s="22" t="str">
        <f>IFERROR(VLOOKUP(#REF!,'[1]Members Sorted'!$B$2:$X$3001,14,0),"")</f>
        <v/>
      </c>
      <c r="F126" s="22" t="str">
        <f>IFERROR(VLOOKUP(#REF!,'[1]Members Sorted'!$B$2:$X$3001,17,0),"")</f>
        <v/>
      </c>
      <c r="G126" s="22" t="str">
        <f>IFERROR(VLOOKUP(#REF!,'[1]Members Sorted'!$B$2:$X$3001,20,0),"")</f>
        <v/>
      </c>
      <c r="H126" s="33" t="str">
        <f>IFERROR(VLOOKUP(#REF!,'[1]Members Sorted'!$B$2:$AA$3001,26,0),"")</f>
        <v/>
      </c>
      <c r="I126" s="32"/>
      <c r="J126" s="29" t="str">
        <f>IF('[1]Season Set up'!$L$23&gt;='[1]Season Set up'!V123,'[1]Season Set up'!V123,"")</f>
        <v/>
      </c>
      <c r="K126" s="21" t="str">
        <f>IFERROR(IF(J126="","",CONCATENATE(VLOOKUP(VLOOKUP(J126,'[1]Members Sorted'!$AG$2:$AH$3001,2,0),'[1]Members Sorted'!$B$2:$C$3001,2,0)," ",VLOOKUP(VLOOKUP(J126,'[1]Members Sorted'!$AG$2:$AH$3001,2,0),'[1]Members Sorted'!$B$2:$D$3001,3,0))),"")</f>
        <v/>
      </c>
      <c r="L126" s="21" t="str">
        <f>IFERROR(VLOOKUP(#REF!,'[1]Members Sorted'!$B$2:$F$3001,5,0),"")</f>
        <v/>
      </c>
      <c r="M126" s="22" t="str">
        <f>IFERROR(VLOOKUP(#REF!,'[1]Members Sorted'!$B$2:$X$3001,11,0),"")</f>
        <v/>
      </c>
      <c r="N126" s="22" t="str">
        <f>IFERROR(VLOOKUP(#REF!,'[1]Members Sorted'!$B$2:$X$3001,14,0),"")</f>
        <v/>
      </c>
      <c r="O126" s="22" t="str">
        <f>IFERROR(VLOOKUP(#REF!,'[1]Members Sorted'!$B$2:$X$3001,17,0),"")</f>
        <v/>
      </c>
      <c r="P126" s="22" t="str">
        <f>IFERROR(VLOOKUP(#REF!,'[1]Members Sorted'!$B$2:$X$3001,20,0),"")</f>
        <v/>
      </c>
      <c r="Q126" s="23" t="str">
        <f>IFERROR(VLOOKUP(#REF!,'[1]Members Sorted'!$B$2:$AE$3001,30,0),"")</f>
        <v/>
      </c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spans="1:37" ht="15.75" customHeight="1" x14ac:dyDescent="0.2">
      <c r="A127" s="20" t="str">
        <f>IF('[1]Season Set up'!$J$23&gt;='[1]Season Set up'!V124,'[1]Season Set up'!V124,"")</f>
        <v/>
      </c>
      <c r="B127" s="21" t="str">
        <f>IFERROR(IF(A127="","",CONCATENATE(VLOOKUP(VLOOKUP(A127,'[1]Members Sorted'!$AC$2:$AD$3001,2,0),'[1]Members Sorted'!$B$2:$C$3001,2,0)," ",VLOOKUP(VLOOKUP(A127,'[1]Members Sorted'!$AC$2:$AD$3001,2,0),'[1]Members Sorted'!$B$2:$D$3001,3,0))),"")</f>
        <v/>
      </c>
      <c r="C127" s="21" t="str">
        <f>IFERROR(VLOOKUP(#REF!,'[1]Members Sorted'!$B$2:$F$3001,5,0),"")</f>
        <v/>
      </c>
      <c r="D127" s="22" t="str">
        <f>IFERROR(VLOOKUP(#REF!,'[1]Members Sorted'!$B$2:$X$3001,11,0),"")</f>
        <v/>
      </c>
      <c r="E127" s="22" t="str">
        <f>IFERROR(VLOOKUP(#REF!,'[1]Members Sorted'!$B$2:$X$3001,14,0),"")</f>
        <v/>
      </c>
      <c r="F127" s="22" t="str">
        <f>IFERROR(VLOOKUP(#REF!,'[1]Members Sorted'!$B$2:$X$3001,17,0),"")</f>
        <v/>
      </c>
      <c r="G127" s="22" t="str">
        <f>IFERROR(VLOOKUP(#REF!,'[1]Members Sorted'!$B$2:$X$3001,20,0),"")</f>
        <v/>
      </c>
      <c r="H127" s="33" t="str">
        <f>IFERROR(VLOOKUP(#REF!,'[1]Members Sorted'!$B$2:$AA$3001,26,0),"")</f>
        <v/>
      </c>
      <c r="I127" s="32"/>
      <c r="J127" s="29" t="str">
        <f>IF('[1]Season Set up'!$L$23&gt;='[1]Season Set up'!V124,'[1]Season Set up'!V124,"")</f>
        <v/>
      </c>
      <c r="K127" s="21" t="str">
        <f>IFERROR(IF(J127="","",CONCATENATE(VLOOKUP(VLOOKUP(J127,'[1]Members Sorted'!$AG$2:$AH$3001,2,0),'[1]Members Sorted'!$B$2:$C$3001,2,0)," ",VLOOKUP(VLOOKUP(J127,'[1]Members Sorted'!$AG$2:$AH$3001,2,0),'[1]Members Sorted'!$B$2:$D$3001,3,0))),"")</f>
        <v/>
      </c>
      <c r="L127" s="21" t="str">
        <f>IFERROR(VLOOKUP(#REF!,'[1]Members Sorted'!$B$2:$F$3001,5,0),"")</f>
        <v/>
      </c>
      <c r="M127" s="22" t="str">
        <f>IFERROR(VLOOKUP(#REF!,'[1]Members Sorted'!$B$2:$X$3001,11,0),"")</f>
        <v/>
      </c>
      <c r="N127" s="22" t="str">
        <f>IFERROR(VLOOKUP(#REF!,'[1]Members Sorted'!$B$2:$X$3001,14,0),"")</f>
        <v/>
      </c>
      <c r="O127" s="22" t="str">
        <f>IFERROR(VLOOKUP(#REF!,'[1]Members Sorted'!$B$2:$X$3001,17,0),"")</f>
        <v/>
      </c>
      <c r="P127" s="22" t="str">
        <f>IFERROR(VLOOKUP(#REF!,'[1]Members Sorted'!$B$2:$X$3001,20,0),"")</f>
        <v/>
      </c>
      <c r="Q127" s="23" t="str">
        <f>IFERROR(VLOOKUP(#REF!,'[1]Members Sorted'!$B$2:$AE$3001,30,0),"")</f>
        <v/>
      </c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spans="1:37" ht="15.75" customHeight="1" x14ac:dyDescent="0.2">
      <c r="A128" s="20" t="str">
        <f>IF('[1]Season Set up'!$J$23&gt;='[1]Season Set up'!V125,'[1]Season Set up'!V125,"")</f>
        <v/>
      </c>
      <c r="B128" s="21" t="str">
        <f>IFERROR(IF(A128="","",CONCATENATE(VLOOKUP(VLOOKUP(A128,'[1]Members Sorted'!$AC$2:$AD$3001,2,0),'[1]Members Sorted'!$B$2:$C$3001,2,0)," ",VLOOKUP(VLOOKUP(A128,'[1]Members Sorted'!$AC$2:$AD$3001,2,0),'[1]Members Sorted'!$B$2:$D$3001,3,0))),"")</f>
        <v/>
      </c>
      <c r="C128" s="21" t="str">
        <f>IFERROR(VLOOKUP(#REF!,'[1]Members Sorted'!$B$2:$F$3001,5,0),"")</f>
        <v/>
      </c>
      <c r="D128" s="22" t="str">
        <f>IFERROR(VLOOKUP(#REF!,'[1]Members Sorted'!$B$2:$X$3001,11,0),"")</f>
        <v/>
      </c>
      <c r="E128" s="22" t="str">
        <f>IFERROR(VLOOKUP(#REF!,'[1]Members Sorted'!$B$2:$X$3001,14,0),"")</f>
        <v/>
      </c>
      <c r="F128" s="22" t="str">
        <f>IFERROR(VLOOKUP(#REF!,'[1]Members Sorted'!$B$2:$X$3001,17,0),"")</f>
        <v/>
      </c>
      <c r="G128" s="22" t="str">
        <f>IFERROR(VLOOKUP(#REF!,'[1]Members Sorted'!$B$2:$X$3001,20,0),"")</f>
        <v/>
      </c>
      <c r="H128" s="33" t="str">
        <f>IFERROR(VLOOKUP(#REF!,'[1]Members Sorted'!$B$2:$AA$3001,26,0),"")</f>
        <v/>
      </c>
      <c r="I128" s="32"/>
      <c r="J128" s="29" t="str">
        <f>IF('[1]Season Set up'!$L$23&gt;='[1]Season Set up'!V125,'[1]Season Set up'!V125,"")</f>
        <v/>
      </c>
      <c r="K128" s="21" t="str">
        <f>IFERROR(IF(J128="","",CONCATENATE(VLOOKUP(VLOOKUP(J128,'[1]Members Sorted'!$AG$2:$AH$3001,2,0),'[1]Members Sorted'!$B$2:$C$3001,2,0)," ",VLOOKUP(VLOOKUP(J128,'[1]Members Sorted'!$AG$2:$AH$3001,2,0),'[1]Members Sorted'!$B$2:$D$3001,3,0))),"")</f>
        <v/>
      </c>
      <c r="L128" s="21" t="str">
        <f>IFERROR(VLOOKUP(#REF!,'[1]Members Sorted'!$B$2:$F$3001,5,0),"")</f>
        <v/>
      </c>
      <c r="M128" s="22" t="str">
        <f>IFERROR(VLOOKUP(#REF!,'[1]Members Sorted'!$B$2:$X$3001,11,0),"")</f>
        <v/>
      </c>
      <c r="N128" s="22" t="str">
        <f>IFERROR(VLOOKUP(#REF!,'[1]Members Sorted'!$B$2:$X$3001,14,0),"")</f>
        <v/>
      </c>
      <c r="O128" s="22" t="str">
        <f>IFERROR(VLOOKUP(#REF!,'[1]Members Sorted'!$B$2:$X$3001,17,0),"")</f>
        <v/>
      </c>
      <c r="P128" s="22" t="str">
        <f>IFERROR(VLOOKUP(#REF!,'[1]Members Sorted'!$B$2:$X$3001,20,0),"")</f>
        <v/>
      </c>
      <c r="Q128" s="23" t="str">
        <f>IFERROR(VLOOKUP(#REF!,'[1]Members Sorted'!$B$2:$AE$3001,30,0),"")</f>
        <v/>
      </c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spans="1:37" ht="15.75" customHeight="1" x14ac:dyDescent="0.2">
      <c r="A129" s="20" t="str">
        <f>IF('[1]Season Set up'!$J$23&gt;='[1]Season Set up'!V126,'[1]Season Set up'!V126,"")</f>
        <v/>
      </c>
      <c r="B129" s="21" t="str">
        <f>IFERROR(IF(A129="","",CONCATENATE(VLOOKUP(VLOOKUP(A129,'[1]Members Sorted'!$AC$2:$AD$3001,2,0),'[1]Members Sorted'!$B$2:$C$3001,2,0)," ",VLOOKUP(VLOOKUP(A129,'[1]Members Sorted'!$AC$2:$AD$3001,2,0),'[1]Members Sorted'!$B$2:$D$3001,3,0))),"")</f>
        <v/>
      </c>
      <c r="C129" s="21" t="str">
        <f>IFERROR(VLOOKUP(#REF!,'[1]Members Sorted'!$B$2:$F$3001,5,0),"")</f>
        <v/>
      </c>
      <c r="D129" s="22" t="str">
        <f>IFERROR(VLOOKUP(#REF!,'[1]Members Sorted'!$B$2:$X$3001,11,0),"")</f>
        <v/>
      </c>
      <c r="E129" s="22" t="str">
        <f>IFERROR(VLOOKUP(#REF!,'[1]Members Sorted'!$B$2:$X$3001,14,0),"")</f>
        <v/>
      </c>
      <c r="F129" s="22" t="str">
        <f>IFERROR(VLOOKUP(#REF!,'[1]Members Sorted'!$B$2:$X$3001,17,0),"")</f>
        <v/>
      </c>
      <c r="G129" s="22" t="str">
        <f>IFERROR(VLOOKUP(#REF!,'[1]Members Sorted'!$B$2:$X$3001,20,0),"")</f>
        <v/>
      </c>
      <c r="H129" s="33" t="str">
        <f>IFERROR(VLOOKUP(#REF!,'[1]Members Sorted'!$B$2:$AA$3001,26,0),"")</f>
        <v/>
      </c>
      <c r="I129" s="32"/>
      <c r="J129" s="29" t="str">
        <f>IF('[1]Season Set up'!$L$23&gt;='[1]Season Set up'!V126,'[1]Season Set up'!V126,"")</f>
        <v/>
      </c>
      <c r="K129" s="21" t="str">
        <f>IFERROR(IF(J129="","",CONCATENATE(VLOOKUP(VLOOKUP(J129,'[1]Members Sorted'!$AG$2:$AH$3001,2,0),'[1]Members Sorted'!$B$2:$C$3001,2,0)," ",VLOOKUP(VLOOKUP(J129,'[1]Members Sorted'!$AG$2:$AH$3001,2,0),'[1]Members Sorted'!$B$2:$D$3001,3,0))),"")</f>
        <v/>
      </c>
      <c r="L129" s="21" t="str">
        <f>IFERROR(VLOOKUP(#REF!,'[1]Members Sorted'!$B$2:$F$3001,5,0),"")</f>
        <v/>
      </c>
      <c r="M129" s="22" t="str">
        <f>IFERROR(VLOOKUP(#REF!,'[1]Members Sorted'!$B$2:$X$3001,11,0),"")</f>
        <v/>
      </c>
      <c r="N129" s="22" t="str">
        <f>IFERROR(VLOOKUP(#REF!,'[1]Members Sorted'!$B$2:$X$3001,14,0),"")</f>
        <v/>
      </c>
      <c r="O129" s="22" t="str">
        <f>IFERROR(VLOOKUP(#REF!,'[1]Members Sorted'!$B$2:$X$3001,17,0),"")</f>
        <v/>
      </c>
      <c r="P129" s="22" t="str">
        <f>IFERROR(VLOOKUP(#REF!,'[1]Members Sorted'!$B$2:$X$3001,20,0),"")</f>
        <v/>
      </c>
      <c r="Q129" s="23" t="str">
        <f>IFERROR(VLOOKUP(#REF!,'[1]Members Sorted'!$B$2:$AE$3001,30,0),"")</f>
        <v/>
      </c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spans="1:37" ht="15.75" customHeight="1" x14ac:dyDescent="0.2">
      <c r="A130" s="20" t="str">
        <f>IF('[1]Season Set up'!$J$23&gt;='[1]Season Set up'!V127,'[1]Season Set up'!V127,"")</f>
        <v/>
      </c>
      <c r="B130" s="21" t="str">
        <f>IFERROR(IF(A130="","",CONCATENATE(VLOOKUP(VLOOKUP(A130,'[1]Members Sorted'!$AC$2:$AD$3001,2,0),'[1]Members Sorted'!$B$2:$C$3001,2,0)," ",VLOOKUP(VLOOKUP(A130,'[1]Members Sorted'!$AC$2:$AD$3001,2,0),'[1]Members Sorted'!$B$2:$D$3001,3,0))),"")</f>
        <v/>
      </c>
      <c r="C130" s="21" t="str">
        <f>IFERROR(VLOOKUP(#REF!,'[1]Members Sorted'!$B$2:$F$3001,5,0),"")</f>
        <v/>
      </c>
      <c r="D130" s="22" t="str">
        <f>IFERROR(VLOOKUP(#REF!,'[1]Members Sorted'!$B$2:$X$3001,11,0),"")</f>
        <v/>
      </c>
      <c r="E130" s="22" t="str">
        <f>IFERROR(VLOOKUP(#REF!,'[1]Members Sorted'!$B$2:$X$3001,14,0),"")</f>
        <v/>
      </c>
      <c r="F130" s="22" t="str">
        <f>IFERROR(VLOOKUP(#REF!,'[1]Members Sorted'!$B$2:$X$3001,17,0),"")</f>
        <v/>
      </c>
      <c r="G130" s="22" t="str">
        <f>IFERROR(VLOOKUP(#REF!,'[1]Members Sorted'!$B$2:$X$3001,20,0),"")</f>
        <v/>
      </c>
      <c r="H130" s="33" t="str">
        <f>IFERROR(VLOOKUP(#REF!,'[1]Members Sorted'!$B$2:$AA$3001,26,0),"")</f>
        <v/>
      </c>
      <c r="I130" s="32"/>
      <c r="J130" s="29" t="str">
        <f>IF('[1]Season Set up'!$L$23&gt;='[1]Season Set up'!V127,'[1]Season Set up'!V127,"")</f>
        <v/>
      </c>
      <c r="K130" s="21" t="str">
        <f>IFERROR(IF(J130="","",CONCATENATE(VLOOKUP(VLOOKUP(J130,'[1]Members Sorted'!$AG$2:$AH$3001,2,0),'[1]Members Sorted'!$B$2:$C$3001,2,0)," ",VLOOKUP(VLOOKUP(J130,'[1]Members Sorted'!$AG$2:$AH$3001,2,0),'[1]Members Sorted'!$B$2:$D$3001,3,0))),"")</f>
        <v/>
      </c>
      <c r="L130" s="21" t="str">
        <f>IFERROR(VLOOKUP(#REF!,'[1]Members Sorted'!$B$2:$F$3001,5,0),"")</f>
        <v/>
      </c>
      <c r="M130" s="22" t="str">
        <f>IFERROR(VLOOKUP(#REF!,'[1]Members Sorted'!$B$2:$X$3001,11,0),"")</f>
        <v/>
      </c>
      <c r="N130" s="22" t="str">
        <f>IFERROR(VLOOKUP(#REF!,'[1]Members Sorted'!$B$2:$X$3001,14,0),"")</f>
        <v/>
      </c>
      <c r="O130" s="22" t="str">
        <f>IFERROR(VLOOKUP(#REF!,'[1]Members Sorted'!$B$2:$X$3001,17,0),"")</f>
        <v/>
      </c>
      <c r="P130" s="22" t="str">
        <f>IFERROR(VLOOKUP(#REF!,'[1]Members Sorted'!$B$2:$X$3001,20,0),"")</f>
        <v/>
      </c>
      <c r="Q130" s="23" t="str">
        <f>IFERROR(VLOOKUP(#REF!,'[1]Members Sorted'!$B$2:$AE$3001,30,0),"")</f>
        <v/>
      </c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spans="1:37" ht="15.75" customHeight="1" x14ac:dyDescent="0.2">
      <c r="A131" s="20" t="str">
        <f>IF('[1]Season Set up'!$J$23&gt;='[1]Season Set up'!V128,'[1]Season Set up'!V128,"")</f>
        <v/>
      </c>
      <c r="B131" s="21" t="str">
        <f>IFERROR(IF(A131="","",CONCATENATE(VLOOKUP(VLOOKUP(A131,'[1]Members Sorted'!$AC$2:$AD$3001,2,0),'[1]Members Sorted'!$B$2:$C$3001,2,0)," ",VLOOKUP(VLOOKUP(A131,'[1]Members Sorted'!$AC$2:$AD$3001,2,0),'[1]Members Sorted'!$B$2:$D$3001,3,0))),"")</f>
        <v/>
      </c>
      <c r="C131" s="21" t="str">
        <f>IFERROR(VLOOKUP(#REF!,'[1]Members Sorted'!$B$2:$F$3001,5,0),"")</f>
        <v/>
      </c>
      <c r="D131" s="22" t="str">
        <f>IFERROR(VLOOKUP(#REF!,'[1]Members Sorted'!$B$2:$X$3001,11,0),"")</f>
        <v/>
      </c>
      <c r="E131" s="22" t="str">
        <f>IFERROR(VLOOKUP(#REF!,'[1]Members Sorted'!$B$2:$X$3001,14,0),"")</f>
        <v/>
      </c>
      <c r="F131" s="22" t="str">
        <f>IFERROR(VLOOKUP(#REF!,'[1]Members Sorted'!$B$2:$X$3001,17,0),"")</f>
        <v/>
      </c>
      <c r="G131" s="22" t="str">
        <f>IFERROR(VLOOKUP(#REF!,'[1]Members Sorted'!$B$2:$X$3001,20,0),"")</f>
        <v/>
      </c>
      <c r="H131" s="33" t="str">
        <f>IFERROR(VLOOKUP(#REF!,'[1]Members Sorted'!$B$2:$AA$3001,26,0),"")</f>
        <v/>
      </c>
      <c r="I131" s="32"/>
      <c r="J131" s="29" t="str">
        <f>IF('[1]Season Set up'!$L$23&gt;='[1]Season Set up'!V128,'[1]Season Set up'!V128,"")</f>
        <v/>
      </c>
      <c r="K131" s="21" t="str">
        <f>IFERROR(IF(J131="","",CONCATENATE(VLOOKUP(VLOOKUP(J131,'[1]Members Sorted'!$AG$2:$AH$3001,2,0),'[1]Members Sorted'!$B$2:$C$3001,2,0)," ",VLOOKUP(VLOOKUP(J131,'[1]Members Sorted'!$AG$2:$AH$3001,2,0),'[1]Members Sorted'!$B$2:$D$3001,3,0))),"")</f>
        <v/>
      </c>
      <c r="L131" s="21" t="str">
        <f>IFERROR(VLOOKUP(#REF!,'[1]Members Sorted'!$B$2:$F$3001,5,0),"")</f>
        <v/>
      </c>
      <c r="M131" s="22" t="str">
        <f>IFERROR(VLOOKUP(#REF!,'[1]Members Sorted'!$B$2:$X$3001,11,0),"")</f>
        <v/>
      </c>
      <c r="N131" s="22" t="str">
        <f>IFERROR(VLOOKUP(#REF!,'[1]Members Sorted'!$B$2:$X$3001,14,0),"")</f>
        <v/>
      </c>
      <c r="O131" s="22" t="str">
        <f>IFERROR(VLOOKUP(#REF!,'[1]Members Sorted'!$B$2:$X$3001,17,0),"")</f>
        <v/>
      </c>
      <c r="P131" s="22" t="str">
        <f>IFERROR(VLOOKUP(#REF!,'[1]Members Sorted'!$B$2:$X$3001,20,0),"")</f>
        <v/>
      </c>
      <c r="Q131" s="23" t="str">
        <f>IFERROR(VLOOKUP(#REF!,'[1]Members Sorted'!$B$2:$AE$3001,30,0),"")</f>
        <v/>
      </c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spans="1:37" ht="15.75" customHeight="1" x14ac:dyDescent="0.2">
      <c r="A132" s="20" t="str">
        <f>IF('[1]Season Set up'!$J$23&gt;='[1]Season Set up'!V129,'[1]Season Set up'!V129,"")</f>
        <v/>
      </c>
      <c r="B132" s="21" t="str">
        <f>IFERROR(IF(A132="","",CONCATENATE(VLOOKUP(VLOOKUP(A132,'[1]Members Sorted'!$AC$2:$AD$3001,2,0),'[1]Members Sorted'!$B$2:$C$3001,2,0)," ",VLOOKUP(VLOOKUP(A132,'[1]Members Sorted'!$AC$2:$AD$3001,2,0),'[1]Members Sorted'!$B$2:$D$3001,3,0))),"")</f>
        <v/>
      </c>
      <c r="C132" s="21" t="str">
        <f>IFERROR(VLOOKUP(#REF!,'[1]Members Sorted'!$B$2:$F$3001,5,0),"")</f>
        <v/>
      </c>
      <c r="D132" s="22" t="str">
        <f>IFERROR(VLOOKUP(#REF!,'[1]Members Sorted'!$B$2:$X$3001,11,0),"")</f>
        <v/>
      </c>
      <c r="E132" s="22" t="str">
        <f>IFERROR(VLOOKUP(#REF!,'[1]Members Sorted'!$B$2:$X$3001,14,0),"")</f>
        <v/>
      </c>
      <c r="F132" s="22" t="str">
        <f>IFERROR(VLOOKUP(#REF!,'[1]Members Sorted'!$B$2:$X$3001,17,0),"")</f>
        <v/>
      </c>
      <c r="G132" s="22" t="str">
        <f>IFERROR(VLOOKUP(#REF!,'[1]Members Sorted'!$B$2:$X$3001,20,0),"")</f>
        <v/>
      </c>
      <c r="H132" s="33" t="str">
        <f>IFERROR(VLOOKUP(#REF!,'[1]Members Sorted'!$B$2:$AA$3001,26,0),"")</f>
        <v/>
      </c>
      <c r="I132" s="32"/>
      <c r="J132" s="29" t="str">
        <f>IF('[1]Season Set up'!$L$23&gt;='[1]Season Set up'!V129,'[1]Season Set up'!V129,"")</f>
        <v/>
      </c>
      <c r="K132" s="21" t="str">
        <f>IFERROR(IF(J132="","",CONCATENATE(VLOOKUP(VLOOKUP(J132,'[1]Members Sorted'!$AG$2:$AH$3001,2,0),'[1]Members Sorted'!$B$2:$C$3001,2,0)," ",VLOOKUP(VLOOKUP(J132,'[1]Members Sorted'!$AG$2:$AH$3001,2,0),'[1]Members Sorted'!$B$2:$D$3001,3,0))),"")</f>
        <v/>
      </c>
      <c r="L132" s="21" t="str">
        <f>IFERROR(VLOOKUP(#REF!,'[1]Members Sorted'!$B$2:$F$3001,5,0),"")</f>
        <v/>
      </c>
      <c r="M132" s="22" t="str">
        <f>IFERROR(VLOOKUP(#REF!,'[1]Members Sorted'!$B$2:$X$3001,11,0),"")</f>
        <v/>
      </c>
      <c r="N132" s="22" t="str">
        <f>IFERROR(VLOOKUP(#REF!,'[1]Members Sorted'!$B$2:$X$3001,14,0),"")</f>
        <v/>
      </c>
      <c r="O132" s="22" t="str">
        <f>IFERROR(VLOOKUP(#REF!,'[1]Members Sorted'!$B$2:$X$3001,17,0),"")</f>
        <v/>
      </c>
      <c r="P132" s="22" t="str">
        <f>IFERROR(VLOOKUP(#REF!,'[1]Members Sorted'!$B$2:$X$3001,20,0),"")</f>
        <v/>
      </c>
      <c r="Q132" s="23" t="str">
        <f>IFERROR(VLOOKUP(#REF!,'[1]Members Sorted'!$B$2:$AE$3001,30,0),"")</f>
        <v/>
      </c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spans="1:37" ht="15.75" customHeight="1" x14ac:dyDescent="0.2">
      <c r="A133" s="20" t="str">
        <f>IF('[1]Season Set up'!$J$23&gt;='[1]Season Set up'!V130,'[1]Season Set up'!V130,"")</f>
        <v/>
      </c>
      <c r="B133" s="21" t="str">
        <f>IFERROR(IF(A133="","",CONCATENATE(VLOOKUP(VLOOKUP(A133,'[1]Members Sorted'!$AC$2:$AD$3001,2,0),'[1]Members Sorted'!$B$2:$C$3001,2,0)," ",VLOOKUP(VLOOKUP(A133,'[1]Members Sorted'!$AC$2:$AD$3001,2,0),'[1]Members Sorted'!$B$2:$D$3001,3,0))),"")</f>
        <v/>
      </c>
      <c r="C133" s="21" t="str">
        <f>IFERROR(VLOOKUP(#REF!,'[1]Members Sorted'!$B$2:$F$3001,5,0),"")</f>
        <v/>
      </c>
      <c r="D133" s="22" t="str">
        <f>IFERROR(VLOOKUP(#REF!,'[1]Members Sorted'!$B$2:$X$3001,11,0),"")</f>
        <v/>
      </c>
      <c r="E133" s="22" t="str">
        <f>IFERROR(VLOOKUP(#REF!,'[1]Members Sorted'!$B$2:$X$3001,14,0),"")</f>
        <v/>
      </c>
      <c r="F133" s="22" t="str">
        <f>IFERROR(VLOOKUP(#REF!,'[1]Members Sorted'!$B$2:$X$3001,17,0),"")</f>
        <v/>
      </c>
      <c r="G133" s="22" t="str">
        <f>IFERROR(VLOOKUP(#REF!,'[1]Members Sorted'!$B$2:$X$3001,20,0),"")</f>
        <v/>
      </c>
      <c r="H133" s="33" t="str">
        <f>IFERROR(VLOOKUP(#REF!,'[1]Members Sorted'!$B$2:$AA$3001,26,0),"")</f>
        <v/>
      </c>
      <c r="I133" s="32"/>
      <c r="J133" s="29" t="str">
        <f>IF('[1]Season Set up'!$L$23&gt;='[1]Season Set up'!V130,'[1]Season Set up'!V130,"")</f>
        <v/>
      </c>
      <c r="K133" s="21" t="str">
        <f>IFERROR(IF(J133="","",CONCATENATE(VLOOKUP(VLOOKUP(J133,'[1]Members Sorted'!$AG$2:$AH$3001,2,0),'[1]Members Sorted'!$B$2:$C$3001,2,0)," ",VLOOKUP(VLOOKUP(J133,'[1]Members Sorted'!$AG$2:$AH$3001,2,0),'[1]Members Sorted'!$B$2:$D$3001,3,0))),"")</f>
        <v/>
      </c>
      <c r="L133" s="21" t="str">
        <f>IFERROR(VLOOKUP(#REF!,'[1]Members Sorted'!$B$2:$F$3001,5,0),"")</f>
        <v/>
      </c>
      <c r="M133" s="22" t="str">
        <f>IFERROR(VLOOKUP(#REF!,'[1]Members Sorted'!$B$2:$X$3001,11,0),"")</f>
        <v/>
      </c>
      <c r="N133" s="22" t="str">
        <f>IFERROR(VLOOKUP(#REF!,'[1]Members Sorted'!$B$2:$X$3001,14,0),"")</f>
        <v/>
      </c>
      <c r="O133" s="22" t="str">
        <f>IFERROR(VLOOKUP(#REF!,'[1]Members Sorted'!$B$2:$X$3001,17,0),"")</f>
        <v/>
      </c>
      <c r="P133" s="22" t="str">
        <f>IFERROR(VLOOKUP(#REF!,'[1]Members Sorted'!$B$2:$X$3001,20,0),"")</f>
        <v/>
      </c>
      <c r="Q133" s="23" t="str">
        <f>IFERROR(VLOOKUP(#REF!,'[1]Members Sorted'!$B$2:$AE$3001,30,0),"")</f>
        <v/>
      </c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</row>
    <row r="134" spans="1:37" ht="15.75" customHeight="1" x14ac:dyDescent="0.2">
      <c r="A134" s="20" t="str">
        <f>IF('[1]Season Set up'!$J$23&gt;='[1]Season Set up'!V131,'[1]Season Set up'!V131,"")</f>
        <v/>
      </c>
      <c r="B134" s="21" t="str">
        <f>IFERROR(IF(A134="","",CONCATENATE(VLOOKUP(VLOOKUP(A134,'[1]Members Sorted'!$AC$2:$AD$3001,2,0),'[1]Members Sorted'!$B$2:$C$3001,2,0)," ",VLOOKUP(VLOOKUP(A134,'[1]Members Sorted'!$AC$2:$AD$3001,2,0),'[1]Members Sorted'!$B$2:$D$3001,3,0))),"")</f>
        <v/>
      </c>
      <c r="C134" s="21" t="str">
        <f>IFERROR(VLOOKUP(#REF!,'[1]Members Sorted'!$B$2:$F$3001,5,0),"")</f>
        <v/>
      </c>
      <c r="D134" s="22" t="str">
        <f>IFERROR(VLOOKUP(#REF!,'[1]Members Sorted'!$B$2:$X$3001,11,0),"")</f>
        <v/>
      </c>
      <c r="E134" s="22" t="str">
        <f>IFERROR(VLOOKUP(#REF!,'[1]Members Sorted'!$B$2:$X$3001,14,0),"")</f>
        <v/>
      </c>
      <c r="F134" s="22" t="str">
        <f>IFERROR(VLOOKUP(#REF!,'[1]Members Sorted'!$B$2:$X$3001,17,0),"")</f>
        <v/>
      </c>
      <c r="G134" s="22" t="str">
        <f>IFERROR(VLOOKUP(#REF!,'[1]Members Sorted'!$B$2:$X$3001,20,0),"")</f>
        <v/>
      </c>
      <c r="H134" s="33" t="str">
        <f>IFERROR(VLOOKUP(#REF!,'[1]Members Sorted'!$B$2:$AA$3001,26,0),"")</f>
        <v/>
      </c>
      <c r="I134" s="32"/>
      <c r="J134" s="29" t="str">
        <f>IF('[1]Season Set up'!$L$23&gt;='[1]Season Set up'!V131,'[1]Season Set up'!V131,"")</f>
        <v/>
      </c>
      <c r="K134" s="21" t="str">
        <f>IFERROR(IF(J134="","",CONCATENATE(VLOOKUP(VLOOKUP(J134,'[1]Members Sorted'!$AG$2:$AH$3001,2,0),'[1]Members Sorted'!$B$2:$C$3001,2,0)," ",VLOOKUP(VLOOKUP(J134,'[1]Members Sorted'!$AG$2:$AH$3001,2,0),'[1]Members Sorted'!$B$2:$D$3001,3,0))),"")</f>
        <v/>
      </c>
      <c r="L134" s="21" t="str">
        <f>IFERROR(VLOOKUP(#REF!,'[1]Members Sorted'!$B$2:$F$3001,5,0),"")</f>
        <v/>
      </c>
      <c r="M134" s="22" t="str">
        <f>IFERROR(VLOOKUP(#REF!,'[1]Members Sorted'!$B$2:$X$3001,11,0),"")</f>
        <v/>
      </c>
      <c r="N134" s="22" t="str">
        <f>IFERROR(VLOOKUP(#REF!,'[1]Members Sorted'!$B$2:$X$3001,14,0),"")</f>
        <v/>
      </c>
      <c r="O134" s="22" t="str">
        <f>IFERROR(VLOOKUP(#REF!,'[1]Members Sorted'!$B$2:$X$3001,17,0),"")</f>
        <v/>
      </c>
      <c r="P134" s="22" t="str">
        <f>IFERROR(VLOOKUP(#REF!,'[1]Members Sorted'!$B$2:$X$3001,20,0),"")</f>
        <v/>
      </c>
      <c r="Q134" s="23" t="str">
        <f>IFERROR(VLOOKUP(#REF!,'[1]Members Sorted'!$B$2:$AE$3001,30,0),"")</f>
        <v/>
      </c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</row>
    <row r="135" spans="1:37" ht="15.75" customHeight="1" x14ac:dyDescent="0.2">
      <c r="A135" s="20" t="str">
        <f>IF('[1]Season Set up'!$J$23&gt;='[1]Season Set up'!V132,'[1]Season Set up'!V132,"")</f>
        <v/>
      </c>
      <c r="B135" s="21" t="str">
        <f>IFERROR(IF(A135="","",CONCATENATE(VLOOKUP(VLOOKUP(A135,'[1]Members Sorted'!$AC$2:$AD$3001,2,0),'[1]Members Sorted'!$B$2:$C$3001,2,0)," ",VLOOKUP(VLOOKUP(A135,'[1]Members Sorted'!$AC$2:$AD$3001,2,0),'[1]Members Sorted'!$B$2:$D$3001,3,0))),"")</f>
        <v/>
      </c>
      <c r="C135" s="21" t="str">
        <f>IFERROR(VLOOKUP(#REF!,'[1]Members Sorted'!$B$2:$F$3001,5,0),"")</f>
        <v/>
      </c>
      <c r="D135" s="22" t="str">
        <f>IFERROR(VLOOKUP(#REF!,'[1]Members Sorted'!$B$2:$X$3001,11,0),"")</f>
        <v/>
      </c>
      <c r="E135" s="22" t="str">
        <f>IFERROR(VLOOKUP(#REF!,'[1]Members Sorted'!$B$2:$X$3001,14,0),"")</f>
        <v/>
      </c>
      <c r="F135" s="22" t="str">
        <f>IFERROR(VLOOKUP(#REF!,'[1]Members Sorted'!$B$2:$X$3001,17,0),"")</f>
        <v/>
      </c>
      <c r="G135" s="22" t="str">
        <f>IFERROR(VLOOKUP(#REF!,'[1]Members Sorted'!$B$2:$X$3001,20,0),"")</f>
        <v/>
      </c>
      <c r="H135" s="33" t="str">
        <f>IFERROR(VLOOKUP(#REF!,'[1]Members Sorted'!$B$2:$AA$3001,26,0),"")</f>
        <v/>
      </c>
      <c r="I135" s="32"/>
      <c r="J135" s="29" t="str">
        <f>IF('[1]Season Set up'!$L$23&gt;='[1]Season Set up'!V132,'[1]Season Set up'!V132,"")</f>
        <v/>
      </c>
      <c r="K135" s="21" t="str">
        <f>IFERROR(IF(J135="","",CONCATENATE(VLOOKUP(VLOOKUP(J135,'[1]Members Sorted'!$AG$2:$AH$3001,2,0),'[1]Members Sorted'!$B$2:$C$3001,2,0)," ",VLOOKUP(VLOOKUP(J135,'[1]Members Sorted'!$AG$2:$AH$3001,2,0),'[1]Members Sorted'!$B$2:$D$3001,3,0))),"")</f>
        <v/>
      </c>
      <c r="L135" s="21" t="str">
        <f>IFERROR(VLOOKUP(#REF!,'[1]Members Sorted'!$B$2:$F$3001,5,0),"")</f>
        <v/>
      </c>
      <c r="M135" s="22" t="str">
        <f>IFERROR(VLOOKUP(#REF!,'[1]Members Sorted'!$B$2:$X$3001,11,0),"")</f>
        <v/>
      </c>
      <c r="N135" s="22" t="str">
        <f>IFERROR(VLOOKUP(#REF!,'[1]Members Sorted'!$B$2:$X$3001,14,0),"")</f>
        <v/>
      </c>
      <c r="O135" s="22" t="str">
        <f>IFERROR(VLOOKUP(#REF!,'[1]Members Sorted'!$B$2:$X$3001,17,0),"")</f>
        <v/>
      </c>
      <c r="P135" s="22" t="str">
        <f>IFERROR(VLOOKUP(#REF!,'[1]Members Sorted'!$B$2:$X$3001,20,0),"")</f>
        <v/>
      </c>
      <c r="Q135" s="23" t="str">
        <f>IFERROR(VLOOKUP(#REF!,'[1]Members Sorted'!$B$2:$AE$3001,30,0),"")</f>
        <v/>
      </c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spans="1:37" ht="15.75" customHeight="1" x14ac:dyDescent="0.2">
      <c r="A136" s="20" t="str">
        <f>IF('[1]Season Set up'!$J$23&gt;='[1]Season Set up'!V133,'[1]Season Set up'!V133,"")</f>
        <v/>
      </c>
      <c r="B136" s="21" t="str">
        <f>IFERROR(IF(A136="","",CONCATENATE(VLOOKUP(VLOOKUP(A136,'[1]Members Sorted'!$AC$2:$AD$3001,2,0),'[1]Members Sorted'!$B$2:$C$3001,2,0)," ",VLOOKUP(VLOOKUP(A136,'[1]Members Sorted'!$AC$2:$AD$3001,2,0),'[1]Members Sorted'!$B$2:$D$3001,3,0))),"")</f>
        <v/>
      </c>
      <c r="C136" s="21" t="str">
        <f>IFERROR(VLOOKUP(#REF!,'[1]Members Sorted'!$B$2:$F$3001,5,0),"")</f>
        <v/>
      </c>
      <c r="D136" s="22" t="str">
        <f>IFERROR(VLOOKUP(#REF!,'[1]Members Sorted'!$B$2:$X$3001,11,0),"")</f>
        <v/>
      </c>
      <c r="E136" s="22" t="str">
        <f>IFERROR(VLOOKUP(#REF!,'[1]Members Sorted'!$B$2:$X$3001,14,0),"")</f>
        <v/>
      </c>
      <c r="F136" s="22" t="str">
        <f>IFERROR(VLOOKUP(#REF!,'[1]Members Sorted'!$B$2:$X$3001,17,0),"")</f>
        <v/>
      </c>
      <c r="G136" s="22" t="str">
        <f>IFERROR(VLOOKUP(#REF!,'[1]Members Sorted'!$B$2:$X$3001,20,0),"")</f>
        <v/>
      </c>
      <c r="H136" s="33" t="str">
        <f>IFERROR(VLOOKUP(#REF!,'[1]Members Sorted'!$B$2:$AA$3001,26,0),"")</f>
        <v/>
      </c>
      <c r="I136" s="32"/>
      <c r="J136" s="29" t="str">
        <f>IF('[1]Season Set up'!$L$23&gt;='[1]Season Set up'!V133,'[1]Season Set up'!V133,"")</f>
        <v/>
      </c>
      <c r="K136" s="21" t="str">
        <f>IFERROR(IF(J136="","",CONCATENATE(VLOOKUP(VLOOKUP(J136,'[1]Members Sorted'!$AG$2:$AH$3001,2,0),'[1]Members Sorted'!$B$2:$C$3001,2,0)," ",VLOOKUP(VLOOKUP(J136,'[1]Members Sorted'!$AG$2:$AH$3001,2,0),'[1]Members Sorted'!$B$2:$D$3001,3,0))),"")</f>
        <v/>
      </c>
      <c r="L136" s="21" t="str">
        <f>IFERROR(VLOOKUP(#REF!,'[1]Members Sorted'!$B$2:$F$3001,5,0),"")</f>
        <v/>
      </c>
      <c r="M136" s="22" t="str">
        <f>IFERROR(VLOOKUP(#REF!,'[1]Members Sorted'!$B$2:$X$3001,11,0),"")</f>
        <v/>
      </c>
      <c r="N136" s="22" t="str">
        <f>IFERROR(VLOOKUP(#REF!,'[1]Members Sorted'!$B$2:$X$3001,14,0),"")</f>
        <v/>
      </c>
      <c r="O136" s="22" t="str">
        <f>IFERROR(VLOOKUP(#REF!,'[1]Members Sorted'!$B$2:$X$3001,17,0),"")</f>
        <v/>
      </c>
      <c r="P136" s="22" t="str">
        <f>IFERROR(VLOOKUP(#REF!,'[1]Members Sorted'!$B$2:$X$3001,20,0),"")</f>
        <v/>
      </c>
      <c r="Q136" s="23" t="str">
        <f>IFERROR(VLOOKUP(#REF!,'[1]Members Sorted'!$B$2:$AE$3001,30,0),"")</f>
        <v/>
      </c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</row>
    <row r="137" spans="1:37" ht="15.75" customHeight="1" x14ac:dyDescent="0.2">
      <c r="A137" s="20" t="str">
        <f>IF('[1]Season Set up'!$J$23&gt;='[1]Season Set up'!V134,'[1]Season Set up'!V134,"")</f>
        <v/>
      </c>
      <c r="B137" s="21" t="str">
        <f>IFERROR(IF(A137="","",CONCATENATE(VLOOKUP(VLOOKUP(A137,'[1]Members Sorted'!$AC$2:$AD$3001,2,0),'[1]Members Sorted'!$B$2:$C$3001,2,0)," ",VLOOKUP(VLOOKUP(A137,'[1]Members Sorted'!$AC$2:$AD$3001,2,0),'[1]Members Sorted'!$B$2:$D$3001,3,0))),"")</f>
        <v/>
      </c>
      <c r="C137" s="21" t="str">
        <f>IFERROR(VLOOKUP(#REF!,'[1]Members Sorted'!$B$2:$F$3001,5,0),"")</f>
        <v/>
      </c>
      <c r="D137" s="22" t="str">
        <f>IFERROR(VLOOKUP(#REF!,'[1]Members Sorted'!$B$2:$X$3001,11,0),"")</f>
        <v/>
      </c>
      <c r="E137" s="22" t="str">
        <f>IFERROR(VLOOKUP(#REF!,'[1]Members Sorted'!$B$2:$X$3001,14,0),"")</f>
        <v/>
      </c>
      <c r="F137" s="22" t="str">
        <f>IFERROR(VLOOKUP(#REF!,'[1]Members Sorted'!$B$2:$X$3001,17,0),"")</f>
        <v/>
      </c>
      <c r="G137" s="22" t="str">
        <f>IFERROR(VLOOKUP(#REF!,'[1]Members Sorted'!$B$2:$X$3001,20,0),"")</f>
        <v/>
      </c>
      <c r="H137" s="33" t="str">
        <f>IFERROR(VLOOKUP(#REF!,'[1]Members Sorted'!$B$2:$AA$3001,26,0),"")</f>
        <v/>
      </c>
      <c r="I137" s="32"/>
      <c r="J137" s="29" t="str">
        <f>IF('[1]Season Set up'!$L$23&gt;='[1]Season Set up'!V134,'[1]Season Set up'!V134,"")</f>
        <v/>
      </c>
      <c r="K137" s="21" t="str">
        <f>IFERROR(IF(J137="","",CONCATENATE(VLOOKUP(VLOOKUP(J137,'[1]Members Sorted'!$AG$2:$AH$3001,2,0),'[1]Members Sorted'!$B$2:$C$3001,2,0)," ",VLOOKUP(VLOOKUP(J137,'[1]Members Sorted'!$AG$2:$AH$3001,2,0),'[1]Members Sorted'!$B$2:$D$3001,3,0))),"")</f>
        <v/>
      </c>
      <c r="L137" s="21" t="str">
        <f>IFERROR(VLOOKUP(#REF!,'[1]Members Sorted'!$B$2:$F$3001,5,0),"")</f>
        <v/>
      </c>
      <c r="M137" s="22" t="str">
        <f>IFERROR(VLOOKUP(#REF!,'[1]Members Sorted'!$B$2:$X$3001,11,0),"")</f>
        <v/>
      </c>
      <c r="N137" s="22" t="str">
        <f>IFERROR(VLOOKUP(#REF!,'[1]Members Sorted'!$B$2:$X$3001,14,0),"")</f>
        <v/>
      </c>
      <c r="O137" s="22" t="str">
        <f>IFERROR(VLOOKUP(#REF!,'[1]Members Sorted'!$B$2:$X$3001,17,0),"")</f>
        <v/>
      </c>
      <c r="P137" s="22" t="str">
        <f>IFERROR(VLOOKUP(#REF!,'[1]Members Sorted'!$B$2:$X$3001,20,0),"")</f>
        <v/>
      </c>
      <c r="Q137" s="23" t="str">
        <f>IFERROR(VLOOKUP(#REF!,'[1]Members Sorted'!$B$2:$AE$3001,30,0),"")</f>
        <v/>
      </c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spans="1:37" ht="15.75" customHeight="1" x14ac:dyDescent="0.2">
      <c r="A138" s="20" t="str">
        <f>IF('[1]Season Set up'!$J$23&gt;='[1]Season Set up'!V135,'[1]Season Set up'!V135,"")</f>
        <v/>
      </c>
      <c r="B138" s="21" t="str">
        <f>IFERROR(IF(A138="","",CONCATENATE(VLOOKUP(VLOOKUP(A138,'[1]Members Sorted'!$AC$2:$AD$3001,2,0),'[1]Members Sorted'!$B$2:$C$3001,2,0)," ",VLOOKUP(VLOOKUP(A138,'[1]Members Sorted'!$AC$2:$AD$3001,2,0),'[1]Members Sorted'!$B$2:$D$3001,3,0))),"")</f>
        <v/>
      </c>
      <c r="C138" s="21" t="str">
        <f>IFERROR(VLOOKUP(#REF!,'[1]Members Sorted'!$B$2:$F$3001,5,0),"")</f>
        <v/>
      </c>
      <c r="D138" s="22" t="str">
        <f>IFERROR(VLOOKUP(#REF!,'[1]Members Sorted'!$B$2:$X$3001,11,0),"")</f>
        <v/>
      </c>
      <c r="E138" s="22" t="str">
        <f>IFERROR(VLOOKUP(#REF!,'[1]Members Sorted'!$B$2:$X$3001,14,0),"")</f>
        <v/>
      </c>
      <c r="F138" s="22" t="str">
        <f>IFERROR(VLOOKUP(#REF!,'[1]Members Sorted'!$B$2:$X$3001,17,0),"")</f>
        <v/>
      </c>
      <c r="G138" s="22" t="str">
        <f>IFERROR(VLOOKUP(#REF!,'[1]Members Sorted'!$B$2:$X$3001,20,0),"")</f>
        <v/>
      </c>
      <c r="H138" s="33" t="str">
        <f>IFERROR(VLOOKUP(#REF!,'[1]Members Sorted'!$B$2:$AA$3001,26,0),"")</f>
        <v/>
      </c>
      <c r="I138" s="32"/>
      <c r="J138" s="29" t="str">
        <f>IF('[1]Season Set up'!$L$23&gt;='[1]Season Set up'!V135,'[1]Season Set up'!V135,"")</f>
        <v/>
      </c>
      <c r="K138" s="21" t="str">
        <f>IFERROR(IF(J138="","",CONCATENATE(VLOOKUP(VLOOKUP(J138,'[1]Members Sorted'!$AG$2:$AH$3001,2,0),'[1]Members Sorted'!$B$2:$C$3001,2,0)," ",VLOOKUP(VLOOKUP(J138,'[1]Members Sorted'!$AG$2:$AH$3001,2,0),'[1]Members Sorted'!$B$2:$D$3001,3,0))),"")</f>
        <v/>
      </c>
      <c r="L138" s="21" t="str">
        <f>IFERROR(VLOOKUP(#REF!,'[1]Members Sorted'!$B$2:$F$3001,5,0),"")</f>
        <v/>
      </c>
      <c r="M138" s="22" t="str">
        <f>IFERROR(VLOOKUP(#REF!,'[1]Members Sorted'!$B$2:$X$3001,11,0),"")</f>
        <v/>
      </c>
      <c r="N138" s="22" t="str">
        <f>IFERROR(VLOOKUP(#REF!,'[1]Members Sorted'!$B$2:$X$3001,14,0),"")</f>
        <v/>
      </c>
      <c r="O138" s="22" t="str">
        <f>IFERROR(VLOOKUP(#REF!,'[1]Members Sorted'!$B$2:$X$3001,17,0),"")</f>
        <v/>
      </c>
      <c r="P138" s="22" t="str">
        <f>IFERROR(VLOOKUP(#REF!,'[1]Members Sorted'!$B$2:$X$3001,20,0),"")</f>
        <v/>
      </c>
      <c r="Q138" s="23" t="str">
        <f>IFERROR(VLOOKUP(#REF!,'[1]Members Sorted'!$B$2:$AE$3001,30,0),"")</f>
        <v/>
      </c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spans="1:37" ht="15.75" customHeight="1" x14ac:dyDescent="0.2">
      <c r="A139" s="20" t="str">
        <f>IF('[1]Season Set up'!$J$23&gt;='[1]Season Set up'!V136,'[1]Season Set up'!V136,"")</f>
        <v/>
      </c>
      <c r="B139" s="21" t="str">
        <f>IFERROR(IF(A139="","",CONCATENATE(VLOOKUP(VLOOKUP(A139,'[1]Members Sorted'!$AC$2:$AD$3001,2,0),'[1]Members Sorted'!$B$2:$C$3001,2,0)," ",VLOOKUP(VLOOKUP(A139,'[1]Members Sorted'!$AC$2:$AD$3001,2,0),'[1]Members Sorted'!$B$2:$D$3001,3,0))),"")</f>
        <v/>
      </c>
      <c r="C139" s="21" t="str">
        <f>IFERROR(VLOOKUP(#REF!,'[1]Members Sorted'!$B$2:$F$3001,5,0),"")</f>
        <v/>
      </c>
      <c r="D139" s="22" t="str">
        <f>IFERROR(VLOOKUP(#REF!,'[1]Members Sorted'!$B$2:$X$3001,11,0),"")</f>
        <v/>
      </c>
      <c r="E139" s="22" t="str">
        <f>IFERROR(VLOOKUP(#REF!,'[1]Members Sorted'!$B$2:$X$3001,14,0),"")</f>
        <v/>
      </c>
      <c r="F139" s="22" t="str">
        <f>IFERROR(VLOOKUP(#REF!,'[1]Members Sorted'!$B$2:$X$3001,17,0),"")</f>
        <v/>
      </c>
      <c r="G139" s="22" t="str">
        <f>IFERROR(VLOOKUP(#REF!,'[1]Members Sorted'!$B$2:$X$3001,20,0),"")</f>
        <v/>
      </c>
      <c r="H139" s="33" t="str">
        <f>IFERROR(VLOOKUP(#REF!,'[1]Members Sorted'!$B$2:$AA$3001,26,0),"")</f>
        <v/>
      </c>
      <c r="I139" s="32"/>
      <c r="J139" s="29" t="str">
        <f>IF('[1]Season Set up'!$L$23&gt;='[1]Season Set up'!V136,'[1]Season Set up'!V136,"")</f>
        <v/>
      </c>
      <c r="K139" s="21" t="str">
        <f>IFERROR(IF(J139="","",CONCATENATE(VLOOKUP(VLOOKUP(J139,'[1]Members Sorted'!$AG$2:$AH$3001,2,0),'[1]Members Sorted'!$B$2:$C$3001,2,0)," ",VLOOKUP(VLOOKUP(J139,'[1]Members Sorted'!$AG$2:$AH$3001,2,0),'[1]Members Sorted'!$B$2:$D$3001,3,0))),"")</f>
        <v/>
      </c>
      <c r="L139" s="21" t="str">
        <f>IFERROR(VLOOKUP(#REF!,'[1]Members Sorted'!$B$2:$F$3001,5,0),"")</f>
        <v/>
      </c>
      <c r="M139" s="22" t="str">
        <f>IFERROR(VLOOKUP(#REF!,'[1]Members Sorted'!$B$2:$X$3001,11,0),"")</f>
        <v/>
      </c>
      <c r="N139" s="22" t="str">
        <f>IFERROR(VLOOKUP(#REF!,'[1]Members Sorted'!$B$2:$X$3001,14,0),"")</f>
        <v/>
      </c>
      <c r="O139" s="22" t="str">
        <f>IFERROR(VLOOKUP(#REF!,'[1]Members Sorted'!$B$2:$X$3001,17,0),"")</f>
        <v/>
      </c>
      <c r="P139" s="22" t="str">
        <f>IFERROR(VLOOKUP(#REF!,'[1]Members Sorted'!$B$2:$X$3001,20,0),"")</f>
        <v/>
      </c>
      <c r="Q139" s="23" t="str">
        <f>IFERROR(VLOOKUP(#REF!,'[1]Members Sorted'!$B$2:$AE$3001,30,0),"")</f>
        <v/>
      </c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</row>
    <row r="140" spans="1:37" ht="15.75" customHeight="1" x14ac:dyDescent="0.2">
      <c r="A140" s="20" t="str">
        <f>IF('[1]Season Set up'!$J$23&gt;='[1]Season Set up'!V137,'[1]Season Set up'!V137,"")</f>
        <v/>
      </c>
      <c r="B140" s="21" t="str">
        <f>IFERROR(IF(A140="","",CONCATENATE(VLOOKUP(VLOOKUP(A140,'[1]Members Sorted'!$AC$2:$AD$3001,2,0),'[1]Members Sorted'!$B$2:$C$3001,2,0)," ",VLOOKUP(VLOOKUP(A140,'[1]Members Sorted'!$AC$2:$AD$3001,2,0),'[1]Members Sorted'!$B$2:$D$3001,3,0))),"")</f>
        <v/>
      </c>
      <c r="C140" s="21" t="str">
        <f>IFERROR(VLOOKUP(#REF!,'[1]Members Sorted'!$B$2:$F$3001,5,0),"")</f>
        <v/>
      </c>
      <c r="D140" s="22" t="str">
        <f>IFERROR(VLOOKUP(#REF!,'[1]Members Sorted'!$B$2:$X$3001,11,0),"")</f>
        <v/>
      </c>
      <c r="E140" s="22" t="str">
        <f>IFERROR(VLOOKUP(#REF!,'[1]Members Sorted'!$B$2:$X$3001,14,0),"")</f>
        <v/>
      </c>
      <c r="F140" s="22" t="str">
        <f>IFERROR(VLOOKUP(#REF!,'[1]Members Sorted'!$B$2:$X$3001,17,0),"")</f>
        <v/>
      </c>
      <c r="G140" s="22" t="str">
        <f>IFERROR(VLOOKUP(#REF!,'[1]Members Sorted'!$B$2:$X$3001,20,0),"")</f>
        <v/>
      </c>
      <c r="H140" s="33" t="str">
        <f>IFERROR(VLOOKUP(#REF!,'[1]Members Sorted'!$B$2:$AA$3001,26,0),"")</f>
        <v/>
      </c>
      <c r="I140" s="32"/>
      <c r="J140" s="29" t="str">
        <f>IF('[1]Season Set up'!$L$23&gt;='[1]Season Set up'!V137,'[1]Season Set up'!V137,"")</f>
        <v/>
      </c>
      <c r="K140" s="21" t="str">
        <f>IFERROR(IF(J140="","",CONCATENATE(VLOOKUP(VLOOKUP(J140,'[1]Members Sorted'!$AG$2:$AH$3001,2,0),'[1]Members Sorted'!$B$2:$C$3001,2,0)," ",VLOOKUP(VLOOKUP(J140,'[1]Members Sorted'!$AG$2:$AH$3001,2,0),'[1]Members Sorted'!$B$2:$D$3001,3,0))),"")</f>
        <v/>
      </c>
      <c r="L140" s="21" t="str">
        <f>IFERROR(VLOOKUP(#REF!,'[1]Members Sorted'!$B$2:$F$3001,5,0),"")</f>
        <v/>
      </c>
      <c r="M140" s="22" t="str">
        <f>IFERROR(VLOOKUP(#REF!,'[1]Members Sorted'!$B$2:$X$3001,11,0),"")</f>
        <v/>
      </c>
      <c r="N140" s="22" t="str">
        <f>IFERROR(VLOOKUP(#REF!,'[1]Members Sorted'!$B$2:$X$3001,14,0),"")</f>
        <v/>
      </c>
      <c r="O140" s="22" t="str">
        <f>IFERROR(VLOOKUP(#REF!,'[1]Members Sorted'!$B$2:$X$3001,17,0),"")</f>
        <v/>
      </c>
      <c r="P140" s="22" t="str">
        <f>IFERROR(VLOOKUP(#REF!,'[1]Members Sorted'!$B$2:$X$3001,20,0),"")</f>
        <v/>
      </c>
      <c r="Q140" s="23" t="str">
        <f>IFERROR(VLOOKUP(#REF!,'[1]Members Sorted'!$B$2:$AE$3001,30,0),"")</f>
        <v/>
      </c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spans="1:37" ht="15.75" customHeight="1" x14ac:dyDescent="0.2">
      <c r="A141" s="20" t="str">
        <f>IF('[1]Season Set up'!$J$23&gt;='[1]Season Set up'!V138,'[1]Season Set up'!V138,"")</f>
        <v/>
      </c>
      <c r="B141" s="21" t="str">
        <f>IFERROR(IF(A141="","",CONCATENATE(VLOOKUP(VLOOKUP(A141,'[1]Members Sorted'!$AC$2:$AD$3001,2,0),'[1]Members Sorted'!$B$2:$C$3001,2,0)," ",VLOOKUP(VLOOKUP(A141,'[1]Members Sorted'!$AC$2:$AD$3001,2,0),'[1]Members Sorted'!$B$2:$D$3001,3,0))),"")</f>
        <v/>
      </c>
      <c r="C141" s="21" t="str">
        <f>IFERROR(VLOOKUP(#REF!,'[1]Members Sorted'!$B$2:$F$3001,5,0),"")</f>
        <v/>
      </c>
      <c r="D141" s="22" t="str">
        <f>IFERROR(VLOOKUP(#REF!,'[1]Members Sorted'!$B$2:$X$3001,11,0),"")</f>
        <v/>
      </c>
      <c r="E141" s="22" t="str">
        <f>IFERROR(VLOOKUP(#REF!,'[1]Members Sorted'!$B$2:$X$3001,14,0),"")</f>
        <v/>
      </c>
      <c r="F141" s="22" t="str">
        <f>IFERROR(VLOOKUP(#REF!,'[1]Members Sorted'!$B$2:$X$3001,17,0),"")</f>
        <v/>
      </c>
      <c r="G141" s="22" t="str">
        <f>IFERROR(VLOOKUP(#REF!,'[1]Members Sorted'!$B$2:$X$3001,20,0),"")</f>
        <v/>
      </c>
      <c r="H141" s="33" t="str">
        <f>IFERROR(VLOOKUP(#REF!,'[1]Members Sorted'!$B$2:$AA$3001,26,0),"")</f>
        <v/>
      </c>
      <c r="I141" s="32"/>
      <c r="J141" s="29" t="str">
        <f>IF('[1]Season Set up'!$L$23&gt;='[1]Season Set up'!V138,'[1]Season Set up'!V138,"")</f>
        <v/>
      </c>
      <c r="K141" s="21" t="str">
        <f>IFERROR(IF(J141="","",CONCATENATE(VLOOKUP(VLOOKUP(J141,'[1]Members Sorted'!$AG$2:$AH$3001,2,0),'[1]Members Sorted'!$B$2:$C$3001,2,0)," ",VLOOKUP(VLOOKUP(J141,'[1]Members Sorted'!$AG$2:$AH$3001,2,0),'[1]Members Sorted'!$B$2:$D$3001,3,0))),"")</f>
        <v/>
      </c>
      <c r="L141" s="21" t="str">
        <f>IFERROR(VLOOKUP(#REF!,'[1]Members Sorted'!$B$2:$F$3001,5,0),"")</f>
        <v/>
      </c>
      <c r="M141" s="22" t="str">
        <f>IFERROR(VLOOKUP(#REF!,'[1]Members Sorted'!$B$2:$X$3001,11,0),"")</f>
        <v/>
      </c>
      <c r="N141" s="22" t="str">
        <f>IFERROR(VLOOKUP(#REF!,'[1]Members Sorted'!$B$2:$X$3001,14,0),"")</f>
        <v/>
      </c>
      <c r="O141" s="22" t="str">
        <f>IFERROR(VLOOKUP(#REF!,'[1]Members Sorted'!$B$2:$X$3001,17,0),"")</f>
        <v/>
      </c>
      <c r="P141" s="22" t="str">
        <f>IFERROR(VLOOKUP(#REF!,'[1]Members Sorted'!$B$2:$X$3001,20,0),"")</f>
        <v/>
      </c>
      <c r="Q141" s="23" t="str">
        <f>IFERROR(VLOOKUP(#REF!,'[1]Members Sorted'!$B$2:$AE$3001,30,0),"")</f>
        <v/>
      </c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</row>
    <row r="142" spans="1:37" ht="15.75" customHeight="1" x14ac:dyDescent="0.2">
      <c r="A142" s="20" t="str">
        <f>IF('[1]Season Set up'!$J$23&gt;='[1]Season Set up'!V139,'[1]Season Set up'!V139,"")</f>
        <v/>
      </c>
      <c r="B142" s="21" t="str">
        <f>IFERROR(IF(A142="","",CONCATENATE(VLOOKUP(VLOOKUP(A142,'[1]Members Sorted'!$AC$2:$AD$3001,2,0),'[1]Members Sorted'!$B$2:$C$3001,2,0)," ",VLOOKUP(VLOOKUP(A142,'[1]Members Sorted'!$AC$2:$AD$3001,2,0),'[1]Members Sorted'!$B$2:$D$3001,3,0))),"")</f>
        <v/>
      </c>
      <c r="C142" s="21" t="str">
        <f>IFERROR(VLOOKUP(#REF!,'[1]Members Sorted'!$B$2:$F$3001,5,0),"")</f>
        <v/>
      </c>
      <c r="D142" s="22" t="str">
        <f>IFERROR(VLOOKUP(#REF!,'[1]Members Sorted'!$B$2:$X$3001,11,0),"")</f>
        <v/>
      </c>
      <c r="E142" s="22" t="str">
        <f>IFERROR(VLOOKUP(#REF!,'[1]Members Sorted'!$B$2:$X$3001,14,0),"")</f>
        <v/>
      </c>
      <c r="F142" s="22" t="str">
        <f>IFERROR(VLOOKUP(#REF!,'[1]Members Sorted'!$B$2:$X$3001,17,0),"")</f>
        <v/>
      </c>
      <c r="G142" s="22" t="str">
        <f>IFERROR(VLOOKUP(#REF!,'[1]Members Sorted'!$B$2:$X$3001,20,0),"")</f>
        <v/>
      </c>
      <c r="H142" s="33" t="str">
        <f>IFERROR(VLOOKUP(#REF!,'[1]Members Sorted'!$B$2:$AA$3001,26,0),"")</f>
        <v/>
      </c>
      <c r="I142" s="32"/>
      <c r="J142" s="29" t="str">
        <f>IF('[1]Season Set up'!$L$23&gt;='[1]Season Set up'!V139,'[1]Season Set up'!V139,"")</f>
        <v/>
      </c>
      <c r="K142" s="21" t="str">
        <f>IFERROR(IF(J142="","",CONCATENATE(VLOOKUP(VLOOKUP(J142,'[1]Members Sorted'!$AG$2:$AH$3001,2,0),'[1]Members Sorted'!$B$2:$C$3001,2,0)," ",VLOOKUP(VLOOKUP(J142,'[1]Members Sorted'!$AG$2:$AH$3001,2,0),'[1]Members Sorted'!$B$2:$D$3001,3,0))),"")</f>
        <v/>
      </c>
      <c r="L142" s="21" t="str">
        <f>IFERROR(VLOOKUP(#REF!,'[1]Members Sorted'!$B$2:$F$3001,5,0),"")</f>
        <v/>
      </c>
      <c r="M142" s="22" t="str">
        <f>IFERROR(VLOOKUP(#REF!,'[1]Members Sorted'!$B$2:$X$3001,11,0),"")</f>
        <v/>
      </c>
      <c r="N142" s="22" t="str">
        <f>IFERROR(VLOOKUP(#REF!,'[1]Members Sorted'!$B$2:$X$3001,14,0),"")</f>
        <v/>
      </c>
      <c r="O142" s="22" t="str">
        <f>IFERROR(VLOOKUP(#REF!,'[1]Members Sorted'!$B$2:$X$3001,17,0),"")</f>
        <v/>
      </c>
      <c r="P142" s="22" t="str">
        <f>IFERROR(VLOOKUP(#REF!,'[1]Members Sorted'!$B$2:$X$3001,20,0),"")</f>
        <v/>
      </c>
      <c r="Q142" s="23" t="str">
        <f>IFERROR(VLOOKUP(#REF!,'[1]Members Sorted'!$B$2:$AE$3001,30,0),"")</f>
        <v/>
      </c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spans="1:37" ht="15.75" customHeight="1" x14ac:dyDescent="0.2">
      <c r="A143" s="20" t="str">
        <f>IF('[1]Season Set up'!$J$23&gt;='[1]Season Set up'!V140,'[1]Season Set up'!V140,"")</f>
        <v/>
      </c>
      <c r="B143" s="21" t="str">
        <f>IFERROR(IF(A143="","",CONCATENATE(VLOOKUP(VLOOKUP(A143,'[1]Members Sorted'!$AC$2:$AD$3001,2,0),'[1]Members Sorted'!$B$2:$C$3001,2,0)," ",VLOOKUP(VLOOKUP(A143,'[1]Members Sorted'!$AC$2:$AD$3001,2,0),'[1]Members Sorted'!$B$2:$D$3001,3,0))),"")</f>
        <v/>
      </c>
      <c r="C143" s="21" t="str">
        <f>IFERROR(VLOOKUP(#REF!,'[1]Members Sorted'!$B$2:$F$3001,5,0),"")</f>
        <v/>
      </c>
      <c r="D143" s="22" t="str">
        <f>IFERROR(VLOOKUP(#REF!,'[1]Members Sorted'!$B$2:$X$3001,11,0),"")</f>
        <v/>
      </c>
      <c r="E143" s="22" t="str">
        <f>IFERROR(VLOOKUP(#REF!,'[1]Members Sorted'!$B$2:$X$3001,14,0),"")</f>
        <v/>
      </c>
      <c r="F143" s="22" t="str">
        <f>IFERROR(VLOOKUP(#REF!,'[1]Members Sorted'!$B$2:$X$3001,17,0),"")</f>
        <v/>
      </c>
      <c r="G143" s="22" t="str">
        <f>IFERROR(VLOOKUP(#REF!,'[1]Members Sorted'!$B$2:$X$3001,20,0),"")</f>
        <v/>
      </c>
      <c r="H143" s="33" t="str">
        <f>IFERROR(VLOOKUP(#REF!,'[1]Members Sorted'!$B$2:$AA$3001,26,0),"")</f>
        <v/>
      </c>
      <c r="I143" s="32"/>
      <c r="J143" s="29" t="str">
        <f>IF('[1]Season Set up'!$L$23&gt;='[1]Season Set up'!V140,'[1]Season Set up'!V140,"")</f>
        <v/>
      </c>
      <c r="K143" s="21" t="str">
        <f>IFERROR(IF(J143="","",CONCATENATE(VLOOKUP(VLOOKUP(J143,'[1]Members Sorted'!$AG$2:$AH$3001,2,0),'[1]Members Sorted'!$B$2:$C$3001,2,0)," ",VLOOKUP(VLOOKUP(J143,'[1]Members Sorted'!$AG$2:$AH$3001,2,0),'[1]Members Sorted'!$B$2:$D$3001,3,0))),"")</f>
        <v/>
      </c>
      <c r="L143" s="21" t="str">
        <f>IFERROR(VLOOKUP(#REF!,'[1]Members Sorted'!$B$2:$F$3001,5,0),"")</f>
        <v/>
      </c>
      <c r="M143" s="22" t="str">
        <f>IFERROR(VLOOKUP(#REF!,'[1]Members Sorted'!$B$2:$X$3001,11,0),"")</f>
        <v/>
      </c>
      <c r="N143" s="22" t="str">
        <f>IFERROR(VLOOKUP(#REF!,'[1]Members Sorted'!$B$2:$X$3001,14,0),"")</f>
        <v/>
      </c>
      <c r="O143" s="22" t="str">
        <f>IFERROR(VLOOKUP(#REF!,'[1]Members Sorted'!$B$2:$X$3001,17,0),"")</f>
        <v/>
      </c>
      <c r="P143" s="22" t="str">
        <f>IFERROR(VLOOKUP(#REF!,'[1]Members Sorted'!$B$2:$X$3001,20,0),"")</f>
        <v/>
      </c>
      <c r="Q143" s="23" t="str">
        <f>IFERROR(VLOOKUP(#REF!,'[1]Members Sorted'!$B$2:$AE$3001,30,0),"")</f>
        <v/>
      </c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</row>
    <row r="144" spans="1:37" ht="15.75" customHeight="1" x14ac:dyDescent="0.2">
      <c r="A144" s="20" t="str">
        <f>IF('[1]Season Set up'!$J$23&gt;='[1]Season Set up'!V141,'[1]Season Set up'!V141,"")</f>
        <v/>
      </c>
      <c r="B144" s="21" t="str">
        <f>IFERROR(IF(A144="","",CONCATENATE(VLOOKUP(VLOOKUP(A144,'[1]Members Sorted'!$AC$2:$AD$3001,2,0),'[1]Members Sorted'!$B$2:$C$3001,2,0)," ",VLOOKUP(VLOOKUP(A144,'[1]Members Sorted'!$AC$2:$AD$3001,2,0),'[1]Members Sorted'!$B$2:$D$3001,3,0))),"")</f>
        <v/>
      </c>
      <c r="C144" s="21" t="str">
        <f>IFERROR(VLOOKUP(#REF!,'[1]Members Sorted'!$B$2:$F$3001,5,0),"")</f>
        <v/>
      </c>
      <c r="D144" s="22" t="str">
        <f>IFERROR(VLOOKUP(#REF!,'[1]Members Sorted'!$B$2:$X$3001,11,0),"")</f>
        <v/>
      </c>
      <c r="E144" s="22" t="str">
        <f>IFERROR(VLOOKUP(#REF!,'[1]Members Sorted'!$B$2:$X$3001,14,0),"")</f>
        <v/>
      </c>
      <c r="F144" s="22" t="str">
        <f>IFERROR(VLOOKUP(#REF!,'[1]Members Sorted'!$B$2:$X$3001,17,0),"")</f>
        <v/>
      </c>
      <c r="G144" s="22" t="str">
        <f>IFERROR(VLOOKUP(#REF!,'[1]Members Sorted'!$B$2:$X$3001,20,0),"")</f>
        <v/>
      </c>
      <c r="H144" s="33" t="str">
        <f>IFERROR(VLOOKUP(#REF!,'[1]Members Sorted'!$B$2:$AA$3001,26,0),"")</f>
        <v/>
      </c>
      <c r="I144" s="32"/>
      <c r="J144" s="29" t="str">
        <f>IF('[1]Season Set up'!$L$23&gt;='[1]Season Set up'!V141,'[1]Season Set up'!V141,"")</f>
        <v/>
      </c>
      <c r="K144" s="21" t="str">
        <f>IFERROR(IF(J144="","",CONCATENATE(VLOOKUP(VLOOKUP(J144,'[1]Members Sorted'!$AG$2:$AH$3001,2,0),'[1]Members Sorted'!$B$2:$C$3001,2,0)," ",VLOOKUP(VLOOKUP(J144,'[1]Members Sorted'!$AG$2:$AH$3001,2,0),'[1]Members Sorted'!$B$2:$D$3001,3,0))),"")</f>
        <v/>
      </c>
      <c r="L144" s="21" t="str">
        <f>IFERROR(VLOOKUP(#REF!,'[1]Members Sorted'!$B$2:$F$3001,5,0),"")</f>
        <v/>
      </c>
      <c r="M144" s="22" t="str">
        <f>IFERROR(VLOOKUP(#REF!,'[1]Members Sorted'!$B$2:$X$3001,11,0),"")</f>
        <v/>
      </c>
      <c r="N144" s="22" t="str">
        <f>IFERROR(VLOOKUP(#REF!,'[1]Members Sorted'!$B$2:$X$3001,14,0),"")</f>
        <v/>
      </c>
      <c r="O144" s="22" t="str">
        <f>IFERROR(VLOOKUP(#REF!,'[1]Members Sorted'!$B$2:$X$3001,17,0),"")</f>
        <v/>
      </c>
      <c r="P144" s="22" t="str">
        <f>IFERROR(VLOOKUP(#REF!,'[1]Members Sorted'!$B$2:$X$3001,20,0),"")</f>
        <v/>
      </c>
      <c r="Q144" s="23" t="str">
        <f>IFERROR(VLOOKUP(#REF!,'[1]Members Sorted'!$B$2:$AE$3001,30,0),"")</f>
        <v/>
      </c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</row>
    <row r="145" spans="1:37" ht="15.75" customHeight="1" x14ac:dyDescent="0.2">
      <c r="A145" s="20" t="str">
        <f>IF('[1]Season Set up'!$J$23&gt;='[1]Season Set up'!V142,'[1]Season Set up'!V142,"")</f>
        <v/>
      </c>
      <c r="B145" s="21" t="str">
        <f>IFERROR(IF(A145="","",CONCATENATE(VLOOKUP(VLOOKUP(A145,'[1]Members Sorted'!$AC$2:$AD$3001,2,0),'[1]Members Sorted'!$B$2:$C$3001,2,0)," ",VLOOKUP(VLOOKUP(A145,'[1]Members Sorted'!$AC$2:$AD$3001,2,0),'[1]Members Sorted'!$B$2:$D$3001,3,0))),"")</f>
        <v/>
      </c>
      <c r="C145" s="21" t="str">
        <f>IFERROR(VLOOKUP(#REF!,'[1]Members Sorted'!$B$2:$F$3001,5,0),"")</f>
        <v/>
      </c>
      <c r="D145" s="22" t="str">
        <f>IFERROR(VLOOKUP(#REF!,'[1]Members Sorted'!$B$2:$X$3001,11,0),"")</f>
        <v/>
      </c>
      <c r="E145" s="22" t="str">
        <f>IFERROR(VLOOKUP(#REF!,'[1]Members Sorted'!$B$2:$X$3001,14,0),"")</f>
        <v/>
      </c>
      <c r="F145" s="22" t="str">
        <f>IFERROR(VLOOKUP(#REF!,'[1]Members Sorted'!$B$2:$X$3001,17,0),"")</f>
        <v/>
      </c>
      <c r="G145" s="22" t="str">
        <f>IFERROR(VLOOKUP(#REF!,'[1]Members Sorted'!$B$2:$X$3001,20,0),"")</f>
        <v/>
      </c>
      <c r="H145" s="33" t="str">
        <f>IFERROR(VLOOKUP(#REF!,'[1]Members Sorted'!$B$2:$AA$3001,26,0),"")</f>
        <v/>
      </c>
      <c r="I145" s="32"/>
      <c r="J145" s="29" t="str">
        <f>IF('[1]Season Set up'!$L$23&gt;='[1]Season Set up'!V142,'[1]Season Set up'!V142,"")</f>
        <v/>
      </c>
      <c r="K145" s="21" t="str">
        <f>IFERROR(IF(J145="","",CONCATENATE(VLOOKUP(VLOOKUP(J145,'[1]Members Sorted'!$AG$2:$AH$3001,2,0),'[1]Members Sorted'!$B$2:$C$3001,2,0)," ",VLOOKUP(VLOOKUP(J145,'[1]Members Sorted'!$AG$2:$AH$3001,2,0),'[1]Members Sorted'!$B$2:$D$3001,3,0))),"")</f>
        <v/>
      </c>
      <c r="L145" s="21" t="str">
        <f>IFERROR(VLOOKUP(#REF!,'[1]Members Sorted'!$B$2:$F$3001,5,0),"")</f>
        <v/>
      </c>
      <c r="M145" s="22" t="str">
        <f>IFERROR(VLOOKUP(#REF!,'[1]Members Sorted'!$B$2:$X$3001,11,0),"")</f>
        <v/>
      </c>
      <c r="N145" s="22" t="str">
        <f>IFERROR(VLOOKUP(#REF!,'[1]Members Sorted'!$B$2:$X$3001,14,0),"")</f>
        <v/>
      </c>
      <c r="O145" s="22" t="str">
        <f>IFERROR(VLOOKUP(#REF!,'[1]Members Sorted'!$B$2:$X$3001,17,0),"")</f>
        <v/>
      </c>
      <c r="P145" s="22" t="str">
        <f>IFERROR(VLOOKUP(#REF!,'[1]Members Sorted'!$B$2:$X$3001,20,0),"")</f>
        <v/>
      </c>
      <c r="Q145" s="23" t="str">
        <f>IFERROR(VLOOKUP(#REF!,'[1]Members Sorted'!$B$2:$AE$3001,30,0),"")</f>
        <v/>
      </c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</row>
    <row r="146" spans="1:37" ht="15.75" customHeight="1" x14ac:dyDescent="0.2">
      <c r="A146" s="20" t="str">
        <f>IF('[1]Season Set up'!$J$23&gt;='[1]Season Set up'!V143,'[1]Season Set up'!V143,"")</f>
        <v/>
      </c>
      <c r="B146" s="21" t="str">
        <f>IFERROR(IF(A146="","",CONCATENATE(VLOOKUP(VLOOKUP(A146,'[1]Members Sorted'!$AC$2:$AD$3001,2,0),'[1]Members Sorted'!$B$2:$C$3001,2,0)," ",VLOOKUP(VLOOKUP(A146,'[1]Members Sorted'!$AC$2:$AD$3001,2,0),'[1]Members Sorted'!$B$2:$D$3001,3,0))),"")</f>
        <v/>
      </c>
      <c r="C146" s="21" t="str">
        <f>IFERROR(VLOOKUP(#REF!,'[1]Members Sorted'!$B$2:$F$3001,5,0),"")</f>
        <v/>
      </c>
      <c r="D146" s="22" t="str">
        <f>IFERROR(VLOOKUP(#REF!,'[1]Members Sorted'!$B$2:$X$3001,11,0),"")</f>
        <v/>
      </c>
      <c r="E146" s="22" t="str">
        <f>IFERROR(VLOOKUP(#REF!,'[1]Members Sorted'!$B$2:$X$3001,14,0),"")</f>
        <v/>
      </c>
      <c r="F146" s="22" t="str">
        <f>IFERROR(VLOOKUP(#REF!,'[1]Members Sorted'!$B$2:$X$3001,17,0),"")</f>
        <v/>
      </c>
      <c r="G146" s="22" t="str">
        <f>IFERROR(VLOOKUP(#REF!,'[1]Members Sorted'!$B$2:$X$3001,20,0),"")</f>
        <v/>
      </c>
      <c r="H146" s="33" t="str">
        <f>IFERROR(VLOOKUP(#REF!,'[1]Members Sorted'!$B$2:$AA$3001,26,0),"")</f>
        <v/>
      </c>
      <c r="I146" s="32"/>
      <c r="J146" s="29" t="str">
        <f>IF('[1]Season Set up'!$L$23&gt;='[1]Season Set up'!V143,'[1]Season Set up'!V143,"")</f>
        <v/>
      </c>
      <c r="K146" s="21" t="str">
        <f>IFERROR(IF(J146="","",CONCATENATE(VLOOKUP(VLOOKUP(J146,'[1]Members Sorted'!$AG$2:$AH$3001,2,0),'[1]Members Sorted'!$B$2:$C$3001,2,0)," ",VLOOKUP(VLOOKUP(J146,'[1]Members Sorted'!$AG$2:$AH$3001,2,0),'[1]Members Sorted'!$B$2:$D$3001,3,0))),"")</f>
        <v/>
      </c>
      <c r="L146" s="21" t="str">
        <f>IFERROR(VLOOKUP(#REF!,'[1]Members Sorted'!$B$2:$F$3001,5,0),"")</f>
        <v/>
      </c>
      <c r="M146" s="22" t="str">
        <f>IFERROR(VLOOKUP(#REF!,'[1]Members Sorted'!$B$2:$X$3001,11,0),"")</f>
        <v/>
      </c>
      <c r="N146" s="22" t="str">
        <f>IFERROR(VLOOKUP(#REF!,'[1]Members Sorted'!$B$2:$X$3001,14,0),"")</f>
        <v/>
      </c>
      <c r="O146" s="22" t="str">
        <f>IFERROR(VLOOKUP(#REF!,'[1]Members Sorted'!$B$2:$X$3001,17,0),"")</f>
        <v/>
      </c>
      <c r="P146" s="22" t="str">
        <f>IFERROR(VLOOKUP(#REF!,'[1]Members Sorted'!$B$2:$X$3001,20,0),"")</f>
        <v/>
      </c>
      <c r="Q146" s="23" t="str">
        <f>IFERROR(VLOOKUP(#REF!,'[1]Members Sorted'!$B$2:$AE$3001,30,0),"")</f>
        <v/>
      </c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</row>
    <row r="147" spans="1:37" ht="15.75" customHeight="1" x14ac:dyDescent="0.2">
      <c r="A147" s="20" t="str">
        <f>IF('[1]Season Set up'!$J$23&gt;='[1]Season Set up'!V144,'[1]Season Set up'!V144,"")</f>
        <v/>
      </c>
      <c r="B147" s="21" t="str">
        <f>IFERROR(IF(A147="","",CONCATENATE(VLOOKUP(VLOOKUP(A147,'[1]Members Sorted'!$AC$2:$AD$3001,2,0),'[1]Members Sorted'!$B$2:$C$3001,2,0)," ",VLOOKUP(VLOOKUP(A147,'[1]Members Sorted'!$AC$2:$AD$3001,2,0),'[1]Members Sorted'!$B$2:$D$3001,3,0))),"")</f>
        <v/>
      </c>
      <c r="C147" s="21" t="str">
        <f>IFERROR(VLOOKUP(#REF!,'[1]Members Sorted'!$B$2:$F$3001,5,0),"")</f>
        <v/>
      </c>
      <c r="D147" s="22" t="str">
        <f>IFERROR(VLOOKUP(#REF!,'[1]Members Sorted'!$B$2:$X$3001,11,0),"")</f>
        <v/>
      </c>
      <c r="E147" s="22" t="str">
        <f>IFERROR(VLOOKUP(#REF!,'[1]Members Sorted'!$B$2:$X$3001,14,0),"")</f>
        <v/>
      </c>
      <c r="F147" s="22" t="str">
        <f>IFERROR(VLOOKUP(#REF!,'[1]Members Sorted'!$B$2:$X$3001,17,0),"")</f>
        <v/>
      </c>
      <c r="G147" s="22" t="str">
        <f>IFERROR(VLOOKUP(#REF!,'[1]Members Sorted'!$B$2:$X$3001,20,0),"")</f>
        <v/>
      </c>
      <c r="H147" s="33" t="str">
        <f>IFERROR(VLOOKUP(#REF!,'[1]Members Sorted'!$B$2:$AA$3001,26,0),"")</f>
        <v/>
      </c>
      <c r="I147" s="32"/>
      <c r="J147" s="29" t="str">
        <f>IF('[1]Season Set up'!$L$23&gt;='[1]Season Set up'!V144,'[1]Season Set up'!V144,"")</f>
        <v/>
      </c>
      <c r="K147" s="21" t="str">
        <f>IFERROR(IF(J147="","",CONCATENATE(VLOOKUP(VLOOKUP(J147,'[1]Members Sorted'!$AG$2:$AH$3001,2,0),'[1]Members Sorted'!$B$2:$C$3001,2,0)," ",VLOOKUP(VLOOKUP(J147,'[1]Members Sorted'!$AG$2:$AH$3001,2,0),'[1]Members Sorted'!$B$2:$D$3001,3,0))),"")</f>
        <v/>
      </c>
      <c r="L147" s="21" t="str">
        <f>IFERROR(VLOOKUP(#REF!,'[1]Members Sorted'!$B$2:$F$3001,5,0),"")</f>
        <v/>
      </c>
      <c r="M147" s="22" t="str">
        <f>IFERROR(VLOOKUP(#REF!,'[1]Members Sorted'!$B$2:$X$3001,11,0),"")</f>
        <v/>
      </c>
      <c r="N147" s="22" t="str">
        <f>IFERROR(VLOOKUP(#REF!,'[1]Members Sorted'!$B$2:$X$3001,14,0),"")</f>
        <v/>
      </c>
      <c r="O147" s="22" t="str">
        <f>IFERROR(VLOOKUP(#REF!,'[1]Members Sorted'!$B$2:$X$3001,17,0),"")</f>
        <v/>
      </c>
      <c r="P147" s="22" t="str">
        <f>IFERROR(VLOOKUP(#REF!,'[1]Members Sorted'!$B$2:$X$3001,20,0),"")</f>
        <v/>
      </c>
      <c r="Q147" s="23" t="str">
        <f>IFERROR(VLOOKUP(#REF!,'[1]Members Sorted'!$B$2:$AE$3001,30,0),"")</f>
        <v/>
      </c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</row>
    <row r="148" spans="1:37" ht="15.75" customHeight="1" x14ac:dyDescent="0.2">
      <c r="A148" s="20" t="str">
        <f>IF('[1]Season Set up'!$J$23&gt;='[1]Season Set up'!V145,'[1]Season Set up'!V145,"")</f>
        <v/>
      </c>
      <c r="B148" s="21" t="str">
        <f>IFERROR(IF(A148="","",CONCATENATE(VLOOKUP(VLOOKUP(A148,'[1]Members Sorted'!$AC$2:$AD$3001,2,0),'[1]Members Sorted'!$B$2:$C$3001,2,0)," ",VLOOKUP(VLOOKUP(A148,'[1]Members Sorted'!$AC$2:$AD$3001,2,0),'[1]Members Sorted'!$B$2:$D$3001,3,0))),"")</f>
        <v/>
      </c>
      <c r="C148" s="21" t="str">
        <f>IFERROR(VLOOKUP(#REF!,'[1]Members Sorted'!$B$2:$F$3001,5,0),"")</f>
        <v/>
      </c>
      <c r="D148" s="22" t="str">
        <f>IFERROR(VLOOKUP(#REF!,'[1]Members Sorted'!$B$2:$X$3001,11,0),"")</f>
        <v/>
      </c>
      <c r="E148" s="22" t="str">
        <f>IFERROR(VLOOKUP(#REF!,'[1]Members Sorted'!$B$2:$X$3001,14,0),"")</f>
        <v/>
      </c>
      <c r="F148" s="22" t="str">
        <f>IFERROR(VLOOKUP(#REF!,'[1]Members Sorted'!$B$2:$X$3001,17,0),"")</f>
        <v/>
      </c>
      <c r="G148" s="22" t="str">
        <f>IFERROR(VLOOKUP(#REF!,'[1]Members Sorted'!$B$2:$X$3001,20,0),"")</f>
        <v/>
      </c>
      <c r="H148" s="33" t="str">
        <f>IFERROR(VLOOKUP(#REF!,'[1]Members Sorted'!$B$2:$AA$3001,26,0),"")</f>
        <v/>
      </c>
      <c r="I148" s="32"/>
      <c r="J148" s="29" t="str">
        <f>IF('[1]Season Set up'!$L$23&gt;='[1]Season Set up'!V145,'[1]Season Set up'!V145,"")</f>
        <v/>
      </c>
      <c r="K148" s="21" t="str">
        <f>IFERROR(IF(J148="","",CONCATENATE(VLOOKUP(VLOOKUP(J148,'[1]Members Sorted'!$AG$2:$AH$3001,2,0),'[1]Members Sorted'!$B$2:$C$3001,2,0)," ",VLOOKUP(VLOOKUP(J148,'[1]Members Sorted'!$AG$2:$AH$3001,2,0),'[1]Members Sorted'!$B$2:$D$3001,3,0))),"")</f>
        <v/>
      </c>
      <c r="L148" s="21" t="str">
        <f>IFERROR(VLOOKUP(#REF!,'[1]Members Sorted'!$B$2:$F$3001,5,0),"")</f>
        <v/>
      </c>
      <c r="M148" s="22" t="str">
        <f>IFERROR(VLOOKUP(#REF!,'[1]Members Sorted'!$B$2:$X$3001,11,0),"")</f>
        <v/>
      </c>
      <c r="N148" s="22" t="str">
        <f>IFERROR(VLOOKUP(#REF!,'[1]Members Sorted'!$B$2:$X$3001,14,0),"")</f>
        <v/>
      </c>
      <c r="O148" s="22" t="str">
        <f>IFERROR(VLOOKUP(#REF!,'[1]Members Sorted'!$B$2:$X$3001,17,0),"")</f>
        <v/>
      </c>
      <c r="P148" s="22" t="str">
        <f>IFERROR(VLOOKUP(#REF!,'[1]Members Sorted'!$B$2:$X$3001,20,0),"")</f>
        <v/>
      </c>
      <c r="Q148" s="23" t="str">
        <f>IFERROR(VLOOKUP(#REF!,'[1]Members Sorted'!$B$2:$AE$3001,30,0),"")</f>
        <v/>
      </c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spans="1:37" ht="15.75" customHeight="1" x14ac:dyDescent="0.2">
      <c r="A149" s="20" t="str">
        <f>IF('[1]Season Set up'!$J$23&gt;='[1]Season Set up'!V146,'[1]Season Set up'!V146,"")</f>
        <v/>
      </c>
      <c r="B149" s="21" t="str">
        <f>IFERROR(IF(A149="","",CONCATENATE(VLOOKUP(VLOOKUP(A149,'[1]Members Sorted'!$AC$2:$AD$3001,2,0),'[1]Members Sorted'!$B$2:$C$3001,2,0)," ",VLOOKUP(VLOOKUP(A149,'[1]Members Sorted'!$AC$2:$AD$3001,2,0),'[1]Members Sorted'!$B$2:$D$3001,3,0))),"")</f>
        <v/>
      </c>
      <c r="C149" s="21" t="str">
        <f>IFERROR(VLOOKUP(#REF!,'[1]Members Sorted'!$B$2:$F$3001,5,0),"")</f>
        <v/>
      </c>
      <c r="D149" s="22" t="str">
        <f>IFERROR(VLOOKUP(#REF!,'[1]Members Sorted'!$B$2:$X$3001,11,0),"")</f>
        <v/>
      </c>
      <c r="E149" s="22" t="str">
        <f>IFERROR(VLOOKUP(#REF!,'[1]Members Sorted'!$B$2:$X$3001,14,0),"")</f>
        <v/>
      </c>
      <c r="F149" s="22" t="str">
        <f>IFERROR(VLOOKUP(#REF!,'[1]Members Sorted'!$B$2:$X$3001,17,0),"")</f>
        <v/>
      </c>
      <c r="G149" s="22" t="str">
        <f>IFERROR(VLOOKUP(#REF!,'[1]Members Sorted'!$B$2:$X$3001,20,0),"")</f>
        <v/>
      </c>
      <c r="H149" s="33" t="str">
        <f>IFERROR(VLOOKUP(#REF!,'[1]Members Sorted'!$B$2:$AA$3001,26,0),"")</f>
        <v/>
      </c>
      <c r="I149" s="32"/>
      <c r="J149" s="29" t="str">
        <f>IF('[1]Season Set up'!$L$23&gt;='[1]Season Set up'!V146,'[1]Season Set up'!V146,"")</f>
        <v/>
      </c>
      <c r="K149" s="21" t="str">
        <f>IFERROR(IF(J149="","",CONCATENATE(VLOOKUP(VLOOKUP(J149,'[1]Members Sorted'!$AG$2:$AH$3001,2,0),'[1]Members Sorted'!$B$2:$C$3001,2,0)," ",VLOOKUP(VLOOKUP(J149,'[1]Members Sorted'!$AG$2:$AH$3001,2,0),'[1]Members Sorted'!$B$2:$D$3001,3,0))),"")</f>
        <v/>
      </c>
      <c r="L149" s="21" t="str">
        <f>IFERROR(VLOOKUP(#REF!,'[1]Members Sorted'!$B$2:$F$3001,5,0),"")</f>
        <v/>
      </c>
      <c r="M149" s="22" t="str">
        <f>IFERROR(VLOOKUP(#REF!,'[1]Members Sorted'!$B$2:$X$3001,11,0),"")</f>
        <v/>
      </c>
      <c r="N149" s="22" t="str">
        <f>IFERROR(VLOOKUP(#REF!,'[1]Members Sorted'!$B$2:$X$3001,14,0),"")</f>
        <v/>
      </c>
      <c r="O149" s="22" t="str">
        <f>IFERROR(VLOOKUP(#REF!,'[1]Members Sorted'!$B$2:$X$3001,17,0),"")</f>
        <v/>
      </c>
      <c r="P149" s="22" t="str">
        <f>IFERROR(VLOOKUP(#REF!,'[1]Members Sorted'!$B$2:$X$3001,20,0),"")</f>
        <v/>
      </c>
      <c r="Q149" s="23" t="str">
        <f>IFERROR(VLOOKUP(#REF!,'[1]Members Sorted'!$B$2:$AE$3001,30,0),"")</f>
        <v/>
      </c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spans="1:37" ht="15.75" customHeight="1" x14ac:dyDescent="0.2">
      <c r="A150" s="20" t="str">
        <f>IF('[1]Season Set up'!$J$23&gt;='[1]Season Set up'!V147,'[1]Season Set up'!V147,"")</f>
        <v/>
      </c>
      <c r="B150" s="21" t="str">
        <f>IFERROR(IF(A150="","",CONCATENATE(VLOOKUP(VLOOKUP(A150,'[1]Members Sorted'!$AC$2:$AD$3001,2,0),'[1]Members Sorted'!$B$2:$C$3001,2,0)," ",VLOOKUP(VLOOKUP(A150,'[1]Members Sorted'!$AC$2:$AD$3001,2,0),'[1]Members Sorted'!$B$2:$D$3001,3,0))),"")</f>
        <v/>
      </c>
      <c r="C150" s="21" t="str">
        <f>IFERROR(VLOOKUP(#REF!,'[1]Members Sorted'!$B$2:$F$3001,5,0),"")</f>
        <v/>
      </c>
      <c r="D150" s="22" t="str">
        <f>IFERROR(VLOOKUP(#REF!,'[1]Members Sorted'!$B$2:$X$3001,11,0),"")</f>
        <v/>
      </c>
      <c r="E150" s="22" t="str">
        <f>IFERROR(VLOOKUP(#REF!,'[1]Members Sorted'!$B$2:$X$3001,14,0),"")</f>
        <v/>
      </c>
      <c r="F150" s="22" t="str">
        <f>IFERROR(VLOOKUP(#REF!,'[1]Members Sorted'!$B$2:$X$3001,17,0),"")</f>
        <v/>
      </c>
      <c r="G150" s="22" t="str">
        <f>IFERROR(VLOOKUP(#REF!,'[1]Members Sorted'!$B$2:$X$3001,20,0),"")</f>
        <v/>
      </c>
      <c r="H150" s="33" t="str">
        <f>IFERROR(VLOOKUP(#REF!,'[1]Members Sorted'!$B$2:$AA$3001,26,0),"")</f>
        <v/>
      </c>
      <c r="I150" s="32"/>
      <c r="J150" s="29" t="str">
        <f>IF('[1]Season Set up'!$L$23&gt;='[1]Season Set up'!V147,'[1]Season Set up'!V147,"")</f>
        <v/>
      </c>
      <c r="K150" s="21" t="str">
        <f>IFERROR(IF(J150="","",CONCATENATE(VLOOKUP(VLOOKUP(J150,'[1]Members Sorted'!$AG$2:$AH$3001,2,0),'[1]Members Sorted'!$B$2:$C$3001,2,0)," ",VLOOKUP(VLOOKUP(J150,'[1]Members Sorted'!$AG$2:$AH$3001,2,0),'[1]Members Sorted'!$B$2:$D$3001,3,0))),"")</f>
        <v/>
      </c>
      <c r="L150" s="21" t="str">
        <f>IFERROR(VLOOKUP(#REF!,'[1]Members Sorted'!$B$2:$F$3001,5,0),"")</f>
        <v/>
      </c>
      <c r="M150" s="22" t="str">
        <f>IFERROR(VLOOKUP(#REF!,'[1]Members Sorted'!$B$2:$X$3001,11,0),"")</f>
        <v/>
      </c>
      <c r="N150" s="22" t="str">
        <f>IFERROR(VLOOKUP(#REF!,'[1]Members Sorted'!$B$2:$X$3001,14,0),"")</f>
        <v/>
      </c>
      <c r="O150" s="22" t="str">
        <f>IFERROR(VLOOKUP(#REF!,'[1]Members Sorted'!$B$2:$X$3001,17,0),"")</f>
        <v/>
      </c>
      <c r="P150" s="22" t="str">
        <f>IFERROR(VLOOKUP(#REF!,'[1]Members Sorted'!$B$2:$X$3001,20,0),"")</f>
        <v/>
      </c>
      <c r="Q150" s="23" t="str">
        <f>IFERROR(VLOOKUP(#REF!,'[1]Members Sorted'!$B$2:$AE$3001,30,0),"")</f>
        <v/>
      </c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</row>
    <row r="151" spans="1:37" ht="15.75" customHeight="1" x14ac:dyDescent="0.2">
      <c r="A151" s="20" t="str">
        <f>IF('[1]Season Set up'!$J$23&gt;='[1]Season Set up'!V148,'[1]Season Set up'!V148,"")</f>
        <v/>
      </c>
      <c r="B151" s="21" t="str">
        <f>IFERROR(IF(A151="","",CONCATENATE(VLOOKUP(VLOOKUP(A151,'[1]Members Sorted'!$AC$2:$AD$3001,2,0),'[1]Members Sorted'!$B$2:$C$3001,2,0)," ",VLOOKUP(VLOOKUP(A151,'[1]Members Sorted'!$AC$2:$AD$3001,2,0),'[1]Members Sorted'!$B$2:$D$3001,3,0))),"")</f>
        <v/>
      </c>
      <c r="C151" s="21" t="str">
        <f>IFERROR(VLOOKUP(#REF!,'[1]Members Sorted'!$B$2:$F$3001,5,0),"")</f>
        <v/>
      </c>
      <c r="D151" s="22" t="str">
        <f>IFERROR(VLOOKUP(#REF!,'[1]Members Sorted'!$B$2:$X$3001,11,0),"")</f>
        <v/>
      </c>
      <c r="E151" s="22" t="str">
        <f>IFERROR(VLOOKUP(#REF!,'[1]Members Sorted'!$B$2:$X$3001,14,0),"")</f>
        <v/>
      </c>
      <c r="F151" s="22" t="str">
        <f>IFERROR(VLOOKUP(#REF!,'[1]Members Sorted'!$B$2:$X$3001,17,0),"")</f>
        <v/>
      </c>
      <c r="G151" s="22" t="str">
        <f>IFERROR(VLOOKUP(#REF!,'[1]Members Sorted'!$B$2:$X$3001,20,0),"")</f>
        <v/>
      </c>
      <c r="H151" s="33" t="str">
        <f>IFERROR(VLOOKUP(#REF!,'[1]Members Sorted'!$B$2:$AA$3001,26,0),"")</f>
        <v/>
      </c>
      <c r="I151" s="32"/>
      <c r="J151" s="29" t="str">
        <f>IF('[1]Season Set up'!$L$23&gt;='[1]Season Set up'!V148,'[1]Season Set up'!V148,"")</f>
        <v/>
      </c>
      <c r="K151" s="21" t="str">
        <f>IFERROR(IF(J151="","",CONCATENATE(VLOOKUP(VLOOKUP(J151,'[1]Members Sorted'!$AG$2:$AH$3001,2,0),'[1]Members Sorted'!$B$2:$C$3001,2,0)," ",VLOOKUP(VLOOKUP(J151,'[1]Members Sorted'!$AG$2:$AH$3001,2,0),'[1]Members Sorted'!$B$2:$D$3001,3,0))),"")</f>
        <v/>
      </c>
      <c r="L151" s="21" t="str">
        <f>IFERROR(VLOOKUP(#REF!,'[1]Members Sorted'!$B$2:$F$3001,5,0),"")</f>
        <v/>
      </c>
      <c r="M151" s="22" t="str">
        <f>IFERROR(VLOOKUP(#REF!,'[1]Members Sorted'!$B$2:$X$3001,11,0),"")</f>
        <v/>
      </c>
      <c r="N151" s="22" t="str">
        <f>IFERROR(VLOOKUP(#REF!,'[1]Members Sorted'!$B$2:$X$3001,14,0),"")</f>
        <v/>
      </c>
      <c r="O151" s="22" t="str">
        <f>IFERROR(VLOOKUP(#REF!,'[1]Members Sorted'!$B$2:$X$3001,17,0),"")</f>
        <v/>
      </c>
      <c r="P151" s="22" t="str">
        <f>IFERROR(VLOOKUP(#REF!,'[1]Members Sorted'!$B$2:$X$3001,20,0),"")</f>
        <v/>
      </c>
      <c r="Q151" s="23" t="str">
        <f>IFERROR(VLOOKUP(#REF!,'[1]Members Sorted'!$B$2:$AE$3001,30,0),"")</f>
        <v/>
      </c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spans="1:37" ht="15.75" customHeight="1" x14ac:dyDescent="0.2">
      <c r="A152" s="20" t="str">
        <f>IF('[1]Season Set up'!$J$23&gt;='[1]Season Set up'!V149,'[1]Season Set up'!V149,"")</f>
        <v/>
      </c>
      <c r="B152" s="21" t="str">
        <f>IFERROR(IF(A152="","",CONCATENATE(VLOOKUP(VLOOKUP(A152,'[1]Members Sorted'!$AC$2:$AD$3001,2,0),'[1]Members Sorted'!$B$2:$C$3001,2,0)," ",VLOOKUP(VLOOKUP(A152,'[1]Members Sorted'!$AC$2:$AD$3001,2,0),'[1]Members Sorted'!$B$2:$D$3001,3,0))),"")</f>
        <v/>
      </c>
      <c r="C152" s="21" t="str">
        <f>IFERROR(VLOOKUP(#REF!,'[1]Members Sorted'!$B$2:$F$3001,5,0),"")</f>
        <v/>
      </c>
      <c r="D152" s="22" t="str">
        <f>IFERROR(VLOOKUP(#REF!,'[1]Members Sorted'!$B$2:$X$3001,11,0),"")</f>
        <v/>
      </c>
      <c r="E152" s="22" t="str">
        <f>IFERROR(VLOOKUP(#REF!,'[1]Members Sorted'!$B$2:$X$3001,14,0),"")</f>
        <v/>
      </c>
      <c r="F152" s="22" t="str">
        <f>IFERROR(VLOOKUP(#REF!,'[1]Members Sorted'!$B$2:$X$3001,17,0),"")</f>
        <v/>
      </c>
      <c r="G152" s="22" t="str">
        <f>IFERROR(VLOOKUP(#REF!,'[1]Members Sorted'!$B$2:$X$3001,20,0),"")</f>
        <v/>
      </c>
      <c r="H152" s="33" t="str">
        <f>IFERROR(VLOOKUP(#REF!,'[1]Members Sorted'!$B$2:$AA$3001,26,0),"")</f>
        <v/>
      </c>
      <c r="I152" s="32"/>
      <c r="J152" s="29" t="str">
        <f>IF('[1]Season Set up'!$L$23&gt;='[1]Season Set up'!V149,'[1]Season Set up'!V149,"")</f>
        <v/>
      </c>
      <c r="K152" s="21" t="str">
        <f>IFERROR(IF(J152="","",CONCATENATE(VLOOKUP(VLOOKUP(J152,'[1]Members Sorted'!$AG$2:$AH$3001,2,0),'[1]Members Sorted'!$B$2:$C$3001,2,0)," ",VLOOKUP(VLOOKUP(J152,'[1]Members Sorted'!$AG$2:$AH$3001,2,0),'[1]Members Sorted'!$B$2:$D$3001,3,0))),"")</f>
        <v/>
      </c>
      <c r="L152" s="21" t="str">
        <f>IFERROR(VLOOKUP(#REF!,'[1]Members Sorted'!$B$2:$F$3001,5,0),"")</f>
        <v/>
      </c>
      <c r="M152" s="22" t="str">
        <f>IFERROR(VLOOKUP(#REF!,'[1]Members Sorted'!$B$2:$X$3001,11,0),"")</f>
        <v/>
      </c>
      <c r="N152" s="22" t="str">
        <f>IFERROR(VLOOKUP(#REF!,'[1]Members Sorted'!$B$2:$X$3001,14,0),"")</f>
        <v/>
      </c>
      <c r="O152" s="22" t="str">
        <f>IFERROR(VLOOKUP(#REF!,'[1]Members Sorted'!$B$2:$X$3001,17,0),"")</f>
        <v/>
      </c>
      <c r="P152" s="22" t="str">
        <f>IFERROR(VLOOKUP(#REF!,'[1]Members Sorted'!$B$2:$X$3001,20,0),"")</f>
        <v/>
      </c>
      <c r="Q152" s="23" t="str">
        <f>IFERROR(VLOOKUP(#REF!,'[1]Members Sorted'!$B$2:$AE$3001,30,0),"")</f>
        <v/>
      </c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</row>
    <row r="153" spans="1:37" ht="15.75" customHeight="1" x14ac:dyDescent="0.2">
      <c r="A153" s="20" t="str">
        <f>IF('[1]Season Set up'!$J$23&gt;='[1]Season Set up'!V150,'[1]Season Set up'!V150,"")</f>
        <v/>
      </c>
      <c r="B153" s="21" t="str">
        <f>IFERROR(IF(A153="","",CONCATENATE(VLOOKUP(VLOOKUP(A153,'[1]Members Sorted'!$AC$2:$AD$3001,2,0),'[1]Members Sorted'!$B$2:$C$3001,2,0)," ",VLOOKUP(VLOOKUP(A153,'[1]Members Sorted'!$AC$2:$AD$3001,2,0),'[1]Members Sorted'!$B$2:$D$3001,3,0))),"")</f>
        <v/>
      </c>
      <c r="C153" s="21" t="str">
        <f>IFERROR(VLOOKUP(#REF!,'[1]Members Sorted'!$B$2:$F$3001,5,0),"")</f>
        <v/>
      </c>
      <c r="D153" s="22" t="str">
        <f>IFERROR(VLOOKUP(#REF!,'[1]Members Sorted'!$B$2:$X$3001,11,0),"")</f>
        <v/>
      </c>
      <c r="E153" s="22" t="str">
        <f>IFERROR(VLOOKUP(#REF!,'[1]Members Sorted'!$B$2:$X$3001,14,0),"")</f>
        <v/>
      </c>
      <c r="F153" s="22" t="str">
        <f>IFERROR(VLOOKUP(#REF!,'[1]Members Sorted'!$B$2:$X$3001,17,0),"")</f>
        <v/>
      </c>
      <c r="G153" s="22" t="str">
        <f>IFERROR(VLOOKUP(#REF!,'[1]Members Sorted'!$B$2:$X$3001,20,0),"")</f>
        <v/>
      </c>
      <c r="H153" s="33" t="str">
        <f>IFERROR(VLOOKUP(#REF!,'[1]Members Sorted'!$B$2:$AA$3001,26,0),"")</f>
        <v/>
      </c>
      <c r="I153" s="32"/>
      <c r="J153" s="29" t="str">
        <f>IF('[1]Season Set up'!$L$23&gt;='[1]Season Set up'!V150,'[1]Season Set up'!V150,"")</f>
        <v/>
      </c>
      <c r="K153" s="21" t="str">
        <f>IFERROR(IF(J153="","",CONCATENATE(VLOOKUP(VLOOKUP(J153,'[1]Members Sorted'!$AG$2:$AH$3001,2,0),'[1]Members Sorted'!$B$2:$C$3001,2,0)," ",VLOOKUP(VLOOKUP(J153,'[1]Members Sorted'!$AG$2:$AH$3001,2,0),'[1]Members Sorted'!$B$2:$D$3001,3,0))),"")</f>
        <v/>
      </c>
      <c r="L153" s="21" t="str">
        <f>IFERROR(VLOOKUP(#REF!,'[1]Members Sorted'!$B$2:$F$3001,5,0),"")</f>
        <v/>
      </c>
      <c r="M153" s="22" t="str">
        <f>IFERROR(VLOOKUP(#REF!,'[1]Members Sorted'!$B$2:$X$3001,11,0),"")</f>
        <v/>
      </c>
      <c r="N153" s="22" t="str">
        <f>IFERROR(VLOOKUP(#REF!,'[1]Members Sorted'!$B$2:$X$3001,14,0),"")</f>
        <v/>
      </c>
      <c r="O153" s="22" t="str">
        <f>IFERROR(VLOOKUP(#REF!,'[1]Members Sorted'!$B$2:$X$3001,17,0),"")</f>
        <v/>
      </c>
      <c r="P153" s="22" t="str">
        <f>IFERROR(VLOOKUP(#REF!,'[1]Members Sorted'!$B$2:$X$3001,20,0),"")</f>
        <v/>
      </c>
      <c r="Q153" s="23" t="str">
        <f>IFERROR(VLOOKUP(#REF!,'[1]Members Sorted'!$B$2:$AE$3001,30,0),"")</f>
        <v/>
      </c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</row>
    <row r="154" spans="1:37" ht="15.75" customHeight="1" x14ac:dyDescent="0.2">
      <c r="A154" s="20" t="str">
        <f>IF('[1]Season Set up'!$J$23&gt;='[1]Season Set up'!V151,'[1]Season Set up'!V151,"")</f>
        <v/>
      </c>
      <c r="B154" s="21" t="str">
        <f>IFERROR(IF(A154="","",CONCATENATE(VLOOKUP(VLOOKUP(A154,'[1]Members Sorted'!$AC$2:$AD$3001,2,0),'[1]Members Sorted'!$B$2:$C$3001,2,0)," ",VLOOKUP(VLOOKUP(A154,'[1]Members Sorted'!$AC$2:$AD$3001,2,0),'[1]Members Sorted'!$B$2:$D$3001,3,0))),"")</f>
        <v/>
      </c>
      <c r="C154" s="21" t="str">
        <f>IFERROR(VLOOKUP(#REF!,'[1]Members Sorted'!$B$2:$F$3001,5,0),"")</f>
        <v/>
      </c>
      <c r="D154" s="22" t="str">
        <f>IFERROR(VLOOKUP(#REF!,'[1]Members Sorted'!$B$2:$X$3001,11,0),"")</f>
        <v/>
      </c>
      <c r="E154" s="22" t="str">
        <f>IFERROR(VLOOKUP(#REF!,'[1]Members Sorted'!$B$2:$X$3001,14,0),"")</f>
        <v/>
      </c>
      <c r="F154" s="22" t="str">
        <f>IFERROR(VLOOKUP(#REF!,'[1]Members Sorted'!$B$2:$X$3001,17,0),"")</f>
        <v/>
      </c>
      <c r="G154" s="22" t="str">
        <f>IFERROR(VLOOKUP(#REF!,'[1]Members Sorted'!$B$2:$X$3001,20,0),"")</f>
        <v/>
      </c>
      <c r="H154" s="33" t="str">
        <f>IFERROR(VLOOKUP(#REF!,'[1]Members Sorted'!$B$2:$AA$3001,26,0),"")</f>
        <v/>
      </c>
      <c r="I154" s="32"/>
      <c r="J154" s="29" t="str">
        <f>IF('[1]Season Set up'!$L$23&gt;='[1]Season Set up'!V151,'[1]Season Set up'!V151,"")</f>
        <v/>
      </c>
      <c r="K154" s="21" t="str">
        <f>IFERROR(IF(J154="","",CONCATENATE(VLOOKUP(VLOOKUP(J154,'[1]Members Sorted'!$AG$2:$AH$3001,2,0),'[1]Members Sorted'!$B$2:$C$3001,2,0)," ",VLOOKUP(VLOOKUP(J154,'[1]Members Sorted'!$AG$2:$AH$3001,2,0),'[1]Members Sorted'!$B$2:$D$3001,3,0))),"")</f>
        <v/>
      </c>
      <c r="L154" s="21" t="str">
        <f>IFERROR(VLOOKUP(#REF!,'[1]Members Sorted'!$B$2:$F$3001,5,0),"")</f>
        <v/>
      </c>
      <c r="M154" s="22" t="str">
        <f>IFERROR(VLOOKUP(#REF!,'[1]Members Sorted'!$B$2:$X$3001,11,0),"")</f>
        <v/>
      </c>
      <c r="N154" s="22" t="str">
        <f>IFERROR(VLOOKUP(#REF!,'[1]Members Sorted'!$B$2:$X$3001,14,0),"")</f>
        <v/>
      </c>
      <c r="O154" s="22" t="str">
        <f>IFERROR(VLOOKUP(#REF!,'[1]Members Sorted'!$B$2:$X$3001,17,0),"")</f>
        <v/>
      </c>
      <c r="P154" s="22" t="str">
        <f>IFERROR(VLOOKUP(#REF!,'[1]Members Sorted'!$B$2:$X$3001,20,0),"")</f>
        <v/>
      </c>
      <c r="Q154" s="23" t="str">
        <f>IFERROR(VLOOKUP(#REF!,'[1]Members Sorted'!$B$2:$AE$3001,30,0),"")</f>
        <v/>
      </c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</row>
    <row r="155" spans="1:37" ht="15.75" customHeight="1" x14ac:dyDescent="0.2">
      <c r="A155" s="20" t="str">
        <f>IF('[1]Season Set up'!$J$23&gt;='[1]Season Set up'!V152,'[1]Season Set up'!V152,"")</f>
        <v/>
      </c>
      <c r="B155" s="21" t="str">
        <f>IFERROR(IF(A155="","",CONCATENATE(VLOOKUP(VLOOKUP(A155,'[1]Members Sorted'!$AC$2:$AD$3001,2,0),'[1]Members Sorted'!$B$2:$C$3001,2,0)," ",VLOOKUP(VLOOKUP(A155,'[1]Members Sorted'!$AC$2:$AD$3001,2,0),'[1]Members Sorted'!$B$2:$D$3001,3,0))),"")</f>
        <v/>
      </c>
      <c r="C155" s="21" t="str">
        <f>IFERROR(VLOOKUP(#REF!,'[1]Members Sorted'!$B$2:$F$3001,5,0),"")</f>
        <v/>
      </c>
      <c r="D155" s="22" t="str">
        <f>IFERROR(VLOOKUP(#REF!,'[1]Members Sorted'!$B$2:$X$3001,11,0),"")</f>
        <v/>
      </c>
      <c r="E155" s="22" t="str">
        <f>IFERROR(VLOOKUP(#REF!,'[1]Members Sorted'!$B$2:$X$3001,14,0),"")</f>
        <v/>
      </c>
      <c r="F155" s="22" t="str">
        <f>IFERROR(VLOOKUP(#REF!,'[1]Members Sorted'!$B$2:$X$3001,17,0),"")</f>
        <v/>
      </c>
      <c r="G155" s="22" t="str">
        <f>IFERROR(VLOOKUP(#REF!,'[1]Members Sorted'!$B$2:$X$3001,20,0),"")</f>
        <v/>
      </c>
      <c r="H155" s="33" t="str">
        <f>IFERROR(VLOOKUP(#REF!,'[1]Members Sorted'!$B$2:$AA$3001,26,0),"")</f>
        <v/>
      </c>
      <c r="I155" s="32"/>
      <c r="J155" s="29" t="str">
        <f>IF('[1]Season Set up'!$L$23&gt;='[1]Season Set up'!V152,'[1]Season Set up'!V152,"")</f>
        <v/>
      </c>
      <c r="K155" s="21" t="str">
        <f>IFERROR(IF(J155="","",CONCATENATE(VLOOKUP(VLOOKUP(J155,'[1]Members Sorted'!$AG$2:$AH$3001,2,0),'[1]Members Sorted'!$B$2:$C$3001,2,0)," ",VLOOKUP(VLOOKUP(J155,'[1]Members Sorted'!$AG$2:$AH$3001,2,0),'[1]Members Sorted'!$B$2:$D$3001,3,0))),"")</f>
        <v/>
      </c>
      <c r="L155" s="21" t="str">
        <f>IFERROR(VLOOKUP(#REF!,'[1]Members Sorted'!$B$2:$F$3001,5,0),"")</f>
        <v/>
      </c>
      <c r="M155" s="22" t="str">
        <f>IFERROR(VLOOKUP(#REF!,'[1]Members Sorted'!$B$2:$X$3001,11,0),"")</f>
        <v/>
      </c>
      <c r="N155" s="22" t="str">
        <f>IFERROR(VLOOKUP(#REF!,'[1]Members Sorted'!$B$2:$X$3001,14,0),"")</f>
        <v/>
      </c>
      <c r="O155" s="22" t="str">
        <f>IFERROR(VLOOKUP(#REF!,'[1]Members Sorted'!$B$2:$X$3001,17,0),"")</f>
        <v/>
      </c>
      <c r="P155" s="22" t="str">
        <f>IFERROR(VLOOKUP(#REF!,'[1]Members Sorted'!$B$2:$X$3001,20,0),"")</f>
        <v/>
      </c>
      <c r="Q155" s="23" t="str">
        <f>IFERROR(VLOOKUP(#REF!,'[1]Members Sorted'!$B$2:$AE$3001,30,0),"")</f>
        <v/>
      </c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spans="1:37" ht="15.75" customHeight="1" x14ac:dyDescent="0.2">
      <c r="A156" s="20" t="str">
        <f>IF('[1]Season Set up'!$J$23&gt;='[1]Season Set up'!V153,'[1]Season Set up'!V153,"")</f>
        <v/>
      </c>
      <c r="B156" s="21" t="str">
        <f>IFERROR(IF(A156="","",CONCATENATE(VLOOKUP(VLOOKUP(A156,'[1]Members Sorted'!$AC$2:$AD$3001,2,0),'[1]Members Sorted'!$B$2:$C$3001,2,0)," ",VLOOKUP(VLOOKUP(A156,'[1]Members Sorted'!$AC$2:$AD$3001,2,0),'[1]Members Sorted'!$B$2:$D$3001,3,0))),"")</f>
        <v/>
      </c>
      <c r="C156" s="21" t="str">
        <f>IFERROR(VLOOKUP(#REF!,'[1]Members Sorted'!$B$2:$F$3001,5,0),"")</f>
        <v/>
      </c>
      <c r="D156" s="22" t="str">
        <f>IFERROR(VLOOKUP(#REF!,'[1]Members Sorted'!$B$2:$X$3001,11,0),"")</f>
        <v/>
      </c>
      <c r="E156" s="22" t="str">
        <f>IFERROR(VLOOKUP(#REF!,'[1]Members Sorted'!$B$2:$X$3001,14,0),"")</f>
        <v/>
      </c>
      <c r="F156" s="22" t="str">
        <f>IFERROR(VLOOKUP(#REF!,'[1]Members Sorted'!$B$2:$X$3001,17,0),"")</f>
        <v/>
      </c>
      <c r="G156" s="22" t="str">
        <f>IFERROR(VLOOKUP(#REF!,'[1]Members Sorted'!$B$2:$X$3001,20,0),"")</f>
        <v/>
      </c>
      <c r="H156" s="33" t="str">
        <f>IFERROR(VLOOKUP(#REF!,'[1]Members Sorted'!$B$2:$AA$3001,26,0),"")</f>
        <v/>
      </c>
      <c r="I156" s="32"/>
      <c r="J156" s="29" t="str">
        <f>IF('[1]Season Set up'!$L$23&gt;='[1]Season Set up'!V153,'[1]Season Set up'!V153,"")</f>
        <v/>
      </c>
      <c r="K156" s="21" t="str">
        <f>IFERROR(IF(J156="","",CONCATENATE(VLOOKUP(VLOOKUP(J156,'[1]Members Sorted'!$AG$2:$AH$3001,2,0),'[1]Members Sorted'!$B$2:$C$3001,2,0)," ",VLOOKUP(VLOOKUP(J156,'[1]Members Sorted'!$AG$2:$AH$3001,2,0),'[1]Members Sorted'!$B$2:$D$3001,3,0))),"")</f>
        <v/>
      </c>
      <c r="L156" s="21" t="str">
        <f>IFERROR(VLOOKUP(#REF!,'[1]Members Sorted'!$B$2:$F$3001,5,0),"")</f>
        <v/>
      </c>
      <c r="M156" s="22" t="str">
        <f>IFERROR(VLOOKUP(#REF!,'[1]Members Sorted'!$B$2:$X$3001,11,0),"")</f>
        <v/>
      </c>
      <c r="N156" s="22" t="str">
        <f>IFERROR(VLOOKUP(#REF!,'[1]Members Sorted'!$B$2:$X$3001,14,0),"")</f>
        <v/>
      </c>
      <c r="O156" s="22" t="str">
        <f>IFERROR(VLOOKUP(#REF!,'[1]Members Sorted'!$B$2:$X$3001,17,0),"")</f>
        <v/>
      </c>
      <c r="P156" s="22" t="str">
        <f>IFERROR(VLOOKUP(#REF!,'[1]Members Sorted'!$B$2:$X$3001,20,0),"")</f>
        <v/>
      </c>
      <c r="Q156" s="23" t="str">
        <f>IFERROR(VLOOKUP(#REF!,'[1]Members Sorted'!$B$2:$AE$3001,30,0),"")</f>
        <v/>
      </c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</row>
    <row r="157" spans="1:37" ht="15.75" customHeight="1" x14ac:dyDescent="0.2">
      <c r="A157" s="20" t="str">
        <f>IF('[1]Season Set up'!$J$23&gt;='[1]Season Set up'!V154,'[1]Season Set up'!V154,"")</f>
        <v/>
      </c>
      <c r="B157" s="21" t="str">
        <f>IFERROR(IF(A157="","",CONCATENATE(VLOOKUP(VLOOKUP(A157,'[1]Members Sorted'!$AC$2:$AD$3001,2,0),'[1]Members Sorted'!$B$2:$C$3001,2,0)," ",VLOOKUP(VLOOKUP(A157,'[1]Members Sorted'!$AC$2:$AD$3001,2,0),'[1]Members Sorted'!$B$2:$D$3001,3,0))),"")</f>
        <v/>
      </c>
      <c r="C157" s="21" t="str">
        <f>IFERROR(VLOOKUP(#REF!,'[1]Members Sorted'!$B$2:$F$3001,5,0),"")</f>
        <v/>
      </c>
      <c r="D157" s="22" t="str">
        <f>IFERROR(VLOOKUP(#REF!,'[1]Members Sorted'!$B$2:$X$3001,11,0),"")</f>
        <v/>
      </c>
      <c r="E157" s="22" t="str">
        <f>IFERROR(VLOOKUP(#REF!,'[1]Members Sorted'!$B$2:$X$3001,14,0),"")</f>
        <v/>
      </c>
      <c r="F157" s="22" t="str">
        <f>IFERROR(VLOOKUP(#REF!,'[1]Members Sorted'!$B$2:$X$3001,17,0),"")</f>
        <v/>
      </c>
      <c r="G157" s="22" t="str">
        <f>IFERROR(VLOOKUP(#REF!,'[1]Members Sorted'!$B$2:$X$3001,20,0),"")</f>
        <v/>
      </c>
      <c r="H157" s="33" t="str">
        <f>IFERROR(VLOOKUP(#REF!,'[1]Members Sorted'!$B$2:$AA$3001,26,0),"")</f>
        <v/>
      </c>
      <c r="I157" s="32"/>
      <c r="J157" s="29" t="str">
        <f>IF('[1]Season Set up'!$L$23&gt;='[1]Season Set up'!V154,'[1]Season Set up'!V154,"")</f>
        <v/>
      </c>
      <c r="K157" s="21" t="str">
        <f>IFERROR(IF(J157="","",CONCATENATE(VLOOKUP(VLOOKUP(J157,'[1]Members Sorted'!$AG$2:$AH$3001,2,0),'[1]Members Sorted'!$B$2:$C$3001,2,0)," ",VLOOKUP(VLOOKUP(J157,'[1]Members Sorted'!$AG$2:$AH$3001,2,0),'[1]Members Sorted'!$B$2:$D$3001,3,0))),"")</f>
        <v/>
      </c>
      <c r="L157" s="21" t="str">
        <f>IFERROR(VLOOKUP(#REF!,'[1]Members Sorted'!$B$2:$F$3001,5,0),"")</f>
        <v/>
      </c>
      <c r="M157" s="22" t="str">
        <f>IFERROR(VLOOKUP(#REF!,'[1]Members Sorted'!$B$2:$X$3001,11,0),"")</f>
        <v/>
      </c>
      <c r="N157" s="22" t="str">
        <f>IFERROR(VLOOKUP(#REF!,'[1]Members Sorted'!$B$2:$X$3001,14,0),"")</f>
        <v/>
      </c>
      <c r="O157" s="22" t="str">
        <f>IFERROR(VLOOKUP(#REF!,'[1]Members Sorted'!$B$2:$X$3001,17,0),"")</f>
        <v/>
      </c>
      <c r="P157" s="22" t="str">
        <f>IFERROR(VLOOKUP(#REF!,'[1]Members Sorted'!$B$2:$X$3001,20,0),"")</f>
        <v/>
      </c>
      <c r="Q157" s="23" t="str">
        <f>IFERROR(VLOOKUP(#REF!,'[1]Members Sorted'!$B$2:$AE$3001,30,0),"")</f>
        <v/>
      </c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</row>
    <row r="158" spans="1:37" ht="15.75" customHeight="1" x14ac:dyDescent="0.2">
      <c r="A158" s="20" t="str">
        <f>IF('[1]Season Set up'!$J$23&gt;='[1]Season Set up'!V155,'[1]Season Set up'!V155,"")</f>
        <v/>
      </c>
      <c r="B158" s="21" t="str">
        <f>IFERROR(IF(A158="","",CONCATENATE(VLOOKUP(VLOOKUP(A158,'[1]Members Sorted'!$AC$2:$AD$3001,2,0),'[1]Members Sorted'!$B$2:$C$3001,2,0)," ",VLOOKUP(VLOOKUP(A158,'[1]Members Sorted'!$AC$2:$AD$3001,2,0),'[1]Members Sorted'!$B$2:$D$3001,3,0))),"")</f>
        <v/>
      </c>
      <c r="C158" s="21" t="str">
        <f>IFERROR(VLOOKUP(#REF!,'[1]Members Sorted'!$B$2:$F$3001,5,0),"")</f>
        <v/>
      </c>
      <c r="D158" s="22" t="str">
        <f>IFERROR(VLOOKUP(#REF!,'[1]Members Sorted'!$B$2:$X$3001,11,0),"")</f>
        <v/>
      </c>
      <c r="E158" s="22" t="str">
        <f>IFERROR(VLOOKUP(#REF!,'[1]Members Sorted'!$B$2:$X$3001,14,0),"")</f>
        <v/>
      </c>
      <c r="F158" s="22" t="str">
        <f>IFERROR(VLOOKUP(#REF!,'[1]Members Sorted'!$B$2:$X$3001,17,0),"")</f>
        <v/>
      </c>
      <c r="G158" s="22" t="str">
        <f>IFERROR(VLOOKUP(#REF!,'[1]Members Sorted'!$B$2:$X$3001,20,0),"")</f>
        <v/>
      </c>
      <c r="H158" s="33" t="str">
        <f>IFERROR(VLOOKUP(#REF!,'[1]Members Sorted'!$B$2:$AA$3001,26,0),"")</f>
        <v/>
      </c>
      <c r="I158" s="32"/>
      <c r="J158" s="29" t="str">
        <f>IF('[1]Season Set up'!$L$23&gt;='[1]Season Set up'!V155,'[1]Season Set up'!V155,"")</f>
        <v/>
      </c>
      <c r="K158" s="21" t="str">
        <f>IFERROR(IF(J158="","",CONCATENATE(VLOOKUP(VLOOKUP(J158,'[1]Members Sorted'!$AG$2:$AH$3001,2,0),'[1]Members Sorted'!$B$2:$C$3001,2,0)," ",VLOOKUP(VLOOKUP(J158,'[1]Members Sorted'!$AG$2:$AH$3001,2,0),'[1]Members Sorted'!$B$2:$D$3001,3,0))),"")</f>
        <v/>
      </c>
      <c r="L158" s="21" t="str">
        <f>IFERROR(VLOOKUP(#REF!,'[1]Members Sorted'!$B$2:$F$3001,5,0),"")</f>
        <v/>
      </c>
      <c r="M158" s="22" t="str">
        <f>IFERROR(VLOOKUP(#REF!,'[1]Members Sorted'!$B$2:$X$3001,11,0),"")</f>
        <v/>
      </c>
      <c r="N158" s="22" t="str">
        <f>IFERROR(VLOOKUP(#REF!,'[1]Members Sorted'!$B$2:$X$3001,14,0),"")</f>
        <v/>
      </c>
      <c r="O158" s="22" t="str">
        <f>IFERROR(VLOOKUP(#REF!,'[1]Members Sorted'!$B$2:$X$3001,17,0),"")</f>
        <v/>
      </c>
      <c r="P158" s="22" t="str">
        <f>IFERROR(VLOOKUP(#REF!,'[1]Members Sorted'!$B$2:$X$3001,20,0),"")</f>
        <v/>
      </c>
      <c r="Q158" s="23" t="str">
        <f>IFERROR(VLOOKUP(#REF!,'[1]Members Sorted'!$B$2:$AE$3001,30,0),"")</f>
        <v/>
      </c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59" spans="1:37" ht="15.75" customHeight="1" x14ac:dyDescent="0.2">
      <c r="A159" s="20" t="str">
        <f>IF('[1]Season Set up'!$J$23&gt;='[1]Season Set up'!V156,'[1]Season Set up'!V156,"")</f>
        <v/>
      </c>
      <c r="B159" s="21" t="str">
        <f>IFERROR(IF(A159="","",CONCATENATE(VLOOKUP(VLOOKUP(A159,'[1]Members Sorted'!$AC$2:$AD$3001,2,0),'[1]Members Sorted'!$B$2:$C$3001,2,0)," ",VLOOKUP(VLOOKUP(A159,'[1]Members Sorted'!$AC$2:$AD$3001,2,0),'[1]Members Sorted'!$B$2:$D$3001,3,0))),"")</f>
        <v/>
      </c>
      <c r="C159" s="21" t="str">
        <f>IFERROR(VLOOKUP(#REF!,'[1]Members Sorted'!$B$2:$F$3001,5,0),"")</f>
        <v/>
      </c>
      <c r="D159" s="22" t="str">
        <f>IFERROR(VLOOKUP(#REF!,'[1]Members Sorted'!$B$2:$X$3001,11,0),"")</f>
        <v/>
      </c>
      <c r="E159" s="22" t="str">
        <f>IFERROR(VLOOKUP(#REF!,'[1]Members Sorted'!$B$2:$X$3001,14,0),"")</f>
        <v/>
      </c>
      <c r="F159" s="22" t="str">
        <f>IFERROR(VLOOKUP(#REF!,'[1]Members Sorted'!$B$2:$X$3001,17,0),"")</f>
        <v/>
      </c>
      <c r="G159" s="22" t="str">
        <f>IFERROR(VLOOKUP(#REF!,'[1]Members Sorted'!$B$2:$X$3001,20,0),"")</f>
        <v/>
      </c>
      <c r="H159" s="33" t="str">
        <f>IFERROR(VLOOKUP(#REF!,'[1]Members Sorted'!$B$2:$AA$3001,26,0),"")</f>
        <v/>
      </c>
      <c r="I159" s="32"/>
      <c r="J159" s="29" t="str">
        <f>IF('[1]Season Set up'!$L$23&gt;='[1]Season Set up'!V156,'[1]Season Set up'!V156,"")</f>
        <v/>
      </c>
      <c r="K159" s="21" t="str">
        <f>IFERROR(IF(J159="","",CONCATENATE(VLOOKUP(VLOOKUP(J159,'[1]Members Sorted'!$AG$2:$AH$3001,2,0),'[1]Members Sorted'!$B$2:$C$3001,2,0)," ",VLOOKUP(VLOOKUP(J159,'[1]Members Sorted'!$AG$2:$AH$3001,2,0),'[1]Members Sorted'!$B$2:$D$3001,3,0))),"")</f>
        <v/>
      </c>
      <c r="L159" s="21" t="str">
        <f>IFERROR(VLOOKUP(#REF!,'[1]Members Sorted'!$B$2:$F$3001,5,0),"")</f>
        <v/>
      </c>
      <c r="M159" s="22" t="str">
        <f>IFERROR(VLOOKUP(#REF!,'[1]Members Sorted'!$B$2:$X$3001,11,0),"")</f>
        <v/>
      </c>
      <c r="N159" s="22" t="str">
        <f>IFERROR(VLOOKUP(#REF!,'[1]Members Sorted'!$B$2:$X$3001,14,0),"")</f>
        <v/>
      </c>
      <c r="O159" s="22" t="str">
        <f>IFERROR(VLOOKUP(#REF!,'[1]Members Sorted'!$B$2:$X$3001,17,0),"")</f>
        <v/>
      </c>
      <c r="P159" s="22" t="str">
        <f>IFERROR(VLOOKUP(#REF!,'[1]Members Sorted'!$B$2:$X$3001,20,0),"")</f>
        <v/>
      </c>
      <c r="Q159" s="23" t="str">
        <f>IFERROR(VLOOKUP(#REF!,'[1]Members Sorted'!$B$2:$AE$3001,30,0),"")</f>
        <v/>
      </c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</row>
    <row r="160" spans="1:37" ht="15.75" customHeight="1" x14ac:dyDescent="0.2">
      <c r="A160" s="20" t="str">
        <f>IF('[1]Season Set up'!$J$23&gt;='[1]Season Set up'!V157,'[1]Season Set up'!V157,"")</f>
        <v/>
      </c>
      <c r="B160" s="21" t="str">
        <f>IFERROR(IF(A160="","",CONCATENATE(VLOOKUP(VLOOKUP(A160,'[1]Members Sorted'!$AC$2:$AD$3001,2,0),'[1]Members Sorted'!$B$2:$C$3001,2,0)," ",VLOOKUP(VLOOKUP(A160,'[1]Members Sorted'!$AC$2:$AD$3001,2,0),'[1]Members Sorted'!$B$2:$D$3001,3,0))),"")</f>
        <v/>
      </c>
      <c r="C160" s="21" t="str">
        <f>IFERROR(VLOOKUP(#REF!,'[1]Members Sorted'!$B$2:$F$3001,5,0),"")</f>
        <v/>
      </c>
      <c r="D160" s="22" t="str">
        <f>IFERROR(VLOOKUP(#REF!,'[1]Members Sorted'!$B$2:$X$3001,11,0),"")</f>
        <v/>
      </c>
      <c r="E160" s="22" t="str">
        <f>IFERROR(VLOOKUP(#REF!,'[1]Members Sorted'!$B$2:$X$3001,14,0),"")</f>
        <v/>
      </c>
      <c r="F160" s="22" t="str">
        <f>IFERROR(VLOOKUP(#REF!,'[1]Members Sorted'!$B$2:$X$3001,17,0),"")</f>
        <v/>
      </c>
      <c r="G160" s="22" t="str">
        <f>IFERROR(VLOOKUP(#REF!,'[1]Members Sorted'!$B$2:$X$3001,20,0),"")</f>
        <v/>
      </c>
      <c r="H160" s="33" t="str">
        <f>IFERROR(VLOOKUP(#REF!,'[1]Members Sorted'!$B$2:$AA$3001,26,0),"")</f>
        <v/>
      </c>
      <c r="I160" s="32"/>
      <c r="J160" s="29" t="str">
        <f>IF('[1]Season Set up'!$L$23&gt;='[1]Season Set up'!V157,'[1]Season Set up'!V157,"")</f>
        <v/>
      </c>
      <c r="K160" s="21" t="str">
        <f>IFERROR(IF(J160="","",CONCATENATE(VLOOKUP(VLOOKUP(J160,'[1]Members Sorted'!$AG$2:$AH$3001,2,0),'[1]Members Sorted'!$B$2:$C$3001,2,0)," ",VLOOKUP(VLOOKUP(J160,'[1]Members Sorted'!$AG$2:$AH$3001,2,0),'[1]Members Sorted'!$B$2:$D$3001,3,0))),"")</f>
        <v/>
      </c>
      <c r="L160" s="21" t="str">
        <f>IFERROR(VLOOKUP(#REF!,'[1]Members Sorted'!$B$2:$F$3001,5,0),"")</f>
        <v/>
      </c>
      <c r="M160" s="22" t="str">
        <f>IFERROR(VLOOKUP(#REF!,'[1]Members Sorted'!$B$2:$X$3001,11,0),"")</f>
        <v/>
      </c>
      <c r="N160" s="22" t="str">
        <f>IFERROR(VLOOKUP(#REF!,'[1]Members Sorted'!$B$2:$X$3001,14,0),"")</f>
        <v/>
      </c>
      <c r="O160" s="22" t="str">
        <f>IFERROR(VLOOKUP(#REF!,'[1]Members Sorted'!$B$2:$X$3001,17,0),"")</f>
        <v/>
      </c>
      <c r="P160" s="22" t="str">
        <f>IFERROR(VLOOKUP(#REF!,'[1]Members Sorted'!$B$2:$X$3001,20,0),"")</f>
        <v/>
      </c>
      <c r="Q160" s="23" t="str">
        <f>IFERROR(VLOOKUP(#REF!,'[1]Members Sorted'!$B$2:$AE$3001,30,0),"")</f>
        <v/>
      </c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</row>
    <row r="161" spans="1:37" ht="15.75" customHeight="1" x14ac:dyDescent="0.2">
      <c r="A161" s="20" t="str">
        <f>IF('[1]Season Set up'!$J$23&gt;='[1]Season Set up'!V158,'[1]Season Set up'!V158,"")</f>
        <v/>
      </c>
      <c r="B161" s="21" t="str">
        <f>IFERROR(IF(A161="","",CONCATENATE(VLOOKUP(VLOOKUP(A161,'[1]Members Sorted'!$AC$2:$AD$3001,2,0),'[1]Members Sorted'!$B$2:$C$3001,2,0)," ",VLOOKUP(VLOOKUP(A161,'[1]Members Sorted'!$AC$2:$AD$3001,2,0),'[1]Members Sorted'!$B$2:$D$3001,3,0))),"")</f>
        <v/>
      </c>
      <c r="C161" s="21" t="str">
        <f>IFERROR(VLOOKUP(#REF!,'[1]Members Sorted'!$B$2:$F$3001,5,0),"")</f>
        <v/>
      </c>
      <c r="D161" s="22" t="str">
        <f>IFERROR(VLOOKUP(#REF!,'[1]Members Sorted'!$B$2:$X$3001,11,0),"")</f>
        <v/>
      </c>
      <c r="E161" s="22" t="str">
        <f>IFERROR(VLOOKUP(#REF!,'[1]Members Sorted'!$B$2:$X$3001,14,0),"")</f>
        <v/>
      </c>
      <c r="F161" s="22" t="str">
        <f>IFERROR(VLOOKUP(#REF!,'[1]Members Sorted'!$B$2:$X$3001,17,0),"")</f>
        <v/>
      </c>
      <c r="G161" s="22" t="str">
        <f>IFERROR(VLOOKUP(#REF!,'[1]Members Sorted'!$B$2:$X$3001,20,0),"")</f>
        <v/>
      </c>
      <c r="H161" s="33" t="str">
        <f>IFERROR(VLOOKUP(#REF!,'[1]Members Sorted'!$B$2:$AA$3001,26,0),"")</f>
        <v/>
      </c>
      <c r="I161" s="32"/>
      <c r="J161" s="29" t="str">
        <f>IF('[1]Season Set up'!$L$23&gt;='[1]Season Set up'!V158,'[1]Season Set up'!V158,"")</f>
        <v/>
      </c>
      <c r="K161" s="21" t="str">
        <f>IFERROR(IF(J161="","",CONCATENATE(VLOOKUP(VLOOKUP(J161,'[1]Members Sorted'!$AG$2:$AH$3001,2,0),'[1]Members Sorted'!$B$2:$C$3001,2,0)," ",VLOOKUP(VLOOKUP(J161,'[1]Members Sorted'!$AG$2:$AH$3001,2,0),'[1]Members Sorted'!$B$2:$D$3001,3,0))),"")</f>
        <v/>
      </c>
      <c r="L161" s="21" t="str">
        <f>IFERROR(VLOOKUP(#REF!,'[1]Members Sorted'!$B$2:$F$3001,5,0),"")</f>
        <v/>
      </c>
      <c r="M161" s="22" t="str">
        <f>IFERROR(VLOOKUP(#REF!,'[1]Members Sorted'!$B$2:$X$3001,11,0),"")</f>
        <v/>
      </c>
      <c r="N161" s="22" t="str">
        <f>IFERROR(VLOOKUP(#REF!,'[1]Members Sorted'!$B$2:$X$3001,14,0),"")</f>
        <v/>
      </c>
      <c r="O161" s="22" t="str">
        <f>IFERROR(VLOOKUP(#REF!,'[1]Members Sorted'!$B$2:$X$3001,17,0),"")</f>
        <v/>
      </c>
      <c r="P161" s="22" t="str">
        <f>IFERROR(VLOOKUP(#REF!,'[1]Members Sorted'!$B$2:$X$3001,20,0),"")</f>
        <v/>
      </c>
      <c r="Q161" s="23" t="str">
        <f>IFERROR(VLOOKUP(#REF!,'[1]Members Sorted'!$B$2:$AE$3001,30,0),"")</f>
        <v/>
      </c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</row>
    <row r="162" spans="1:37" ht="15.75" customHeight="1" x14ac:dyDescent="0.2">
      <c r="A162" s="20" t="str">
        <f>IF('[1]Season Set up'!$J$23&gt;='[1]Season Set up'!V159,'[1]Season Set up'!V159,"")</f>
        <v/>
      </c>
      <c r="B162" s="21" t="str">
        <f>IFERROR(IF(A162="","",CONCATENATE(VLOOKUP(VLOOKUP(A162,'[1]Members Sorted'!$AC$2:$AD$3001,2,0),'[1]Members Sorted'!$B$2:$C$3001,2,0)," ",VLOOKUP(VLOOKUP(A162,'[1]Members Sorted'!$AC$2:$AD$3001,2,0),'[1]Members Sorted'!$B$2:$D$3001,3,0))),"")</f>
        <v/>
      </c>
      <c r="C162" s="21" t="str">
        <f>IFERROR(VLOOKUP(#REF!,'[1]Members Sorted'!$B$2:$F$3001,5,0),"")</f>
        <v/>
      </c>
      <c r="D162" s="22" t="str">
        <f>IFERROR(VLOOKUP(#REF!,'[1]Members Sorted'!$B$2:$X$3001,11,0),"")</f>
        <v/>
      </c>
      <c r="E162" s="22" t="str">
        <f>IFERROR(VLOOKUP(#REF!,'[1]Members Sorted'!$B$2:$X$3001,14,0),"")</f>
        <v/>
      </c>
      <c r="F162" s="22" t="str">
        <f>IFERROR(VLOOKUP(#REF!,'[1]Members Sorted'!$B$2:$X$3001,17,0),"")</f>
        <v/>
      </c>
      <c r="G162" s="22" t="str">
        <f>IFERROR(VLOOKUP(#REF!,'[1]Members Sorted'!$B$2:$X$3001,20,0),"")</f>
        <v/>
      </c>
      <c r="H162" s="33" t="str">
        <f>IFERROR(VLOOKUP(#REF!,'[1]Members Sorted'!$B$2:$AA$3001,26,0),"")</f>
        <v/>
      </c>
      <c r="I162" s="32"/>
      <c r="J162" s="29" t="str">
        <f>IF('[1]Season Set up'!$L$23&gt;='[1]Season Set up'!V159,'[1]Season Set up'!V159,"")</f>
        <v/>
      </c>
      <c r="K162" s="21" t="str">
        <f>IFERROR(IF(J162="","",CONCATENATE(VLOOKUP(VLOOKUP(J162,'[1]Members Sorted'!$AG$2:$AH$3001,2,0),'[1]Members Sorted'!$B$2:$C$3001,2,0)," ",VLOOKUP(VLOOKUP(J162,'[1]Members Sorted'!$AG$2:$AH$3001,2,0),'[1]Members Sorted'!$B$2:$D$3001,3,0))),"")</f>
        <v/>
      </c>
      <c r="L162" s="21" t="str">
        <f>IFERROR(VLOOKUP(#REF!,'[1]Members Sorted'!$B$2:$F$3001,5,0),"")</f>
        <v/>
      </c>
      <c r="M162" s="22" t="str">
        <f>IFERROR(VLOOKUP(#REF!,'[1]Members Sorted'!$B$2:$X$3001,11,0),"")</f>
        <v/>
      </c>
      <c r="N162" s="22" t="str">
        <f>IFERROR(VLOOKUP(#REF!,'[1]Members Sorted'!$B$2:$X$3001,14,0),"")</f>
        <v/>
      </c>
      <c r="O162" s="22" t="str">
        <f>IFERROR(VLOOKUP(#REF!,'[1]Members Sorted'!$B$2:$X$3001,17,0),"")</f>
        <v/>
      </c>
      <c r="P162" s="22" t="str">
        <f>IFERROR(VLOOKUP(#REF!,'[1]Members Sorted'!$B$2:$X$3001,20,0),"")</f>
        <v/>
      </c>
      <c r="Q162" s="23" t="str">
        <f>IFERROR(VLOOKUP(#REF!,'[1]Members Sorted'!$B$2:$AE$3001,30,0),"")</f>
        <v/>
      </c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</row>
    <row r="163" spans="1:37" ht="15.75" customHeight="1" x14ac:dyDescent="0.2">
      <c r="A163" s="20" t="str">
        <f>IF('[1]Season Set up'!$J$23&gt;='[1]Season Set up'!V160,'[1]Season Set up'!V160,"")</f>
        <v/>
      </c>
      <c r="B163" s="21" t="str">
        <f>IFERROR(IF(A163="","",CONCATENATE(VLOOKUP(VLOOKUP(A163,'[1]Members Sorted'!$AC$2:$AD$3001,2,0),'[1]Members Sorted'!$B$2:$C$3001,2,0)," ",VLOOKUP(VLOOKUP(A163,'[1]Members Sorted'!$AC$2:$AD$3001,2,0),'[1]Members Sorted'!$B$2:$D$3001,3,0))),"")</f>
        <v/>
      </c>
      <c r="C163" s="21" t="str">
        <f>IFERROR(VLOOKUP(#REF!,'[1]Members Sorted'!$B$2:$F$3001,5,0),"")</f>
        <v/>
      </c>
      <c r="D163" s="22" t="str">
        <f>IFERROR(VLOOKUP(#REF!,'[1]Members Sorted'!$B$2:$X$3001,11,0),"")</f>
        <v/>
      </c>
      <c r="E163" s="22" t="str">
        <f>IFERROR(VLOOKUP(#REF!,'[1]Members Sorted'!$B$2:$X$3001,14,0),"")</f>
        <v/>
      </c>
      <c r="F163" s="22" t="str">
        <f>IFERROR(VLOOKUP(#REF!,'[1]Members Sorted'!$B$2:$X$3001,17,0),"")</f>
        <v/>
      </c>
      <c r="G163" s="22" t="str">
        <f>IFERROR(VLOOKUP(#REF!,'[1]Members Sorted'!$B$2:$X$3001,20,0),"")</f>
        <v/>
      </c>
      <c r="H163" s="33" t="str">
        <f>IFERROR(VLOOKUP(#REF!,'[1]Members Sorted'!$B$2:$AA$3001,26,0),"")</f>
        <v/>
      </c>
      <c r="I163" s="32"/>
      <c r="J163" s="29" t="str">
        <f>IF('[1]Season Set up'!$L$23&gt;='[1]Season Set up'!V160,'[1]Season Set up'!V160,"")</f>
        <v/>
      </c>
      <c r="K163" s="21" t="str">
        <f>IFERROR(IF(J163="","",CONCATENATE(VLOOKUP(VLOOKUP(J163,'[1]Members Sorted'!$AG$2:$AH$3001,2,0),'[1]Members Sorted'!$B$2:$C$3001,2,0)," ",VLOOKUP(VLOOKUP(J163,'[1]Members Sorted'!$AG$2:$AH$3001,2,0),'[1]Members Sorted'!$B$2:$D$3001,3,0))),"")</f>
        <v/>
      </c>
      <c r="L163" s="21" t="str">
        <f>IFERROR(VLOOKUP(#REF!,'[1]Members Sorted'!$B$2:$F$3001,5,0),"")</f>
        <v/>
      </c>
      <c r="M163" s="22" t="str">
        <f>IFERROR(VLOOKUP(#REF!,'[1]Members Sorted'!$B$2:$X$3001,11,0),"")</f>
        <v/>
      </c>
      <c r="N163" s="22" t="str">
        <f>IFERROR(VLOOKUP(#REF!,'[1]Members Sorted'!$B$2:$X$3001,14,0),"")</f>
        <v/>
      </c>
      <c r="O163" s="22" t="str">
        <f>IFERROR(VLOOKUP(#REF!,'[1]Members Sorted'!$B$2:$X$3001,17,0),"")</f>
        <v/>
      </c>
      <c r="P163" s="22" t="str">
        <f>IFERROR(VLOOKUP(#REF!,'[1]Members Sorted'!$B$2:$X$3001,20,0),"")</f>
        <v/>
      </c>
      <c r="Q163" s="23" t="str">
        <f>IFERROR(VLOOKUP(#REF!,'[1]Members Sorted'!$B$2:$AE$3001,30,0),"")</f>
        <v/>
      </c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</row>
    <row r="164" spans="1:37" ht="15.75" customHeight="1" x14ac:dyDescent="0.2">
      <c r="A164" s="20" t="str">
        <f>IF('[1]Season Set up'!$J$23&gt;='[1]Season Set up'!V161,'[1]Season Set up'!V161,"")</f>
        <v/>
      </c>
      <c r="B164" s="21" t="str">
        <f>IFERROR(IF(A164="","",CONCATENATE(VLOOKUP(VLOOKUP(A164,'[1]Members Sorted'!$AC$2:$AD$3001,2,0),'[1]Members Sorted'!$B$2:$C$3001,2,0)," ",VLOOKUP(VLOOKUP(A164,'[1]Members Sorted'!$AC$2:$AD$3001,2,0),'[1]Members Sorted'!$B$2:$D$3001,3,0))),"")</f>
        <v/>
      </c>
      <c r="C164" s="21" t="str">
        <f>IFERROR(VLOOKUP(#REF!,'[1]Members Sorted'!$B$2:$F$3001,5,0),"")</f>
        <v/>
      </c>
      <c r="D164" s="22" t="str">
        <f>IFERROR(VLOOKUP(#REF!,'[1]Members Sorted'!$B$2:$X$3001,11,0),"")</f>
        <v/>
      </c>
      <c r="E164" s="22" t="str">
        <f>IFERROR(VLOOKUP(#REF!,'[1]Members Sorted'!$B$2:$X$3001,14,0),"")</f>
        <v/>
      </c>
      <c r="F164" s="22" t="str">
        <f>IFERROR(VLOOKUP(#REF!,'[1]Members Sorted'!$B$2:$X$3001,17,0),"")</f>
        <v/>
      </c>
      <c r="G164" s="22" t="str">
        <f>IFERROR(VLOOKUP(#REF!,'[1]Members Sorted'!$B$2:$X$3001,20,0),"")</f>
        <v/>
      </c>
      <c r="H164" s="33" t="str">
        <f>IFERROR(VLOOKUP(#REF!,'[1]Members Sorted'!$B$2:$AA$3001,26,0),"")</f>
        <v/>
      </c>
      <c r="I164" s="32"/>
      <c r="J164" s="29" t="str">
        <f>IF('[1]Season Set up'!$L$23&gt;='[1]Season Set up'!V161,'[1]Season Set up'!V161,"")</f>
        <v/>
      </c>
      <c r="K164" s="21" t="str">
        <f>IFERROR(IF(J164="","",CONCATENATE(VLOOKUP(VLOOKUP(J164,'[1]Members Sorted'!$AG$2:$AH$3001,2,0),'[1]Members Sorted'!$B$2:$C$3001,2,0)," ",VLOOKUP(VLOOKUP(J164,'[1]Members Sorted'!$AG$2:$AH$3001,2,0),'[1]Members Sorted'!$B$2:$D$3001,3,0))),"")</f>
        <v/>
      </c>
      <c r="L164" s="21" t="str">
        <f>IFERROR(VLOOKUP(#REF!,'[1]Members Sorted'!$B$2:$F$3001,5,0),"")</f>
        <v/>
      </c>
      <c r="M164" s="22" t="str">
        <f>IFERROR(VLOOKUP(#REF!,'[1]Members Sorted'!$B$2:$X$3001,11,0),"")</f>
        <v/>
      </c>
      <c r="N164" s="22" t="str">
        <f>IFERROR(VLOOKUP(#REF!,'[1]Members Sorted'!$B$2:$X$3001,14,0),"")</f>
        <v/>
      </c>
      <c r="O164" s="22" t="str">
        <f>IFERROR(VLOOKUP(#REF!,'[1]Members Sorted'!$B$2:$X$3001,17,0),"")</f>
        <v/>
      </c>
      <c r="P164" s="22" t="str">
        <f>IFERROR(VLOOKUP(#REF!,'[1]Members Sorted'!$B$2:$X$3001,20,0),"")</f>
        <v/>
      </c>
      <c r="Q164" s="23" t="str">
        <f>IFERROR(VLOOKUP(#REF!,'[1]Members Sorted'!$B$2:$AE$3001,30,0),"")</f>
        <v/>
      </c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</row>
    <row r="165" spans="1:37" ht="15.75" customHeight="1" x14ac:dyDescent="0.2">
      <c r="A165" s="20" t="str">
        <f>IF('[1]Season Set up'!$J$23&gt;='[1]Season Set up'!V162,'[1]Season Set up'!V162,"")</f>
        <v/>
      </c>
      <c r="B165" s="21" t="str">
        <f>IFERROR(IF(A165="","",CONCATENATE(VLOOKUP(VLOOKUP(A165,'[1]Members Sorted'!$AC$2:$AD$3001,2,0),'[1]Members Sorted'!$B$2:$C$3001,2,0)," ",VLOOKUP(VLOOKUP(A165,'[1]Members Sorted'!$AC$2:$AD$3001,2,0),'[1]Members Sorted'!$B$2:$D$3001,3,0))),"")</f>
        <v/>
      </c>
      <c r="C165" s="21" t="str">
        <f>IFERROR(VLOOKUP(#REF!,'[1]Members Sorted'!$B$2:$F$3001,5,0),"")</f>
        <v/>
      </c>
      <c r="D165" s="22" t="str">
        <f>IFERROR(VLOOKUP(#REF!,'[1]Members Sorted'!$B$2:$X$3001,11,0),"")</f>
        <v/>
      </c>
      <c r="E165" s="22" t="str">
        <f>IFERROR(VLOOKUP(#REF!,'[1]Members Sorted'!$B$2:$X$3001,14,0),"")</f>
        <v/>
      </c>
      <c r="F165" s="22" t="str">
        <f>IFERROR(VLOOKUP(#REF!,'[1]Members Sorted'!$B$2:$X$3001,17,0),"")</f>
        <v/>
      </c>
      <c r="G165" s="22" t="str">
        <f>IFERROR(VLOOKUP(#REF!,'[1]Members Sorted'!$B$2:$X$3001,20,0),"")</f>
        <v/>
      </c>
      <c r="H165" s="33" t="str">
        <f>IFERROR(VLOOKUP(#REF!,'[1]Members Sorted'!$B$2:$AA$3001,26,0),"")</f>
        <v/>
      </c>
      <c r="I165" s="32"/>
      <c r="J165" s="29" t="str">
        <f>IF('[1]Season Set up'!$L$23&gt;='[1]Season Set up'!V162,'[1]Season Set up'!V162,"")</f>
        <v/>
      </c>
      <c r="K165" s="21" t="str">
        <f>IFERROR(IF(J165="","",CONCATENATE(VLOOKUP(VLOOKUP(J165,'[1]Members Sorted'!$AG$2:$AH$3001,2,0),'[1]Members Sorted'!$B$2:$C$3001,2,0)," ",VLOOKUP(VLOOKUP(J165,'[1]Members Sorted'!$AG$2:$AH$3001,2,0),'[1]Members Sorted'!$B$2:$D$3001,3,0))),"")</f>
        <v/>
      </c>
      <c r="L165" s="21" t="str">
        <f>IFERROR(VLOOKUP(#REF!,'[1]Members Sorted'!$B$2:$F$3001,5,0),"")</f>
        <v/>
      </c>
      <c r="M165" s="22" t="str">
        <f>IFERROR(VLOOKUP(#REF!,'[1]Members Sorted'!$B$2:$X$3001,11,0),"")</f>
        <v/>
      </c>
      <c r="N165" s="22" t="str">
        <f>IFERROR(VLOOKUP(#REF!,'[1]Members Sorted'!$B$2:$X$3001,14,0),"")</f>
        <v/>
      </c>
      <c r="O165" s="22" t="str">
        <f>IFERROR(VLOOKUP(#REF!,'[1]Members Sorted'!$B$2:$X$3001,17,0),"")</f>
        <v/>
      </c>
      <c r="P165" s="22" t="str">
        <f>IFERROR(VLOOKUP(#REF!,'[1]Members Sorted'!$B$2:$X$3001,20,0),"")</f>
        <v/>
      </c>
      <c r="Q165" s="23" t="str">
        <f>IFERROR(VLOOKUP(#REF!,'[1]Members Sorted'!$B$2:$AE$3001,30,0),"")</f>
        <v/>
      </c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</row>
    <row r="166" spans="1:37" ht="15.75" customHeight="1" x14ac:dyDescent="0.2">
      <c r="A166" s="20" t="str">
        <f>IF('[1]Season Set up'!$J$23&gt;='[1]Season Set up'!V163,'[1]Season Set up'!V163,"")</f>
        <v/>
      </c>
      <c r="B166" s="21" t="str">
        <f>IFERROR(IF(A166="","",CONCATENATE(VLOOKUP(VLOOKUP(A166,'[1]Members Sorted'!$AC$2:$AD$3001,2,0),'[1]Members Sorted'!$B$2:$C$3001,2,0)," ",VLOOKUP(VLOOKUP(A166,'[1]Members Sorted'!$AC$2:$AD$3001,2,0),'[1]Members Sorted'!$B$2:$D$3001,3,0))),"")</f>
        <v/>
      </c>
      <c r="C166" s="21" t="str">
        <f>IFERROR(VLOOKUP(#REF!,'[1]Members Sorted'!$B$2:$F$3001,5,0),"")</f>
        <v/>
      </c>
      <c r="D166" s="22" t="str">
        <f>IFERROR(VLOOKUP(#REF!,'[1]Members Sorted'!$B$2:$X$3001,11,0),"")</f>
        <v/>
      </c>
      <c r="E166" s="22" t="str">
        <f>IFERROR(VLOOKUP(#REF!,'[1]Members Sorted'!$B$2:$X$3001,14,0),"")</f>
        <v/>
      </c>
      <c r="F166" s="22" t="str">
        <f>IFERROR(VLOOKUP(#REF!,'[1]Members Sorted'!$B$2:$X$3001,17,0),"")</f>
        <v/>
      </c>
      <c r="G166" s="22" t="str">
        <f>IFERROR(VLOOKUP(#REF!,'[1]Members Sorted'!$B$2:$X$3001,20,0),"")</f>
        <v/>
      </c>
      <c r="H166" s="33" t="str">
        <f>IFERROR(VLOOKUP(#REF!,'[1]Members Sorted'!$B$2:$AA$3001,26,0),"")</f>
        <v/>
      </c>
      <c r="I166" s="32"/>
      <c r="J166" s="29" t="str">
        <f>IF('[1]Season Set up'!$L$23&gt;='[1]Season Set up'!V163,'[1]Season Set up'!V163,"")</f>
        <v/>
      </c>
      <c r="K166" s="21" t="str">
        <f>IFERROR(IF(J166="","",CONCATENATE(VLOOKUP(VLOOKUP(J166,'[1]Members Sorted'!$AG$2:$AH$3001,2,0),'[1]Members Sorted'!$B$2:$C$3001,2,0)," ",VLOOKUP(VLOOKUP(J166,'[1]Members Sorted'!$AG$2:$AH$3001,2,0),'[1]Members Sorted'!$B$2:$D$3001,3,0))),"")</f>
        <v/>
      </c>
      <c r="L166" s="21" t="str">
        <f>IFERROR(VLOOKUP(#REF!,'[1]Members Sorted'!$B$2:$F$3001,5,0),"")</f>
        <v/>
      </c>
      <c r="M166" s="22" t="str">
        <f>IFERROR(VLOOKUP(#REF!,'[1]Members Sorted'!$B$2:$X$3001,11,0),"")</f>
        <v/>
      </c>
      <c r="N166" s="22" t="str">
        <f>IFERROR(VLOOKUP(#REF!,'[1]Members Sorted'!$B$2:$X$3001,14,0),"")</f>
        <v/>
      </c>
      <c r="O166" s="22" t="str">
        <f>IFERROR(VLOOKUP(#REF!,'[1]Members Sorted'!$B$2:$X$3001,17,0),"")</f>
        <v/>
      </c>
      <c r="P166" s="22" t="str">
        <f>IFERROR(VLOOKUP(#REF!,'[1]Members Sorted'!$B$2:$X$3001,20,0),"")</f>
        <v/>
      </c>
      <c r="Q166" s="23" t="str">
        <f>IFERROR(VLOOKUP(#REF!,'[1]Members Sorted'!$B$2:$AE$3001,30,0),"")</f>
        <v/>
      </c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</row>
    <row r="167" spans="1:37" ht="15.75" customHeight="1" x14ac:dyDescent="0.2">
      <c r="A167" s="20" t="str">
        <f>IF('[1]Season Set up'!$J$23&gt;='[1]Season Set up'!V164,'[1]Season Set up'!V164,"")</f>
        <v/>
      </c>
      <c r="B167" s="21" t="str">
        <f>IFERROR(IF(A167="","",CONCATENATE(VLOOKUP(VLOOKUP(A167,'[1]Members Sorted'!$AC$2:$AD$3001,2,0),'[1]Members Sorted'!$B$2:$C$3001,2,0)," ",VLOOKUP(VLOOKUP(A167,'[1]Members Sorted'!$AC$2:$AD$3001,2,0),'[1]Members Sorted'!$B$2:$D$3001,3,0))),"")</f>
        <v/>
      </c>
      <c r="C167" s="21" t="str">
        <f>IFERROR(VLOOKUP(#REF!,'[1]Members Sorted'!$B$2:$F$3001,5,0),"")</f>
        <v/>
      </c>
      <c r="D167" s="22" t="str">
        <f>IFERROR(VLOOKUP(#REF!,'[1]Members Sorted'!$B$2:$X$3001,11,0),"")</f>
        <v/>
      </c>
      <c r="E167" s="22" t="str">
        <f>IFERROR(VLOOKUP(#REF!,'[1]Members Sorted'!$B$2:$X$3001,14,0),"")</f>
        <v/>
      </c>
      <c r="F167" s="22" t="str">
        <f>IFERROR(VLOOKUP(#REF!,'[1]Members Sorted'!$B$2:$X$3001,17,0),"")</f>
        <v/>
      </c>
      <c r="G167" s="22" t="str">
        <f>IFERROR(VLOOKUP(#REF!,'[1]Members Sorted'!$B$2:$X$3001,20,0),"")</f>
        <v/>
      </c>
      <c r="H167" s="33" t="str">
        <f>IFERROR(VLOOKUP(#REF!,'[1]Members Sorted'!$B$2:$AA$3001,26,0),"")</f>
        <v/>
      </c>
      <c r="I167" s="32"/>
      <c r="J167" s="29" t="str">
        <f>IF('[1]Season Set up'!$L$23&gt;='[1]Season Set up'!V164,'[1]Season Set up'!V164,"")</f>
        <v/>
      </c>
      <c r="K167" s="21" t="str">
        <f>IFERROR(IF(J167="","",CONCATENATE(VLOOKUP(VLOOKUP(J167,'[1]Members Sorted'!$AG$2:$AH$3001,2,0),'[1]Members Sorted'!$B$2:$C$3001,2,0)," ",VLOOKUP(VLOOKUP(J167,'[1]Members Sorted'!$AG$2:$AH$3001,2,0),'[1]Members Sorted'!$B$2:$D$3001,3,0))),"")</f>
        <v/>
      </c>
      <c r="L167" s="21" t="str">
        <f>IFERROR(VLOOKUP(#REF!,'[1]Members Sorted'!$B$2:$F$3001,5,0),"")</f>
        <v/>
      </c>
      <c r="M167" s="22" t="str">
        <f>IFERROR(VLOOKUP(#REF!,'[1]Members Sorted'!$B$2:$X$3001,11,0),"")</f>
        <v/>
      </c>
      <c r="N167" s="22" t="str">
        <f>IFERROR(VLOOKUP(#REF!,'[1]Members Sorted'!$B$2:$X$3001,14,0),"")</f>
        <v/>
      </c>
      <c r="O167" s="22" t="str">
        <f>IFERROR(VLOOKUP(#REF!,'[1]Members Sorted'!$B$2:$X$3001,17,0),"")</f>
        <v/>
      </c>
      <c r="P167" s="22" t="str">
        <f>IFERROR(VLOOKUP(#REF!,'[1]Members Sorted'!$B$2:$X$3001,20,0),"")</f>
        <v/>
      </c>
      <c r="Q167" s="23" t="str">
        <f>IFERROR(VLOOKUP(#REF!,'[1]Members Sorted'!$B$2:$AE$3001,30,0),"")</f>
        <v/>
      </c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</row>
    <row r="168" spans="1:37" ht="15.75" customHeight="1" x14ac:dyDescent="0.2">
      <c r="A168" s="20" t="str">
        <f>IF('[1]Season Set up'!$J$23&gt;='[1]Season Set up'!V165,'[1]Season Set up'!V165,"")</f>
        <v/>
      </c>
      <c r="B168" s="21" t="str">
        <f>IFERROR(IF(A168="","",CONCATENATE(VLOOKUP(VLOOKUP(A168,'[1]Members Sorted'!$AC$2:$AD$3001,2,0),'[1]Members Sorted'!$B$2:$C$3001,2,0)," ",VLOOKUP(VLOOKUP(A168,'[1]Members Sorted'!$AC$2:$AD$3001,2,0),'[1]Members Sorted'!$B$2:$D$3001,3,0))),"")</f>
        <v/>
      </c>
      <c r="C168" s="21" t="str">
        <f>IFERROR(VLOOKUP(#REF!,'[1]Members Sorted'!$B$2:$F$3001,5,0),"")</f>
        <v/>
      </c>
      <c r="D168" s="22" t="str">
        <f>IFERROR(VLOOKUP(#REF!,'[1]Members Sorted'!$B$2:$X$3001,11,0),"")</f>
        <v/>
      </c>
      <c r="E168" s="22" t="str">
        <f>IFERROR(VLOOKUP(#REF!,'[1]Members Sorted'!$B$2:$X$3001,14,0),"")</f>
        <v/>
      </c>
      <c r="F168" s="22" t="str">
        <f>IFERROR(VLOOKUP(#REF!,'[1]Members Sorted'!$B$2:$X$3001,17,0),"")</f>
        <v/>
      </c>
      <c r="G168" s="22" t="str">
        <f>IFERROR(VLOOKUP(#REF!,'[1]Members Sorted'!$B$2:$X$3001,20,0),"")</f>
        <v/>
      </c>
      <c r="H168" s="33" t="str">
        <f>IFERROR(VLOOKUP(#REF!,'[1]Members Sorted'!$B$2:$AA$3001,26,0),"")</f>
        <v/>
      </c>
      <c r="I168" s="32"/>
      <c r="J168" s="29" t="str">
        <f>IF('[1]Season Set up'!$L$23&gt;='[1]Season Set up'!V165,'[1]Season Set up'!V165,"")</f>
        <v/>
      </c>
      <c r="K168" s="21" t="str">
        <f>IFERROR(IF(J168="","",CONCATENATE(VLOOKUP(VLOOKUP(J168,'[1]Members Sorted'!$AG$2:$AH$3001,2,0),'[1]Members Sorted'!$B$2:$C$3001,2,0)," ",VLOOKUP(VLOOKUP(J168,'[1]Members Sorted'!$AG$2:$AH$3001,2,0),'[1]Members Sorted'!$B$2:$D$3001,3,0))),"")</f>
        <v/>
      </c>
      <c r="L168" s="21" t="str">
        <f>IFERROR(VLOOKUP(#REF!,'[1]Members Sorted'!$B$2:$F$3001,5,0),"")</f>
        <v/>
      </c>
      <c r="M168" s="22" t="str">
        <f>IFERROR(VLOOKUP(#REF!,'[1]Members Sorted'!$B$2:$X$3001,11,0),"")</f>
        <v/>
      </c>
      <c r="N168" s="22" t="str">
        <f>IFERROR(VLOOKUP(#REF!,'[1]Members Sorted'!$B$2:$X$3001,14,0),"")</f>
        <v/>
      </c>
      <c r="O168" s="22" t="str">
        <f>IFERROR(VLOOKUP(#REF!,'[1]Members Sorted'!$B$2:$X$3001,17,0),"")</f>
        <v/>
      </c>
      <c r="P168" s="22" t="str">
        <f>IFERROR(VLOOKUP(#REF!,'[1]Members Sorted'!$B$2:$X$3001,20,0),"")</f>
        <v/>
      </c>
      <c r="Q168" s="23" t="str">
        <f>IFERROR(VLOOKUP(#REF!,'[1]Members Sorted'!$B$2:$AE$3001,30,0),"")</f>
        <v/>
      </c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</row>
    <row r="169" spans="1:37" ht="15.75" customHeight="1" x14ac:dyDescent="0.2">
      <c r="A169" s="20" t="str">
        <f>IF('[1]Season Set up'!$J$23&gt;='[1]Season Set up'!V166,'[1]Season Set up'!V166,"")</f>
        <v/>
      </c>
      <c r="B169" s="21" t="str">
        <f>IFERROR(IF(A169="","",CONCATENATE(VLOOKUP(VLOOKUP(A169,'[1]Members Sorted'!$AC$2:$AD$3001,2,0),'[1]Members Sorted'!$B$2:$C$3001,2,0)," ",VLOOKUP(VLOOKUP(A169,'[1]Members Sorted'!$AC$2:$AD$3001,2,0),'[1]Members Sorted'!$B$2:$D$3001,3,0))),"")</f>
        <v/>
      </c>
      <c r="C169" s="21" t="str">
        <f>IFERROR(VLOOKUP(#REF!,'[1]Members Sorted'!$B$2:$F$3001,5,0),"")</f>
        <v/>
      </c>
      <c r="D169" s="22" t="str">
        <f>IFERROR(VLOOKUP(#REF!,'[1]Members Sorted'!$B$2:$X$3001,11,0),"")</f>
        <v/>
      </c>
      <c r="E169" s="22" t="str">
        <f>IFERROR(VLOOKUP(#REF!,'[1]Members Sorted'!$B$2:$X$3001,14,0),"")</f>
        <v/>
      </c>
      <c r="F169" s="22" t="str">
        <f>IFERROR(VLOOKUP(#REF!,'[1]Members Sorted'!$B$2:$X$3001,17,0),"")</f>
        <v/>
      </c>
      <c r="G169" s="22" t="str">
        <f>IFERROR(VLOOKUP(#REF!,'[1]Members Sorted'!$B$2:$X$3001,20,0),"")</f>
        <v/>
      </c>
      <c r="H169" s="33" t="str">
        <f>IFERROR(VLOOKUP(#REF!,'[1]Members Sorted'!$B$2:$AA$3001,26,0),"")</f>
        <v/>
      </c>
      <c r="I169" s="32"/>
      <c r="J169" s="29" t="str">
        <f>IF('[1]Season Set up'!$L$23&gt;='[1]Season Set up'!V166,'[1]Season Set up'!V166,"")</f>
        <v/>
      </c>
      <c r="K169" s="21" t="str">
        <f>IFERROR(IF(J169="","",CONCATENATE(VLOOKUP(VLOOKUP(J169,'[1]Members Sorted'!$AG$2:$AH$3001,2,0),'[1]Members Sorted'!$B$2:$C$3001,2,0)," ",VLOOKUP(VLOOKUP(J169,'[1]Members Sorted'!$AG$2:$AH$3001,2,0),'[1]Members Sorted'!$B$2:$D$3001,3,0))),"")</f>
        <v/>
      </c>
      <c r="L169" s="21" t="str">
        <f>IFERROR(VLOOKUP(#REF!,'[1]Members Sorted'!$B$2:$F$3001,5,0),"")</f>
        <v/>
      </c>
      <c r="M169" s="22" t="str">
        <f>IFERROR(VLOOKUP(#REF!,'[1]Members Sorted'!$B$2:$X$3001,11,0),"")</f>
        <v/>
      </c>
      <c r="N169" s="22" t="str">
        <f>IFERROR(VLOOKUP(#REF!,'[1]Members Sorted'!$B$2:$X$3001,14,0),"")</f>
        <v/>
      </c>
      <c r="O169" s="22" t="str">
        <f>IFERROR(VLOOKUP(#REF!,'[1]Members Sorted'!$B$2:$X$3001,17,0),"")</f>
        <v/>
      </c>
      <c r="P169" s="22" t="str">
        <f>IFERROR(VLOOKUP(#REF!,'[1]Members Sorted'!$B$2:$X$3001,20,0),"")</f>
        <v/>
      </c>
      <c r="Q169" s="23" t="str">
        <f>IFERROR(VLOOKUP(#REF!,'[1]Members Sorted'!$B$2:$AE$3001,30,0),"")</f>
        <v/>
      </c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 spans="1:37" ht="15.75" customHeight="1" x14ac:dyDescent="0.2">
      <c r="A170" s="20" t="str">
        <f>IF('[1]Season Set up'!$J$23&gt;='[1]Season Set up'!V167,'[1]Season Set up'!V167,"")</f>
        <v/>
      </c>
      <c r="B170" s="21" t="str">
        <f>IFERROR(IF(A170="","",CONCATENATE(VLOOKUP(VLOOKUP(A170,'[1]Members Sorted'!$AC$2:$AD$3001,2,0),'[1]Members Sorted'!$B$2:$C$3001,2,0)," ",VLOOKUP(VLOOKUP(A170,'[1]Members Sorted'!$AC$2:$AD$3001,2,0),'[1]Members Sorted'!$B$2:$D$3001,3,0))),"")</f>
        <v/>
      </c>
      <c r="C170" s="21" t="str">
        <f>IFERROR(VLOOKUP(#REF!,'[1]Members Sorted'!$B$2:$F$3001,5,0),"")</f>
        <v/>
      </c>
      <c r="D170" s="22" t="str">
        <f>IFERROR(VLOOKUP(#REF!,'[1]Members Sorted'!$B$2:$X$3001,11,0),"")</f>
        <v/>
      </c>
      <c r="E170" s="22" t="str">
        <f>IFERROR(VLOOKUP(#REF!,'[1]Members Sorted'!$B$2:$X$3001,14,0),"")</f>
        <v/>
      </c>
      <c r="F170" s="22" t="str">
        <f>IFERROR(VLOOKUP(#REF!,'[1]Members Sorted'!$B$2:$X$3001,17,0),"")</f>
        <v/>
      </c>
      <c r="G170" s="22" t="str">
        <f>IFERROR(VLOOKUP(#REF!,'[1]Members Sorted'!$B$2:$X$3001,20,0),"")</f>
        <v/>
      </c>
      <c r="H170" s="33" t="str">
        <f>IFERROR(VLOOKUP(#REF!,'[1]Members Sorted'!$B$2:$AA$3001,26,0),"")</f>
        <v/>
      </c>
      <c r="I170" s="32"/>
      <c r="J170" s="29" t="str">
        <f>IF('[1]Season Set up'!$L$23&gt;='[1]Season Set up'!V167,'[1]Season Set up'!V167,"")</f>
        <v/>
      </c>
      <c r="K170" s="21" t="str">
        <f>IFERROR(IF(J170="","",CONCATENATE(VLOOKUP(VLOOKUP(J170,'[1]Members Sorted'!$AG$2:$AH$3001,2,0),'[1]Members Sorted'!$B$2:$C$3001,2,0)," ",VLOOKUP(VLOOKUP(J170,'[1]Members Sorted'!$AG$2:$AH$3001,2,0),'[1]Members Sorted'!$B$2:$D$3001,3,0))),"")</f>
        <v/>
      </c>
      <c r="L170" s="21" t="str">
        <f>IFERROR(VLOOKUP(#REF!,'[1]Members Sorted'!$B$2:$F$3001,5,0),"")</f>
        <v/>
      </c>
      <c r="M170" s="22" t="str">
        <f>IFERROR(VLOOKUP(#REF!,'[1]Members Sorted'!$B$2:$X$3001,11,0),"")</f>
        <v/>
      </c>
      <c r="N170" s="22" t="str">
        <f>IFERROR(VLOOKUP(#REF!,'[1]Members Sorted'!$B$2:$X$3001,14,0),"")</f>
        <v/>
      </c>
      <c r="O170" s="22" t="str">
        <f>IFERROR(VLOOKUP(#REF!,'[1]Members Sorted'!$B$2:$X$3001,17,0),"")</f>
        <v/>
      </c>
      <c r="P170" s="22" t="str">
        <f>IFERROR(VLOOKUP(#REF!,'[1]Members Sorted'!$B$2:$X$3001,20,0),"")</f>
        <v/>
      </c>
      <c r="Q170" s="23" t="str">
        <f>IFERROR(VLOOKUP(#REF!,'[1]Members Sorted'!$B$2:$AE$3001,30,0),"")</f>
        <v/>
      </c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</row>
    <row r="171" spans="1:37" ht="15.75" customHeight="1" x14ac:dyDescent="0.2">
      <c r="A171" s="20" t="str">
        <f>IF('[1]Season Set up'!$J$23&gt;='[1]Season Set up'!V168,'[1]Season Set up'!V168,"")</f>
        <v/>
      </c>
      <c r="B171" s="21" t="str">
        <f>IFERROR(IF(A171="","",CONCATENATE(VLOOKUP(VLOOKUP(A171,'[1]Members Sorted'!$AC$2:$AD$3001,2,0),'[1]Members Sorted'!$B$2:$C$3001,2,0)," ",VLOOKUP(VLOOKUP(A171,'[1]Members Sorted'!$AC$2:$AD$3001,2,0),'[1]Members Sorted'!$B$2:$D$3001,3,0))),"")</f>
        <v/>
      </c>
      <c r="C171" s="21" t="str">
        <f>IFERROR(VLOOKUP(#REF!,'[1]Members Sorted'!$B$2:$F$3001,5,0),"")</f>
        <v/>
      </c>
      <c r="D171" s="22" t="str">
        <f>IFERROR(VLOOKUP(#REF!,'[1]Members Sorted'!$B$2:$X$3001,11,0),"")</f>
        <v/>
      </c>
      <c r="E171" s="22" t="str">
        <f>IFERROR(VLOOKUP(#REF!,'[1]Members Sorted'!$B$2:$X$3001,14,0),"")</f>
        <v/>
      </c>
      <c r="F171" s="22" t="str">
        <f>IFERROR(VLOOKUP(#REF!,'[1]Members Sorted'!$B$2:$X$3001,17,0),"")</f>
        <v/>
      </c>
      <c r="G171" s="22" t="str">
        <f>IFERROR(VLOOKUP(#REF!,'[1]Members Sorted'!$B$2:$X$3001,20,0),"")</f>
        <v/>
      </c>
      <c r="H171" s="33" t="str">
        <f>IFERROR(VLOOKUP(#REF!,'[1]Members Sorted'!$B$2:$AA$3001,26,0),"")</f>
        <v/>
      </c>
      <c r="I171" s="32"/>
      <c r="J171" s="29" t="str">
        <f>IF('[1]Season Set up'!$L$23&gt;='[1]Season Set up'!V168,'[1]Season Set up'!V168,"")</f>
        <v/>
      </c>
      <c r="K171" s="21" t="str">
        <f>IFERROR(IF(J171="","",CONCATENATE(VLOOKUP(VLOOKUP(J171,'[1]Members Sorted'!$AG$2:$AH$3001,2,0),'[1]Members Sorted'!$B$2:$C$3001,2,0)," ",VLOOKUP(VLOOKUP(J171,'[1]Members Sorted'!$AG$2:$AH$3001,2,0),'[1]Members Sorted'!$B$2:$D$3001,3,0))),"")</f>
        <v/>
      </c>
      <c r="L171" s="21" t="str">
        <f>IFERROR(VLOOKUP(#REF!,'[1]Members Sorted'!$B$2:$F$3001,5,0),"")</f>
        <v/>
      </c>
      <c r="M171" s="22" t="str">
        <f>IFERROR(VLOOKUP(#REF!,'[1]Members Sorted'!$B$2:$X$3001,11,0),"")</f>
        <v/>
      </c>
      <c r="N171" s="22" t="str">
        <f>IFERROR(VLOOKUP(#REF!,'[1]Members Sorted'!$B$2:$X$3001,14,0),"")</f>
        <v/>
      </c>
      <c r="O171" s="22" t="str">
        <f>IFERROR(VLOOKUP(#REF!,'[1]Members Sorted'!$B$2:$X$3001,17,0),"")</f>
        <v/>
      </c>
      <c r="P171" s="22" t="str">
        <f>IFERROR(VLOOKUP(#REF!,'[1]Members Sorted'!$B$2:$X$3001,20,0),"")</f>
        <v/>
      </c>
      <c r="Q171" s="23" t="str">
        <f>IFERROR(VLOOKUP(#REF!,'[1]Members Sorted'!$B$2:$AE$3001,30,0),"")</f>
        <v/>
      </c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spans="1:37" ht="15.75" customHeight="1" x14ac:dyDescent="0.2">
      <c r="A172" s="20" t="str">
        <f>IF('[1]Season Set up'!$J$23&gt;='[1]Season Set up'!V169,'[1]Season Set up'!V169,"")</f>
        <v/>
      </c>
      <c r="B172" s="21" t="str">
        <f>IFERROR(IF(A172="","",CONCATENATE(VLOOKUP(VLOOKUP(A172,'[1]Members Sorted'!$AC$2:$AD$3001,2,0),'[1]Members Sorted'!$B$2:$C$3001,2,0)," ",VLOOKUP(VLOOKUP(A172,'[1]Members Sorted'!$AC$2:$AD$3001,2,0),'[1]Members Sorted'!$B$2:$D$3001,3,0))),"")</f>
        <v/>
      </c>
      <c r="C172" s="21" t="str">
        <f>IFERROR(VLOOKUP(#REF!,'[1]Members Sorted'!$B$2:$F$3001,5,0),"")</f>
        <v/>
      </c>
      <c r="D172" s="22" t="str">
        <f>IFERROR(VLOOKUP(#REF!,'[1]Members Sorted'!$B$2:$X$3001,11,0),"")</f>
        <v/>
      </c>
      <c r="E172" s="22" t="str">
        <f>IFERROR(VLOOKUP(#REF!,'[1]Members Sorted'!$B$2:$X$3001,14,0),"")</f>
        <v/>
      </c>
      <c r="F172" s="22" t="str">
        <f>IFERROR(VLOOKUP(#REF!,'[1]Members Sorted'!$B$2:$X$3001,17,0),"")</f>
        <v/>
      </c>
      <c r="G172" s="22" t="str">
        <f>IFERROR(VLOOKUP(#REF!,'[1]Members Sorted'!$B$2:$X$3001,20,0),"")</f>
        <v/>
      </c>
      <c r="H172" s="33" t="str">
        <f>IFERROR(VLOOKUP(#REF!,'[1]Members Sorted'!$B$2:$AA$3001,26,0),"")</f>
        <v/>
      </c>
      <c r="I172" s="32"/>
      <c r="J172" s="29" t="str">
        <f>IF('[1]Season Set up'!$L$23&gt;='[1]Season Set up'!V169,'[1]Season Set up'!V169,"")</f>
        <v/>
      </c>
      <c r="K172" s="21" t="str">
        <f>IFERROR(IF(J172="","",CONCATENATE(VLOOKUP(VLOOKUP(J172,'[1]Members Sorted'!$AG$2:$AH$3001,2,0),'[1]Members Sorted'!$B$2:$C$3001,2,0)," ",VLOOKUP(VLOOKUP(J172,'[1]Members Sorted'!$AG$2:$AH$3001,2,0),'[1]Members Sorted'!$B$2:$D$3001,3,0))),"")</f>
        <v/>
      </c>
      <c r="L172" s="21" t="str">
        <f>IFERROR(VLOOKUP(#REF!,'[1]Members Sorted'!$B$2:$F$3001,5,0),"")</f>
        <v/>
      </c>
      <c r="M172" s="22" t="str">
        <f>IFERROR(VLOOKUP(#REF!,'[1]Members Sorted'!$B$2:$X$3001,11,0),"")</f>
        <v/>
      </c>
      <c r="N172" s="22" t="str">
        <f>IFERROR(VLOOKUP(#REF!,'[1]Members Sorted'!$B$2:$X$3001,14,0),"")</f>
        <v/>
      </c>
      <c r="O172" s="22" t="str">
        <f>IFERROR(VLOOKUP(#REF!,'[1]Members Sorted'!$B$2:$X$3001,17,0),"")</f>
        <v/>
      </c>
      <c r="P172" s="22" t="str">
        <f>IFERROR(VLOOKUP(#REF!,'[1]Members Sorted'!$B$2:$X$3001,20,0),"")</f>
        <v/>
      </c>
      <c r="Q172" s="23" t="str">
        <f>IFERROR(VLOOKUP(#REF!,'[1]Members Sorted'!$B$2:$AE$3001,30,0),"")</f>
        <v/>
      </c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</row>
    <row r="173" spans="1:37" ht="15.75" customHeight="1" x14ac:dyDescent="0.2">
      <c r="A173" s="20" t="str">
        <f>IF('[1]Season Set up'!$J$23&gt;='[1]Season Set up'!V170,'[1]Season Set up'!V170,"")</f>
        <v/>
      </c>
      <c r="B173" s="21" t="str">
        <f>IFERROR(IF(A173="","",CONCATENATE(VLOOKUP(VLOOKUP(A173,'[1]Members Sorted'!$AC$2:$AD$3001,2,0),'[1]Members Sorted'!$B$2:$C$3001,2,0)," ",VLOOKUP(VLOOKUP(A173,'[1]Members Sorted'!$AC$2:$AD$3001,2,0),'[1]Members Sorted'!$B$2:$D$3001,3,0))),"")</f>
        <v/>
      </c>
      <c r="C173" s="21" t="str">
        <f>IFERROR(VLOOKUP(#REF!,'[1]Members Sorted'!$B$2:$F$3001,5,0),"")</f>
        <v/>
      </c>
      <c r="D173" s="22" t="str">
        <f>IFERROR(VLOOKUP(#REF!,'[1]Members Sorted'!$B$2:$X$3001,11,0),"")</f>
        <v/>
      </c>
      <c r="E173" s="22" t="str">
        <f>IFERROR(VLOOKUP(#REF!,'[1]Members Sorted'!$B$2:$X$3001,14,0),"")</f>
        <v/>
      </c>
      <c r="F173" s="22" t="str">
        <f>IFERROR(VLOOKUP(#REF!,'[1]Members Sorted'!$B$2:$X$3001,17,0),"")</f>
        <v/>
      </c>
      <c r="G173" s="22" t="str">
        <f>IFERROR(VLOOKUP(#REF!,'[1]Members Sorted'!$B$2:$X$3001,20,0),"")</f>
        <v/>
      </c>
      <c r="H173" s="33" t="str">
        <f>IFERROR(VLOOKUP(#REF!,'[1]Members Sorted'!$B$2:$AA$3001,26,0),"")</f>
        <v/>
      </c>
      <c r="I173" s="32"/>
      <c r="J173" s="29" t="str">
        <f>IF('[1]Season Set up'!$L$23&gt;='[1]Season Set up'!V170,'[1]Season Set up'!V170,"")</f>
        <v/>
      </c>
      <c r="K173" s="21" t="str">
        <f>IFERROR(IF(J173="","",CONCATENATE(VLOOKUP(VLOOKUP(J173,'[1]Members Sorted'!$AG$2:$AH$3001,2,0),'[1]Members Sorted'!$B$2:$C$3001,2,0)," ",VLOOKUP(VLOOKUP(J173,'[1]Members Sorted'!$AG$2:$AH$3001,2,0),'[1]Members Sorted'!$B$2:$D$3001,3,0))),"")</f>
        <v/>
      </c>
      <c r="L173" s="21" t="str">
        <f>IFERROR(VLOOKUP(#REF!,'[1]Members Sorted'!$B$2:$F$3001,5,0),"")</f>
        <v/>
      </c>
      <c r="M173" s="22" t="str">
        <f>IFERROR(VLOOKUP(#REF!,'[1]Members Sorted'!$B$2:$X$3001,11,0),"")</f>
        <v/>
      </c>
      <c r="N173" s="22" t="str">
        <f>IFERROR(VLOOKUP(#REF!,'[1]Members Sorted'!$B$2:$X$3001,14,0),"")</f>
        <v/>
      </c>
      <c r="O173" s="22" t="str">
        <f>IFERROR(VLOOKUP(#REF!,'[1]Members Sorted'!$B$2:$X$3001,17,0),"")</f>
        <v/>
      </c>
      <c r="P173" s="22" t="str">
        <f>IFERROR(VLOOKUP(#REF!,'[1]Members Sorted'!$B$2:$X$3001,20,0),"")</f>
        <v/>
      </c>
      <c r="Q173" s="23" t="str">
        <f>IFERROR(VLOOKUP(#REF!,'[1]Members Sorted'!$B$2:$AE$3001,30,0),"")</f>
        <v/>
      </c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</row>
    <row r="174" spans="1:37" ht="15.75" customHeight="1" x14ac:dyDescent="0.2">
      <c r="A174" s="20" t="str">
        <f>IF('[1]Season Set up'!$J$23&gt;='[1]Season Set up'!V171,'[1]Season Set up'!V171,"")</f>
        <v/>
      </c>
      <c r="B174" s="21" t="str">
        <f>IFERROR(IF(A174="","",CONCATENATE(VLOOKUP(VLOOKUP(A174,'[1]Members Sorted'!$AC$2:$AD$3001,2,0),'[1]Members Sorted'!$B$2:$C$3001,2,0)," ",VLOOKUP(VLOOKUP(A174,'[1]Members Sorted'!$AC$2:$AD$3001,2,0),'[1]Members Sorted'!$B$2:$D$3001,3,0))),"")</f>
        <v/>
      </c>
      <c r="C174" s="21" t="str">
        <f>IFERROR(VLOOKUP(#REF!,'[1]Members Sorted'!$B$2:$F$3001,5,0),"")</f>
        <v/>
      </c>
      <c r="D174" s="22" t="str">
        <f>IFERROR(VLOOKUP(#REF!,'[1]Members Sorted'!$B$2:$X$3001,11,0),"")</f>
        <v/>
      </c>
      <c r="E174" s="22" t="str">
        <f>IFERROR(VLOOKUP(#REF!,'[1]Members Sorted'!$B$2:$X$3001,14,0),"")</f>
        <v/>
      </c>
      <c r="F174" s="22" t="str">
        <f>IFERROR(VLOOKUP(#REF!,'[1]Members Sorted'!$B$2:$X$3001,17,0),"")</f>
        <v/>
      </c>
      <c r="G174" s="22" t="str">
        <f>IFERROR(VLOOKUP(#REF!,'[1]Members Sorted'!$B$2:$X$3001,20,0),"")</f>
        <v/>
      </c>
      <c r="H174" s="33" t="str">
        <f>IFERROR(VLOOKUP(#REF!,'[1]Members Sorted'!$B$2:$AA$3001,26,0),"")</f>
        <v/>
      </c>
      <c r="I174" s="32"/>
      <c r="J174" s="29" t="str">
        <f>IF('[1]Season Set up'!$L$23&gt;='[1]Season Set up'!V171,'[1]Season Set up'!V171,"")</f>
        <v/>
      </c>
      <c r="K174" s="21" t="str">
        <f>IFERROR(IF(J174="","",CONCATENATE(VLOOKUP(VLOOKUP(J174,'[1]Members Sorted'!$AG$2:$AH$3001,2,0),'[1]Members Sorted'!$B$2:$C$3001,2,0)," ",VLOOKUP(VLOOKUP(J174,'[1]Members Sorted'!$AG$2:$AH$3001,2,0),'[1]Members Sorted'!$B$2:$D$3001,3,0))),"")</f>
        <v/>
      </c>
      <c r="L174" s="21" t="str">
        <f>IFERROR(VLOOKUP(#REF!,'[1]Members Sorted'!$B$2:$F$3001,5,0),"")</f>
        <v/>
      </c>
      <c r="M174" s="22" t="str">
        <f>IFERROR(VLOOKUP(#REF!,'[1]Members Sorted'!$B$2:$X$3001,11,0),"")</f>
        <v/>
      </c>
      <c r="N174" s="22" t="str">
        <f>IFERROR(VLOOKUP(#REF!,'[1]Members Sorted'!$B$2:$X$3001,14,0),"")</f>
        <v/>
      </c>
      <c r="O174" s="22" t="str">
        <f>IFERROR(VLOOKUP(#REF!,'[1]Members Sorted'!$B$2:$X$3001,17,0),"")</f>
        <v/>
      </c>
      <c r="P174" s="22" t="str">
        <f>IFERROR(VLOOKUP(#REF!,'[1]Members Sorted'!$B$2:$X$3001,20,0),"")</f>
        <v/>
      </c>
      <c r="Q174" s="23" t="str">
        <f>IFERROR(VLOOKUP(#REF!,'[1]Members Sorted'!$B$2:$AE$3001,30,0),"")</f>
        <v/>
      </c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</row>
    <row r="175" spans="1:37" ht="15.75" customHeight="1" x14ac:dyDescent="0.2">
      <c r="A175" s="20" t="str">
        <f>IF('[1]Season Set up'!$J$23&gt;='[1]Season Set up'!V172,'[1]Season Set up'!V172,"")</f>
        <v/>
      </c>
      <c r="B175" s="21" t="str">
        <f>IFERROR(IF(A175="","",CONCATENATE(VLOOKUP(VLOOKUP(A175,'[1]Members Sorted'!$AC$2:$AD$3001,2,0),'[1]Members Sorted'!$B$2:$C$3001,2,0)," ",VLOOKUP(VLOOKUP(A175,'[1]Members Sorted'!$AC$2:$AD$3001,2,0),'[1]Members Sorted'!$B$2:$D$3001,3,0))),"")</f>
        <v/>
      </c>
      <c r="C175" s="21" t="str">
        <f>IFERROR(VLOOKUP(#REF!,'[1]Members Sorted'!$B$2:$F$3001,5,0),"")</f>
        <v/>
      </c>
      <c r="D175" s="22" t="str">
        <f>IFERROR(VLOOKUP(#REF!,'[1]Members Sorted'!$B$2:$X$3001,11,0),"")</f>
        <v/>
      </c>
      <c r="E175" s="22" t="str">
        <f>IFERROR(VLOOKUP(#REF!,'[1]Members Sorted'!$B$2:$X$3001,14,0),"")</f>
        <v/>
      </c>
      <c r="F175" s="22" t="str">
        <f>IFERROR(VLOOKUP(#REF!,'[1]Members Sorted'!$B$2:$X$3001,17,0),"")</f>
        <v/>
      </c>
      <c r="G175" s="22" t="str">
        <f>IFERROR(VLOOKUP(#REF!,'[1]Members Sorted'!$B$2:$X$3001,20,0),"")</f>
        <v/>
      </c>
      <c r="H175" s="33" t="str">
        <f>IFERROR(VLOOKUP(#REF!,'[1]Members Sorted'!$B$2:$AA$3001,26,0),"")</f>
        <v/>
      </c>
      <c r="I175" s="32"/>
      <c r="J175" s="29" t="str">
        <f>IF('[1]Season Set up'!$L$23&gt;='[1]Season Set up'!V172,'[1]Season Set up'!V172,"")</f>
        <v/>
      </c>
      <c r="K175" s="21" t="str">
        <f>IFERROR(IF(J175="","",CONCATENATE(VLOOKUP(VLOOKUP(J175,'[1]Members Sorted'!$AG$2:$AH$3001,2,0),'[1]Members Sorted'!$B$2:$C$3001,2,0)," ",VLOOKUP(VLOOKUP(J175,'[1]Members Sorted'!$AG$2:$AH$3001,2,0),'[1]Members Sorted'!$B$2:$D$3001,3,0))),"")</f>
        <v/>
      </c>
      <c r="L175" s="21" t="str">
        <f>IFERROR(VLOOKUP(#REF!,'[1]Members Sorted'!$B$2:$F$3001,5,0),"")</f>
        <v/>
      </c>
      <c r="M175" s="22" t="str">
        <f>IFERROR(VLOOKUP(#REF!,'[1]Members Sorted'!$B$2:$X$3001,11,0),"")</f>
        <v/>
      </c>
      <c r="N175" s="22" t="str">
        <f>IFERROR(VLOOKUP(#REF!,'[1]Members Sorted'!$B$2:$X$3001,14,0),"")</f>
        <v/>
      </c>
      <c r="O175" s="22" t="str">
        <f>IFERROR(VLOOKUP(#REF!,'[1]Members Sorted'!$B$2:$X$3001,17,0),"")</f>
        <v/>
      </c>
      <c r="P175" s="22" t="str">
        <f>IFERROR(VLOOKUP(#REF!,'[1]Members Sorted'!$B$2:$X$3001,20,0),"")</f>
        <v/>
      </c>
      <c r="Q175" s="23" t="str">
        <f>IFERROR(VLOOKUP(#REF!,'[1]Members Sorted'!$B$2:$AE$3001,30,0),"")</f>
        <v/>
      </c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</row>
    <row r="176" spans="1:37" ht="15.75" customHeight="1" x14ac:dyDescent="0.2">
      <c r="A176" s="20" t="str">
        <f>IF('[1]Season Set up'!$J$23&gt;='[1]Season Set up'!V173,'[1]Season Set up'!V173,"")</f>
        <v/>
      </c>
      <c r="B176" s="21" t="str">
        <f>IFERROR(IF(A176="","",CONCATENATE(VLOOKUP(VLOOKUP(A176,'[1]Members Sorted'!$AC$2:$AD$3001,2,0),'[1]Members Sorted'!$B$2:$C$3001,2,0)," ",VLOOKUP(VLOOKUP(A176,'[1]Members Sorted'!$AC$2:$AD$3001,2,0),'[1]Members Sorted'!$B$2:$D$3001,3,0))),"")</f>
        <v/>
      </c>
      <c r="C176" s="21" t="str">
        <f>IFERROR(VLOOKUP(#REF!,'[1]Members Sorted'!$B$2:$F$3001,5,0),"")</f>
        <v/>
      </c>
      <c r="D176" s="22" t="str">
        <f>IFERROR(VLOOKUP(#REF!,'[1]Members Sorted'!$B$2:$X$3001,11,0),"")</f>
        <v/>
      </c>
      <c r="E176" s="22" t="str">
        <f>IFERROR(VLOOKUP(#REF!,'[1]Members Sorted'!$B$2:$X$3001,14,0),"")</f>
        <v/>
      </c>
      <c r="F176" s="22" t="str">
        <f>IFERROR(VLOOKUP(#REF!,'[1]Members Sorted'!$B$2:$X$3001,17,0),"")</f>
        <v/>
      </c>
      <c r="G176" s="22" t="str">
        <f>IFERROR(VLOOKUP(#REF!,'[1]Members Sorted'!$B$2:$X$3001,20,0),"")</f>
        <v/>
      </c>
      <c r="H176" s="33" t="str">
        <f>IFERROR(VLOOKUP(#REF!,'[1]Members Sorted'!$B$2:$AA$3001,26,0),"")</f>
        <v/>
      </c>
      <c r="I176" s="32"/>
      <c r="J176" s="29" t="str">
        <f>IF('[1]Season Set up'!$L$23&gt;='[1]Season Set up'!V173,'[1]Season Set up'!V173,"")</f>
        <v/>
      </c>
      <c r="K176" s="21" t="str">
        <f>IFERROR(IF(J176="","",CONCATENATE(VLOOKUP(VLOOKUP(J176,'[1]Members Sorted'!$AG$2:$AH$3001,2,0),'[1]Members Sorted'!$B$2:$C$3001,2,0)," ",VLOOKUP(VLOOKUP(J176,'[1]Members Sorted'!$AG$2:$AH$3001,2,0),'[1]Members Sorted'!$B$2:$D$3001,3,0))),"")</f>
        <v/>
      </c>
      <c r="L176" s="21" t="str">
        <f>IFERROR(VLOOKUP(#REF!,'[1]Members Sorted'!$B$2:$F$3001,5,0),"")</f>
        <v/>
      </c>
      <c r="M176" s="22" t="str">
        <f>IFERROR(VLOOKUP(#REF!,'[1]Members Sorted'!$B$2:$X$3001,11,0),"")</f>
        <v/>
      </c>
      <c r="N176" s="22" t="str">
        <f>IFERROR(VLOOKUP(#REF!,'[1]Members Sorted'!$B$2:$X$3001,14,0),"")</f>
        <v/>
      </c>
      <c r="O176" s="22" t="str">
        <f>IFERROR(VLOOKUP(#REF!,'[1]Members Sorted'!$B$2:$X$3001,17,0),"")</f>
        <v/>
      </c>
      <c r="P176" s="22" t="str">
        <f>IFERROR(VLOOKUP(#REF!,'[1]Members Sorted'!$B$2:$X$3001,20,0),"")</f>
        <v/>
      </c>
      <c r="Q176" s="23" t="str">
        <f>IFERROR(VLOOKUP(#REF!,'[1]Members Sorted'!$B$2:$AE$3001,30,0),"")</f>
        <v/>
      </c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</row>
    <row r="177" spans="1:37" ht="15.75" customHeight="1" x14ac:dyDescent="0.2">
      <c r="A177" s="20" t="str">
        <f>IF('[1]Season Set up'!$J$23&gt;='[1]Season Set up'!V174,'[1]Season Set up'!V174,"")</f>
        <v/>
      </c>
      <c r="B177" s="21" t="str">
        <f>IFERROR(IF(A177="","",CONCATENATE(VLOOKUP(VLOOKUP(A177,'[1]Members Sorted'!$AC$2:$AD$3001,2,0),'[1]Members Sorted'!$B$2:$C$3001,2,0)," ",VLOOKUP(VLOOKUP(A177,'[1]Members Sorted'!$AC$2:$AD$3001,2,0),'[1]Members Sorted'!$B$2:$D$3001,3,0))),"")</f>
        <v/>
      </c>
      <c r="C177" s="21" t="str">
        <f>IFERROR(VLOOKUP(#REF!,'[1]Members Sorted'!$B$2:$F$3001,5,0),"")</f>
        <v/>
      </c>
      <c r="D177" s="22" t="str">
        <f>IFERROR(VLOOKUP(#REF!,'[1]Members Sorted'!$B$2:$X$3001,11,0),"")</f>
        <v/>
      </c>
      <c r="E177" s="22" t="str">
        <f>IFERROR(VLOOKUP(#REF!,'[1]Members Sorted'!$B$2:$X$3001,14,0),"")</f>
        <v/>
      </c>
      <c r="F177" s="22" t="str">
        <f>IFERROR(VLOOKUP(#REF!,'[1]Members Sorted'!$B$2:$X$3001,17,0),"")</f>
        <v/>
      </c>
      <c r="G177" s="22" t="str">
        <f>IFERROR(VLOOKUP(#REF!,'[1]Members Sorted'!$B$2:$X$3001,20,0),"")</f>
        <v/>
      </c>
      <c r="H177" s="33" t="str">
        <f>IFERROR(VLOOKUP(#REF!,'[1]Members Sorted'!$B$2:$AA$3001,26,0),"")</f>
        <v/>
      </c>
      <c r="I177" s="32"/>
      <c r="J177" s="29" t="str">
        <f>IF('[1]Season Set up'!$L$23&gt;='[1]Season Set up'!V174,'[1]Season Set up'!V174,"")</f>
        <v/>
      </c>
      <c r="K177" s="21" t="str">
        <f>IFERROR(IF(J177="","",CONCATENATE(VLOOKUP(VLOOKUP(J177,'[1]Members Sorted'!$AG$2:$AH$3001,2,0),'[1]Members Sorted'!$B$2:$C$3001,2,0)," ",VLOOKUP(VLOOKUP(J177,'[1]Members Sorted'!$AG$2:$AH$3001,2,0),'[1]Members Sorted'!$B$2:$D$3001,3,0))),"")</f>
        <v/>
      </c>
      <c r="L177" s="21" t="str">
        <f>IFERROR(VLOOKUP(#REF!,'[1]Members Sorted'!$B$2:$F$3001,5,0),"")</f>
        <v/>
      </c>
      <c r="M177" s="22" t="str">
        <f>IFERROR(VLOOKUP(#REF!,'[1]Members Sorted'!$B$2:$X$3001,11,0),"")</f>
        <v/>
      </c>
      <c r="N177" s="22" t="str">
        <f>IFERROR(VLOOKUP(#REF!,'[1]Members Sorted'!$B$2:$X$3001,14,0),"")</f>
        <v/>
      </c>
      <c r="O177" s="22" t="str">
        <f>IFERROR(VLOOKUP(#REF!,'[1]Members Sorted'!$B$2:$X$3001,17,0),"")</f>
        <v/>
      </c>
      <c r="P177" s="22" t="str">
        <f>IFERROR(VLOOKUP(#REF!,'[1]Members Sorted'!$B$2:$X$3001,20,0),"")</f>
        <v/>
      </c>
      <c r="Q177" s="23" t="str">
        <f>IFERROR(VLOOKUP(#REF!,'[1]Members Sorted'!$B$2:$AE$3001,30,0),"")</f>
        <v/>
      </c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</row>
    <row r="178" spans="1:37" ht="15.75" customHeight="1" x14ac:dyDescent="0.2">
      <c r="A178" s="20" t="str">
        <f>IF('[1]Season Set up'!$J$23&gt;='[1]Season Set up'!V175,'[1]Season Set up'!V175,"")</f>
        <v/>
      </c>
      <c r="B178" s="21" t="str">
        <f>IFERROR(IF(A178="","",CONCATENATE(VLOOKUP(VLOOKUP(A178,'[1]Members Sorted'!$AC$2:$AD$3001,2,0),'[1]Members Sorted'!$B$2:$C$3001,2,0)," ",VLOOKUP(VLOOKUP(A178,'[1]Members Sorted'!$AC$2:$AD$3001,2,0),'[1]Members Sorted'!$B$2:$D$3001,3,0))),"")</f>
        <v/>
      </c>
      <c r="C178" s="21" t="str">
        <f>IFERROR(VLOOKUP(#REF!,'[1]Members Sorted'!$B$2:$F$3001,5,0),"")</f>
        <v/>
      </c>
      <c r="D178" s="22" t="str">
        <f>IFERROR(VLOOKUP(#REF!,'[1]Members Sorted'!$B$2:$X$3001,11,0),"")</f>
        <v/>
      </c>
      <c r="E178" s="22" t="str">
        <f>IFERROR(VLOOKUP(#REF!,'[1]Members Sorted'!$B$2:$X$3001,14,0),"")</f>
        <v/>
      </c>
      <c r="F178" s="22" t="str">
        <f>IFERROR(VLOOKUP(#REF!,'[1]Members Sorted'!$B$2:$X$3001,17,0),"")</f>
        <v/>
      </c>
      <c r="G178" s="22" t="str">
        <f>IFERROR(VLOOKUP(#REF!,'[1]Members Sorted'!$B$2:$X$3001,20,0),"")</f>
        <v/>
      </c>
      <c r="H178" s="33" t="str">
        <f>IFERROR(VLOOKUP(#REF!,'[1]Members Sorted'!$B$2:$AA$3001,26,0),"")</f>
        <v/>
      </c>
      <c r="I178" s="32"/>
      <c r="J178" s="29" t="str">
        <f>IF('[1]Season Set up'!$L$23&gt;='[1]Season Set up'!V175,'[1]Season Set up'!V175,"")</f>
        <v/>
      </c>
      <c r="K178" s="21" t="str">
        <f>IFERROR(IF(J178="","",CONCATENATE(VLOOKUP(VLOOKUP(J178,'[1]Members Sorted'!$AG$2:$AH$3001,2,0),'[1]Members Sorted'!$B$2:$C$3001,2,0)," ",VLOOKUP(VLOOKUP(J178,'[1]Members Sorted'!$AG$2:$AH$3001,2,0),'[1]Members Sorted'!$B$2:$D$3001,3,0))),"")</f>
        <v/>
      </c>
      <c r="L178" s="21" t="str">
        <f>IFERROR(VLOOKUP(#REF!,'[1]Members Sorted'!$B$2:$F$3001,5,0),"")</f>
        <v/>
      </c>
      <c r="M178" s="22" t="str">
        <f>IFERROR(VLOOKUP(#REF!,'[1]Members Sorted'!$B$2:$X$3001,11,0),"")</f>
        <v/>
      </c>
      <c r="N178" s="22" t="str">
        <f>IFERROR(VLOOKUP(#REF!,'[1]Members Sorted'!$B$2:$X$3001,14,0),"")</f>
        <v/>
      </c>
      <c r="O178" s="22" t="str">
        <f>IFERROR(VLOOKUP(#REF!,'[1]Members Sorted'!$B$2:$X$3001,17,0),"")</f>
        <v/>
      </c>
      <c r="P178" s="22" t="str">
        <f>IFERROR(VLOOKUP(#REF!,'[1]Members Sorted'!$B$2:$X$3001,20,0),"")</f>
        <v/>
      </c>
      <c r="Q178" s="23" t="str">
        <f>IFERROR(VLOOKUP(#REF!,'[1]Members Sorted'!$B$2:$AE$3001,30,0),"")</f>
        <v/>
      </c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</row>
    <row r="179" spans="1:37" ht="15.75" customHeight="1" x14ac:dyDescent="0.2">
      <c r="A179" s="20" t="str">
        <f>IF('[1]Season Set up'!$J$23&gt;='[1]Season Set up'!V176,'[1]Season Set up'!V176,"")</f>
        <v/>
      </c>
      <c r="B179" s="21" t="str">
        <f>IFERROR(IF(A179="","",CONCATENATE(VLOOKUP(VLOOKUP(A179,'[1]Members Sorted'!$AC$2:$AD$3001,2,0),'[1]Members Sorted'!$B$2:$C$3001,2,0)," ",VLOOKUP(VLOOKUP(A179,'[1]Members Sorted'!$AC$2:$AD$3001,2,0),'[1]Members Sorted'!$B$2:$D$3001,3,0))),"")</f>
        <v/>
      </c>
      <c r="C179" s="21" t="str">
        <f>IFERROR(VLOOKUP(#REF!,'[1]Members Sorted'!$B$2:$F$3001,5,0),"")</f>
        <v/>
      </c>
      <c r="D179" s="22" t="str">
        <f>IFERROR(VLOOKUP(#REF!,'[1]Members Sorted'!$B$2:$X$3001,11,0),"")</f>
        <v/>
      </c>
      <c r="E179" s="22" t="str">
        <f>IFERROR(VLOOKUP(#REF!,'[1]Members Sorted'!$B$2:$X$3001,14,0),"")</f>
        <v/>
      </c>
      <c r="F179" s="22" t="str">
        <f>IFERROR(VLOOKUP(#REF!,'[1]Members Sorted'!$B$2:$X$3001,17,0),"")</f>
        <v/>
      </c>
      <c r="G179" s="22" t="str">
        <f>IFERROR(VLOOKUP(#REF!,'[1]Members Sorted'!$B$2:$X$3001,20,0),"")</f>
        <v/>
      </c>
      <c r="H179" s="33" t="str">
        <f>IFERROR(VLOOKUP(#REF!,'[1]Members Sorted'!$B$2:$AA$3001,26,0),"")</f>
        <v/>
      </c>
      <c r="I179" s="32"/>
      <c r="J179" s="29" t="str">
        <f>IF('[1]Season Set up'!$L$23&gt;='[1]Season Set up'!V176,'[1]Season Set up'!V176,"")</f>
        <v/>
      </c>
      <c r="K179" s="21" t="str">
        <f>IFERROR(IF(J179="","",CONCATENATE(VLOOKUP(VLOOKUP(J179,'[1]Members Sorted'!$AG$2:$AH$3001,2,0),'[1]Members Sorted'!$B$2:$C$3001,2,0)," ",VLOOKUP(VLOOKUP(J179,'[1]Members Sorted'!$AG$2:$AH$3001,2,0),'[1]Members Sorted'!$B$2:$D$3001,3,0))),"")</f>
        <v/>
      </c>
      <c r="L179" s="21" t="str">
        <f>IFERROR(VLOOKUP(#REF!,'[1]Members Sorted'!$B$2:$F$3001,5,0),"")</f>
        <v/>
      </c>
      <c r="M179" s="22" t="str">
        <f>IFERROR(VLOOKUP(#REF!,'[1]Members Sorted'!$B$2:$X$3001,11,0),"")</f>
        <v/>
      </c>
      <c r="N179" s="22" t="str">
        <f>IFERROR(VLOOKUP(#REF!,'[1]Members Sorted'!$B$2:$X$3001,14,0),"")</f>
        <v/>
      </c>
      <c r="O179" s="22" t="str">
        <f>IFERROR(VLOOKUP(#REF!,'[1]Members Sorted'!$B$2:$X$3001,17,0),"")</f>
        <v/>
      </c>
      <c r="P179" s="22" t="str">
        <f>IFERROR(VLOOKUP(#REF!,'[1]Members Sorted'!$B$2:$X$3001,20,0),"")</f>
        <v/>
      </c>
      <c r="Q179" s="23" t="str">
        <f>IFERROR(VLOOKUP(#REF!,'[1]Members Sorted'!$B$2:$AE$3001,30,0),"")</f>
        <v/>
      </c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</row>
    <row r="180" spans="1:37" ht="15.75" customHeight="1" x14ac:dyDescent="0.2">
      <c r="A180" s="20" t="str">
        <f>IF('[1]Season Set up'!$J$23&gt;='[1]Season Set up'!V177,'[1]Season Set up'!V177,"")</f>
        <v/>
      </c>
      <c r="B180" s="21" t="str">
        <f>IFERROR(IF(A180="","",CONCATENATE(VLOOKUP(VLOOKUP(A180,'[1]Members Sorted'!$AC$2:$AD$3001,2,0),'[1]Members Sorted'!$B$2:$C$3001,2,0)," ",VLOOKUP(VLOOKUP(A180,'[1]Members Sorted'!$AC$2:$AD$3001,2,0),'[1]Members Sorted'!$B$2:$D$3001,3,0))),"")</f>
        <v/>
      </c>
      <c r="C180" s="21" t="str">
        <f>IFERROR(VLOOKUP(#REF!,'[1]Members Sorted'!$B$2:$F$3001,5,0),"")</f>
        <v/>
      </c>
      <c r="D180" s="22" t="str">
        <f>IFERROR(VLOOKUP(#REF!,'[1]Members Sorted'!$B$2:$X$3001,11,0),"")</f>
        <v/>
      </c>
      <c r="E180" s="22" t="str">
        <f>IFERROR(VLOOKUP(#REF!,'[1]Members Sorted'!$B$2:$X$3001,14,0),"")</f>
        <v/>
      </c>
      <c r="F180" s="22" t="str">
        <f>IFERROR(VLOOKUP(#REF!,'[1]Members Sorted'!$B$2:$X$3001,17,0),"")</f>
        <v/>
      </c>
      <c r="G180" s="22" t="str">
        <f>IFERROR(VLOOKUP(#REF!,'[1]Members Sorted'!$B$2:$X$3001,20,0),"")</f>
        <v/>
      </c>
      <c r="H180" s="33" t="str">
        <f>IFERROR(VLOOKUP(#REF!,'[1]Members Sorted'!$B$2:$AA$3001,26,0),"")</f>
        <v/>
      </c>
      <c r="I180" s="32"/>
      <c r="J180" s="29" t="str">
        <f>IF('[1]Season Set up'!$L$23&gt;='[1]Season Set up'!V177,'[1]Season Set up'!V177,"")</f>
        <v/>
      </c>
      <c r="K180" s="21" t="str">
        <f>IFERROR(IF(J180="","",CONCATENATE(VLOOKUP(VLOOKUP(J180,'[1]Members Sorted'!$AG$2:$AH$3001,2,0),'[1]Members Sorted'!$B$2:$C$3001,2,0)," ",VLOOKUP(VLOOKUP(J180,'[1]Members Sorted'!$AG$2:$AH$3001,2,0),'[1]Members Sorted'!$B$2:$D$3001,3,0))),"")</f>
        <v/>
      </c>
      <c r="L180" s="21" t="str">
        <f>IFERROR(VLOOKUP(#REF!,'[1]Members Sorted'!$B$2:$F$3001,5,0),"")</f>
        <v/>
      </c>
      <c r="M180" s="22" t="str">
        <f>IFERROR(VLOOKUP(#REF!,'[1]Members Sorted'!$B$2:$X$3001,11,0),"")</f>
        <v/>
      </c>
      <c r="N180" s="22" t="str">
        <f>IFERROR(VLOOKUP(#REF!,'[1]Members Sorted'!$B$2:$X$3001,14,0),"")</f>
        <v/>
      </c>
      <c r="O180" s="22" t="str">
        <f>IFERROR(VLOOKUP(#REF!,'[1]Members Sorted'!$B$2:$X$3001,17,0),"")</f>
        <v/>
      </c>
      <c r="P180" s="22" t="str">
        <f>IFERROR(VLOOKUP(#REF!,'[1]Members Sorted'!$B$2:$X$3001,20,0),"")</f>
        <v/>
      </c>
      <c r="Q180" s="23" t="str">
        <f>IFERROR(VLOOKUP(#REF!,'[1]Members Sorted'!$B$2:$AE$3001,30,0),"")</f>
        <v/>
      </c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</row>
    <row r="181" spans="1:37" ht="15.75" customHeight="1" x14ac:dyDescent="0.2">
      <c r="A181" s="20" t="str">
        <f>IF('[1]Season Set up'!$J$23&gt;='[1]Season Set up'!V178,'[1]Season Set up'!V178,"")</f>
        <v/>
      </c>
      <c r="B181" s="21" t="str">
        <f>IFERROR(IF(A181="","",CONCATENATE(VLOOKUP(VLOOKUP(A181,'[1]Members Sorted'!$AC$2:$AD$3001,2,0),'[1]Members Sorted'!$B$2:$C$3001,2,0)," ",VLOOKUP(VLOOKUP(A181,'[1]Members Sorted'!$AC$2:$AD$3001,2,0),'[1]Members Sorted'!$B$2:$D$3001,3,0))),"")</f>
        <v/>
      </c>
      <c r="C181" s="21" t="str">
        <f>IFERROR(VLOOKUP(#REF!,'[1]Members Sorted'!$B$2:$F$3001,5,0),"")</f>
        <v/>
      </c>
      <c r="D181" s="22" t="str">
        <f>IFERROR(VLOOKUP(#REF!,'[1]Members Sorted'!$B$2:$X$3001,11,0),"")</f>
        <v/>
      </c>
      <c r="E181" s="22" t="str">
        <f>IFERROR(VLOOKUP(#REF!,'[1]Members Sorted'!$B$2:$X$3001,14,0),"")</f>
        <v/>
      </c>
      <c r="F181" s="22" t="str">
        <f>IFERROR(VLOOKUP(#REF!,'[1]Members Sorted'!$B$2:$X$3001,17,0),"")</f>
        <v/>
      </c>
      <c r="G181" s="22" t="str">
        <f>IFERROR(VLOOKUP(#REF!,'[1]Members Sorted'!$B$2:$X$3001,20,0),"")</f>
        <v/>
      </c>
      <c r="H181" s="33" t="str">
        <f>IFERROR(VLOOKUP(#REF!,'[1]Members Sorted'!$B$2:$AA$3001,26,0),"")</f>
        <v/>
      </c>
      <c r="I181" s="32"/>
      <c r="J181" s="29" t="str">
        <f>IF('[1]Season Set up'!$L$23&gt;='[1]Season Set up'!V178,'[1]Season Set up'!V178,"")</f>
        <v/>
      </c>
      <c r="K181" s="21" t="str">
        <f>IFERROR(IF(J181="","",CONCATENATE(VLOOKUP(VLOOKUP(J181,'[1]Members Sorted'!$AG$2:$AH$3001,2,0),'[1]Members Sorted'!$B$2:$C$3001,2,0)," ",VLOOKUP(VLOOKUP(J181,'[1]Members Sorted'!$AG$2:$AH$3001,2,0),'[1]Members Sorted'!$B$2:$D$3001,3,0))),"")</f>
        <v/>
      </c>
      <c r="L181" s="21" t="str">
        <f>IFERROR(VLOOKUP(#REF!,'[1]Members Sorted'!$B$2:$F$3001,5,0),"")</f>
        <v/>
      </c>
      <c r="M181" s="22" t="str">
        <f>IFERROR(VLOOKUP(#REF!,'[1]Members Sorted'!$B$2:$X$3001,11,0),"")</f>
        <v/>
      </c>
      <c r="N181" s="22" t="str">
        <f>IFERROR(VLOOKUP(#REF!,'[1]Members Sorted'!$B$2:$X$3001,14,0),"")</f>
        <v/>
      </c>
      <c r="O181" s="22" t="str">
        <f>IFERROR(VLOOKUP(#REF!,'[1]Members Sorted'!$B$2:$X$3001,17,0),"")</f>
        <v/>
      </c>
      <c r="P181" s="22" t="str">
        <f>IFERROR(VLOOKUP(#REF!,'[1]Members Sorted'!$B$2:$X$3001,20,0),"")</f>
        <v/>
      </c>
      <c r="Q181" s="23" t="str">
        <f>IFERROR(VLOOKUP(#REF!,'[1]Members Sorted'!$B$2:$AE$3001,30,0),"")</f>
        <v/>
      </c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</row>
    <row r="182" spans="1:37" ht="15.75" customHeight="1" x14ac:dyDescent="0.2">
      <c r="A182" s="20" t="str">
        <f>IF('[1]Season Set up'!$J$23&gt;='[1]Season Set up'!V179,'[1]Season Set up'!V179,"")</f>
        <v/>
      </c>
      <c r="B182" s="21" t="str">
        <f>IFERROR(IF(A182="","",CONCATENATE(VLOOKUP(VLOOKUP(A182,'[1]Members Sorted'!$AC$2:$AD$3001,2,0),'[1]Members Sorted'!$B$2:$C$3001,2,0)," ",VLOOKUP(VLOOKUP(A182,'[1]Members Sorted'!$AC$2:$AD$3001,2,0),'[1]Members Sorted'!$B$2:$D$3001,3,0))),"")</f>
        <v/>
      </c>
      <c r="C182" s="21" t="str">
        <f>IFERROR(VLOOKUP(#REF!,'[1]Members Sorted'!$B$2:$F$3001,5,0),"")</f>
        <v/>
      </c>
      <c r="D182" s="22" t="str">
        <f>IFERROR(VLOOKUP(#REF!,'[1]Members Sorted'!$B$2:$X$3001,11,0),"")</f>
        <v/>
      </c>
      <c r="E182" s="22" t="str">
        <f>IFERROR(VLOOKUP(#REF!,'[1]Members Sorted'!$B$2:$X$3001,14,0),"")</f>
        <v/>
      </c>
      <c r="F182" s="22" t="str">
        <f>IFERROR(VLOOKUP(#REF!,'[1]Members Sorted'!$B$2:$X$3001,17,0),"")</f>
        <v/>
      </c>
      <c r="G182" s="22" t="str">
        <f>IFERROR(VLOOKUP(#REF!,'[1]Members Sorted'!$B$2:$X$3001,20,0),"")</f>
        <v/>
      </c>
      <c r="H182" s="33" t="str">
        <f>IFERROR(VLOOKUP(#REF!,'[1]Members Sorted'!$B$2:$AA$3001,26,0),"")</f>
        <v/>
      </c>
      <c r="I182" s="32"/>
      <c r="J182" s="29" t="str">
        <f>IF('[1]Season Set up'!$L$23&gt;='[1]Season Set up'!V179,'[1]Season Set up'!V179,"")</f>
        <v/>
      </c>
      <c r="K182" s="21" t="str">
        <f>IFERROR(IF(J182="","",CONCATENATE(VLOOKUP(VLOOKUP(J182,'[1]Members Sorted'!$AG$2:$AH$3001,2,0),'[1]Members Sorted'!$B$2:$C$3001,2,0)," ",VLOOKUP(VLOOKUP(J182,'[1]Members Sorted'!$AG$2:$AH$3001,2,0),'[1]Members Sorted'!$B$2:$D$3001,3,0))),"")</f>
        <v/>
      </c>
      <c r="L182" s="21" t="str">
        <f>IFERROR(VLOOKUP(#REF!,'[1]Members Sorted'!$B$2:$F$3001,5,0),"")</f>
        <v/>
      </c>
      <c r="M182" s="22" t="str">
        <f>IFERROR(VLOOKUP(#REF!,'[1]Members Sorted'!$B$2:$X$3001,11,0),"")</f>
        <v/>
      </c>
      <c r="N182" s="22" t="str">
        <f>IFERROR(VLOOKUP(#REF!,'[1]Members Sorted'!$B$2:$X$3001,14,0),"")</f>
        <v/>
      </c>
      <c r="O182" s="22" t="str">
        <f>IFERROR(VLOOKUP(#REF!,'[1]Members Sorted'!$B$2:$X$3001,17,0),"")</f>
        <v/>
      </c>
      <c r="P182" s="22" t="str">
        <f>IFERROR(VLOOKUP(#REF!,'[1]Members Sorted'!$B$2:$X$3001,20,0),"")</f>
        <v/>
      </c>
      <c r="Q182" s="23" t="str">
        <f>IFERROR(VLOOKUP(#REF!,'[1]Members Sorted'!$B$2:$AE$3001,30,0),"")</f>
        <v/>
      </c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</row>
    <row r="183" spans="1:37" ht="15.75" customHeight="1" x14ac:dyDescent="0.2">
      <c r="A183" s="20" t="str">
        <f>IF('[1]Season Set up'!$J$23&gt;='[1]Season Set up'!V180,'[1]Season Set up'!V180,"")</f>
        <v/>
      </c>
      <c r="B183" s="21" t="str">
        <f>IFERROR(IF(A183="","",CONCATENATE(VLOOKUP(VLOOKUP(A183,'[1]Members Sorted'!$AC$2:$AD$3001,2,0),'[1]Members Sorted'!$B$2:$C$3001,2,0)," ",VLOOKUP(VLOOKUP(A183,'[1]Members Sorted'!$AC$2:$AD$3001,2,0),'[1]Members Sorted'!$B$2:$D$3001,3,0))),"")</f>
        <v/>
      </c>
      <c r="C183" s="21" t="str">
        <f>IFERROR(VLOOKUP(#REF!,'[1]Members Sorted'!$B$2:$F$3001,5,0),"")</f>
        <v/>
      </c>
      <c r="D183" s="22" t="str">
        <f>IFERROR(VLOOKUP(#REF!,'[1]Members Sorted'!$B$2:$X$3001,11,0),"")</f>
        <v/>
      </c>
      <c r="E183" s="22" t="str">
        <f>IFERROR(VLOOKUP(#REF!,'[1]Members Sorted'!$B$2:$X$3001,14,0),"")</f>
        <v/>
      </c>
      <c r="F183" s="22" t="str">
        <f>IFERROR(VLOOKUP(#REF!,'[1]Members Sorted'!$B$2:$X$3001,17,0),"")</f>
        <v/>
      </c>
      <c r="G183" s="22" t="str">
        <f>IFERROR(VLOOKUP(#REF!,'[1]Members Sorted'!$B$2:$X$3001,20,0),"")</f>
        <v/>
      </c>
      <c r="H183" s="33" t="str">
        <f>IFERROR(VLOOKUP(#REF!,'[1]Members Sorted'!$B$2:$AA$3001,26,0),"")</f>
        <v/>
      </c>
      <c r="I183" s="32"/>
      <c r="J183" s="29" t="str">
        <f>IF('[1]Season Set up'!$L$23&gt;='[1]Season Set up'!V180,'[1]Season Set up'!V180,"")</f>
        <v/>
      </c>
      <c r="K183" s="21" t="str">
        <f>IFERROR(IF(J183="","",CONCATENATE(VLOOKUP(VLOOKUP(J183,'[1]Members Sorted'!$AG$2:$AH$3001,2,0),'[1]Members Sorted'!$B$2:$C$3001,2,0)," ",VLOOKUP(VLOOKUP(J183,'[1]Members Sorted'!$AG$2:$AH$3001,2,0),'[1]Members Sorted'!$B$2:$D$3001,3,0))),"")</f>
        <v/>
      </c>
      <c r="L183" s="21" t="str">
        <f>IFERROR(VLOOKUP(#REF!,'[1]Members Sorted'!$B$2:$F$3001,5,0),"")</f>
        <v/>
      </c>
      <c r="M183" s="22" t="str">
        <f>IFERROR(VLOOKUP(#REF!,'[1]Members Sorted'!$B$2:$X$3001,11,0),"")</f>
        <v/>
      </c>
      <c r="N183" s="22" t="str">
        <f>IFERROR(VLOOKUP(#REF!,'[1]Members Sorted'!$B$2:$X$3001,14,0),"")</f>
        <v/>
      </c>
      <c r="O183" s="22" t="str">
        <f>IFERROR(VLOOKUP(#REF!,'[1]Members Sorted'!$B$2:$X$3001,17,0),"")</f>
        <v/>
      </c>
      <c r="P183" s="22" t="str">
        <f>IFERROR(VLOOKUP(#REF!,'[1]Members Sorted'!$B$2:$X$3001,20,0),"")</f>
        <v/>
      </c>
      <c r="Q183" s="23" t="str">
        <f>IFERROR(VLOOKUP(#REF!,'[1]Members Sorted'!$B$2:$AE$3001,30,0),"")</f>
        <v/>
      </c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</row>
    <row r="184" spans="1:37" ht="15.75" customHeight="1" x14ac:dyDescent="0.2">
      <c r="A184" s="20" t="str">
        <f>IF('[1]Season Set up'!$J$23&gt;='[1]Season Set up'!V181,'[1]Season Set up'!V181,"")</f>
        <v/>
      </c>
      <c r="B184" s="21" t="str">
        <f>IFERROR(IF(A184="","",CONCATENATE(VLOOKUP(VLOOKUP(A184,'[1]Members Sorted'!$AC$2:$AD$3001,2,0),'[1]Members Sorted'!$B$2:$C$3001,2,0)," ",VLOOKUP(VLOOKUP(A184,'[1]Members Sorted'!$AC$2:$AD$3001,2,0),'[1]Members Sorted'!$B$2:$D$3001,3,0))),"")</f>
        <v/>
      </c>
      <c r="C184" s="21" t="str">
        <f>IFERROR(VLOOKUP(#REF!,'[1]Members Sorted'!$B$2:$F$3001,5,0),"")</f>
        <v/>
      </c>
      <c r="D184" s="22" t="str">
        <f>IFERROR(VLOOKUP(#REF!,'[1]Members Sorted'!$B$2:$X$3001,11,0),"")</f>
        <v/>
      </c>
      <c r="E184" s="22" t="str">
        <f>IFERROR(VLOOKUP(#REF!,'[1]Members Sorted'!$B$2:$X$3001,14,0),"")</f>
        <v/>
      </c>
      <c r="F184" s="22" t="str">
        <f>IFERROR(VLOOKUP(#REF!,'[1]Members Sorted'!$B$2:$X$3001,17,0),"")</f>
        <v/>
      </c>
      <c r="G184" s="22" t="str">
        <f>IFERROR(VLOOKUP(#REF!,'[1]Members Sorted'!$B$2:$X$3001,20,0),"")</f>
        <v/>
      </c>
      <c r="H184" s="33" t="str">
        <f>IFERROR(VLOOKUP(#REF!,'[1]Members Sorted'!$B$2:$AA$3001,26,0),"")</f>
        <v/>
      </c>
      <c r="I184" s="32"/>
      <c r="J184" s="29" t="str">
        <f>IF('[1]Season Set up'!$L$23&gt;='[1]Season Set up'!V181,'[1]Season Set up'!V181,"")</f>
        <v/>
      </c>
      <c r="K184" s="21" t="str">
        <f>IFERROR(IF(J184="","",CONCATENATE(VLOOKUP(VLOOKUP(J184,'[1]Members Sorted'!$AG$2:$AH$3001,2,0),'[1]Members Sorted'!$B$2:$C$3001,2,0)," ",VLOOKUP(VLOOKUP(J184,'[1]Members Sorted'!$AG$2:$AH$3001,2,0),'[1]Members Sorted'!$B$2:$D$3001,3,0))),"")</f>
        <v/>
      </c>
      <c r="L184" s="21" t="str">
        <f>IFERROR(VLOOKUP(#REF!,'[1]Members Sorted'!$B$2:$F$3001,5,0),"")</f>
        <v/>
      </c>
      <c r="M184" s="22" t="str">
        <f>IFERROR(VLOOKUP(#REF!,'[1]Members Sorted'!$B$2:$X$3001,11,0),"")</f>
        <v/>
      </c>
      <c r="N184" s="22" t="str">
        <f>IFERROR(VLOOKUP(#REF!,'[1]Members Sorted'!$B$2:$X$3001,14,0),"")</f>
        <v/>
      </c>
      <c r="O184" s="22" t="str">
        <f>IFERROR(VLOOKUP(#REF!,'[1]Members Sorted'!$B$2:$X$3001,17,0),"")</f>
        <v/>
      </c>
      <c r="P184" s="22" t="str">
        <f>IFERROR(VLOOKUP(#REF!,'[1]Members Sorted'!$B$2:$X$3001,20,0),"")</f>
        <v/>
      </c>
      <c r="Q184" s="23" t="str">
        <f>IFERROR(VLOOKUP(#REF!,'[1]Members Sorted'!$B$2:$AE$3001,30,0),"")</f>
        <v/>
      </c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</row>
    <row r="185" spans="1:37" ht="15.75" customHeight="1" x14ac:dyDescent="0.2">
      <c r="A185" s="20" t="str">
        <f>IF('[1]Season Set up'!$J$23&gt;='[1]Season Set up'!V182,'[1]Season Set up'!V182,"")</f>
        <v/>
      </c>
      <c r="B185" s="21" t="str">
        <f>IFERROR(IF(A185="","",CONCATENATE(VLOOKUP(VLOOKUP(A185,'[1]Members Sorted'!$AC$2:$AD$3001,2,0),'[1]Members Sorted'!$B$2:$C$3001,2,0)," ",VLOOKUP(VLOOKUP(A185,'[1]Members Sorted'!$AC$2:$AD$3001,2,0),'[1]Members Sorted'!$B$2:$D$3001,3,0))),"")</f>
        <v/>
      </c>
      <c r="C185" s="21" t="str">
        <f>IFERROR(VLOOKUP(#REF!,'[1]Members Sorted'!$B$2:$F$3001,5,0),"")</f>
        <v/>
      </c>
      <c r="D185" s="22" t="str">
        <f>IFERROR(VLOOKUP(#REF!,'[1]Members Sorted'!$B$2:$X$3001,11,0),"")</f>
        <v/>
      </c>
      <c r="E185" s="22" t="str">
        <f>IFERROR(VLOOKUP(#REF!,'[1]Members Sorted'!$B$2:$X$3001,14,0),"")</f>
        <v/>
      </c>
      <c r="F185" s="22" t="str">
        <f>IFERROR(VLOOKUP(#REF!,'[1]Members Sorted'!$B$2:$X$3001,17,0),"")</f>
        <v/>
      </c>
      <c r="G185" s="22" t="str">
        <f>IFERROR(VLOOKUP(#REF!,'[1]Members Sorted'!$B$2:$X$3001,20,0),"")</f>
        <v/>
      </c>
      <c r="H185" s="33" t="str">
        <f>IFERROR(VLOOKUP(#REF!,'[1]Members Sorted'!$B$2:$AA$3001,26,0),"")</f>
        <v/>
      </c>
      <c r="I185" s="32"/>
      <c r="J185" s="29" t="str">
        <f>IF('[1]Season Set up'!$L$23&gt;='[1]Season Set up'!V182,'[1]Season Set up'!V182,"")</f>
        <v/>
      </c>
      <c r="K185" s="21" t="str">
        <f>IFERROR(IF(J185="","",CONCATENATE(VLOOKUP(VLOOKUP(J185,'[1]Members Sorted'!$AG$2:$AH$3001,2,0),'[1]Members Sorted'!$B$2:$C$3001,2,0)," ",VLOOKUP(VLOOKUP(J185,'[1]Members Sorted'!$AG$2:$AH$3001,2,0),'[1]Members Sorted'!$B$2:$D$3001,3,0))),"")</f>
        <v/>
      </c>
      <c r="L185" s="21" t="str">
        <f>IFERROR(VLOOKUP(#REF!,'[1]Members Sorted'!$B$2:$F$3001,5,0),"")</f>
        <v/>
      </c>
      <c r="M185" s="22" t="str">
        <f>IFERROR(VLOOKUP(#REF!,'[1]Members Sorted'!$B$2:$X$3001,11,0),"")</f>
        <v/>
      </c>
      <c r="N185" s="22" t="str">
        <f>IFERROR(VLOOKUP(#REF!,'[1]Members Sorted'!$B$2:$X$3001,14,0),"")</f>
        <v/>
      </c>
      <c r="O185" s="22" t="str">
        <f>IFERROR(VLOOKUP(#REF!,'[1]Members Sorted'!$B$2:$X$3001,17,0),"")</f>
        <v/>
      </c>
      <c r="P185" s="22" t="str">
        <f>IFERROR(VLOOKUP(#REF!,'[1]Members Sorted'!$B$2:$X$3001,20,0),"")</f>
        <v/>
      </c>
      <c r="Q185" s="23" t="str">
        <f>IFERROR(VLOOKUP(#REF!,'[1]Members Sorted'!$B$2:$AE$3001,30,0),"")</f>
        <v/>
      </c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</row>
    <row r="186" spans="1:37" ht="15.75" customHeight="1" x14ac:dyDescent="0.2">
      <c r="A186" s="20" t="str">
        <f>IF('[1]Season Set up'!$J$23&gt;='[1]Season Set up'!V183,'[1]Season Set up'!V183,"")</f>
        <v/>
      </c>
      <c r="B186" s="21" t="str">
        <f>IFERROR(IF(A186="","",CONCATENATE(VLOOKUP(VLOOKUP(A186,'[1]Members Sorted'!$AC$2:$AD$3001,2,0),'[1]Members Sorted'!$B$2:$C$3001,2,0)," ",VLOOKUP(VLOOKUP(A186,'[1]Members Sorted'!$AC$2:$AD$3001,2,0),'[1]Members Sorted'!$B$2:$D$3001,3,0))),"")</f>
        <v/>
      </c>
      <c r="C186" s="21" t="str">
        <f>IFERROR(VLOOKUP(#REF!,'[1]Members Sorted'!$B$2:$F$3001,5,0),"")</f>
        <v/>
      </c>
      <c r="D186" s="22" t="str">
        <f>IFERROR(VLOOKUP(#REF!,'[1]Members Sorted'!$B$2:$X$3001,11,0),"")</f>
        <v/>
      </c>
      <c r="E186" s="22" t="str">
        <f>IFERROR(VLOOKUP(#REF!,'[1]Members Sorted'!$B$2:$X$3001,14,0),"")</f>
        <v/>
      </c>
      <c r="F186" s="22" t="str">
        <f>IFERROR(VLOOKUP(#REF!,'[1]Members Sorted'!$B$2:$X$3001,17,0),"")</f>
        <v/>
      </c>
      <c r="G186" s="22" t="str">
        <f>IFERROR(VLOOKUP(#REF!,'[1]Members Sorted'!$B$2:$X$3001,20,0),"")</f>
        <v/>
      </c>
      <c r="H186" s="33" t="str">
        <f>IFERROR(VLOOKUP(#REF!,'[1]Members Sorted'!$B$2:$AA$3001,26,0),"")</f>
        <v/>
      </c>
      <c r="I186" s="32"/>
      <c r="J186" s="29" t="str">
        <f>IF('[1]Season Set up'!$L$23&gt;='[1]Season Set up'!V183,'[1]Season Set up'!V183,"")</f>
        <v/>
      </c>
      <c r="K186" s="21" t="str">
        <f>IFERROR(IF(J186="","",CONCATENATE(VLOOKUP(VLOOKUP(J186,'[1]Members Sorted'!$AG$2:$AH$3001,2,0),'[1]Members Sorted'!$B$2:$C$3001,2,0)," ",VLOOKUP(VLOOKUP(J186,'[1]Members Sorted'!$AG$2:$AH$3001,2,0),'[1]Members Sorted'!$B$2:$D$3001,3,0))),"")</f>
        <v/>
      </c>
      <c r="L186" s="21" t="str">
        <f>IFERROR(VLOOKUP(#REF!,'[1]Members Sorted'!$B$2:$F$3001,5,0),"")</f>
        <v/>
      </c>
      <c r="M186" s="22" t="str">
        <f>IFERROR(VLOOKUP(#REF!,'[1]Members Sorted'!$B$2:$X$3001,11,0),"")</f>
        <v/>
      </c>
      <c r="N186" s="22" t="str">
        <f>IFERROR(VLOOKUP(#REF!,'[1]Members Sorted'!$B$2:$X$3001,14,0),"")</f>
        <v/>
      </c>
      <c r="O186" s="22" t="str">
        <f>IFERROR(VLOOKUP(#REF!,'[1]Members Sorted'!$B$2:$X$3001,17,0),"")</f>
        <v/>
      </c>
      <c r="P186" s="22" t="str">
        <f>IFERROR(VLOOKUP(#REF!,'[1]Members Sorted'!$B$2:$X$3001,20,0),"")</f>
        <v/>
      </c>
      <c r="Q186" s="23" t="str">
        <f>IFERROR(VLOOKUP(#REF!,'[1]Members Sorted'!$B$2:$AE$3001,30,0),"")</f>
        <v/>
      </c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</row>
    <row r="187" spans="1:37" ht="15.75" customHeight="1" x14ac:dyDescent="0.2">
      <c r="A187" s="20" t="str">
        <f>IF('[1]Season Set up'!$J$23&gt;='[1]Season Set up'!V184,'[1]Season Set up'!V184,"")</f>
        <v/>
      </c>
      <c r="B187" s="21" t="str">
        <f>IFERROR(IF(A187="","",CONCATENATE(VLOOKUP(VLOOKUP(A187,'[1]Members Sorted'!$AC$2:$AD$3001,2,0),'[1]Members Sorted'!$B$2:$C$3001,2,0)," ",VLOOKUP(VLOOKUP(A187,'[1]Members Sorted'!$AC$2:$AD$3001,2,0),'[1]Members Sorted'!$B$2:$D$3001,3,0))),"")</f>
        <v/>
      </c>
      <c r="C187" s="21" t="str">
        <f>IFERROR(VLOOKUP(#REF!,'[1]Members Sorted'!$B$2:$F$3001,5,0),"")</f>
        <v/>
      </c>
      <c r="D187" s="22" t="str">
        <f>IFERROR(VLOOKUP(#REF!,'[1]Members Sorted'!$B$2:$X$3001,11,0),"")</f>
        <v/>
      </c>
      <c r="E187" s="22" t="str">
        <f>IFERROR(VLOOKUP(#REF!,'[1]Members Sorted'!$B$2:$X$3001,14,0),"")</f>
        <v/>
      </c>
      <c r="F187" s="22" t="str">
        <f>IFERROR(VLOOKUP(#REF!,'[1]Members Sorted'!$B$2:$X$3001,17,0),"")</f>
        <v/>
      </c>
      <c r="G187" s="22" t="str">
        <f>IFERROR(VLOOKUP(#REF!,'[1]Members Sorted'!$B$2:$X$3001,20,0),"")</f>
        <v/>
      </c>
      <c r="H187" s="33" t="str">
        <f>IFERROR(VLOOKUP(#REF!,'[1]Members Sorted'!$B$2:$AA$3001,26,0),"")</f>
        <v/>
      </c>
      <c r="I187" s="32"/>
      <c r="J187" s="29" t="str">
        <f>IF('[1]Season Set up'!$L$23&gt;='[1]Season Set up'!V184,'[1]Season Set up'!V184,"")</f>
        <v/>
      </c>
      <c r="K187" s="21" t="str">
        <f>IFERROR(IF(J187="","",CONCATENATE(VLOOKUP(VLOOKUP(J187,'[1]Members Sorted'!$AG$2:$AH$3001,2,0),'[1]Members Sorted'!$B$2:$C$3001,2,0)," ",VLOOKUP(VLOOKUP(J187,'[1]Members Sorted'!$AG$2:$AH$3001,2,0),'[1]Members Sorted'!$B$2:$D$3001,3,0))),"")</f>
        <v/>
      </c>
      <c r="L187" s="21" t="str">
        <f>IFERROR(VLOOKUP(#REF!,'[1]Members Sorted'!$B$2:$F$3001,5,0),"")</f>
        <v/>
      </c>
      <c r="M187" s="22" t="str">
        <f>IFERROR(VLOOKUP(#REF!,'[1]Members Sorted'!$B$2:$X$3001,11,0),"")</f>
        <v/>
      </c>
      <c r="N187" s="22" t="str">
        <f>IFERROR(VLOOKUP(#REF!,'[1]Members Sorted'!$B$2:$X$3001,14,0),"")</f>
        <v/>
      </c>
      <c r="O187" s="22" t="str">
        <f>IFERROR(VLOOKUP(#REF!,'[1]Members Sorted'!$B$2:$X$3001,17,0),"")</f>
        <v/>
      </c>
      <c r="P187" s="22" t="str">
        <f>IFERROR(VLOOKUP(#REF!,'[1]Members Sorted'!$B$2:$X$3001,20,0),"")</f>
        <v/>
      </c>
      <c r="Q187" s="23" t="str">
        <f>IFERROR(VLOOKUP(#REF!,'[1]Members Sorted'!$B$2:$AE$3001,30,0),"")</f>
        <v/>
      </c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</row>
    <row r="188" spans="1:37" ht="15.75" customHeight="1" x14ac:dyDescent="0.2">
      <c r="A188" s="20" t="str">
        <f>IF('[1]Season Set up'!$J$23&gt;='[1]Season Set up'!V185,'[1]Season Set up'!V185,"")</f>
        <v/>
      </c>
      <c r="B188" s="21" t="str">
        <f>IFERROR(IF(A188="","",CONCATENATE(VLOOKUP(VLOOKUP(A188,'[1]Members Sorted'!$AC$2:$AD$3001,2,0),'[1]Members Sorted'!$B$2:$C$3001,2,0)," ",VLOOKUP(VLOOKUP(A188,'[1]Members Sorted'!$AC$2:$AD$3001,2,0),'[1]Members Sorted'!$B$2:$D$3001,3,0))),"")</f>
        <v/>
      </c>
      <c r="C188" s="21" t="str">
        <f>IFERROR(VLOOKUP(#REF!,'[1]Members Sorted'!$B$2:$F$3001,5,0),"")</f>
        <v/>
      </c>
      <c r="D188" s="22" t="str">
        <f>IFERROR(VLOOKUP(#REF!,'[1]Members Sorted'!$B$2:$X$3001,11,0),"")</f>
        <v/>
      </c>
      <c r="E188" s="22" t="str">
        <f>IFERROR(VLOOKUP(#REF!,'[1]Members Sorted'!$B$2:$X$3001,14,0),"")</f>
        <v/>
      </c>
      <c r="F188" s="22" t="str">
        <f>IFERROR(VLOOKUP(#REF!,'[1]Members Sorted'!$B$2:$X$3001,17,0),"")</f>
        <v/>
      </c>
      <c r="G188" s="22" t="str">
        <f>IFERROR(VLOOKUP(#REF!,'[1]Members Sorted'!$B$2:$X$3001,20,0),"")</f>
        <v/>
      </c>
      <c r="H188" s="33" t="str">
        <f>IFERROR(VLOOKUP(#REF!,'[1]Members Sorted'!$B$2:$AA$3001,26,0),"")</f>
        <v/>
      </c>
      <c r="I188" s="32"/>
      <c r="J188" s="29" t="str">
        <f>IF('[1]Season Set up'!$L$23&gt;='[1]Season Set up'!V185,'[1]Season Set up'!V185,"")</f>
        <v/>
      </c>
      <c r="K188" s="21" t="str">
        <f>IFERROR(IF(J188="","",CONCATENATE(VLOOKUP(VLOOKUP(J188,'[1]Members Sorted'!$AG$2:$AH$3001,2,0),'[1]Members Sorted'!$B$2:$C$3001,2,0)," ",VLOOKUP(VLOOKUP(J188,'[1]Members Sorted'!$AG$2:$AH$3001,2,0),'[1]Members Sorted'!$B$2:$D$3001,3,0))),"")</f>
        <v/>
      </c>
      <c r="L188" s="21" t="str">
        <f>IFERROR(VLOOKUP(#REF!,'[1]Members Sorted'!$B$2:$F$3001,5,0),"")</f>
        <v/>
      </c>
      <c r="M188" s="22" t="str">
        <f>IFERROR(VLOOKUP(#REF!,'[1]Members Sorted'!$B$2:$X$3001,11,0),"")</f>
        <v/>
      </c>
      <c r="N188" s="22" t="str">
        <f>IFERROR(VLOOKUP(#REF!,'[1]Members Sorted'!$B$2:$X$3001,14,0),"")</f>
        <v/>
      </c>
      <c r="O188" s="22" t="str">
        <f>IFERROR(VLOOKUP(#REF!,'[1]Members Sorted'!$B$2:$X$3001,17,0),"")</f>
        <v/>
      </c>
      <c r="P188" s="22" t="str">
        <f>IFERROR(VLOOKUP(#REF!,'[1]Members Sorted'!$B$2:$X$3001,20,0),"")</f>
        <v/>
      </c>
      <c r="Q188" s="23" t="str">
        <f>IFERROR(VLOOKUP(#REF!,'[1]Members Sorted'!$B$2:$AE$3001,30,0),"")</f>
        <v/>
      </c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</row>
    <row r="189" spans="1:37" ht="15.75" customHeight="1" x14ac:dyDescent="0.2">
      <c r="A189" s="20" t="str">
        <f>IF('[1]Season Set up'!$J$23&gt;='[1]Season Set up'!V186,'[1]Season Set up'!V186,"")</f>
        <v/>
      </c>
      <c r="B189" s="21" t="str">
        <f>IFERROR(IF(A189="","",CONCATENATE(VLOOKUP(VLOOKUP(A189,'[1]Members Sorted'!$AC$2:$AD$3001,2,0),'[1]Members Sorted'!$B$2:$C$3001,2,0)," ",VLOOKUP(VLOOKUP(A189,'[1]Members Sorted'!$AC$2:$AD$3001,2,0),'[1]Members Sorted'!$B$2:$D$3001,3,0))),"")</f>
        <v/>
      </c>
      <c r="C189" s="21" t="str">
        <f>IFERROR(VLOOKUP(#REF!,'[1]Members Sorted'!$B$2:$F$3001,5,0),"")</f>
        <v/>
      </c>
      <c r="D189" s="22" t="str">
        <f>IFERROR(VLOOKUP(#REF!,'[1]Members Sorted'!$B$2:$X$3001,11,0),"")</f>
        <v/>
      </c>
      <c r="E189" s="22" t="str">
        <f>IFERROR(VLOOKUP(#REF!,'[1]Members Sorted'!$B$2:$X$3001,14,0),"")</f>
        <v/>
      </c>
      <c r="F189" s="22" t="str">
        <f>IFERROR(VLOOKUP(#REF!,'[1]Members Sorted'!$B$2:$X$3001,17,0),"")</f>
        <v/>
      </c>
      <c r="G189" s="22" t="str">
        <f>IFERROR(VLOOKUP(#REF!,'[1]Members Sorted'!$B$2:$X$3001,20,0),"")</f>
        <v/>
      </c>
      <c r="H189" s="33" t="str">
        <f>IFERROR(VLOOKUP(#REF!,'[1]Members Sorted'!$B$2:$AA$3001,26,0),"")</f>
        <v/>
      </c>
      <c r="I189" s="32"/>
      <c r="J189" s="29" t="str">
        <f>IF('[1]Season Set up'!$L$23&gt;='[1]Season Set up'!V186,'[1]Season Set up'!V186,"")</f>
        <v/>
      </c>
      <c r="K189" s="21" t="str">
        <f>IFERROR(IF(J189="","",CONCATENATE(VLOOKUP(VLOOKUP(J189,'[1]Members Sorted'!$AG$2:$AH$3001,2,0),'[1]Members Sorted'!$B$2:$C$3001,2,0)," ",VLOOKUP(VLOOKUP(J189,'[1]Members Sorted'!$AG$2:$AH$3001,2,0),'[1]Members Sorted'!$B$2:$D$3001,3,0))),"")</f>
        <v/>
      </c>
      <c r="L189" s="21" t="str">
        <f>IFERROR(VLOOKUP(#REF!,'[1]Members Sorted'!$B$2:$F$3001,5,0),"")</f>
        <v/>
      </c>
      <c r="M189" s="22" t="str">
        <f>IFERROR(VLOOKUP(#REF!,'[1]Members Sorted'!$B$2:$X$3001,11,0),"")</f>
        <v/>
      </c>
      <c r="N189" s="22" t="str">
        <f>IFERROR(VLOOKUP(#REF!,'[1]Members Sorted'!$B$2:$X$3001,14,0),"")</f>
        <v/>
      </c>
      <c r="O189" s="22" t="str">
        <f>IFERROR(VLOOKUP(#REF!,'[1]Members Sorted'!$B$2:$X$3001,17,0),"")</f>
        <v/>
      </c>
      <c r="P189" s="22" t="str">
        <f>IFERROR(VLOOKUP(#REF!,'[1]Members Sorted'!$B$2:$X$3001,20,0),"")</f>
        <v/>
      </c>
      <c r="Q189" s="23" t="str">
        <f>IFERROR(VLOOKUP(#REF!,'[1]Members Sorted'!$B$2:$AE$3001,30,0),"")</f>
        <v/>
      </c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</row>
    <row r="190" spans="1:37" ht="15.75" customHeight="1" x14ac:dyDescent="0.2">
      <c r="A190" s="20" t="str">
        <f>IF('[1]Season Set up'!$J$23&gt;='[1]Season Set up'!V187,'[1]Season Set up'!V187,"")</f>
        <v/>
      </c>
      <c r="B190" s="21" t="str">
        <f>IFERROR(IF(A190="","",CONCATENATE(VLOOKUP(VLOOKUP(A190,'[1]Members Sorted'!$AC$2:$AD$3001,2,0),'[1]Members Sorted'!$B$2:$C$3001,2,0)," ",VLOOKUP(VLOOKUP(A190,'[1]Members Sorted'!$AC$2:$AD$3001,2,0),'[1]Members Sorted'!$B$2:$D$3001,3,0))),"")</f>
        <v/>
      </c>
      <c r="C190" s="21" t="str">
        <f>IFERROR(VLOOKUP(#REF!,'[1]Members Sorted'!$B$2:$F$3001,5,0),"")</f>
        <v/>
      </c>
      <c r="D190" s="22" t="str">
        <f>IFERROR(VLOOKUP(#REF!,'[1]Members Sorted'!$B$2:$X$3001,11,0),"")</f>
        <v/>
      </c>
      <c r="E190" s="22" t="str">
        <f>IFERROR(VLOOKUP(#REF!,'[1]Members Sorted'!$B$2:$X$3001,14,0),"")</f>
        <v/>
      </c>
      <c r="F190" s="22" t="str">
        <f>IFERROR(VLOOKUP(#REF!,'[1]Members Sorted'!$B$2:$X$3001,17,0),"")</f>
        <v/>
      </c>
      <c r="G190" s="22" t="str">
        <f>IFERROR(VLOOKUP(#REF!,'[1]Members Sorted'!$B$2:$X$3001,20,0),"")</f>
        <v/>
      </c>
      <c r="H190" s="33" t="str">
        <f>IFERROR(VLOOKUP(#REF!,'[1]Members Sorted'!$B$2:$AA$3001,26,0),"")</f>
        <v/>
      </c>
      <c r="I190" s="32"/>
      <c r="J190" s="29" t="str">
        <f>IF('[1]Season Set up'!$L$23&gt;='[1]Season Set up'!V187,'[1]Season Set up'!V187,"")</f>
        <v/>
      </c>
      <c r="K190" s="21" t="str">
        <f>IFERROR(IF(J190="","",CONCATENATE(VLOOKUP(VLOOKUP(J190,'[1]Members Sorted'!$AG$2:$AH$3001,2,0),'[1]Members Sorted'!$B$2:$C$3001,2,0)," ",VLOOKUP(VLOOKUP(J190,'[1]Members Sorted'!$AG$2:$AH$3001,2,0),'[1]Members Sorted'!$B$2:$D$3001,3,0))),"")</f>
        <v/>
      </c>
      <c r="L190" s="21" t="str">
        <f>IFERROR(VLOOKUP(#REF!,'[1]Members Sorted'!$B$2:$F$3001,5,0),"")</f>
        <v/>
      </c>
      <c r="M190" s="22" t="str">
        <f>IFERROR(VLOOKUP(#REF!,'[1]Members Sorted'!$B$2:$X$3001,11,0),"")</f>
        <v/>
      </c>
      <c r="N190" s="22" t="str">
        <f>IFERROR(VLOOKUP(#REF!,'[1]Members Sorted'!$B$2:$X$3001,14,0),"")</f>
        <v/>
      </c>
      <c r="O190" s="22" t="str">
        <f>IFERROR(VLOOKUP(#REF!,'[1]Members Sorted'!$B$2:$X$3001,17,0),"")</f>
        <v/>
      </c>
      <c r="P190" s="22" t="str">
        <f>IFERROR(VLOOKUP(#REF!,'[1]Members Sorted'!$B$2:$X$3001,20,0),"")</f>
        <v/>
      </c>
      <c r="Q190" s="23" t="str">
        <f>IFERROR(VLOOKUP(#REF!,'[1]Members Sorted'!$B$2:$AE$3001,30,0),"")</f>
        <v/>
      </c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</row>
    <row r="191" spans="1:37" ht="15.75" customHeight="1" x14ac:dyDescent="0.2">
      <c r="A191" s="20" t="str">
        <f>IF('[1]Season Set up'!$J$23&gt;='[1]Season Set up'!V188,'[1]Season Set up'!V188,"")</f>
        <v/>
      </c>
      <c r="B191" s="21" t="str">
        <f>IFERROR(IF(A191="","",CONCATENATE(VLOOKUP(VLOOKUP(A191,'[1]Members Sorted'!$AC$2:$AD$3001,2,0),'[1]Members Sorted'!$B$2:$C$3001,2,0)," ",VLOOKUP(VLOOKUP(A191,'[1]Members Sorted'!$AC$2:$AD$3001,2,0),'[1]Members Sorted'!$B$2:$D$3001,3,0))),"")</f>
        <v/>
      </c>
      <c r="C191" s="21" t="str">
        <f>IFERROR(VLOOKUP(#REF!,'[1]Members Sorted'!$B$2:$F$3001,5,0),"")</f>
        <v/>
      </c>
      <c r="D191" s="22" t="str">
        <f>IFERROR(VLOOKUP(#REF!,'[1]Members Sorted'!$B$2:$X$3001,11,0),"")</f>
        <v/>
      </c>
      <c r="E191" s="22" t="str">
        <f>IFERROR(VLOOKUP(#REF!,'[1]Members Sorted'!$B$2:$X$3001,14,0),"")</f>
        <v/>
      </c>
      <c r="F191" s="22" t="str">
        <f>IFERROR(VLOOKUP(#REF!,'[1]Members Sorted'!$B$2:$X$3001,17,0),"")</f>
        <v/>
      </c>
      <c r="G191" s="22" t="str">
        <f>IFERROR(VLOOKUP(#REF!,'[1]Members Sorted'!$B$2:$X$3001,20,0),"")</f>
        <v/>
      </c>
      <c r="H191" s="33" t="str">
        <f>IFERROR(VLOOKUP(#REF!,'[1]Members Sorted'!$B$2:$AA$3001,26,0),"")</f>
        <v/>
      </c>
      <c r="I191" s="32"/>
      <c r="J191" s="29" t="str">
        <f>IF('[1]Season Set up'!$L$23&gt;='[1]Season Set up'!V188,'[1]Season Set up'!V188,"")</f>
        <v/>
      </c>
      <c r="K191" s="21" t="str">
        <f>IFERROR(IF(J191="","",CONCATENATE(VLOOKUP(VLOOKUP(J191,'[1]Members Sorted'!$AG$2:$AH$3001,2,0),'[1]Members Sorted'!$B$2:$C$3001,2,0)," ",VLOOKUP(VLOOKUP(J191,'[1]Members Sorted'!$AG$2:$AH$3001,2,0),'[1]Members Sorted'!$B$2:$D$3001,3,0))),"")</f>
        <v/>
      </c>
      <c r="L191" s="21" t="str">
        <f>IFERROR(VLOOKUP(#REF!,'[1]Members Sorted'!$B$2:$F$3001,5,0),"")</f>
        <v/>
      </c>
      <c r="M191" s="22" t="str">
        <f>IFERROR(VLOOKUP(#REF!,'[1]Members Sorted'!$B$2:$X$3001,11,0),"")</f>
        <v/>
      </c>
      <c r="N191" s="22" t="str">
        <f>IFERROR(VLOOKUP(#REF!,'[1]Members Sorted'!$B$2:$X$3001,14,0),"")</f>
        <v/>
      </c>
      <c r="O191" s="22" t="str">
        <f>IFERROR(VLOOKUP(#REF!,'[1]Members Sorted'!$B$2:$X$3001,17,0),"")</f>
        <v/>
      </c>
      <c r="P191" s="22" t="str">
        <f>IFERROR(VLOOKUP(#REF!,'[1]Members Sorted'!$B$2:$X$3001,20,0),"")</f>
        <v/>
      </c>
      <c r="Q191" s="23" t="str">
        <f>IFERROR(VLOOKUP(#REF!,'[1]Members Sorted'!$B$2:$AE$3001,30,0),"")</f>
        <v/>
      </c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</row>
    <row r="192" spans="1:37" ht="15.75" customHeight="1" x14ac:dyDescent="0.2">
      <c r="A192" s="20" t="str">
        <f>IF('[1]Season Set up'!$J$23&gt;='[1]Season Set up'!V189,'[1]Season Set up'!V189,"")</f>
        <v/>
      </c>
      <c r="B192" s="21" t="str">
        <f>IFERROR(IF(A192="","",CONCATENATE(VLOOKUP(VLOOKUP(A192,'[1]Members Sorted'!$AC$2:$AD$3001,2,0),'[1]Members Sorted'!$B$2:$C$3001,2,0)," ",VLOOKUP(VLOOKUP(A192,'[1]Members Sorted'!$AC$2:$AD$3001,2,0),'[1]Members Sorted'!$B$2:$D$3001,3,0))),"")</f>
        <v/>
      </c>
      <c r="C192" s="21" t="str">
        <f>IFERROR(VLOOKUP(#REF!,'[1]Members Sorted'!$B$2:$F$3001,5,0),"")</f>
        <v/>
      </c>
      <c r="D192" s="22" t="str">
        <f>IFERROR(VLOOKUP(#REF!,'[1]Members Sorted'!$B$2:$X$3001,11,0),"")</f>
        <v/>
      </c>
      <c r="E192" s="22" t="str">
        <f>IFERROR(VLOOKUP(#REF!,'[1]Members Sorted'!$B$2:$X$3001,14,0),"")</f>
        <v/>
      </c>
      <c r="F192" s="22" t="str">
        <f>IFERROR(VLOOKUP(#REF!,'[1]Members Sorted'!$B$2:$X$3001,17,0),"")</f>
        <v/>
      </c>
      <c r="G192" s="22" t="str">
        <f>IFERROR(VLOOKUP(#REF!,'[1]Members Sorted'!$B$2:$X$3001,20,0),"")</f>
        <v/>
      </c>
      <c r="H192" s="33" t="str">
        <f>IFERROR(VLOOKUP(#REF!,'[1]Members Sorted'!$B$2:$AA$3001,26,0),"")</f>
        <v/>
      </c>
      <c r="I192" s="32"/>
      <c r="J192" s="29" t="str">
        <f>IF('[1]Season Set up'!$L$23&gt;='[1]Season Set up'!V189,'[1]Season Set up'!V189,"")</f>
        <v/>
      </c>
      <c r="K192" s="21" t="str">
        <f>IFERROR(IF(J192="","",CONCATENATE(VLOOKUP(VLOOKUP(J192,'[1]Members Sorted'!$AG$2:$AH$3001,2,0),'[1]Members Sorted'!$B$2:$C$3001,2,0)," ",VLOOKUP(VLOOKUP(J192,'[1]Members Sorted'!$AG$2:$AH$3001,2,0),'[1]Members Sorted'!$B$2:$D$3001,3,0))),"")</f>
        <v/>
      </c>
      <c r="L192" s="21" t="str">
        <f>IFERROR(VLOOKUP(#REF!,'[1]Members Sorted'!$B$2:$F$3001,5,0),"")</f>
        <v/>
      </c>
      <c r="M192" s="22" t="str">
        <f>IFERROR(VLOOKUP(#REF!,'[1]Members Sorted'!$B$2:$X$3001,11,0),"")</f>
        <v/>
      </c>
      <c r="N192" s="22" t="str">
        <f>IFERROR(VLOOKUP(#REF!,'[1]Members Sorted'!$B$2:$X$3001,14,0),"")</f>
        <v/>
      </c>
      <c r="O192" s="22" t="str">
        <f>IFERROR(VLOOKUP(#REF!,'[1]Members Sorted'!$B$2:$X$3001,17,0),"")</f>
        <v/>
      </c>
      <c r="P192" s="22" t="str">
        <f>IFERROR(VLOOKUP(#REF!,'[1]Members Sorted'!$B$2:$X$3001,20,0),"")</f>
        <v/>
      </c>
      <c r="Q192" s="23" t="str">
        <f>IFERROR(VLOOKUP(#REF!,'[1]Members Sorted'!$B$2:$AE$3001,30,0),"")</f>
        <v/>
      </c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</row>
    <row r="193" spans="1:37" ht="15.75" customHeight="1" x14ac:dyDescent="0.2">
      <c r="A193" s="20" t="str">
        <f>IF('[1]Season Set up'!$J$23&gt;='[1]Season Set up'!V190,'[1]Season Set up'!V190,"")</f>
        <v/>
      </c>
      <c r="B193" s="21" t="str">
        <f>IFERROR(IF(A193="","",CONCATENATE(VLOOKUP(VLOOKUP(A193,'[1]Members Sorted'!$AC$2:$AD$3001,2,0),'[1]Members Sorted'!$B$2:$C$3001,2,0)," ",VLOOKUP(VLOOKUP(A193,'[1]Members Sorted'!$AC$2:$AD$3001,2,0),'[1]Members Sorted'!$B$2:$D$3001,3,0))),"")</f>
        <v/>
      </c>
      <c r="C193" s="21" t="str">
        <f>IFERROR(VLOOKUP(#REF!,'[1]Members Sorted'!$B$2:$F$3001,5,0),"")</f>
        <v/>
      </c>
      <c r="D193" s="22" t="str">
        <f>IFERROR(VLOOKUP(#REF!,'[1]Members Sorted'!$B$2:$X$3001,11,0),"")</f>
        <v/>
      </c>
      <c r="E193" s="22" t="str">
        <f>IFERROR(VLOOKUP(#REF!,'[1]Members Sorted'!$B$2:$X$3001,14,0),"")</f>
        <v/>
      </c>
      <c r="F193" s="22" t="str">
        <f>IFERROR(VLOOKUP(#REF!,'[1]Members Sorted'!$B$2:$X$3001,17,0),"")</f>
        <v/>
      </c>
      <c r="G193" s="22" t="str">
        <f>IFERROR(VLOOKUP(#REF!,'[1]Members Sorted'!$B$2:$X$3001,20,0),"")</f>
        <v/>
      </c>
      <c r="H193" s="33" t="str">
        <f>IFERROR(VLOOKUP(#REF!,'[1]Members Sorted'!$B$2:$AA$3001,26,0),"")</f>
        <v/>
      </c>
      <c r="I193" s="32"/>
      <c r="J193" s="29" t="str">
        <f>IF('[1]Season Set up'!$L$23&gt;='[1]Season Set up'!V190,'[1]Season Set up'!V190,"")</f>
        <v/>
      </c>
      <c r="K193" s="21" t="str">
        <f>IFERROR(IF(J193="","",CONCATENATE(VLOOKUP(VLOOKUP(J193,'[1]Members Sorted'!$AG$2:$AH$3001,2,0),'[1]Members Sorted'!$B$2:$C$3001,2,0)," ",VLOOKUP(VLOOKUP(J193,'[1]Members Sorted'!$AG$2:$AH$3001,2,0),'[1]Members Sorted'!$B$2:$D$3001,3,0))),"")</f>
        <v/>
      </c>
      <c r="L193" s="21" t="str">
        <f>IFERROR(VLOOKUP(#REF!,'[1]Members Sorted'!$B$2:$F$3001,5,0),"")</f>
        <v/>
      </c>
      <c r="M193" s="22" t="str">
        <f>IFERROR(VLOOKUP(#REF!,'[1]Members Sorted'!$B$2:$X$3001,11,0),"")</f>
        <v/>
      </c>
      <c r="N193" s="22" t="str">
        <f>IFERROR(VLOOKUP(#REF!,'[1]Members Sorted'!$B$2:$X$3001,14,0),"")</f>
        <v/>
      </c>
      <c r="O193" s="22" t="str">
        <f>IFERROR(VLOOKUP(#REF!,'[1]Members Sorted'!$B$2:$X$3001,17,0),"")</f>
        <v/>
      </c>
      <c r="P193" s="22" t="str">
        <f>IFERROR(VLOOKUP(#REF!,'[1]Members Sorted'!$B$2:$X$3001,20,0),"")</f>
        <v/>
      </c>
      <c r="Q193" s="23" t="str">
        <f>IFERROR(VLOOKUP(#REF!,'[1]Members Sorted'!$B$2:$AE$3001,30,0),"")</f>
        <v/>
      </c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</row>
    <row r="194" spans="1:37" ht="15.75" customHeight="1" x14ac:dyDescent="0.2">
      <c r="A194" s="20" t="str">
        <f>IF('[1]Season Set up'!$J$23&gt;='[1]Season Set up'!V191,'[1]Season Set up'!V191,"")</f>
        <v/>
      </c>
      <c r="B194" s="21" t="str">
        <f>IFERROR(IF(A194="","",CONCATENATE(VLOOKUP(VLOOKUP(A194,'[1]Members Sorted'!$AC$2:$AD$3001,2,0),'[1]Members Sorted'!$B$2:$C$3001,2,0)," ",VLOOKUP(VLOOKUP(A194,'[1]Members Sorted'!$AC$2:$AD$3001,2,0),'[1]Members Sorted'!$B$2:$D$3001,3,0))),"")</f>
        <v/>
      </c>
      <c r="C194" s="21" t="str">
        <f>IFERROR(VLOOKUP(#REF!,'[1]Members Sorted'!$B$2:$F$3001,5,0),"")</f>
        <v/>
      </c>
      <c r="D194" s="22" t="str">
        <f>IFERROR(VLOOKUP(#REF!,'[1]Members Sorted'!$B$2:$X$3001,11,0),"")</f>
        <v/>
      </c>
      <c r="E194" s="22" t="str">
        <f>IFERROR(VLOOKUP(#REF!,'[1]Members Sorted'!$B$2:$X$3001,14,0),"")</f>
        <v/>
      </c>
      <c r="F194" s="22" t="str">
        <f>IFERROR(VLOOKUP(#REF!,'[1]Members Sorted'!$B$2:$X$3001,17,0),"")</f>
        <v/>
      </c>
      <c r="G194" s="22" t="str">
        <f>IFERROR(VLOOKUP(#REF!,'[1]Members Sorted'!$B$2:$X$3001,20,0),"")</f>
        <v/>
      </c>
      <c r="H194" s="33" t="str">
        <f>IFERROR(VLOOKUP(#REF!,'[1]Members Sorted'!$B$2:$AA$3001,26,0),"")</f>
        <v/>
      </c>
      <c r="I194" s="32"/>
      <c r="J194" s="29" t="str">
        <f>IF('[1]Season Set up'!$L$23&gt;='[1]Season Set up'!V191,'[1]Season Set up'!V191,"")</f>
        <v/>
      </c>
      <c r="K194" s="21" t="str">
        <f>IFERROR(IF(J194="","",CONCATENATE(VLOOKUP(VLOOKUP(J194,'[1]Members Sorted'!$AG$2:$AH$3001,2,0),'[1]Members Sorted'!$B$2:$C$3001,2,0)," ",VLOOKUP(VLOOKUP(J194,'[1]Members Sorted'!$AG$2:$AH$3001,2,0),'[1]Members Sorted'!$B$2:$D$3001,3,0))),"")</f>
        <v/>
      </c>
      <c r="L194" s="21" t="str">
        <f>IFERROR(VLOOKUP(#REF!,'[1]Members Sorted'!$B$2:$F$3001,5,0),"")</f>
        <v/>
      </c>
      <c r="M194" s="22" t="str">
        <f>IFERROR(VLOOKUP(#REF!,'[1]Members Sorted'!$B$2:$X$3001,11,0),"")</f>
        <v/>
      </c>
      <c r="N194" s="22" t="str">
        <f>IFERROR(VLOOKUP(#REF!,'[1]Members Sorted'!$B$2:$X$3001,14,0),"")</f>
        <v/>
      </c>
      <c r="O194" s="22" t="str">
        <f>IFERROR(VLOOKUP(#REF!,'[1]Members Sorted'!$B$2:$X$3001,17,0),"")</f>
        <v/>
      </c>
      <c r="P194" s="22" t="str">
        <f>IFERROR(VLOOKUP(#REF!,'[1]Members Sorted'!$B$2:$X$3001,20,0),"")</f>
        <v/>
      </c>
      <c r="Q194" s="23" t="str">
        <f>IFERROR(VLOOKUP(#REF!,'[1]Members Sorted'!$B$2:$AE$3001,30,0),"")</f>
        <v/>
      </c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</row>
    <row r="195" spans="1:37" ht="15.75" customHeight="1" x14ac:dyDescent="0.2">
      <c r="A195" s="20" t="str">
        <f>IF('[1]Season Set up'!$J$23&gt;='[1]Season Set up'!V192,'[1]Season Set up'!V192,"")</f>
        <v/>
      </c>
      <c r="B195" s="21" t="str">
        <f>IFERROR(IF(A195="","",CONCATENATE(VLOOKUP(VLOOKUP(A195,'[1]Members Sorted'!$AC$2:$AD$3001,2,0),'[1]Members Sorted'!$B$2:$C$3001,2,0)," ",VLOOKUP(VLOOKUP(A195,'[1]Members Sorted'!$AC$2:$AD$3001,2,0),'[1]Members Sorted'!$B$2:$D$3001,3,0))),"")</f>
        <v/>
      </c>
      <c r="C195" s="21" t="str">
        <f>IFERROR(VLOOKUP(#REF!,'[1]Members Sorted'!$B$2:$F$3001,5,0),"")</f>
        <v/>
      </c>
      <c r="D195" s="22" t="str">
        <f>IFERROR(VLOOKUP(#REF!,'[1]Members Sorted'!$B$2:$X$3001,11,0),"")</f>
        <v/>
      </c>
      <c r="E195" s="22" t="str">
        <f>IFERROR(VLOOKUP(#REF!,'[1]Members Sorted'!$B$2:$X$3001,14,0),"")</f>
        <v/>
      </c>
      <c r="F195" s="22" t="str">
        <f>IFERROR(VLOOKUP(#REF!,'[1]Members Sorted'!$B$2:$X$3001,17,0),"")</f>
        <v/>
      </c>
      <c r="G195" s="22" t="str">
        <f>IFERROR(VLOOKUP(#REF!,'[1]Members Sorted'!$B$2:$X$3001,20,0),"")</f>
        <v/>
      </c>
      <c r="H195" s="33" t="str">
        <f>IFERROR(VLOOKUP(#REF!,'[1]Members Sorted'!$B$2:$AA$3001,26,0),"")</f>
        <v/>
      </c>
      <c r="I195" s="32"/>
      <c r="J195" s="29" t="str">
        <f>IF('[1]Season Set up'!$L$23&gt;='[1]Season Set up'!V192,'[1]Season Set up'!V192,"")</f>
        <v/>
      </c>
      <c r="K195" s="21" t="str">
        <f>IFERROR(IF(J195="","",CONCATENATE(VLOOKUP(VLOOKUP(J195,'[1]Members Sorted'!$AG$2:$AH$3001,2,0),'[1]Members Sorted'!$B$2:$C$3001,2,0)," ",VLOOKUP(VLOOKUP(J195,'[1]Members Sorted'!$AG$2:$AH$3001,2,0),'[1]Members Sorted'!$B$2:$D$3001,3,0))),"")</f>
        <v/>
      </c>
      <c r="L195" s="21" t="str">
        <f>IFERROR(VLOOKUP(#REF!,'[1]Members Sorted'!$B$2:$F$3001,5,0),"")</f>
        <v/>
      </c>
      <c r="M195" s="22" t="str">
        <f>IFERROR(VLOOKUP(#REF!,'[1]Members Sorted'!$B$2:$X$3001,11,0),"")</f>
        <v/>
      </c>
      <c r="N195" s="22" t="str">
        <f>IFERROR(VLOOKUP(#REF!,'[1]Members Sorted'!$B$2:$X$3001,14,0),"")</f>
        <v/>
      </c>
      <c r="O195" s="22" t="str">
        <f>IFERROR(VLOOKUP(#REF!,'[1]Members Sorted'!$B$2:$X$3001,17,0),"")</f>
        <v/>
      </c>
      <c r="P195" s="22" t="str">
        <f>IFERROR(VLOOKUP(#REF!,'[1]Members Sorted'!$B$2:$X$3001,20,0),"")</f>
        <v/>
      </c>
      <c r="Q195" s="23" t="str">
        <f>IFERROR(VLOOKUP(#REF!,'[1]Members Sorted'!$B$2:$AE$3001,30,0),"")</f>
        <v/>
      </c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</row>
    <row r="196" spans="1:37" ht="15.75" customHeight="1" x14ac:dyDescent="0.2">
      <c r="A196" s="20" t="str">
        <f>IF('[1]Season Set up'!$J$23&gt;='[1]Season Set up'!V193,'[1]Season Set up'!V193,"")</f>
        <v/>
      </c>
      <c r="B196" s="21" t="str">
        <f>IFERROR(IF(A196="","",CONCATENATE(VLOOKUP(VLOOKUP(A196,'[1]Members Sorted'!$AC$2:$AD$3001,2,0),'[1]Members Sorted'!$B$2:$C$3001,2,0)," ",VLOOKUP(VLOOKUP(A196,'[1]Members Sorted'!$AC$2:$AD$3001,2,0),'[1]Members Sorted'!$B$2:$D$3001,3,0))),"")</f>
        <v/>
      </c>
      <c r="C196" s="21" t="str">
        <f>IFERROR(VLOOKUP(#REF!,'[1]Members Sorted'!$B$2:$F$3001,5,0),"")</f>
        <v/>
      </c>
      <c r="D196" s="22" t="str">
        <f>IFERROR(VLOOKUP(#REF!,'[1]Members Sorted'!$B$2:$X$3001,11,0),"")</f>
        <v/>
      </c>
      <c r="E196" s="22" t="str">
        <f>IFERROR(VLOOKUP(#REF!,'[1]Members Sorted'!$B$2:$X$3001,14,0),"")</f>
        <v/>
      </c>
      <c r="F196" s="22" t="str">
        <f>IFERROR(VLOOKUP(#REF!,'[1]Members Sorted'!$B$2:$X$3001,17,0),"")</f>
        <v/>
      </c>
      <c r="G196" s="22" t="str">
        <f>IFERROR(VLOOKUP(#REF!,'[1]Members Sorted'!$B$2:$X$3001,20,0),"")</f>
        <v/>
      </c>
      <c r="H196" s="33" t="str">
        <f>IFERROR(VLOOKUP(#REF!,'[1]Members Sorted'!$B$2:$AA$3001,26,0),"")</f>
        <v/>
      </c>
      <c r="I196" s="32"/>
      <c r="J196" s="29" t="str">
        <f>IF('[1]Season Set up'!$L$23&gt;='[1]Season Set up'!V193,'[1]Season Set up'!V193,"")</f>
        <v/>
      </c>
      <c r="K196" s="21" t="str">
        <f>IFERROR(IF(J196="","",CONCATENATE(VLOOKUP(VLOOKUP(J196,'[1]Members Sorted'!$AG$2:$AH$3001,2,0),'[1]Members Sorted'!$B$2:$C$3001,2,0)," ",VLOOKUP(VLOOKUP(J196,'[1]Members Sorted'!$AG$2:$AH$3001,2,0),'[1]Members Sorted'!$B$2:$D$3001,3,0))),"")</f>
        <v/>
      </c>
      <c r="L196" s="21" t="str">
        <f>IFERROR(VLOOKUP(#REF!,'[1]Members Sorted'!$B$2:$F$3001,5,0),"")</f>
        <v/>
      </c>
      <c r="M196" s="22" t="str">
        <f>IFERROR(VLOOKUP(#REF!,'[1]Members Sorted'!$B$2:$X$3001,11,0),"")</f>
        <v/>
      </c>
      <c r="N196" s="22" t="str">
        <f>IFERROR(VLOOKUP(#REF!,'[1]Members Sorted'!$B$2:$X$3001,14,0),"")</f>
        <v/>
      </c>
      <c r="O196" s="22" t="str">
        <f>IFERROR(VLOOKUP(#REF!,'[1]Members Sorted'!$B$2:$X$3001,17,0),"")</f>
        <v/>
      </c>
      <c r="P196" s="22" t="str">
        <f>IFERROR(VLOOKUP(#REF!,'[1]Members Sorted'!$B$2:$X$3001,20,0),"")</f>
        <v/>
      </c>
      <c r="Q196" s="23" t="str">
        <f>IFERROR(VLOOKUP(#REF!,'[1]Members Sorted'!$B$2:$AE$3001,30,0),"")</f>
        <v/>
      </c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</row>
    <row r="197" spans="1:37" ht="15.75" customHeight="1" x14ac:dyDescent="0.2">
      <c r="A197" s="20" t="str">
        <f>IF('[1]Season Set up'!$J$23&gt;='[1]Season Set up'!V194,'[1]Season Set up'!V194,"")</f>
        <v/>
      </c>
      <c r="B197" s="21" t="str">
        <f>IFERROR(IF(A197="","",CONCATENATE(VLOOKUP(VLOOKUP(A197,'[1]Members Sorted'!$AC$2:$AD$3001,2,0),'[1]Members Sorted'!$B$2:$C$3001,2,0)," ",VLOOKUP(VLOOKUP(A197,'[1]Members Sorted'!$AC$2:$AD$3001,2,0),'[1]Members Sorted'!$B$2:$D$3001,3,0))),"")</f>
        <v/>
      </c>
      <c r="C197" s="21" t="str">
        <f>IFERROR(VLOOKUP(#REF!,'[1]Members Sorted'!$B$2:$F$3001,5,0),"")</f>
        <v/>
      </c>
      <c r="D197" s="22" t="str">
        <f>IFERROR(VLOOKUP(#REF!,'[1]Members Sorted'!$B$2:$X$3001,11,0),"")</f>
        <v/>
      </c>
      <c r="E197" s="22" t="str">
        <f>IFERROR(VLOOKUP(#REF!,'[1]Members Sorted'!$B$2:$X$3001,14,0),"")</f>
        <v/>
      </c>
      <c r="F197" s="22" t="str">
        <f>IFERROR(VLOOKUP(#REF!,'[1]Members Sorted'!$B$2:$X$3001,17,0),"")</f>
        <v/>
      </c>
      <c r="G197" s="22" t="str">
        <f>IFERROR(VLOOKUP(#REF!,'[1]Members Sorted'!$B$2:$X$3001,20,0),"")</f>
        <v/>
      </c>
      <c r="H197" s="33" t="str">
        <f>IFERROR(VLOOKUP(#REF!,'[1]Members Sorted'!$B$2:$AA$3001,26,0),"")</f>
        <v/>
      </c>
      <c r="I197" s="32"/>
      <c r="J197" s="29" t="str">
        <f>IF('[1]Season Set up'!$L$23&gt;='[1]Season Set up'!V194,'[1]Season Set up'!V194,"")</f>
        <v/>
      </c>
      <c r="K197" s="21" t="str">
        <f>IFERROR(IF(J197="","",CONCATENATE(VLOOKUP(VLOOKUP(J197,'[1]Members Sorted'!$AG$2:$AH$3001,2,0),'[1]Members Sorted'!$B$2:$C$3001,2,0)," ",VLOOKUP(VLOOKUP(J197,'[1]Members Sorted'!$AG$2:$AH$3001,2,0),'[1]Members Sorted'!$B$2:$D$3001,3,0))),"")</f>
        <v/>
      </c>
      <c r="L197" s="21" t="str">
        <f>IFERROR(VLOOKUP(#REF!,'[1]Members Sorted'!$B$2:$F$3001,5,0),"")</f>
        <v/>
      </c>
      <c r="M197" s="22" t="str">
        <f>IFERROR(VLOOKUP(#REF!,'[1]Members Sorted'!$B$2:$X$3001,11,0),"")</f>
        <v/>
      </c>
      <c r="N197" s="22" t="str">
        <f>IFERROR(VLOOKUP(#REF!,'[1]Members Sorted'!$B$2:$X$3001,14,0),"")</f>
        <v/>
      </c>
      <c r="O197" s="22" t="str">
        <f>IFERROR(VLOOKUP(#REF!,'[1]Members Sorted'!$B$2:$X$3001,17,0),"")</f>
        <v/>
      </c>
      <c r="P197" s="22" t="str">
        <f>IFERROR(VLOOKUP(#REF!,'[1]Members Sorted'!$B$2:$X$3001,20,0),"")</f>
        <v/>
      </c>
      <c r="Q197" s="23" t="str">
        <f>IFERROR(VLOOKUP(#REF!,'[1]Members Sorted'!$B$2:$AE$3001,30,0),"")</f>
        <v/>
      </c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</row>
    <row r="198" spans="1:37" ht="15.75" customHeight="1" x14ac:dyDescent="0.2">
      <c r="A198" s="20" t="str">
        <f>IF('[1]Season Set up'!$J$23&gt;='[1]Season Set up'!V195,'[1]Season Set up'!V195,"")</f>
        <v/>
      </c>
      <c r="B198" s="21" t="str">
        <f>IFERROR(IF(A198="","",CONCATENATE(VLOOKUP(VLOOKUP(A198,'[1]Members Sorted'!$AC$2:$AD$3001,2,0),'[1]Members Sorted'!$B$2:$C$3001,2,0)," ",VLOOKUP(VLOOKUP(A198,'[1]Members Sorted'!$AC$2:$AD$3001,2,0),'[1]Members Sorted'!$B$2:$D$3001,3,0))),"")</f>
        <v/>
      </c>
      <c r="C198" s="21" t="str">
        <f>IFERROR(VLOOKUP(#REF!,'[1]Members Sorted'!$B$2:$F$3001,5,0),"")</f>
        <v/>
      </c>
      <c r="D198" s="22" t="str">
        <f>IFERROR(VLOOKUP(#REF!,'[1]Members Sorted'!$B$2:$X$3001,11,0),"")</f>
        <v/>
      </c>
      <c r="E198" s="22" t="str">
        <f>IFERROR(VLOOKUP(#REF!,'[1]Members Sorted'!$B$2:$X$3001,14,0),"")</f>
        <v/>
      </c>
      <c r="F198" s="22" t="str">
        <f>IFERROR(VLOOKUP(#REF!,'[1]Members Sorted'!$B$2:$X$3001,17,0),"")</f>
        <v/>
      </c>
      <c r="G198" s="22" t="str">
        <f>IFERROR(VLOOKUP(#REF!,'[1]Members Sorted'!$B$2:$X$3001,20,0),"")</f>
        <v/>
      </c>
      <c r="H198" s="33" t="str">
        <f>IFERROR(VLOOKUP(#REF!,'[1]Members Sorted'!$B$2:$AA$3001,26,0),"")</f>
        <v/>
      </c>
      <c r="I198" s="32"/>
      <c r="J198" s="29" t="str">
        <f>IF('[1]Season Set up'!$L$23&gt;='[1]Season Set up'!V195,'[1]Season Set up'!V195,"")</f>
        <v/>
      </c>
      <c r="K198" s="21" t="str">
        <f>IFERROR(IF(J198="","",CONCATENATE(VLOOKUP(VLOOKUP(J198,'[1]Members Sorted'!$AG$2:$AH$3001,2,0),'[1]Members Sorted'!$B$2:$C$3001,2,0)," ",VLOOKUP(VLOOKUP(J198,'[1]Members Sorted'!$AG$2:$AH$3001,2,0),'[1]Members Sorted'!$B$2:$D$3001,3,0))),"")</f>
        <v/>
      </c>
      <c r="L198" s="21" t="str">
        <f>IFERROR(VLOOKUP(#REF!,'[1]Members Sorted'!$B$2:$F$3001,5,0),"")</f>
        <v/>
      </c>
      <c r="M198" s="22" t="str">
        <f>IFERROR(VLOOKUP(#REF!,'[1]Members Sorted'!$B$2:$X$3001,11,0),"")</f>
        <v/>
      </c>
      <c r="N198" s="22" t="str">
        <f>IFERROR(VLOOKUP(#REF!,'[1]Members Sorted'!$B$2:$X$3001,14,0),"")</f>
        <v/>
      </c>
      <c r="O198" s="22" t="str">
        <f>IFERROR(VLOOKUP(#REF!,'[1]Members Sorted'!$B$2:$X$3001,17,0),"")</f>
        <v/>
      </c>
      <c r="P198" s="22" t="str">
        <f>IFERROR(VLOOKUP(#REF!,'[1]Members Sorted'!$B$2:$X$3001,20,0),"")</f>
        <v/>
      </c>
      <c r="Q198" s="23" t="str">
        <f>IFERROR(VLOOKUP(#REF!,'[1]Members Sorted'!$B$2:$AE$3001,30,0),"")</f>
        <v/>
      </c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</row>
    <row r="199" spans="1:37" ht="15.75" customHeight="1" x14ac:dyDescent="0.2">
      <c r="A199" s="20" t="str">
        <f>IF('[1]Season Set up'!$J$23&gt;='[1]Season Set up'!V196,'[1]Season Set up'!V196,"")</f>
        <v/>
      </c>
      <c r="B199" s="21" t="str">
        <f>IFERROR(IF(A199="","",CONCATENATE(VLOOKUP(VLOOKUP(A199,'[1]Members Sorted'!$AC$2:$AD$3001,2,0),'[1]Members Sorted'!$B$2:$C$3001,2,0)," ",VLOOKUP(VLOOKUP(A199,'[1]Members Sorted'!$AC$2:$AD$3001,2,0),'[1]Members Sorted'!$B$2:$D$3001,3,0))),"")</f>
        <v/>
      </c>
      <c r="C199" s="21" t="str">
        <f>IFERROR(VLOOKUP(#REF!,'[1]Members Sorted'!$B$2:$F$3001,5,0),"")</f>
        <v/>
      </c>
      <c r="D199" s="22" t="str">
        <f>IFERROR(VLOOKUP(#REF!,'[1]Members Sorted'!$B$2:$X$3001,11,0),"")</f>
        <v/>
      </c>
      <c r="E199" s="22" t="str">
        <f>IFERROR(VLOOKUP(#REF!,'[1]Members Sorted'!$B$2:$X$3001,14,0),"")</f>
        <v/>
      </c>
      <c r="F199" s="22" t="str">
        <f>IFERROR(VLOOKUP(#REF!,'[1]Members Sorted'!$B$2:$X$3001,17,0),"")</f>
        <v/>
      </c>
      <c r="G199" s="22" t="str">
        <f>IFERROR(VLOOKUP(#REF!,'[1]Members Sorted'!$B$2:$X$3001,20,0),"")</f>
        <v/>
      </c>
      <c r="H199" s="33" t="str">
        <f>IFERROR(VLOOKUP(#REF!,'[1]Members Sorted'!$B$2:$AA$3001,26,0),"")</f>
        <v/>
      </c>
      <c r="I199" s="32"/>
      <c r="J199" s="29" t="str">
        <f>IF('[1]Season Set up'!$L$23&gt;='[1]Season Set up'!V196,'[1]Season Set up'!V196,"")</f>
        <v/>
      </c>
      <c r="K199" s="21" t="str">
        <f>IFERROR(IF(J199="","",CONCATENATE(VLOOKUP(VLOOKUP(J199,'[1]Members Sorted'!$AG$2:$AH$3001,2,0),'[1]Members Sorted'!$B$2:$C$3001,2,0)," ",VLOOKUP(VLOOKUP(J199,'[1]Members Sorted'!$AG$2:$AH$3001,2,0),'[1]Members Sorted'!$B$2:$D$3001,3,0))),"")</f>
        <v/>
      </c>
      <c r="L199" s="21" t="str">
        <f>IFERROR(VLOOKUP(#REF!,'[1]Members Sorted'!$B$2:$F$3001,5,0),"")</f>
        <v/>
      </c>
      <c r="M199" s="22" t="str">
        <f>IFERROR(VLOOKUP(#REF!,'[1]Members Sorted'!$B$2:$X$3001,11,0),"")</f>
        <v/>
      </c>
      <c r="N199" s="22" t="str">
        <f>IFERROR(VLOOKUP(#REF!,'[1]Members Sorted'!$B$2:$X$3001,14,0),"")</f>
        <v/>
      </c>
      <c r="O199" s="22" t="str">
        <f>IFERROR(VLOOKUP(#REF!,'[1]Members Sorted'!$B$2:$X$3001,17,0),"")</f>
        <v/>
      </c>
      <c r="P199" s="22" t="str">
        <f>IFERROR(VLOOKUP(#REF!,'[1]Members Sorted'!$B$2:$X$3001,20,0),"")</f>
        <v/>
      </c>
      <c r="Q199" s="23" t="str">
        <f>IFERROR(VLOOKUP(#REF!,'[1]Members Sorted'!$B$2:$AE$3001,30,0),"")</f>
        <v/>
      </c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</row>
    <row r="200" spans="1:37" ht="15.75" customHeight="1" x14ac:dyDescent="0.2">
      <c r="A200" s="20" t="str">
        <f>IF('[1]Season Set up'!$J$23&gt;='[1]Season Set up'!V197,'[1]Season Set up'!V197,"")</f>
        <v/>
      </c>
      <c r="B200" s="21" t="str">
        <f>IFERROR(IF(A200="","",CONCATENATE(VLOOKUP(VLOOKUP(A200,'[1]Members Sorted'!$AC$2:$AD$3001,2,0),'[1]Members Sorted'!$B$2:$C$3001,2,0)," ",VLOOKUP(VLOOKUP(A200,'[1]Members Sorted'!$AC$2:$AD$3001,2,0),'[1]Members Sorted'!$B$2:$D$3001,3,0))),"")</f>
        <v/>
      </c>
      <c r="C200" s="21" t="str">
        <f>IFERROR(VLOOKUP(#REF!,'[1]Members Sorted'!$B$2:$F$3001,5,0),"")</f>
        <v/>
      </c>
      <c r="D200" s="22" t="str">
        <f>IFERROR(VLOOKUP(#REF!,'[1]Members Sorted'!$B$2:$X$3001,11,0),"")</f>
        <v/>
      </c>
      <c r="E200" s="22" t="str">
        <f>IFERROR(VLOOKUP(#REF!,'[1]Members Sorted'!$B$2:$X$3001,14,0),"")</f>
        <v/>
      </c>
      <c r="F200" s="22" t="str">
        <f>IFERROR(VLOOKUP(#REF!,'[1]Members Sorted'!$B$2:$X$3001,17,0),"")</f>
        <v/>
      </c>
      <c r="G200" s="22" t="str">
        <f>IFERROR(VLOOKUP(#REF!,'[1]Members Sorted'!$B$2:$X$3001,20,0),"")</f>
        <v/>
      </c>
      <c r="H200" s="33" t="str">
        <f>IFERROR(VLOOKUP(#REF!,'[1]Members Sorted'!$B$2:$AA$3001,26,0),"")</f>
        <v/>
      </c>
      <c r="I200" s="32"/>
      <c r="J200" s="29" t="str">
        <f>IF('[1]Season Set up'!$L$23&gt;='[1]Season Set up'!V197,'[1]Season Set up'!V197,"")</f>
        <v/>
      </c>
      <c r="K200" s="21" t="str">
        <f>IFERROR(IF(J200="","",CONCATENATE(VLOOKUP(VLOOKUP(J200,'[1]Members Sorted'!$AG$2:$AH$3001,2,0),'[1]Members Sorted'!$B$2:$C$3001,2,0)," ",VLOOKUP(VLOOKUP(J200,'[1]Members Sorted'!$AG$2:$AH$3001,2,0),'[1]Members Sorted'!$B$2:$D$3001,3,0))),"")</f>
        <v/>
      </c>
      <c r="L200" s="21" t="str">
        <f>IFERROR(VLOOKUP(#REF!,'[1]Members Sorted'!$B$2:$F$3001,5,0),"")</f>
        <v/>
      </c>
      <c r="M200" s="22" t="str">
        <f>IFERROR(VLOOKUP(#REF!,'[1]Members Sorted'!$B$2:$X$3001,11,0),"")</f>
        <v/>
      </c>
      <c r="N200" s="22" t="str">
        <f>IFERROR(VLOOKUP(#REF!,'[1]Members Sorted'!$B$2:$X$3001,14,0),"")</f>
        <v/>
      </c>
      <c r="O200" s="22" t="str">
        <f>IFERROR(VLOOKUP(#REF!,'[1]Members Sorted'!$B$2:$X$3001,17,0),"")</f>
        <v/>
      </c>
      <c r="P200" s="22" t="str">
        <f>IFERROR(VLOOKUP(#REF!,'[1]Members Sorted'!$B$2:$X$3001,20,0),"")</f>
        <v/>
      </c>
      <c r="Q200" s="23" t="str">
        <f>IFERROR(VLOOKUP(#REF!,'[1]Members Sorted'!$B$2:$AE$3001,30,0),"")</f>
        <v/>
      </c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</row>
    <row r="201" spans="1:37" ht="15.75" customHeight="1" x14ac:dyDescent="0.2">
      <c r="A201" s="20" t="str">
        <f>IF('[1]Season Set up'!$J$23&gt;='[1]Season Set up'!V198,'[1]Season Set up'!V198,"")</f>
        <v/>
      </c>
      <c r="B201" s="21" t="str">
        <f>IFERROR(IF(A201="","",CONCATENATE(VLOOKUP(VLOOKUP(A201,'[1]Members Sorted'!$AC$2:$AD$3001,2,0),'[1]Members Sorted'!$B$2:$C$3001,2,0)," ",VLOOKUP(VLOOKUP(A201,'[1]Members Sorted'!$AC$2:$AD$3001,2,0),'[1]Members Sorted'!$B$2:$D$3001,3,0))),"")</f>
        <v/>
      </c>
      <c r="C201" s="21" t="str">
        <f>IFERROR(VLOOKUP(#REF!,'[1]Members Sorted'!$B$2:$F$3001,5,0),"")</f>
        <v/>
      </c>
      <c r="D201" s="22" t="str">
        <f>IFERROR(VLOOKUP(#REF!,'[1]Members Sorted'!$B$2:$X$3001,11,0),"")</f>
        <v/>
      </c>
      <c r="E201" s="22" t="str">
        <f>IFERROR(VLOOKUP(#REF!,'[1]Members Sorted'!$B$2:$X$3001,14,0),"")</f>
        <v/>
      </c>
      <c r="F201" s="22" t="str">
        <f>IFERROR(VLOOKUP(#REF!,'[1]Members Sorted'!$B$2:$X$3001,17,0),"")</f>
        <v/>
      </c>
      <c r="G201" s="22" t="str">
        <f>IFERROR(VLOOKUP(#REF!,'[1]Members Sorted'!$B$2:$X$3001,20,0),"")</f>
        <v/>
      </c>
      <c r="H201" s="33" t="str">
        <f>IFERROR(VLOOKUP(#REF!,'[1]Members Sorted'!$B$2:$AA$3001,26,0),"")</f>
        <v/>
      </c>
      <c r="I201" s="32"/>
      <c r="J201" s="29" t="str">
        <f>IF('[1]Season Set up'!$L$23&gt;='[1]Season Set up'!V198,'[1]Season Set up'!V198,"")</f>
        <v/>
      </c>
      <c r="K201" s="21" t="str">
        <f>IFERROR(IF(J201="","",CONCATENATE(VLOOKUP(VLOOKUP(J201,'[1]Members Sorted'!$AG$2:$AH$3001,2,0),'[1]Members Sorted'!$B$2:$C$3001,2,0)," ",VLOOKUP(VLOOKUP(J201,'[1]Members Sorted'!$AG$2:$AH$3001,2,0),'[1]Members Sorted'!$B$2:$D$3001,3,0))),"")</f>
        <v/>
      </c>
      <c r="L201" s="21" t="str">
        <f>IFERROR(VLOOKUP(#REF!,'[1]Members Sorted'!$B$2:$F$3001,5,0),"")</f>
        <v/>
      </c>
      <c r="M201" s="22" t="str">
        <f>IFERROR(VLOOKUP(#REF!,'[1]Members Sorted'!$B$2:$X$3001,11,0),"")</f>
        <v/>
      </c>
      <c r="N201" s="22" t="str">
        <f>IFERROR(VLOOKUP(#REF!,'[1]Members Sorted'!$B$2:$X$3001,14,0),"")</f>
        <v/>
      </c>
      <c r="O201" s="22" t="str">
        <f>IFERROR(VLOOKUP(#REF!,'[1]Members Sorted'!$B$2:$X$3001,17,0),"")</f>
        <v/>
      </c>
      <c r="P201" s="22" t="str">
        <f>IFERROR(VLOOKUP(#REF!,'[1]Members Sorted'!$B$2:$X$3001,20,0),"")</f>
        <v/>
      </c>
      <c r="Q201" s="23" t="str">
        <f>IFERROR(VLOOKUP(#REF!,'[1]Members Sorted'!$B$2:$AE$3001,30,0),"")</f>
        <v/>
      </c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</row>
    <row r="202" spans="1:37" ht="15.75" customHeight="1" x14ac:dyDescent="0.2">
      <c r="A202" s="20" t="str">
        <f>IF('[1]Season Set up'!$J$23&gt;='[1]Season Set up'!V199,'[1]Season Set up'!V199,"")</f>
        <v/>
      </c>
      <c r="B202" s="21" t="str">
        <f>IFERROR(IF(A202="","",CONCATENATE(VLOOKUP(VLOOKUP(A202,'[1]Members Sorted'!$AC$2:$AD$3001,2,0),'[1]Members Sorted'!$B$2:$C$3001,2,0)," ",VLOOKUP(VLOOKUP(A202,'[1]Members Sorted'!$AC$2:$AD$3001,2,0),'[1]Members Sorted'!$B$2:$D$3001,3,0))),"")</f>
        <v/>
      </c>
      <c r="C202" s="21" t="str">
        <f>IFERROR(VLOOKUP(#REF!,'[1]Members Sorted'!$B$2:$F$3001,5,0),"")</f>
        <v/>
      </c>
      <c r="D202" s="22" t="str">
        <f>IFERROR(VLOOKUP(#REF!,'[1]Members Sorted'!$B$2:$X$3001,11,0),"")</f>
        <v/>
      </c>
      <c r="E202" s="22" t="str">
        <f>IFERROR(VLOOKUP(#REF!,'[1]Members Sorted'!$B$2:$X$3001,14,0),"")</f>
        <v/>
      </c>
      <c r="F202" s="22" t="str">
        <f>IFERROR(VLOOKUP(#REF!,'[1]Members Sorted'!$B$2:$X$3001,17,0),"")</f>
        <v/>
      </c>
      <c r="G202" s="22" t="str">
        <f>IFERROR(VLOOKUP(#REF!,'[1]Members Sorted'!$B$2:$X$3001,20,0),"")</f>
        <v/>
      </c>
      <c r="H202" s="33" t="str">
        <f>IFERROR(VLOOKUP(#REF!,'[1]Members Sorted'!$B$2:$AA$3001,26,0),"")</f>
        <v/>
      </c>
      <c r="I202" s="32"/>
      <c r="J202" s="29" t="str">
        <f>IF('[1]Season Set up'!$L$23&gt;='[1]Season Set up'!V199,'[1]Season Set up'!V199,"")</f>
        <v/>
      </c>
      <c r="K202" s="21" t="str">
        <f>IFERROR(IF(J202="","",CONCATENATE(VLOOKUP(VLOOKUP(J202,'[1]Members Sorted'!$AG$2:$AH$3001,2,0),'[1]Members Sorted'!$B$2:$C$3001,2,0)," ",VLOOKUP(VLOOKUP(J202,'[1]Members Sorted'!$AG$2:$AH$3001,2,0),'[1]Members Sorted'!$B$2:$D$3001,3,0))),"")</f>
        <v/>
      </c>
      <c r="L202" s="21" t="str">
        <f>IFERROR(VLOOKUP(#REF!,'[1]Members Sorted'!$B$2:$F$3001,5,0),"")</f>
        <v/>
      </c>
      <c r="M202" s="22" t="str">
        <f>IFERROR(VLOOKUP(#REF!,'[1]Members Sorted'!$B$2:$X$3001,11,0),"")</f>
        <v/>
      </c>
      <c r="N202" s="22" t="str">
        <f>IFERROR(VLOOKUP(#REF!,'[1]Members Sorted'!$B$2:$X$3001,14,0),"")</f>
        <v/>
      </c>
      <c r="O202" s="22" t="str">
        <f>IFERROR(VLOOKUP(#REF!,'[1]Members Sorted'!$B$2:$X$3001,17,0),"")</f>
        <v/>
      </c>
      <c r="P202" s="22" t="str">
        <f>IFERROR(VLOOKUP(#REF!,'[1]Members Sorted'!$B$2:$X$3001,20,0),"")</f>
        <v/>
      </c>
      <c r="Q202" s="23" t="str">
        <f>IFERROR(VLOOKUP(#REF!,'[1]Members Sorted'!$B$2:$AE$3001,30,0),"")</f>
        <v/>
      </c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</row>
    <row r="203" spans="1:37" ht="15.75" customHeight="1" x14ac:dyDescent="0.2">
      <c r="A203" s="20" t="str">
        <f>IF('[1]Season Set up'!$J$23&gt;='[1]Season Set up'!V200,'[1]Season Set up'!V200,"")</f>
        <v/>
      </c>
      <c r="B203" s="21" t="str">
        <f>IFERROR(IF(A203="","",CONCATENATE(VLOOKUP(VLOOKUP(A203,'[1]Members Sorted'!$AC$2:$AD$3001,2,0),'[1]Members Sorted'!$B$2:$C$3001,2,0)," ",VLOOKUP(VLOOKUP(A203,'[1]Members Sorted'!$AC$2:$AD$3001,2,0),'[1]Members Sorted'!$B$2:$D$3001,3,0))),"")</f>
        <v/>
      </c>
      <c r="C203" s="21" t="str">
        <f>IFERROR(VLOOKUP(#REF!,'[1]Members Sorted'!$B$2:$F$3001,5,0),"")</f>
        <v/>
      </c>
      <c r="D203" s="22" t="str">
        <f>IFERROR(VLOOKUP(#REF!,'[1]Members Sorted'!$B$2:$X$3001,11,0),"")</f>
        <v/>
      </c>
      <c r="E203" s="22" t="str">
        <f>IFERROR(VLOOKUP(#REF!,'[1]Members Sorted'!$B$2:$X$3001,14,0),"")</f>
        <v/>
      </c>
      <c r="F203" s="22" t="str">
        <f>IFERROR(VLOOKUP(#REF!,'[1]Members Sorted'!$B$2:$X$3001,17,0),"")</f>
        <v/>
      </c>
      <c r="G203" s="22" t="str">
        <f>IFERROR(VLOOKUP(#REF!,'[1]Members Sorted'!$B$2:$X$3001,20,0),"")</f>
        <v/>
      </c>
      <c r="H203" s="33" t="str">
        <f>IFERROR(VLOOKUP(#REF!,'[1]Members Sorted'!$B$2:$AA$3001,26,0),"")</f>
        <v/>
      </c>
      <c r="I203" s="32"/>
      <c r="J203" s="29" t="str">
        <f>IF('[1]Season Set up'!$L$23&gt;='[1]Season Set up'!V200,'[1]Season Set up'!V200,"")</f>
        <v/>
      </c>
      <c r="K203" s="21" t="str">
        <f>IFERROR(IF(J203="","",CONCATENATE(VLOOKUP(VLOOKUP(J203,'[1]Members Sorted'!$AG$2:$AH$3001,2,0),'[1]Members Sorted'!$B$2:$C$3001,2,0)," ",VLOOKUP(VLOOKUP(J203,'[1]Members Sorted'!$AG$2:$AH$3001,2,0),'[1]Members Sorted'!$B$2:$D$3001,3,0))),"")</f>
        <v/>
      </c>
      <c r="L203" s="21" t="str">
        <f>IFERROR(VLOOKUP(#REF!,'[1]Members Sorted'!$B$2:$F$3001,5,0),"")</f>
        <v/>
      </c>
      <c r="M203" s="22" t="str">
        <f>IFERROR(VLOOKUP(#REF!,'[1]Members Sorted'!$B$2:$X$3001,11,0),"")</f>
        <v/>
      </c>
      <c r="N203" s="22" t="str">
        <f>IFERROR(VLOOKUP(#REF!,'[1]Members Sorted'!$B$2:$X$3001,14,0),"")</f>
        <v/>
      </c>
      <c r="O203" s="22" t="str">
        <f>IFERROR(VLOOKUP(#REF!,'[1]Members Sorted'!$B$2:$X$3001,17,0),"")</f>
        <v/>
      </c>
      <c r="P203" s="22" t="str">
        <f>IFERROR(VLOOKUP(#REF!,'[1]Members Sorted'!$B$2:$X$3001,20,0),"")</f>
        <v/>
      </c>
      <c r="Q203" s="23" t="str">
        <f>IFERROR(VLOOKUP(#REF!,'[1]Members Sorted'!$B$2:$AE$3001,30,0),"")</f>
        <v/>
      </c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</row>
    <row r="204" spans="1:37" ht="15.75" customHeight="1" x14ac:dyDescent="0.2">
      <c r="A204" s="20" t="str">
        <f>IF('[1]Season Set up'!$J$23&gt;='[1]Season Set up'!V201,'[1]Season Set up'!V201,"")</f>
        <v/>
      </c>
      <c r="B204" s="21" t="str">
        <f>IFERROR(IF(A204="","",CONCATENATE(VLOOKUP(VLOOKUP(A204,'[1]Members Sorted'!$AC$2:$AD$3001,2,0),'[1]Members Sorted'!$B$2:$C$3001,2,0)," ",VLOOKUP(VLOOKUP(A204,'[1]Members Sorted'!$AC$2:$AD$3001,2,0),'[1]Members Sorted'!$B$2:$D$3001,3,0))),"")</f>
        <v/>
      </c>
      <c r="C204" s="21" t="str">
        <f>IFERROR(VLOOKUP(#REF!,'[1]Members Sorted'!$B$2:$F$3001,5,0),"")</f>
        <v/>
      </c>
      <c r="D204" s="22" t="str">
        <f>IFERROR(VLOOKUP(#REF!,'[1]Members Sorted'!$B$2:$X$3001,11,0),"")</f>
        <v/>
      </c>
      <c r="E204" s="22" t="str">
        <f>IFERROR(VLOOKUP(#REF!,'[1]Members Sorted'!$B$2:$X$3001,14,0),"")</f>
        <v/>
      </c>
      <c r="F204" s="22" t="str">
        <f>IFERROR(VLOOKUP(#REF!,'[1]Members Sorted'!$B$2:$X$3001,17,0),"")</f>
        <v/>
      </c>
      <c r="G204" s="22" t="str">
        <f>IFERROR(VLOOKUP(#REF!,'[1]Members Sorted'!$B$2:$X$3001,20,0),"")</f>
        <v/>
      </c>
      <c r="H204" s="33" t="str">
        <f>IFERROR(VLOOKUP(#REF!,'[1]Members Sorted'!$B$2:$AA$3001,26,0),"")</f>
        <v/>
      </c>
      <c r="I204" s="32"/>
      <c r="J204" s="29" t="str">
        <f>IF('[1]Season Set up'!$L$23&gt;='[1]Season Set up'!V201,'[1]Season Set up'!V201,"")</f>
        <v/>
      </c>
      <c r="K204" s="21" t="str">
        <f>IFERROR(IF(J204="","",CONCATENATE(VLOOKUP(VLOOKUP(J204,'[1]Members Sorted'!$AG$2:$AH$3001,2,0),'[1]Members Sorted'!$B$2:$C$3001,2,0)," ",VLOOKUP(VLOOKUP(J204,'[1]Members Sorted'!$AG$2:$AH$3001,2,0),'[1]Members Sorted'!$B$2:$D$3001,3,0))),"")</f>
        <v/>
      </c>
      <c r="L204" s="21" t="str">
        <f>IFERROR(VLOOKUP(#REF!,'[1]Members Sorted'!$B$2:$F$3001,5,0),"")</f>
        <v/>
      </c>
      <c r="M204" s="22" t="str">
        <f>IFERROR(VLOOKUP(#REF!,'[1]Members Sorted'!$B$2:$X$3001,11,0),"")</f>
        <v/>
      </c>
      <c r="N204" s="22" t="str">
        <f>IFERROR(VLOOKUP(#REF!,'[1]Members Sorted'!$B$2:$X$3001,14,0),"")</f>
        <v/>
      </c>
      <c r="O204" s="22" t="str">
        <f>IFERROR(VLOOKUP(#REF!,'[1]Members Sorted'!$B$2:$X$3001,17,0),"")</f>
        <v/>
      </c>
      <c r="P204" s="22" t="str">
        <f>IFERROR(VLOOKUP(#REF!,'[1]Members Sorted'!$B$2:$X$3001,20,0),"")</f>
        <v/>
      </c>
      <c r="Q204" s="23" t="str">
        <f>IFERROR(VLOOKUP(#REF!,'[1]Members Sorted'!$B$2:$AE$3001,30,0),"")</f>
        <v/>
      </c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</row>
    <row r="205" spans="1:37" ht="15.75" customHeight="1" x14ac:dyDescent="0.2">
      <c r="A205" s="20" t="str">
        <f>IF('[1]Season Set up'!$J$23&gt;='[1]Season Set up'!V202,'[1]Season Set up'!V202,"")</f>
        <v/>
      </c>
      <c r="B205" s="21" t="str">
        <f>IFERROR(IF(A205="","",CONCATENATE(VLOOKUP(VLOOKUP(A205,'[1]Members Sorted'!$AC$2:$AD$3001,2,0),'[1]Members Sorted'!$B$2:$C$3001,2,0)," ",VLOOKUP(VLOOKUP(A205,'[1]Members Sorted'!$AC$2:$AD$3001,2,0),'[1]Members Sorted'!$B$2:$D$3001,3,0))),"")</f>
        <v/>
      </c>
      <c r="C205" s="21" t="str">
        <f>IFERROR(VLOOKUP(#REF!,'[1]Members Sorted'!$B$2:$F$3001,5,0),"")</f>
        <v/>
      </c>
      <c r="D205" s="22" t="str">
        <f>IFERROR(VLOOKUP(#REF!,'[1]Members Sorted'!$B$2:$X$3001,11,0),"")</f>
        <v/>
      </c>
      <c r="E205" s="22" t="str">
        <f>IFERROR(VLOOKUP(#REF!,'[1]Members Sorted'!$B$2:$X$3001,14,0),"")</f>
        <v/>
      </c>
      <c r="F205" s="22" t="str">
        <f>IFERROR(VLOOKUP(#REF!,'[1]Members Sorted'!$B$2:$X$3001,17,0),"")</f>
        <v/>
      </c>
      <c r="G205" s="22" t="str">
        <f>IFERROR(VLOOKUP(#REF!,'[1]Members Sorted'!$B$2:$X$3001,20,0),"")</f>
        <v/>
      </c>
      <c r="H205" s="33" t="str">
        <f>IFERROR(VLOOKUP(#REF!,'[1]Members Sorted'!$B$2:$AA$3001,26,0),"")</f>
        <v/>
      </c>
      <c r="I205" s="32"/>
      <c r="J205" s="29" t="str">
        <f>IF('[1]Season Set up'!$L$23&gt;='[1]Season Set up'!V202,'[1]Season Set up'!V202,"")</f>
        <v/>
      </c>
      <c r="K205" s="21" t="str">
        <f>IFERROR(IF(J205="","",CONCATENATE(VLOOKUP(VLOOKUP(J205,'[1]Members Sorted'!$AG$2:$AH$3001,2,0),'[1]Members Sorted'!$B$2:$C$3001,2,0)," ",VLOOKUP(VLOOKUP(J205,'[1]Members Sorted'!$AG$2:$AH$3001,2,0),'[1]Members Sorted'!$B$2:$D$3001,3,0))),"")</f>
        <v/>
      </c>
      <c r="L205" s="21" t="str">
        <f>IFERROR(VLOOKUP(#REF!,'[1]Members Sorted'!$B$2:$F$3001,5,0),"")</f>
        <v/>
      </c>
      <c r="M205" s="22" t="str">
        <f>IFERROR(VLOOKUP(#REF!,'[1]Members Sorted'!$B$2:$X$3001,11,0),"")</f>
        <v/>
      </c>
      <c r="N205" s="22" t="str">
        <f>IFERROR(VLOOKUP(#REF!,'[1]Members Sorted'!$B$2:$X$3001,14,0),"")</f>
        <v/>
      </c>
      <c r="O205" s="22" t="str">
        <f>IFERROR(VLOOKUP(#REF!,'[1]Members Sorted'!$B$2:$X$3001,17,0),"")</f>
        <v/>
      </c>
      <c r="P205" s="22" t="str">
        <f>IFERROR(VLOOKUP(#REF!,'[1]Members Sorted'!$B$2:$X$3001,20,0),"")</f>
        <v/>
      </c>
      <c r="Q205" s="23" t="str">
        <f>IFERROR(VLOOKUP(#REF!,'[1]Members Sorted'!$B$2:$AE$3001,30,0),"")</f>
        <v/>
      </c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</row>
    <row r="206" spans="1:37" ht="15.75" customHeight="1" x14ac:dyDescent="0.2">
      <c r="A206" s="20" t="str">
        <f>IF('[1]Season Set up'!$J$23&gt;='[1]Season Set up'!V203,'[1]Season Set up'!V203,"")</f>
        <v/>
      </c>
      <c r="B206" s="21" t="str">
        <f>IFERROR(IF(A206="","",CONCATENATE(VLOOKUP(VLOOKUP(A206,'[1]Members Sorted'!$AC$2:$AD$3001,2,0),'[1]Members Sorted'!$B$2:$C$3001,2,0)," ",VLOOKUP(VLOOKUP(A206,'[1]Members Sorted'!$AC$2:$AD$3001,2,0),'[1]Members Sorted'!$B$2:$D$3001,3,0))),"")</f>
        <v/>
      </c>
      <c r="C206" s="21" t="str">
        <f>IFERROR(VLOOKUP(#REF!,'[1]Members Sorted'!$B$2:$F$3001,5,0),"")</f>
        <v/>
      </c>
      <c r="D206" s="22" t="str">
        <f>IFERROR(VLOOKUP(#REF!,'[1]Members Sorted'!$B$2:$X$3001,11,0),"")</f>
        <v/>
      </c>
      <c r="E206" s="22" t="str">
        <f>IFERROR(VLOOKUP(#REF!,'[1]Members Sorted'!$B$2:$X$3001,14,0),"")</f>
        <v/>
      </c>
      <c r="F206" s="22" t="str">
        <f>IFERROR(VLOOKUP(#REF!,'[1]Members Sorted'!$B$2:$X$3001,17,0),"")</f>
        <v/>
      </c>
      <c r="G206" s="22" t="str">
        <f>IFERROR(VLOOKUP(#REF!,'[1]Members Sorted'!$B$2:$X$3001,20,0),"")</f>
        <v/>
      </c>
      <c r="H206" s="33" t="str">
        <f>IFERROR(VLOOKUP(#REF!,'[1]Members Sorted'!$B$2:$AA$3001,26,0),"")</f>
        <v/>
      </c>
      <c r="I206" s="32"/>
      <c r="J206" s="29" t="str">
        <f>IF('[1]Season Set up'!$L$23&gt;='[1]Season Set up'!V203,'[1]Season Set up'!V203,"")</f>
        <v/>
      </c>
      <c r="K206" s="21" t="str">
        <f>IFERROR(IF(J206="","",CONCATENATE(VLOOKUP(VLOOKUP(J206,'[1]Members Sorted'!$AG$2:$AH$3001,2,0),'[1]Members Sorted'!$B$2:$C$3001,2,0)," ",VLOOKUP(VLOOKUP(J206,'[1]Members Sorted'!$AG$2:$AH$3001,2,0),'[1]Members Sorted'!$B$2:$D$3001,3,0))),"")</f>
        <v/>
      </c>
      <c r="L206" s="21" t="str">
        <f>IFERROR(VLOOKUP(#REF!,'[1]Members Sorted'!$B$2:$F$3001,5,0),"")</f>
        <v/>
      </c>
      <c r="M206" s="22" t="str">
        <f>IFERROR(VLOOKUP(#REF!,'[1]Members Sorted'!$B$2:$X$3001,11,0),"")</f>
        <v/>
      </c>
      <c r="N206" s="22" t="str">
        <f>IFERROR(VLOOKUP(#REF!,'[1]Members Sorted'!$B$2:$X$3001,14,0),"")</f>
        <v/>
      </c>
      <c r="O206" s="22" t="str">
        <f>IFERROR(VLOOKUP(#REF!,'[1]Members Sorted'!$B$2:$X$3001,17,0),"")</f>
        <v/>
      </c>
      <c r="P206" s="22" t="str">
        <f>IFERROR(VLOOKUP(#REF!,'[1]Members Sorted'!$B$2:$X$3001,20,0),"")</f>
        <v/>
      </c>
      <c r="Q206" s="23" t="str">
        <f>IFERROR(VLOOKUP(#REF!,'[1]Members Sorted'!$B$2:$AE$3001,30,0),"")</f>
        <v/>
      </c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</row>
    <row r="207" spans="1:37" ht="15.75" customHeight="1" x14ac:dyDescent="0.2">
      <c r="A207" s="20" t="str">
        <f>IF('[1]Season Set up'!$J$23&gt;='[1]Season Set up'!V204,'[1]Season Set up'!V204,"")</f>
        <v/>
      </c>
      <c r="B207" s="21" t="str">
        <f>IFERROR(IF(A207="","",CONCATENATE(VLOOKUP(VLOOKUP(A207,'[1]Members Sorted'!$AC$2:$AD$3001,2,0),'[1]Members Sorted'!$B$2:$C$3001,2,0)," ",VLOOKUP(VLOOKUP(A207,'[1]Members Sorted'!$AC$2:$AD$3001,2,0),'[1]Members Sorted'!$B$2:$D$3001,3,0))),"")</f>
        <v/>
      </c>
      <c r="C207" s="21" t="str">
        <f>IFERROR(VLOOKUP(#REF!,'[1]Members Sorted'!$B$2:$F$3001,5,0),"")</f>
        <v/>
      </c>
      <c r="D207" s="22" t="str">
        <f>IFERROR(VLOOKUP(#REF!,'[1]Members Sorted'!$B$2:$X$3001,11,0),"")</f>
        <v/>
      </c>
      <c r="E207" s="22" t="str">
        <f>IFERROR(VLOOKUP(#REF!,'[1]Members Sorted'!$B$2:$X$3001,14,0),"")</f>
        <v/>
      </c>
      <c r="F207" s="22" t="str">
        <f>IFERROR(VLOOKUP(#REF!,'[1]Members Sorted'!$B$2:$X$3001,17,0),"")</f>
        <v/>
      </c>
      <c r="G207" s="22" t="str">
        <f>IFERROR(VLOOKUP(#REF!,'[1]Members Sorted'!$B$2:$X$3001,20,0),"")</f>
        <v/>
      </c>
      <c r="H207" s="33" t="str">
        <f>IFERROR(VLOOKUP(#REF!,'[1]Members Sorted'!$B$2:$AA$3001,26,0),"")</f>
        <v/>
      </c>
      <c r="I207" s="32"/>
      <c r="J207" s="29" t="str">
        <f>IF('[1]Season Set up'!$L$23&gt;='[1]Season Set up'!V204,'[1]Season Set up'!V204,"")</f>
        <v/>
      </c>
      <c r="K207" s="21" t="str">
        <f>IFERROR(IF(J207="","",CONCATENATE(VLOOKUP(VLOOKUP(J207,'[1]Members Sorted'!$AG$2:$AH$3001,2,0),'[1]Members Sorted'!$B$2:$C$3001,2,0)," ",VLOOKUP(VLOOKUP(J207,'[1]Members Sorted'!$AG$2:$AH$3001,2,0),'[1]Members Sorted'!$B$2:$D$3001,3,0))),"")</f>
        <v/>
      </c>
      <c r="L207" s="21" t="str">
        <f>IFERROR(VLOOKUP(#REF!,'[1]Members Sorted'!$B$2:$F$3001,5,0),"")</f>
        <v/>
      </c>
      <c r="M207" s="22" t="str">
        <f>IFERROR(VLOOKUP(#REF!,'[1]Members Sorted'!$B$2:$X$3001,11,0),"")</f>
        <v/>
      </c>
      <c r="N207" s="22" t="str">
        <f>IFERROR(VLOOKUP(#REF!,'[1]Members Sorted'!$B$2:$X$3001,14,0),"")</f>
        <v/>
      </c>
      <c r="O207" s="22" t="str">
        <f>IFERROR(VLOOKUP(#REF!,'[1]Members Sorted'!$B$2:$X$3001,17,0),"")</f>
        <v/>
      </c>
      <c r="P207" s="22" t="str">
        <f>IFERROR(VLOOKUP(#REF!,'[1]Members Sorted'!$B$2:$X$3001,20,0),"")</f>
        <v/>
      </c>
      <c r="Q207" s="23" t="str">
        <f>IFERROR(VLOOKUP(#REF!,'[1]Members Sorted'!$B$2:$AE$3001,30,0),"")</f>
        <v/>
      </c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</row>
    <row r="208" spans="1:37" ht="15.75" customHeight="1" x14ac:dyDescent="0.2">
      <c r="A208" s="20" t="str">
        <f>IF('[1]Season Set up'!$J$23&gt;='[1]Season Set up'!V205,'[1]Season Set up'!V205,"")</f>
        <v/>
      </c>
      <c r="B208" s="21" t="str">
        <f>IFERROR(IF(A208="","",CONCATENATE(VLOOKUP(VLOOKUP(A208,'[1]Members Sorted'!$AC$2:$AD$3001,2,0),'[1]Members Sorted'!$B$2:$C$3001,2,0)," ",VLOOKUP(VLOOKUP(A208,'[1]Members Sorted'!$AC$2:$AD$3001,2,0),'[1]Members Sorted'!$B$2:$D$3001,3,0))),"")</f>
        <v/>
      </c>
      <c r="C208" s="21" t="str">
        <f>IFERROR(VLOOKUP(#REF!,'[1]Members Sorted'!$B$2:$F$3001,5,0),"")</f>
        <v/>
      </c>
      <c r="D208" s="22" t="str">
        <f>IFERROR(VLOOKUP(#REF!,'[1]Members Sorted'!$B$2:$X$3001,11,0),"")</f>
        <v/>
      </c>
      <c r="E208" s="22" t="str">
        <f>IFERROR(VLOOKUP(#REF!,'[1]Members Sorted'!$B$2:$X$3001,14,0),"")</f>
        <v/>
      </c>
      <c r="F208" s="22" t="str">
        <f>IFERROR(VLOOKUP(#REF!,'[1]Members Sorted'!$B$2:$X$3001,17,0),"")</f>
        <v/>
      </c>
      <c r="G208" s="22" t="str">
        <f>IFERROR(VLOOKUP(#REF!,'[1]Members Sorted'!$B$2:$X$3001,20,0),"")</f>
        <v/>
      </c>
      <c r="H208" s="33" t="str">
        <f>IFERROR(VLOOKUP(#REF!,'[1]Members Sorted'!$B$2:$AA$3001,26,0),"")</f>
        <v/>
      </c>
      <c r="I208" s="32"/>
      <c r="J208" s="29" t="str">
        <f>IF('[1]Season Set up'!$L$23&gt;='[1]Season Set up'!V205,'[1]Season Set up'!V205,"")</f>
        <v/>
      </c>
      <c r="K208" s="21" t="str">
        <f>IFERROR(IF(J208="","",CONCATENATE(VLOOKUP(VLOOKUP(J208,'[1]Members Sorted'!$AG$2:$AH$3001,2,0),'[1]Members Sorted'!$B$2:$C$3001,2,0)," ",VLOOKUP(VLOOKUP(J208,'[1]Members Sorted'!$AG$2:$AH$3001,2,0),'[1]Members Sorted'!$B$2:$D$3001,3,0))),"")</f>
        <v/>
      </c>
      <c r="L208" s="21" t="str">
        <f>IFERROR(VLOOKUP(#REF!,'[1]Members Sorted'!$B$2:$F$3001,5,0),"")</f>
        <v/>
      </c>
      <c r="M208" s="22" t="str">
        <f>IFERROR(VLOOKUP(#REF!,'[1]Members Sorted'!$B$2:$X$3001,11,0),"")</f>
        <v/>
      </c>
      <c r="N208" s="22" t="str">
        <f>IFERROR(VLOOKUP(#REF!,'[1]Members Sorted'!$B$2:$X$3001,14,0),"")</f>
        <v/>
      </c>
      <c r="O208" s="22" t="str">
        <f>IFERROR(VLOOKUP(#REF!,'[1]Members Sorted'!$B$2:$X$3001,17,0),"")</f>
        <v/>
      </c>
      <c r="P208" s="22" t="str">
        <f>IFERROR(VLOOKUP(#REF!,'[1]Members Sorted'!$B$2:$X$3001,20,0),"")</f>
        <v/>
      </c>
      <c r="Q208" s="23" t="str">
        <f>IFERROR(VLOOKUP(#REF!,'[1]Members Sorted'!$B$2:$AE$3001,30,0),"")</f>
        <v/>
      </c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</row>
    <row r="209" spans="1:37" ht="15.75" customHeight="1" x14ac:dyDescent="0.2">
      <c r="A209" s="20" t="str">
        <f>IF('[1]Season Set up'!$J$23&gt;='[1]Season Set up'!V206,'[1]Season Set up'!V206,"")</f>
        <v/>
      </c>
      <c r="B209" s="21" t="str">
        <f>IFERROR(IF(A209="","",CONCATENATE(VLOOKUP(VLOOKUP(A209,'[1]Members Sorted'!$AC$2:$AD$3001,2,0),'[1]Members Sorted'!$B$2:$C$3001,2,0)," ",VLOOKUP(VLOOKUP(A209,'[1]Members Sorted'!$AC$2:$AD$3001,2,0),'[1]Members Sorted'!$B$2:$D$3001,3,0))),"")</f>
        <v/>
      </c>
      <c r="C209" s="21" t="str">
        <f>IFERROR(VLOOKUP(#REF!,'[1]Members Sorted'!$B$2:$F$3001,5,0),"")</f>
        <v/>
      </c>
      <c r="D209" s="22" t="str">
        <f>IFERROR(VLOOKUP(#REF!,'[1]Members Sorted'!$B$2:$X$3001,11,0),"")</f>
        <v/>
      </c>
      <c r="E209" s="22" t="str">
        <f>IFERROR(VLOOKUP(#REF!,'[1]Members Sorted'!$B$2:$X$3001,14,0),"")</f>
        <v/>
      </c>
      <c r="F209" s="22" t="str">
        <f>IFERROR(VLOOKUP(#REF!,'[1]Members Sorted'!$B$2:$X$3001,17,0),"")</f>
        <v/>
      </c>
      <c r="G209" s="22" t="str">
        <f>IFERROR(VLOOKUP(#REF!,'[1]Members Sorted'!$B$2:$X$3001,20,0),"")</f>
        <v/>
      </c>
      <c r="H209" s="33" t="str">
        <f>IFERROR(VLOOKUP(#REF!,'[1]Members Sorted'!$B$2:$AA$3001,26,0),"")</f>
        <v/>
      </c>
      <c r="I209" s="32"/>
      <c r="J209" s="29" t="str">
        <f>IF('[1]Season Set up'!$L$23&gt;='[1]Season Set up'!V206,'[1]Season Set up'!V206,"")</f>
        <v/>
      </c>
      <c r="K209" s="21" t="str">
        <f>IFERROR(IF(J209="","",CONCATENATE(VLOOKUP(VLOOKUP(J209,'[1]Members Sorted'!$AG$2:$AH$3001,2,0),'[1]Members Sorted'!$B$2:$C$3001,2,0)," ",VLOOKUP(VLOOKUP(J209,'[1]Members Sorted'!$AG$2:$AH$3001,2,0),'[1]Members Sorted'!$B$2:$D$3001,3,0))),"")</f>
        <v/>
      </c>
      <c r="L209" s="21" t="str">
        <f>IFERROR(VLOOKUP(#REF!,'[1]Members Sorted'!$B$2:$F$3001,5,0),"")</f>
        <v/>
      </c>
      <c r="M209" s="22" t="str">
        <f>IFERROR(VLOOKUP(#REF!,'[1]Members Sorted'!$B$2:$X$3001,11,0),"")</f>
        <v/>
      </c>
      <c r="N209" s="22" t="str">
        <f>IFERROR(VLOOKUP(#REF!,'[1]Members Sorted'!$B$2:$X$3001,14,0),"")</f>
        <v/>
      </c>
      <c r="O209" s="22" t="str">
        <f>IFERROR(VLOOKUP(#REF!,'[1]Members Sorted'!$B$2:$X$3001,17,0),"")</f>
        <v/>
      </c>
      <c r="P209" s="22" t="str">
        <f>IFERROR(VLOOKUP(#REF!,'[1]Members Sorted'!$B$2:$X$3001,20,0),"")</f>
        <v/>
      </c>
      <c r="Q209" s="23" t="str">
        <f>IFERROR(VLOOKUP(#REF!,'[1]Members Sorted'!$B$2:$AE$3001,30,0),"")</f>
        <v/>
      </c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</row>
    <row r="210" spans="1:37" ht="15.75" customHeight="1" x14ac:dyDescent="0.2">
      <c r="A210" s="20" t="str">
        <f>IF('[1]Season Set up'!$J$23&gt;='[1]Season Set up'!V207,'[1]Season Set up'!V207,"")</f>
        <v/>
      </c>
      <c r="B210" s="21" t="str">
        <f>IFERROR(IF(A210="","",CONCATENATE(VLOOKUP(VLOOKUP(A210,'[1]Members Sorted'!$AC$2:$AD$3001,2,0),'[1]Members Sorted'!$B$2:$C$3001,2,0)," ",VLOOKUP(VLOOKUP(A210,'[1]Members Sorted'!$AC$2:$AD$3001,2,0),'[1]Members Sorted'!$B$2:$D$3001,3,0))),"")</f>
        <v/>
      </c>
      <c r="C210" s="21" t="str">
        <f>IFERROR(VLOOKUP(#REF!,'[1]Members Sorted'!$B$2:$F$3001,5,0),"")</f>
        <v/>
      </c>
      <c r="D210" s="22" t="str">
        <f>IFERROR(VLOOKUP(#REF!,'[1]Members Sorted'!$B$2:$X$3001,11,0),"")</f>
        <v/>
      </c>
      <c r="E210" s="22" t="str">
        <f>IFERROR(VLOOKUP(#REF!,'[1]Members Sorted'!$B$2:$X$3001,14,0),"")</f>
        <v/>
      </c>
      <c r="F210" s="22" t="str">
        <f>IFERROR(VLOOKUP(#REF!,'[1]Members Sorted'!$B$2:$X$3001,17,0),"")</f>
        <v/>
      </c>
      <c r="G210" s="22" t="str">
        <f>IFERROR(VLOOKUP(#REF!,'[1]Members Sorted'!$B$2:$X$3001,20,0),"")</f>
        <v/>
      </c>
      <c r="H210" s="33" t="str">
        <f>IFERROR(VLOOKUP(#REF!,'[1]Members Sorted'!$B$2:$AA$3001,26,0),"")</f>
        <v/>
      </c>
      <c r="I210" s="32"/>
      <c r="J210" s="29" t="str">
        <f>IF('[1]Season Set up'!$L$23&gt;='[1]Season Set up'!V207,'[1]Season Set up'!V207,"")</f>
        <v/>
      </c>
      <c r="K210" s="21" t="str">
        <f>IFERROR(IF(J210="","",CONCATENATE(VLOOKUP(VLOOKUP(J210,'[1]Members Sorted'!$AG$2:$AH$3001,2,0),'[1]Members Sorted'!$B$2:$C$3001,2,0)," ",VLOOKUP(VLOOKUP(J210,'[1]Members Sorted'!$AG$2:$AH$3001,2,0),'[1]Members Sorted'!$B$2:$D$3001,3,0))),"")</f>
        <v/>
      </c>
      <c r="L210" s="21" t="str">
        <f>IFERROR(VLOOKUP(#REF!,'[1]Members Sorted'!$B$2:$F$3001,5,0),"")</f>
        <v/>
      </c>
      <c r="M210" s="22" t="str">
        <f>IFERROR(VLOOKUP(#REF!,'[1]Members Sorted'!$B$2:$X$3001,11,0),"")</f>
        <v/>
      </c>
      <c r="N210" s="22" t="str">
        <f>IFERROR(VLOOKUP(#REF!,'[1]Members Sorted'!$B$2:$X$3001,14,0),"")</f>
        <v/>
      </c>
      <c r="O210" s="22" t="str">
        <f>IFERROR(VLOOKUP(#REF!,'[1]Members Sorted'!$B$2:$X$3001,17,0),"")</f>
        <v/>
      </c>
      <c r="P210" s="22" t="str">
        <f>IFERROR(VLOOKUP(#REF!,'[1]Members Sorted'!$B$2:$X$3001,20,0),"")</f>
        <v/>
      </c>
      <c r="Q210" s="23" t="str">
        <f>IFERROR(VLOOKUP(#REF!,'[1]Members Sorted'!$B$2:$AE$3001,30,0),"")</f>
        <v/>
      </c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</row>
    <row r="211" spans="1:37" ht="15.75" customHeight="1" x14ac:dyDescent="0.2">
      <c r="A211" s="20" t="str">
        <f>IF('[1]Season Set up'!$J$23&gt;='[1]Season Set up'!V208,'[1]Season Set up'!V208,"")</f>
        <v/>
      </c>
      <c r="B211" s="21" t="str">
        <f>IFERROR(IF(A211="","",CONCATENATE(VLOOKUP(VLOOKUP(A211,'[1]Members Sorted'!$AC$2:$AD$3001,2,0),'[1]Members Sorted'!$B$2:$C$3001,2,0)," ",VLOOKUP(VLOOKUP(A211,'[1]Members Sorted'!$AC$2:$AD$3001,2,0),'[1]Members Sorted'!$B$2:$D$3001,3,0))),"")</f>
        <v/>
      </c>
      <c r="C211" s="21" t="str">
        <f>IFERROR(VLOOKUP(#REF!,'[1]Members Sorted'!$B$2:$F$3001,5,0),"")</f>
        <v/>
      </c>
      <c r="D211" s="22" t="str">
        <f>IFERROR(VLOOKUP(#REF!,'[1]Members Sorted'!$B$2:$X$3001,11,0),"")</f>
        <v/>
      </c>
      <c r="E211" s="22" t="str">
        <f>IFERROR(VLOOKUP(#REF!,'[1]Members Sorted'!$B$2:$X$3001,14,0),"")</f>
        <v/>
      </c>
      <c r="F211" s="22" t="str">
        <f>IFERROR(VLOOKUP(#REF!,'[1]Members Sorted'!$B$2:$X$3001,17,0),"")</f>
        <v/>
      </c>
      <c r="G211" s="22" t="str">
        <f>IFERROR(VLOOKUP(#REF!,'[1]Members Sorted'!$B$2:$X$3001,20,0),"")</f>
        <v/>
      </c>
      <c r="H211" s="33" t="str">
        <f>IFERROR(VLOOKUP(#REF!,'[1]Members Sorted'!$B$2:$AA$3001,26,0),"")</f>
        <v/>
      </c>
      <c r="I211" s="32"/>
      <c r="J211" s="29" t="str">
        <f>IF('[1]Season Set up'!$L$23&gt;='[1]Season Set up'!V208,'[1]Season Set up'!V208,"")</f>
        <v/>
      </c>
      <c r="K211" s="21" t="str">
        <f>IFERROR(IF(J211="","",CONCATENATE(VLOOKUP(VLOOKUP(J211,'[1]Members Sorted'!$AG$2:$AH$3001,2,0),'[1]Members Sorted'!$B$2:$C$3001,2,0)," ",VLOOKUP(VLOOKUP(J211,'[1]Members Sorted'!$AG$2:$AH$3001,2,0),'[1]Members Sorted'!$B$2:$D$3001,3,0))),"")</f>
        <v/>
      </c>
      <c r="L211" s="21" t="str">
        <f>IFERROR(VLOOKUP(#REF!,'[1]Members Sorted'!$B$2:$F$3001,5,0),"")</f>
        <v/>
      </c>
      <c r="M211" s="22" t="str">
        <f>IFERROR(VLOOKUP(#REF!,'[1]Members Sorted'!$B$2:$X$3001,11,0),"")</f>
        <v/>
      </c>
      <c r="N211" s="22" t="str">
        <f>IFERROR(VLOOKUP(#REF!,'[1]Members Sorted'!$B$2:$X$3001,14,0),"")</f>
        <v/>
      </c>
      <c r="O211" s="22" t="str">
        <f>IFERROR(VLOOKUP(#REF!,'[1]Members Sorted'!$B$2:$X$3001,17,0),"")</f>
        <v/>
      </c>
      <c r="P211" s="22" t="str">
        <f>IFERROR(VLOOKUP(#REF!,'[1]Members Sorted'!$B$2:$X$3001,20,0),"")</f>
        <v/>
      </c>
      <c r="Q211" s="23" t="str">
        <f>IFERROR(VLOOKUP(#REF!,'[1]Members Sorted'!$B$2:$AE$3001,30,0),"")</f>
        <v/>
      </c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</row>
    <row r="212" spans="1:37" ht="15.75" customHeight="1" x14ac:dyDescent="0.2">
      <c r="A212" s="20" t="str">
        <f>IF('[1]Season Set up'!$J$23&gt;='[1]Season Set up'!V209,'[1]Season Set up'!V209,"")</f>
        <v/>
      </c>
      <c r="B212" s="21" t="str">
        <f>IFERROR(IF(A212="","",CONCATENATE(VLOOKUP(VLOOKUP(A212,'[1]Members Sorted'!$AC$2:$AD$3001,2,0),'[1]Members Sorted'!$B$2:$C$3001,2,0)," ",VLOOKUP(VLOOKUP(A212,'[1]Members Sorted'!$AC$2:$AD$3001,2,0),'[1]Members Sorted'!$B$2:$D$3001,3,0))),"")</f>
        <v/>
      </c>
      <c r="C212" s="21" t="str">
        <f>IFERROR(VLOOKUP(#REF!,'[1]Members Sorted'!$B$2:$F$3001,5,0),"")</f>
        <v/>
      </c>
      <c r="D212" s="22" t="str">
        <f>IFERROR(VLOOKUP(#REF!,'[1]Members Sorted'!$B$2:$X$3001,11,0),"")</f>
        <v/>
      </c>
      <c r="E212" s="22" t="str">
        <f>IFERROR(VLOOKUP(#REF!,'[1]Members Sorted'!$B$2:$X$3001,14,0),"")</f>
        <v/>
      </c>
      <c r="F212" s="22" t="str">
        <f>IFERROR(VLOOKUP(#REF!,'[1]Members Sorted'!$B$2:$X$3001,17,0),"")</f>
        <v/>
      </c>
      <c r="G212" s="22" t="str">
        <f>IFERROR(VLOOKUP(#REF!,'[1]Members Sorted'!$B$2:$X$3001,20,0),"")</f>
        <v/>
      </c>
      <c r="H212" s="33" t="str">
        <f>IFERROR(VLOOKUP(#REF!,'[1]Members Sorted'!$B$2:$AA$3001,26,0),"")</f>
        <v/>
      </c>
      <c r="I212" s="32"/>
      <c r="J212" s="29" t="str">
        <f>IF('[1]Season Set up'!$L$23&gt;='[1]Season Set up'!V209,'[1]Season Set up'!V209,"")</f>
        <v/>
      </c>
      <c r="K212" s="21" t="str">
        <f>IFERROR(IF(J212="","",CONCATENATE(VLOOKUP(VLOOKUP(J212,'[1]Members Sorted'!$AG$2:$AH$3001,2,0),'[1]Members Sorted'!$B$2:$C$3001,2,0)," ",VLOOKUP(VLOOKUP(J212,'[1]Members Sorted'!$AG$2:$AH$3001,2,0),'[1]Members Sorted'!$B$2:$D$3001,3,0))),"")</f>
        <v/>
      </c>
      <c r="L212" s="21" t="str">
        <f>IFERROR(VLOOKUP(#REF!,'[1]Members Sorted'!$B$2:$F$3001,5,0),"")</f>
        <v/>
      </c>
      <c r="M212" s="22" t="str">
        <f>IFERROR(VLOOKUP(#REF!,'[1]Members Sorted'!$B$2:$X$3001,11,0),"")</f>
        <v/>
      </c>
      <c r="N212" s="22" t="str">
        <f>IFERROR(VLOOKUP(#REF!,'[1]Members Sorted'!$B$2:$X$3001,14,0),"")</f>
        <v/>
      </c>
      <c r="O212" s="22" t="str">
        <f>IFERROR(VLOOKUP(#REF!,'[1]Members Sorted'!$B$2:$X$3001,17,0),"")</f>
        <v/>
      </c>
      <c r="P212" s="22" t="str">
        <f>IFERROR(VLOOKUP(#REF!,'[1]Members Sorted'!$B$2:$X$3001,20,0),"")</f>
        <v/>
      </c>
      <c r="Q212" s="23" t="str">
        <f>IFERROR(VLOOKUP(#REF!,'[1]Members Sorted'!$B$2:$AE$3001,30,0),"")</f>
        <v/>
      </c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</row>
    <row r="213" spans="1:37" ht="15.75" customHeight="1" x14ac:dyDescent="0.2">
      <c r="A213" s="20" t="str">
        <f>IF('[1]Season Set up'!$J$23&gt;='[1]Season Set up'!V210,'[1]Season Set up'!V210,"")</f>
        <v/>
      </c>
      <c r="B213" s="21" t="str">
        <f>IFERROR(IF(A213="","",CONCATENATE(VLOOKUP(VLOOKUP(A213,'[1]Members Sorted'!$AC$2:$AD$3001,2,0),'[1]Members Sorted'!$B$2:$C$3001,2,0)," ",VLOOKUP(VLOOKUP(A213,'[1]Members Sorted'!$AC$2:$AD$3001,2,0),'[1]Members Sorted'!$B$2:$D$3001,3,0))),"")</f>
        <v/>
      </c>
      <c r="C213" s="21" t="str">
        <f>IFERROR(VLOOKUP(#REF!,'[1]Members Sorted'!$B$2:$F$3001,5,0),"")</f>
        <v/>
      </c>
      <c r="D213" s="22" t="str">
        <f>IFERROR(VLOOKUP(#REF!,'[1]Members Sorted'!$B$2:$X$3001,11,0),"")</f>
        <v/>
      </c>
      <c r="E213" s="22" t="str">
        <f>IFERROR(VLOOKUP(#REF!,'[1]Members Sorted'!$B$2:$X$3001,14,0),"")</f>
        <v/>
      </c>
      <c r="F213" s="22" t="str">
        <f>IFERROR(VLOOKUP(#REF!,'[1]Members Sorted'!$B$2:$X$3001,17,0),"")</f>
        <v/>
      </c>
      <c r="G213" s="22" t="str">
        <f>IFERROR(VLOOKUP(#REF!,'[1]Members Sorted'!$B$2:$X$3001,20,0),"")</f>
        <v/>
      </c>
      <c r="H213" s="33" t="str">
        <f>IFERROR(VLOOKUP(#REF!,'[1]Members Sorted'!$B$2:$AA$3001,26,0),"")</f>
        <v/>
      </c>
      <c r="I213" s="32"/>
      <c r="J213" s="29" t="str">
        <f>IF('[1]Season Set up'!$L$23&gt;='[1]Season Set up'!V210,'[1]Season Set up'!V210,"")</f>
        <v/>
      </c>
      <c r="K213" s="21" t="str">
        <f>IFERROR(IF(J213="","",CONCATENATE(VLOOKUP(VLOOKUP(J213,'[1]Members Sorted'!$AG$2:$AH$3001,2,0),'[1]Members Sorted'!$B$2:$C$3001,2,0)," ",VLOOKUP(VLOOKUP(J213,'[1]Members Sorted'!$AG$2:$AH$3001,2,0),'[1]Members Sorted'!$B$2:$D$3001,3,0))),"")</f>
        <v/>
      </c>
      <c r="L213" s="21" t="str">
        <f>IFERROR(VLOOKUP(#REF!,'[1]Members Sorted'!$B$2:$F$3001,5,0),"")</f>
        <v/>
      </c>
      <c r="M213" s="22" t="str">
        <f>IFERROR(VLOOKUP(#REF!,'[1]Members Sorted'!$B$2:$X$3001,11,0),"")</f>
        <v/>
      </c>
      <c r="N213" s="22" t="str">
        <f>IFERROR(VLOOKUP(#REF!,'[1]Members Sorted'!$B$2:$X$3001,14,0),"")</f>
        <v/>
      </c>
      <c r="O213" s="22" t="str">
        <f>IFERROR(VLOOKUP(#REF!,'[1]Members Sorted'!$B$2:$X$3001,17,0),"")</f>
        <v/>
      </c>
      <c r="P213" s="22" t="str">
        <f>IFERROR(VLOOKUP(#REF!,'[1]Members Sorted'!$B$2:$X$3001,20,0),"")</f>
        <v/>
      </c>
      <c r="Q213" s="23" t="str">
        <f>IFERROR(VLOOKUP(#REF!,'[1]Members Sorted'!$B$2:$AE$3001,30,0),"")</f>
        <v/>
      </c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</row>
    <row r="214" spans="1:37" ht="15.75" customHeight="1" x14ac:dyDescent="0.2">
      <c r="A214" s="20" t="str">
        <f>IF('[1]Season Set up'!$J$23&gt;='[1]Season Set up'!V211,'[1]Season Set up'!V211,"")</f>
        <v/>
      </c>
      <c r="B214" s="21" t="str">
        <f>IFERROR(IF(A214="","",CONCATENATE(VLOOKUP(VLOOKUP(A214,'[1]Members Sorted'!$AC$2:$AD$3001,2,0),'[1]Members Sorted'!$B$2:$C$3001,2,0)," ",VLOOKUP(VLOOKUP(A214,'[1]Members Sorted'!$AC$2:$AD$3001,2,0),'[1]Members Sorted'!$B$2:$D$3001,3,0))),"")</f>
        <v/>
      </c>
      <c r="C214" s="21" t="str">
        <f>IFERROR(VLOOKUP(#REF!,'[1]Members Sorted'!$B$2:$F$3001,5,0),"")</f>
        <v/>
      </c>
      <c r="D214" s="22" t="str">
        <f>IFERROR(VLOOKUP(#REF!,'[1]Members Sorted'!$B$2:$X$3001,11,0),"")</f>
        <v/>
      </c>
      <c r="E214" s="22" t="str">
        <f>IFERROR(VLOOKUP(#REF!,'[1]Members Sorted'!$B$2:$X$3001,14,0),"")</f>
        <v/>
      </c>
      <c r="F214" s="22" t="str">
        <f>IFERROR(VLOOKUP(#REF!,'[1]Members Sorted'!$B$2:$X$3001,17,0),"")</f>
        <v/>
      </c>
      <c r="G214" s="22" t="str">
        <f>IFERROR(VLOOKUP(#REF!,'[1]Members Sorted'!$B$2:$X$3001,20,0),"")</f>
        <v/>
      </c>
      <c r="H214" s="33" t="str">
        <f>IFERROR(VLOOKUP(#REF!,'[1]Members Sorted'!$B$2:$AA$3001,26,0),"")</f>
        <v/>
      </c>
      <c r="I214" s="32"/>
      <c r="J214" s="29" t="str">
        <f>IF('[1]Season Set up'!$L$23&gt;='[1]Season Set up'!V211,'[1]Season Set up'!V211,"")</f>
        <v/>
      </c>
      <c r="K214" s="21" t="str">
        <f>IFERROR(IF(J214="","",CONCATENATE(VLOOKUP(VLOOKUP(J214,'[1]Members Sorted'!$AG$2:$AH$3001,2,0),'[1]Members Sorted'!$B$2:$C$3001,2,0)," ",VLOOKUP(VLOOKUP(J214,'[1]Members Sorted'!$AG$2:$AH$3001,2,0),'[1]Members Sorted'!$B$2:$D$3001,3,0))),"")</f>
        <v/>
      </c>
      <c r="L214" s="21" t="str">
        <f>IFERROR(VLOOKUP(#REF!,'[1]Members Sorted'!$B$2:$F$3001,5,0),"")</f>
        <v/>
      </c>
      <c r="M214" s="22" t="str">
        <f>IFERROR(VLOOKUP(#REF!,'[1]Members Sorted'!$B$2:$X$3001,11,0),"")</f>
        <v/>
      </c>
      <c r="N214" s="22" t="str">
        <f>IFERROR(VLOOKUP(#REF!,'[1]Members Sorted'!$B$2:$X$3001,14,0),"")</f>
        <v/>
      </c>
      <c r="O214" s="22" t="str">
        <f>IFERROR(VLOOKUP(#REF!,'[1]Members Sorted'!$B$2:$X$3001,17,0),"")</f>
        <v/>
      </c>
      <c r="P214" s="22" t="str">
        <f>IFERROR(VLOOKUP(#REF!,'[1]Members Sorted'!$B$2:$X$3001,20,0),"")</f>
        <v/>
      </c>
      <c r="Q214" s="23" t="str">
        <f>IFERROR(VLOOKUP(#REF!,'[1]Members Sorted'!$B$2:$AE$3001,30,0),"")</f>
        <v/>
      </c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</row>
    <row r="215" spans="1:37" ht="15.75" customHeight="1" x14ac:dyDescent="0.2">
      <c r="A215" s="20" t="str">
        <f>IF('[1]Season Set up'!$J$23&gt;='[1]Season Set up'!V212,'[1]Season Set up'!V212,"")</f>
        <v/>
      </c>
      <c r="B215" s="21" t="str">
        <f>IFERROR(IF(A215="","",CONCATENATE(VLOOKUP(VLOOKUP(A215,'[1]Members Sorted'!$AC$2:$AD$3001,2,0),'[1]Members Sorted'!$B$2:$C$3001,2,0)," ",VLOOKUP(VLOOKUP(A215,'[1]Members Sorted'!$AC$2:$AD$3001,2,0),'[1]Members Sorted'!$B$2:$D$3001,3,0))),"")</f>
        <v/>
      </c>
      <c r="C215" s="21" t="str">
        <f>IFERROR(VLOOKUP(#REF!,'[1]Members Sorted'!$B$2:$F$3001,5,0),"")</f>
        <v/>
      </c>
      <c r="D215" s="22" t="str">
        <f>IFERROR(VLOOKUP(#REF!,'[1]Members Sorted'!$B$2:$X$3001,11,0),"")</f>
        <v/>
      </c>
      <c r="E215" s="22" t="str">
        <f>IFERROR(VLOOKUP(#REF!,'[1]Members Sorted'!$B$2:$X$3001,14,0),"")</f>
        <v/>
      </c>
      <c r="F215" s="22" t="str">
        <f>IFERROR(VLOOKUP(#REF!,'[1]Members Sorted'!$B$2:$X$3001,17,0),"")</f>
        <v/>
      </c>
      <c r="G215" s="22" t="str">
        <f>IFERROR(VLOOKUP(#REF!,'[1]Members Sorted'!$B$2:$X$3001,20,0),"")</f>
        <v/>
      </c>
      <c r="H215" s="33" t="str">
        <f>IFERROR(VLOOKUP(#REF!,'[1]Members Sorted'!$B$2:$AA$3001,26,0),"")</f>
        <v/>
      </c>
      <c r="I215" s="32"/>
      <c r="J215" s="29" t="str">
        <f>IF('[1]Season Set up'!$L$23&gt;='[1]Season Set up'!V212,'[1]Season Set up'!V212,"")</f>
        <v/>
      </c>
      <c r="K215" s="21" t="str">
        <f>IFERROR(IF(J215="","",CONCATENATE(VLOOKUP(VLOOKUP(J215,'[1]Members Sorted'!$AG$2:$AH$3001,2,0),'[1]Members Sorted'!$B$2:$C$3001,2,0)," ",VLOOKUP(VLOOKUP(J215,'[1]Members Sorted'!$AG$2:$AH$3001,2,0),'[1]Members Sorted'!$B$2:$D$3001,3,0))),"")</f>
        <v/>
      </c>
      <c r="L215" s="21" t="str">
        <f>IFERROR(VLOOKUP(#REF!,'[1]Members Sorted'!$B$2:$F$3001,5,0),"")</f>
        <v/>
      </c>
      <c r="M215" s="22" t="str">
        <f>IFERROR(VLOOKUP(#REF!,'[1]Members Sorted'!$B$2:$X$3001,11,0),"")</f>
        <v/>
      </c>
      <c r="N215" s="22" t="str">
        <f>IFERROR(VLOOKUP(#REF!,'[1]Members Sorted'!$B$2:$X$3001,14,0),"")</f>
        <v/>
      </c>
      <c r="O215" s="22" t="str">
        <f>IFERROR(VLOOKUP(#REF!,'[1]Members Sorted'!$B$2:$X$3001,17,0),"")</f>
        <v/>
      </c>
      <c r="P215" s="22" t="str">
        <f>IFERROR(VLOOKUP(#REF!,'[1]Members Sorted'!$B$2:$X$3001,20,0),"")</f>
        <v/>
      </c>
      <c r="Q215" s="23" t="str">
        <f>IFERROR(VLOOKUP(#REF!,'[1]Members Sorted'!$B$2:$AE$3001,30,0),"")</f>
        <v/>
      </c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</row>
    <row r="216" spans="1:37" ht="15.75" customHeight="1" x14ac:dyDescent="0.2">
      <c r="A216" s="20" t="str">
        <f>IF('[1]Season Set up'!$J$23&gt;='[1]Season Set up'!V213,'[1]Season Set up'!V213,"")</f>
        <v/>
      </c>
      <c r="B216" s="21" t="str">
        <f>IFERROR(IF(A216="","",CONCATENATE(VLOOKUP(VLOOKUP(A216,'[1]Members Sorted'!$AC$2:$AD$3001,2,0),'[1]Members Sorted'!$B$2:$C$3001,2,0)," ",VLOOKUP(VLOOKUP(A216,'[1]Members Sorted'!$AC$2:$AD$3001,2,0),'[1]Members Sorted'!$B$2:$D$3001,3,0))),"")</f>
        <v/>
      </c>
      <c r="C216" s="21" t="str">
        <f>IFERROR(VLOOKUP(#REF!,'[1]Members Sorted'!$B$2:$F$3001,5,0),"")</f>
        <v/>
      </c>
      <c r="D216" s="22" t="str">
        <f>IFERROR(VLOOKUP(#REF!,'[1]Members Sorted'!$B$2:$X$3001,11,0),"")</f>
        <v/>
      </c>
      <c r="E216" s="22" t="str">
        <f>IFERROR(VLOOKUP(#REF!,'[1]Members Sorted'!$B$2:$X$3001,14,0),"")</f>
        <v/>
      </c>
      <c r="F216" s="22" t="str">
        <f>IFERROR(VLOOKUP(#REF!,'[1]Members Sorted'!$B$2:$X$3001,17,0),"")</f>
        <v/>
      </c>
      <c r="G216" s="22" t="str">
        <f>IFERROR(VLOOKUP(#REF!,'[1]Members Sorted'!$B$2:$X$3001,20,0),"")</f>
        <v/>
      </c>
      <c r="H216" s="33" t="str">
        <f>IFERROR(VLOOKUP(#REF!,'[1]Members Sorted'!$B$2:$AA$3001,26,0),"")</f>
        <v/>
      </c>
      <c r="I216" s="32"/>
      <c r="J216" s="29" t="str">
        <f>IF('[1]Season Set up'!$L$23&gt;='[1]Season Set up'!V213,'[1]Season Set up'!V213,"")</f>
        <v/>
      </c>
      <c r="K216" s="21" t="str">
        <f>IFERROR(IF(J216="","",CONCATENATE(VLOOKUP(VLOOKUP(J216,'[1]Members Sorted'!$AG$2:$AH$3001,2,0),'[1]Members Sorted'!$B$2:$C$3001,2,0)," ",VLOOKUP(VLOOKUP(J216,'[1]Members Sorted'!$AG$2:$AH$3001,2,0),'[1]Members Sorted'!$B$2:$D$3001,3,0))),"")</f>
        <v/>
      </c>
      <c r="L216" s="21" t="str">
        <f>IFERROR(VLOOKUP(#REF!,'[1]Members Sorted'!$B$2:$F$3001,5,0),"")</f>
        <v/>
      </c>
      <c r="M216" s="22" t="str">
        <f>IFERROR(VLOOKUP(#REF!,'[1]Members Sorted'!$B$2:$X$3001,11,0),"")</f>
        <v/>
      </c>
      <c r="N216" s="22" t="str">
        <f>IFERROR(VLOOKUP(#REF!,'[1]Members Sorted'!$B$2:$X$3001,14,0),"")</f>
        <v/>
      </c>
      <c r="O216" s="22" t="str">
        <f>IFERROR(VLOOKUP(#REF!,'[1]Members Sorted'!$B$2:$X$3001,17,0),"")</f>
        <v/>
      </c>
      <c r="P216" s="22" t="str">
        <f>IFERROR(VLOOKUP(#REF!,'[1]Members Sorted'!$B$2:$X$3001,20,0),"")</f>
        <v/>
      </c>
      <c r="Q216" s="23" t="str">
        <f>IFERROR(VLOOKUP(#REF!,'[1]Members Sorted'!$B$2:$AE$3001,30,0),"")</f>
        <v/>
      </c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</row>
    <row r="217" spans="1:37" ht="15.75" customHeight="1" x14ac:dyDescent="0.2">
      <c r="A217" s="20" t="str">
        <f>IF('[1]Season Set up'!$J$23&gt;='[1]Season Set up'!V214,'[1]Season Set up'!V214,"")</f>
        <v/>
      </c>
      <c r="B217" s="21" t="str">
        <f>IFERROR(IF(A217="","",CONCATENATE(VLOOKUP(VLOOKUP(A217,'[1]Members Sorted'!$AC$2:$AD$3001,2,0),'[1]Members Sorted'!$B$2:$C$3001,2,0)," ",VLOOKUP(VLOOKUP(A217,'[1]Members Sorted'!$AC$2:$AD$3001,2,0),'[1]Members Sorted'!$B$2:$D$3001,3,0))),"")</f>
        <v/>
      </c>
      <c r="C217" s="21" t="str">
        <f>IFERROR(VLOOKUP(#REF!,'[1]Members Sorted'!$B$2:$F$3001,5,0),"")</f>
        <v/>
      </c>
      <c r="D217" s="22" t="str">
        <f>IFERROR(VLOOKUP(#REF!,'[1]Members Sorted'!$B$2:$X$3001,11,0),"")</f>
        <v/>
      </c>
      <c r="E217" s="22" t="str">
        <f>IFERROR(VLOOKUP(#REF!,'[1]Members Sorted'!$B$2:$X$3001,14,0),"")</f>
        <v/>
      </c>
      <c r="F217" s="22" t="str">
        <f>IFERROR(VLOOKUP(#REF!,'[1]Members Sorted'!$B$2:$X$3001,17,0),"")</f>
        <v/>
      </c>
      <c r="G217" s="22" t="str">
        <f>IFERROR(VLOOKUP(#REF!,'[1]Members Sorted'!$B$2:$X$3001,20,0),"")</f>
        <v/>
      </c>
      <c r="H217" s="33" t="str">
        <f>IFERROR(VLOOKUP(#REF!,'[1]Members Sorted'!$B$2:$AA$3001,26,0),"")</f>
        <v/>
      </c>
      <c r="I217" s="32"/>
      <c r="J217" s="29" t="str">
        <f>IF('[1]Season Set up'!$L$23&gt;='[1]Season Set up'!V214,'[1]Season Set up'!V214,"")</f>
        <v/>
      </c>
      <c r="K217" s="21" t="str">
        <f>IFERROR(IF(J217="","",CONCATENATE(VLOOKUP(VLOOKUP(J217,'[1]Members Sorted'!$AG$2:$AH$3001,2,0),'[1]Members Sorted'!$B$2:$C$3001,2,0)," ",VLOOKUP(VLOOKUP(J217,'[1]Members Sorted'!$AG$2:$AH$3001,2,0),'[1]Members Sorted'!$B$2:$D$3001,3,0))),"")</f>
        <v/>
      </c>
      <c r="L217" s="21" t="str">
        <f>IFERROR(VLOOKUP(#REF!,'[1]Members Sorted'!$B$2:$F$3001,5,0),"")</f>
        <v/>
      </c>
      <c r="M217" s="22" t="str">
        <f>IFERROR(VLOOKUP(#REF!,'[1]Members Sorted'!$B$2:$X$3001,11,0),"")</f>
        <v/>
      </c>
      <c r="N217" s="22" t="str">
        <f>IFERROR(VLOOKUP(#REF!,'[1]Members Sorted'!$B$2:$X$3001,14,0),"")</f>
        <v/>
      </c>
      <c r="O217" s="22" t="str">
        <f>IFERROR(VLOOKUP(#REF!,'[1]Members Sorted'!$B$2:$X$3001,17,0),"")</f>
        <v/>
      </c>
      <c r="P217" s="22" t="str">
        <f>IFERROR(VLOOKUP(#REF!,'[1]Members Sorted'!$B$2:$X$3001,20,0),"")</f>
        <v/>
      </c>
      <c r="Q217" s="23" t="str">
        <f>IFERROR(VLOOKUP(#REF!,'[1]Members Sorted'!$B$2:$AE$3001,30,0),"")</f>
        <v/>
      </c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</row>
    <row r="218" spans="1:37" ht="15.75" customHeight="1" x14ac:dyDescent="0.2">
      <c r="A218" s="20" t="str">
        <f>IF('[1]Season Set up'!$J$23&gt;='[1]Season Set up'!V215,'[1]Season Set up'!V215,"")</f>
        <v/>
      </c>
      <c r="B218" s="21" t="str">
        <f>IFERROR(IF(A218="","",CONCATENATE(VLOOKUP(VLOOKUP(A218,'[1]Members Sorted'!$AC$2:$AD$3001,2,0),'[1]Members Sorted'!$B$2:$C$3001,2,0)," ",VLOOKUP(VLOOKUP(A218,'[1]Members Sorted'!$AC$2:$AD$3001,2,0),'[1]Members Sorted'!$B$2:$D$3001,3,0))),"")</f>
        <v/>
      </c>
      <c r="C218" s="21" t="str">
        <f>IFERROR(VLOOKUP(#REF!,'[1]Members Sorted'!$B$2:$F$3001,5,0),"")</f>
        <v/>
      </c>
      <c r="D218" s="22" t="str">
        <f>IFERROR(VLOOKUP(#REF!,'[1]Members Sorted'!$B$2:$X$3001,11,0),"")</f>
        <v/>
      </c>
      <c r="E218" s="22" t="str">
        <f>IFERROR(VLOOKUP(#REF!,'[1]Members Sorted'!$B$2:$X$3001,14,0),"")</f>
        <v/>
      </c>
      <c r="F218" s="22" t="str">
        <f>IFERROR(VLOOKUP(#REF!,'[1]Members Sorted'!$B$2:$X$3001,17,0),"")</f>
        <v/>
      </c>
      <c r="G218" s="22" t="str">
        <f>IFERROR(VLOOKUP(#REF!,'[1]Members Sorted'!$B$2:$X$3001,20,0),"")</f>
        <v/>
      </c>
      <c r="H218" s="33" t="str">
        <f>IFERROR(VLOOKUP(#REF!,'[1]Members Sorted'!$B$2:$AA$3001,26,0),"")</f>
        <v/>
      </c>
      <c r="I218" s="32"/>
      <c r="J218" s="29" t="str">
        <f>IF('[1]Season Set up'!$L$23&gt;='[1]Season Set up'!V215,'[1]Season Set up'!V215,"")</f>
        <v/>
      </c>
      <c r="K218" s="21" t="str">
        <f>IFERROR(IF(J218="","",CONCATENATE(VLOOKUP(VLOOKUP(J218,'[1]Members Sorted'!$AG$2:$AH$3001,2,0),'[1]Members Sorted'!$B$2:$C$3001,2,0)," ",VLOOKUP(VLOOKUP(J218,'[1]Members Sorted'!$AG$2:$AH$3001,2,0),'[1]Members Sorted'!$B$2:$D$3001,3,0))),"")</f>
        <v/>
      </c>
      <c r="L218" s="21" t="str">
        <f>IFERROR(VLOOKUP(#REF!,'[1]Members Sorted'!$B$2:$F$3001,5,0),"")</f>
        <v/>
      </c>
      <c r="M218" s="22" t="str">
        <f>IFERROR(VLOOKUP(#REF!,'[1]Members Sorted'!$B$2:$X$3001,11,0),"")</f>
        <v/>
      </c>
      <c r="N218" s="22" t="str">
        <f>IFERROR(VLOOKUP(#REF!,'[1]Members Sorted'!$B$2:$X$3001,14,0),"")</f>
        <v/>
      </c>
      <c r="O218" s="22" t="str">
        <f>IFERROR(VLOOKUP(#REF!,'[1]Members Sorted'!$B$2:$X$3001,17,0),"")</f>
        <v/>
      </c>
      <c r="P218" s="22" t="str">
        <f>IFERROR(VLOOKUP(#REF!,'[1]Members Sorted'!$B$2:$X$3001,20,0),"")</f>
        <v/>
      </c>
      <c r="Q218" s="23" t="str">
        <f>IFERROR(VLOOKUP(#REF!,'[1]Members Sorted'!$B$2:$AE$3001,30,0),"")</f>
        <v/>
      </c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</row>
    <row r="219" spans="1:37" ht="15.75" customHeight="1" x14ac:dyDescent="0.2">
      <c r="A219" s="20" t="str">
        <f>IF('[1]Season Set up'!$J$23&gt;='[1]Season Set up'!V216,'[1]Season Set up'!V216,"")</f>
        <v/>
      </c>
      <c r="B219" s="21" t="str">
        <f>IFERROR(IF(A219="","",CONCATENATE(VLOOKUP(VLOOKUP(A219,'[1]Members Sorted'!$AC$2:$AD$3001,2,0),'[1]Members Sorted'!$B$2:$C$3001,2,0)," ",VLOOKUP(VLOOKUP(A219,'[1]Members Sorted'!$AC$2:$AD$3001,2,0),'[1]Members Sorted'!$B$2:$D$3001,3,0))),"")</f>
        <v/>
      </c>
      <c r="C219" s="21" t="str">
        <f>IFERROR(VLOOKUP(#REF!,'[1]Members Sorted'!$B$2:$F$3001,5,0),"")</f>
        <v/>
      </c>
      <c r="D219" s="22" t="str">
        <f>IFERROR(VLOOKUP(#REF!,'[1]Members Sorted'!$B$2:$X$3001,11,0),"")</f>
        <v/>
      </c>
      <c r="E219" s="22" t="str">
        <f>IFERROR(VLOOKUP(#REF!,'[1]Members Sorted'!$B$2:$X$3001,14,0),"")</f>
        <v/>
      </c>
      <c r="F219" s="22" t="str">
        <f>IFERROR(VLOOKUP(#REF!,'[1]Members Sorted'!$B$2:$X$3001,17,0),"")</f>
        <v/>
      </c>
      <c r="G219" s="22" t="str">
        <f>IFERROR(VLOOKUP(#REF!,'[1]Members Sorted'!$B$2:$X$3001,20,0),"")</f>
        <v/>
      </c>
      <c r="H219" s="33" t="str">
        <f>IFERROR(VLOOKUP(#REF!,'[1]Members Sorted'!$B$2:$AA$3001,26,0),"")</f>
        <v/>
      </c>
      <c r="I219" s="32"/>
      <c r="J219" s="29" t="str">
        <f>IF('[1]Season Set up'!$L$23&gt;='[1]Season Set up'!V216,'[1]Season Set up'!V216,"")</f>
        <v/>
      </c>
      <c r="K219" s="21" t="str">
        <f>IFERROR(IF(J219="","",CONCATENATE(VLOOKUP(VLOOKUP(J219,'[1]Members Sorted'!$AG$2:$AH$3001,2,0),'[1]Members Sorted'!$B$2:$C$3001,2,0)," ",VLOOKUP(VLOOKUP(J219,'[1]Members Sorted'!$AG$2:$AH$3001,2,0),'[1]Members Sorted'!$B$2:$D$3001,3,0))),"")</f>
        <v/>
      </c>
      <c r="L219" s="21" t="str">
        <f>IFERROR(VLOOKUP(#REF!,'[1]Members Sorted'!$B$2:$F$3001,5,0),"")</f>
        <v/>
      </c>
      <c r="M219" s="22" t="str">
        <f>IFERROR(VLOOKUP(#REF!,'[1]Members Sorted'!$B$2:$X$3001,11,0),"")</f>
        <v/>
      </c>
      <c r="N219" s="22" t="str">
        <f>IFERROR(VLOOKUP(#REF!,'[1]Members Sorted'!$B$2:$X$3001,14,0),"")</f>
        <v/>
      </c>
      <c r="O219" s="22" t="str">
        <f>IFERROR(VLOOKUP(#REF!,'[1]Members Sorted'!$B$2:$X$3001,17,0),"")</f>
        <v/>
      </c>
      <c r="P219" s="22" t="str">
        <f>IFERROR(VLOOKUP(#REF!,'[1]Members Sorted'!$B$2:$X$3001,20,0),"")</f>
        <v/>
      </c>
      <c r="Q219" s="23" t="str">
        <f>IFERROR(VLOOKUP(#REF!,'[1]Members Sorted'!$B$2:$AE$3001,30,0),"")</f>
        <v/>
      </c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</row>
    <row r="220" spans="1:37" ht="15.75" customHeight="1" x14ac:dyDescent="0.2">
      <c r="A220" s="20" t="str">
        <f>IF('[1]Season Set up'!$J$23&gt;='[1]Season Set up'!V217,'[1]Season Set up'!V217,"")</f>
        <v/>
      </c>
      <c r="B220" s="21" t="str">
        <f>IFERROR(IF(A220="","",CONCATENATE(VLOOKUP(VLOOKUP(A220,'[1]Members Sorted'!$AC$2:$AD$3001,2,0),'[1]Members Sorted'!$B$2:$C$3001,2,0)," ",VLOOKUP(VLOOKUP(A220,'[1]Members Sorted'!$AC$2:$AD$3001,2,0),'[1]Members Sorted'!$B$2:$D$3001,3,0))),"")</f>
        <v/>
      </c>
      <c r="C220" s="21" t="str">
        <f>IFERROR(VLOOKUP(#REF!,'[1]Members Sorted'!$B$2:$F$3001,5,0),"")</f>
        <v/>
      </c>
      <c r="D220" s="22" t="str">
        <f>IFERROR(VLOOKUP(#REF!,'[1]Members Sorted'!$B$2:$X$3001,11,0),"")</f>
        <v/>
      </c>
      <c r="E220" s="22" t="str">
        <f>IFERROR(VLOOKUP(#REF!,'[1]Members Sorted'!$B$2:$X$3001,14,0),"")</f>
        <v/>
      </c>
      <c r="F220" s="22" t="str">
        <f>IFERROR(VLOOKUP(#REF!,'[1]Members Sorted'!$B$2:$X$3001,17,0),"")</f>
        <v/>
      </c>
      <c r="G220" s="22" t="str">
        <f>IFERROR(VLOOKUP(#REF!,'[1]Members Sorted'!$B$2:$X$3001,20,0),"")</f>
        <v/>
      </c>
      <c r="H220" s="33" t="str">
        <f>IFERROR(VLOOKUP(#REF!,'[1]Members Sorted'!$B$2:$AA$3001,26,0),"")</f>
        <v/>
      </c>
      <c r="I220" s="32"/>
      <c r="J220" s="29" t="str">
        <f>IF('[1]Season Set up'!$L$23&gt;='[1]Season Set up'!V217,'[1]Season Set up'!V217,"")</f>
        <v/>
      </c>
      <c r="K220" s="21" t="str">
        <f>IFERROR(IF(J220="","",CONCATENATE(VLOOKUP(VLOOKUP(J220,'[1]Members Sorted'!$AG$2:$AH$3001,2,0),'[1]Members Sorted'!$B$2:$C$3001,2,0)," ",VLOOKUP(VLOOKUP(J220,'[1]Members Sorted'!$AG$2:$AH$3001,2,0),'[1]Members Sorted'!$B$2:$D$3001,3,0))),"")</f>
        <v/>
      </c>
      <c r="L220" s="21" t="str">
        <f>IFERROR(VLOOKUP(#REF!,'[1]Members Sorted'!$B$2:$F$3001,5,0),"")</f>
        <v/>
      </c>
      <c r="M220" s="22" t="str">
        <f>IFERROR(VLOOKUP(#REF!,'[1]Members Sorted'!$B$2:$X$3001,11,0),"")</f>
        <v/>
      </c>
      <c r="N220" s="22" t="str">
        <f>IFERROR(VLOOKUP(#REF!,'[1]Members Sorted'!$B$2:$X$3001,14,0),"")</f>
        <v/>
      </c>
      <c r="O220" s="22" t="str">
        <f>IFERROR(VLOOKUP(#REF!,'[1]Members Sorted'!$B$2:$X$3001,17,0),"")</f>
        <v/>
      </c>
      <c r="P220" s="22" t="str">
        <f>IFERROR(VLOOKUP(#REF!,'[1]Members Sorted'!$B$2:$X$3001,20,0),"")</f>
        <v/>
      </c>
      <c r="Q220" s="23" t="str">
        <f>IFERROR(VLOOKUP(#REF!,'[1]Members Sorted'!$B$2:$AE$3001,30,0),"")</f>
        <v/>
      </c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</row>
    <row r="221" spans="1:37" ht="15.75" customHeight="1" x14ac:dyDescent="0.2">
      <c r="A221" s="20" t="str">
        <f>IF('[1]Season Set up'!$J$23&gt;='[1]Season Set up'!V218,'[1]Season Set up'!V218,"")</f>
        <v/>
      </c>
      <c r="B221" s="21" t="str">
        <f>IFERROR(IF(A221="","",CONCATENATE(VLOOKUP(VLOOKUP(A221,'[1]Members Sorted'!$AC$2:$AD$3001,2,0),'[1]Members Sorted'!$B$2:$C$3001,2,0)," ",VLOOKUP(VLOOKUP(A221,'[1]Members Sorted'!$AC$2:$AD$3001,2,0),'[1]Members Sorted'!$B$2:$D$3001,3,0))),"")</f>
        <v/>
      </c>
      <c r="C221" s="21" t="str">
        <f>IFERROR(VLOOKUP(#REF!,'[1]Members Sorted'!$B$2:$F$3001,5,0),"")</f>
        <v/>
      </c>
      <c r="D221" s="22" t="str">
        <f>IFERROR(VLOOKUP(#REF!,'[1]Members Sorted'!$B$2:$X$3001,11,0),"")</f>
        <v/>
      </c>
      <c r="E221" s="22" t="str">
        <f>IFERROR(VLOOKUP(#REF!,'[1]Members Sorted'!$B$2:$X$3001,14,0),"")</f>
        <v/>
      </c>
      <c r="F221" s="22" t="str">
        <f>IFERROR(VLOOKUP(#REF!,'[1]Members Sorted'!$B$2:$X$3001,17,0),"")</f>
        <v/>
      </c>
      <c r="G221" s="22" t="str">
        <f>IFERROR(VLOOKUP(#REF!,'[1]Members Sorted'!$B$2:$X$3001,20,0),"")</f>
        <v/>
      </c>
      <c r="H221" s="33" t="str">
        <f>IFERROR(VLOOKUP(#REF!,'[1]Members Sorted'!$B$2:$AA$3001,26,0),"")</f>
        <v/>
      </c>
      <c r="I221" s="32"/>
      <c r="J221" s="29" t="str">
        <f>IF('[1]Season Set up'!$L$23&gt;='[1]Season Set up'!V218,'[1]Season Set up'!V218,"")</f>
        <v/>
      </c>
      <c r="K221" s="21" t="str">
        <f>IFERROR(IF(J221="","",CONCATENATE(VLOOKUP(VLOOKUP(J221,'[1]Members Sorted'!$AG$2:$AH$3001,2,0),'[1]Members Sorted'!$B$2:$C$3001,2,0)," ",VLOOKUP(VLOOKUP(J221,'[1]Members Sorted'!$AG$2:$AH$3001,2,0),'[1]Members Sorted'!$B$2:$D$3001,3,0))),"")</f>
        <v/>
      </c>
      <c r="L221" s="21" t="str">
        <f>IFERROR(VLOOKUP(#REF!,'[1]Members Sorted'!$B$2:$F$3001,5,0),"")</f>
        <v/>
      </c>
      <c r="M221" s="22" t="str">
        <f>IFERROR(VLOOKUP(#REF!,'[1]Members Sorted'!$B$2:$X$3001,11,0),"")</f>
        <v/>
      </c>
      <c r="N221" s="22" t="str">
        <f>IFERROR(VLOOKUP(#REF!,'[1]Members Sorted'!$B$2:$X$3001,14,0),"")</f>
        <v/>
      </c>
      <c r="O221" s="22" t="str">
        <f>IFERROR(VLOOKUP(#REF!,'[1]Members Sorted'!$B$2:$X$3001,17,0),"")</f>
        <v/>
      </c>
      <c r="P221" s="22" t="str">
        <f>IFERROR(VLOOKUP(#REF!,'[1]Members Sorted'!$B$2:$X$3001,20,0),"")</f>
        <v/>
      </c>
      <c r="Q221" s="23" t="str">
        <f>IFERROR(VLOOKUP(#REF!,'[1]Members Sorted'!$B$2:$AE$3001,30,0),"")</f>
        <v/>
      </c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</row>
    <row r="222" spans="1:37" ht="15.75" customHeight="1" x14ac:dyDescent="0.2">
      <c r="A222" s="20" t="str">
        <f>IF('[1]Season Set up'!$J$23&gt;='[1]Season Set up'!V219,'[1]Season Set up'!V219,"")</f>
        <v/>
      </c>
      <c r="B222" s="21" t="str">
        <f>IFERROR(IF(A222="","",CONCATENATE(VLOOKUP(VLOOKUP(A222,'[1]Members Sorted'!$AC$2:$AD$3001,2,0),'[1]Members Sorted'!$B$2:$C$3001,2,0)," ",VLOOKUP(VLOOKUP(A222,'[1]Members Sorted'!$AC$2:$AD$3001,2,0),'[1]Members Sorted'!$B$2:$D$3001,3,0))),"")</f>
        <v/>
      </c>
      <c r="C222" s="21" t="str">
        <f>IFERROR(VLOOKUP(#REF!,'[1]Members Sorted'!$B$2:$F$3001,5,0),"")</f>
        <v/>
      </c>
      <c r="D222" s="22" t="str">
        <f>IFERROR(VLOOKUP(#REF!,'[1]Members Sorted'!$B$2:$X$3001,11,0),"")</f>
        <v/>
      </c>
      <c r="E222" s="22" t="str">
        <f>IFERROR(VLOOKUP(#REF!,'[1]Members Sorted'!$B$2:$X$3001,14,0),"")</f>
        <v/>
      </c>
      <c r="F222" s="22" t="str">
        <f>IFERROR(VLOOKUP(#REF!,'[1]Members Sorted'!$B$2:$X$3001,17,0),"")</f>
        <v/>
      </c>
      <c r="G222" s="22" t="str">
        <f>IFERROR(VLOOKUP(#REF!,'[1]Members Sorted'!$B$2:$X$3001,20,0),"")</f>
        <v/>
      </c>
      <c r="H222" s="33" t="str">
        <f>IFERROR(VLOOKUP(#REF!,'[1]Members Sorted'!$B$2:$AA$3001,26,0),"")</f>
        <v/>
      </c>
      <c r="I222" s="32"/>
      <c r="J222" s="29" t="str">
        <f>IF('[1]Season Set up'!$L$23&gt;='[1]Season Set up'!V219,'[1]Season Set up'!V219,"")</f>
        <v/>
      </c>
      <c r="K222" s="21" t="str">
        <f>IFERROR(IF(J222="","",CONCATENATE(VLOOKUP(VLOOKUP(J222,'[1]Members Sorted'!$AG$2:$AH$3001,2,0),'[1]Members Sorted'!$B$2:$C$3001,2,0)," ",VLOOKUP(VLOOKUP(J222,'[1]Members Sorted'!$AG$2:$AH$3001,2,0),'[1]Members Sorted'!$B$2:$D$3001,3,0))),"")</f>
        <v/>
      </c>
      <c r="L222" s="21" t="str">
        <f>IFERROR(VLOOKUP(#REF!,'[1]Members Sorted'!$B$2:$F$3001,5,0),"")</f>
        <v/>
      </c>
      <c r="M222" s="22" t="str">
        <f>IFERROR(VLOOKUP(#REF!,'[1]Members Sorted'!$B$2:$X$3001,11,0),"")</f>
        <v/>
      </c>
      <c r="N222" s="22" t="str">
        <f>IFERROR(VLOOKUP(#REF!,'[1]Members Sorted'!$B$2:$X$3001,14,0),"")</f>
        <v/>
      </c>
      <c r="O222" s="22" t="str">
        <f>IFERROR(VLOOKUP(#REF!,'[1]Members Sorted'!$B$2:$X$3001,17,0),"")</f>
        <v/>
      </c>
      <c r="P222" s="22" t="str">
        <f>IFERROR(VLOOKUP(#REF!,'[1]Members Sorted'!$B$2:$X$3001,20,0),"")</f>
        <v/>
      </c>
      <c r="Q222" s="23" t="str">
        <f>IFERROR(VLOOKUP(#REF!,'[1]Members Sorted'!$B$2:$AE$3001,30,0),"")</f>
        <v/>
      </c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</row>
    <row r="223" spans="1:37" ht="15.75" customHeight="1" x14ac:dyDescent="0.2">
      <c r="A223" s="20" t="str">
        <f>IF('[1]Season Set up'!$J$23&gt;='[1]Season Set up'!V220,'[1]Season Set up'!V220,"")</f>
        <v/>
      </c>
      <c r="B223" s="21" t="str">
        <f>IFERROR(IF(A223="","",CONCATENATE(VLOOKUP(VLOOKUP(A223,'[1]Members Sorted'!$AC$2:$AD$3001,2,0),'[1]Members Sorted'!$B$2:$C$3001,2,0)," ",VLOOKUP(VLOOKUP(A223,'[1]Members Sorted'!$AC$2:$AD$3001,2,0),'[1]Members Sorted'!$B$2:$D$3001,3,0))),"")</f>
        <v/>
      </c>
      <c r="C223" s="21" t="str">
        <f>IFERROR(VLOOKUP(#REF!,'[1]Members Sorted'!$B$2:$F$3001,5,0),"")</f>
        <v/>
      </c>
      <c r="D223" s="22" t="str">
        <f>IFERROR(VLOOKUP(#REF!,'[1]Members Sorted'!$B$2:$X$3001,11,0),"")</f>
        <v/>
      </c>
      <c r="E223" s="22" t="str">
        <f>IFERROR(VLOOKUP(#REF!,'[1]Members Sorted'!$B$2:$X$3001,14,0),"")</f>
        <v/>
      </c>
      <c r="F223" s="22" t="str">
        <f>IFERROR(VLOOKUP(#REF!,'[1]Members Sorted'!$B$2:$X$3001,17,0),"")</f>
        <v/>
      </c>
      <c r="G223" s="22" t="str">
        <f>IFERROR(VLOOKUP(#REF!,'[1]Members Sorted'!$B$2:$X$3001,20,0),"")</f>
        <v/>
      </c>
      <c r="H223" s="33" t="str">
        <f>IFERROR(VLOOKUP(#REF!,'[1]Members Sorted'!$B$2:$AA$3001,26,0),"")</f>
        <v/>
      </c>
      <c r="I223" s="32"/>
      <c r="J223" s="29" t="str">
        <f>IF('[1]Season Set up'!$L$23&gt;='[1]Season Set up'!V220,'[1]Season Set up'!V220,"")</f>
        <v/>
      </c>
      <c r="K223" s="21" t="str">
        <f>IFERROR(IF(J223="","",CONCATENATE(VLOOKUP(VLOOKUP(J223,'[1]Members Sorted'!$AG$2:$AH$3001,2,0),'[1]Members Sorted'!$B$2:$C$3001,2,0)," ",VLOOKUP(VLOOKUP(J223,'[1]Members Sorted'!$AG$2:$AH$3001,2,0),'[1]Members Sorted'!$B$2:$D$3001,3,0))),"")</f>
        <v/>
      </c>
      <c r="L223" s="21" t="str">
        <f>IFERROR(VLOOKUP(#REF!,'[1]Members Sorted'!$B$2:$F$3001,5,0),"")</f>
        <v/>
      </c>
      <c r="M223" s="22" t="str">
        <f>IFERROR(VLOOKUP(#REF!,'[1]Members Sorted'!$B$2:$X$3001,11,0),"")</f>
        <v/>
      </c>
      <c r="N223" s="22" t="str">
        <f>IFERROR(VLOOKUP(#REF!,'[1]Members Sorted'!$B$2:$X$3001,14,0),"")</f>
        <v/>
      </c>
      <c r="O223" s="22" t="str">
        <f>IFERROR(VLOOKUP(#REF!,'[1]Members Sorted'!$B$2:$X$3001,17,0),"")</f>
        <v/>
      </c>
      <c r="P223" s="22" t="str">
        <f>IFERROR(VLOOKUP(#REF!,'[1]Members Sorted'!$B$2:$X$3001,20,0),"")</f>
        <v/>
      </c>
      <c r="Q223" s="23" t="str">
        <f>IFERROR(VLOOKUP(#REF!,'[1]Members Sorted'!$B$2:$AE$3001,30,0),"")</f>
        <v/>
      </c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</row>
    <row r="224" spans="1:37" ht="15.75" customHeight="1" x14ac:dyDescent="0.2">
      <c r="A224" s="20" t="str">
        <f>IF('[1]Season Set up'!$J$23&gt;='[1]Season Set up'!V221,'[1]Season Set up'!V221,"")</f>
        <v/>
      </c>
      <c r="B224" s="21" t="str">
        <f>IFERROR(IF(A224="","",CONCATENATE(VLOOKUP(VLOOKUP(A224,'[1]Members Sorted'!$AC$2:$AD$3001,2,0),'[1]Members Sorted'!$B$2:$C$3001,2,0)," ",VLOOKUP(VLOOKUP(A224,'[1]Members Sorted'!$AC$2:$AD$3001,2,0),'[1]Members Sorted'!$B$2:$D$3001,3,0))),"")</f>
        <v/>
      </c>
      <c r="C224" s="21" t="str">
        <f>IFERROR(VLOOKUP(#REF!,'[1]Members Sorted'!$B$2:$F$3001,5,0),"")</f>
        <v/>
      </c>
      <c r="D224" s="22" t="str">
        <f>IFERROR(VLOOKUP(#REF!,'[1]Members Sorted'!$B$2:$X$3001,11,0),"")</f>
        <v/>
      </c>
      <c r="E224" s="22" t="str">
        <f>IFERROR(VLOOKUP(#REF!,'[1]Members Sorted'!$B$2:$X$3001,14,0),"")</f>
        <v/>
      </c>
      <c r="F224" s="22" t="str">
        <f>IFERROR(VLOOKUP(#REF!,'[1]Members Sorted'!$B$2:$X$3001,17,0),"")</f>
        <v/>
      </c>
      <c r="G224" s="22" t="str">
        <f>IFERROR(VLOOKUP(#REF!,'[1]Members Sorted'!$B$2:$X$3001,20,0),"")</f>
        <v/>
      </c>
      <c r="H224" s="33" t="str">
        <f>IFERROR(VLOOKUP(#REF!,'[1]Members Sorted'!$B$2:$AA$3001,26,0),"")</f>
        <v/>
      </c>
      <c r="I224" s="32"/>
      <c r="J224" s="29" t="str">
        <f>IF('[1]Season Set up'!$L$23&gt;='[1]Season Set up'!V221,'[1]Season Set up'!V221,"")</f>
        <v/>
      </c>
      <c r="K224" s="21" t="str">
        <f>IFERROR(IF(J224="","",CONCATENATE(VLOOKUP(VLOOKUP(J224,'[1]Members Sorted'!$AG$2:$AH$3001,2,0),'[1]Members Sorted'!$B$2:$C$3001,2,0)," ",VLOOKUP(VLOOKUP(J224,'[1]Members Sorted'!$AG$2:$AH$3001,2,0),'[1]Members Sorted'!$B$2:$D$3001,3,0))),"")</f>
        <v/>
      </c>
      <c r="L224" s="21" t="str">
        <f>IFERROR(VLOOKUP(#REF!,'[1]Members Sorted'!$B$2:$F$3001,5,0),"")</f>
        <v/>
      </c>
      <c r="M224" s="22" t="str">
        <f>IFERROR(VLOOKUP(#REF!,'[1]Members Sorted'!$B$2:$X$3001,11,0),"")</f>
        <v/>
      </c>
      <c r="N224" s="22" t="str">
        <f>IFERROR(VLOOKUP(#REF!,'[1]Members Sorted'!$B$2:$X$3001,14,0),"")</f>
        <v/>
      </c>
      <c r="O224" s="22" t="str">
        <f>IFERROR(VLOOKUP(#REF!,'[1]Members Sorted'!$B$2:$X$3001,17,0),"")</f>
        <v/>
      </c>
      <c r="P224" s="22" t="str">
        <f>IFERROR(VLOOKUP(#REF!,'[1]Members Sorted'!$B$2:$X$3001,20,0),"")</f>
        <v/>
      </c>
      <c r="Q224" s="23" t="str">
        <f>IFERROR(VLOOKUP(#REF!,'[1]Members Sorted'!$B$2:$AE$3001,30,0),"")</f>
        <v/>
      </c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</row>
    <row r="225" spans="1:37" ht="15.75" customHeight="1" x14ac:dyDescent="0.2">
      <c r="A225" s="20" t="str">
        <f>IF('[1]Season Set up'!$J$23&gt;='[1]Season Set up'!V222,'[1]Season Set up'!V222,"")</f>
        <v/>
      </c>
      <c r="B225" s="21" t="str">
        <f>IFERROR(IF(A225="","",CONCATENATE(VLOOKUP(VLOOKUP(A225,'[1]Members Sorted'!$AC$2:$AD$3001,2,0),'[1]Members Sorted'!$B$2:$C$3001,2,0)," ",VLOOKUP(VLOOKUP(A225,'[1]Members Sorted'!$AC$2:$AD$3001,2,0),'[1]Members Sorted'!$B$2:$D$3001,3,0))),"")</f>
        <v/>
      </c>
      <c r="C225" s="21" t="str">
        <f>IFERROR(VLOOKUP(#REF!,'[1]Members Sorted'!$B$2:$F$3001,5,0),"")</f>
        <v/>
      </c>
      <c r="D225" s="22" t="str">
        <f>IFERROR(VLOOKUP(#REF!,'[1]Members Sorted'!$B$2:$X$3001,11,0),"")</f>
        <v/>
      </c>
      <c r="E225" s="22" t="str">
        <f>IFERROR(VLOOKUP(#REF!,'[1]Members Sorted'!$B$2:$X$3001,14,0),"")</f>
        <v/>
      </c>
      <c r="F225" s="22" t="str">
        <f>IFERROR(VLOOKUP(#REF!,'[1]Members Sorted'!$B$2:$X$3001,17,0),"")</f>
        <v/>
      </c>
      <c r="G225" s="22" t="str">
        <f>IFERROR(VLOOKUP(#REF!,'[1]Members Sorted'!$B$2:$X$3001,20,0),"")</f>
        <v/>
      </c>
      <c r="H225" s="33" t="str">
        <f>IFERROR(VLOOKUP(#REF!,'[1]Members Sorted'!$B$2:$AA$3001,26,0),"")</f>
        <v/>
      </c>
      <c r="I225" s="32"/>
      <c r="J225" s="29" t="str">
        <f>IF('[1]Season Set up'!$L$23&gt;='[1]Season Set up'!V222,'[1]Season Set up'!V222,"")</f>
        <v/>
      </c>
      <c r="K225" s="21" t="str">
        <f>IFERROR(IF(J225="","",CONCATENATE(VLOOKUP(VLOOKUP(J225,'[1]Members Sorted'!$AG$2:$AH$3001,2,0),'[1]Members Sorted'!$B$2:$C$3001,2,0)," ",VLOOKUP(VLOOKUP(J225,'[1]Members Sorted'!$AG$2:$AH$3001,2,0),'[1]Members Sorted'!$B$2:$D$3001,3,0))),"")</f>
        <v/>
      </c>
      <c r="L225" s="21" t="str">
        <f>IFERROR(VLOOKUP(#REF!,'[1]Members Sorted'!$B$2:$F$3001,5,0),"")</f>
        <v/>
      </c>
      <c r="M225" s="22" t="str">
        <f>IFERROR(VLOOKUP(#REF!,'[1]Members Sorted'!$B$2:$X$3001,11,0),"")</f>
        <v/>
      </c>
      <c r="N225" s="22" t="str">
        <f>IFERROR(VLOOKUP(#REF!,'[1]Members Sorted'!$B$2:$X$3001,14,0),"")</f>
        <v/>
      </c>
      <c r="O225" s="22" t="str">
        <f>IFERROR(VLOOKUP(#REF!,'[1]Members Sorted'!$B$2:$X$3001,17,0),"")</f>
        <v/>
      </c>
      <c r="P225" s="22" t="str">
        <f>IFERROR(VLOOKUP(#REF!,'[1]Members Sorted'!$B$2:$X$3001,20,0),"")</f>
        <v/>
      </c>
      <c r="Q225" s="23" t="str">
        <f>IFERROR(VLOOKUP(#REF!,'[1]Members Sorted'!$B$2:$AE$3001,30,0),"")</f>
        <v/>
      </c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</row>
    <row r="226" spans="1:37" ht="15.75" customHeight="1" x14ac:dyDescent="0.2">
      <c r="A226" s="20" t="str">
        <f>IF('[1]Season Set up'!$J$23&gt;='[1]Season Set up'!V223,'[1]Season Set up'!V223,"")</f>
        <v/>
      </c>
      <c r="B226" s="21" t="str">
        <f>IFERROR(IF(A226="","",CONCATENATE(VLOOKUP(VLOOKUP(A226,'[1]Members Sorted'!$AC$2:$AD$3001,2,0),'[1]Members Sorted'!$B$2:$C$3001,2,0)," ",VLOOKUP(VLOOKUP(A226,'[1]Members Sorted'!$AC$2:$AD$3001,2,0),'[1]Members Sorted'!$B$2:$D$3001,3,0))),"")</f>
        <v/>
      </c>
      <c r="C226" s="21" t="str">
        <f>IFERROR(VLOOKUP(#REF!,'[1]Members Sorted'!$B$2:$F$3001,5,0),"")</f>
        <v/>
      </c>
      <c r="D226" s="22" t="str">
        <f>IFERROR(VLOOKUP(#REF!,'[1]Members Sorted'!$B$2:$X$3001,11,0),"")</f>
        <v/>
      </c>
      <c r="E226" s="22" t="str">
        <f>IFERROR(VLOOKUP(#REF!,'[1]Members Sorted'!$B$2:$X$3001,14,0),"")</f>
        <v/>
      </c>
      <c r="F226" s="22" t="str">
        <f>IFERROR(VLOOKUP(#REF!,'[1]Members Sorted'!$B$2:$X$3001,17,0),"")</f>
        <v/>
      </c>
      <c r="G226" s="22" t="str">
        <f>IFERROR(VLOOKUP(#REF!,'[1]Members Sorted'!$B$2:$X$3001,20,0),"")</f>
        <v/>
      </c>
      <c r="H226" s="33" t="str">
        <f>IFERROR(VLOOKUP(#REF!,'[1]Members Sorted'!$B$2:$AA$3001,26,0),"")</f>
        <v/>
      </c>
      <c r="I226" s="32"/>
      <c r="J226" s="29" t="str">
        <f>IF('[1]Season Set up'!$L$23&gt;='[1]Season Set up'!V223,'[1]Season Set up'!V223,"")</f>
        <v/>
      </c>
      <c r="K226" s="21" t="str">
        <f>IFERROR(IF(J226="","",CONCATENATE(VLOOKUP(VLOOKUP(J226,'[1]Members Sorted'!$AG$2:$AH$3001,2,0),'[1]Members Sorted'!$B$2:$C$3001,2,0)," ",VLOOKUP(VLOOKUP(J226,'[1]Members Sorted'!$AG$2:$AH$3001,2,0),'[1]Members Sorted'!$B$2:$D$3001,3,0))),"")</f>
        <v/>
      </c>
      <c r="L226" s="21" t="str">
        <f>IFERROR(VLOOKUP(#REF!,'[1]Members Sorted'!$B$2:$F$3001,5,0),"")</f>
        <v/>
      </c>
      <c r="M226" s="22" t="str">
        <f>IFERROR(VLOOKUP(#REF!,'[1]Members Sorted'!$B$2:$X$3001,11,0),"")</f>
        <v/>
      </c>
      <c r="N226" s="22" t="str">
        <f>IFERROR(VLOOKUP(#REF!,'[1]Members Sorted'!$B$2:$X$3001,14,0),"")</f>
        <v/>
      </c>
      <c r="O226" s="22" t="str">
        <f>IFERROR(VLOOKUP(#REF!,'[1]Members Sorted'!$B$2:$X$3001,17,0),"")</f>
        <v/>
      </c>
      <c r="P226" s="22" t="str">
        <f>IFERROR(VLOOKUP(#REF!,'[1]Members Sorted'!$B$2:$X$3001,20,0),"")</f>
        <v/>
      </c>
      <c r="Q226" s="23" t="str">
        <f>IFERROR(VLOOKUP(#REF!,'[1]Members Sorted'!$B$2:$AE$3001,30,0),"")</f>
        <v/>
      </c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</row>
    <row r="227" spans="1:37" ht="15.75" customHeight="1" x14ac:dyDescent="0.2">
      <c r="A227" s="20" t="str">
        <f>IF('[1]Season Set up'!$J$23&gt;='[1]Season Set up'!V224,'[1]Season Set up'!V224,"")</f>
        <v/>
      </c>
      <c r="B227" s="21" t="str">
        <f>IFERROR(IF(A227="","",CONCATENATE(VLOOKUP(VLOOKUP(A227,'[1]Members Sorted'!$AC$2:$AD$3001,2,0),'[1]Members Sorted'!$B$2:$C$3001,2,0)," ",VLOOKUP(VLOOKUP(A227,'[1]Members Sorted'!$AC$2:$AD$3001,2,0),'[1]Members Sorted'!$B$2:$D$3001,3,0))),"")</f>
        <v/>
      </c>
      <c r="C227" s="21" t="str">
        <f>IFERROR(VLOOKUP(#REF!,'[1]Members Sorted'!$B$2:$F$3001,5,0),"")</f>
        <v/>
      </c>
      <c r="D227" s="22" t="str">
        <f>IFERROR(VLOOKUP(#REF!,'[1]Members Sorted'!$B$2:$X$3001,11,0),"")</f>
        <v/>
      </c>
      <c r="E227" s="22" t="str">
        <f>IFERROR(VLOOKUP(#REF!,'[1]Members Sorted'!$B$2:$X$3001,14,0),"")</f>
        <v/>
      </c>
      <c r="F227" s="22" t="str">
        <f>IFERROR(VLOOKUP(#REF!,'[1]Members Sorted'!$B$2:$X$3001,17,0),"")</f>
        <v/>
      </c>
      <c r="G227" s="22" t="str">
        <f>IFERROR(VLOOKUP(#REF!,'[1]Members Sorted'!$B$2:$X$3001,20,0),"")</f>
        <v/>
      </c>
      <c r="H227" s="33" t="str">
        <f>IFERROR(VLOOKUP(#REF!,'[1]Members Sorted'!$B$2:$AA$3001,26,0),"")</f>
        <v/>
      </c>
      <c r="I227" s="32"/>
      <c r="J227" s="29" t="str">
        <f>IF('[1]Season Set up'!$L$23&gt;='[1]Season Set up'!V224,'[1]Season Set up'!V224,"")</f>
        <v/>
      </c>
      <c r="K227" s="21" t="str">
        <f>IFERROR(IF(J227="","",CONCATENATE(VLOOKUP(VLOOKUP(J227,'[1]Members Sorted'!$AG$2:$AH$3001,2,0),'[1]Members Sorted'!$B$2:$C$3001,2,0)," ",VLOOKUP(VLOOKUP(J227,'[1]Members Sorted'!$AG$2:$AH$3001,2,0),'[1]Members Sorted'!$B$2:$D$3001,3,0))),"")</f>
        <v/>
      </c>
      <c r="L227" s="21" t="str">
        <f>IFERROR(VLOOKUP(#REF!,'[1]Members Sorted'!$B$2:$F$3001,5,0),"")</f>
        <v/>
      </c>
      <c r="M227" s="22" t="str">
        <f>IFERROR(VLOOKUP(#REF!,'[1]Members Sorted'!$B$2:$X$3001,11,0),"")</f>
        <v/>
      </c>
      <c r="N227" s="22" t="str">
        <f>IFERROR(VLOOKUP(#REF!,'[1]Members Sorted'!$B$2:$X$3001,14,0),"")</f>
        <v/>
      </c>
      <c r="O227" s="22" t="str">
        <f>IFERROR(VLOOKUP(#REF!,'[1]Members Sorted'!$B$2:$X$3001,17,0),"")</f>
        <v/>
      </c>
      <c r="P227" s="22" t="str">
        <f>IFERROR(VLOOKUP(#REF!,'[1]Members Sorted'!$B$2:$X$3001,20,0),"")</f>
        <v/>
      </c>
      <c r="Q227" s="23" t="str">
        <f>IFERROR(VLOOKUP(#REF!,'[1]Members Sorted'!$B$2:$AE$3001,30,0),"")</f>
        <v/>
      </c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</row>
    <row r="228" spans="1:37" ht="15.75" customHeight="1" x14ac:dyDescent="0.2">
      <c r="A228" s="20" t="str">
        <f>IF('[1]Season Set up'!$J$23&gt;='[1]Season Set up'!V225,'[1]Season Set up'!V225,"")</f>
        <v/>
      </c>
      <c r="B228" s="21" t="str">
        <f>IFERROR(IF(A228="","",CONCATENATE(VLOOKUP(VLOOKUP(A228,'[1]Members Sorted'!$AC$2:$AD$3001,2,0),'[1]Members Sorted'!$B$2:$C$3001,2,0)," ",VLOOKUP(VLOOKUP(A228,'[1]Members Sorted'!$AC$2:$AD$3001,2,0),'[1]Members Sorted'!$B$2:$D$3001,3,0))),"")</f>
        <v/>
      </c>
      <c r="C228" s="21" t="str">
        <f>IFERROR(VLOOKUP(#REF!,'[1]Members Sorted'!$B$2:$F$3001,5,0),"")</f>
        <v/>
      </c>
      <c r="D228" s="22" t="str">
        <f>IFERROR(VLOOKUP(#REF!,'[1]Members Sorted'!$B$2:$X$3001,11,0),"")</f>
        <v/>
      </c>
      <c r="E228" s="22" t="str">
        <f>IFERROR(VLOOKUP(#REF!,'[1]Members Sorted'!$B$2:$X$3001,14,0),"")</f>
        <v/>
      </c>
      <c r="F228" s="22" t="str">
        <f>IFERROR(VLOOKUP(#REF!,'[1]Members Sorted'!$B$2:$X$3001,17,0),"")</f>
        <v/>
      </c>
      <c r="G228" s="22" t="str">
        <f>IFERROR(VLOOKUP(#REF!,'[1]Members Sorted'!$B$2:$X$3001,20,0),"")</f>
        <v/>
      </c>
      <c r="H228" s="33" t="str">
        <f>IFERROR(VLOOKUP(#REF!,'[1]Members Sorted'!$B$2:$AA$3001,26,0),"")</f>
        <v/>
      </c>
      <c r="I228" s="32"/>
      <c r="J228" s="29" t="str">
        <f>IF('[1]Season Set up'!$L$23&gt;='[1]Season Set up'!V225,'[1]Season Set up'!V225,"")</f>
        <v/>
      </c>
      <c r="K228" s="21" t="str">
        <f>IFERROR(IF(J228="","",CONCATENATE(VLOOKUP(VLOOKUP(J228,'[1]Members Sorted'!$AG$2:$AH$3001,2,0),'[1]Members Sorted'!$B$2:$C$3001,2,0)," ",VLOOKUP(VLOOKUP(J228,'[1]Members Sorted'!$AG$2:$AH$3001,2,0),'[1]Members Sorted'!$B$2:$D$3001,3,0))),"")</f>
        <v/>
      </c>
      <c r="L228" s="21" t="str">
        <f>IFERROR(VLOOKUP(#REF!,'[1]Members Sorted'!$B$2:$F$3001,5,0),"")</f>
        <v/>
      </c>
      <c r="M228" s="22" t="str">
        <f>IFERROR(VLOOKUP(#REF!,'[1]Members Sorted'!$B$2:$X$3001,11,0),"")</f>
        <v/>
      </c>
      <c r="N228" s="22" t="str">
        <f>IFERROR(VLOOKUP(#REF!,'[1]Members Sorted'!$B$2:$X$3001,14,0),"")</f>
        <v/>
      </c>
      <c r="O228" s="22" t="str">
        <f>IFERROR(VLOOKUP(#REF!,'[1]Members Sorted'!$B$2:$X$3001,17,0),"")</f>
        <v/>
      </c>
      <c r="P228" s="22" t="str">
        <f>IFERROR(VLOOKUP(#REF!,'[1]Members Sorted'!$B$2:$X$3001,20,0),"")</f>
        <v/>
      </c>
      <c r="Q228" s="23" t="str">
        <f>IFERROR(VLOOKUP(#REF!,'[1]Members Sorted'!$B$2:$AE$3001,30,0),"")</f>
        <v/>
      </c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</row>
    <row r="229" spans="1:37" ht="15.75" customHeight="1" x14ac:dyDescent="0.2">
      <c r="A229" s="20" t="str">
        <f>IF('[1]Season Set up'!$J$23&gt;='[1]Season Set up'!V226,'[1]Season Set up'!V226,"")</f>
        <v/>
      </c>
      <c r="B229" s="21" t="str">
        <f>IFERROR(IF(A229="","",CONCATENATE(VLOOKUP(VLOOKUP(A229,'[1]Members Sorted'!$AC$2:$AD$3001,2,0),'[1]Members Sorted'!$B$2:$C$3001,2,0)," ",VLOOKUP(VLOOKUP(A229,'[1]Members Sorted'!$AC$2:$AD$3001,2,0),'[1]Members Sorted'!$B$2:$D$3001,3,0))),"")</f>
        <v/>
      </c>
      <c r="C229" s="21" t="str">
        <f>IFERROR(VLOOKUP(#REF!,'[1]Members Sorted'!$B$2:$F$3001,5,0),"")</f>
        <v/>
      </c>
      <c r="D229" s="22" t="str">
        <f>IFERROR(VLOOKUP(#REF!,'[1]Members Sorted'!$B$2:$X$3001,11,0),"")</f>
        <v/>
      </c>
      <c r="E229" s="22" t="str">
        <f>IFERROR(VLOOKUP(#REF!,'[1]Members Sorted'!$B$2:$X$3001,14,0),"")</f>
        <v/>
      </c>
      <c r="F229" s="22" t="str">
        <f>IFERROR(VLOOKUP(#REF!,'[1]Members Sorted'!$B$2:$X$3001,17,0),"")</f>
        <v/>
      </c>
      <c r="G229" s="22" t="str">
        <f>IFERROR(VLOOKUP(#REF!,'[1]Members Sorted'!$B$2:$X$3001,20,0),"")</f>
        <v/>
      </c>
      <c r="H229" s="33" t="str">
        <f>IFERROR(VLOOKUP(#REF!,'[1]Members Sorted'!$B$2:$AA$3001,26,0),"")</f>
        <v/>
      </c>
      <c r="I229" s="32"/>
      <c r="J229" s="29" t="str">
        <f>IF('[1]Season Set up'!$L$23&gt;='[1]Season Set up'!V226,'[1]Season Set up'!V226,"")</f>
        <v/>
      </c>
      <c r="K229" s="21" t="str">
        <f>IFERROR(IF(J229="","",CONCATENATE(VLOOKUP(VLOOKUP(J229,'[1]Members Sorted'!$AG$2:$AH$3001,2,0),'[1]Members Sorted'!$B$2:$C$3001,2,0)," ",VLOOKUP(VLOOKUP(J229,'[1]Members Sorted'!$AG$2:$AH$3001,2,0),'[1]Members Sorted'!$B$2:$D$3001,3,0))),"")</f>
        <v/>
      </c>
      <c r="L229" s="21" t="str">
        <f>IFERROR(VLOOKUP(#REF!,'[1]Members Sorted'!$B$2:$F$3001,5,0),"")</f>
        <v/>
      </c>
      <c r="M229" s="22" t="str">
        <f>IFERROR(VLOOKUP(#REF!,'[1]Members Sorted'!$B$2:$X$3001,11,0),"")</f>
        <v/>
      </c>
      <c r="N229" s="22" t="str">
        <f>IFERROR(VLOOKUP(#REF!,'[1]Members Sorted'!$B$2:$X$3001,14,0),"")</f>
        <v/>
      </c>
      <c r="O229" s="22" t="str">
        <f>IFERROR(VLOOKUP(#REF!,'[1]Members Sorted'!$B$2:$X$3001,17,0),"")</f>
        <v/>
      </c>
      <c r="P229" s="22" t="str">
        <f>IFERROR(VLOOKUP(#REF!,'[1]Members Sorted'!$B$2:$X$3001,20,0),"")</f>
        <v/>
      </c>
      <c r="Q229" s="23" t="str">
        <f>IFERROR(VLOOKUP(#REF!,'[1]Members Sorted'!$B$2:$AE$3001,30,0),"")</f>
        <v/>
      </c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</row>
    <row r="230" spans="1:37" ht="15.75" customHeight="1" x14ac:dyDescent="0.2">
      <c r="A230" s="20" t="str">
        <f>IF('[1]Season Set up'!$J$23&gt;='[1]Season Set up'!V227,'[1]Season Set up'!V227,"")</f>
        <v/>
      </c>
      <c r="B230" s="21" t="str">
        <f>IFERROR(IF(A230="","",CONCATENATE(VLOOKUP(VLOOKUP(A230,'[1]Members Sorted'!$AC$2:$AD$3001,2,0),'[1]Members Sorted'!$B$2:$C$3001,2,0)," ",VLOOKUP(VLOOKUP(A230,'[1]Members Sorted'!$AC$2:$AD$3001,2,0),'[1]Members Sorted'!$B$2:$D$3001,3,0))),"")</f>
        <v/>
      </c>
      <c r="C230" s="21" t="str">
        <f>IFERROR(VLOOKUP(#REF!,'[1]Members Sorted'!$B$2:$F$3001,5,0),"")</f>
        <v/>
      </c>
      <c r="D230" s="22" t="str">
        <f>IFERROR(VLOOKUP(#REF!,'[1]Members Sorted'!$B$2:$X$3001,11,0),"")</f>
        <v/>
      </c>
      <c r="E230" s="22" t="str">
        <f>IFERROR(VLOOKUP(#REF!,'[1]Members Sorted'!$B$2:$X$3001,14,0),"")</f>
        <v/>
      </c>
      <c r="F230" s="22" t="str">
        <f>IFERROR(VLOOKUP(#REF!,'[1]Members Sorted'!$B$2:$X$3001,17,0),"")</f>
        <v/>
      </c>
      <c r="G230" s="22" t="str">
        <f>IFERROR(VLOOKUP(#REF!,'[1]Members Sorted'!$B$2:$X$3001,20,0),"")</f>
        <v/>
      </c>
      <c r="H230" s="33" t="str">
        <f>IFERROR(VLOOKUP(#REF!,'[1]Members Sorted'!$B$2:$AA$3001,26,0),"")</f>
        <v/>
      </c>
      <c r="I230" s="32"/>
      <c r="J230" s="29" t="str">
        <f>IF('[1]Season Set up'!$L$23&gt;='[1]Season Set up'!V227,'[1]Season Set up'!V227,"")</f>
        <v/>
      </c>
      <c r="K230" s="21" t="str">
        <f>IFERROR(IF(J230="","",CONCATENATE(VLOOKUP(VLOOKUP(J230,'[1]Members Sorted'!$AG$2:$AH$3001,2,0),'[1]Members Sorted'!$B$2:$C$3001,2,0)," ",VLOOKUP(VLOOKUP(J230,'[1]Members Sorted'!$AG$2:$AH$3001,2,0),'[1]Members Sorted'!$B$2:$D$3001,3,0))),"")</f>
        <v/>
      </c>
      <c r="L230" s="21" t="str">
        <f>IFERROR(VLOOKUP(#REF!,'[1]Members Sorted'!$B$2:$F$3001,5,0),"")</f>
        <v/>
      </c>
      <c r="M230" s="22" t="str">
        <f>IFERROR(VLOOKUP(#REF!,'[1]Members Sorted'!$B$2:$X$3001,11,0),"")</f>
        <v/>
      </c>
      <c r="N230" s="22" t="str">
        <f>IFERROR(VLOOKUP(#REF!,'[1]Members Sorted'!$B$2:$X$3001,14,0),"")</f>
        <v/>
      </c>
      <c r="O230" s="22" t="str">
        <f>IFERROR(VLOOKUP(#REF!,'[1]Members Sorted'!$B$2:$X$3001,17,0),"")</f>
        <v/>
      </c>
      <c r="P230" s="22" t="str">
        <f>IFERROR(VLOOKUP(#REF!,'[1]Members Sorted'!$B$2:$X$3001,20,0),"")</f>
        <v/>
      </c>
      <c r="Q230" s="23" t="str">
        <f>IFERROR(VLOOKUP(#REF!,'[1]Members Sorted'!$B$2:$AE$3001,30,0),"")</f>
        <v/>
      </c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</row>
    <row r="231" spans="1:37" ht="15.75" customHeight="1" x14ac:dyDescent="0.2">
      <c r="A231" s="20" t="str">
        <f>IF('[1]Season Set up'!$J$23&gt;='[1]Season Set up'!V228,'[1]Season Set up'!V228,"")</f>
        <v/>
      </c>
      <c r="B231" s="21" t="str">
        <f>IFERROR(IF(A231="","",CONCATENATE(VLOOKUP(VLOOKUP(A231,'[1]Members Sorted'!$AC$2:$AD$3001,2,0),'[1]Members Sorted'!$B$2:$C$3001,2,0)," ",VLOOKUP(VLOOKUP(A231,'[1]Members Sorted'!$AC$2:$AD$3001,2,0),'[1]Members Sorted'!$B$2:$D$3001,3,0))),"")</f>
        <v/>
      </c>
      <c r="C231" s="21" t="str">
        <f>IFERROR(VLOOKUP(#REF!,'[1]Members Sorted'!$B$2:$F$3001,5,0),"")</f>
        <v/>
      </c>
      <c r="D231" s="22" t="str">
        <f>IFERROR(VLOOKUP(#REF!,'[1]Members Sorted'!$B$2:$X$3001,11,0),"")</f>
        <v/>
      </c>
      <c r="E231" s="22" t="str">
        <f>IFERROR(VLOOKUP(#REF!,'[1]Members Sorted'!$B$2:$X$3001,14,0),"")</f>
        <v/>
      </c>
      <c r="F231" s="22" t="str">
        <f>IFERROR(VLOOKUP(#REF!,'[1]Members Sorted'!$B$2:$X$3001,17,0),"")</f>
        <v/>
      </c>
      <c r="G231" s="22" t="str">
        <f>IFERROR(VLOOKUP(#REF!,'[1]Members Sorted'!$B$2:$X$3001,20,0),"")</f>
        <v/>
      </c>
      <c r="H231" s="33" t="str">
        <f>IFERROR(VLOOKUP(#REF!,'[1]Members Sorted'!$B$2:$AA$3001,26,0),"")</f>
        <v/>
      </c>
      <c r="I231" s="32"/>
      <c r="J231" s="29" t="str">
        <f>IF('[1]Season Set up'!$L$23&gt;='[1]Season Set up'!V228,'[1]Season Set up'!V228,"")</f>
        <v/>
      </c>
      <c r="K231" s="21" t="str">
        <f>IFERROR(IF(J231="","",CONCATENATE(VLOOKUP(VLOOKUP(J231,'[1]Members Sorted'!$AG$2:$AH$3001,2,0),'[1]Members Sorted'!$B$2:$C$3001,2,0)," ",VLOOKUP(VLOOKUP(J231,'[1]Members Sorted'!$AG$2:$AH$3001,2,0),'[1]Members Sorted'!$B$2:$D$3001,3,0))),"")</f>
        <v/>
      </c>
      <c r="L231" s="21" t="str">
        <f>IFERROR(VLOOKUP(#REF!,'[1]Members Sorted'!$B$2:$F$3001,5,0),"")</f>
        <v/>
      </c>
      <c r="M231" s="22" t="str">
        <f>IFERROR(VLOOKUP(#REF!,'[1]Members Sorted'!$B$2:$X$3001,11,0),"")</f>
        <v/>
      </c>
      <c r="N231" s="22" t="str">
        <f>IFERROR(VLOOKUP(#REF!,'[1]Members Sorted'!$B$2:$X$3001,14,0),"")</f>
        <v/>
      </c>
      <c r="O231" s="22" t="str">
        <f>IFERROR(VLOOKUP(#REF!,'[1]Members Sorted'!$B$2:$X$3001,17,0),"")</f>
        <v/>
      </c>
      <c r="P231" s="22" t="str">
        <f>IFERROR(VLOOKUP(#REF!,'[1]Members Sorted'!$B$2:$X$3001,20,0),"")</f>
        <v/>
      </c>
      <c r="Q231" s="23" t="str">
        <f>IFERROR(VLOOKUP(#REF!,'[1]Members Sorted'!$B$2:$AE$3001,30,0),"")</f>
        <v/>
      </c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</row>
    <row r="232" spans="1:37" ht="15.75" customHeight="1" x14ac:dyDescent="0.2">
      <c r="A232" s="20" t="str">
        <f>IF('[1]Season Set up'!$J$23&gt;='[1]Season Set up'!V229,'[1]Season Set up'!V229,"")</f>
        <v/>
      </c>
      <c r="B232" s="21" t="str">
        <f>IFERROR(IF(A232="","",CONCATENATE(VLOOKUP(VLOOKUP(A232,'[1]Members Sorted'!$AC$2:$AD$3001,2,0),'[1]Members Sorted'!$B$2:$C$3001,2,0)," ",VLOOKUP(VLOOKUP(A232,'[1]Members Sorted'!$AC$2:$AD$3001,2,0),'[1]Members Sorted'!$B$2:$D$3001,3,0))),"")</f>
        <v/>
      </c>
      <c r="C232" s="21" t="str">
        <f>IFERROR(VLOOKUP(#REF!,'[1]Members Sorted'!$B$2:$F$3001,5,0),"")</f>
        <v/>
      </c>
      <c r="D232" s="22" t="str">
        <f>IFERROR(VLOOKUP(#REF!,'[1]Members Sorted'!$B$2:$X$3001,11,0),"")</f>
        <v/>
      </c>
      <c r="E232" s="22" t="str">
        <f>IFERROR(VLOOKUP(#REF!,'[1]Members Sorted'!$B$2:$X$3001,14,0),"")</f>
        <v/>
      </c>
      <c r="F232" s="22" t="str">
        <f>IFERROR(VLOOKUP(#REF!,'[1]Members Sorted'!$B$2:$X$3001,17,0),"")</f>
        <v/>
      </c>
      <c r="G232" s="22" t="str">
        <f>IFERROR(VLOOKUP(#REF!,'[1]Members Sorted'!$B$2:$X$3001,20,0),"")</f>
        <v/>
      </c>
      <c r="H232" s="33" t="str">
        <f>IFERROR(VLOOKUP(#REF!,'[1]Members Sorted'!$B$2:$AA$3001,26,0),"")</f>
        <v/>
      </c>
      <c r="I232" s="32"/>
      <c r="J232" s="29" t="str">
        <f>IF('[1]Season Set up'!$L$23&gt;='[1]Season Set up'!V229,'[1]Season Set up'!V229,"")</f>
        <v/>
      </c>
      <c r="K232" s="21" t="str">
        <f>IFERROR(IF(J232="","",CONCATENATE(VLOOKUP(VLOOKUP(J232,'[1]Members Sorted'!$AG$2:$AH$3001,2,0),'[1]Members Sorted'!$B$2:$C$3001,2,0)," ",VLOOKUP(VLOOKUP(J232,'[1]Members Sorted'!$AG$2:$AH$3001,2,0),'[1]Members Sorted'!$B$2:$D$3001,3,0))),"")</f>
        <v/>
      </c>
      <c r="L232" s="21" t="str">
        <f>IFERROR(VLOOKUP(#REF!,'[1]Members Sorted'!$B$2:$F$3001,5,0),"")</f>
        <v/>
      </c>
      <c r="M232" s="22" t="str">
        <f>IFERROR(VLOOKUP(#REF!,'[1]Members Sorted'!$B$2:$X$3001,11,0),"")</f>
        <v/>
      </c>
      <c r="N232" s="22" t="str">
        <f>IFERROR(VLOOKUP(#REF!,'[1]Members Sorted'!$B$2:$X$3001,14,0),"")</f>
        <v/>
      </c>
      <c r="O232" s="22" t="str">
        <f>IFERROR(VLOOKUP(#REF!,'[1]Members Sorted'!$B$2:$X$3001,17,0),"")</f>
        <v/>
      </c>
      <c r="P232" s="22" t="str">
        <f>IFERROR(VLOOKUP(#REF!,'[1]Members Sorted'!$B$2:$X$3001,20,0),"")</f>
        <v/>
      </c>
      <c r="Q232" s="23" t="str">
        <f>IFERROR(VLOOKUP(#REF!,'[1]Members Sorted'!$B$2:$AE$3001,30,0),"")</f>
        <v/>
      </c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</row>
    <row r="233" spans="1:37" ht="15.75" customHeight="1" x14ac:dyDescent="0.2">
      <c r="A233" s="20" t="str">
        <f>IF('[1]Season Set up'!$J$23&gt;='[1]Season Set up'!V230,'[1]Season Set up'!V230,"")</f>
        <v/>
      </c>
      <c r="B233" s="21" t="str">
        <f>IFERROR(IF(A233="","",CONCATENATE(VLOOKUP(VLOOKUP(A233,'[1]Members Sorted'!$AC$2:$AD$3001,2,0),'[1]Members Sorted'!$B$2:$C$3001,2,0)," ",VLOOKUP(VLOOKUP(A233,'[1]Members Sorted'!$AC$2:$AD$3001,2,0),'[1]Members Sorted'!$B$2:$D$3001,3,0))),"")</f>
        <v/>
      </c>
      <c r="C233" s="21" t="str">
        <f>IFERROR(VLOOKUP(#REF!,'[1]Members Sorted'!$B$2:$F$3001,5,0),"")</f>
        <v/>
      </c>
      <c r="D233" s="22" t="str">
        <f>IFERROR(VLOOKUP(#REF!,'[1]Members Sorted'!$B$2:$X$3001,11,0),"")</f>
        <v/>
      </c>
      <c r="E233" s="22" t="str">
        <f>IFERROR(VLOOKUP(#REF!,'[1]Members Sorted'!$B$2:$X$3001,14,0),"")</f>
        <v/>
      </c>
      <c r="F233" s="22" t="str">
        <f>IFERROR(VLOOKUP(#REF!,'[1]Members Sorted'!$B$2:$X$3001,17,0),"")</f>
        <v/>
      </c>
      <c r="G233" s="22" t="str">
        <f>IFERROR(VLOOKUP(#REF!,'[1]Members Sorted'!$B$2:$X$3001,20,0),"")</f>
        <v/>
      </c>
      <c r="H233" s="33" t="str">
        <f>IFERROR(VLOOKUP(#REF!,'[1]Members Sorted'!$B$2:$AA$3001,26,0),"")</f>
        <v/>
      </c>
      <c r="I233" s="32"/>
      <c r="J233" s="29" t="str">
        <f>IF('[1]Season Set up'!$L$23&gt;='[1]Season Set up'!V230,'[1]Season Set up'!V230,"")</f>
        <v/>
      </c>
      <c r="K233" s="21" t="str">
        <f>IFERROR(IF(J233="","",CONCATENATE(VLOOKUP(VLOOKUP(J233,'[1]Members Sorted'!$AG$2:$AH$3001,2,0),'[1]Members Sorted'!$B$2:$C$3001,2,0)," ",VLOOKUP(VLOOKUP(J233,'[1]Members Sorted'!$AG$2:$AH$3001,2,0),'[1]Members Sorted'!$B$2:$D$3001,3,0))),"")</f>
        <v/>
      </c>
      <c r="L233" s="21" t="str">
        <f>IFERROR(VLOOKUP(#REF!,'[1]Members Sorted'!$B$2:$F$3001,5,0),"")</f>
        <v/>
      </c>
      <c r="M233" s="22" t="str">
        <f>IFERROR(VLOOKUP(#REF!,'[1]Members Sorted'!$B$2:$X$3001,11,0),"")</f>
        <v/>
      </c>
      <c r="N233" s="22" t="str">
        <f>IFERROR(VLOOKUP(#REF!,'[1]Members Sorted'!$B$2:$X$3001,14,0),"")</f>
        <v/>
      </c>
      <c r="O233" s="22" t="str">
        <f>IFERROR(VLOOKUP(#REF!,'[1]Members Sorted'!$B$2:$X$3001,17,0),"")</f>
        <v/>
      </c>
      <c r="P233" s="22" t="str">
        <f>IFERROR(VLOOKUP(#REF!,'[1]Members Sorted'!$B$2:$X$3001,20,0),"")</f>
        <v/>
      </c>
      <c r="Q233" s="23" t="str">
        <f>IFERROR(VLOOKUP(#REF!,'[1]Members Sorted'!$B$2:$AE$3001,30,0),"")</f>
        <v/>
      </c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</row>
    <row r="234" spans="1:37" ht="15.75" customHeight="1" x14ac:dyDescent="0.2">
      <c r="A234" s="20" t="str">
        <f>IF('[1]Season Set up'!$J$23&gt;='[1]Season Set up'!V231,'[1]Season Set up'!V231,"")</f>
        <v/>
      </c>
      <c r="B234" s="21" t="str">
        <f>IFERROR(IF(A234="","",CONCATENATE(VLOOKUP(VLOOKUP(A234,'[1]Members Sorted'!$AC$2:$AD$3001,2,0),'[1]Members Sorted'!$B$2:$C$3001,2,0)," ",VLOOKUP(VLOOKUP(A234,'[1]Members Sorted'!$AC$2:$AD$3001,2,0),'[1]Members Sorted'!$B$2:$D$3001,3,0))),"")</f>
        <v/>
      </c>
      <c r="C234" s="21" t="str">
        <f>IFERROR(VLOOKUP(#REF!,'[1]Members Sorted'!$B$2:$F$3001,5,0),"")</f>
        <v/>
      </c>
      <c r="D234" s="22" t="str">
        <f>IFERROR(VLOOKUP(#REF!,'[1]Members Sorted'!$B$2:$X$3001,11,0),"")</f>
        <v/>
      </c>
      <c r="E234" s="22" t="str">
        <f>IFERROR(VLOOKUP(#REF!,'[1]Members Sorted'!$B$2:$X$3001,14,0),"")</f>
        <v/>
      </c>
      <c r="F234" s="22" t="str">
        <f>IFERROR(VLOOKUP(#REF!,'[1]Members Sorted'!$B$2:$X$3001,17,0),"")</f>
        <v/>
      </c>
      <c r="G234" s="22" t="str">
        <f>IFERROR(VLOOKUP(#REF!,'[1]Members Sorted'!$B$2:$X$3001,20,0),"")</f>
        <v/>
      </c>
      <c r="H234" s="33" t="str">
        <f>IFERROR(VLOOKUP(#REF!,'[1]Members Sorted'!$B$2:$AA$3001,26,0),"")</f>
        <v/>
      </c>
      <c r="I234" s="32"/>
      <c r="J234" s="29" t="str">
        <f>IF('[1]Season Set up'!$L$23&gt;='[1]Season Set up'!V231,'[1]Season Set up'!V231,"")</f>
        <v/>
      </c>
      <c r="K234" s="21" t="str">
        <f>IFERROR(IF(J234="","",CONCATENATE(VLOOKUP(VLOOKUP(J234,'[1]Members Sorted'!$AG$2:$AH$3001,2,0),'[1]Members Sorted'!$B$2:$C$3001,2,0)," ",VLOOKUP(VLOOKUP(J234,'[1]Members Sorted'!$AG$2:$AH$3001,2,0),'[1]Members Sorted'!$B$2:$D$3001,3,0))),"")</f>
        <v/>
      </c>
      <c r="L234" s="21" t="str">
        <f>IFERROR(VLOOKUP(#REF!,'[1]Members Sorted'!$B$2:$F$3001,5,0),"")</f>
        <v/>
      </c>
      <c r="M234" s="22" t="str">
        <f>IFERROR(VLOOKUP(#REF!,'[1]Members Sorted'!$B$2:$X$3001,11,0),"")</f>
        <v/>
      </c>
      <c r="N234" s="22" t="str">
        <f>IFERROR(VLOOKUP(#REF!,'[1]Members Sorted'!$B$2:$X$3001,14,0),"")</f>
        <v/>
      </c>
      <c r="O234" s="22" t="str">
        <f>IFERROR(VLOOKUP(#REF!,'[1]Members Sorted'!$B$2:$X$3001,17,0),"")</f>
        <v/>
      </c>
      <c r="P234" s="22" t="str">
        <f>IFERROR(VLOOKUP(#REF!,'[1]Members Sorted'!$B$2:$X$3001,20,0),"")</f>
        <v/>
      </c>
      <c r="Q234" s="23" t="str">
        <f>IFERROR(VLOOKUP(#REF!,'[1]Members Sorted'!$B$2:$AE$3001,30,0),"")</f>
        <v/>
      </c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</row>
    <row r="235" spans="1:37" ht="15.75" customHeight="1" x14ac:dyDescent="0.2">
      <c r="A235" s="20" t="str">
        <f>IF('[1]Season Set up'!$J$23&gt;='[1]Season Set up'!V232,'[1]Season Set up'!V232,"")</f>
        <v/>
      </c>
      <c r="B235" s="21" t="str">
        <f>IFERROR(IF(A235="","",CONCATENATE(VLOOKUP(VLOOKUP(A235,'[1]Members Sorted'!$AC$2:$AD$3001,2,0),'[1]Members Sorted'!$B$2:$C$3001,2,0)," ",VLOOKUP(VLOOKUP(A235,'[1]Members Sorted'!$AC$2:$AD$3001,2,0),'[1]Members Sorted'!$B$2:$D$3001,3,0))),"")</f>
        <v/>
      </c>
      <c r="C235" s="21" t="str">
        <f>IFERROR(VLOOKUP(#REF!,'[1]Members Sorted'!$B$2:$F$3001,5,0),"")</f>
        <v/>
      </c>
      <c r="D235" s="22" t="str">
        <f>IFERROR(VLOOKUP(#REF!,'[1]Members Sorted'!$B$2:$X$3001,11,0),"")</f>
        <v/>
      </c>
      <c r="E235" s="22" t="str">
        <f>IFERROR(VLOOKUP(#REF!,'[1]Members Sorted'!$B$2:$X$3001,14,0),"")</f>
        <v/>
      </c>
      <c r="F235" s="22" t="str">
        <f>IFERROR(VLOOKUP(#REF!,'[1]Members Sorted'!$B$2:$X$3001,17,0),"")</f>
        <v/>
      </c>
      <c r="G235" s="22" t="str">
        <f>IFERROR(VLOOKUP(#REF!,'[1]Members Sorted'!$B$2:$X$3001,20,0),"")</f>
        <v/>
      </c>
      <c r="H235" s="33" t="str">
        <f>IFERROR(VLOOKUP(#REF!,'[1]Members Sorted'!$B$2:$AA$3001,26,0),"")</f>
        <v/>
      </c>
      <c r="I235" s="32"/>
      <c r="J235" s="29" t="str">
        <f>IF('[1]Season Set up'!$L$23&gt;='[1]Season Set up'!V232,'[1]Season Set up'!V232,"")</f>
        <v/>
      </c>
      <c r="K235" s="21" t="str">
        <f>IFERROR(IF(J235="","",CONCATENATE(VLOOKUP(VLOOKUP(J235,'[1]Members Sorted'!$AG$2:$AH$3001,2,0),'[1]Members Sorted'!$B$2:$C$3001,2,0)," ",VLOOKUP(VLOOKUP(J235,'[1]Members Sorted'!$AG$2:$AH$3001,2,0),'[1]Members Sorted'!$B$2:$D$3001,3,0))),"")</f>
        <v/>
      </c>
      <c r="L235" s="21" t="str">
        <f>IFERROR(VLOOKUP(#REF!,'[1]Members Sorted'!$B$2:$F$3001,5,0),"")</f>
        <v/>
      </c>
      <c r="M235" s="22" t="str">
        <f>IFERROR(VLOOKUP(#REF!,'[1]Members Sorted'!$B$2:$X$3001,11,0),"")</f>
        <v/>
      </c>
      <c r="N235" s="22" t="str">
        <f>IFERROR(VLOOKUP(#REF!,'[1]Members Sorted'!$B$2:$X$3001,14,0),"")</f>
        <v/>
      </c>
      <c r="O235" s="22" t="str">
        <f>IFERROR(VLOOKUP(#REF!,'[1]Members Sorted'!$B$2:$X$3001,17,0),"")</f>
        <v/>
      </c>
      <c r="P235" s="22" t="str">
        <f>IFERROR(VLOOKUP(#REF!,'[1]Members Sorted'!$B$2:$X$3001,20,0),"")</f>
        <v/>
      </c>
      <c r="Q235" s="23" t="str">
        <f>IFERROR(VLOOKUP(#REF!,'[1]Members Sorted'!$B$2:$AE$3001,30,0),"")</f>
        <v/>
      </c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</row>
    <row r="236" spans="1:37" ht="15.75" customHeight="1" x14ac:dyDescent="0.2">
      <c r="A236" s="20" t="str">
        <f>IF('[1]Season Set up'!$J$23&gt;='[1]Season Set up'!V233,'[1]Season Set up'!V233,"")</f>
        <v/>
      </c>
      <c r="B236" s="21" t="str">
        <f>IFERROR(IF(A236="","",CONCATENATE(VLOOKUP(VLOOKUP(A236,'[1]Members Sorted'!$AC$2:$AD$3001,2,0),'[1]Members Sorted'!$B$2:$C$3001,2,0)," ",VLOOKUP(VLOOKUP(A236,'[1]Members Sorted'!$AC$2:$AD$3001,2,0),'[1]Members Sorted'!$B$2:$D$3001,3,0))),"")</f>
        <v/>
      </c>
      <c r="C236" s="21" t="str">
        <f>IFERROR(VLOOKUP(#REF!,'[1]Members Sorted'!$B$2:$F$3001,5,0),"")</f>
        <v/>
      </c>
      <c r="D236" s="22" t="str">
        <f>IFERROR(VLOOKUP(#REF!,'[1]Members Sorted'!$B$2:$X$3001,11,0),"")</f>
        <v/>
      </c>
      <c r="E236" s="22" t="str">
        <f>IFERROR(VLOOKUP(#REF!,'[1]Members Sorted'!$B$2:$X$3001,14,0),"")</f>
        <v/>
      </c>
      <c r="F236" s="22" t="str">
        <f>IFERROR(VLOOKUP(#REF!,'[1]Members Sorted'!$B$2:$X$3001,17,0),"")</f>
        <v/>
      </c>
      <c r="G236" s="22" t="str">
        <f>IFERROR(VLOOKUP(#REF!,'[1]Members Sorted'!$B$2:$X$3001,20,0),"")</f>
        <v/>
      </c>
      <c r="H236" s="33" t="str">
        <f>IFERROR(VLOOKUP(#REF!,'[1]Members Sorted'!$B$2:$AA$3001,26,0),"")</f>
        <v/>
      </c>
      <c r="I236" s="32"/>
      <c r="J236" s="29" t="str">
        <f>IF('[1]Season Set up'!$L$23&gt;='[1]Season Set up'!V233,'[1]Season Set up'!V233,"")</f>
        <v/>
      </c>
      <c r="K236" s="21" t="str">
        <f>IFERROR(IF(J236="","",CONCATENATE(VLOOKUP(VLOOKUP(J236,'[1]Members Sorted'!$AG$2:$AH$3001,2,0),'[1]Members Sorted'!$B$2:$C$3001,2,0)," ",VLOOKUP(VLOOKUP(J236,'[1]Members Sorted'!$AG$2:$AH$3001,2,0),'[1]Members Sorted'!$B$2:$D$3001,3,0))),"")</f>
        <v/>
      </c>
      <c r="L236" s="21" t="str">
        <f>IFERROR(VLOOKUP(#REF!,'[1]Members Sorted'!$B$2:$F$3001,5,0),"")</f>
        <v/>
      </c>
      <c r="M236" s="22" t="str">
        <f>IFERROR(VLOOKUP(#REF!,'[1]Members Sorted'!$B$2:$X$3001,11,0),"")</f>
        <v/>
      </c>
      <c r="N236" s="22" t="str">
        <f>IFERROR(VLOOKUP(#REF!,'[1]Members Sorted'!$B$2:$X$3001,14,0),"")</f>
        <v/>
      </c>
      <c r="O236" s="22" t="str">
        <f>IFERROR(VLOOKUP(#REF!,'[1]Members Sorted'!$B$2:$X$3001,17,0),"")</f>
        <v/>
      </c>
      <c r="P236" s="22" t="str">
        <f>IFERROR(VLOOKUP(#REF!,'[1]Members Sorted'!$B$2:$X$3001,20,0),"")</f>
        <v/>
      </c>
      <c r="Q236" s="23" t="str">
        <f>IFERROR(VLOOKUP(#REF!,'[1]Members Sorted'!$B$2:$AE$3001,30,0),"")</f>
        <v/>
      </c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</row>
    <row r="237" spans="1:37" ht="15.75" customHeight="1" x14ac:dyDescent="0.2">
      <c r="A237" s="20" t="str">
        <f>IF('[1]Season Set up'!$J$23&gt;='[1]Season Set up'!V234,'[1]Season Set up'!V234,"")</f>
        <v/>
      </c>
      <c r="B237" s="21" t="str">
        <f>IFERROR(IF(A237="","",CONCATENATE(VLOOKUP(VLOOKUP(A237,'[1]Members Sorted'!$AC$2:$AD$3001,2,0),'[1]Members Sorted'!$B$2:$C$3001,2,0)," ",VLOOKUP(VLOOKUP(A237,'[1]Members Sorted'!$AC$2:$AD$3001,2,0),'[1]Members Sorted'!$B$2:$D$3001,3,0))),"")</f>
        <v/>
      </c>
      <c r="C237" s="21" t="str">
        <f>IFERROR(VLOOKUP(#REF!,'[1]Members Sorted'!$B$2:$F$3001,5,0),"")</f>
        <v/>
      </c>
      <c r="D237" s="22" t="str">
        <f>IFERROR(VLOOKUP(#REF!,'[1]Members Sorted'!$B$2:$X$3001,11,0),"")</f>
        <v/>
      </c>
      <c r="E237" s="22" t="str">
        <f>IFERROR(VLOOKUP(#REF!,'[1]Members Sorted'!$B$2:$X$3001,14,0),"")</f>
        <v/>
      </c>
      <c r="F237" s="22" t="str">
        <f>IFERROR(VLOOKUP(#REF!,'[1]Members Sorted'!$B$2:$X$3001,17,0),"")</f>
        <v/>
      </c>
      <c r="G237" s="22" t="str">
        <f>IFERROR(VLOOKUP(#REF!,'[1]Members Sorted'!$B$2:$X$3001,20,0),"")</f>
        <v/>
      </c>
      <c r="H237" s="33" t="str">
        <f>IFERROR(VLOOKUP(#REF!,'[1]Members Sorted'!$B$2:$AA$3001,26,0),"")</f>
        <v/>
      </c>
      <c r="I237" s="32"/>
      <c r="J237" s="29" t="str">
        <f>IF('[1]Season Set up'!$L$23&gt;='[1]Season Set up'!V234,'[1]Season Set up'!V234,"")</f>
        <v/>
      </c>
      <c r="K237" s="21" t="str">
        <f>IFERROR(IF(J237="","",CONCATENATE(VLOOKUP(VLOOKUP(J237,'[1]Members Sorted'!$AG$2:$AH$3001,2,0),'[1]Members Sorted'!$B$2:$C$3001,2,0)," ",VLOOKUP(VLOOKUP(J237,'[1]Members Sorted'!$AG$2:$AH$3001,2,0),'[1]Members Sorted'!$B$2:$D$3001,3,0))),"")</f>
        <v/>
      </c>
      <c r="L237" s="21" t="str">
        <f>IFERROR(VLOOKUP(#REF!,'[1]Members Sorted'!$B$2:$F$3001,5,0),"")</f>
        <v/>
      </c>
      <c r="M237" s="22" t="str">
        <f>IFERROR(VLOOKUP(#REF!,'[1]Members Sorted'!$B$2:$X$3001,11,0),"")</f>
        <v/>
      </c>
      <c r="N237" s="22" t="str">
        <f>IFERROR(VLOOKUP(#REF!,'[1]Members Sorted'!$B$2:$X$3001,14,0),"")</f>
        <v/>
      </c>
      <c r="O237" s="22" t="str">
        <f>IFERROR(VLOOKUP(#REF!,'[1]Members Sorted'!$B$2:$X$3001,17,0),"")</f>
        <v/>
      </c>
      <c r="P237" s="22" t="str">
        <f>IFERROR(VLOOKUP(#REF!,'[1]Members Sorted'!$B$2:$X$3001,20,0),"")</f>
        <v/>
      </c>
      <c r="Q237" s="23" t="str">
        <f>IFERROR(VLOOKUP(#REF!,'[1]Members Sorted'!$B$2:$AE$3001,30,0),"")</f>
        <v/>
      </c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</row>
    <row r="238" spans="1:37" ht="15.75" customHeight="1" x14ac:dyDescent="0.2">
      <c r="A238" s="20" t="str">
        <f>IF('[1]Season Set up'!$J$23&gt;='[1]Season Set up'!V235,'[1]Season Set up'!V235,"")</f>
        <v/>
      </c>
      <c r="B238" s="21" t="str">
        <f>IFERROR(IF(A238="","",CONCATENATE(VLOOKUP(VLOOKUP(A238,'[1]Members Sorted'!$AC$2:$AD$3001,2,0),'[1]Members Sorted'!$B$2:$C$3001,2,0)," ",VLOOKUP(VLOOKUP(A238,'[1]Members Sorted'!$AC$2:$AD$3001,2,0),'[1]Members Sorted'!$B$2:$D$3001,3,0))),"")</f>
        <v/>
      </c>
      <c r="C238" s="21" t="str">
        <f>IFERROR(VLOOKUP(#REF!,'[1]Members Sorted'!$B$2:$F$3001,5,0),"")</f>
        <v/>
      </c>
      <c r="D238" s="22" t="str">
        <f>IFERROR(VLOOKUP(#REF!,'[1]Members Sorted'!$B$2:$X$3001,11,0),"")</f>
        <v/>
      </c>
      <c r="E238" s="22" t="str">
        <f>IFERROR(VLOOKUP(#REF!,'[1]Members Sorted'!$B$2:$X$3001,14,0),"")</f>
        <v/>
      </c>
      <c r="F238" s="22" t="str">
        <f>IFERROR(VLOOKUP(#REF!,'[1]Members Sorted'!$B$2:$X$3001,17,0),"")</f>
        <v/>
      </c>
      <c r="G238" s="22" t="str">
        <f>IFERROR(VLOOKUP(#REF!,'[1]Members Sorted'!$B$2:$X$3001,20,0),"")</f>
        <v/>
      </c>
      <c r="H238" s="33" t="str">
        <f>IFERROR(VLOOKUP(#REF!,'[1]Members Sorted'!$B$2:$AA$3001,26,0),"")</f>
        <v/>
      </c>
      <c r="I238" s="32"/>
      <c r="J238" s="29" t="str">
        <f>IF('[1]Season Set up'!$L$23&gt;='[1]Season Set up'!V235,'[1]Season Set up'!V235,"")</f>
        <v/>
      </c>
      <c r="K238" s="21" t="str">
        <f>IFERROR(IF(J238="","",CONCATENATE(VLOOKUP(VLOOKUP(J238,'[1]Members Sorted'!$AG$2:$AH$3001,2,0),'[1]Members Sorted'!$B$2:$C$3001,2,0)," ",VLOOKUP(VLOOKUP(J238,'[1]Members Sorted'!$AG$2:$AH$3001,2,0),'[1]Members Sorted'!$B$2:$D$3001,3,0))),"")</f>
        <v/>
      </c>
      <c r="L238" s="21" t="str">
        <f>IFERROR(VLOOKUP(#REF!,'[1]Members Sorted'!$B$2:$F$3001,5,0),"")</f>
        <v/>
      </c>
      <c r="M238" s="22" t="str">
        <f>IFERROR(VLOOKUP(#REF!,'[1]Members Sorted'!$B$2:$X$3001,11,0),"")</f>
        <v/>
      </c>
      <c r="N238" s="22" t="str">
        <f>IFERROR(VLOOKUP(#REF!,'[1]Members Sorted'!$B$2:$X$3001,14,0),"")</f>
        <v/>
      </c>
      <c r="O238" s="22" t="str">
        <f>IFERROR(VLOOKUP(#REF!,'[1]Members Sorted'!$B$2:$X$3001,17,0),"")</f>
        <v/>
      </c>
      <c r="P238" s="22" t="str">
        <f>IFERROR(VLOOKUP(#REF!,'[1]Members Sorted'!$B$2:$X$3001,20,0),"")</f>
        <v/>
      </c>
      <c r="Q238" s="23" t="str">
        <f>IFERROR(VLOOKUP(#REF!,'[1]Members Sorted'!$B$2:$AE$3001,30,0),"")</f>
        <v/>
      </c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</row>
    <row r="239" spans="1:37" ht="15.75" customHeight="1" x14ac:dyDescent="0.2">
      <c r="A239" s="20" t="str">
        <f>IF('[1]Season Set up'!$J$23&gt;='[1]Season Set up'!V236,'[1]Season Set up'!V236,"")</f>
        <v/>
      </c>
      <c r="B239" s="21" t="str">
        <f>IFERROR(IF(A239="","",CONCATENATE(VLOOKUP(VLOOKUP(A239,'[1]Members Sorted'!$AC$2:$AD$3001,2,0),'[1]Members Sorted'!$B$2:$C$3001,2,0)," ",VLOOKUP(VLOOKUP(A239,'[1]Members Sorted'!$AC$2:$AD$3001,2,0),'[1]Members Sorted'!$B$2:$D$3001,3,0))),"")</f>
        <v/>
      </c>
      <c r="C239" s="21" t="str">
        <f>IFERROR(VLOOKUP(#REF!,'[1]Members Sorted'!$B$2:$F$3001,5,0),"")</f>
        <v/>
      </c>
      <c r="D239" s="22" t="str">
        <f>IFERROR(VLOOKUP(#REF!,'[1]Members Sorted'!$B$2:$X$3001,11,0),"")</f>
        <v/>
      </c>
      <c r="E239" s="22" t="str">
        <f>IFERROR(VLOOKUP(#REF!,'[1]Members Sorted'!$B$2:$X$3001,14,0),"")</f>
        <v/>
      </c>
      <c r="F239" s="22" t="str">
        <f>IFERROR(VLOOKUP(#REF!,'[1]Members Sorted'!$B$2:$X$3001,17,0),"")</f>
        <v/>
      </c>
      <c r="G239" s="22" t="str">
        <f>IFERROR(VLOOKUP(#REF!,'[1]Members Sorted'!$B$2:$X$3001,20,0),"")</f>
        <v/>
      </c>
      <c r="H239" s="33" t="str">
        <f>IFERROR(VLOOKUP(#REF!,'[1]Members Sorted'!$B$2:$AA$3001,26,0),"")</f>
        <v/>
      </c>
      <c r="I239" s="32"/>
      <c r="J239" s="29" t="str">
        <f>IF('[1]Season Set up'!$L$23&gt;='[1]Season Set up'!V236,'[1]Season Set up'!V236,"")</f>
        <v/>
      </c>
      <c r="K239" s="21" t="str">
        <f>IFERROR(IF(J239="","",CONCATENATE(VLOOKUP(VLOOKUP(J239,'[1]Members Sorted'!$AG$2:$AH$3001,2,0),'[1]Members Sorted'!$B$2:$C$3001,2,0)," ",VLOOKUP(VLOOKUP(J239,'[1]Members Sorted'!$AG$2:$AH$3001,2,0),'[1]Members Sorted'!$B$2:$D$3001,3,0))),"")</f>
        <v/>
      </c>
      <c r="L239" s="21" t="str">
        <f>IFERROR(VLOOKUP(#REF!,'[1]Members Sorted'!$B$2:$F$3001,5,0),"")</f>
        <v/>
      </c>
      <c r="M239" s="22" t="str">
        <f>IFERROR(VLOOKUP(#REF!,'[1]Members Sorted'!$B$2:$X$3001,11,0),"")</f>
        <v/>
      </c>
      <c r="N239" s="22" t="str">
        <f>IFERROR(VLOOKUP(#REF!,'[1]Members Sorted'!$B$2:$X$3001,14,0),"")</f>
        <v/>
      </c>
      <c r="O239" s="22" t="str">
        <f>IFERROR(VLOOKUP(#REF!,'[1]Members Sorted'!$B$2:$X$3001,17,0),"")</f>
        <v/>
      </c>
      <c r="P239" s="22" t="str">
        <f>IFERROR(VLOOKUP(#REF!,'[1]Members Sorted'!$B$2:$X$3001,20,0),"")</f>
        <v/>
      </c>
      <c r="Q239" s="23" t="str">
        <f>IFERROR(VLOOKUP(#REF!,'[1]Members Sorted'!$B$2:$AE$3001,30,0),"")</f>
        <v/>
      </c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</row>
    <row r="240" spans="1:37" ht="15.75" customHeight="1" x14ac:dyDescent="0.2">
      <c r="A240" s="20" t="str">
        <f>IF('[1]Season Set up'!$J$23&gt;='[1]Season Set up'!V237,'[1]Season Set up'!V237,"")</f>
        <v/>
      </c>
      <c r="B240" s="21" t="str">
        <f>IFERROR(IF(A240="","",CONCATENATE(VLOOKUP(VLOOKUP(A240,'[1]Members Sorted'!$AC$2:$AD$3001,2,0),'[1]Members Sorted'!$B$2:$C$3001,2,0)," ",VLOOKUP(VLOOKUP(A240,'[1]Members Sorted'!$AC$2:$AD$3001,2,0),'[1]Members Sorted'!$B$2:$D$3001,3,0))),"")</f>
        <v/>
      </c>
      <c r="C240" s="21" t="str">
        <f>IFERROR(VLOOKUP(#REF!,'[1]Members Sorted'!$B$2:$F$3001,5,0),"")</f>
        <v/>
      </c>
      <c r="D240" s="22" t="str">
        <f>IFERROR(VLOOKUP(#REF!,'[1]Members Sorted'!$B$2:$X$3001,11,0),"")</f>
        <v/>
      </c>
      <c r="E240" s="22" t="str">
        <f>IFERROR(VLOOKUP(#REF!,'[1]Members Sorted'!$B$2:$X$3001,14,0),"")</f>
        <v/>
      </c>
      <c r="F240" s="22" t="str">
        <f>IFERROR(VLOOKUP(#REF!,'[1]Members Sorted'!$B$2:$X$3001,17,0),"")</f>
        <v/>
      </c>
      <c r="G240" s="22" t="str">
        <f>IFERROR(VLOOKUP(#REF!,'[1]Members Sorted'!$B$2:$X$3001,20,0),"")</f>
        <v/>
      </c>
      <c r="H240" s="33" t="str">
        <f>IFERROR(VLOOKUP(#REF!,'[1]Members Sorted'!$B$2:$AA$3001,26,0),"")</f>
        <v/>
      </c>
      <c r="I240" s="32"/>
      <c r="J240" s="29" t="str">
        <f>IF('[1]Season Set up'!$L$23&gt;='[1]Season Set up'!V237,'[1]Season Set up'!V237,"")</f>
        <v/>
      </c>
      <c r="K240" s="21" t="str">
        <f>IFERROR(IF(J240="","",CONCATENATE(VLOOKUP(VLOOKUP(J240,'[1]Members Sorted'!$AG$2:$AH$3001,2,0),'[1]Members Sorted'!$B$2:$C$3001,2,0)," ",VLOOKUP(VLOOKUP(J240,'[1]Members Sorted'!$AG$2:$AH$3001,2,0),'[1]Members Sorted'!$B$2:$D$3001,3,0))),"")</f>
        <v/>
      </c>
      <c r="L240" s="21" t="str">
        <f>IFERROR(VLOOKUP(#REF!,'[1]Members Sorted'!$B$2:$F$3001,5,0),"")</f>
        <v/>
      </c>
      <c r="M240" s="22" t="str">
        <f>IFERROR(VLOOKUP(#REF!,'[1]Members Sorted'!$B$2:$X$3001,11,0),"")</f>
        <v/>
      </c>
      <c r="N240" s="22" t="str">
        <f>IFERROR(VLOOKUP(#REF!,'[1]Members Sorted'!$B$2:$X$3001,14,0),"")</f>
        <v/>
      </c>
      <c r="O240" s="22" t="str">
        <f>IFERROR(VLOOKUP(#REF!,'[1]Members Sorted'!$B$2:$X$3001,17,0),"")</f>
        <v/>
      </c>
      <c r="P240" s="22" t="str">
        <f>IFERROR(VLOOKUP(#REF!,'[1]Members Sorted'!$B$2:$X$3001,20,0),"")</f>
        <v/>
      </c>
      <c r="Q240" s="23" t="str">
        <f>IFERROR(VLOOKUP(#REF!,'[1]Members Sorted'!$B$2:$AE$3001,30,0),"")</f>
        <v/>
      </c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</row>
    <row r="241" spans="1:37" ht="15.75" customHeight="1" x14ac:dyDescent="0.2">
      <c r="A241" s="20" t="str">
        <f>IF('[1]Season Set up'!$J$23&gt;='[1]Season Set up'!V238,'[1]Season Set up'!V238,"")</f>
        <v/>
      </c>
      <c r="B241" s="21" t="str">
        <f>IFERROR(IF(A241="","",CONCATENATE(VLOOKUP(VLOOKUP(A241,'[1]Members Sorted'!$AC$2:$AD$3001,2,0),'[1]Members Sorted'!$B$2:$C$3001,2,0)," ",VLOOKUP(VLOOKUP(A241,'[1]Members Sorted'!$AC$2:$AD$3001,2,0),'[1]Members Sorted'!$B$2:$D$3001,3,0))),"")</f>
        <v/>
      </c>
      <c r="C241" s="21" t="str">
        <f>IFERROR(VLOOKUP(#REF!,'[1]Members Sorted'!$B$2:$F$3001,5,0),"")</f>
        <v/>
      </c>
      <c r="D241" s="22" t="str">
        <f>IFERROR(VLOOKUP(#REF!,'[1]Members Sorted'!$B$2:$X$3001,11,0),"")</f>
        <v/>
      </c>
      <c r="E241" s="22" t="str">
        <f>IFERROR(VLOOKUP(#REF!,'[1]Members Sorted'!$B$2:$X$3001,14,0),"")</f>
        <v/>
      </c>
      <c r="F241" s="22" t="str">
        <f>IFERROR(VLOOKUP(#REF!,'[1]Members Sorted'!$B$2:$X$3001,17,0),"")</f>
        <v/>
      </c>
      <c r="G241" s="22" t="str">
        <f>IFERROR(VLOOKUP(#REF!,'[1]Members Sorted'!$B$2:$X$3001,20,0),"")</f>
        <v/>
      </c>
      <c r="H241" s="33" t="str">
        <f>IFERROR(VLOOKUP(#REF!,'[1]Members Sorted'!$B$2:$AA$3001,26,0),"")</f>
        <v/>
      </c>
      <c r="I241" s="32"/>
      <c r="J241" s="29" t="str">
        <f>IF('[1]Season Set up'!$L$23&gt;='[1]Season Set up'!V238,'[1]Season Set up'!V238,"")</f>
        <v/>
      </c>
      <c r="K241" s="21" t="str">
        <f>IFERROR(IF(J241="","",CONCATENATE(VLOOKUP(VLOOKUP(J241,'[1]Members Sorted'!$AG$2:$AH$3001,2,0),'[1]Members Sorted'!$B$2:$C$3001,2,0)," ",VLOOKUP(VLOOKUP(J241,'[1]Members Sorted'!$AG$2:$AH$3001,2,0),'[1]Members Sorted'!$B$2:$D$3001,3,0))),"")</f>
        <v/>
      </c>
      <c r="L241" s="21" t="str">
        <f>IFERROR(VLOOKUP(#REF!,'[1]Members Sorted'!$B$2:$F$3001,5,0),"")</f>
        <v/>
      </c>
      <c r="M241" s="22" t="str">
        <f>IFERROR(VLOOKUP(#REF!,'[1]Members Sorted'!$B$2:$X$3001,11,0),"")</f>
        <v/>
      </c>
      <c r="N241" s="22" t="str">
        <f>IFERROR(VLOOKUP(#REF!,'[1]Members Sorted'!$B$2:$X$3001,14,0),"")</f>
        <v/>
      </c>
      <c r="O241" s="22" t="str">
        <f>IFERROR(VLOOKUP(#REF!,'[1]Members Sorted'!$B$2:$X$3001,17,0),"")</f>
        <v/>
      </c>
      <c r="P241" s="22" t="str">
        <f>IFERROR(VLOOKUP(#REF!,'[1]Members Sorted'!$B$2:$X$3001,20,0),"")</f>
        <v/>
      </c>
      <c r="Q241" s="23" t="str">
        <f>IFERROR(VLOOKUP(#REF!,'[1]Members Sorted'!$B$2:$AE$3001,30,0),"")</f>
        <v/>
      </c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</row>
    <row r="242" spans="1:37" ht="15.75" customHeight="1" x14ac:dyDescent="0.2">
      <c r="A242" s="20" t="str">
        <f>IF('[1]Season Set up'!$J$23&gt;='[1]Season Set up'!V239,'[1]Season Set up'!V239,"")</f>
        <v/>
      </c>
      <c r="B242" s="21" t="str">
        <f>IFERROR(IF(A242="","",CONCATENATE(VLOOKUP(VLOOKUP(A242,'[1]Members Sorted'!$AC$2:$AD$3001,2,0),'[1]Members Sorted'!$B$2:$C$3001,2,0)," ",VLOOKUP(VLOOKUP(A242,'[1]Members Sorted'!$AC$2:$AD$3001,2,0),'[1]Members Sorted'!$B$2:$D$3001,3,0))),"")</f>
        <v/>
      </c>
      <c r="C242" s="21" t="str">
        <f>IFERROR(VLOOKUP(#REF!,'[1]Members Sorted'!$B$2:$F$3001,5,0),"")</f>
        <v/>
      </c>
      <c r="D242" s="22" t="str">
        <f>IFERROR(VLOOKUP(#REF!,'[1]Members Sorted'!$B$2:$X$3001,11,0),"")</f>
        <v/>
      </c>
      <c r="E242" s="22" t="str">
        <f>IFERROR(VLOOKUP(#REF!,'[1]Members Sorted'!$B$2:$X$3001,14,0),"")</f>
        <v/>
      </c>
      <c r="F242" s="22" t="str">
        <f>IFERROR(VLOOKUP(#REF!,'[1]Members Sorted'!$B$2:$X$3001,17,0),"")</f>
        <v/>
      </c>
      <c r="G242" s="22" t="str">
        <f>IFERROR(VLOOKUP(#REF!,'[1]Members Sorted'!$B$2:$X$3001,20,0),"")</f>
        <v/>
      </c>
      <c r="H242" s="33" t="str">
        <f>IFERROR(VLOOKUP(#REF!,'[1]Members Sorted'!$B$2:$AA$3001,26,0),"")</f>
        <v/>
      </c>
      <c r="I242" s="32"/>
      <c r="J242" s="29" t="str">
        <f>IF('[1]Season Set up'!$L$23&gt;='[1]Season Set up'!V239,'[1]Season Set up'!V239,"")</f>
        <v/>
      </c>
      <c r="K242" s="21" t="str">
        <f>IFERROR(IF(J242="","",CONCATENATE(VLOOKUP(VLOOKUP(J242,'[1]Members Sorted'!$AG$2:$AH$3001,2,0),'[1]Members Sorted'!$B$2:$C$3001,2,0)," ",VLOOKUP(VLOOKUP(J242,'[1]Members Sorted'!$AG$2:$AH$3001,2,0),'[1]Members Sorted'!$B$2:$D$3001,3,0))),"")</f>
        <v/>
      </c>
      <c r="L242" s="21" t="str">
        <f>IFERROR(VLOOKUP(#REF!,'[1]Members Sorted'!$B$2:$F$3001,5,0),"")</f>
        <v/>
      </c>
      <c r="M242" s="22" t="str">
        <f>IFERROR(VLOOKUP(#REF!,'[1]Members Sorted'!$B$2:$X$3001,11,0),"")</f>
        <v/>
      </c>
      <c r="N242" s="22" t="str">
        <f>IFERROR(VLOOKUP(#REF!,'[1]Members Sorted'!$B$2:$X$3001,14,0),"")</f>
        <v/>
      </c>
      <c r="O242" s="22" t="str">
        <f>IFERROR(VLOOKUP(#REF!,'[1]Members Sorted'!$B$2:$X$3001,17,0),"")</f>
        <v/>
      </c>
      <c r="P242" s="22" t="str">
        <f>IFERROR(VLOOKUP(#REF!,'[1]Members Sorted'!$B$2:$X$3001,20,0),"")</f>
        <v/>
      </c>
      <c r="Q242" s="23" t="str">
        <f>IFERROR(VLOOKUP(#REF!,'[1]Members Sorted'!$B$2:$AE$3001,30,0),"")</f>
        <v/>
      </c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</row>
    <row r="243" spans="1:37" ht="15.75" customHeight="1" x14ac:dyDescent="0.2">
      <c r="A243" s="20" t="str">
        <f>IF('[1]Season Set up'!$J$23&gt;='[1]Season Set up'!V240,'[1]Season Set up'!V240,"")</f>
        <v/>
      </c>
      <c r="B243" s="21" t="str">
        <f>IFERROR(IF(A243="","",CONCATENATE(VLOOKUP(VLOOKUP(A243,'[1]Members Sorted'!$AC$2:$AD$3001,2,0),'[1]Members Sorted'!$B$2:$C$3001,2,0)," ",VLOOKUP(VLOOKUP(A243,'[1]Members Sorted'!$AC$2:$AD$3001,2,0),'[1]Members Sorted'!$B$2:$D$3001,3,0))),"")</f>
        <v/>
      </c>
      <c r="C243" s="21" t="str">
        <f>IFERROR(VLOOKUP(#REF!,'[1]Members Sorted'!$B$2:$F$3001,5,0),"")</f>
        <v/>
      </c>
      <c r="D243" s="22" t="str">
        <f>IFERROR(VLOOKUP(#REF!,'[1]Members Sorted'!$B$2:$X$3001,11,0),"")</f>
        <v/>
      </c>
      <c r="E243" s="22" t="str">
        <f>IFERROR(VLOOKUP(#REF!,'[1]Members Sorted'!$B$2:$X$3001,14,0),"")</f>
        <v/>
      </c>
      <c r="F243" s="22" t="str">
        <f>IFERROR(VLOOKUP(#REF!,'[1]Members Sorted'!$B$2:$X$3001,17,0),"")</f>
        <v/>
      </c>
      <c r="G243" s="22" t="str">
        <f>IFERROR(VLOOKUP(#REF!,'[1]Members Sorted'!$B$2:$X$3001,20,0),"")</f>
        <v/>
      </c>
      <c r="H243" s="33" t="str">
        <f>IFERROR(VLOOKUP(#REF!,'[1]Members Sorted'!$B$2:$AA$3001,26,0),"")</f>
        <v/>
      </c>
      <c r="I243" s="32"/>
      <c r="J243" s="29" t="str">
        <f>IF('[1]Season Set up'!$L$23&gt;='[1]Season Set up'!V240,'[1]Season Set up'!V240,"")</f>
        <v/>
      </c>
      <c r="K243" s="21" t="str">
        <f>IFERROR(IF(J243="","",CONCATENATE(VLOOKUP(VLOOKUP(J243,'[1]Members Sorted'!$AG$2:$AH$3001,2,0),'[1]Members Sorted'!$B$2:$C$3001,2,0)," ",VLOOKUP(VLOOKUP(J243,'[1]Members Sorted'!$AG$2:$AH$3001,2,0),'[1]Members Sorted'!$B$2:$D$3001,3,0))),"")</f>
        <v/>
      </c>
      <c r="L243" s="21" t="str">
        <f>IFERROR(VLOOKUP(#REF!,'[1]Members Sorted'!$B$2:$F$3001,5,0),"")</f>
        <v/>
      </c>
      <c r="M243" s="22" t="str">
        <f>IFERROR(VLOOKUP(#REF!,'[1]Members Sorted'!$B$2:$X$3001,11,0),"")</f>
        <v/>
      </c>
      <c r="N243" s="22" t="str">
        <f>IFERROR(VLOOKUP(#REF!,'[1]Members Sorted'!$B$2:$X$3001,14,0),"")</f>
        <v/>
      </c>
      <c r="O243" s="22" t="str">
        <f>IFERROR(VLOOKUP(#REF!,'[1]Members Sorted'!$B$2:$X$3001,17,0),"")</f>
        <v/>
      </c>
      <c r="P243" s="22" t="str">
        <f>IFERROR(VLOOKUP(#REF!,'[1]Members Sorted'!$B$2:$X$3001,20,0),"")</f>
        <v/>
      </c>
      <c r="Q243" s="23" t="str">
        <f>IFERROR(VLOOKUP(#REF!,'[1]Members Sorted'!$B$2:$AE$3001,30,0),"")</f>
        <v/>
      </c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</row>
    <row r="244" spans="1:37" ht="15.75" customHeight="1" x14ac:dyDescent="0.2">
      <c r="A244" s="20" t="str">
        <f>IF('[1]Season Set up'!$J$23&gt;='[1]Season Set up'!V241,'[1]Season Set up'!V241,"")</f>
        <v/>
      </c>
      <c r="B244" s="21" t="str">
        <f>IFERROR(IF(A244="","",CONCATENATE(VLOOKUP(VLOOKUP(A244,'[1]Members Sorted'!$AC$2:$AD$3001,2,0),'[1]Members Sorted'!$B$2:$C$3001,2,0)," ",VLOOKUP(VLOOKUP(A244,'[1]Members Sorted'!$AC$2:$AD$3001,2,0),'[1]Members Sorted'!$B$2:$D$3001,3,0))),"")</f>
        <v/>
      </c>
      <c r="C244" s="21" t="str">
        <f>IFERROR(VLOOKUP(#REF!,'[1]Members Sorted'!$B$2:$F$3001,5,0),"")</f>
        <v/>
      </c>
      <c r="D244" s="22" t="str">
        <f>IFERROR(VLOOKUP(#REF!,'[1]Members Sorted'!$B$2:$X$3001,11,0),"")</f>
        <v/>
      </c>
      <c r="E244" s="22" t="str">
        <f>IFERROR(VLOOKUP(#REF!,'[1]Members Sorted'!$B$2:$X$3001,14,0),"")</f>
        <v/>
      </c>
      <c r="F244" s="22" t="str">
        <f>IFERROR(VLOOKUP(#REF!,'[1]Members Sorted'!$B$2:$X$3001,17,0),"")</f>
        <v/>
      </c>
      <c r="G244" s="22" t="str">
        <f>IFERROR(VLOOKUP(#REF!,'[1]Members Sorted'!$B$2:$X$3001,20,0),"")</f>
        <v/>
      </c>
      <c r="H244" s="33" t="str">
        <f>IFERROR(VLOOKUP(#REF!,'[1]Members Sorted'!$B$2:$AA$3001,26,0),"")</f>
        <v/>
      </c>
      <c r="I244" s="32"/>
      <c r="J244" s="29" t="str">
        <f>IF('[1]Season Set up'!$L$23&gt;='[1]Season Set up'!V241,'[1]Season Set up'!V241,"")</f>
        <v/>
      </c>
      <c r="K244" s="21" t="str">
        <f>IFERROR(IF(J244="","",CONCATENATE(VLOOKUP(VLOOKUP(J244,'[1]Members Sorted'!$AG$2:$AH$3001,2,0),'[1]Members Sorted'!$B$2:$C$3001,2,0)," ",VLOOKUP(VLOOKUP(J244,'[1]Members Sorted'!$AG$2:$AH$3001,2,0),'[1]Members Sorted'!$B$2:$D$3001,3,0))),"")</f>
        <v/>
      </c>
      <c r="L244" s="21" t="str">
        <f>IFERROR(VLOOKUP(#REF!,'[1]Members Sorted'!$B$2:$F$3001,5,0),"")</f>
        <v/>
      </c>
      <c r="M244" s="22" t="str">
        <f>IFERROR(VLOOKUP(#REF!,'[1]Members Sorted'!$B$2:$X$3001,11,0),"")</f>
        <v/>
      </c>
      <c r="N244" s="22" t="str">
        <f>IFERROR(VLOOKUP(#REF!,'[1]Members Sorted'!$B$2:$X$3001,14,0),"")</f>
        <v/>
      </c>
      <c r="O244" s="22" t="str">
        <f>IFERROR(VLOOKUP(#REF!,'[1]Members Sorted'!$B$2:$X$3001,17,0),"")</f>
        <v/>
      </c>
      <c r="P244" s="22" t="str">
        <f>IFERROR(VLOOKUP(#REF!,'[1]Members Sorted'!$B$2:$X$3001,20,0),"")</f>
        <v/>
      </c>
      <c r="Q244" s="23" t="str">
        <f>IFERROR(VLOOKUP(#REF!,'[1]Members Sorted'!$B$2:$AE$3001,30,0),"")</f>
        <v/>
      </c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</row>
    <row r="245" spans="1:37" ht="15.75" customHeight="1" x14ac:dyDescent="0.2">
      <c r="A245" s="20" t="str">
        <f>IF('[1]Season Set up'!$J$23&gt;='[1]Season Set up'!V242,'[1]Season Set up'!V242,"")</f>
        <v/>
      </c>
      <c r="B245" s="21" t="str">
        <f>IFERROR(IF(A245="","",CONCATENATE(VLOOKUP(VLOOKUP(A245,'[1]Members Sorted'!$AC$2:$AD$3001,2,0),'[1]Members Sorted'!$B$2:$C$3001,2,0)," ",VLOOKUP(VLOOKUP(A245,'[1]Members Sorted'!$AC$2:$AD$3001,2,0),'[1]Members Sorted'!$B$2:$D$3001,3,0))),"")</f>
        <v/>
      </c>
      <c r="C245" s="21" t="str">
        <f>IFERROR(VLOOKUP(#REF!,'[1]Members Sorted'!$B$2:$F$3001,5,0),"")</f>
        <v/>
      </c>
      <c r="D245" s="22" t="str">
        <f>IFERROR(VLOOKUP(#REF!,'[1]Members Sorted'!$B$2:$X$3001,11,0),"")</f>
        <v/>
      </c>
      <c r="E245" s="22" t="str">
        <f>IFERROR(VLOOKUP(#REF!,'[1]Members Sorted'!$B$2:$X$3001,14,0),"")</f>
        <v/>
      </c>
      <c r="F245" s="22" t="str">
        <f>IFERROR(VLOOKUP(#REF!,'[1]Members Sorted'!$B$2:$X$3001,17,0),"")</f>
        <v/>
      </c>
      <c r="G245" s="22" t="str">
        <f>IFERROR(VLOOKUP(#REF!,'[1]Members Sorted'!$B$2:$X$3001,20,0),"")</f>
        <v/>
      </c>
      <c r="H245" s="33" t="str">
        <f>IFERROR(VLOOKUP(#REF!,'[1]Members Sorted'!$B$2:$AA$3001,26,0),"")</f>
        <v/>
      </c>
      <c r="I245" s="32"/>
      <c r="J245" s="29" t="str">
        <f>IF('[1]Season Set up'!$L$23&gt;='[1]Season Set up'!V242,'[1]Season Set up'!V242,"")</f>
        <v/>
      </c>
      <c r="K245" s="21" t="str">
        <f>IFERROR(IF(J245="","",CONCATENATE(VLOOKUP(VLOOKUP(J245,'[1]Members Sorted'!$AG$2:$AH$3001,2,0),'[1]Members Sorted'!$B$2:$C$3001,2,0)," ",VLOOKUP(VLOOKUP(J245,'[1]Members Sorted'!$AG$2:$AH$3001,2,0),'[1]Members Sorted'!$B$2:$D$3001,3,0))),"")</f>
        <v/>
      </c>
      <c r="L245" s="21" t="str">
        <f>IFERROR(VLOOKUP(#REF!,'[1]Members Sorted'!$B$2:$F$3001,5,0),"")</f>
        <v/>
      </c>
      <c r="M245" s="22" t="str">
        <f>IFERROR(VLOOKUP(#REF!,'[1]Members Sorted'!$B$2:$X$3001,11,0),"")</f>
        <v/>
      </c>
      <c r="N245" s="22" t="str">
        <f>IFERROR(VLOOKUP(#REF!,'[1]Members Sorted'!$B$2:$X$3001,14,0),"")</f>
        <v/>
      </c>
      <c r="O245" s="22" t="str">
        <f>IFERROR(VLOOKUP(#REF!,'[1]Members Sorted'!$B$2:$X$3001,17,0),"")</f>
        <v/>
      </c>
      <c r="P245" s="22" t="str">
        <f>IFERROR(VLOOKUP(#REF!,'[1]Members Sorted'!$B$2:$X$3001,20,0),"")</f>
        <v/>
      </c>
      <c r="Q245" s="23" t="str">
        <f>IFERROR(VLOOKUP(#REF!,'[1]Members Sorted'!$B$2:$AE$3001,30,0),"")</f>
        <v/>
      </c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</row>
    <row r="246" spans="1:37" ht="15.75" customHeight="1" x14ac:dyDescent="0.2">
      <c r="A246" s="20" t="str">
        <f>IF('[1]Season Set up'!$J$23&gt;='[1]Season Set up'!V243,'[1]Season Set up'!V243,"")</f>
        <v/>
      </c>
      <c r="B246" s="21" t="str">
        <f>IFERROR(IF(A246="","",CONCATENATE(VLOOKUP(VLOOKUP(A246,'[1]Members Sorted'!$AC$2:$AD$3001,2,0),'[1]Members Sorted'!$B$2:$C$3001,2,0)," ",VLOOKUP(VLOOKUP(A246,'[1]Members Sorted'!$AC$2:$AD$3001,2,0),'[1]Members Sorted'!$B$2:$D$3001,3,0))),"")</f>
        <v/>
      </c>
      <c r="C246" s="21" t="str">
        <f>IFERROR(VLOOKUP(#REF!,'[1]Members Sorted'!$B$2:$F$3001,5,0),"")</f>
        <v/>
      </c>
      <c r="D246" s="22" t="str">
        <f>IFERROR(VLOOKUP(#REF!,'[1]Members Sorted'!$B$2:$X$3001,11,0),"")</f>
        <v/>
      </c>
      <c r="E246" s="22" t="str">
        <f>IFERROR(VLOOKUP(#REF!,'[1]Members Sorted'!$B$2:$X$3001,14,0),"")</f>
        <v/>
      </c>
      <c r="F246" s="22" t="str">
        <f>IFERROR(VLOOKUP(#REF!,'[1]Members Sorted'!$B$2:$X$3001,17,0),"")</f>
        <v/>
      </c>
      <c r="G246" s="22" t="str">
        <f>IFERROR(VLOOKUP(#REF!,'[1]Members Sorted'!$B$2:$X$3001,20,0),"")</f>
        <v/>
      </c>
      <c r="H246" s="33" t="str">
        <f>IFERROR(VLOOKUP(#REF!,'[1]Members Sorted'!$B$2:$AA$3001,26,0),"")</f>
        <v/>
      </c>
      <c r="I246" s="32"/>
      <c r="J246" s="29" t="str">
        <f>IF('[1]Season Set up'!$L$23&gt;='[1]Season Set up'!V243,'[1]Season Set up'!V243,"")</f>
        <v/>
      </c>
      <c r="K246" s="21" t="str">
        <f>IFERROR(IF(J246="","",CONCATENATE(VLOOKUP(VLOOKUP(J246,'[1]Members Sorted'!$AG$2:$AH$3001,2,0),'[1]Members Sorted'!$B$2:$C$3001,2,0)," ",VLOOKUP(VLOOKUP(J246,'[1]Members Sorted'!$AG$2:$AH$3001,2,0),'[1]Members Sorted'!$B$2:$D$3001,3,0))),"")</f>
        <v/>
      </c>
      <c r="L246" s="21" t="str">
        <f>IFERROR(VLOOKUP(#REF!,'[1]Members Sorted'!$B$2:$F$3001,5,0),"")</f>
        <v/>
      </c>
      <c r="M246" s="22" t="str">
        <f>IFERROR(VLOOKUP(#REF!,'[1]Members Sorted'!$B$2:$X$3001,11,0),"")</f>
        <v/>
      </c>
      <c r="N246" s="22" t="str">
        <f>IFERROR(VLOOKUP(#REF!,'[1]Members Sorted'!$B$2:$X$3001,14,0),"")</f>
        <v/>
      </c>
      <c r="O246" s="22" t="str">
        <f>IFERROR(VLOOKUP(#REF!,'[1]Members Sorted'!$B$2:$X$3001,17,0),"")</f>
        <v/>
      </c>
      <c r="P246" s="22" t="str">
        <f>IFERROR(VLOOKUP(#REF!,'[1]Members Sorted'!$B$2:$X$3001,20,0),"")</f>
        <v/>
      </c>
      <c r="Q246" s="23" t="str">
        <f>IFERROR(VLOOKUP(#REF!,'[1]Members Sorted'!$B$2:$AE$3001,30,0),"")</f>
        <v/>
      </c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</row>
    <row r="247" spans="1:37" ht="15.75" customHeight="1" x14ac:dyDescent="0.2">
      <c r="A247" s="20" t="str">
        <f>IF('[1]Season Set up'!$J$23&gt;='[1]Season Set up'!V244,'[1]Season Set up'!V244,"")</f>
        <v/>
      </c>
      <c r="B247" s="21" t="str">
        <f>IFERROR(IF(A247="","",CONCATENATE(VLOOKUP(VLOOKUP(A247,'[1]Members Sorted'!$AC$2:$AD$3001,2,0),'[1]Members Sorted'!$B$2:$C$3001,2,0)," ",VLOOKUP(VLOOKUP(A247,'[1]Members Sorted'!$AC$2:$AD$3001,2,0),'[1]Members Sorted'!$B$2:$D$3001,3,0))),"")</f>
        <v/>
      </c>
      <c r="C247" s="21" t="str">
        <f>IFERROR(VLOOKUP(#REF!,'[1]Members Sorted'!$B$2:$F$3001,5,0),"")</f>
        <v/>
      </c>
      <c r="D247" s="22" t="str">
        <f>IFERROR(VLOOKUP(#REF!,'[1]Members Sorted'!$B$2:$X$3001,11,0),"")</f>
        <v/>
      </c>
      <c r="E247" s="22" t="str">
        <f>IFERROR(VLOOKUP(#REF!,'[1]Members Sorted'!$B$2:$X$3001,14,0),"")</f>
        <v/>
      </c>
      <c r="F247" s="22" t="str">
        <f>IFERROR(VLOOKUP(#REF!,'[1]Members Sorted'!$B$2:$X$3001,17,0),"")</f>
        <v/>
      </c>
      <c r="G247" s="22" t="str">
        <f>IFERROR(VLOOKUP(#REF!,'[1]Members Sorted'!$B$2:$X$3001,20,0),"")</f>
        <v/>
      </c>
      <c r="H247" s="33" t="str">
        <f>IFERROR(VLOOKUP(#REF!,'[1]Members Sorted'!$B$2:$AA$3001,26,0),"")</f>
        <v/>
      </c>
      <c r="I247" s="32"/>
      <c r="J247" s="29" t="str">
        <f>IF('[1]Season Set up'!$L$23&gt;='[1]Season Set up'!V244,'[1]Season Set up'!V244,"")</f>
        <v/>
      </c>
      <c r="K247" s="21" t="str">
        <f>IFERROR(IF(J247="","",CONCATENATE(VLOOKUP(VLOOKUP(J247,'[1]Members Sorted'!$AG$2:$AH$3001,2,0),'[1]Members Sorted'!$B$2:$C$3001,2,0)," ",VLOOKUP(VLOOKUP(J247,'[1]Members Sorted'!$AG$2:$AH$3001,2,0),'[1]Members Sorted'!$B$2:$D$3001,3,0))),"")</f>
        <v/>
      </c>
      <c r="L247" s="21" t="str">
        <f>IFERROR(VLOOKUP(#REF!,'[1]Members Sorted'!$B$2:$F$3001,5,0),"")</f>
        <v/>
      </c>
      <c r="M247" s="22" t="str">
        <f>IFERROR(VLOOKUP(#REF!,'[1]Members Sorted'!$B$2:$X$3001,11,0),"")</f>
        <v/>
      </c>
      <c r="N247" s="22" t="str">
        <f>IFERROR(VLOOKUP(#REF!,'[1]Members Sorted'!$B$2:$X$3001,14,0),"")</f>
        <v/>
      </c>
      <c r="O247" s="22" t="str">
        <f>IFERROR(VLOOKUP(#REF!,'[1]Members Sorted'!$B$2:$X$3001,17,0),"")</f>
        <v/>
      </c>
      <c r="P247" s="22" t="str">
        <f>IFERROR(VLOOKUP(#REF!,'[1]Members Sorted'!$B$2:$X$3001,20,0),"")</f>
        <v/>
      </c>
      <c r="Q247" s="23" t="str">
        <f>IFERROR(VLOOKUP(#REF!,'[1]Members Sorted'!$B$2:$AE$3001,30,0),"")</f>
        <v/>
      </c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</row>
    <row r="248" spans="1:37" ht="15.75" customHeight="1" x14ac:dyDescent="0.2">
      <c r="A248" s="20" t="str">
        <f>IF('[1]Season Set up'!$J$23&gt;='[1]Season Set up'!V245,'[1]Season Set up'!V245,"")</f>
        <v/>
      </c>
      <c r="B248" s="21" t="str">
        <f>IFERROR(IF(A248="","",CONCATENATE(VLOOKUP(VLOOKUP(A248,'[1]Members Sorted'!$AC$2:$AD$3001,2,0),'[1]Members Sorted'!$B$2:$C$3001,2,0)," ",VLOOKUP(VLOOKUP(A248,'[1]Members Sorted'!$AC$2:$AD$3001,2,0),'[1]Members Sorted'!$B$2:$D$3001,3,0))),"")</f>
        <v/>
      </c>
      <c r="C248" s="21" t="str">
        <f>IFERROR(VLOOKUP(#REF!,'[1]Members Sorted'!$B$2:$F$3001,5,0),"")</f>
        <v/>
      </c>
      <c r="D248" s="22" t="str">
        <f>IFERROR(VLOOKUP(#REF!,'[1]Members Sorted'!$B$2:$X$3001,11,0),"")</f>
        <v/>
      </c>
      <c r="E248" s="22" t="str">
        <f>IFERROR(VLOOKUP(#REF!,'[1]Members Sorted'!$B$2:$X$3001,14,0),"")</f>
        <v/>
      </c>
      <c r="F248" s="22" t="str">
        <f>IFERROR(VLOOKUP(#REF!,'[1]Members Sorted'!$B$2:$X$3001,17,0),"")</f>
        <v/>
      </c>
      <c r="G248" s="22" t="str">
        <f>IFERROR(VLOOKUP(#REF!,'[1]Members Sorted'!$B$2:$X$3001,20,0),"")</f>
        <v/>
      </c>
      <c r="H248" s="33" t="str">
        <f>IFERROR(VLOOKUP(#REF!,'[1]Members Sorted'!$B$2:$AA$3001,26,0),"")</f>
        <v/>
      </c>
      <c r="I248" s="32"/>
      <c r="J248" s="29" t="str">
        <f>IF('[1]Season Set up'!$L$23&gt;='[1]Season Set up'!V245,'[1]Season Set up'!V245,"")</f>
        <v/>
      </c>
      <c r="K248" s="21" t="str">
        <f>IFERROR(IF(J248="","",CONCATENATE(VLOOKUP(VLOOKUP(J248,'[1]Members Sorted'!$AG$2:$AH$3001,2,0),'[1]Members Sorted'!$B$2:$C$3001,2,0)," ",VLOOKUP(VLOOKUP(J248,'[1]Members Sorted'!$AG$2:$AH$3001,2,0),'[1]Members Sorted'!$B$2:$D$3001,3,0))),"")</f>
        <v/>
      </c>
      <c r="L248" s="21" t="str">
        <f>IFERROR(VLOOKUP(#REF!,'[1]Members Sorted'!$B$2:$F$3001,5,0),"")</f>
        <v/>
      </c>
      <c r="M248" s="22" t="str">
        <f>IFERROR(VLOOKUP(#REF!,'[1]Members Sorted'!$B$2:$X$3001,11,0),"")</f>
        <v/>
      </c>
      <c r="N248" s="22" t="str">
        <f>IFERROR(VLOOKUP(#REF!,'[1]Members Sorted'!$B$2:$X$3001,14,0),"")</f>
        <v/>
      </c>
      <c r="O248" s="22" t="str">
        <f>IFERROR(VLOOKUP(#REF!,'[1]Members Sorted'!$B$2:$X$3001,17,0),"")</f>
        <v/>
      </c>
      <c r="P248" s="22" t="str">
        <f>IFERROR(VLOOKUP(#REF!,'[1]Members Sorted'!$B$2:$X$3001,20,0),"")</f>
        <v/>
      </c>
      <c r="Q248" s="23" t="str">
        <f>IFERROR(VLOOKUP(#REF!,'[1]Members Sorted'!$B$2:$AE$3001,30,0),"")</f>
        <v/>
      </c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</row>
    <row r="249" spans="1:37" ht="15.75" customHeight="1" x14ac:dyDescent="0.2">
      <c r="A249" s="20" t="str">
        <f>IF('[1]Season Set up'!$J$23&gt;='[1]Season Set up'!V246,'[1]Season Set up'!V246,"")</f>
        <v/>
      </c>
      <c r="B249" s="21" t="str">
        <f>IFERROR(IF(A249="","",CONCATENATE(VLOOKUP(VLOOKUP(A249,'[1]Members Sorted'!$AC$2:$AD$3001,2,0),'[1]Members Sorted'!$B$2:$C$3001,2,0)," ",VLOOKUP(VLOOKUP(A249,'[1]Members Sorted'!$AC$2:$AD$3001,2,0),'[1]Members Sorted'!$B$2:$D$3001,3,0))),"")</f>
        <v/>
      </c>
      <c r="C249" s="21" t="str">
        <f>IFERROR(VLOOKUP(#REF!,'[1]Members Sorted'!$B$2:$F$3001,5,0),"")</f>
        <v/>
      </c>
      <c r="D249" s="22" t="str">
        <f>IFERROR(VLOOKUP(#REF!,'[1]Members Sorted'!$B$2:$X$3001,11,0),"")</f>
        <v/>
      </c>
      <c r="E249" s="22" t="str">
        <f>IFERROR(VLOOKUP(#REF!,'[1]Members Sorted'!$B$2:$X$3001,14,0),"")</f>
        <v/>
      </c>
      <c r="F249" s="22" t="str">
        <f>IFERROR(VLOOKUP(#REF!,'[1]Members Sorted'!$B$2:$X$3001,17,0),"")</f>
        <v/>
      </c>
      <c r="G249" s="22" t="str">
        <f>IFERROR(VLOOKUP(#REF!,'[1]Members Sorted'!$B$2:$X$3001,20,0),"")</f>
        <v/>
      </c>
      <c r="H249" s="33" t="str">
        <f>IFERROR(VLOOKUP(#REF!,'[1]Members Sorted'!$B$2:$AA$3001,26,0),"")</f>
        <v/>
      </c>
      <c r="I249" s="32"/>
      <c r="J249" s="29" t="str">
        <f>IF('[1]Season Set up'!$L$23&gt;='[1]Season Set up'!V246,'[1]Season Set up'!V246,"")</f>
        <v/>
      </c>
      <c r="K249" s="21" t="str">
        <f>IFERROR(IF(J249="","",CONCATENATE(VLOOKUP(VLOOKUP(J249,'[1]Members Sorted'!$AG$2:$AH$3001,2,0),'[1]Members Sorted'!$B$2:$C$3001,2,0)," ",VLOOKUP(VLOOKUP(J249,'[1]Members Sorted'!$AG$2:$AH$3001,2,0),'[1]Members Sorted'!$B$2:$D$3001,3,0))),"")</f>
        <v/>
      </c>
      <c r="L249" s="21" t="str">
        <f>IFERROR(VLOOKUP(#REF!,'[1]Members Sorted'!$B$2:$F$3001,5,0),"")</f>
        <v/>
      </c>
      <c r="M249" s="22" t="str">
        <f>IFERROR(VLOOKUP(#REF!,'[1]Members Sorted'!$B$2:$X$3001,11,0),"")</f>
        <v/>
      </c>
      <c r="N249" s="22" t="str">
        <f>IFERROR(VLOOKUP(#REF!,'[1]Members Sorted'!$B$2:$X$3001,14,0),"")</f>
        <v/>
      </c>
      <c r="O249" s="22" t="str">
        <f>IFERROR(VLOOKUP(#REF!,'[1]Members Sorted'!$B$2:$X$3001,17,0),"")</f>
        <v/>
      </c>
      <c r="P249" s="22" t="str">
        <f>IFERROR(VLOOKUP(#REF!,'[1]Members Sorted'!$B$2:$X$3001,20,0),"")</f>
        <v/>
      </c>
      <c r="Q249" s="23" t="str">
        <f>IFERROR(VLOOKUP(#REF!,'[1]Members Sorted'!$B$2:$AE$3001,30,0),"")</f>
        <v/>
      </c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</row>
    <row r="250" spans="1:37" ht="15.75" customHeight="1" x14ac:dyDescent="0.2">
      <c r="A250" s="20" t="str">
        <f>IF('[1]Season Set up'!$J$23&gt;='[1]Season Set up'!V247,'[1]Season Set up'!V247,"")</f>
        <v/>
      </c>
      <c r="B250" s="21" t="str">
        <f>IFERROR(IF(A250="","",CONCATENATE(VLOOKUP(VLOOKUP(A250,'[1]Members Sorted'!$AC$2:$AD$3001,2,0),'[1]Members Sorted'!$B$2:$C$3001,2,0)," ",VLOOKUP(VLOOKUP(A250,'[1]Members Sorted'!$AC$2:$AD$3001,2,0),'[1]Members Sorted'!$B$2:$D$3001,3,0))),"")</f>
        <v/>
      </c>
      <c r="C250" s="21" t="str">
        <f>IFERROR(VLOOKUP(#REF!,'[1]Members Sorted'!$B$2:$F$3001,5,0),"")</f>
        <v/>
      </c>
      <c r="D250" s="22" t="str">
        <f>IFERROR(VLOOKUP(#REF!,'[1]Members Sorted'!$B$2:$X$3001,11,0),"")</f>
        <v/>
      </c>
      <c r="E250" s="22" t="str">
        <f>IFERROR(VLOOKUP(#REF!,'[1]Members Sorted'!$B$2:$X$3001,14,0),"")</f>
        <v/>
      </c>
      <c r="F250" s="22" t="str">
        <f>IFERROR(VLOOKUP(#REF!,'[1]Members Sorted'!$B$2:$X$3001,17,0),"")</f>
        <v/>
      </c>
      <c r="G250" s="22" t="str">
        <f>IFERROR(VLOOKUP(#REF!,'[1]Members Sorted'!$B$2:$X$3001,20,0),"")</f>
        <v/>
      </c>
      <c r="H250" s="33" t="str">
        <f>IFERROR(VLOOKUP(#REF!,'[1]Members Sorted'!$B$2:$AA$3001,26,0),"")</f>
        <v/>
      </c>
      <c r="I250" s="32"/>
      <c r="J250" s="29" t="str">
        <f>IF('[1]Season Set up'!$L$23&gt;='[1]Season Set up'!V247,'[1]Season Set up'!V247,"")</f>
        <v/>
      </c>
      <c r="K250" s="21" t="str">
        <f>IFERROR(IF(J250="","",CONCATENATE(VLOOKUP(VLOOKUP(J250,'[1]Members Sorted'!$AG$2:$AH$3001,2,0),'[1]Members Sorted'!$B$2:$C$3001,2,0)," ",VLOOKUP(VLOOKUP(J250,'[1]Members Sorted'!$AG$2:$AH$3001,2,0),'[1]Members Sorted'!$B$2:$D$3001,3,0))),"")</f>
        <v/>
      </c>
      <c r="L250" s="21" t="str">
        <f>IFERROR(VLOOKUP(#REF!,'[1]Members Sorted'!$B$2:$F$3001,5,0),"")</f>
        <v/>
      </c>
      <c r="M250" s="22" t="str">
        <f>IFERROR(VLOOKUP(#REF!,'[1]Members Sorted'!$B$2:$X$3001,11,0),"")</f>
        <v/>
      </c>
      <c r="N250" s="22" t="str">
        <f>IFERROR(VLOOKUP(#REF!,'[1]Members Sorted'!$B$2:$X$3001,14,0),"")</f>
        <v/>
      </c>
      <c r="O250" s="22" t="str">
        <f>IFERROR(VLOOKUP(#REF!,'[1]Members Sorted'!$B$2:$X$3001,17,0),"")</f>
        <v/>
      </c>
      <c r="P250" s="22" t="str">
        <f>IFERROR(VLOOKUP(#REF!,'[1]Members Sorted'!$B$2:$X$3001,20,0),"")</f>
        <v/>
      </c>
      <c r="Q250" s="23" t="str">
        <f>IFERROR(VLOOKUP(#REF!,'[1]Members Sorted'!$B$2:$AE$3001,30,0),"")</f>
        <v/>
      </c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</row>
    <row r="251" spans="1:37" ht="15.75" customHeight="1" x14ac:dyDescent="0.2">
      <c r="A251" s="20" t="str">
        <f>IF('[1]Season Set up'!$J$23&gt;='[1]Season Set up'!V248,'[1]Season Set up'!V248,"")</f>
        <v/>
      </c>
      <c r="B251" s="21" t="str">
        <f>IFERROR(IF(A251="","",CONCATENATE(VLOOKUP(VLOOKUP(A251,'[1]Members Sorted'!$AC$2:$AD$3001,2,0),'[1]Members Sorted'!$B$2:$C$3001,2,0)," ",VLOOKUP(VLOOKUP(A251,'[1]Members Sorted'!$AC$2:$AD$3001,2,0),'[1]Members Sorted'!$B$2:$D$3001,3,0))),"")</f>
        <v/>
      </c>
      <c r="C251" s="21" t="str">
        <f>IFERROR(VLOOKUP(#REF!,'[1]Members Sorted'!$B$2:$F$3001,5,0),"")</f>
        <v/>
      </c>
      <c r="D251" s="22" t="str">
        <f>IFERROR(VLOOKUP(#REF!,'[1]Members Sorted'!$B$2:$X$3001,11,0),"")</f>
        <v/>
      </c>
      <c r="E251" s="22" t="str">
        <f>IFERROR(VLOOKUP(#REF!,'[1]Members Sorted'!$B$2:$X$3001,14,0),"")</f>
        <v/>
      </c>
      <c r="F251" s="22" t="str">
        <f>IFERROR(VLOOKUP(#REF!,'[1]Members Sorted'!$B$2:$X$3001,17,0),"")</f>
        <v/>
      </c>
      <c r="G251" s="22" t="str">
        <f>IFERROR(VLOOKUP(#REF!,'[1]Members Sorted'!$B$2:$X$3001,20,0),"")</f>
        <v/>
      </c>
      <c r="H251" s="33" t="str">
        <f>IFERROR(VLOOKUP(#REF!,'[1]Members Sorted'!$B$2:$AA$3001,26,0),"")</f>
        <v/>
      </c>
      <c r="I251" s="32"/>
      <c r="J251" s="29" t="str">
        <f>IF('[1]Season Set up'!$L$23&gt;='[1]Season Set up'!V248,'[1]Season Set up'!V248,"")</f>
        <v/>
      </c>
      <c r="K251" s="21" t="str">
        <f>IFERROR(IF(J251="","",CONCATENATE(VLOOKUP(VLOOKUP(J251,'[1]Members Sorted'!$AG$2:$AH$3001,2,0),'[1]Members Sorted'!$B$2:$C$3001,2,0)," ",VLOOKUP(VLOOKUP(J251,'[1]Members Sorted'!$AG$2:$AH$3001,2,0),'[1]Members Sorted'!$B$2:$D$3001,3,0))),"")</f>
        <v/>
      </c>
      <c r="L251" s="21" t="str">
        <f>IFERROR(VLOOKUP(#REF!,'[1]Members Sorted'!$B$2:$F$3001,5,0),"")</f>
        <v/>
      </c>
      <c r="M251" s="22" t="str">
        <f>IFERROR(VLOOKUP(#REF!,'[1]Members Sorted'!$B$2:$X$3001,11,0),"")</f>
        <v/>
      </c>
      <c r="N251" s="22" t="str">
        <f>IFERROR(VLOOKUP(#REF!,'[1]Members Sorted'!$B$2:$X$3001,14,0),"")</f>
        <v/>
      </c>
      <c r="O251" s="22" t="str">
        <f>IFERROR(VLOOKUP(#REF!,'[1]Members Sorted'!$B$2:$X$3001,17,0),"")</f>
        <v/>
      </c>
      <c r="P251" s="22" t="str">
        <f>IFERROR(VLOOKUP(#REF!,'[1]Members Sorted'!$B$2:$X$3001,20,0),"")</f>
        <v/>
      </c>
      <c r="Q251" s="23" t="str">
        <f>IFERROR(VLOOKUP(#REF!,'[1]Members Sorted'!$B$2:$AE$3001,30,0),"")</f>
        <v/>
      </c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</row>
    <row r="252" spans="1:37" ht="15.75" customHeight="1" x14ac:dyDescent="0.2">
      <c r="A252" s="20" t="str">
        <f>IF('[1]Season Set up'!$J$23&gt;='[1]Season Set up'!V249,'[1]Season Set up'!V249,"")</f>
        <v/>
      </c>
      <c r="B252" s="21" t="str">
        <f>IFERROR(IF(A252="","",CONCATENATE(VLOOKUP(VLOOKUP(A252,'[1]Members Sorted'!$AC$2:$AD$3001,2,0),'[1]Members Sorted'!$B$2:$C$3001,2,0)," ",VLOOKUP(VLOOKUP(A252,'[1]Members Sorted'!$AC$2:$AD$3001,2,0),'[1]Members Sorted'!$B$2:$D$3001,3,0))),"")</f>
        <v/>
      </c>
      <c r="C252" s="21" t="str">
        <f>IFERROR(VLOOKUP(#REF!,'[1]Members Sorted'!$B$2:$F$3001,5,0),"")</f>
        <v/>
      </c>
      <c r="D252" s="22" t="str">
        <f>IFERROR(VLOOKUP(#REF!,'[1]Members Sorted'!$B$2:$X$3001,11,0),"")</f>
        <v/>
      </c>
      <c r="E252" s="22" t="str">
        <f>IFERROR(VLOOKUP(#REF!,'[1]Members Sorted'!$B$2:$X$3001,14,0),"")</f>
        <v/>
      </c>
      <c r="F252" s="22" t="str">
        <f>IFERROR(VLOOKUP(#REF!,'[1]Members Sorted'!$B$2:$X$3001,17,0),"")</f>
        <v/>
      </c>
      <c r="G252" s="22" t="str">
        <f>IFERROR(VLOOKUP(#REF!,'[1]Members Sorted'!$B$2:$X$3001,20,0),"")</f>
        <v/>
      </c>
      <c r="H252" s="33" t="str">
        <f>IFERROR(VLOOKUP(#REF!,'[1]Members Sorted'!$B$2:$AA$3001,26,0),"")</f>
        <v/>
      </c>
      <c r="I252" s="32"/>
      <c r="J252" s="29" t="str">
        <f>IF('[1]Season Set up'!$L$23&gt;='[1]Season Set up'!V249,'[1]Season Set up'!V249,"")</f>
        <v/>
      </c>
      <c r="K252" s="21" t="str">
        <f>IFERROR(IF(J252="","",CONCATENATE(VLOOKUP(VLOOKUP(J252,'[1]Members Sorted'!$AG$2:$AH$3001,2,0),'[1]Members Sorted'!$B$2:$C$3001,2,0)," ",VLOOKUP(VLOOKUP(J252,'[1]Members Sorted'!$AG$2:$AH$3001,2,0),'[1]Members Sorted'!$B$2:$D$3001,3,0))),"")</f>
        <v/>
      </c>
      <c r="L252" s="21" t="str">
        <f>IFERROR(VLOOKUP(#REF!,'[1]Members Sorted'!$B$2:$F$3001,5,0),"")</f>
        <v/>
      </c>
      <c r="M252" s="22" t="str">
        <f>IFERROR(VLOOKUP(#REF!,'[1]Members Sorted'!$B$2:$X$3001,11,0),"")</f>
        <v/>
      </c>
      <c r="N252" s="22" t="str">
        <f>IFERROR(VLOOKUP(#REF!,'[1]Members Sorted'!$B$2:$X$3001,14,0),"")</f>
        <v/>
      </c>
      <c r="O252" s="22" t="str">
        <f>IFERROR(VLOOKUP(#REF!,'[1]Members Sorted'!$B$2:$X$3001,17,0),"")</f>
        <v/>
      </c>
      <c r="P252" s="22" t="str">
        <f>IFERROR(VLOOKUP(#REF!,'[1]Members Sorted'!$B$2:$X$3001,20,0),"")</f>
        <v/>
      </c>
      <c r="Q252" s="23" t="str">
        <f>IFERROR(VLOOKUP(#REF!,'[1]Members Sorted'!$B$2:$AE$3001,30,0),"")</f>
        <v/>
      </c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</row>
    <row r="253" spans="1:37" ht="15.75" customHeight="1" x14ac:dyDescent="0.2">
      <c r="A253" s="20" t="str">
        <f>IF('[1]Season Set up'!$J$23&gt;='[1]Season Set up'!V250,'[1]Season Set up'!V250,"")</f>
        <v/>
      </c>
      <c r="B253" s="21" t="str">
        <f>IFERROR(IF(A253="","",CONCATENATE(VLOOKUP(VLOOKUP(A253,'[1]Members Sorted'!$AC$2:$AD$3001,2,0),'[1]Members Sorted'!$B$2:$C$3001,2,0)," ",VLOOKUP(VLOOKUP(A253,'[1]Members Sorted'!$AC$2:$AD$3001,2,0),'[1]Members Sorted'!$B$2:$D$3001,3,0))),"")</f>
        <v/>
      </c>
      <c r="C253" s="21" t="str">
        <f>IFERROR(VLOOKUP(#REF!,'[1]Members Sorted'!$B$2:$F$3001,5,0),"")</f>
        <v/>
      </c>
      <c r="D253" s="22" t="str">
        <f>IFERROR(VLOOKUP(#REF!,'[1]Members Sorted'!$B$2:$X$3001,11,0),"")</f>
        <v/>
      </c>
      <c r="E253" s="22" t="str">
        <f>IFERROR(VLOOKUP(#REF!,'[1]Members Sorted'!$B$2:$X$3001,14,0),"")</f>
        <v/>
      </c>
      <c r="F253" s="22" t="str">
        <f>IFERROR(VLOOKUP(#REF!,'[1]Members Sorted'!$B$2:$X$3001,17,0),"")</f>
        <v/>
      </c>
      <c r="G253" s="22" t="str">
        <f>IFERROR(VLOOKUP(#REF!,'[1]Members Sorted'!$B$2:$X$3001,20,0),"")</f>
        <v/>
      </c>
      <c r="H253" s="33" t="str">
        <f>IFERROR(VLOOKUP(#REF!,'[1]Members Sorted'!$B$2:$AA$3001,26,0),"")</f>
        <v/>
      </c>
      <c r="I253" s="32"/>
      <c r="J253" s="29" t="str">
        <f>IF('[1]Season Set up'!$L$23&gt;='[1]Season Set up'!V250,'[1]Season Set up'!V250,"")</f>
        <v/>
      </c>
      <c r="K253" s="21" t="str">
        <f>IFERROR(IF(J253="","",CONCATENATE(VLOOKUP(VLOOKUP(J253,'[1]Members Sorted'!$AG$2:$AH$3001,2,0),'[1]Members Sorted'!$B$2:$C$3001,2,0)," ",VLOOKUP(VLOOKUP(J253,'[1]Members Sorted'!$AG$2:$AH$3001,2,0),'[1]Members Sorted'!$B$2:$D$3001,3,0))),"")</f>
        <v/>
      </c>
      <c r="L253" s="21" t="str">
        <f>IFERROR(VLOOKUP(#REF!,'[1]Members Sorted'!$B$2:$F$3001,5,0),"")</f>
        <v/>
      </c>
      <c r="M253" s="22" t="str">
        <f>IFERROR(VLOOKUP(#REF!,'[1]Members Sorted'!$B$2:$X$3001,11,0),"")</f>
        <v/>
      </c>
      <c r="N253" s="22" t="str">
        <f>IFERROR(VLOOKUP(#REF!,'[1]Members Sorted'!$B$2:$X$3001,14,0),"")</f>
        <v/>
      </c>
      <c r="O253" s="22" t="str">
        <f>IFERROR(VLOOKUP(#REF!,'[1]Members Sorted'!$B$2:$X$3001,17,0),"")</f>
        <v/>
      </c>
      <c r="P253" s="22" t="str">
        <f>IFERROR(VLOOKUP(#REF!,'[1]Members Sorted'!$B$2:$X$3001,20,0),"")</f>
        <v/>
      </c>
      <c r="Q253" s="23" t="str">
        <f>IFERROR(VLOOKUP(#REF!,'[1]Members Sorted'!$B$2:$AE$3001,30,0),"")</f>
        <v/>
      </c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</row>
    <row r="254" spans="1:37" ht="15.75" customHeight="1" x14ac:dyDescent="0.2">
      <c r="A254" s="20" t="str">
        <f>IF('[1]Season Set up'!$J$23&gt;='[1]Season Set up'!V251,'[1]Season Set up'!V251,"")</f>
        <v/>
      </c>
      <c r="B254" s="21" t="str">
        <f>IFERROR(IF(A254="","",CONCATENATE(VLOOKUP(VLOOKUP(A254,'[1]Members Sorted'!$AC$2:$AD$3001,2,0),'[1]Members Sorted'!$B$2:$C$3001,2,0)," ",VLOOKUP(VLOOKUP(A254,'[1]Members Sorted'!$AC$2:$AD$3001,2,0),'[1]Members Sorted'!$B$2:$D$3001,3,0))),"")</f>
        <v/>
      </c>
      <c r="C254" s="21" t="str">
        <f>IFERROR(VLOOKUP(#REF!,'[1]Members Sorted'!$B$2:$F$3001,5,0),"")</f>
        <v/>
      </c>
      <c r="D254" s="22" t="str">
        <f>IFERROR(VLOOKUP(#REF!,'[1]Members Sorted'!$B$2:$X$3001,11,0),"")</f>
        <v/>
      </c>
      <c r="E254" s="22" t="str">
        <f>IFERROR(VLOOKUP(#REF!,'[1]Members Sorted'!$B$2:$X$3001,14,0),"")</f>
        <v/>
      </c>
      <c r="F254" s="22" t="str">
        <f>IFERROR(VLOOKUP(#REF!,'[1]Members Sorted'!$B$2:$X$3001,17,0),"")</f>
        <v/>
      </c>
      <c r="G254" s="22" t="str">
        <f>IFERROR(VLOOKUP(#REF!,'[1]Members Sorted'!$B$2:$X$3001,20,0),"")</f>
        <v/>
      </c>
      <c r="H254" s="33" t="str">
        <f>IFERROR(VLOOKUP(#REF!,'[1]Members Sorted'!$B$2:$AA$3001,26,0),"")</f>
        <v/>
      </c>
      <c r="I254" s="32"/>
      <c r="J254" s="29" t="str">
        <f>IF('[1]Season Set up'!$L$23&gt;='[1]Season Set up'!V251,'[1]Season Set up'!V251,"")</f>
        <v/>
      </c>
      <c r="K254" s="21" t="str">
        <f>IFERROR(IF(J254="","",CONCATENATE(VLOOKUP(VLOOKUP(J254,'[1]Members Sorted'!$AG$2:$AH$3001,2,0),'[1]Members Sorted'!$B$2:$C$3001,2,0)," ",VLOOKUP(VLOOKUP(J254,'[1]Members Sorted'!$AG$2:$AH$3001,2,0),'[1]Members Sorted'!$B$2:$D$3001,3,0))),"")</f>
        <v/>
      </c>
      <c r="L254" s="21" t="str">
        <f>IFERROR(VLOOKUP(#REF!,'[1]Members Sorted'!$B$2:$F$3001,5,0),"")</f>
        <v/>
      </c>
      <c r="M254" s="22" t="str">
        <f>IFERROR(VLOOKUP(#REF!,'[1]Members Sorted'!$B$2:$X$3001,11,0),"")</f>
        <v/>
      </c>
      <c r="N254" s="22" t="str">
        <f>IFERROR(VLOOKUP(#REF!,'[1]Members Sorted'!$B$2:$X$3001,14,0),"")</f>
        <v/>
      </c>
      <c r="O254" s="22" t="str">
        <f>IFERROR(VLOOKUP(#REF!,'[1]Members Sorted'!$B$2:$X$3001,17,0),"")</f>
        <v/>
      </c>
      <c r="P254" s="22" t="str">
        <f>IFERROR(VLOOKUP(#REF!,'[1]Members Sorted'!$B$2:$X$3001,20,0),"")</f>
        <v/>
      </c>
      <c r="Q254" s="23" t="str">
        <f>IFERROR(VLOOKUP(#REF!,'[1]Members Sorted'!$B$2:$AE$3001,30,0),"")</f>
        <v/>
      </c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</row>
    <row r="255" spans="1:37" ht="15.75" customHeight="1" x14ac:dyDescent="0.2">
      <c r="A255" s="20" t="str">
        <f>IF('[1]Season Set up'!$J$23&gt;='[1]Season Set up'!V252,'[1]Season Set up'!V252,"")</f>
        <v/>
      </c>
      <c r="B255" s="21" t="str">
        <f>IFERROR(IF(A255="","",CONCATENATE(VLOOKUP(VLOOKUP(A255,'[1]Members Sorted'!$AC$2:$AD$3001,2,0),'[1]Members Sorted'!$B$2:$C$3001,2,0)," ",VLOOKUP(VLOOKUP(A255,'[1]Members Sorted'!$AC$2:$AD$3001,2,0),'[1]Members Sorted'!$B$2:$D$3001,3,0))),"")</f>
        <v/>
      </c>
      <c r="C255" s="21" t="str">
        <f>IFERROR(VLOOKUP(#REF!,'[1]Members Sorted'!$B$2:$F$3001,5,0),"")</f>
        <v/>
      </c>
      <c r="D255" s="22" t="str">
        <f>IFERROR(VLOOKUP(#REF!,'[1]Members Sorted'!$B$2:$X$3001,11,0),"")</f>
        <v/>
      </c>
      <c r="E255" s="22" t="str">
        <f>IFERROR(VLOOKUP(#REF!,'[1]Members Sorted'!$B$2:$X$3001,14,0),"")</f>
        <v/>
      </c>
      <c r="F255" s="22" t="str">
        <f>IFERROR(VLOOKUP(#REF!,'[1]Members Sorted'!$B$2:$X$3001,17,0),"")</f>
        <v/>
      </c>
      <c r="G255" s="22" t="str">
        <f>IFERROR(VLOOKUP(#REF!,'[1]Members Sorted'!$B$2:$X$3001,20,0),"")</f>
        <v/>
      </c>
      <c r="H255" s="33" t="str">
        <f>IFERROR(VLOOKUP(#REF!,'[1]Members Sorted'!$B$2:$AA$3001,26,0),"")</f>
        <v/>
      </c>
      <c r="I255" s="32"/>
      <c r="J255" s="29" t="str">
        <f>IF('[1]Season Set up'!$L$23&gt;='[1]Season Set up'!V252,'[1]Season Set up'!V252,"")</f>
        <v/>
      </c>
      <c r="K255" s="21" t="str">
        <f>IFERROR(IF(J255="","",CONCATENATE(VLOOKUP(VLOOKUP(J255,'[1]Members Sorted'!$AG$2:$AH$3001,2,0),'[1]Members Sorted'!$B$2:$C$3001,2,0)," ",VLOOKUP(VLOOKUP(J255,'[1]Members Sorted'!$AG$2:$AH$3001,2,0),'[1]Members Sorted'!$B$2:$D$3001,3,0))),"")</f>
        <v/>
      </c>
      <c r="L255" s="21" t="str">
        <f>IFERROR(VLOOKUP(#REF!,'[1]Members Sorted'!$B$2:$F$3001,5,0),"")</f>
        <v/>
      </c>
      <c r="M255" s="22" t="str">
        <f>IFERROR(VLOOKUP(#REF!,'[1]Members Sorted'!$B$2:$X$3001,11,0),"")</f>
        <v/>
      </c>
      <c r="N255" s="22" t="str">
        <f>IFERROR(VLOOKUP(#REF!,'[1]Members Sorted'!$B$2:$X$3001,14,0),"")</f>
        <v/>
      </c>
      <c r="O255" s="22" t="str">
        <f>IFERROR(VLOOKUP(#REF!,'[1]Members Sorted'!$B$2:$X$3001,17,0),"")</f>
        <v/>
      </c>
      <c r="P255" s="22" t="str">
        <f>IFERROR(VLOOKUP(#REF!,'[1]Members Sorted'!$B$2:$X$3001,20,0),"")</f>
        <v/>
      </c>
      <c r="Q255" s="23" t="str">
        <f>IFERROR(VLOOKUP(#REF!,'[1]Members Sorted'!$B$2:$AE$3001,30,0),"")</f>
        <v/>
      </c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</row>
    <row r="256" spans="1:37" ht="15.75" customHeight="1" x14ac:dyDescent="0.2">
      <c r="A256" s="20" t="str">
        <f>IF('[1]Season Set up'!$J$23&gt;='[1]Season Set up'!V253,'[1]Season Set up'!V253,"")</f>
        <v/>
      </c>
      <c r="B256" s="21" t="str">
        <f>IFERROR(IF(A256="","",CONCATENATE(VLOOKUP(VLOOKUP(A256,'[1]Members Sorted'!$AC$2:$AD$3001,2,0),'[1]Members Sorted'!$B$2:$C$3001,2,0)," ",VLOOKUP(VLOOKUP(A256,'[1]Members Sorted'!$AC$2:$AD$3001,2,0),'[1]Members Sorted'!$B$2:$D$3001,3,0))),"")</f>
        <v/>
      </c>
      <c r="C256" s="21" t="str">
        <f>IFERROR(VLOOKUP(#REF!,'[1]Members Sorted'!$B$2:$F$3001,5,0),"")</f>
        <v/>
      </c>
      <c r="D256" s="22" t="str">
        <f>IFERROR(VLOOKUP(#REF!,'[1]Members Sorted'!$B$2:$X$3001,11,0),"")</f>
        <v/>
      </c>
      <c r="E256" s="22" t="str">
        <f>IFERROR(VLOOKUP(#REF!,'[1]Members Sorted'!$B$2:$X$3001,14,0),"")</f>
        <v/>
      </c>
      <c r="F256" s="22" t="str">
        <f>IFERROR(VLOOKUP(#REF!,'[1]Members Sorted'!$B$2:$X$3001,17,0),"")</f>
        <v/>
      </c>
      <c r="G256" s="22" t="str">
        <f>IFERROR(VLOOKUP(#REF!,'[1]Members Sorted'!$B$2:$X$3001,20,0),"")</f>
        <v/>
      </c>
      <c r="H256" s="33" t="str">
        <f>IFERROR(VLOOKUP(#REF!,'[1]Members Sorted'!$B$2:$AA$3001,26,0),"")</f>
        <v/>
      </c>
      <c r="I256" s="32"/>
      <c r="J256" s="29" t="str">
        <f>IF('[1]Season Set up'!$L$23&gt;='[1]Season Set up'!V253,'[1]Season Set up'!V253,"")</f>
        <v/>
      </c>
      <c r="K256" s="21" t="str">
        <f>IFERROR(IF(J256="","",CONCATENATE(VLOOKUP(VLOOKUP(J256,'[1]Members Sorted'!$AG$2:$AH$3001,2,0),'[1]Members Sorted'!$B$2:$C$3001,2,0)," ",VLOOKUP(VLOOKUP(J256,'[1]Members Sorted'!$AG$2:$AH$3001,2,0),'[1]Members Sorted'!$B$2:$D$3001,3,0))),"")</f>
        <v/>
      </c>
      <c r="L256" s="21" t="str">
        <f>IFERROR(VLOOKUP(#REF!,'[1]Members Sorted'!$B$2:$F$3001,5,0),"")</f>
        <v/>
      </c>
      <c r="M256" s="22" t="str">
        <f>IFERROR(VLOOKUP(#REF!,'[1]Members Sorted'!$B$2:$X$3001,11,0),"")</f>
        <v/>
      </c>
      <c r="N256" s="22" t="str">
        <f>IFERROR(VLOOKUP(#REF!,'[1]Members Sorted'!$B$2:$X$3001,14,0),"")</f>
        <v/>
      </c>
      <c r="O256" s="22" t="str">
        <f>IFERROR(VLOOKUP(#REF!,'[1]Members Sorted'!$B$2:$X$3001,17,0),"")</f>
        <v/>
      </c>
      <c r="P256" s="22" t="str">
        <f>IFERROR(VLOOKUP(#REF!,'[1]Members Sorted'!$B$2:$X$3001,20,0),"")</f>
        <v/>
      </c>
      <c r="Q256" s="23" t="str">
        <f>IFERROR(VLOOKUP(#REF!,'[1]Members Sorted'!$B$2:$AE$3001,30,0),"")</f>
        <v/>
      </c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</row>
    <row r="257" spans="1:37" ht="15.75" customHeight="1" x14ac:dyDescent="0.2">
      <c r="A257" s="20" t="str">
        <f>IF('[1]Season Set up'!$J$23&gt;='[1]Season Set up'!V254,'[1]Season Set up'!V254,"")</f>
        <v/>
      </c>
      <c r="B257" s="21" t="str">
        <f>IFERROR(IF(A257="","",CONCATENATE(VLOOKUP(VLOOKUP(A257,'[1]Members Sorted'!$AC$2:$AD$3001,2,0),'[1]Members Sorted'!$B$2:$C$3001,2,0)," ",VLOOKUP(VLOOKUP(A257,'[1]Members Sorted'!$AC$2:$AD$3001,2,0),'[1]Members Sorted'!$B$2:$D$3001,3,0))),"")</f>
        <v/>
      </c>
      <c r="C257" s="21" t="str">
        <f>IFERROR(VLOOKUP(#REF!,'[1]Members Sorted'!$B$2:$F$3001,5,0),"")</f>
        <v/>
      </c>
      <c r="D257" s="22" t="str">
        <f>IFERROR(VLOOKUP(#REF!,'[1]Members Sorted'!$B$2:$X$3001,11,0),"")</f>
        <v/>
      </c>
      <c r="E257" s="22" t="str">
        <f>IFERROR(VLOOKUP(#REF!,'[1]Members Sorted'!$B$2:$X$3001,14,0),"")</f>
        <v/>
      </c>
      <c r="F257" s="22" t="str">
        <f>IFERROR(VLOOKUP(#REF!,'[1]Members Sorted'!$B$2:$X$3001,17,0),"")</f>
        <v/>
      </c>
      <c r="G257" s="22" t="str">
        <f>IFERROR(VLOOKUP(#REF!,'[1]Members Sorted'!$B$2:$X$3001,20,0),"")</f>
        <v/>
      </c>
      <c r="H257" s="33" t="str">
        <f>IFERROR(VLOOKUP(#REF!,'[1]Members Sorted'!$B$2:$AA$3001,26,0),"")</f>
        <v/>
      </c>
      <c r="I257" s="32"/>
      <c r="J257" s="29" t="str">
        <f>IF('[1]Season Set up'!$L$23&gt;='[1]Season Set up'!V254,'[1]Season Set up'!V254,"")</f>
        <v/>
      </c>
      <c r="K257" s="21" t="str">
        <f>IFERROR(IF(J257="","",CONCATENATE(VLOOKUP(VLOOKUP(J257,'[1]Members Sorted'!$AG$2:$AH$3001,2,0),'[1]Members Sorted'!$B$2:$C$3001,2,0)," ",VLOOKUP(VLOOKUP(J257,'[1]Members Sorted'!$AG$2:$AH$3001,2,0),'[1]Members Sorted'!$B$2:$D$3001,3,0))),"")</f>
        <v/>
      </c>
      <c r="L257" s="21" t="str">
        <f>IFERROR(VLOOKUP(#REF!,'[1]Members Sorted'!$B$2:$F$3001,5,0),"")</f>
        <v/>
      </c>
      <c r="M257" s="22" t="str">
        <f>IFERROR(VLOOKUP(#REF!,'[1]Members Sorted'!$B$2:$X$3001,11,0),"")</f>
        <v/>
      </c>
      <c r="N257" s="22" t="str">
        <f>IFERROR(VLOOKUP(#REF!,'[1]Members Sorted'!$B$2:$X$3001,14,0),"")</f>
        <v/>
      </c>
      <c r="O257" s="22" t="str">
        <f>IFERROR(VLOOKUP(#REF!,'[1]Members Sorted'!$B$2:$X$3001,17,0),"")</f>
        <v/>
      </c>
      <c r="P257" s="22" t="str">
        <f>IFERROR(VLOOKUP(#REF!,'[1]Members Sorted'!$B$2:$X$3001,20,0),"")</f>
        <v/>
      </c>
      <c r="Q257" s="23" t="str">
        <f>IFERROR(VLOOKUP(#REF!,'[1]Members Sorted'!$B$2:$AE$3001,30,0),"")</f>
        <v/>
      </c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</row>
    <row r="258" spans="1:37" ht="15.75" customHeight="1" x14ac:dyDescent="0.2">
      <c r="A258" s="20" t="str">
        <f>IF('[1]Season Set up'!$J$23&gt;='[1]Season Set up'!V255,'[1]Season Set up'!V255,"")</f>
        <v/>
      </c>
      <c r="B258" s="21" t="str">
        <f>IFERROR(IF(A258="","",CONCATENATE(VLOOKUP(VLOOKUP(A258,'[1]Members Sorted'!$AC$2:$AD$3001,2,0),'[1]Members Sorted'!$B$2:$C$3001,2,0)," ",VLOOKUP(VLOOKUP(A258,'[1]Members Sorted'!$AC$2:$AD$3001,2,0),'[1]Members Sorted'!$B$2:$D$3001,3,0))),"")</f>
        <v/>
      </c>
      <c r="C258" s="21" t="str">
        <f>IFERROR(VLOOKUP(#REF!,'[1]Members Sorted'!$B$2:$F$3001,5,0),"")</f>
        <v/>
      </c>
      <c r="D258" s="22" t="str">
        <f>IFERROR(VLOOKUP(#REF!,'[1]Members Sorted'!$B$2:$X$3001,11,0),"")</f>
        <v/>
      </c>
      <c r="E258" s="22" t="str">
        <f>IFERROR(VLOOKUP(#REF!,'[1]Members Sorted'!$B$2:$X$3001,14,0),"")</f>
        <v/>
      </c>
      <c r="F258" s="22" t="str">
        <f>IFERROR(VLOOKUP(#REF!,'[1]Members Sorted'!$B$2:$X$3001,17,0),"")</f>
        <v/>
      </c>
      <c r="G258" s="22" t="str">
        <f>IFERROR(VLOOKUP(#REF!,'[1]Members Sorted'!$B$2:$X$3001,20,0),"")</f>
        <v/>
      </c>
      <c r="H258" s="33" t="str">
        <f>IFERROR(VLOOKUP(#REF!,'[1]Members Sorted'!$B$2:$AA$3001,26,0),"")</f>
        <v/>
      </c>
      <c r="I258" s="32"/>
      <c r="J258" s="29" t="str">
        <f>IF('[1]Season Set up'!$L$23&gt;='[1]Season Set up'!V255,'[1]Season Set up'!V255,"")</f>
        <v/>
      </c>
      <c r="K258" s="21" t="str">
        <f>IFERROR(IF(J258="","",CONCATENATE(VLOOKUP(VLOOKUP(J258,'[1]Members Sorted'!$AG$2:$AH$3001,2,0),'[1]Members Sorted'!$B$2:$C$3001,2,0)," ",VLOOKUP(VLOOKUP(J258,'[1]Members Sorted'!$AG$2:$AH$3001,2,0),'[1]Members Sorted'!$B$2:$D$3001,3,0))),"")</f>
        <v/>
      </c>
      <c r="L258" s="21" t="str">
        <f>IFERROR(VLOOKUP(#REF!,'[1]Members Sorted'!$B$2:$F$3001,5,0),"")</f>
        <v/>
      </c>
      <c r="M258" s="22" t="str">
        <f>IFERROR(VLOOKUP(#REF!,'[1]Members Sorted'!$B$2:$X$3001,11,0),"")</f>
        <v/>
      </c>
      <c r="N258" s="22" t="str">
        <f>IFERROR(VLOOKUP(#REF!,'[1]Members Sorted'!$B$2:$X$3001,14,0),"")</f>
        <v/>
      </c>
      <c r="O258" s="22" t="str">
        <f>IFERROR(VLOOKUP(#REF!,'[1]Members Sorted'!$B$2:$X$3001,17,0),"")</f>
        <v/>
      </c>
      <c r="P258" s="22" t="str">
        <f>IFERROR(VLOOKUP(#REF!,'[1]Members Sorted'!$B$2:$X$3001,20,0),"")</f>
        <v/>
      </c>
      <c r="Q258" s="23" t="str">
        <f>IFERROR(VLOOKUP(#REF!,'[1]Members Sorted'!$B$2:$AE$3001,30,0),"")</f>
        <v/>
      </c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</row>
    <row r="259" spans="1:37" ht="15.75" customHeight="1" x14ac:dyDescent="0.2">
      <c r="A259" s="20" t="str">
        <f>IF('[1]Season Set up'!$J$23&gt;='[1]Season Set up'!V256,'[1]Season Set up'!V256,"")</f>
        <v/>
      </c>
      <c r="B259" s="21" t="str">
        <f>IFERROR(IF(A259="","",CONCATENATE(VLOOKUP(VLOOKUP(A259,'[1]Members Sorted'!$AC$2:$AD$3001,2,0),'[1]Members Sorted'!$B$2:$C$3001,2,0)," ",VLOOKUP(VLOOKUP(A259,'[1]Members Sorted'!$AC$2:$AD$3001,2,0),'[1]Members Sorted'!$B$2:$D$3001,3,0))),"")</f>
        <v/>
      </c>
      <c r="C259" s="21" t="str">
        <f>IFERROR(VLOOKUP(#REF!,'[1]Members Sorted'!$B$2:$F$3001,5,0),"")</f>
        <v/>
      </c>
      <c r="D259" s="22" t="str">
        <f>IFERROR(VLOOKUP(#REF!,'[1]Members Sorted'!$B$2:$X$3001,11,0),"")</f>
        <v/>
      </c>
      <c r="E259" s="22" t="str">
        <f>IFERROR(VLOOKUP(#REF!,'[1]Members Sorted'!$B$2:$X$3001,14,0),"")</f>
        <v/>
      </c>
      <c r="F259" s="22" t="str">
        <f>IFERROR(VLOOKUP(#REF!,'[1]Members Sorted'!$B$2:$X$3001,17,0),"")</f>
        <v/>
      </c>
      <c r="G259" s="22" t="str">
        <f>IFERROR(VLOOKUP(#REF!,'[1]Members Sorted'!$B$2:$X$3001,20,0),"")</f>
        <v/>
      </c>
      <c r="H259" s="33" t="str">
        <f>IFERROR(VLOOKUP(#REF!,'[1]Members Sorted'!$B$2:$AA$3001,26,0),"")</f>
        <v/>
      </c>
      <c r="I259" s="32"/>
      <c r="J259" s="29" t="str">
        <f>IF('[1]Season Set up'!$L$23&gt;='[1]Season Set up'!V256,'[1]Season Set up'!V256,"")</f>
        <v/>
      </c>
      <c r="K259" s="21" t="str">
        <f>IFERROR(IF(J259="","",CONCATENATE(VLOOKUP(VLOOKUP(J259,'[1]Members Sorted'!$AG$2:$AH$3001,2,0),'[1]Members Sorted'!$B$2:$C$3001,2,0)," ",VLOOKUP(VLOOKUP(J259,'[1]Members Sorted'!$AG$2:$AH$3001,2,0),'[1]Members Sorted'!$B$2:$D$3001,3,0))),"")</f>
        <v/>
      </c>
      <c r="L259" s="21" t="str">
        <f>IFERROR(VLOOKUP(#REF!,'[1]Members Sorted'!$B$2:$F$3001,5,0),"")</f>
        <v/>
      </c>
      <c r="M259" s="22" t="str">
        <f>IFERROR(VLOOKUP(#REF!,'[1]Members Sorted'!$B$2:$X$3001,11,0),"")</f>
        <v/>
      </c>
      <c r="N259" s="22" t="str">
        <f>IFERROR(VLOOKUP(#REF!,'[1]Members Sorted'!$B$2:$X$3001,14,0),"")</f>
        <v/>
      </c>
      <c r="O259" s="22" t="str">
        <f>IFERROR(VLOOKUP(#REF!,'[1]Members Sorted'!$B$2:$X$3001,17,0),"")</f>
        <v/>
      </c>
      <c r="P259" s="22" t="str">
        <f>IFERROR(VLOOKUP(#REF!,'[1]Members Sorted'!$B$2:$X$3001,20,0),"")</f>
        <v/>
      </c>
      <c r="Q259" s="23" t="str">
        <f>IFERROR(VLOOKUP(#REF!,'[1]Members Sorted'!$B$2:$AE$3001,30,0),"")</f>
        <v/>
      </c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</row>
    <row r="260" spans="1:37" ht="15.75" customHeight="1" x14ac:dyDescent="0.2">
      <c r="A260" s="20" t="str">
        <f>IF('[1]Season Set up'!$J$23&gt;='[1]Season Set up'!V257,'[1]Season Set up'!V257,"")</f>
        <v/>
      </c>
      <c r="B260" s="21" t="str">
        <f>IFERROR(IF(A260="","",CONCATENATE(VLOOKUP(VLOOKUP(A260,'[1]Members Sorted'!$AC$2:$AD$3001,2,0),'[1]Members Sorted'!$B$2:$C$3001,2,0)," ",VLOOKUP(VLOOKUP(A260,'[1]Members Sorted'!$AC$2:$AD$3001,2,0),'[1]Members Sorted'!$B$2:$D$3001,3,0))),"")</f>
        <v/>
      </c>
      <c r="C260" s="21" t="str">
        <f>IFERROR(VLOOKUP(#REF!,'[1]Members Sorted'!$B$2:$F$3001,5,0),"")</f>
        <v/>
      </c>
      <c r="D260" s="22" t="str">
        <f>IFERROR(VLOOKUP(#REF!,'[1]Members Sorted'!$B$2:$X$3001,11,0),"")</f>
        <v/>
      </c>
      <c r="E260" s="22" t="str">
        <f>IFERROR(VLOOKUP(#REF!,'[1]Members Sorted'!$B$2:$X$3001,14,0),"")</f>
        <v/>
      </c>
      <c r="F260" s="22" t="str">
        <f>IFERROR(VLOOKUP(#REF!,'[1]Members Sorted'!$B$2:$X$3001,17,0),"")</f>
        <v/>
      </c>
      <c r="G260" s="22" t="str">
        <f>IFERROR(VLOOKUP(#REF!,'[1]Members Sorted'!$B$2:$X$3001,20,0),"")</f>
        <v/>
      </c>
      <c r="H260" s="33" t="str">
        <f>IFERROR(VLOOKUP(#REF!,'[1]Members Sorted'!$B$2:$AA$3001,26,0),"")</f>
        <v/>
      </c>
      <c r="I260" s="32"/>
      <c r="J260" s="29" t="str">
        <f>IF('[1]Season Set up'!$L$23&gt;='[1]Season Set up'!V257,'[1]Season Set up'!V257,"")</f>
        <v/>
      </c>
      <c r="K260" s="21" t="str">
        <f>IFERROR(IF(J260="","",CONCATENATE(VLOOKUP(VLOOKUP(J260,'[1]Members Sorted'!$AG$2:$AH$3001,2,0),'[1]Members Sorted'!$B$2:$C$3001,2,0)," ",VLOOKUP(VLOOKUP(J260,'[1]Members Sorted'!$AG$2:$AH$3001,2,0),'[1]Members Sorted'!$B$2:$D$3001,3,0))),"")</f>
        <v/>
      </c>
      <c r="L260" s="21" t="str">
        <f>IFERROR(VLOOKUP(#REF!,'[1]Members Sorted'!$B$2:$F$3001,5,0),"")</f>
        <v/>
      </c>
      <c r="M260" s="22" t="str">
        <f>IFERROR(VLOOKUP(#REF!,'[1]Members Sorted'!$B$2:$X$3001,11,0),"")</f>
        <v/>
      </c>
      <c r="N260" s="22" t="str">
        <f>IFERROR(VLOOKUP(#REF!,'[1]Members Sorted'!$B$2:$X$3001,14,0),"")</f>
        <v/>
      </c>
      <c r="O260" s="22" t="str">
        <f>IFERROR(VLOOKUP(#REF!,'[1]Members Sorted'!$B$2:$X$3001,17,0),"")</f>
        <v/>
      </c>
      <c r="P260" s="22" t="str">
        <f>IFERROR(VLOOKUP(#REF!,'[1]Members Sorted'!$B$2:$X$3001,20,0),"")</f>
        <v/>
      </c>
      <c r="Q260" s="23" t="str">
        <f>IFERROR(VLOOKUP(#REF!,'[1]Members Sorted'!$B$2:$AE$3001,30,0),"")</f>
        <v/>
      </c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</row>
    <row r="261" spans="1:37" ht="15.75" customHeight="1" x14ac:dyDescent="0.2">
      <c r="A261" s="20" t="str">
        <f>IF('[1]Season Set up'!$J$23&gt;='[1]Season Set up'!V258,'[1]Season Set up'!V258,"")</f>
        <v/>
      </c>
      <c r="B261" s="21" t="str">
        <f>IFERROR(IF(A261="","",CONCATENATE(VLOOKUP(VLOOKUP(A261,'[1]Members Sorted'!$AC$2:$AD$3001,2,0),'[1]Members Sorted'!$B$2:$C$3001,2,0)," ",VLOOKUP(VLOOKUP(A261,'[1]Members Sorted'!$AC$2:$AD$3001,2,0),'[1]Members Sorted'!$B$2:$D$3001,3,0))),"")</f>
        <v/>
      </c>
      <c r="C261" s="21" t="str">
        <f>IFERROR(VLOOKUP(#REF!,'[1]Members Sorted'!$B$2:$F$3001,5,0),"")</f>
        <v/>
      </c>
      <c r="D261" s="22" t="str">
        <f>IFERROR(VLOOKUP(#REF!,'[1]Members Sorted'!$B$2:$X$3001,11,0),"")</f>
        <v/>
      </c>
      <c r="E261" s="22" t="str">
        <f>IFERROR(VLOOKUP(#REF!,'[1]Members Sorted'!$B$2:$X$3001,14,0),"")</f>
        <v/>
      </c>
      <c r="F261" s="22" t="str">
        <f>IFERROR(VLOOKUP(#REF!,'[1]Members Sorted'!$B$2:$X$3001,17,0),"")</f>
        <v/>
      </c>
      <c r="G261" s="22" t="str">
        <f>IFERROR(VLOOKUP(#REF!,'[1]Members Sorted'!$B$2:$X$3001,20,0),"")</f>
        <v/>
      </c>
      <c r="H261" s="33" t="str">
        <f>IFERROR(VLOOKUP(#REF!,'[1]Members Sorted'!$B$2:$AA$3001,26,0),"")</f>
        <v/>
      </c>
      <c r="I261" s="32"/>
      <c r="J261" s="29" t="str">
        <f>IF('[1]Season Set up'!$L$23&gt;='[1]Season Set up'!V258,'[1]Season Set up'!V258,"")</f>
        <v/>
      </c>
      <c r="K261" s="21" t="str">
        <f>IFERROR(IF(J261="","",CONCATENATE(VLOOKUP(VLOOKUP(J261,'[1]Members Sorted'!$AG$2:$AH$3001,2,0),'[1]Members Sorted'!$B$2:$C$3001,2,0)," ",VLOOKUP(VLOOKUP(J261,'[1]Members Sorted'!$AG$2:$AH$3001,2,0),'[1]Members Sorted'!$B$2:$D$3001,3,0))),"")</f>
        <v/>
      </c>
      <c r="L261" s="21" t="str">
        <f>IFERROR(VLOOKUP(#REF!,'[1]Members Sorted'!$B$2:$F$3001,5,0),"")</f>
        <v/>
      </c>
      <c r="M261" s="22" t="str">
        <f>IFERROR(VLOOKUP(#REF!,'[1]Members Sorted'!$B$2:$X$3001,11,0),"")</f>
        <v/>
      </c>
      <c r="N261" s="22" t="str">
        <f>IFERROR(VLOOKUP(#REF!,'[1]Members Sorted'!$B$2:$X$3001,14,0),"")</f>
        <v/>
      </c>
      <c r="O261" s="22" t="str">
        <f>IFERROR(VLOOKUP(#REF!,'[1]Members Sorted'!$B$2:$X$3001,17,0),"")</f>
        <v/>
      </c>
      <c r="P261" s="22" t="str">
        <f>IFERROR(VLOOKUP(#REF!,'[1]Members Sorted'!$B$2:$X$3001,20,0),"")</f>
        <v/>
      </c>
      <c r="Q261" s="23" t="str">
        <f>IFERROR(VLOOKUP(#REF!,'[1]Members Sorted'!$B$2:$AE$3001,30,0),"")</f>
        <v/>
      </c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</row>
    <row r="262" spans="1:37" ht="15.75" customHeight="1" x14ac:dyDescent="0.2">
      <c r="A262" s="20" t="str">
        <f>IF('[1]Season Set up'!$J$23&gt;='[1]Season Set up'!V259,'[1]Season Set up'!V259,"")</f>
        <v/>
      </c>
      <c r="B262" s="21" t="str">
        <f>IFERROR(IF(A262="","",CONCATENATE(VLOOKUP(VLOOKUP(A262,'[1]Members Sorted'!$AC$2:$AD$3001,2,0),'[1]Members Sorted'!$B$2:$C$3001,2,0)," ",VLOOKUP(VLOOKUP(A262,'[1]Members Sorted'!$AC$2:$AD$3001,2,0),'[1]Members Sorted'!$B$2:$D$3001,3,0))),"")</f>
        <v/>
      </c>
      <c r="C262" s="21" t="str">
        <f>IFERROR(VLOOKUP(#REF!,'[1]Members Sorted'!$B$2:$F$3001,5,0),"")</f>
        <v/>
      </c>
      <c r="D262" s="22" t="str">
        <f>IFERROR(VLOOKUP(#REF!,'[1]Members Sorted'!$B$2:$X$3001,11,0),"")</f>
        <v/>
      </c>
      <c r="E262" s="22" t="str">
        <f>IFERROR(VLOOKUP(#REF!,'[1]Members Sorted'!$B$2:$X$3001,14,0),"")</f>
        <v/>
      </c>
      <c r="F262" s="22" t="str">
        <f>IFERROR(VLOOKUP(#REF!,'[1]Members Sorted'!$B$2:$X$3001,17,0),"")</f>
        <v/>
      </c>
      <c r="G262" s="22" t="str">
        <f>IFERROR(VLOOKUP(#REF!,'[1]Members Sorted'!$B$2:$X$3001,20,0),"")</f>
        <v/>
      </c>
      <c r="H262" s="33" t="str">
        <f>IFERROR(VLOOKUP(#REF!,'[1]Members Sorted'!$B$2:$AA$3001,26,0),"")</f>
        <v/>
      </c>
      <c r="I262" s="32"/>
      <c r="J262" s="29" t="str">
        <f>IF('[1]Season Set up'!$L$23&gt;='[1]Season Set up'!V259,'[1]Season Set up'!V259,"")</f>
        <v/>
      </c>
      <c r="K262" s="21" t="str">
        <f>IFERROR(IF(J262="","",CONCATENATE(VLOOKUP(VLOOKUP(J262,'[1]Members Sorted'!$AG$2:$AH$3001,2,0),'[1]Members Sorted'!$B$2:$C$3001,2,0)," ",VLOOKUP(VLOOKUP(J262,'[1]Members Sorted'!$AG$2:$AH$3001,2,0),'[1]Members Sorted'!$B$2:$D$3001,3,0))),"")</f>
        <v/>
      </c>
      <c r="L262" s="21" t="str">
        <f>IFERROR(VLOOKUP(#REF!,'[1]Members Sorted'!$B$2:$F$3001,5,0),"")</f>
        <v/>
      </c>
      <c r="M262" s="22" t="str">
        <f>IFERROR(VLOOKUP(#REF!,'[1]Members Sorted'!$B$2:$X$3001,11,0),"")</f>
        <v/>
      </c>
      <c r="N262" s="22" t="str">
        <f>IFERROR(VLOOKUP(#REF!,'[1]Members Sorted'!$B$2:$X$3001,14,0),"")</f>
        <v/>
      </c>
      <c r="O262" s="22" t="str">
        <f>IFERROR(VLOOKUP(#REF!,'[1]Members Sorted'!$B$2:$X$3001,17,0),"")</f>
        <v/>
      </c>
      <c r="P262" s="22" t="str">
        <f>IFERROR(VLOOKUP(#REF!,'[1]Members Sorted'!$B$2:$X$3001,20,0),"")</f>
        <v/>
      </c>
      <c r="Q262" s="23" t="str">
        <f>IFERROR(VLOOKUP(#REF!,'[1]Members Sorted'!$B$2:$AE$3001,30,0),"")</f>
        <v/>
      </c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</row>
    <row r="263" spans="1:37" ht="15.75" customHeight="1" x14ac:dyDescent="0.2">
      <c r="A263" s="20" t="str">
        <f>IF('[1]Season Set up'!$J$23&gt;='[1]Season Set up'!V260,'[1]Season Set up'!V260,"")</f>
        <v/>
      </c>
      <c r="B263" s="21" t="str">
        <f>IFERROR(IF(A263="","",CONCATENATE(VLOOKUP(VLOOKUP(A263,'[1]Members Sorted'!$AC$2:$AD$3001,2,0),'[1]Members Sorted'!$B$2:$C$3001,2,0)," ",VLOOKUP(VLOOKUP(A263,'[1]Members Sorted'!$AC$2:$AD$3001,2,0),'[1]Members Sorted'!$B$2:$D$3001,3,0))),"")</f>
        <v/>
      </c>
      <c r="C263" s="21" t="str">
        <f>IFERROR(VLOOKUP(#REF!,'[1]Members Sorted'!$B$2:$F$3001,5,0),"")</f>
        <v/>
      </c>
      <c r="D263" s="22" t="str">
        <f>IFERROR(VLOOKUP(#REF!,'[1]Members Sorted'!$B$2:$X$3001,11,0),"")</f>
        <v/>
      </c>
      <c r="E263" s="22" t="str">
        <f>IFERROR(VLOOKUP(#REF!,'[1]Members Sorted'!$B$2:$X$3001,14,0),"")</f>
        <v/>
      </c>
      <c r="F263" s="22" t="str">
        <f>IFERROR(VLOOKUP(#REF!,'[1]Members Sorted'!$B$2:$X$3001,17,0),"")</f>
        <v/>
      </c>
      <c r="G263" s="22" t="str">
        <f>IFERROR(VLOOKUP(#REF!,'[1]Members Sorted'!$B$2:$X$3001,20,0),"")</f>
        <v/>
      </c>
      <c r="H263" s="33" t="str">
        <f>IFERROR(VLOOKUP(#REF!,'[1]Members Sorted'!$B$2:$AA$3001,26,0),"")</f>
        <v/>
      </c>
      <c r="I263" s="32"/>
      <c r="J263" s="29" t="str">
        <f>IF('[1]Season Set up'!$L$23&gt;='[1]Season Set up'!V260,'[1]Season Set up'!V260,"")</f>
        <v/>
      </c>
      <c r="K263" s="21" t="str">
        <f>IFERROR(IF(J263="","",CONCATENATE(VLOOKUP(VLOOKUP(J263,'[1]Members Sorted'!$AG$2:$AH$3001,2,0),'[1]Members Sorted'!$B$2:$C$3001,2,0)," ",VLOOKUP(VLOOKUP(J263,'[1]Members Sorted'!$AG$2:$AH$3001,2,0),'[1]Members Sorted'!$B$2:$D$3001,3,0))),"")</f>
        <v/>
      </c>
      <c r="L263" s="21" t="str">
        <f>IFERROR(VLOOKUP(#REF!,'[1]Members Sorted'!$B$2:$F$3001,5,0),"")</f>
        <v/>
      </c>
      <c r="M263" s="22" t="str">
        <f>IFERROR(VLOOKUP(#REF!,'[1]Members Sorted'!$B$2:$X$3001,11,0),"")</f>
        <v/>
      </c>
      <c r="N263" s="22" t="str">
        <f>IFERROR(VLOOKUP(#REF!,'[1]Members Sorted'!$B$2:$X$3001,14,0),"")</f>
        <v/>
      </c>
      <c r="O263" s="22" t="str">
        <f>IFERROR(VLOOKUP(#REF!,'[1]Members Sorted'!$B$2:$X$3001,17,0),"")</f>
        <v/>
      </c>
      <c r="P263" s="22" t="str">
        <f>IFERROR(VLOOKUP(#REF!,'[1]Members Sorted'!$B$2:$X$3001,20,0),"")</f>
        <v/>
      </c>
      <c r="Q263" s="23" t="str">
        <f>IFERROR(VLOOKUP(#REF!,'[1]Members Sorted'!$B$2:$AE$3001,30,0),"")</f>
        <v/>
      </c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</row>
    <row r="264" spans="1:37" ht="15.75" customHeight="1" x14ac:dyDescent="0.2">
      <c r="A264" s="20" t="str">
        <f>IF('[1]Season Set up'!$J$23&gt;='[1]Season Set up'!V261,'[1]Season Set up'!V261,"")</f>
        <v/>
      </c>
      <c r="B264" s="21" t="str">
        <f>IFERROR(IF(A264="","",CONCATENATE(VLOOKUP(VLOOKUP(A264,'[1]Members Sorted'!$AC$2:$AD$3001,2,0),'[1]Members Sorted'!$B$2:$C$3001,2,0)," ",VLOOKUP(VLOOKUP(A264,'[1]Members Sorted'!$AC$2:$AD$3001,2,0),'[1]Members Sorted'!$B$2:$D$3001,3,0))),"")</f>
        <v/>
      </c>
      <c r="C264" s="21" t="str">
        <f>IFERROR(VLOOKUP(#REF!,'[1]Members Sorted'!$B$2:$F$3001,5,0),"")</f>
        <v/>
      </c>
      <c r="D264" s="22" t="str">
        <f>IFERROR(VLOOKUP(#REF!,'[1]Members Sorted'!$B$2:$X$3001,11,0),"")</f>
        <v/>
      </c>
      <c r="E264" s="22" t="str">
        <f>IFERROR(VLOOKUP(#REF!,'[1]Members Sorted'!$B$2:$X$3001,14,0),"")</f>
        <v/>
      </c>
      <c r="F264" s="22" t="str">
        <f>IFERROR(VLOOKUP(#REF!,'[1]Members Sorted'!$B$2:$X$3001,17,0),"")</f>
        <v/>
      </c>
      <c r="G264" s="22" t="str">
        <f>IFERROR(VLOOKUP(#REF!,'[1]Members Sorted'!$B$2:$X$3001,20,0),"")</f>
        <v/>
      </c>
      <c r="H264" s="33" t="str">
        <f>IFERROR(VLOOKUP(#REF!,'[1]Members Sorted'!$B$2:$AA$3001,26,0),"")</f>
        <v/>
      </c>
      <c r="I264" s="32"/>
      <c r="J264" s="29" t="str">
        <f>IF('[1]Season Set up'!$L$23&gt;='[1]Season Set up'!V261,'[1]Season Set up'!V261,"")</f>
        <v/>
      </c>
      <c r="K264" s="21" t="str">
        <f>IFERROR(IF(J264="","",CONCATENATE(VLOOKUP(VLOOKUP(J264,'[1]Members Sorted'!$AG$2:$AH$3001,2,0),'[1]Members Sorted'!$B$2:$C$3001,2,0)," ",VLOOKUP(VLOOKUP(J264,'[1]Members Sorted'!$AG$2:$AH$3001,2,0),'[1]Members Sorted'!$B$2:$D$3001,3,0))),"")</f>
        <v/>
      </c>
      <c r="L264" s="21" t="str">
        <f>IFERROR(VLOOKUP(#REF!,'[1]Members Sorted'!$B$2:$F$3001,5,0),"")</f>
        <v/>
      </c>
      <c r="M264" s="22" t="str">
        <f>IFERROR(VLOOKUP(#REF!,'[1]Members Sorted'!$B$2:$X$3001,11,0),"")</f>
        <v/>
      </c>
      <c r="N264" s="22" t="str">
        <f>IFERROR(VLOOKUP(#REF!,'[1]Members Sorted'!$B$2:$X$3001,14,0),"")</f>
        <v/>
      </c>
      <c r="O264" s="22" t="str">
        <f>IFERROR(VLOOKUP(#REF!,'[1]Members Sorted'!$B$2:$X$3001,17,0),"")</f>
        <v/>
      </c>
      <c r="P264" s="22" t="str">
        <f>IFERROR(VLOOKUP(#REF!,'[1]Members Sorted'!$B$2:$X$3001,20,0),"")</f>
        <v/>
      </c>
      <c r="Q264" s="23" t="str">
        <f>IFERROR(VLOOKUP(#REF!,'[1]Members Sorted'!$B$2:$AE$3001,30,0),"")</f>
        <v/>
      </c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</row>
    <row r="265" spans="1:37" ht="15.75" customHeight="1" x14ac:dyDescent="0.2">
      <c r="A265" s="20" t="str">
        <f>IF('[1]Season Set up'!$J$23&gt;='[1]Season Set up'!V262,'[1]Season Set up'!V262,"")</f>
        <v/>
      </c>
      <c r="B265" s="21" t="str">
        <f>IFERROR(IF(A265="","",CONCATENATE(VLOOKUP(VLOOKUP(A265,'[1]Members Sorted'!$AC$2:$AD$3001,2,0),'[1]Members Sorted'!$B$2:$C$3001,2,0)," ",VLOOKUP(VLOOKUP(A265,'[1]Members Sorted'!$AC$2:$AD$3001,2,0),'[1]Members Sorted'!$B$2:$D$3001,3,0))),"")</f>
        <v/>
      </c>
      <c r="C265" s="21" t="str">
        <f>IFERROR(VLOOKUP(#REF!,'[1]Members Sorted'!$B$2:$F$3001,5,0),"")</f>
        <v/>
      </c>
      <c r="D265" s="22" t="str">
        <f>IFERROR(VLOOKUP(#REF!,'[1]Members Sorted'!$B$2:$X$3001,11,0),"")</f>
        <v/>
      </c>
      <c r="E265" s="22" t="str">
        <f>IFERROR(VLOOKUP(#REF!,'[1]Members Sorted'!$B$2:$X$3001,14,0),"")</f>
        <v/>
      </c>
      <c r="F265" s="22" t="str">
        <f>IFERROR(VLOOKUP(#REF!,'[1]Members Sorted'!$B$2:$X$3001,17,0),"")</f>
        <v/>
      </c>
      <c r="G265" s="22" t="str">
        <f>IFERROR(VLOOKUP(#REF!,'[1]Members Sorted'!$B$2:$X$3001,20,0),"")</f>
        <v/>
      </c>
      <c r="H265" s="33" t="str">
        <f>IFERROR(VLOOKUP(#REF!,'[1]Members Sorted'!$B$2:$AA$3001,26,0),"")</f>
        <v/>
      </c>
      <c r="I265" s="32"/>
      <c r="J265" s="29" t="str">
        <f>IF('[1]Season Set up'!$L$23&gt;='[1]Season Set up'!V262,'[1]Season Set up'!V262,"")</f>
        <v/>
      </c>
      <c r="K265" s="21" t="str">
        <f>IFERROR(IF(J265="","",CONCATENATE(VLOOKUP(VLOOKUP(J265,'[1]Members Sorted'!$AG$2:$AH$3001,2,0),'[1]Members Sorted'!$B$2:$C$3001,2,0)," ",VLOOKUP(VLOOKUP(J265,'[1]Members Sorted'!$AG$2:$AH$3001,2,0),'[1]Members Sorted'!$B$2:$D$3001,3,0))),"")</f>
        <v/>
      </c>
      <c r="L265" s="21" t="str">
        <f>IFERROR(VLOOKUP(#REF!,'[1]Members Sorted'!$B$2:$F$3001,5,0),"")</f>
        <v/>
      </c>
      <c r="M265" s="22" t="str">
        <f>IFERROR(VLOOKUP(#REF!,'[1]Members Sorted'!$B$2:$X$3001,11,0),"")</f>
        <v/>
      </c>
      <c r="N265" s="22" t="str">
        <f>IFERROR(VLOOKUP(#REF!,'[1]Members Sorted'!$B$2:$X$3001,14,0),"")</f>
        <v/>
      </c>
      <c r="O265" s="22" t="str">
        <f>IFERROR(VLOOKUP(#REF!,'[1]Members Sorted'!$B$2:$X$3001,17,0),"")</f>
        <v/>
      </c>
      <c r="P265" s="22" t="str">
        <f>IFERROR(VLOOKUP(#REF!,'[1]Members Sorted'!$B$2:$X$3001,20,0),"")</f>
        <v/>
      </c>
      <c r="Q265" s="23" t="str">
        <f>IFERROR(VLOOKUP(#REF!,'[1]Members Sorted'!$B$2:$AE$3001,30,0),"")</f>
        <v/>
      </c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</row>
    <row r="266" spans="1:37" ht="15.75" customHeight="1" x14ac:dyDescent="0.2">
      <c r="A266" s="20" t="str">
        <f>IF('[1]Season Set up'!$J$23&gt;='[1]Season Set up'!V263,'[1]Season Set up'!V263,"")</f>
        <v/>
      </c>
      <c r="B266" s="21" t="str">
        <f>IFERROR(IF(A266="","",CONCATENATE(VLOOKUP(VLOOKUP(A266,'[1]Members Sorted'!$AC$2:$AD$3001,2,0),'[1]Members Sorted'!$B$2:$C$3001,2,0)," ",VLOOKUP(VLOOKUP(A266,'[1]Members Sorted'!$AC$2:$AD$3001,2,0),'[1]Members Sorted'!$B$2:$D$3001,3,0))),"")</f>
        <v/>
      </c>
      <c r="C266" s="21" t="str">
        <f>IFERROR(VLOOKUP(#REF!,'[1]Members Sorted'!$B$2:$F$3001,5,0),"")</f>
        <v/>
      </c>
      <c r="D266" s="22" t="str">
        <f>IFERROR(VLOOKUP(#REF!,'[1]Members Sorted'!$B$2:$X$3001,11,0),"")</f>
        <v/>
      </c>
      <c r="E266" s="22" t="str">
        <f>IFERROR(VLOOKUP(#REF!,'[1]Members Sorted'!$B$2:$X$3001,14,0),"")</f>
        <v/>
      </c>
      <c r="F266" s="22" t="str">
        <f>IFERROR(VLOOKUP(#REF!,'[1]Members Sorted'!$B$2:$X$3001,17,0),"")</f>
        <v/>
      </c>
      <c r="G266" s="22" t="str">
        <f>IFERROR(VLOOKUP(#REF!,'[1]Members Sorted'!$B$2:$X$3001,20,0),"")</f>
        <v/>
      </c>
      <c r="H266" s="33" t="str">
        <f>IFERROR(VLOOKUP(#REF!,'[1]Members Sorted'!$B$2:$AA$3001,26,0),"")</f>
        <v/>
      </c>
      <c r="I266" s="32"/>
      <c r="J266" s="29" t="str">
        <f>IF('[1]Season Set up'!$L$23&gt;='[1]Season Set up'!V263,'[1]Season Set up'!V263,"")</f>
        <v/>
      </c>
      <c r="K266" s="21" t="str">
        <f>IFERROR(IF(J266="","",CONCATENATE(VLOOKUP(VLOOKUP(J266,'[1]Members Sorted'!$AG$2:$AH$3001,2,0),'[1]Members Sorted'!$B$2:$C$3001,2,0)," ",VLOOKUP(VLOOKUP(J266,'[1]Members Sorted'!$AG$2:$AH$3001,2,0),'[1]Members Sorted'!$B$2:$D$3001,3,0))),"")</f>
        <v/>
      </c>
      <c r="L266" s="21" t="str">
        <f>IFERROR(VLOOKUP(#REF!,'[1]Members Sorted'!$B$2:$F$3001,5,0),"")</f>
        <v/>
      </c>
      <c r="M266" s="22" t="str">
        <f>IFERROR(VLOOKUP(#REF!,'[1]Members Sorted'!$B$2:$X$3001,11,0),"")</f>
        <v/>
      </c>
      <c r="N266" s="22" t="str">
        <f>IFERROR(VLOOKUP(#REF!,'[1]Members Sorted'!$B$2:$X$3001,14,0),"")</f>
        <v/>
      </c>
      <c r="O266" s="22" t="str">
        <f>IFERROR(VLOOKUP(#REF!,'[1]Members Sorted'!$B$2:$X$3001,17,0),"")</f>
        <v/>
      </c>
      <c r="P266" s="22" t="str">
        <f>IFERROR(VLOOKUP(#REF!,'[1]Members Sorted'!$B$2:$X$3001,20,0),"")</f>
        <v/>
      </c>
      <c r="Q266" s="23" t="str">
        <f>IFERROR(VLOOKUP(#REF!,'[1]Members Sorted'!$B$2:$AE$3001,30,0),"")</f>
        <v/>
      </c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</row>
    <row r="267" spans="1:37" ht="15.75" customHeight="1" x14ac:dyDescent="0.2">
      <c r="A267" s="20" t="str">
        <f>IF('[1]Season Set up'!$J$23&gt;='[1]Season Set up'!V264,'[1]Season Set up'!V264,"")</f>
        <v/>
      </c>
      <c r="B267" s="21" t="str">
        <f>IFERROR(IF(A267="","",CONCATENATE(VLOOKUP(VLOOKUP(A267,'[1]Members Sorted'!$AC$2:$AD$3001,2,0),'[1]Members Sorted'!$B$2:$C$3001,2,0)," ",VLOOKUP(VLOOKUP(A267,'[1]Members Sorted'!$AC$2:$AD$3001,2,0),'[1]Members Sorted'!$B$2:$D$3001,3,0))),"")</f>
        <v/>
      </c>
      <c r="C267" s="21" t="str">
        <f>IFERROR(VLOOKUP(#REF!,'[1]Members Sorted'!$B$2:$F$3001,5,0),"")</f>
        <v/>
      </c>
      <c r="D267" s="22" t="str">
        <f>IFERROR(VLOOKUP(#REF!,'[1]Members Sorted'!$B$2:$X$3001,11,0),"")</f>
        <v/>
      </c>
      <c r="E267" s="22" t="str">
        <f>IFERROR(VLOOKUP(#REF!,'[1]Members Sorted'!$B$2:$X$3001,14,0),"")</f>
        <v/>
      </c>
      <c r="F267" s="22" t="str">
        <f>IFERROR(VLOOKUP(#REF!,'[1]Members Sorted'!$B$2:$X$3001,17,0),"")</f>
        <v/>
      </c>
      <c r="G267" s="22" t="str">
        <f>IFERROR(VLOOKUP(#REF!,'[1]Members Sorted'!$B$2:$X$3001,20,0),"")</f>
        <v/>
      </c>
      <c r="H267" s="33" t="str">
        <f>IFERROR(VLOOKUP(#REF!,'[1]Members Sorted'!$B$2:$AA$3001,26,0),"")</f>
        <v/>
      </c>
      <c r="I267" s="32"/>
      <c r="J267" s="29" t="str">
        <f>IF('[1]Season Set up'!$L$23&gt;='[1]Season Set up'!V264,'[1]Season Set up'!V264,"")</f>
        <v/>
      </c>
      <c r="K267" s="21" t="str">
        <f>IFERROR(IF(J267="","",CONCATENATE(VLOOKUP(VLOOKUP(J267,'[1]Members Sorted'!$AG$2:$AH$3001,2,0),'[1]Members Sorted'!$B$2:$C$3001,2,0)," ",VLOOKUP(VLOOKUP(J267,'[1]Members Sorted'!$AG$2:$AH$3001,2,0),'[1]Members Sorted'!$B$2:$D$3001,3,0))),"")</f>
        <v/>
      </c>
      <c r="L267" s="21" t="str">
        <f>IFERROR(VLOOKUP(#REF!,'[1]Members Sorted'!$B$2:$F$3001,5,0),"")</f>
        <v/>
      </c>
      <c r="M267" s="22" t="str">
        <f>IFERROR(VLOOKUP(#REF!,'[1]Members Sorted'!$B$2:$X$3001,11,0),"")</f>
        <v/>
      </c>
      <c r="N267" s="22" t="str">
        <f>IFERROR(VLOOKUP(#REF!,'[1]Members Sorted'!$B$2:$X$3001,14,0),"")</f>
        <v/>
      </c>
      <c r="O267" s="22" t="str">
        <f>IFERROR(VLOOKUP(#REF!,'[1]Members Sorted'!$B$2:$X$3001,17,0),"")</f>
        <v/>
      </c>
      <c r="P267" s="22" t="str">
        <f>IFERROR(VLOOKUP(#REF!,'[1]Members Sorted'!$B$2:$X$3001,20,0),"")</f>
        <v/>
      </c>
      <c r="Q267" s="23" t="str">
        <f>IFERROR(VLOOKUP(#REF!,'[1]Members Sorted'!$B$2:$AE$3001,30,0),"")</f>
        <v/>
      </c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</row>
    <row r="268" spans="1:37" ht="15.75" customHeight="1" x14ac:dyDescent="0.2">
      <c r="A268" s="20" t="str">
        <f>IF('[1]Season Set up'!$J$23&gt;='[1]Season Set up'!V265,'[1]Season Set up'!V265,"")</f>
        <v/>
      </c>
      <c r="B268" s="21" t="str">
        <f>IFERROR(IF(A268="","",CONCATENATE(VLOOKUP(VLOOKUP(A268,'[1]Members Sorted'!$AC$2:$AD$3001,2,0),'[1]Members Sorted'!$B$2:$C$3001,2,0)," ",VLOOKUP(VLOOKUP(A268,'[1]Members Sorted'!$AC$2:$AD$3001,2,0),'[1]Members Sorted'!$B$2:$D$3001,3,0))),"")</f>
        <v/>
      </c>
      <c r="C268" s="21" t="str">
        <f>IFERROR(VLOOKUP(#REF!,'[1]Members Sorted'!$B$2:$F$3001,5,0),"")</f>
        <v/>
      </c>
      <c r="D268" s="22" t="str">
        <f>IFERROR(VLOOKUP(#REF!,'[1]Members Sorted'!$B$2:$X$3001,11,0),"")</f>
        <v/>
      </c>
      <c r="E268" s="22" t="str">
        <f>IFERROR(VLOOKUP(#REF!,'[1]Members Sorted'!$B$2:$X$3001,14,0),"")</f>
        <v/>
      </c>
      <c r="F268" s="22" t="str">
        <f>IFERROR(VLOOKUP(#REF!,'[1]Members Sorted'!$B$2:$X$3001,17,0),"")</f>
        <v/>
      </c>
      <c r="G268" s="22" t="str">
        <f>IFERROR(VLOOKUP(#REF!,'[1]Members Sorted'!$B$2:$X$3001,20,0),"")</f>
        <v/>
      </c>
      <c r="H268" s="33" t="str">
        <f>IFERROR(VLOOKUP(#REF!,'[1]Members Sorted'!$B$2:$AA$3001,26,0),"")</f>
        <v/>
      </c>
      <c r="I268" s="32"/>
      <c r="J268" s="29" t="str">
        <f>IF('[1]Season Set up'!$L$23&gt;='[1]Season Set up'!V265,'[1]Season Set up'!V265,"")</f>
        <v/>
      </c>
      <c r="K268" s="21" t="str">
        <f>IFERROR(IF(J268="","",CONCATENATE(VLOOKUP(VLOOKUP(J268,'[1]Members Sorted'!$AG$2:$AH$3001,2,0),'[1]Members Sorted'!$B$2:$C$3001,2,0)," ",VLOOKUP(VLOOKUP(J268,'[1]Members Sorted'!$AG$2:$AH$3001,2,0),'[1]Members Sorted'!$B$2:$D$3001,3,0))),"")</f>
        <v/>
      </c>
      <c r="L268" s="21" t="str">
        <f>IFERROR(VLOOKUP(#REF!,'[1]Members Sorted'!$B$2:$F$3001,5,0),"")</f>
        <v/>
      </c>
      <c r="M268" s="22" t="str">
        <f>IFERROR(VLOOKUP(#REF!,'[1]Members Sorted'!$B$2:$X$3001,11,0),"")</f>
        <v/>
      </c>
      <c r="N268" s="22" t="str">
        <f>IFERROR(VLOOKUP(#REF!,'[1]Members Sorted'!$B$2:$X$3001,14,0),"")</f>
        <v/>
      </c>
      <c r="O268" s="22" t="str">
        <f>IFERROR(VLOOKUP(#REF!,'[1]Members Sorted'!$B$2:$X$3001,17,0),"")</f>
        <v/>
      </c>
      <c r="P268" s="22" t="str">
        <f>IFERROR(VLOOKUP(#REF!,'[1]Members Sorted'!$B$2:$X$3001,20,0),"")</f>
        <v/>
      </c>
      <c r="Q268" s="23" t="str">
        <f>IFERROR(VLOOKUP(#REF!,'[1]Members Sorted'!$B$2:$AE$3001,30,0),"")</f>
        <v/>
      </c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</row>
    <row r="269" spans="1:37" ht="15.75" customHeight="1" x14ac:dyDescent="0.2">
      <c r="A269" s="20" t="str">
        <f>IF('[1]Season Set up'!$J$23&gt;='[1]Season Set up'!V266,'[1]Season Set up'!V266,"")</f>
        <v/>
      </c>
      <c r="B269" s="21" t="str">
        <f>IFERROR(IF(A269="","",CONCATENATE(VLOOKUP(VLOOKUP(A269,'[1]Members Sorted'!$AC$2:$AD$3001,2,0),'[1]Members Sorted'!$B$2:$C$3001,2,0)," ",VLOOKUP(VLOOKUP(A269,'[1]Members Sorted'!$AC$2:$AD$3001,2,0),'[1]Members Sorted'!$B$2:$D$3001,3,0))),"")</f>
        <v/>
      </c>
      <c r="C269" s="21" t="str">
        <f>IFERROR(VLOOKUP(#REF!,'[1]Members Sorted'!$B$2:$F$3001,5,0),"")</f>
        <v/>
      </c>
      <c r="D269" s="22" t="str">
        <f>IFERROR(VLOOKUP(#REF!,'[1]Members Sorted'!$B$2:$X$3001,11,0),"")</f>
        <v/>
      </c>
      <c r="E269" s="22" t="str">
        <f>IFERROR(VLOOKUP(#REF!,'[1]Members Sorted'!$B$2:$X$3001,14,0),"")</f>
        <v/>
      </c>
      <c r="F269" s="22" t="str">
        <f>IFERROR(VLOOKUP(#REF!,'[1]Members Sorted'!$B$2:$X$3001,17,0),"")</f>
        <v/>
      </c>
      <c r="G269" s="22" t="str">
        <f>IFERROR(VLOOKUP(#REF!,'[1]Members Sorted'!$B$2:$X$3001,20,0),"")</f>
        <v/>
      </c>
      <c r="H269" s="33" t="str">
        <f>IFERROR(VLOOKUP(#REF!,'[1]Members Sorted'!$B$2:$AA$3001,26,0),"")</f>
        <v/>
      </c>
      <c r="I269" s="32"/>
      <c r="J269" s="29" t="str">
        <f>IF('[1]Season Set up'!$L$23&gt;='[1]Season Set up'!V266,'[1]Season Set up'!V266,"")</f>
        <v/>
      </c>
      <c r="K269" s="21" t="str">
        <f>IFERROR(IF(J269="","",CONCATENATE(VLOOKUP(VLOOKUP(J269,'[1]Members Sorted'!$AG$2:$AH$3001,2,0),'[1]Members Sorted'!$B$2:$C$3001,2,0)," ",VLOOKUP(VLOOKUP(J269,'[1]Members Sorted'!$AG$2:$AH$3001,2,0),'[1]Members Sorted'!$B$2:$D$3001,3,0))),"")</f>
        <v/>
      </c>
      <c r="L269" s="21" t="str">
        <f>IFERROR(VLOOKUP(#REF!,'[1]Members Sorted'!$B$2:$F$3001,5,0),"")</f>
        <v/>
      </c>
      <c r="M269" s="22" t="str">
        <f>IFERROR(VLOOKUP(#REF!,'[1]Members Sorted'!$B$2:$X$3001,11,0),"")</f>
        <v/>
      </c>
      <c r="N269" s="22" t="str">
        <f>IFERROR(VLOOKUP(#REF!,'[1]Members Sorted'!$B$2:$X$3001,14,0),"")</f>
        <v/>
      </c>
      <c r="O269" s="22" t="str">
        <f>IFERROR(VLOOKUP(#REF!,'[1]Members Sorted'!$B$2:$X$3001,17,0),"")</f>
        <v/>
      </c>
      <c r="P269" s="22" t="str">
        <f>IFERROR(VLOOKUP(#REF!,'[1]Members Sorted'!$B$2:$X$3001,20,0),"")</f>
        <v/>
      </c>
      <c r="Q269" s="23" t="str">
        <f>IFERROR(VLOOKUP(#REF!,'[1]Members Sorted'!$B$2:$AE$3001,30,0),"")</f>
        <v/>
      </c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</row>
    <row r="270" spans="1:37" ht="15.75" customHeight="1" x14ac:dyDescent="0.2">
      <c r="A270" s="20" t="str">
        <f>IF('[1]Season Set up'!$J$23&gt;='[1]Season Set up'!V267,'[1]Season Set up'!V267,"")</f>
        <v/>
      </c>
      <c r="B270" s="21" t="str">
        <f>IFERROR(IF(A270="","",CONCATENATE(VLOOKUP(VLOOKUP(A270,'[1]Members Sorted'!$AC$2:$AD$3001,2,0),'[1]Members Sorted'!$B$2:$C$3001,2,0)," ",VLOOKUP(VLOOKUP(A270,'[1]Members Sorted'!$AC$2:$AD$3001,2,0),'[1]Members Sorted'!$B$2:$D$3001,3,0))),"")</f>
        <v/>
      </c>
      <c r="C270" s="21" t="str">
        <f>IFERROR(VLOOKUP(#REF!,'[1]Members Sorted'!$B$2:$F$3001,5,0),"")</f>
        <v/>
      </c>
      <c r="D270" s="22" t="str">
        <f>IFERROR(VLOOKUP(#REF!,'[1]Members Sorted'!$B$2:$X$3001,11,0),"")</f>
        <v/>
      </c>
      <c r="E270" s="22" t="str">
        <f>IFERROR(VLOOKUP(#REF!,'[1]Members Sorted'!$B$2:$X$3001,14,0),"")</f>
        <v/>
      </c>
      <c r="F270" s="22" t="str">
        <f>IFERROR(VLOOKUP(#REF!,'[1]Members Sorted'!$B$2:$X$3001,17,0),"")</f>
        <v/>
      </c>
      <c r="G270" s="22" t="str">
        <f>IFERROR(VLOOKUP(#REF!,'[1]Members Sorted'!$B$2:$X$3001,20,0),"")</f>
        <v/>
      </c>
      <c r="H270" s="33" t="str">
        <f>IFERROR(VLOOKUP(#REF!,'[1]Members Sorted'!$B$2:$AA$3001,26,0),"")</f>
        <v/>
      </c>
      <c r="I270" s="32"/>
      <c r="J270" s="29" t="str">
        <f>IF('[1]Season Set up'!$L$23&gt;='[1]Season Set up'!V267,'[1]Season Set up'!V267,"")</f>
        <v/>
      </c>
      <c r="K270" s="21" t="str">
        <f>IFERROR(IF(J270="","",CONCATENATE(VLOOKUP(VLOOKUP(J270,'[1]Members Sorted'!$AG$2:$AH$3001,2,0),'[1]Members Sorted'!$B$2:$C$3001,2,0)," ",VLOOKUP(VLOOKUP(J270,'[1]Members Sorted'!$AG$2:$AH$3001,2,0),'[1]Members Sorted'!$B$2:$D$3001,3,0))),"")</f>
        <v/>
      </c>
      <c r="L270" s="21" t="str">
        <f>IFERROR(VLOOKUP(#REF!,'[1]Members Sorted'!$B$2:$F$3001,5,0),"")</f>
        <v/>
      </c>
      <c r="M270" s="22" t="str">
        <f>IFERROR(VLOOKUP(#REF!,'[1]Members Sorted'!$B$2:$X$3001,11,0),"")</f>
        <v/>
      </c>
      <c r="N270" s="22" t="str">
        <f>IFERROR(VLOOKUP(#REF!,'[1]Members Sorted'!$B$2:$X$3001,14,0),"")</f>
        <v/>
      </c>
      <c r="O270" s="22" t="str">
        <f>IFERROR(VLOOKUP(#REF!,'[1]Members Sorted'!$B$2:$X$3001,17,0),"")</f>
        <v/>
      </c>
      <c r="P270" s="22" t="str">
        <f>IFERROR(VLOOKUP(#REF!,'[1]Members Sorted'!$B$2:$X$3001,20,0),"")</f>
        <v/>
      </c>
      <c r="Q270" s="23" t="str">
        <f>IFERROR(VLOOKUP(#REF!,'[1]Members Sorted'!$B$2:$AE$3001,30,0),"")</f>
        <v/>
      </c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</row>
    <row r="271" spans="1:37" ht="15.75" customHeight="1" x14ac:dyDescent="0.2">
      <c r="A271" s="20" t="str">
        <f>IF('[1]Season Set up'!$J$23&gt;='[1]Season Set up'!V268,'[1]Season Set up'!V268,"")</f>
        <v/>
      </c>
      <c r="B271" s="21" t="str">
        <f>IFERROR(IF(A271="","",CONCATENATE(VLOOKUP(VLOOKUP(A271,'[1]Members Sorted'!$AC$2:$AD$3001,2,0),'[1]Members Sorted'!$B$2:$C$3001,2,0)," ",VLOOKUP(VLOOKUP(A271,'[1]Members Sorted'!$AC$2:$AD$3001,2,0),'[1]Members Sorted'!$B$2:$D$3001,3,0))),"")</f>
        <v/>
      </c>
      <c r="C271" s="21" t="str">
        <f>IFERROR(VLOOKUP(#REF!,'[1]Members Sorted'!$B$2:$F$3001,5,0),"")</f>
        <v/>
      </c>
      <c r="D271" s="22" t="str">
        <f>IFERROR(VLOOKUP(#REF!,'[1]Members Sorted'!$B$2:$X$3001,11,0),"")</f>
        <v/>
      </c>
      <c r="E271" s="22" t="str">
        <f>IFERROR(VLOOKUP(#REF!,'[1]Members Sorted'!$B$2:$X$3001,14,0),"")</f>
        <v/>
      </c>
      <c r="F271" s="22" t="str">
        <f>IFERROR(VLOOKUP(#REF!,'[1]Members Sorted'!$B$2:$X$3001,17,0),"")</f>
        <v/>
      </c>
      <c r="G271" s="22" t="str">
        <f>IFERROR(VLOOKUP(#REF!,'[1]Members Sorted'!$B$2:$X$3001,20,0),"")</f>
        <v/>
      </c>
      <c r="H271" s="33" t="str">
        <f>IFERROR(VLOOKUP(#REF!,'[1]Members Sorted'!$B$2:$AA$3001,26,0),"")</f>
        <v/>
      </c>
      <c r="I271" s="32"/>
      <c r="J271" s="29" t="str">
        <f>IF('[1]Season Set up'!$L$23&gt;='[1]Season Set up'!V268,'[1]Season Set up'!V268,"")</f>
        <v/>
      </c>
      <c r="K271" s="21" t="str">
        <f>IFERROR(IF(J271="","",CONCATENATE(VLOOKUP(VLOOKUP(J271,'[1]Members Sorted'!$AG$2:$AH$3001,2,0),'[1]Members Sorted'!$B$2:$C$3001,2,0)," ",VLOOKUP(VLOOKUP(J271,'[1]Members Sorted'!$AG$2:$AH$3001,2,0),'[1]Members Sorted'!$B$2:$D$3001,3,0))),"")</f>
        <v/>
      </c>
      <c r="L271" s="21" t="str">
        <f>IFERROR(VLOOKUP(#REF!,'[1]Members Sorted'!$B$2:$F$3001,5,0),"")</f>
        <v/>
      </c>
      <c r="M271" s="22" t="str">
        <f>IFERROR(VLOOKUP(#REF!,'[1]Members Sorted'!$B$2:$X$3001,11,0),"")</f>
        <v/>
      </c>
      <c r="N271" s="22" t="str">
        <f>IFERROR(VLOOKUP(#REF!,'[1]Members Sorted'!$B$2:$X$3001,14,0),"")</f>
        <v/>
      </c>
      <c r="O271" s="22" t="str">
        <f>IFERROR(VLOOKUP(#REF!,'[1]Members Sorted'!$B$2:$X$3001,17,0),"")</f>
        <v/>
      </c>
      <c r="P271" s="22" t="str">
        <f>IFERROR(VLOOKUP(#REF!,'[1]Members Sorted'!$B$2:$X$3001,20,0),"")</f>
        <v/>
      </c>
      <c r="Q271" s="23" t="str">
        <f>IFERROR(VLOOKUP(#REF!,'[1]Members Sorted'!$B$2:$AE$3001,30,0),"")</f>
        <v/>
      </c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</row>
    <row r="272" spans="1:37" ht="15.75" customHeight="1" x14ac:dyDescent="0.2">
      <c r="A272" s="20" t="str">
        <f>IF('[1]Season Set up'!$J$23&gt;='[1]Season Set up'!V269,'[1]Season Set up'!V269,"")</f>
        <v/>
      </c>
      <c r="B272" s="21" t="str">
        <f>IFERROR(IF(A272="","",CONCATENATE(VLOOKUP(VLOOKUP(A272,'[1]Members Sorted'!$AC$2:$AD$3001,2,0),'[1]Members Sorted'!$B$2:$C$3001,2,0)," ",VLOOKUP(VLOOKUP(A272,'[1]Members Sorted'!$AC$2:$AD$3001,2,0),'[1]Members Sorted'!$B$2:$D$3001,3,0))),"")</f>
        <v/>
      </c>
      <c r="C272" s="21" t="str">
        <f>IFERROR(VLOOKUP(#REF!,'[1]Members Sorted'!$B$2:$F$3001,5,0),"")</f>
        <v/>
      </c>
      <c r="D272" s="22" t="str">
        <f>IFERROR(VLOOKUP(#REF!,'[1]Members Sorted'!$B$2:$X$3001,11,0),"")</f>
        <v/>
      </c>
      <c r="E272" s="22" t="str">
        <f>IFERROR(VLOOKUP(#REF!,'[1]Members Sorted'!$B$2:$X$3001,14,0),"")</f>
        <v/>
      </c>
      <c r="F272" s="22" t="str">
        <f>IFERROR(VLOOKUP(#REF!,'[1]Members Sorted'!$B$2:$X$3001,17,0),"")</f>
        <v/>
      </c>
      <c r="G272" s="22" t="str">
        <f>IFERROR(VLOOKUP(#REF!,'[1]Members Sorted'!$B$2:$X$3001,20,0),"")</f>
        <v/>
      </c>
      <c r="H272" s="33" t="str">
        <f>IFERROR(VLOOKUP(#REF!,'[1]Members Sorted'!$B$2:$AA$3001,26,0),"")</f>
        <v/>
      </c>
      <c r="I272" s="32"/>
      <c r="J272" s="29" t="str">
        <f>IF('[1]Season Set up'!$L$23&gt;='[1]Season Set up'!V269,'[1]Season Set up'!V269,"")</f>
        <v/>
      </c>
      <c r="K272" s="21" t="str">
        <f>IFERROR(IF(J272="","",CONCATENATE(VLOOKUP(VLOOKUP(J272,'[1]Members Sorted'!$AG$2:$AH$3001,2,0),'[1]Members Sorted'!$B$2:$C$3001,2,0)," ",VLOOKUP(VLOOKUP(J272,'[1]Members Sorted'!$AG$2:$AH$3001,2,0),'[1]Members Sorted'!$B$2:$D$3001,3,0))),"")</f>
        <v/>
      </c>
      <c r="L272" s="21" t="str">
        <f>IFERROR(VLOOKUP(#REF!,'[1]Members Sorted'!$B$2:$F$3001,5,0),"")</f>
        <v/>
      </c>
      <c r="M272" s="22" t="str">
        <f>IFERROR(VLOOKUP(#REF!,'[1]Members Sorted'!$B$2:$X$3001,11,0),"")</f>
        <v/>
      </c>
      <c r="N272" s="22" t="str">
        <f>IFERROR(VLOOKUP(#REF!,'[1]Members Sorted'!$B$2:$X$3001,14,0),"")</f>
        <v/>
      </c>
      <c r="O272" s="22" t="str">
        <f>IFERROR(VLOOKUP(#REF!,'[1]Members Sorted'!$B$2:$X$3001,17,0),"")</f>
        <v/>
      </c>
      <c r="P272" s="22" t="str">
        <f>IFERROR(VLOOKUP(#REF!,'[1]Members Sorted'!$B$2:$X$3001,20,0),"")</f>
        <v/>
      </c>
      <c r="Q272" s="23" t="str">
        <f>IFERROR(VLOOKUP(#REF!,'[1]Members Sorted'!$B$2:$AE$3001,30,0),"")</f>
        <v/>
      </c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</row>
    <row r="273" spans="1:37" ht="15.75" customHeight="1" x14ac:dyDescent="0.2">
      <c r="A273" s="20" t="str">
        <f>IF('[1]Season Set up'!$J$23&gt;='[1]Season Set up'!V270,'[1]Season Set up'!V270,"")</f>
        <v/>
      </c>
      <c r="B273" s="21" t="str">
        <f>IFERROR(IF(A273="","",CONCATENATE(VLOOKUP(VLOOKUP(A273,'[1]Members Sorted'!$AC$2:$AD$3001,2,0),'[1]Members Sorted'!$B$2:$C$3001,2,0)," ",VLOOKUP(VLOOKUP(A273,'[1]Members Sorted'!$AC$2:$AD$3001,2,0),'[1]Members Sorted'!$B$2:$D$3001,3,0))),"")</f>
        <v/>
      </c>
      <c r="C273" s="21" t="str">
        <f>IFERROR(VLOOKUP(#REF!,'[1]Members Sorted'!$B$2:$F$3001,5,0),"")</f>
        <v/>
      </c>
      <c r="D273" s="22" t="str">
        <f>IFERROR(VLOOKUP(#REF!,'[1]Members Sorted'!$B$2:$X$3001,11,0),"")</f>
        <v/>
      </c>
      <c r="E273" s="22" t="str">
        <f>IFERROR(VLOOKUP(#REF!,'[1]Members Sorted'!$B$2:$X$3001,14,0),"")</f>
        <v/>
      </c>
      <c r="F273" s="22" t="str">
        <f>IFERROR(VLOOKUP(#REF!,'[1]Members Sorted'!$B$2:$X$3001,17,0),"")</f>
        <v/>
      </c>
      <c r="G273" s="22" t="str">
        <f>IFERROR(VLOOKUP(#REF!,'[1]Members Sorted'!$B$2:$X$3001,20,0),"")</f>
        <v/>
      </c>
      <c r="H273" s="33" t="str">
        <f>IFERROR(VLOOKUP(#REF!,'[1]Members Sorted'!$B$2:$AA$3001,26,0),"")</f>
        <v/>
      </c>
      <c r="I273" s="32"/>
      <c r="J273" s="29" t="str">
        <f>IF('[1]Season Set up'!$L$23&gt;='[1]Season Set up'!V270,'[1]Season Set up'!V270,"")</f>
        <v/>
      </c>
      <c r="K273" s="21" t="str">
        <f>IFERROR(IF(J273="","",CONCATENATE(VLOOKUP(VLOOKUP(J273,'[1]Members Sorted'!$AG$2:$AH$3001,2,0),'[1]Members Sorted'!$B$2:$C$3001,2,0)," ",VLOOKUP(VLOOKUP(J273,'[1]Members Sorted'!$AG$2:$AH$3001,2,0),'[1]Members Sorted'!$B$2:$D$3001,3,0))),"")</f>
        <v/>
      </c>
      <c r="L273" s="21" t="str">
        <f>IFERROR(VLOOKUP(#REF!,'[1]Members Sorted'!$B$2:$F$3001,5,0),"")</f>
        <v/>
      </c>
      <c r="M273" s="22" t="str">
        <f>IFERROR(VLOOKUP(#REF!,'[1]Members Sorted'!$B$2:$X$3001,11,0),"")</f>
        <v/>
      </c>
      <c r="N273" s="22" t="str">
        <f>IFERROR(VLOOKUP(#REF!,'[1]Members Sorted'!$B$2:$X$3001,14,0),"")</f>
        <v/>
      </c>
      <c r="O273" s="22" t="str">
        <f>IFERROR(VLOOKUP(#REF!,'[1]Members Sorted'!$B$2:$X$3001,17,0),"")</f>
        <v/>
      </c>
      <c r="P273" s="22" t="str">
        <f>IFERROR(VLOOKUP(#REF!,'[1]Members Sorted'!$B$2:$X$3001,20,0),"")</f>
        <v/>
      </c>
      <c r="Q273" s="23" t="str">
        <f>IFERROR(VLOOKUP(#REF!,'[1]Members Sorted'!$B$2:$AE$3001,30,0),"")</f>
        <v/>
      </c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</row>
    <row r="274" spans="1:37" ht="15.75" customHeight="1" x14ac:dyDescent="0.2">
      <c r="A274" s="20" t="str">
        <f>IF('[1]Season Set up'!$J$23&gt;='[1]Season Set up'!V271,'[1]Season Set up'!V271,"")</f>
        <v/>
      </c>
      <c r="B274" s="21" t="str">
        <f>IFERROR(IF(A274="","",CONCATENATE(VLOOKUP(VLOOKUP(A274,'[1]Members Sorted'!$AC$2:$AD$3001,2,0),'[1]Members Sorted'!$B$2:$C$3001,2,0)," ",VLOOKUP(VLOOKUP(A274,'[1]Members Sorted'!$AC$2:$AD$3001,2,0),'[1]Members Sorted'!$B$2:$D$3001,3,0))),"")</f>
        <v/>
      </c>
      <c r="C274" s="21" t="str">
        <f>IFERROR(VLOOKUP(#REF!,'[1]Members Sorted'!$B$2:$F$3001,5,0),"")</f>
        <v/>
      </c>
      <c r="D274" s="22" t="str">
        <f>IFERROR(VLOOKUP(#REF!,'[1]Members Sorted'!$B$2:$X$3001,11,0),"")</f>
        <v/>
      </c>
      <c r="E274" s="22" t="str">
        <f>IFERROR(VLOOKUP(#REF!,'[1]Members Sorted'!$B$2:$X$3001,14,0),"")</f>
        <v/>
      </c>
      <c r="F274" s="22" t="str">
        <f>IFERROR(VLOOKUP(#REF!,'[1]Members Sorted'!$B$2:$X$3001,17,0),"")</f>
        <v/>
      </c>
      <c r="G274" s="22" t="str">
        <f>IFERROR(VLOOKUP(#REF!,'[1]Members Sorted'!$B$2:$X$3001,20,0),"")</f>
        <v/>
      </c>
      <c r="H274" s="33" t="str">
        <f>IFERROR(VLOOKUP(#REF!,'[1]Members Sorted'!$B$2:$AA$3001,26,0),"")</f>
        <v/>
      </c>
      <c r="I274" s="32"/>
      <c r="J274" s="29" t="str">
        <f>IF('[1]Season Set up'!$L$23&gt;='[1]Season Set up'!V271,'[1]Season Set up'!V271,"")</f>
        <v/>
      </c>
      <c r="K274" s="21" t="str">
        <f>IFERROR(IF(J274="","",CONCATENATE(VLOOKUP(VLOOKUP(J274,'[1]Members Sorted'!$AG$2:$AH$3001,2,0),'[1]Members Sorted'!$B$2:$C$3001,2,0)," ",VLOOKUP(VLOOKUP(J274,'[1]Members Sorted'!$AG$2:$AH$3001,2,0),'[1]Members Sorted'!$B$2:$D$3001,3,0))),"")</f>
        <v/>
      </c>
      <c r="L274" s="21" t="str">
        <f>IFERROR(VLOOKUP(#REF!,'[1]Members Sorted'!$B$2:$F$3001,5,0),"")</f>
        <v/>
      </c>
      <c r="M274" s="22" t="str">
        <f>IFERROR(VLOOKUP(#REF!,'[1]Members Sorted'!$B$2:$X$3001,11,0),"")</f>
        <v/>
      </c>
      <c r="N274" s="22" t="str">
        <f>IFERROR(VLOOKUP(#REF!,'[1]Members Sorted'!$B$2:$X$3001,14,0),"")</f>
        <v/>
      </c>
      <c r="O274" s="22" t="str">
        <f>IFERROR(VLOOKUP(#REF!,'[1]Members Sorted'!$B$2:$X$3001,17,0),"")</f>
        <v/>
      </c>
      <c r="P274" s="22" t="str">
        <f>IFERROR(VLOOKUP(#REF!,'[1]Members Sorted'!$B$2:$X$3001,20,0),"")</f>
        <v/>
      </c>
      <c r="Q274" s="23" t="str">
        <f>IFERROR(VLOOKUP(#REF!,'[1]Members Sorted'!$B$2:$AE$3001,30,0),"")</f>
        <v/>
      </c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</row>
    <row r="275" spans="1:37" ht="15.75" customHeight="1" x14ac:dyDescent="0.2">
      <c r="A275" s="20" t="str">
        <f>IF('[1]Season Set up'!$J$23&gt;='[1]Season Set up'!V272,'[1]Season Set up'!V272,"")</f>
        <v/>
      </c>
      <c r="B275" s="21" t="str">
        <f>IFERROR(IF(A275="","",CONCATENATE(VLOOKUP(VLOOKUP(A275,'[1]Members Sorted'!$AC$2:$AD$3001,2,0),'[1]Members Sorted'!$B$2:$C$3001,2,0)," ",VLOOKUP(VLOOKUP(A275,'[1]Members Sorted'!$AC$2:$AD$3001,2,0),'[1]Members Sorted'!$B$2:$D$3001,3,0))),"")</f>
        <v/>
      </c>
      <c r="C275" s="21" t="str">
        <f>IFERROR(VLOOKUP(#REF!,'[1]Members Sorted'!$B$2:$F$3001,5,0),"")</f>
        <v/>
      </c>
      <c r="D275" s="22" t="str">
        <f>IFERROR(VLOOKUP(#REF!,'[1]Members Sorted'!$B$2:$X$3001,11,0),"")</f>
        <v/>
      </c>
      <c r="E275" s="22" t="str">
        <f>IFERROR(VLOOKUP(#REF!,'[1]Members Sorted'!$B$2:$X$3001,14,0),"")</f>
        <v/>
      </c>
      <c r="F275" s="22" t="str">
        <f>IFERROR(VLOOKUP(#REF!,'[1]Members Sorted'!$B$2:$X$3001,17,0),"")</f>
        <v/>
      </c>
      <c r="G275" s="22" t="str">
        <f>IFERROR(VLOOKUP(#REF!,'[1]Members Sorted'!$B$2:$X$3001,20,0),"")</f>
        <v/>
      </c>
      <c r="H275" s="33" t="str">
        <f>IFERROR(VLOOKUP(#REF!,'[1]Members Sorted'!$B$2:$AA$3001,26,0),"")</f>
        <v/>
      </c>
      <c r="I275" s="32"/>
      <c r="J275" s="29" t="str">
        <f>IF('[1]Season Set up'!$L$23&gt;='[1]Season Set up'!V272,'[1]Season Set up'!V272,"")</f>
        <v/>
      </c>
      <c r="K275" s="21" t="str">
        <f>IFERROR(IF(J275="","",CONCATENATE(VLOOKUP(VLOOKUP(J275,'[1]Members Sorted'!$AG$2:$AH$3001,2,0),'[1]Members Sorted'!$B$2:$C$3001,2,0)," ",VLOOKUP(VLOOKUP(J275,'[1]Members Sorted'!$AG$2:$AH$3001,2,0),'[1]Members Sorted'!$B$2:$D$3001,3,0))),"")</f>
        <v/>
      </c>
      <c r="L275" s="21" t="str">
        <f>IFERROR(VLOOKUP(#REF!,'[1]Members Sorted'!$B$2:$F$3001,5,0),"")</f>
        <v/>
      </c>
      <c r="M275" s="22" t="str">
        <f>IFERROR(VLOOKUP(#REF!,'[1]Members Sorted'!$B$2:$X$3001,11,0),"")</f>
        <v/>
      </c>
      <c r="N275" s="22" t="str">
        <f>IFERROR(VLOOKUP(#REF!,'[1]Members Sorted'!$B$2:$X$3001,14,0),"")</f>
        <v/>
      </c>
      <c r="O275" s="22" t="str">
        <f>IFERROR(VLOOKUP(#REF!,'[1]Members Sorted'!$B$2:$X$3001,17,0),"")</f>
        <v/>
      </c>
      <c r="P275" s="22" t="str">
        <f>IFERROR(VLOOKUP(#REF!,'[1]Members Sorted'!$B$2:$X$3001,20,0),"")</f>
        <v/>
      </c>
      <c r="Q275" s="23" t="str">
        <f>IFERROR(VLOOKUP(#REF!,'[1]Members Sorted'!$B$2:$AE$3001,30,0),"")</f>
        <v/>
      </c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</row>
    <row r="276" spans="1:37" ht="15.75" customHeight="1" x14ac:dyDescent="0.2">
      <c r="A276" s="20" t="str">
        <f>IF('[1]Season Set up'!$J$23&gt;='[1]Season Set up'!V273,'[1]Season Set up'!V273,"")</f>
        <v/>
      </c>
      <c r="B276" s="21" t="str">
        <f>IFERROR(IF(A276="","",CONCATENATE(VLOOKUP(VLOOKUP(A276,'[1]Members Sorted'!$AC$2:$AD$3001,2,0),'[1]Members Sorted'!$B$2:$C$3001,2,0)," ",VLOOKUP(VLOOKUP(A276,'[1]Members Sorted'!$AC$2:$AD$3001,2,0),'[1]Members Sorted'!$B$2:$D$3001,3,0))),"")</f>
        <v/>
      </c>
      <c r="C276" s="21" t="str">
        <f>IFERROR(VLOOKUP(#REF!,'[1]Members Sorted'!$B$2:$F$3001,5,0),"")</f>
        <v/>
      </c>
      <c r="D276" s="22" t="str">
        <f>IFERROR(VLOOKUP(#REF!,'[1]Members Sorted'!$B$2:$X$3001,11,0),"")</f>
        <v/>
      </c>
      <c r="E276" s="22" t="str">
        <f>IFERROR(VLOOKUP(#REF!,'[1]Members Sorted'!$B$2:$X$3001,14,0),"")</f>
        <v/>
      </c>
      <c r="F276" s="22" t="str">
        <f>IFERROR(VLOOKUP(#REF!,'[1]Members Sorted'!$B$2:$X$3001,17,0),"")</f>
        <v/>
      </c>
      <c r="G276" s="22" t="str">
        <f>IFERROR(VLOOKUP(#REF!,'[1]Members Sorted'!$B$2:$X$3001,20,0),"")</f>
        <v/>
      </c>
      <c r="H276" s="33" t="str">
        <f>IFERROR(VLOOKUP(#REF!,'[1]Members Sorted'!$B$2:$AA$3001,26,0),"")</f>
        <v/>
      </c>
      <c r="I276" s="32"/>
      <c r="J276" s="29" t="str">
        <f>IF('[1]Season Set up'!$L$23&gt;='[1]Season Set up'!V273,'[1]Season Set up'!V273,"")</f>
        <v/>
      </c>
      <c r="K276" s="21" t="str">
        <f>IFERROR(IF(J276="","",CONCATENATE(VLOOKUP(VLOOKUP(J276,'[1]Members Sorted'!$AG$2:$AH$3001,2,0),'[1]Members Sorted'!$B$2:$C$3001,2,0)," ",VLOOKUP(VLOOKUP(J276,'[1]Members Sorted'!$AG$2:$AH$3001,2,0),'[1]Members Sorted'!$B$2:$D$3001,3,0))),"")</f>
        <v/>
      </c>
      <c r="L276" s="21" t="str">
        <f>IFERROR(VLOOKUP(#REF!,'[1]Members Sorted'!$B$2:$F$3001,5,0),"")</f>
        <v/>
      </c>
      <c r="M276" s="22" t="str">
        <f>IFERROR(VLOOKUP(#REF!,'[1]Members Sorted'!$B$2:$X$3001,11,0),"")</f>
        <v/>
      </c>
      <c r="N276" s="22" t="str">
        <f>IFERROR(VLOOKUP(#REF!,'[1]Members Sorted'!$B$2:$X$3001,14,0),"")</f>
        <v/>
      </c>
      <c r="O276" s="22" t="str">
        <f>IFERROR(VLOOKUP(#REF!,'[1]Members Sorted'!$B$2:$X$3001,17,0),"")</f>
        <v/>
      </c>
      <c r="P276" s="22" t="str">
        <f>IFERROR(VLOOKUP(#REF!,'[1]Members Sorted'!$B$2:$X$3001,20,0),"")</f>
        <v/>
      </c>
      <c r="Q276" s="23" t="str">
        <f>IFERROR(VLOOKUP(#REF!,'[1]Members Sorted'!$B$2:$AE$3001,30,0),"")</f>
        <v/>
      </c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</row>
    <row r="277" spans="1:37" ht="15.75" customHeight="1" x14ac:dyDescent="0.2">
      <c r="A277" s="20" t="str">
        <f>IF('[1]Season Set up'!$J$23&gt;='[1]Season Set up'!V274,'[1]Season Set up'!V274,"")</f>
        <v/>
      </c>
      <c r="B277" s="21" t="str">
        <f>IFERROR(IF(A277="","",CONCATENATE(VLOOKUP(VLOOKUP(A277,'[1]Members Sorted'!$AC$2:$AD$3001,2,0),'[1]Members Sorted'!$B$2:$C$3001,2,0)," ",VLOOKUP(VLOOKUP(A277,'[1]Members Sorted'!$AC$2:$AD$3001,2,0),'[1]Members Sorted'!$B$2:$D$3001,3,0))),"")</f>
        <v/>
      </c>
      <c r="C277" s="21" t="str">
        <f>IFERROR(VLOOKUP(#REF!,'[1]Members Sorted'!$B$2:$F$3001,5,0),"")</f>
        <v/>
      </c>
      <c r="D277" s="22" t="str">
        <f>IFERROR(VLOOKUP(#REF!,'[1]Members Sorted'!$B$2:$X$3001,11,0),"")</f>
        <v/>
      </c>
      <c r="E277" s="22" t="str">
        <f>IFERROR(VLOOKUP(#REF!,'[1]Members Sorted'!$B$2:$X$3001,14,0),"")</f>
        <v/>
      </c>
      <c r="F277" s="22" t="str">
        <f>IFERROR(VLOOKUP(#REF!,'[1]Members Sorted'!$B$2:$X$3001,17,0),"")</f>
        <v/>
      </c>
      <c r="G277" s="22" t="str">
        <f>IFERROR(VLOOKUP(#REF!,'[1]Members Sorted'!$B$2:$X$3001,20,0),"")</f>
        <v/>
      </c>
      <c r="H277" s="33" t="str">
        <f>IFERROR(VLOOKUP(#REF!,'[1]Members Sorted'!$B$2:$AA$3001,26,0),"")</f>
        <v/>
      </c>
      <c r="I277" s="32"/>
      <c r="J277" s="29" t="str">
        <f>IF('[1]Season Set up'!$L$23&gt;='[1]Season Set up'!V274,'[1]Season Set up'!V274,"")</f>
        <v/>
      </c>
      <c r="K277" s="21" t="str">
        <f>IFERROR(IF(J277="","",CONCATENATE(VLOOKUP(VLOOKUP(J277,'[1]Members Sorted'!$AG$2:$AH$3001,2,0),'[1]Members Sorted'!$B$2:$C$3001,2,0)," ",VLOOKUP(VLOOKUP(J277,'[1]Members Sorted'!$AG$2:$AH$3001,2,0),'[1]Members Sorted'!$B$2:$D$3001,3,0))),"")</f>
        <v/>
      </c>
      <c r="L277" s="21" t="str">
        <f>IFERROR(VLOOKUP(#REF!,'[1]Members Sorted'!$B$2:$F$3001,5,0),"")</f>
        <v/>
      </c>
      <c r="M277" s="22" t="str">
        <f>IFERROR(VLOOKUP(#REF!,'[1]Members Sorted'!$B$2:$X$3001,11,0),"")</f>
        <v/>
      </c>
      <c r="N277" s="22" t="str">
        <f>IFERROR(VLOOKUP(#REF!,'[1]Members Sorted'!$B$2:$X$3001,14,0),"")</f>
        <v/>
      </c>
      <c r="O277" s="22" t="str">
        <f>IFERROR(VLOOKUP(#REF!,'[1]Members Sorted'!$B$2:$X$3001,17,0),"")</f>
        <v/>
      </c>
      <c r="P277" s="22" t="str">
        <f>IFERROR(VLOOKUP(#REF!,'[1]Members Sorted'!$B$2:$X$3001,20,0),"")</f>
        <v/>
      </c>
      <c r="Q277" s="23" t="str">
        <f>IFERROR(VLOOKUP(#REF!,'[1]Members Sorted'!$B$2:$AE$3001,30,0),"")</f>
        <v/>
      </c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</row>
    <row r="278" spans="1:37" ht="15.75" customHeight="1" x14ac:dyDescent="0.2">
      <c r="A278" s="20" t="str">
        <f>IF('[1]Season Set up'!$J$23&gt;='[1]Season Set up'!V275,'[1]Season Set up'!V275,"")</f>
        <v/>
      </c>
      <c r="B278" s="21" t="str">
        <f>IFERROR(IF(A278="","",CONCATENATE(VLOOKUP(VLOOKUP(A278,'[1]Members Sorted'!$AC$2:$AD$3001,2,0),'[1]Members Sorted'!$B$2:$C$3001,2,0)," ",VLOOKUP(VLOOKUP(A278,'[1]Members Sorted'!$AC$2:$AD$3001,2,0),'[1]Members Sorted'!$B$2:$D$3001,3,0))),"")</f>
        <v/>
      </c>
      <c r="C278" s="21" t="str">
        <f>IFERROR(VLOOKUP(#REF!,'[1]Members Sorted'!$B$2:$F$3001,5,0),"")</f>
        <v/>
      </c>
      <c r="D278" s="22" t="str">
        <f>IFERROR(VLOOKUP(#REF!,'[1]Members Sorted'!$B$2:$X$3001,11,0),"")</f>
        <v/>
      </c>
      <c r="E278" s="22" t="str">
        <f>IFERROR(VLOOKUP(#REF!,'[1]Members Sorted'!$B$2:$X$3001,14,0),"")</f>
        <v/>
      </c>
      <c r="F278" s="22" t="str">
        <f>IFERROR(VLOOKUP(#REF!,'[1]Members Sorted'!$B$2:$X$3001,17,0),"")</f>
        <v/>
      </c>
      <c r="G278" s="22" t="str">
        <f>IFERROR(VLOOKUP(#REF!,'[1]Members Sorted'!$B$2:$X$3001,20,0),"")</f>
        <v/>
      </c>
      <c r="H278" s="33" t="str">
        <f>IFERROR(VLOOKUP(#REF!,'[1]Members Sorted'!$B$2:$AA$3001,26,0),"")</f>
        <v/>
      </c>
      <c r="I278" s="32"/>
      <c r="J278" s="29" t="str">
        <f>IF('[1]Season Set up'!$L$23&gt;='[1]Season Set up'!V275,'[1]Season Set up'!V275,"")</f>
        <v/>
      </c>
      <c r="K278" s="21" t="str">
        <f>IFERROR(IF(J278="","",CONCATENATE(VLOOKUP(VLOOKUP(J278,'[1]Members Sorted'!$AG$2:$AH$3001,2,0),'[1]Members Sorted'!$B$2:$C$3001,2,0)," ",VLOOKUP(VLOOKUP(J278,'[1]Members Sorted'!$AG$2:$AH$3001,2,0),'[1]Members Sorted'!$B$2:$D$3001,3,0))),"")</f>
        <v/>
      </c>
      <c r="L278" s="21" t="str">
        <f>IFERROR(VLOOKUP(#REF!,'[1]Members Sorted'!$B$2:$F$3001,5,0),"")</f>
        <v/>
      </c>
      <c r="M278" s="22" t="str">
        <f>IFERROR(VLOOKUP(#REF!,'[1]Members Sorted'!$B$2:$X$3001,11,0),"")</f>
        <v/>
      </c>
      <c r="N278" s="22" t="str">
        <f>IFERROR(VLOOKUP(#REF!,'[1]Members Sorted'!$B$2:$X$3001,14,0),"")</f>
        <v/>
      </c>
      <c r="O278" s="22" t="str">
        <f>IFERROR(VLOOKUP(#REF!,'[1]Members Sorted'!$B$2:$X$3001,17,0),"")</f>
        <v/>
      </c>
      <c r="P278" s="22" t="str">
        <f>IFERROR(VLOOKUP(#REF!,'[1]Members Sorted'!$B$2:$X$3001,20,0),"")</f>
        <v/>
      </c>
      <c r="Q278" s="23" t="str">
        <f>IFERROR(VLOOKUP(#REF!,'[1]Members Sorted'!$B$2:$AE$3001,30,0),"")</f>
        <v/>
      </c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</row>
    <row r="279" spans="1:37" ht="15.75" customHeight="1" x14ac:dyDescent="0.2">
      <c r="A279" s="20" t="str">
        <f>IF('[1]Season Set up'!$J$23&gt;='[1]Season Set up'!V276,'[1]Season Set up'!V276,"")</f>
        <v/>
      </c>
      <c r="B279" s="21" t="str">
        <f>IFERROR(IF(A279="","",CONCATENATE(VLOOKUP(VLOOKUP(A279,'[1]Members Sorted'!$AC$2:$AD$3001,2,0),'[1]Members Sorted'!$B$2:$C$3001,2,0)," ",VLOOKUP(VLOOKUP(A279,'[1]Members Sorted'!$AC$2:$AD$3001,2,0),'[1]Members Sorted'!$B$2:$D$3001,3,0))),"")</f>
        <v/>
      </c>
      <c r="C279" s="21" t="str">
        <f>IFERROR(VLOOKUP(#REF!,'[1]Members Sorted'!$B$2:$F$3001,5,0),"")</f>
        <v/>
      </c>
      <c r="D279" s="22" t="str">
        <f>IFERROR(VLOOKUP(#REF!,'[1]Members Sorted'!$B$2:$X$3001,11,0),"")</f>
        <v/>
      </c>
      <c r="E279" s="22" t="str">
        <f>IFERROR(VLOOKUP(#REF!,'[1]Members Sorted'!$B$2:$X$3001,14,0),"")</f>
        <v/>
      </c>
      <c r="F279" s="22" t="str">
        <f>IFERROR(VLOOKUP(#REF!,'[1]Members Sorted'!$B$2:$X$3001,17,0),"")</f>
        <v/>
      </c>
      <c r="G279" s="22" t="str">
        <f>IFERROR(VLOOKUP(#REF!,'[1]Members Sorted'!$B$2:$X$3001,20,0),"")</f>
        <v/>
      </c>
      <c r="H279" s="33" t="str">
        <f>IFERROR(VLOOKUP(#REF!,'[1]Members Sorted'!$B$2:$AA$3001,26,0),"")</f>
        <v/>
      </c>
      <c r="I279" s="32"/>
      <c r="J279" s="29" t="str">
        <f>IF('[1]Season Set up'!$L$23&gt;='[1]Season Set up'!V276,'[1]Season Set up'!V276,"")</f>
        <v/>
      </c>
      <c r="K279" s="21" t="str">
        <f>IFERROR(IF(J279="","",CONCATENATE(VLOOKUP(VLOOKUP(J279,'[1]Members Sorted'!$AG$2:$AH$3001,2,0),'[1]Members Sorted'!$B$2:$C$3001,2,0)," ",VLOOKUP(VLOOKUP(J279,'[1]Members Sorted'!$AG$2:$AH$3001,2,0),'[1]Members Sorted'!$B$2:$D$3001,3,0))),"")</f>
        <v/>
      </c>
      <c r="L279" s="21" t="str">
        <f>IFERROR(VLOOKUP(#REF!,'[1]Members Sorted'!$B$2:$F$3001,5,0),"")</f>
        <v/>
      </c>
      <c r="M279" s="22" t="str">
        <f>IFERROR(VLOOKUP(#REF!,'[1]Members Sorted'!$B$2:$X$3001,11,0),"")</f>
        <v/>
      </c>
      <c r="N279" s="22" t="str">
        <f>IFERROR(VLOOKUP(#REF!,'[1]Members Sorted'!$B$2:$X$3001,14,0),"")</f>
        <v/>
      </c>
      <c r="O279" s="22" t="str">
        <f>IFERROR(VLOOKUP(#REF!,'[1]Members Sorted'!$B$2:$X$3001,17,0),"")</f>
        <v/>
      </c>
      <c r="P279" s="22" t="str">
        <f>IFERROR(VLOOKUP(#REF!,'[1]Members Sorted'!$B$2:$X$3001,20,0),"")</f>
        <v/>
      </c>
      <c r="Q279" s="23" t="str">
        <f>IFERROR(VLOOKUP(#REF!,'[1]Members Sorted'!$B$2:$AE$3001,30,0),"")</f>
        <v/>
      </c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</row>
    <row r="280" spans="1:37" ht="15.75" customHeight="1" x14ac:dyDescent="0.2">
      <c r="A280" s="20" t="str">
        <f>IF('[1]Season Set up'!$J$23&gt;='[1]Season Set up'!V277,'[1]Season Set up'!V277,"")</f>
        <v/>
      </c>
      <c r="B280" s="21" t="str">
        <f>IFERROR(IF(A280="","",CONCATENATE(VLOOKUP(VLOOKUP(A280,'[1]Members Sorted'!$AC$2:$AD$3001,2,0),'[1]Members Sorted'!$B$2:$C$3001,2,0)," ",VLOOKUP(VLOOKUP(A280,'[1]Members Sorted'!$AC$2:$AD$3001,2,0),'[1]Members Sorted'!$B$2:$D$3001,3,0))),"")</f>
        <v/>
      </c>
      <c r="C280" s="21" t="str">
        <f>IFERROR(VLOOKUP(#REF!,'[1]Members Sorted'!$B$2:$F$3001,5,0),"")</f>
        <v/>
      </c>
      <c r="D280" s="22" t="str">
        <f>IFERROR(VLOOKUP(#REF!,'[1]Members Sorted'!$B$2:$X$3001,11,0),"")</f>
        <v/>
      </c>
      <c r="E280" s="22" t="str">
        <f>IFERROR(VLOOKUP(#REF!,'[1]Members Sorted'!$B$2:$X$3001,14,0),"")</f>
        <v/>
      </c>
      <c r="F280" s="22" t="str">
        <f>IFERROR(VLOOKUP(#REF!,'[1]Members Sorted'!$B$2:$X$3001,17,0),"")</f>
        <v/>
      </c>
      <c r="G280" s="22" t="str">
        <f>IFERROR(VLOOKUP(#REF!,'[1]Members Sorted'!$B$2:$X$3001,20,0),"")</f>
        <v/>
      </c>
      <c r="H280" s="33" t="str">
        <f>IFERROR(VLOOKUP(#REF!,'[1]Members Sorted'!$B$2:$AA$3001,26,0),"")</f>
        <v/>
      </c>
      <c r="I280" s="32"/>
      <c r="J280" s="29" t="str">
        <f>IF('[1]Season Set up'!$L$23&gt;='[1]Season Set up'!V277,'[1]Season Set up'!V277,"")</f>
        <v/>
      </c>
      <c r="K280" s="21" t="str">
        <f>IFERROR(IF(J280="","",CONCATENATE(VLOOKUP(VLOOKUP(J280,'[1]Members Sorted'!$AG$2:$AH$3001,2,0),'[1]Members Sorted'!$B$2:$C$3001,2,0)," ",VLOOKUP(VLOOKUP(J280,'[1]Members Sorted'!$AG$2:$AH$3001,2,0),'[1]Members Sorted'!$B$2:$D$3001,3,0))),"")</f>
        <v/>
      </c>
      <c r="L280" s="21" t="str">
        <f>IFERROR(VLOOKUP(#REF!,'[1]Members Sorted'!$B$2:$F$3001,5,0),"")</f>
        <v/>
      </c>
      <c r="M280" s="22" t="str">
        <f>IFERROR(VLOOKUP(#REF!,'[1]Members Sorted'!$B$2:$X$3001,11,0),"")</f>
        <v/>
      </c>
      <c r="N280" s="22" t="str">
        <f>IFERROR(VLOOKUP(#REF!,'[1]Members Sorted'!$B$2:$X$3001,14,0),"")</f>
        <v/>
      </c>
      <c r="O280" s="22" t="str">
        <f>IFERROR(VLOOKUP(#REF!,'[1]Members Sorted'!$B$2:$X$3001,17,0),"")</f>
        <v/>
      </c>
      <c r="P280" s="22" t="str">
        <f>IFERROR(VLOOKUP(#REF!,'[1]Members Sorted'!$B$2:$X$3001,20,0),"")</f>
        <v/>
      </c>
      <c r="Q280" s="23" t="str">
        <f>IFERROR(VLOOKUP(#REF!,'[1]Members Sorted'!$B$2:$AE$3001,30,0),"")</f>
        <v/>
      </c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</row>
    <row r="281" spans="1:37" ht="15.75" customHeight="1" x14ac:dyDescent="0.2">
      <c r="A281" s="20" t="str">
        <f>IF('[1]Season Set up'!$J$23&gt;='[1]Season Set up'!V278,'[1]Season Set up'!V278,"")</f>
        <v/>
      </c>
      <c r="B281" s="21" t="str">
        <f>IFERROR(IF(A281="","",CONCATENATE(VLOOKUP(VLOOKUP(A281,'[1]Members Sorted'!$AC$2:$AD$3001,2,0),'[1]Members Sorted'!$B$2:$C$3001,2,0)," ",VLOOKUP(VLOOKUP(A281,'[1]Members Sorted'!$AC$2:$AD$3001,2,0),'[1]Members Sorted'!$B$2:$D$3001,3,0))),"")</f>
        <v/>
      </c>
      <c r="C281" s="21" t="str">
        <f>IFERROR(VLOOKUP(#REF!,'[1]Members Sorted'!$B$2:$F$3001,5,0),"")</f>
        <v/>
      </c>
      <c r="D281" s="22" t="str">
        <f>IFERROR(VLOOKUP(#REF!,'[1]Members Sorted'!$B$2:$X$3001,11,0),"")</f>
        <v/>
      </c>
      <c r="E281" s="22" t="str">
        <f>IFERROR(VLOOKUP(#REF!,'[1]Members Sorted'!$B$2:$X$3001,14,0),"")</f>
        <v/>
      </c>
      <c r="F281" s="22" t="str">
        <f>IFERROR(VLOOKUP(#REF!,'[1]Members Sorted'!$B$2:$X$3001,17,0),"")</f>
        <v/>
      </c>
      <c r="G281" s="22" t="str">
        <f>IFERROR(VLOOKUP(#REF!,'[1]Members Sorted'!$B$2:$X$3001,20,0),"")</f>
        <v/>
      </c>
      <c r="H281" s="33" t="str">
        <f>IFERROR(VLOOKUP(#REF!,'[1]Members Sorted'!$B$2:$AA$3001,26,0),"")</f>
        <v/>
      </c>
      <c r="I281" s="32"/>
      <c r="J281" s="29" t="str">
        <f>IF('[1]Season Set up'!$L$23&gt;='[1]Season Set up'!V278,'[1]Season Set up'!V278,"")</f>
        <v/>
      </c>
      <c r="K281" s="21" t="str">
        <f>IFERROR(IF(J281="","",CONCATENATE(VLOOKUP(VLOOKUP(J281,'[1]Members Sorted'!$AG$2:$AH$3001,2,0),'[1]Members Sorted'!$B$2:$C$3001,2,0)," ",VLOOKUP(VLOOKUP(J281,'[1]Members Sorted'!$AG$2:$AH$3001,2,0),'[1]Members Sorted'!$B$2:$D$3001,3,0))),"")</f>
        <v/>
      </c>
      <c r="L281" s="21" t="str">
        <f>IFERROR(VLOOKUP(#REF!,'[1]Members Sorted'!$B$2:$F$3001,5,0),"")</f>
        <v/>
      </c>
      <c r="M281" s="22" t="str">
        <f>IFERROR(VLOOKUP(#REF!,'[1]Members Sorted'!$B$2:$X$3001,11,0),"")</f>
        <v/>
      </c>
      <c r="N281" s="22" t="str">
        <f>IFERROR(VLOOKUP(#REF!,'[1]Members Sorted'!$B$2:$X$3001,14,0),"")</f>
        <v/>
      </c>
      <c r="O281" s="22" t="str">
        <f>IFERROR(VLOOKUP(#REF!,'[1]Members Sorted'!$B$2:$X$3001,17,0),"")</f>
        <v/>
      </c>
      <c r="P281" s="22" t="str">
        <f>IFERROR(VLOOKUP(#REF!,'[1]Members Sorted'!$B$2:$X$3001,20,0),"")</f>
        <v/>
      </c>
      <c r="Q281" s="23" t="str">
        <f>IFERROR(VLOOKUP(#REF!,'[1]Members Sorted'!$B$2:$AE$3001,30,0),"")</f>
        <v/>
      </c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</row>
    <row r="282" spans="1:37" ht="15.75" customHeight="1" x14ac:dyDescent="0.2">
      <c r="A282" s="20" t="str">
        <f>IF('[1]Season Set up'!$J$23&gt;='[1]Season Set up'!V279,'[1]Season Set up'!V279,"")</f>
        <v/>
      </c>
      <c r="B282" s="21" t="str">
        <f>IFERROR(IF(A282="","",CONCATENATE(VLOOKUP(VLOOKUP(A282,'[1]Members Sorted'!$AC$2:$AD$3001,2,0),'[1]Members Sorted'!$B$2:$C$3001,2,0)," ",VLOOKUP(VLOOKUP(A282,'[1]Members Sorted'!$AC$2:$AD$3001,2,0),'[1]Members Sorted'!$B$2:$D$3001,3,0))),"")</f>
        <v/>
      </c>
      <c r="C282" s="21" t="str">
        <f>IFERROR(VLOOKUP(#REF!,'[1]Members Sorted'!$B$2:$F$3001,5,0),"")</f>
        <v/>
      </c>
      <c r="D282" s="22" t="str">
        <f>IFERROR(VLOOKUP(#REF!,'[1]Members Sorted'!$B$2:$X$3001,11,0),"")</f>
        <v/>
      </c>
      <c r="E282" s="22" t="str">
        <f>IFERROR(VLOOKUP(#REF!,'[1]Members Sorted'!$B$2:$X$3001,14,0),"")</f>
        <v/>
      </c>
      <c r="F282" s="22" t="str">
        <f>IFERROR(VLOOKUP(#REF!,'[1]Members Sorted'!$B$2:$X$3001,17,0),"")</f>
        <v/>
      </c>
      <c r="G282" s="22" t="str">
        <f>IFERROR(VLOOKUP(#REF!,'[1]Members Sorted'!$B$2:$X$3001,20,0),"")</f>
        <v/>
      </c>
      <c r="H282" s="33" t="str">
        <f>IFERROR(VLOOKUP(#REF!,'[1]Members Sorted'!$B$2:$AA$3001,26,0),"")</f>
        <v/>
      </c>
      <c r="I282" s="32"/>
      <c r="J282" s="29" t="str">
        <f>IF('[1]Season Set up'!$L$23&gt;='[1]Season Set up'!V279,'[1]Season Set up'!V279,"")</f>
        <v/>
      </c>
      <c r="K282" s="21" t="str">
        <f>IFERROR(IF(J282="","",CONCATENATE(VLOOKUP(VLOOKUP(J282,'[1]Members Sorted'!$AG$2:$AH$3001,2,0),'[1]Members Sorted'!$B$2:$C$3001,2,0)," ",VLOOKUP(VLOOKUP(J282,'[1]Members Sorted'!$AG$2:$AH$3001,2,0),'[1]Members Sorted'!$B$2:$D$3001,3,0))),"")</f>
        <v/>
      </c>
      <c r="L282" s="21" t="str">
        <f>IFERROR(VLOOKUP(#REF!,'[1]Members Sorted'!$B$2:$F$3001,5,0),"")</f>
        <v/>
      </c>
      <c r="M282" s="22" t="str">
        <f>IFERROR(VLOOKUP(#REF!,'[1]Members Sorted'!$B$2:$X$3001,11,0),"")</f>
        <v/>
      </c>
      <c r="N282" s="22" t="str">
        <f>IFERROR(VLOOKUP(#REF!,'[1]Members Sorted'!$B$2:$X$3001,14,0),"")</f>
        <v/>
      </c>
      <c r="O282" s="22" t="str">
        <f>IFERROR(VLOOKUP(#REF!,'[1]Members Sorted'!$B$2:$X$3001,17,0),"")</f>
        <v/>
      </c>
      <c r="P282" s="22" t="str">
        <f>IFERROR(VLOOKUP(#REF!,'[1]Members Sorted'!$B$2:$X$3001,20,0),"")</f>
        <v/>
      </c>
      <c r="Q282" s="23" t="str">
        <f>IFERROR(VLOOKUP(#REF!,'[1]Members Sorted'!$B$2:$AE$3001,30,0),"")</f>
        <v/>
      </c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</row>
    <row r="283" spans="1:37" ht="15.75" customHeight="1" x14ac:dyDescent="0.2">
      <c r="A283" s="20" t="str">
        <f>IF('[1]Season Set up'!$J$23&gt;='[1]Season Set up'!V280,'[1]Season Set up'!V280,"")</f>
        <v/>
      </c>
      <c r="B283" s="21" t="str">
        <f>IFERROR(IF(A283="","",CONCATENATE(VLOOKUP(VLOOKUP(A283,'[1]Members Sorted'!$AC$2:$AD$3001,2,0),'[1]Members Sorted'!$B$2:$C$3001,2,0)," ",VLOOKUP(VLOOKUP(A283,'[1]Members Sorted'!$AC$2:$AD$3001,2,0),'[1]Members Sorted'!$B$2:$D$3001,3,0))),"")</f>
        <v/>
      </c>
      <c r="C283" s="21" t="str">
        <f>IFERROR(VLOOKUP(#REF!,'[1]Members Sorted'!$B$2:$F$3001,5,0),"")</f>
        <v/>
      </c>
      <c r="D283" s="22" t="str">
        <f>IFERROR(VLOOKUP(#REF!,'[1]Members Sorted'!$B$2:$X$3001,11,0),"")</f>
        <v/>
      </c>
      <c r="E283" s="22" t="str">
        <f>IFERROR(VLOOKUP(#REF!,'[1]Members Sorted'!$B$2:$X$3001,14,0),"")</f>
        <v/>
      </c>
      <c r="F283" s="22" t="str">
        <f>IFERROR(VLOOKUP(#REF!,'[1]Members Sorted'!$B$2:$X$3001,17,0),"")</f>
        <v/>
      </c>
      <c r="G283" s="22" t="str">
        <f>IFERROR(VLOOKUP(#REF!,'[1]Members Sorted'!$B$2:$X$3001,20,0),"")</f>
        <v/>
      </c>
      <c r="H283" s="33" t="str">
        <f>IFERROR(VLOOKUP(#REF!,'[1]Members Sorted'!$B$2:$AA$3001,26,0),"")</f>
        <v/>
      </c>
      <c r="I283" s="32"/>
      <c r="J283" s="29" t="str">
        <f>IF('[1]Season Set up'!$L$23&gt;='[1]Season Set up'!V280,'[1]Season Set up'!V280,"")</f>
        <v/>
      </c>
      <c r="K283" s="21" t="str">
        <f>IFERROR(IF(J283="","",CONCATENATE(VLOOKUP(VLOOKUP(J283,'[1]Members Sorted'!$AG$2:$AH$3001,2,0),'[1]Members Sorted'!$B$2:$C$3001,2,0)," ",VLOOKUP(VLOOKUP(J283,'[1]Members Sorted'!$AG$2:$AH$3001,2,0),'[1]Members Sorted'!$B$2:$D$3001,3,0))),"")</f>
        <v/>
      </c>
      <c r="L283" s="21" t="str">
        <f>IFERROR(VLOOKUP(#REF!,'[1]Members Sorted'!$B$2:$F$3001,5,0),"")</f>
        <v/>
      </c>
      <c r="M283" s="22" t="str">
        <f>IFERROR(VLOOKUP(#REF!,'[1]Members Sorted'!$B$2:$X$3001,11,0),"")</f>
        <v/>
      </c>
      <c r="N283" s="22" t="str">
        <f>IFERROR(VLOOKUP(#REF!,'[1]Members Sorted'!$B$2:$X$3001,14,0),"")</f>
        <v/>
      </c>
      <c r="O283" s="22" t="str">
        <f>IFERROR(VLOOKUP(#REF!,'[1]Members Sorted'!$B$2:$X$3001,17,0),"")</f>
        <v/>
      </c>
      <c r="P283" s="22" t="str">
        <f>IFERROR(VLOOKUP(#REF!,'[1]Members Sorted'!$B$2:$X$3001,20,0),"")</f>
        <v/>
      </c>
      <c r="Q283" s="23" t="str">
        <f>IFERROR(VLOOKUP(#REF!,'[1]Members Sorted'!$B$2:$AE$3001,30,0),"")</f>
        <v/>
      </c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</row>
    <row r="284" spans="1:37" ht="15.75" customHeight="1" x14ac:dyDescent="0.2">
      <c r="A284" s="20" t="str">
        <f>IF('[1]Season Set up'!$J$23&gt;='[1]Season Set up'!V281,'[1]Season Set up'!V281,"")</f>
        <v/>
      </c>
      <c r="B284" s="21" t="str">
        <f>IFERROR(IF(A284="","",CONCATENATE(VLOOKUP(VLOOKUP(A284,'[1]Members Sorted'!$AC$2:$AD$3001,2,0),'[1]Members Sorted'!$B$2:$C$3001,2,0)," ",VLOOKUP(VLOOKUP(A284,'[1]Members Sorted'!$AC$2:$AD$3001,2,0),'[1]Members Sorted'!$B$2:$D$3001,3,0))),"")</f>
        <v/>
      </c>
      <c r="C284" s="21" t="str">
        <f>IFERROR(VLOOKUP(#REF!,'[1]Members Sorted'!$B$2:$F$3001,5,0),"")</f>
        <v/>
      </c>
      <c r="D284" s="22" t="str">
        <f>IFERROR(VLOOKUP(#REF!,'[1]Members Sorted'!$B$2:$X$3001,11,0),"")</f>
        <v/>
      </c>
      <c r="E284" s="22" t="str">
        <f>IFERROR(VLOOKUP(#REF!,'[1]Members Sorted'!$B$2:$X$3001,14,0),"")</f>
        <v/>
      </c>
      <c r="F284" s="22" t="str">
        <f>IFERROR(VLOOKUP(#REF!,'[1]Members Sorted'!$B$2:$X$3001,17,0),"")</f>
        <v/>
      </c>
      <c r="G284" s="22" t="str">
        <f>IFERROR(VLOOKUP(#REF!,'[1]Members Sorted'!$B$2:$X$3001,20,0),"")</f>
        <v/>
      </c>
      <c r="H284" s="33" t="str">
        <f>IFERROR(VLOOKUP(#REF!,'[1]Members Sorted'!$B$2:$AA$3001,26,0),"")</f>
        <v/>
      </c>
      <c r="I284" s="32"/>
      <c r="J284" s="29" t="str">
        <f>IF('[1]Season Set up'!$L$23&gt;='[1]Season Set up'!V281,'[1]Season Set up'!V281,"")</f>
        <v/>
      </c>
      <c r="K284" s="21" t="str">
        <f>IFERROR(IF(J284="","",CONCATENATE(VLOOKUP(VLOOKUP(J284,'[1]Members Sorted'!$AG$2:$AH$3001,2,0),'[1]Members Sorted'!$B$2:$C$3001,2,0)," ",VLOOKUP(VLOOKUP(J284,'[1]Members Sorted'!$AG$2:$AH$3001,2,0),'[1]Members Sorted'!$B$2:$D$3001,3,0))),"")</f>
        <v/>
      </c>
      <c r="L284" s="21" t="str">
        <f>IFERROR(VLOOKUP(#REF!,'[1]Members Sorted'!$B$2:$F$3001,5,0),"")</f>
        <v/>
      </c>
      <c r="M284" s="22" t="str">
        <f>IFERROR(VLOOKUP(#REF!,'[1]Members Sorted'!$B$2:$X$3001,11,0),"")</f>
        <v/>
      </c>
      <c r="N284" s="22" t="str">
        <f>IFERROR(VLOOKUP(#REF!,'[1]Members Sorted'!$B$2:$X$3001,14,0),"")</f>
        <v/>
      </c>
      <c r="O284" s="22" t="str">
        <f>IFERROR(VLOOKUP(#REF!,'[1]Members Sorted'!$B$2:$X$3001,17,0),"")</f>
        <v/>
      </c>
      <c r="P284" s="22" t="str">
        <f>IFERROR(VLOOKUP(#REF!,'[1]Members Sorted'!$B$2:$X$3001,20,0),"")</f>
        <v/>
      </c>
      <c r="Q284" s="23" t="str">
        <f>IFERROR(VLOOKUP(#REF!,'[1]Members Sorted'!$B$2:$AE$3001,30,0),"")</f>
        <v/>
      </c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</row>
    <row r="285" spans="1:37" ht="15.75" customHeight="1" x14ac:dyDescent="0.2">
      <c r="A285" s="20" t="str">
        <f>IF('[1]Season Set up'!$J$23&gt;='[1]Season Set up'!V282,'[1]Season Set up'!V282,"")</f>
        <v/>
      </c>
      <c r="B285" s="21" t="str">
        <f>IFERROR(IF(A285="","",CONCATENATE(VLOOKUP(VLOOKUP(A285,'[1]Members Sorted'!$AC$2:$AD$3001,2,0),'[1]Members Sorted'!$B$2:$C$3001,2,0)," ",VLOOKUP(VLOOKUP(A285,'[1]Members Sorted'!$AC$2:$AD$3001,2,0),'[1]Members Sorted'!$B$2:$D$3001,3,0))),"")</f>
        <v/>
      </c>
      <c r="C285" s="21" t="str">
        <f>IFERROR(VLOOKUP(#REF!,'[1]Members Sorted'!$B$2:$F$3001,5,0),"")</f>
        <v/>
      </c>
      <c r="D285" s="22" t="str">
        <f>IFERROR(VLOOKUP(#REF!,'[1]Members Sorted'!$B$2:$X$3001,11,0),"")</f>
        <v/>
      </c>
      <c r="E285" s="22" t="str">
        <f>IFERROR(VLOOKUP(#REF!,'[1]Members Sorted'!$B$2:$X$3001,14,0),"")</f>
        <v/>
      </c>
      <c r="F285" s="22" t="str">
        <f>IFERROR(VLOOKUP(#REF!,'[1]Members Sorted'!$B$2:$X$3001,17,0),"")</f>
        <v/>
      </c>
      <c r="G285" s="22" t="str">
        <f>IFERROR(VLOOKUP(#REF!,'[1]Members Sorted'!$B$2:$X$3001,20,0),"")</f>
        <v/>
      </c>
      <c r="H285" s="33" t="str">
        <f>IFERROR(VLOOKUP(#REF!,'[1]Members Sorted'!$B$2:$AA$3001,26,0),"")</f>
        <v/>
      </c>
      <c r="I285" s="32"/>
      <c r="J285" s="29" t="str">
        <f>IF('[1]Season Set up'!$L$23&gt;='[1]Season Set up'!V282,'[1]Season Set up'!V282,"")</f>
        <v/>
      </c>
      <c r="K285" s="21" t="str">
        <f>IFERROR(IF(J285="","",CONCATENATE(VLOOKUP(VLOOKUP(J285,'[1]Members Sorted'!$AG$2:$AH$3001,2,0),'[1]Members Sorted'!$B$2:$C$3001,2,0)," ",VLOOKUP(VLOOKUP(J285,'[1]Members Sorted'!$AG$2:$AH$3001,2,0),'[1]Members Sorted'!$B$2:$D$3001,3,0))),"")</f>
        <v/>
      </c>
      <c r="L285" s="21" t="str">
        <f>IFERROR(VLOOKUP(#REF!,'[1]Members Sorted'!$B$2:$F$3001,5,0),"")</f>
        <v/>
      </c>
      <c r="M285" s="22" t="str">
        <f>IFERROR(VLOOKUP(#REF!,'[1]Members Sorted'!$B$2:$X$3001,11,0),"")</f>
        <v/>
      </c>
      <c r="N285" s="22" t="str">
        <f>IFERROR(VLOOKUP(#REF!,'[1]Members Sorted'!$B$2:$X$3001,14,0),"")</f>
        <v/>
      </c>
      <c r="O285" s="22" t="str">
        <f>IFERROR(VLOOKUP(#REF!,'[1]Members Sorted'!$B$2:$X$3001,17,0),"")</f>
        <v/>
      </c>
      <c r="P285" s="22" t="str">
        <f>IFERROR(VLOOKUP(#REF!,'[1]Members Sorted'!$B$2:$X$3001,20,0),"")</f>
        <v/>
      </c>
      <c r="Q285" s="23" t="str">
        <f>IFERROR(VLOOKUP(#REF!,'[1]Members Sorted'!$B$2:$AE$3001,30,0),"")</f>
        <v/>
      </c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</row>
    <row r="286" spans="1:37" ht="15.75" customHeight="1" x14ac:dyDescent="0.2">
      <c r="A286" s="20" t="str">
        <f>IF('[1]Season Set up'!$J$23&gt;='[1]Season Set up'!V283,'[1]Season Set up'!V283,"")</f>
        <v/>
      </c>
      <c r="B286" s="21" t="str">
        <f>IFERROR(IF(A286="","",CONCATENATE(VLOOKUP(VLOOKUP(A286,'[1]Members Sorted'!$AC$2:$AD$3001,2,0),'[1]Members Sorted'!$B$2:$C$3001,2,0)," ",VLOOKUP(VLOOKUP(A286,'[1]Members Sorted'!$AC$2:$AD$3001,2,0),'[1]Members Sorted'!$B$2:$D$3001,3,0))),"")</f>
        <v/>
      </c>
      <c r="C286" s="21" t="str">
        <f>IFERROR(VLOOKUP(#REF!,'[1]Members Sorted'!$B$2:$F$3001,5,0),"")</f>
        <v/>
      </c>
      <c r="D286" s="22" t="str">
        <f>IFERROR(VLOOKUP(#REF!,'[1]Members Sorted'!$B$2:$X$3001,11,0),"")</f>
        <v/>
      </c>
      <c r="E286" s="22" t="str">
        <f>IFERROR(VLOOKUP(#REF!,'[1]Members Sorted'!$B$2:$X$3001,14,0),"")</f>
        <v/>
      </c>
      <c r="F286" s="22" t="str">
        <f>IFERROR(VLOOKUP(#REF!,'[1]Members Sorted'!$B$2:$X$3001,17,0),"")</f>
        <v/>
      </c>
      <c r="G286" s="22" t="str">
        <f>IFERROR(VLOOKUP(#REF!,'[1]Members Sorted'!$B$2:$X$3001,20,0),"")</f>
        <v/>
      </c>
      <c r="H286" s="33" t="str">
        <f>IFERROR(VLOOKUP(#REF!,'[1]Members Sorted'!$B$2:$AA$3001,26,0),"")</f>
        <v/>
      </c>
      <c r="I286" s="32"/>
      <c r="J286" s="29" t="str">
        <f>IF('[1]Season Set up'!$L$23&gt;='[1]Season Set up'!V283,'[1]Season Set up'!V283,"")</f>
        <v/>
      </c>
      <c r="K286" s="21" t="str">
        <f>IFERROR(IF(J286="","",CONCATENATE(VLOOKUP(VLOOKUP(J286,'[1]Members Sorted'!$AG$2:$AH$3001,2,0),'[1]Members Sorted'!$B$2:$C$3001,2,0)," ",VLOOKUP(VLOOKUP(J286,'[1]Members Sorted'!$AG$2:$AH$3001,2,0),'[1]Members Sorted'!$B$2:$D$3001,3,0))),"")</f>
        <v/>
      </c>
      <c r="L286" s="21" t="str">
        <f>IFERROR(VLOOKUP(#REF!,'[1]Members Sorted'!$B$2:$F$3001,5,0),"")</f>
        <v/>
      </c>
      <c r="M286" s="22" t="str">
        <f>IFERROR(VLOOKUP(#REF!,'[1]Members Sorted'!$B$2:$X$3001,11,0),"")</f>
        <v/>
      </c>
      <c r="N286" s="22" t="str">
        <f>IFERROR(VLOOKUP(#REF!,'[1]Members Sorted'!$B$2:$X$3001,14,0),"")</f>
        <v/>
      </c>
      <c r="O286" s="22" t="str">
        <f>IFERROR(VLOOKUP(#REF!,'[1]Members Sorted'!$B$2:$X$3001,17,0),"")</f>
        <v/>
      </c>
      <c r="P286" s="22" t="str">
        <f>IFERROR(VLOOKUP(#REF!,'[1]Members Sorted'!$B$2:$X$3001,20,0),"")</f>
        <v/>
      </c>
      <c r="Q286" s="23" t="str">
        <f>IFERROR(VLOOKUP(#REF!,'[1]Members Sorted'!$B$2:$AE$3001,30,0),"")</f>
        <v/>
      </c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</row>
    <row r="287" spans="1:37" ht="15.75" customHeight="1" x14ac:dyDescent="0.2">
      <c r="A287" s="20" t="str">
        <f>IF('[1]Season Set up'!$J$23&gt;='[1]Season Set up'!V284,'[1]Season Set up'!V284,"")</f>
        <v/>
      </c>
      <c r="B287" s="21" t="str">
        <f>IFERROR(IF(A287="","",CONCATENATE(VLOOKUP(VLOOKUP(A287,'[1]Members Sorted'!$AC$2:$AD$3001,2,0),'[1]Members Sorted'!$B$2:$C$3001,2,0)," ",VLOOKUP(VLOOKUP(A287,'[1]Members Sorted'!$AC$2:$AD$3001,2,0),'[1]Members Sorted'!$B$2:$D$3001,3,0))),"")</f>
        <v/>
      </c>
      <c r="C287" s="21" t="str">
        <f>IFERROR(VLOOKUP(#REF!,'[1]Members Sorted'!$B$2:$F$3001,5,0),"")</f>
        <v/>
      </c>
      <c r="D287" s="22" t="str">
        <f>IFERROR(VLOOKUP(#REF!,'[1]Members Sorted'!$B$2:$X$3001,11,0),"")</f>
        <v/>
      </c>
      <c r="E287" s="22" t="str">
        <f>IFERROR(VLOOKUP(#REF!,'[1]Members Sorted'!$B$2:$X$3001,14,0),"")</f>
        <v/>
      </c>
      <c r="F287" s="22" t="str">
        <f>IFERROR(VLOOKUP(#REF!,'[1]Members Sorted'!$B$2:$X$3001,17,0),"")</f>
        <v/>
      </c>
      <c r="G287" s="22" t="str">
        <f>IFERROR(VLOOKUP(#REF!,'[1]Members Sorted'!$B$2:$X$3001,20,0),"")</f>
        <v/>
      </c>
      <c r="H287" s="33" t="str">
        <f>IFERROR(VLOOKUP(#REF!,'[1]Members Sorted'!$B$2:$AA$3001,26,0),"")</f>
        <v/>
      </c>
      <c r="I287" s="32"/>
      <c r="J287" s="29" t="str">
        <f>IF('[1]Season Set up'!$L$23&gt;='[1]Season Set up'!V284,'[1]Season Set up'!V284,"")</f>
        <v/>
      </c>
      <c r="K287" s="21" t="str">
        <f>IFERROR(IF(J287="","",CONCATENATE(VLOOKUP(VLOOKUP(J287,'[1]Members Sorted'!$AG$2:$AH$3001,2,0),'[1]Members Sorted'!$B$2:$C$3001,2,0)," ",VLOOKUP(VLOOKUP(J287,'[1]Members Sorted'!$AG$2:$AH$3001,2,0),'[1]Members Sorted'!$B$2:$D$3001,3,0))),"")</f>
        <v/>
      </c>
      <c r="L287" s="21" t="str">
        <f>IFERROR(VLOOKUP(#REF!,'[1]Members Sorted'!$B$2:$F$3001,5,0),"")</f>
        <v/>
      </c>
      <c r="M287" s="22" t="str">
        <f>IFERROR(VLOOKUP(#REF!,'[1]Members Sorted'!$B$2:$X$3001,11,0),"")</f>
        <v/>
      </c>
      <c r="N287" s="22" t="str">
        <f>IFERROR(VLOOKUP(#REF!,'[1]Members Sorted'!$B$2:$X$3001,14,0),"")</f>
        <v/>
      </c>
      <c r="O287" s="22" t="str">
        <f>IFERROR(VLOOKUP(#REF!,'[1]Members Sorted'!$B$2:$X$3001,17,0),"")</f>
        <v/>
      </c>
      <c r="P287" s="22" t="str">
        <f>IFERROR(VLOOKUP(#REF!,'[1]Members Sorted'!$B$2:$X$3001,20,0),"")</f>
        <v/>
      </c>
      <c r="Q287" s="23" t="str">
        <f>IFERROR(VLOOKUP(#REF!,'[1]Members Sorted'!$B$2:$AE$3001,30,0),"")</f>
        <v/>
      </c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</row>
    <row r="288" spans="1:37" ht="15.75" customHeight="1" x14ac:dyDescent="0.2">
      <c r="A288" s="20" t="str">
        <f>IF('[1]Season Set up'!$J$23&gt;='[1]Season Set up'!V285,'[1]Season Set up'!V285,"")</f>
        <v/>
      </c>
      <c r="B288" s="21" t="str">
        <f>IFERROR(IF(A288="","",CONCATENATE(VLOOKUP(VLOOKUP(A288,'[1]Members Sorted'!$AC$2:$AD$3001,2,0),'[1]Members Sorted'!$B$2:$C$3001,2,0)," ",VLOOKUP(VLOOKUP(A288,'[1]Members Sorted'!$AC$2:$AD$3001,2,0),'[1]Members Sorted'!$B$2:$D$3001,3,0))),"")</f>
        <v/>
      </c>
      <c r="C288" s="21" t="str">
        <f>IFERROR(VLOOKUP(#REF!,'[1]Members Sorted'!$B$2:$F$3001,5,0),"")</f>
        <v/>
      </c>
      <c r="D288" s="22" t="str">
        <f>IFERROR(VLOOKUP(#REF!,'[1]Members Sorted'!$B$2:$X$3001,11,0),"")</f>
        <v/>
      </c>
      <c r="E288" s="22" t="str">
        <f>IFERROR(VLOOKUP(#REF!,'[1]Members Sorted'!$B$2:$X$3001,14,0),"")</f>
        <v/>
      </c>
      <c r="F288" s="22" t="str">
        <f>IFERROR(VLOOKUP(#REF!,'[1]Members Sorted'!$B$2:$X$3001,17,0),"")</f>
        <v/>
      </c>
      <c r="G288" s="22" t="str">
        <f>IFERROR(VLOOKUP(#REF!,'[1]Members Sorted'!$B$2:$X$3001,20,0),"")</f>
        <v/>
      </c>
      <c r="H288" s="33" t="str">
        <f>IFERROR(VLOOKUP(#REF!,'[1]Members Sorted'!$B$2:$AA$3001,26,0),"")</f>
        <v/>
      </c>
      <c r="I288" s="32"/>
      <c r="J288" s="29" t="str">
        <f>IF('[1]Season Set up'!$L$23&gt;='[1]Season Set up'!V285,'[1]Season Set up'!V285,"")</f>
        <v/>
      </c>
      <c r="K288" s="21" t="str">
        <f>IFERROR(IF(J288="","",CONCATENATE(VLOOKUP(VLOOKUP(J288,'[1]Members Sorted'!$AG$2:$AH$3001,2,0),'[1]Members Sorted'!$B$2:$C$3001,2,0)," ",VLOOKUP(VLOOKUP(J288,'[1]Members Sorted'!$AG$2:$AH$3001,2,0),'[1]Members Sorted'!$B$2:$D$3001,3,0))),"")</f>
        <v/>
      </c>
      <c r="L288" s="21" t="str">
        <f>IFERROR(VLOOKUP(#REF!,'[1]Members Sorted'!$B$2:$F$3001,5,0),"")</f>
        <v/>
      </c>
      <c r="M288" s="22" t="str">
        <f>IFERROR(VLOOKUP(#REF!,'[1]Members Sorted'!$B$2:$X$3001,11,0),"")</f>
        <v/>
      </c>
      <c r="N288" s="22" t="str">
        <f>IFERROR(VLOOKUP(#REF!,'[1]Members Sorted'!$B$2:$X$3001,14,0),"")</f>
        <v/>
      </c>
      <c r="O288" s="22" t="str">
        <f>IFERROR(VLOOKUP(#REF!,'[1]Members Sorted'!$B$2:$X$3001,17,0),"")</f>
        <v/>
      </c>
      <c r="P288" s="22" t="str">
        <f>IFERROR(VLOOKUP(#REF!,'[1]Members Sorted'!$B$2:$X$3001,20,0),"")</f>
        <v/>
      </c>
      <c r="Q288" s="23" t="str">
        <f>IFERROR(VLOOKUP(#REF!,'[1]Members Sorted'!$B$2:$AE$3001,30,0),"")</f>
        <v/>
      </c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</row>
    <row r="289" spans="1:37" ht="15.75" customHeight="1" x14ac:dyDescent="0.2">
      <c r="A289" s="20" t="str">
        <f>IF('[1]Season Set up'!$J$23&gt;='[1]Season Set up'!V286,'[1]Season Set up'!V286,"")</f>
        <v/>
      </c>
      <c r="B289" s="21" t="str">
        <f>IFERROR(IF(A289="","",CONCATENATE(VLOOKUP(VLOOKUP(A289,'[1]Members Sorted'!$AC$2:$AD$3001,2,0),'[1]Members Sorted'!$B$2:$C$3001,2,0)," ",VLOOKUP(VLOOKUP(A289,'[1]Members Sorted'!$AC$2:$AD$3001,2,0),'[1]Members Sorted'!$B$2:$D$3001,3,0))),"")</f>
        <v/>
      </c>
      <c r="C289" s="21" t="str">
        <f>IFERROR(VLOOKUP(#REF!,'[1]Members Sorted'!$B$2:$F$3001,5,0),"")</f>
        <v/>
      </c>
      <c r="D289" s="22" t="str">
        <f>IFERROR(VLOOKUP(#REF!,'[1]Members Sorted'!$B$2:$X$3001,11,0),"")</f>
        <v/>
      </c>
      <c r="E289" s="22" t="str">
        <f>IFERROR(VLOOKUP(#REF!,'[1]Members Sorted'!$B$2:$X$3001,14,0),"")</f>
        <v/>
      </c>
      <c r="F289" s="22" t="str">
        <f>IFERROR(VLOOKUP(#REF!,'[1]Members Sorted'!$B$2:$X$3001,17,0),"")</f>
        <v/>
      </c>
      <c r="G289" s="22" t="str">
        <f>IFERROR(VLOOKUP(#REF!,'[1]Members Sorted'!$B$2:$X$3001,20,0),"")</f>
        <v/>
      </c>
      <c r="H289" s="33" t="str">
        <f>IFERROR(VLOOKUP(#REF!,'[1]Members Sorted'!$B$2:$AA$3001,26,0),"")</f>
        <v/>
      </c>
      <c r="I289" s="32"/>
      <c r="J289" s="29" t="str">
        <f>IF('[1]Season Set up'!$L$23&gt;='[1]Season Set up'!V286,'[1]Season Set up'!V286,"")</f>
        <v/>
      </c>
      <c r="K289" s="21" t="str">
        <f>IFERROR(IF(J289="","",CONCATENATE(VLOOKUP(VLOOKUP(J289,'[1]Members Sorted'!$AG$2:$AH$3001,2,0),'[1]Members Sorted'!$B$2:$C$3001,2,0)," ",VLOOKUP(VLOOKUP(J289,'[1]Members Sorted'!$AG$2:$AH$3001,2,0),'[1]Members Sorted'!$B$2:$D$3001,3,0))),"")</f>
        <v/>
      </c>
      <c r="L289" s="21" t="str">
        <f>IFERROR(VLOOKUP(#REF!,'[1]Members Sorted'!$B$2:$F$3001,5,0),"")</f>
        <v/>
      </c>
      <c r="M289" s="22" t="str">
        <f>IFERROR(VLOOKUP(#REF!,'[1]Members Sorted'!$B$2:$X$3001,11,0),"")</f>
        <v/>
      </c>
      <c r="N289" s="22" t="str">
        <f>IFERROR(VLOOKUP(#REF!,'[1]Members Sorted'!$B$2:$X$3001,14,0),"")</f>
        <v/>
      </c>
      <c r="O289" s="22" t="str">
        <f>IFERROR(VLOOKUP(#REF!,'[1]Members Sorted'!$B$2:$X$3001,17,0),"")</f>
        <v/>
      </c>
      <c r="P289" s="22" t="str">
        <f>IFERROR(VLOOKUP(#REF!,'[1]Members Sorted'!$B$2:$X$3001,20,0),"")</f>
        <v/>
      </c>
      <c r="Q289" s="23" t="str">
        <f>IFERROR(VLOOKUP(#REF!,'[1]Members Sorted'!$B$2:$AE$3001,30,0),"")</f>
        <v/>
      </c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</row>
    <row r="290" spans="1:37" ht="15.75" customHeight="1" x14ac:dyDescent="0.2">
      <c r="A290" s="20" t="str">
        <f>IF('[1]Season Set up'!$J$23&gt;='[1]Season Set up'!V287,'[1]Season Set up'!V287,"")</f>
        <v/>
      </c>
      <c r="B290" s="21" t="str">
        <f>IFERROR(IF(A290="","",CONCATENATE(VLOOKUP(VLOOKUP(A290,'[1]Members Sorted'!$AC$2:$AD$3001,2,0),'[1]Members Sorted'!$B$2:$C$3001,2,0)," ",VLOOKUP(VLOOKUP(A290,'[1]Members Sorted'!$AC$2:$AD$3001,2,0),'[1]Members Sorted'!$B$2:$D$3001,3,0))),"")</f>
        <v/>
      </c>
      <c r="C290" s="21" t="str">
        <f>IFERROR(VLOOKUP(#REF!,'[1]Members Sorted'!$B$2:$F$3001,5,0),"")</f>
        <v/>
      </c>
      <c r="D290" s="22" t="str">
        <f>IFERROR(VLOOKUP(#REF!,'[1]Members Sorted'!$B$2:$X$3001,11,0),"")</f>
        <v/>
      </c>
      <c r="E290" s="22" t="str">
        <f>IFERROR(VLOOKUP(#REF!,'[1]Members Sorted'!$B$2:$X$3001,14,0),"")</f>
        <v/>
      </c>
      <c r="F290" s="22" t="str">
        <f>IFERROR(VLOOKUP(#REF!,'[1]Members Sorted'!$B$2:$X$3001,17,0),"")</f>
        <v/>
      </c>
      <c r="G290" s="22" t="str">
        <f>IFERROR(VLOOKUP(#REF!,'[1]Members Sorted'!$B$2:$X$3001,20,0),"")</f>
        <v/>
      </c>
      <c r="H290" s="33" t="str">
        <f>IFERROR(VLOOKUP(#REF!,'[1]Members Sorted'!$B$2:$AA$3001,26,0),"")</f>
        <v/>
      </c>
      <c r="I290" s="32"/>
      <c r="J290" s="29" t="str">
        <f>IF('[1]Season Set up'!$L$23&gt;='[1]Season Set up'!V287,'[1]Season Set up'!V287,"")</f>
        <v/>
      </c>
      <c r="K290" s="21" t="str">
        <f>IFERROR(IF(J290="","",CONCATENATE(VLOOKUP(VLOOKUP(J290,'[1]Members Sorted'!$AG$2:$AH$3001,2,0),'[1]Members Sorted'!$B$2:$C$3001,2,0)," ",VLOOKUP(VLOOKUP(J290,'[1]Members Sorted'!$AG$2:$AH$3001,2,0),'[1]Members Sorted'!$B$2:$D$3001,3,0))),"")</f>
        <v/>
      </c>
      <c r="L290" s="21" t="str">
        <f>IFERROR(VLOOKUP(#REF!,'[1]Members Sorted'!$B$2:$F$3001,5,0),"")</f>
        <v/>
      </c>
      <c r="M290" s="22" t="str">
        <f>IFERROR(VLOOKUP(#REF!,'[1]Members Sorted'!$B$2:$X$3001,11,0),"")</f>
        <v/>
      </c>
      <c r="N290" s="22" t="str">
        <f>IFERROR(VLOOKUP(#REF!,'[1]Members Sorted'!$B$2:$X$3001,14,0),"")</f>
        <v/>
      </c>
      <c r="O290" s="22" t="str">
        <f>IFERROR(VLOOKUP(#REF!,'[1]Members Sorted'!$B$2:$X$3001,17,0),"")</f>
        <v/>
      </c>
      <c r="P290" s="22" t="str">
        <f>IFERROR(VLOOKUP(#REF!,'[1]Members Sorted'!$B$2:$X$3001,20,0),"")</f>
        <v/>
      </c>
      <c r="Q290" s="23" t="str">
        <f>IFERROR(VLOOKUP(#REF!,'[1]Members Sorted'!$B$2:$AE$3001,30,0),"")</f>
        <v/>
      </c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</row>
    <row r="291" spans="1:37" ht="15.75" customHeight="1" x14ac:dyDescent="0.2">
      <c r="A291" s="20" t="str">
        <f>IF('[1]Season Set up'!$J$23&gt;='[1]Season Set up'!V288,'[1]Season Set up'!V288,"")</f>
        <v/>
      </c>
      <c r="B291" s="21" t="str">
        <f>IFERROR(IF(A291="","",CONCATENATE(VLOOKUP(VLOOKUP(A291,'[1]Members Sorted'!$AC$2:$AD$3001,2,0),'[1]Members Sorted'!$B$2:$C$3001,2,0)," ",VLOOKUP(VLOOKUP(A291,'[1]Members Sorted'!$AC$2:$AD$3001,2,0),'[1]Members Sorted'!$B$2:$D$3001,3,0))),"")</f>
        <v/>
      </c>
      <c r="C291" s="21" t="str">
        <f>IFERROR(VLOOKUP(#REF!,'[1]Members Sorted'!$B$2:$F$3001,5,0),"")</f>
        <v/>
      </c>
      <c r="D291" s="22" t="str">
        <f>IFERROR(VLOOKUP(#REF!,'[1]Members Sorted'!$B$2:$X$3001,11,0),"")</f>
        <v/>
      </c>
      <c r="E291" s="22" t="str">
        <f>IFERROR(VLOOKUP(#REF!,'[1]Members Sorted'!$B$2:$X$3001,14,0),"")</f>
        <v/>
      </c>
      <c r="F291" s="22" t="str">
        <f>IFERROR(VLOOKUP(#REF!,'[1]Members Sorted'!$B$2:$X$3001,17,0),"")</f>
        <v/>
      </c>
      <c r="G291" s="22" t="str">
        <f>IFERROR(VLOOKUP(#REF!,'[1]Members Sorted'!$B$2:$X$3001,20,0),"")</f>
        <v/>
      </c>
      <c r="H291" s="33" t="str">
        <f>IFERROR(VLOOKUP(#REF!,'[1]Members Sorted'!$B$2:$AA$3001,26,0),"")</f>
        <v/>
      </c>
      <c r="I291" s="32"/>
      <c r="J291" s="29" t="str">
        <f>IF('[1]Season Set up'!$L$23&gt;='[1]Season Set up'!V288,'[1]Season Set up'!V288,"")</f>
        <v/>
      </c>
      <c r="K291" s="21" t="str">
        <f>IFERROR(IF(J291="","",CONCATENATE(VLOOKUP(VLOOKUP(J291,'[1]Members Sorted'!$AG$2:$AH$3001,2,0),'[1]Members Sorted'!$B$2:$C$3001,2,0)," ",VLOOKUP(VLOOKUP(J291,'[1]Members Sorted'!$AG$2:$AH$3001,2,0),'[1]Members Sorted'!$B$2:$D$3001,3,0))),"")</f>
        <v/>
      </c>
      <c r="L291" s="21" t="str">
        <f>IFERROR(VLOOKUP(#REF!,'[1]Members Sorted'!$B$2:$F$3001,5,0),"")</f>
        <v/>
      </c>
      <c r="M291" s="22" t="str">
        <f>IFERROR(VLOOKUP(#REF!,'[1]Members Sorted'!$B$2:$X$3001,11,0),"")</f>
        <v/>
      </c>
      <c r="N291" s="22" t="str">
        <f>IFERROR(VLOOKUP(#REF!,'[1]Members Sorted'!$B$2:$X$3001,14,0),"")</f>
        <v/>
      </c>
      <c r="O291" s="22" t="str">
        <f>IFERROR(VLOOKUP(#REF!,'[1]Members Sorted'!$B$2:$X$3001,17,0),"")</f>
        <v/>
      </c>
      <c r="P291" s="22" t="str">
        <f>IFERROR(VLOOKUP(#REF!,'[1]Members Sorted'!$B$2:$X$3001,20,0),"")</f>
        <v/>
      </c>
      <c r="Q291" s="23" t="str">
        <f>IFERROR(VLOOKUP(#REF!,'[1]Members Sorted'!$B$2:$AE$3001,30,0),"")</f>
        <v/>
      </c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</row>
    <row r="292" spans="1:37" ht="15.75" customHeight="1" x14ac:dyDescent="0.2">
      <c r="A292" s="20" t="str">
        <f>IF('[1]Season Set up'!$J$23&gt;='[1]Season Set up'!V289,'[1]Season Set up'!V289,"")</f>
        <v/>
      </c>
      <c r="B292" s="21" t="str">
        <f>IFERROR(IF(A292="","",CONCATENATE(VLOOKUP(VLOOKUP(A292,'[1]Members Sorted'!$AC$2:$AD$3001,2,0),'[1]Members Sorted'!$B$2:$C$3001,2,0)," ",VLOOKUP(VLOOKUP(A292,'[1]Members Sorted'!$AC$2:$AD$3001,2,0),'[1]Members Sorted'!$B$2:$D$3001,3,0))),"")</f>
        <v/>
      </c>
      <c r="C292" s="21" t="str">
        <f>IFERROR(VLOOKUP(#REF!,'[1]Members Sorted'!$B$2:$F$3001,5,0),"")</f>
        <v/>
      </c>
      <c r="D292" s="22" t="str">
        <f>IFERROR(VLOOKUP(#REF!,'[1]Members Sorted'!$B$2:$X$3001,11,0),"")</f>
        <v/>
      </c>
      <c r="E292" s="22" t="str">
        <f>IFERROR(VLOOKUP(#REF!,'[1]Members Sorted'!$B$2:$X$3001,14,0),"")</f>
        <v/>
      </c>
      <c r="F292" s="22" t="str">
        <f>IFERROR(VLOOKUP(#REF!,'[1]Members Sorted'!$B$2:$X$3001,17,0),"")</f>
        <v/>
      </c>
      <c r="G292" s="22" t="str">
        <f>IFERROR(VLOOKUP(#REF!,'[1]Members Sorted'!$B$2:$X$3001,20,0),"")</f>
        <v/>
      </c>
      <c r="H292" s="33" t="str">
        <f>IFERROR(VLOOKUP(#REF!,'[1]Members Sorted'!$B$2:$AA$3001,26,0),"")</f>
        <v/>
      </c>
      <c r="I292" s="32"/>
      <c r="J292" s="29" t="str">
        <f>IF('[1]Season Set up'!$L$23&gt;='[1]Season Set up'!V289,'[1]Season Set up'!V289,"")</f>
        <v/>
      </c>
      <c r="K292" s="21" t="str">
        <f>IFERROR(IF(J292="","",CONCATENATE(VLOOKUP(VLOOKUP(J292,'[1]Members Sorted'!$AG$2:$AH$3001,2,0),'[1]Members Sorted'!$B$2:$C$3001,2,0)," ",VLOOKUP(VLOOKUP(J292,'[1]Members Sorted'!$AG$2:$AH$3001,2,0),'[1]Members Sorted'!$B$2:$D$3001,3,0))),"")</f>
        <v/>
      </c>
      <c r="L292" s="21" t="str">
        <f>IFERROR(VLOOKUP(#REF!,'[1]Members Sorted'!$B$2:$F$3001,5,0),"")</f>
        <v/>
      </c>
      <c r="M292" s="22" t="str">
        <f>IFERROR(VLOOKUP(#REF!,'[1]Members Sorted'!$B$2:$X$3001,11,0),"")</f>
        <v/>
      </c>
      <c r="N292" s="22" t="str">
        <f>IFERROR(VLOOKUP(#REF!,'[1]Members Sorted'!$B$2:$X$3001,14,0),"")</f>
        <v/>
      </c>
      <c r="O292" s="22" t="str">
        <f>IFERROR(VLOOKUP(#REF!,'[1]Members Sorted'!$B$2:$X$3001,17,0),"")</f>
        <v/>
      </c>
      <c r="P292" s="22" t="str">
        <f>IFERROR(VLOOKUP(#REF!,'[1]Members Sorted'!$B$2:$X$3001,20,0),"")</f>
        <v/>
      </c>
      <c r="Q292" s="23" t="str">
        <f>IFERROR(VLOOKUP(#REF!,'[1]Members Sorted'!$B$2:$AE$3001,30,0),"")</f>
        <v/>
      </c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</row>
    <row r="293" spans="1:37" ht="15.75" customHeight="1" x14ac:dyDescent="0.2">
      <c r="A293" s="20" t="str">
        <f>IF('[1]Season Set up'!$J$23&gt;='[1]Season Set up'!V290,'[1]Season Set up'!V290,"")</f>
        <v/>
      </c>
      <c r="B293" s="21" t="str">
        <f>IFERROR(IF(A293="","",CONCATENATE(VLOOKUP(VLOOKUP(A293,'[1]Members Sorted'!$AC$2:$AD$3001,2,0),'[1]Members Sorted'!$B$2:$C$3001,2,0)," ",VLOOKUP(VLOOKUP(A293,'[1]Members Sorted'!$AC$2:$AD$3001,2,0),'[1]Members Sorted'!$B$2:$D$3001,3,0))),"")</f>
        <v/>
      </c>
      <c r="C293" s="21" t="str">
        <f>IFERROR(VLOOKUP(#REF!,'[1]Members Sorted'!$B$2:$F$3001,5,0),"")</f>
        <v/>
      </c>
      <c r="D293" s="22" t="str">
        <f>IFERROR(VLOOKUP(#REF!,'[1]Members Sorted'!$B$2:$X$3001,11,0),"")</f>
        <v/>
      </c>
      <c r="E293" s="22" t="str">
        <f>IFERROR(VLOOKUP(#REF!,'[1]Members Sorted'!$B$2:$X$3001,14,0),"")</f>
        <v/>
      </c>
      <c r="F293" s="22" t="str">
        <f>IFERROR(VLOOKUP(#REF!,'[1]Members Sorted'!$B$2:$X$3001,17,0),"")</f>
        <v/>
      </c>
      <c r="G293" s="22" t="str">
        <f>IFERROR(VLOOKUP(#REF!,'[1]Members Sorted'!$B$2:$X$3001,20,0),"")</f>
        <v/>
      </c>
      <c r="H293" s="33" t="str">
        <f>IFERROR(VLOOKUP(#REF!,'[1]Members Sorted'!$B$2:$AA$3001,26,0),"")</f>
        <v/>
      </c>
      <c r="I293" s="32"/>
      <c r="J293" s="29" t="str">
        <f>IF('[1]Season Set up'!$L$23&gt;='[1]Season Set up'!V290,'[1]Season Set up'!V290,"")</f>
        <v/>
      </c>
      <c r="K293" s="21" t="str">
        <f>IFERROR(IF(J293="","",CONCATENATE(VLOOKUP(VLOOKUP(J293,'[1]Members Sorted'!$AG$2:$AH$3001,2,0),'[1]Members Sorted'!$B$2:$C$3001,2,0)," ",VLOOKUP(VLOOKUP(J293,'[1]Members Sorted'!$AG$2:$AH$3001,2,0),'[1]Members Sorted'!$B$2:$D$3001,3,0))),"")</f>
        <v/>
      </c>
      <c r="L293" s="21" t="str">
        <f>IFERROR(VLOOKUP(#REF!,'[1]Members Sorted'!$B$2:$F$3001,5,0),"")</f>
        <v/>
      </c>
      <c r="M293" s="22" t="str">
        <f>IFERROR(VLOOKUP(#REF!,'[1]Members Sorted'!$B$2:$X$3001,11,0),"")</f>
        <v/>
      </c>
      <c r="N293" s="22" t="str">
        <f>IFERROR(VLOOKUP(#REF!,'[1]Members Sorted'!$B$2:$X$3001,14,0),"")</f>
        <v/>
      </c>
      <c r="O293" s="22" t="str">
        <f>IFERROR(VLOOKUP(#REF!,'[1]Members Sorted'!$B$2:$X$3001,17,0),"")</f>
        <v/>
      </c>
      <c r="P293" s="22" t="str">
        <f>IFERROR(VLOOKUP(#REF!,'[1]Members Sorted'!$B$2:$X$3001,20,0),"")</f>
        <v/>
      </c>
      <c r="Q293" s="23" t="str">
        <f>IFERROR(VLOOKUP(#REF!,'[1]Members Sorted'!$B$2:$AE$3001,30,0),"")</f>
        <v/>
      </c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</row>
    <row r="294" spans="1:37" ht="15.75" customHeight="1" x14ac:dyDescent="0.2">
      <c r="A294" s="20" t="str">
        <f>IF('[1]Season Set up'!$J$23&gt;='[1]Season Set up'!V291,'[1]Season Set up'!V291,"")</f>
        <v/>
      </c>
      <c r="B294" s="21" t="str">
        <f>IFERROR(IF(A294="","",CONCATENATE(VLOOKUP(VLOOKUP(A294,'[1]Members Sorted'!$AC$2:$AD$3001,2,0),'[1]Members Sorted'!$B$2:$C$3001,2,0)," ",VLOOKUP(VLOOKUP(A294,'[1]Members Sorted'!$AC$2:$AD$3001,2,0),'[1]Members Sorted'!$B$2:$D$3001,3,0))),"")</f>
        <v/>
      </c>
      <c r="C294" s="21" t="str">
        <f>IFERROR(VLOOKUP(#REF!,'[1]Members Sorted'!$B$2:$F$3001,5,0),"")</f>
        <v/>
      </c>
      <c r="D294" s="22" t="str">
        <f>IFERROR(VLOOKUP(#REF!,'[1]Members Sorted'!$B$2:$X$3001,11,0),"")</f>
        <v/>
      </c>
      <c r="E294" s="22" t="str">
        <f>IFERROR(VLOOKUP(#REF!,'[1]Members Sorted'!$B$2:$X$3001,14,0),"")</f>
        <v/>
      </c>
      <c r="F294" s="22" t="str">
        <f>IFERROR(VLOOKUP(#REF!,'[1]Members Sorted'!$B$2:$X$3001,17,0),"")</f>
        <v/>
      </c>
      <c r="G294" s="22" t="str">
        <f>IFERROR(VLOOKUP(#REF!,'[1]Members Sorted'!$B$2:$X$3001,20,0),"")</f>
        <v/>
      </c>
      <c r="H294" s="33" t="str">
        <f>IFERROR(VLOOKUP(#REF!,'[1]Members Sorted'!$B$2:$AA$3001,26,0),"")</f>
        <v/>
      </c>
      <c r="I294" s="32"/>
      <c r="J294" s="29" t="str">
        <f>IF('[1]Season Set up'!$L$23&gt;='[1]Season Set up'!V291,'[1]Season Set up'!V291,"")</f>
        <v/>
      </c>
      <c r="K294" s="21" t="str">
        <f>IFERROR(IF(J294="","",CONCATENATE(VLOOKUP(VLOOKUP(J294,'[1]Members Sorted'!$AG$2:$AH$3001,2,0),'[1]Members Sorted'!$B$2:$C$3001,2,0)," ",VLOOKUP(VLOOKUP(J294,'[1]Members Sorted'!$AG$2:$AH$3001,2,0),'[1]Members Sorted'!$B$2:$D$3001,3,0))),"")</f>
        <v/>
      </c>
      <c r="L294" s="21" t="str">
        <f>IFERROR(VLOOKUP(#REF!,'[1]Members Sorted'!$B$2:$F$3001,5,0),"")</f>
        <v/>
      </c>
      <c r="M294" s="22" t="str">
        <f>IFERROR(VLOOKUP(#REF!,'[1]Members Sorted'!$B$2:$X$3001,11,0),"")</f>
        <v/>
      </c>
      <c r="N294" s="22" t="str">
        <f>IFERROR(VLOOKUP(#REF!,'[1]Members Sorted'!$B$2:$X$3001,14,0),"")</f>
        <v/>
      </c>
      <c r="O294" s="22" t="str">
        <f>IFERROR(VLOOKUP(#REF!,'[1]Members Sorted'!$B$2:$X$3001,17,0),"")</f>
        <v/>
      </c>
      <c r="P294" s="22" t="str">
        <f>IFERROR(VLOOKUP(#REF!,'[1]Members Sorted'!$B$2:$X$3001,20,0),"")</f>
        <v/>
      </c>
      <c r="Q294" s="23" t="str">
        <f>IFERROR(VLOOKUP(#REF!,'[1]Members Sorted'!$B$2:$AE$3001,30,0),"")</f>
        <v/>
      </c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</row>
    <row r="295" spans="1:37" ht="15.75" customHeight="1" x14ac:dyDescent="0.2">
      <c r="A295" s="20" t="str">
        <f>IF('[1]Season Set up'!$J$23&gt;='[1]Season Set up'!V292,'[1]Season Set up'!V292,"")</f>
        <v/>
      </c>
      <c r="B295" s="21" t="str">
        <f>IFERROR(IF(A295="","",CONCATENATE(VLOOKUP(VLOOKUP(A295,'[1]Members Sorted'!$AC$2:$AD$3001,2,0),'[1]Members Sorted'!$B$2:$C$3001,2,0)," ",VLOOKUP(VLOOKUP(A295,'[1]Members Sorted'!$AC$2:$AD$3001,2,0),'[1]Members Sorted'!$B$2:$D$3001,3,0))),"")</f>
        <v/>
      </c>
      <c r="C295" s="21" t="str">
        <f>IFERROR(VLOOKUP(#REF!,'[1]Members Sorted'!$B$2:$F$3001,5,0),"")</f>
        <v/>
      </c>
      <c r="D295" s="22" t="str">
        <f>IFERROR(VLOOKUP(#REF!,'[1]Members Sorted'!$B$2:$X$3001,11,0),"")</f>
        <v/>
      </c>
      <c r="E295" s="22" t="str">
        <f>IFERROR(VLOOKUP(#REF!,'[1]Members Sorted'!$B$2:$X$3001,14,0),"")</f>
        <v/>
      </c>
      <c r="F295" s="22" t="str">
        <f>IFERROR(VLOOKUP(#REF!,'[1]Members Sorted'!$B$2:$X$3001,17,0),"")</f>
        <v/>
      </c>
      <c r="G295" s="22" t="str">
        <f>IFERROR(VLOOKUP(#REF!,'[1]Members Sorted'!$B$2:$X$3001,20,0),"")</f>
        <v/>
      </c>
      <c r="H295" s="33" t="str">
        <f>IFERROR(VLOOKUP(#REF!,'[1]Members Sorted'!$B$2:$AA$3001,26,0),"")</f>
        <v/>
      </c>
      <c r="I295" s="32"/>
      <c r="J295" s="29" t="str">
        <f>IF('[1]Season Set up'!$L$23&gt;='[1]Season Set up'!V292,'[1]Season Set up'!V292,"")</f>
        <v/>
      </c>
      <c r="K295" s="21" t="str">
        <f>IFERROR(IF(J295="","",CONCATENATE(VLOOKUP(VLOOKUP(J295,'[1]Members Sorted'!$AG$2:$AH$3001,2,0),'[1]Members Sorted'!$B$2:$C$3001,2,0)," ",VLOOKUP(VLOOKUP(J295,'[1]Members Sorted'!$AG$2:$AH$3001,2,0),'[1]Members Sorted'!$B$2:$D$3001,3,0))),"")</f>
        <v/>
      </c>
      <c r="L295" s="21" t="str">
        <f>IFERROR(VLOOKUP(#REF!,'[1]Members Sorted'!$B$2:$F$3001,5,0),"")</f>
        <v/>
      </c>
      <c r="M295" s="22" t="str">
        <f>IFERROR(VLOOKUP(#REF!,'[1]Members Sorted'!$B$2:$X$3001,11,0),"")</f>
        <v/>
      </c>
      <c r="N295" s="22" t="str">
        <f>IFERROR(VLOOKUP(#REF!,'[1]Members Sorted'!$B$2:$X$3001,14,0),"")</f>
        <v/>
      </c>
      <c r="O295" s="22" t="str">
        <f>IFERROR(VLOOKUP(#REF!,'[1]Members Sorted'!$B$2:$X$3001,17,0),"")</f>
        <v/>
      </c>
      <c r="P295" s="22" t="str">
        <f>IFERROR(VLOOKUP(#REF!,'[1]Members Sorted'!$B$2:$X$3001,20,0),"")</f>
        <v/>
      </c>
      <c r="Q295" s="23" t="str">
        <f>IFERROR(VLOOKUP(#REF!,'[1]Members Sorted'!$B$2:$AE$3001,30,0),"")</f>
        <v/>
      </c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</row>
    <row r="296" spans="1:37" ht="15.75" customHeight="1" x14ac:dyDescent="0.2">
      <c r="A296" s="20" t="str">
        <f>IF('[1]Season Set up'!$J$23&gt;='[1]Season Set up'!V293,'[1]Season Set up'!V293,"")</f>
        <v/>
      </c>
      <c r="B296" s="21" t="str">
        <f>IFERROR(IF(A296="","",CONCATENATE(VLOOKUP(VLOOKUP(A296,'[1]Members Sorted'!$AC$2:$AD$3001,2,0),'[1]Members Sorted'!$B$2:$C$3001,2,0)," ",VLOOKUP(VLOOKUP(A296,'[1]Members Sorted'!$AC$2:$AD$3001,2,0),'[1]Members Sorted'!$B$2:$D$3001,3,0))),"")</f>
        <v/>
      </c>
      <c r="C296" s="21" t="str">
        <f>IFERROR(VLOOKUP(#REF!,'[1]Members Sorted'!$B$2:$F$3001,5,0),"")</f>
        <v/>
      </c>
      <c r="D296" s="22" t="str">
        <f>IFERROR(VLOOKUP(#REF!,'[1]Members Sorted'!$B$2:$X$3001,11,0),"")</f>
        <v/>
      </c>
      <c r="E296" s="22" t="str">
        <f>IFERROR(VLOOKUP(#REF!,'[1]Members Sorted'!$B$2:$X$3001,14,0),"")</f>
        <v/>
      </c>
      <c r="F296" s="22" t="str">
        <f>IFERROR(VLOOKUP(#REF!,'[1]Members Sorted'!$B$2:$X$3001,17,0),"")</f>
        <v/>
      </c>
      <c r="G296" s="22" t="str">
        <f>IFERROR(VLOOKUP(#REF!,'[1]Members Sorted'!$B$2:$X$3001,20,0),"")</f>
        <v/>
      </c>
      <c r="H296" s="33" t="str">
        <f>IFERROR(VLOOKUP(#REF!,'[1]Members Sorted'!$B$2:$AA$3001,26,0),"")</f>
        <v/>
      </c>
      <c r="I296" s="32"/>
      <c r="J296" s="29" t="str">
        <f>IF('[1]Season Set up'!$L$23&gt;='[1]Season Set up'!V293,'[1]Season Set up'!V293,"")</f>
        <v/>
      </c>
      <c r="K296" s="21" t="str">
        <f>IFERROR(IF(J296="","",CONCATENATE(VLOOKUP(VLOOKUP(J296,'[1]Members Sorted'!$AG$2:$AH$3001,2,0),'[1]Members Sorted'!$B$2:$C$3001,2,0)," ",VLOOKUP(VLOOKUP(J296,'[1]Members Sorted'!$AG$2:$AH$3001,2,0),'[1]Members Sorted'!$B$2:$D$3001,3,0))),"")</f>
        <v/>
      </c>
      <c r="L296" s="21" t="str">
        <f>IFERROR(VLOOKUP(#REF!,'[1]Members Sorted'!$B$2:$F$3001,5,0),"")</f>
        <v/>
      </c>
      <c r="M296" s="22" t="str">
        <f>IFERROR(VLOOKUP(#REF!,'[1]Members Sorted'!$B$2:$X$3001,11,0),"")</f>
        <v/>
      </c>
      <c r="N296" s="22" t="str">
        <f>IFERROR(VLOOKUP(#REF!,'[1]Members Sorted'!$B$2:$X$3001,14,0),"")</f>
        <v/>
      </c>
      <c r="O296" s="22" t="str">
        <f>IFERROR(VLOOKUP(#REF!,'[1]Members Sorted'!$B$2:$X$3001,17,0),"")</f>
        <v/>
      </c>
      <c r="P296" s="22" t="str">
        <f>IFERROR(VLOOKUP(#REF!,'[1]Members Sorted'!$B$2:$X$3001,20,0),"")</f>
        <v/>
      </c>
      <c r="Q296" s="23" t="str">
        <f>IFERROR(VLOOKUP(#REF!,'[1]Members Sorted'!$B$2:$AE$3001,30,0),"")</f>
        <v/>
      </c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</row>
    <row r="297" spans="1:37" ht="15.75" customHeight="1" x14ac:dyDescent="0.2">
      <c r="A297" s="20" t="str">
        <f>IF('[1]Season Set up'!$J$23&gt;='[1]Season Set up'!V294,'[1]Season Set up'!V294,"")</f>
        <v/>
      </c>
      <c r="B297" s="21" t="str">
        <f>IFERROR(IF(A297="","",CONCATENATE(VLOOKUP(VLOOKUP(A297,'[1]Members Sorted'!$AC$2:$AD$3001,2,0),'[1]Members Sorted'!$B$2:$C$3001,2,0)," ",VLOOKUP(VLOOKUP(A297,'[1]Members Sorted'!$AC$2:$AD$3001,2,0),'[1]Members Sorted'!$B$2:$D$3001,3,0))),"")</f>
        <v/>
      </c>
      <c r="C297" s="21" t="str">
        <f>IFERROR(VLOOKUP(#REF!,'[1]Members Sorted'!$B$2:$F$3001,5,0),"")</f>
        <v/>
      </c>
      <c r="D297" s="22" t="str">
        <f>IFERROR(VLOOKUP(#REF!,'[1]Members Sorted'!$B$2:$X$3001,11,0),"")</f>
        <v/>
      </c>
      <c r="E297" s="22" t="str">
        <f>IFERROR(VLOOKUP(#REF!,'[1]Members Sorted'!$B$2:$X$3001,14,0),"")</f>
        <v/>
      </c>
      <c r="F297" s="22" t="str">
        <f>IFERROR(VLOOKUP(#REF!,'[1]Members Sorted'!$B$2:$X$3001,17,0),"")</f>
        <v/>
      </c>
      <c r="G297" s="22" t="str">
        <f>IFERROR(VLOOKUP(#REF!,'[1]Members Sorted'!$B$2:$X$3001,20,0),"")</f>
        <v/>
      </c>
      <c r="H297" s="33" t="str">
        <f>IFERROR(VLOOKUP(#REF!,'[1]Members Sorted'!$B$2:$AA$3001,26,0),"")</f>
        <v/>
      </c>
      <c r="I297" s="32"/>
      <c r="J297" s="29" t="str">
        <f>IF('[1]Season Set up'!$L$23&gt;='[1]Season Set up'!V294,'[1]Season Set up'!V294,"")</f>
        <v/>
      </c>
      <c r="K297" s="21" t="str">
        <f>IFERROR(IF(J297="","",CONCATENATE(VLOOKUP(VLOOKUP(J297,'[1]Members Sorted'!$AG$2:$AH$3001,2,0),'[1]Members Sorted'!$B$2:$C$3001,2,0)," ",VLOOKUP(VLOOKUP(J297,'[1]Members Sorted'!$AG$2:$AH$3001,2,0),'[1]Members Sorted'!$B$2:$D$3001,3,0))),"")</f>
        <v/>
      </c>
      <c r="L297" s="21" t="str">
        <f>IFERROR(VLOOKUP(#REF!,'[1]Members Sorted'!$B$2:$F$3001,5,0),"")</f>
        <v/>
      </c>
      <c r="M297" s="22" t="str">
        <f>IFERROR(VLOOKUP(#REF!,'[1]Members Sorted'!$B$2:$X$3001,11,0),"")</f>
        <v/>
      </c>
      <c r="N297" s="22" t="str">
        <f>IFERROR(VLOOKUP(#REF!,'[1]Members Sorted'!$B$2:$X$3001,14,0),"")</f>
        <v/>
      </c>
      <c r="O297" s="22" t="str">
        <f>IFERROR(VLOOKUP(#REF!,'[1]Members Sorted'!$B$2:$X$3001,17,0),"")</f>
        <v/>
      </c>
      <c r="P297" s="22" t="str">
        <f>IFERROR(VLOOKUP(#REF!,'[1]Members Sorted'!$B$2:$X$3001,20,0),"")</f>
        <v/>
      </c>
      <c r="Q297" s="23" t="str">
        <f>IFERROR(VLOOKUP(#REF!,'[1]Members Sorted'!$B$2:$AE$3001,30,0),"")</f>
        <v/>
      </c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</row>
    <row r="298" spans="1:37" ht="15.75" customHeight="1" x14ac:dyDescent="0.2">
      <c r="A298" s="20" t="str">
        <f>IF('[1]Season Set up'!$J$23&gt;='[1]Season Set up'!V295,'[1]Season Set up'!V295,"")</f>
        <v/>
      </c>
      <c r="B298" s="21" t="str">
        <f>IFERROR(IF(A298="","",CONCATENATE(VLOOKUP(VLOOKUP(A298,'[1]Members Sorted'!$AC$2:$AD$3001,2,0),'[1]Members Sorted'!$B$2:$C$3001,2,0)," ",VLOOKUP(VLOOKUP(A298,'[1]Members Sorted'!$AC$2:$AD$3001,2,0),'[1]Members Sorted'!$B$2:$D$3001,3,0))),"")</f>
        <v/>
      </c>
      <c r="C298" s="21" t="str">
        <f>IFERROR(VLOOKUP(#REF!,'[1]Members Sorted'!$B$2:$F$3001,5,0),"")</f>
        <v/>
      </c>
      <c r="D298" s="22" t="str">
        <f>IFERROR(VLOOKUP(#REF!,'[1]Members Sorted'!$B$2:$X$3001,11,0),"")</f>
        <v/>
      </c>
      <c r="E298" s="22" t="str">
        <f>IFERROR(VLOOKUP(#REF!,'[1]Members Sorted'!$B$2:$X$3001,14,0),"")</f>
        <v/>
      </c>
      <c r="F298" s="22" t="str">
        <f>IFERROR(VLOOKUP(#REF!,'[1]Members Sorted'!$B$2:$X$3001,17,0),"")</f>
        <v/>
      </c>
      <c r="G298" s="22" t="str">
        <f>IFERROR(VLOOKUP(#REF!,'[1]Members Sorted'!$B$2:$X$3001,20,0),"")</f>
        <v/>
      </c>
      <c r="H298" s="33" t="str">
        <f>IFERROR(VLOOKUP(#REF!,'[1]Members Sorted'!$B$2:$AA$3001,26,0),"")</f>
        <v/>
      </c>
      <c r="I298" s="32"/>
      <c r="J298" s="29" t="str">
        <f>IF('[1]Season Set up'!$L$23&gt;='[1]Season Set up'!V295,'[1]Season Set up'!V295,"")</f>
        <v/>
      </c>
      <c r="K298" s="21" t="str">
        <f>IFERROR(IF(J298="","",CONCATENATE(VLOOKUP(VLOOKUP(J298,'[1]Members Sorted'!$AG$2:$AH$3001,2,0),'[1]Members Sorted'!$B$2:$C$3001,2,0)," ",VLOOKUP(VLOOKUP(J298,'[1]Members Sorted'!$AG$2:$AH$3001,2,0),'[1]Members Sorted'!$B$2:$D$3001,3,0))),"")</f>
        <v/>
      </c>
      <c r="L298" s="21" t="str">
        <f>IFERROR(VLOOKUP(#REF!,'[1]Members Sorted'!$B$2:$F$3001,5,0),"")</f>
        <v/>
      </c>
      <c r="M298" s="22" t="str">
        <f>IFERROR(VLOOKUP(#REF!,'[1]Members Sorted'!$B$2:$X$3001,11,0),"")</f>
        <v/>
      </c>
      <c r="N298" s="22" t="str">
        <f>IFERROR(VLOOKUP(#REF!,'[1]Members Sorted'!$B$2:$X$3001,14,0),"")</f>
        <v/>
      </c>
      <c r="O298" s="22" t="str">
        <f>IFERROR(VLOOKUP(#REF!,'[1]Members Sorted'!$B$2:$X$3001,17,0),"")</f>
        <v/>
      </c>
      <c r="P298" s="22" t="str">
        <f>IFERROR(VLOOKUP(#REF!,'[1]Members Sorted'!$B$2:$X$3001,20,0),"")</f>
        <v/>
      </c>
      <c r="Q298" s="23" t="str">
        <f>IFERROR(VLOOKUP(#REF!,'[1]Members Sorted'!$B$2:$AE$3001,30,0),"")</f>
        <v/>
      </c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</row>
    <row r="299" spans="1:37" ht="15.75" customHeight="1" x14ac:dyDescent="0.2">
      <c r="A299" s="20" t="str">
        <f>IF('[1]Season Set up'!$J$23&gt;='[1]Season Set up'!V296,'[1]Season Set up'!V296,"")</f>
        <v/>
      </c>
      <c r="B299" s="21" t="str">
        <f>IFERROR(IF(A299="","",CONCATENATE(VLOOKUP(VLOOKUP(A299,'[1]Members Sorted'!$AC$2:$AD$3001,2,0),'[1]Members Sorted'!$B$2:$C$3001,2,0)," ",VLOOKUP(VLOOKUP(A299,'[1]Members Sorted'!$AC$2:$AD$3001,2,0),'[1]Members Sorted'!$B$2:$D$3001,3,0))),"")</f>
        <v/>
      </c>
      <c r="C299" s="21" t="str">
        <f>IFERROR(VLOOKUP(#REF!,'[1]Members Sorted'!$B$2:$F$3001,5,0),"")</f>
        <v/>
      </c>
      <c r="D299" s="22" t="str">
        <f>IFERROR(VLOOKUP(#REF!,'[1]Members Sorted'!$B$2:$X$3001,11,0),"")</f>
        <v/>
      </c>
      <c r="E299" s="22" t="str">
        <f>IFERROR(VLOOKUP(#REF!,'[1]Members Sorted'!$B$2:$X$3001,14,0),"")</f>
        <v/>
      </c>
      <c r="F299" s="22" t="str">
        <f>IFERROR(VLOOKUP(#REF!,'[1]Members Sorted'!$B$2:$X$3001,17,0),"")</f>
        <v/>
      </c>
      <c r="G299" s="22" t="str">
        <f>IFERROR(VLOOKUP(#REF!,'[1]Members Sorted'!$B$2:$X$3001,20,0),"")</f>
        <v/>
      </c>
      <c r="H299" s="33" t="str">
        <f>IFERROR(VLOOKUP(#REF!,'[1]Members Sorted'!$B$2:$AA$3001,26,0),"")</f>
        <v/>
      </c>
      <c r="I299" s="32"/>
      <c r="J299" s="29" t="str">
        <f>IF('[1]Season Set up'!$L$23&gt;='[1]Season Set up'!V296,'[1]Season Set up'!V296,"")</f>
        <v/>
      </c>
      <c r="K299" s="21" t="str">
        <f>IFERROR(IF(J299="","",CONCATENATE(VLOOKUP(VLOOKUP(J299,'[1]Members Sorted'!$AG$2:$AH$3001,2,0),'[1]Members Sorted'!$B$2:$C$3001,2,0)," ",VLOOKUP(VLOOKUP(J299,'[1]Members Sorted'!$AG$2:$AH$3001,2,0),'[1]Members Sorted'!$B$2:$D$3001,3,0))),"")</f>
        <v/>
      </c>
      <c r="L299" s="21" t="str">
        <f>IFERROR(VLOOKUP(#REF!,'[1]Members Sorted'!$B$2:$F$3001,5,0),"")</f>
        <v/>
      </c>
      <c r="M299" s="22" t="str">
        <f>IFERROR(VLOOKUP(#REF!,'[1]Members Sorted'!$B$2:$X$3001,11,0),"")</f>
        <v/>
      </c>
      <c r="N299" s="22" t="str">
        <f>IFERROR(VLOOKUP(#REF!,'[1]Members Sorted'!$B$2:$X$3001,14,0),"")</f>
        <v/>
      </c>
      <c r="O299" s="22" t="str">
        <f>IFERROR(VLOOKUP(#REF!,'[1]Members Sorted'!$B$2:$X$3001,17,0),"")</f>
        <v/>
      </c>
      <c r="P299" s="22" t="str">
        <f>IFERROR(VLOOKUP(#REF!,'[1]Members Sorted'!$B$2:$X$3001,20,0),"")</f>
        <v/>
      </c>
      <c r="Q299" s="23" t="str">
        <f>IFERROR(VLOOKUP(#REF!,'[1]Members Sorted'!$B$2:$AE$3001,30,0),"")</f>
        <v/>
      </c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</row>
    <row r="300" spans="1:37" ht="15.75" customHeight="1" x14ac:dyDescent="0.2">
      <c r="A300" s="20" t="str">
        <f>IF('[1]Season Set up'!$J$23&gt;='[1]Season Set up'!V297,'[1]Season Set up'!V297,"")</f>
        <v/>
      </c>
      <c r="B300" s="21" t="str">
        <f>IFERROR(IF(A300="","",CONCATENATE(VLOOKUP(VLOOKUP(A300,'[1]Members Sorted'!$AC$2:$AD$3001,2,0),'[1]Members Sorted'!$B$2:$C$3001,2,0)," ",VLOOKUP(VLOOKUP(A300,'[1]Members Sorted'!$AC$2:$AD$3001,2,0),'[1]Members Sorted'!$B$2:$D$3001,3,0))),"")</f>
        <v/>
      </c>
      <c r="C300" s="21" t="str">
        <f>IFERROR(VLOOKUP(#REF!,'[1]Members Sorted'!$B$2:$F$3001,5,0),"")</f>
        <v/>
      </c>
      <c r="D300" s="22" t="str">
        <f>IFERROR(VLOOKUP(#REF!,'[1]Members Sorted'!$B$2:$X$3001,11,0),"")</f>
        <v/>
      </c>
      <c r="E300" s="22" t="str">
        <f>IFERROR(VLOOKUP(#REF!,'[1]Members Sorted'!$B$2:$X$3001,14,0),"")</f>
        <v/>
      </c>
      <c r="F300" s="22" t="str">
        <f>IFERROR(VLOOKUP(#REF!,'[1]Members Sorted'!$B$2:$X$3001,17,0),"")</f>
        <v/>
      </c>
      <c r="G300" s="22" t="str">
        <f>IFERROR(VLOOKUP(#REF!,'[1]Members Sorted'!$B$2:$X$3001,20,0),"")</f>
        <v/>
      </c>
      <c r="H300" s="33" t="str">
        <f>IFERROR(VLOOKUP(#REF!,'[1]Members Sorted'!$B$2:$AA$3001,26,0),"")</f>
        <v/>
      </c>
      <c r="I300" s="32"/>
      <c r="J300" s="29" t="str">
        <f>IF('[1]Season Set up'!$L$23&gt;='[1]Season Set up'!V297,'[1]Season Set up'!V297,"")</f>
        <v/>
      </c>
      <c r="K300" s="21" t="str">
        <f>IFERROR(IF(J300="","",CONCATENATE(VLOOKUP(VLOOKUP(J300,'[1]Members Sorted'!$AG$2:$AH$3001,2,0),'[1]Members Sorted'!$B$2:$C$3001,2,0)," ",VLOOKUP(VLOOKUP(J300,'[1]Members Sorted'!$AG$2:$AH$3001,2,0),'[1]Members Sorted'!$B$2:$D$3001,3,0))),"")</f>
        <v/>
      </c>
      <c r="L300" s="21" t="str">
        <f>IFERROR(VLOOKUP(#REF!,'[1]Members Sorted'!$B$2:$F$3001,5,0),"")</f>
        <v/>
      </c>
      <c r="M300" s="22" t="str">
        <f>IFERROR(VLOOKUP(#REF!,'[1]Members Sorted'!$B$2:$X$3001,11,0),"")</f>
        <v/>
      </c>
      <c r="N300" s="22" t="str">
        <f>IFERROR(VLOOKUP(#REF!,'[1]Members Sorted'!$B$2:$X$3001,14,0),"")</f>
        <v/>
      </c>
      <c r="O300" s="22" t="str">
        <f>IFERROR(VLOOKUP(#REF!,'[1]Members Sorted'!$B$2:$X$3001,17,0),"")</f>
        <v/>
      </c>
      <c r="P300" s="22" t="str">
        <f>IFERROR(VLOOKUP(#REF!,'[1]Members Sorted'!$B$2:$X$3001,20,0),"")</f>
        <v/>
      </c>
      <c r="Q300" s="23" t="str">
        <f>IFERROR(VLOOKUP(#REF!,'[1]Members Sorted'!$B$2:$AE$3001,30,0),"")</f>
        <v/>
      </c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</row>
    <row r="301" spans="1:37" ht="15.75" customHeight="1" x14ac:dyDescent="0.2">
      <c r="A301" s="20" t="str">
        <f>IF('[1]Season Set up'!$J$23&gt;='[1]Season Set up'!V298,'[1]Season Set up'!V298,"")</f>
        <v/>
      </c>
      <c r="B301" s="21" t="str">
        <f>IFERROR(IF(A301="","",CONCATENATE(VLOOKUP(VLOOKUP(A301,'[1]Members Sorted'!$AC$2:$AD$3001,2,0),'[1]Members Sorted'!$B$2:$C$3001,2,0)," ",VLOOKUP(VLOOKUP(A301,'[1]Members Sorted'!$AC$2:$AD$3001,2,0),'[1]Members Sorted'!$B$2:$D$3001,3,0))),"")</f>
        <v/>
      </c>
      <c r="C301" s="21" t="str">
        <f>IFERROR(VLOOKUP(#REF!,'[1]Members Sorted'!$B$2:$F$3001,5,0),"")</f>
        <v/>
      </c>
      <c r="D301" s="22" t="str">
        <f>IFERROR(VLOOKUP(#REF!,'[1]Members Sorted'!$B$2:$X$3001,11,0),"")</f>
        <v/>
      </c>
      <c r="E301" s="22" t="str">
        <f>IFERROR(VLOOKUP(#REF!,'[1]Members Sorted'!$B$2:$X$3001,14,0),"")</f>
        <v/>
      </c>
      <c r="F301" s="22" t="str">
        <f>IFERROR(VLOOKUP(#REF!,'[1]Members Sorted'!$B$2:$X$3001,17,0),"")</f>
        <v/>
      </c>
      <c r="G301" s="22" t="str">
        <f>IFERROR(VLOOKUP(#REF!,'[1]Members Sorted'!$B$2:$X$3001,20,0),"")</f>
        <v/>
      </c>
      <c r="H301" s="33" t="str">
        <f>IFERROR(VLOOKUP(#REF!,'[1]Members Sorted'!$B$2:$AA$3001,26,0),"")</f>
        <v/>
      </c>
      <c r="I301" s="32"/>
      <c r="J301" s="29" t="str">
        <f>IF('[1]Season Set up'!$L$23&gt;='[1]Season Set up'!V298,'[1]Season Set up'!V298,"")</f>
        <v/>
      </c>
      <c r="K301" s="21" t="str">
        <f>IFERROR(IF(J301="","",CONCATENATE(VLOOKUP(VLOOKUP(J301,'[1]Members Sorted'!$AG$2:$AH$3001,2,0),'[1]Members Sorted'!$B$2:$C$3001,2,0)," ",VLOOKUP(VLOOKUP(J301,'[1]Members Sorted'!$AG$2:$AH$3001,2,0),'[1]Members Sorted'!$B$2:$D$3001,3,0))),"")</f>
        <v/>
      </c>
      <c r="L301" s="21" t="str">
        <f>IFERROR(VLOOKUP(#REF!,'[1]Members Sorted'!$B$2:$F$3001,5,0),"")</f>
        <v/>
      </c>
      <c r="M301" s="22" t="str">
        <f>IFERROR(VLOOKUP(#REF!,'[1]Members Sorted'!$B$2:$X$3001,11,0),"")</f>
        <v/>
      </c>
      <c r="N301" s="22" t="str">
        <f>IFERROR(VLOOKUP(#REF!,'[1]Members Sorted'!$B$2:$X$3001,14,0),"")</f>
        <v/>
      </c>
      <c r="O301" s="22" t="str">
        <f>IFERROR(VLOOKUP(#REF!,'[1]Members Sorted'!$B$2:$X$3001,17,0),"")</f>
        <v/>
      </c>
      <c r="P301" s="22" t="str">
        <f>IFERROR(VLOOKUP(#REF!,'[1]Members Sorted'!$B$2:$X$3001,20,0),"")</f>
        <v/>
      </c>
      <c r="Q301" s="23" t="str">
        <f>IFERROR(VLOOKUP(#REF!,'[1]Members Sorted'!$B$2:$AE$3001,30,0),"")</f>
        <v/>
      </c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</row>
    <row r="302" spans="1:37" ht="15.75" customHeight="1" x14ac:dyDescent="0.2">
      <c r="A302" s="20" t="str">
        <f>IF('[1]Season Set up'!$J$23&gt;='[1]Season Set up'!V299,'[1]Season Set up'!V299,"")</f>
        <v/>
      </c>
      <c r="B302" s="21" t="str">
        <f>IFERROR(IF(A302="","",CONCATENATE(VLOOKUP(VLOOKUP(A302,'[1]Members Sorted'!$AC$2:$AD$3001,2,0),'[1]Members Sorted'!$B$2:$C$3001,2,0)," ",VLOOKUP(VLOOKUP(A302,'[1]Members Sorted'!$AC$2:$AD$3001,2,0),'[1]Members Sorted'!$B$2:$D$3001,3,0))),"")</f>
        <v/>
      </c>
      <c r="C302" s="21" t="str">
        <f>IFERROR(VLOOKUP(#REF!,'[1]Members Sorted'!$B$2:$F$3001,5,0),"")</f>
        <v/>
      </c>
      <c r="D302" s="22" t="str">
        <f>IFERROR(VLOOKUP(#REF!,'[1]Members Sorted'!$B$2:$X$3001,11,0),"")</f>
        <v/>
      </c>
      <c r="E302" s="22" t="str">
        <f>IFERROR(VLOOKUP(#REF!,'[1]Members Sorted'!$B$2:$X$3001,14,0),"")</f>
        <v/>
      </c>
      <c r="F302" s="22" t="str">
        <f>IFERROR(VLOOKUP(#REF!,'[1]Members Sorted'!$B$2:$X$3001,17,0),"")</f>
        <v/>
      </c>
      <c r="G302" s="22" t="str">
        <f>IFERROR(VLOOKUP(#REF!,'[1]Members Sorted'!$B$2:$X$3001,20,0),"")</f>
        <v/>
      </c>
      <c r="H302" s="33" t="str">
        <f>IFERROR(VLOOKUP(#REF!,'[1]Members Sorted'!$B$2:$AA$3001,26,0),"")</f>
        <v/>
      </c>
      <c r="I302" s="32"/>
      <c r="J302" s="29" t="str">
        <f>IF('[1]Season Set up'!$L$23&gt;='[1]Season Set up'!V299,'[1]Season Set up'!V299,"")</f>
        <v/>
      </c>
      <c r="K302" s="21" t="str">
        <f>IFERROR(IF(J302="","",CONCATENATE(VLOOKUP(VLOOKUP(J302,'[1]Members Sorted'!$AG$2:$AH$3001,2,0),'[1]Members Sorted'!$B$2:$C$3001,2,0)," ",VLOOKUP(VLOOKUP(J302,'[1]Members Sorted'!$AG$2:$AH$3001,2,0),'[1]Members Sorted'!$B$2:$D$3001,3,0))),"")</f>
        <v/>
      </c>
      <c r="L302" s="21" t="str">
        <f>IFERROR(VLOOKUP(#REF!,'[1]Members Sorted'!$B$2:$F$3001,5,0),"")</f>
        <v/>
      </c>
      <c r="M302" s="22" t="str">
        <f>IFERROR(VLOOKUP(#REF!,'[1]Members Sorted'!$B$2:$X$3001,11,0),"")</f>
        <v/>
      </c>
      <c r="N302" s="22" t="str">
        <f>IFERROR(VLOOKUP(#REF!,'[1]Members Sorted'!$B$2:$X$3001,14,0),"")</f>
        <v/>
      </c>
      <c r="O302" s="22" t="str">
        <f>IFERROR(VLOOKUP(#REF!,'[1]Members Sorted'!$B$2:$X$3001,17,0),"")</f>
        <v/>
      </c>
      <c r="P302" s="22" t="str">
        <f>IFERROR(VLOOKUP(#REF!,'[1]Members Sorted'!$B$2:$X$3001,20,0),"")</f>
        <v/>
      </c>
      <c r="Q302" s="23" t="str">
        <f>IFERROR(VLOOKUP(#REF!,'[1]Members Sorted'!$B$2:$AE$3001,30,0),"")</f>
        <v/>
      </c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</row>
    <row r="303" spans="1:37" ht="15.75" customHeight="1" x14ac:dyDescent="0.2">
      <c r="A303" s="20" t="str">
        <f>IF('[1]Season Set up'!$J$23&gt;='[1]Season Set up'!V300,'[1]Season Set up'!V300,"")</f>
        <v/>
      </c>
      <c r="B303" s="21" t="str">
        <f>IFERROR(IF(A303="","",CONCATENATE(VLOOKUP(VLOOKUP(A303,'[1]Members Sorted'!$AC$2:$AD$3001,2,0),'[1]Members Sorted'!$B$2:$C$3001,2,0)," ",VLOOKUP(VLOOKUP(A303,'[1]Members Sorted'!$AC$2:$AD$3001,2,0),'[1]Members Sorted'!$B$2:$D$3001,3,0))),"")</f>
        <v/>
      </c>
      <c r="C303" s="21" t="str">
        <f>IFERROR(VLOOKUP(#REF!,'[1]Members Sorted'!$B$2:$F$3001,5,0),"")</f>
        <v/>
      </c>
      <c r="D303" s="22" t="str">
        <f>IFERROR(VLOOKUP(#REF!,'[1]Members Sorted'!$B$2:$X$3001,11,0),"")</f>
        <v/>
      </c>
      <c r="E303" s="22" t="str">
        <f>IFERROR(VLOOKUP(#REF!,'[1]Members Sorted'!$B$2:$X$3001,14,0),"")</f>
        <v/>
      </c>
      <c r="F303" s="22" t="str">
        <f>IFERROR(VLOOKUP(#REF!,'[1]Members Sorted'!$B$2:$X$3001,17,0),"")</f>
        <v/>
      </c>
      <c r="G303" s="22" t="str">
        <f>IFERROR(VLOOKUP(#REF!,'[1]Members Sorted'!$B$2:$X$3001,20,0),"")</f>
        <v/>
      </c>
      <c r="H303" s="33" t="str">
        <f>IFERROR(VLOOKUP(#REF!,'[1]Members Sorted'!$B$2:$AA$3001,26,0),"")</f>
        <v/>
      </c>
      <c r="I303" s="32"/>
      <c r="J303" s="29" t="str">
        <f>IF('[1]Season Set up'!$L$23&gt;='[1]Season Set up'!V300,'[1]Season Set up'!V300,"")</f>
        <v/>
      </c>
      <c r="K303" s="21" t="str">
        <f>IFERROR(IF(J303="","",CONCATENATE(VLOOKUP(VLOOKUP(J303,'[1]Members Sorted'!$AG$2:$AH$3001,2,0),'[1]Members Sorted'!$B$2:$C$3001,2,0)," ",VLOOKUP(VLOOKUP(J303,'[1]Members Sorted'!$AG$2:$AH$3001,2,0),'[1]Members Sorted'!$B$2:$D$3001,3,0))),"")</f>
        <v/>
      </c>
      <c r="L303" s="21" t="str">
        <f>IFERROR(VLOOKUP(#REF!,'[1]Members Sorted'!$B$2:$F$3001,5,0),"")</f>
        <v/>
      </c>
      <c r="M303" s="22" t="str">
        <f>IFERROR(VLOOKUP(#REF!,'[1]Members Sorted'!$B$2:$X$3001,11,0),"")</f>
        <v/>
      </c>
      <c r="N303" s="22" t="str">
        <f>IFERROR(VLOOKUP(#REF!,'[1]Members Sorted'!$B$2:$X$3001,14,0),"")</f>
        <v/>
      </c>
      <c r="O303" s="22" t="str">
        <f>IFERROR(VLOOKUP(#REF!,'[1]Members Sorted'!$B$2:$X$3001,17,0),"")</f>
        <v/>
      </c>
      <c r="P303" s="22" t="str">
        <f>IFERROR(VLOOKUP(#REF!,'[1]Members Sorted'!$B$2:$X$3001,20,0),"")</f>
        <v/>
      </c>
      <c r="Q303" s="23" t="str">
        <f>IFERROR(VLOOKUP(#REF!,'[1]Members Sorted'!$B$2:$AE$3001,30,0),"")</f>
        <v/>
      </c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</row>
    <row r="304" spans="1:37" ht="15.75" customHeight="1" x14ac:dyDescent="0.2">
      <c r="A304" s="20" t="str">
        <f>IF('[1]Season Set up'!$J$23&gt;='[1]Season Set up'!V301,'[1]Season Set up'!V301,"")</f>
        <v/>
      </c>
      <c r="B304" s="21" t="str">
        <f>IFERROR(IF(A304="","",CONCATENATE(VLOOKUP(VLOOKUP(A304,'[1]Members Sorted'!$AC$2:$AD$3001,2,0),'[1]Members Sorted'!$B$2:$C$3001,2,0)," ",VLOOKUP(VLOOKUP(A304,'[1]Members Sorted'!$AC$2:$AD$3001,2,0),'[1]Members Sorted'!$B$2:$D$3001,3,0))),"")</f>
        <v/>
      </c>
      <c r="C304" s="21" t="str">
        <f>IFERROR(VLOOKUP(#REF!,'[1]Members Sorted'!$B$2:$F$3001,5,0),"")</f>
        <v/>
      </c>
      <c r="D304" s="22" t="str">
        <f>IFERROR(VLOOKUP(#REF!,'[1]Members Sorted'!$B$2:$X$3001,11,0),"")</f>
        <v/>
      </c>
      <c r="E304" s="22" t="str">
        <f>IFERROR(VLOOKUP(#REF!,'[1]Members Sorted'!$B$2:$X$3001,14,0),"")</f>
        <v/>
      </c>
      <c r="F304" s="22" t="str">
        <f>IFERROR(VLOOKUP(#REF!,'[1]Members Sorted'!$B$2:$X$3001,17,0),"")</f>
        <v/>
      </c>
      <c r="G304" s="22" t="str">
        <f>IFERROR(VLOOKUP(#REF!,'[1]Members Sorted'!$B$2:$X$3001,20,0),"")</f>
        <v/>
      </c>
      <c r="H304" s="33" t="str">
        <f>IFERROR(VLOOKUP(#REF!,'[1]Members Sorted'!$B$2:$AA$3001,26,0),"")</f>
        <v/>
      </c>
      <c r="I304" s="32"/>
      <c r="J304" s="29" t="str">
        <f>IF('[1]Season Set up'!$L$23&gt;='[1]Season Set up'!V301,'[1]Season Set up'!V301,"")</f>
        <v/>
      </c>
      <c r="K304" s="21" t="str">
        <f>IFERROR(IF(J304="","",CONCATENATE(VLOOKUP(VLOOKUP(J304,'[1]Members Sorted'!$AG$2:$AH$3001,2,0),'[1]Members Sorted'!$B$2:$C$3001,2,0)," ",VLOOKUP(VLOOKUP(J304,'[1]Members Sorted'!$AG$2:$AH$3001,2,0),'[1]Members Sorted'!$B$2:$D$3001,3,0))),"")</f>
        <v/>
      </c>
      <c r="L304" s="21" t="str">
        <f>IFERROR(VLOOKUP(#REF!,'[1]Members Sorted'!$B$2:$F$3001,5,0),"")</f>
        <v/>
      </c>
      <c r="M304" s="22" t="str">
        <f>IFERROR(VLOOKUP(#REF!,'[1]Members Sorted'!$B$2:$X$3001,11,0),"")</f>
        <v/>
      </c>
      <c r="N304" s="22" t="str">
        <f>IFERROR(VLOOKUP(#REF!,'[1]Members Sorted'!$B$2:$X$3001,14,0),"")</f>
        <v/>
      </c>
      <c r="O304" s="22" t="str">
        <f>IFERROR(VLOOKUP(#REF!,'[1]Members Sorted'!$B$2:$X$3001,17,0),"")</f>
        <v/>
      </c>
      <c r="P304" s="22" t="str">
        <f>IFERROR(VLOOKUP(#REF!,'[1]Members Sorted'!$B$2:$X$3001,20,0),"")</f>
        <v/>
      </c>
      <c r="Q304" s="23" t="str">
        <f>IFERROR(VLOOKUP(#REF!,'[1]Members Sorted'!$B$2:$AE$3001,30,0),"")</f>
        <v/>
      </c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</row>
    <row r="305" spans="1:37" ht="15.75" customHeight="1" x14ac:dyDescent="0.2">
      <c r="A305" s="20" t="str">
        <f>IF('[1]Season Set up'!$J$23&gt;='[1]Season Set up'!V302,'[1]Season Set up'!V302,"")</f>
        <v/>
      </c>
      <c r="B305" s="21" t="str">
        <f>IFERROR(IF(A305="","",CONCATENATE(VLOOKUP(VLOOKUP(A305,'[1]Members Sorted'!$AC$2:$AD$3001,2,0),'[1]Members Sorted'!$B$2:$C$3001,2,0)," ",VLOOKUP(VLOOKUP(A305,'[1]Members Sorted'!$AC$2:$AD$3001,2,0),'[1]Members Sorted'!$B$2:$D$3001,3,0))),"")</f>
        <v/>
      </c>
      <c r="C305" s="21" t="str">
        <f>IFERROR(VLOOKUP(#REF!,'[1]Members Sorted'!$B$2:$F$3001,5,0),"")</f>
        <v/>
      </c>
      <c r="D305" s="22" t="str">
        <f>IFERROR(VLOOKUP(#REF!,'[1]Members Sorted'!$B$2:$X$3001,11,0),"")</f>
        <v/>
      </c>
      <c r="E305" s="22" t="str">
        <f>IFERROR(VLOOKUP(#REF!,'[1]Members Sorted'!$B$2:$X$3001,14,0),"")</f>
        <v/>
      </c>
      <c r="F305" s="22" t="str">
        <f>IFERROR(VLOOKUP(#REF!,'[1]Members Sorted'!$B$2:$X$3001,17,0),"")</f>
        <v/>
      </c>
      <c r="G305" s="22" t="str">
        <f>IFERROR(VLOOKUP(#REF!,'[1]Members Sorted'!$B$2:$X$3001,20,0),"")</f>
        <v/>
      </c>
      <c r="H305" s="33" t="str">
        <f>IFERROR(VLOOKUP(#REF!,'[1]Members Sorted'!$B$2:$AA$3001,26,0),"")</f>
        <v/>
      </c>
      <c r="I305" s="32"/>
      <c r="J305" s="29" t="str">
        <f>IF('[1]Season Set up'!$L$23&gt;='[1]Season Set up'!V302,'[1]Season Set up'!V302,"")</f>
        <v/>
      </c>
      <c r="K305" s="21" t="str">
        <f>IFERROR(IF(J305="","",CONCATENATE(VLOOKUP(VLOOKUP(J305,'[1]Members Sorted'!$AG$2:$AH$3001,2,0),'[1]Members Sorted'!$B$2:$C$3001,2,0)," ",VLOOKUP(VLOOKUP(J305,'[1]Members Sorted'!$AG$2:$AH$3001,2,0),'[1]Members Sorted'!$B$2:$D$3001,3,0))),"")</f>
        <v/>
      </c>
      <c r="L305" s="21" t="str">
        <f>IFERROR(VLOOKUP(#REF!,'[1]Members Sorted'!$B$2:$F$3001,5,0),"")</f>
        <v/>
      </c>
      <c r="M305" s="22" t="str">
        <f>IFERROR(VLOOKUP(#REF!,'[1]Members Sorted'!$B$2:$X$3001,11,0),"")</f>
        <v/>
      </c>
      <c r="N305" s="22" t="str">
        <f>IFERROR(VLOOKUP(#REF!,'[1]Members Sorted'!$B$2:$X$3001,14,0),"")</f>
        <v/>
      </c>
      <c r="O305" s="22" t="str">
        <f>IFERROR(VLOOKUP(#REF!,'[1]Members Sorted'!$B$2:$X$3001,17,0),"")</f>
        <v/>
      </c>
      <c r="P305" s="22" t="str">
        <f>IFERROR(VLOOKUP(#REF!,'[1]Members Sorted'!$B$2:$X$3001,20,0),"")</f>
        <v/>
      </c>
      <c r="Q305" s="23" t="str">
        <f>IFERROR(VLOOKUP(#REF!,'[1]Members Sorted'!$B$2:$AE$3001,30,0),"")</f>
        <v/>
      </c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</row>
    <row r="306" spans="1:37" ht="15.75" customHeight="1" x14ac:dyDescent="0.2">
      <c r="A306" s="20" t="str">
        <f>IF('[1]Season Set up'!$J$23&gt;='[1]Season Set up'!V303,'[1]Season Set up'!V303,"")</f>
        <v/>
      </c>
      <c r="B306" s="21" t="str">
        <f>IFERROR(IF(A306="","",CONCATENATE(VLOOKUP(VLOOKUP(A306,'[1]Members Sorted'!$AC$2:$AD$3001,2,0),'[1]Members Sorted'!$B$2:$C$3001,2,0)," ",VLOOKUP(VLOOKUP(A306,'[1]Members Sorted'!$AC$2:$AD$3001,2,0),'[1]Members Sorted'!$B$2:$D$3001,3,0))),"")</f>
        <v/>
      </c>
      <c r="C306" s="21" t="str">
        <f>IFERROR(VLOOKUP(#REF!,'[1]Members Sorted'!$B$2:$F$3001,5,0),"")</f>
        <v/>
      </c>
      <c r="D306" s="22" t="str">
        <f>IFERROR(VLOOKUP(#REF!,'[1]Members Sorted'!$B$2:$X$3001,11,0),"")</f>
        <v/>
      </c>
      <c r="E306" s="22" t="str">
        <f>IFERROR(VLOOKUP(#REF!,'[1]Members Sorted'!$B$2:$X$3001,14,0),"")</f>
        <v/>
      </c>
      <c r="F306" s="22" t="str">
        <f>IFERROR(VLOOKUP(#REF!,'[1]Members Sorted'!$B$2:$X$3001,17,0),"")</f>
        <v/>
      </c>
      <c r="G306" s="22" t="str">
        <f>IFERROR(VLOOKUP(#REF!,'[1]Members Sorted'!$B$2:$X$3001,20,0),"")</f>
        <v/>
      </c>
      <c r="H306" s="33" t="str">
        <f>IFERROR(VLOOKUP(#REF!,'[1]Members Sorted'!$B$2:$AA$3001,26,0),"")</f>
        <v/>
      </c>
      <c r="I306" s="32"/>
      <c r="J306" s="29" t="str">
        <f>IF('[1]Season Set up'!$L$23&gt;='[1]Season Set up'!V303,'[1]Season Set up'!V303,"")</f>
        <v/>
      </c>
      <c r="K306" s="21" t="str">
        <f>IFERROR(IF(J306="","",CONCATENATE(VLOOKUP(VLOOKUP(J306,'[1]Members Sorted'!$AG$2:$AH$3001,2,0),'[1]Members Sorted'!$B$2:$C$3001,2,0)," ",VLOOKUP(VLOOKUP(J306,'[1]Members Sorted'!$AG$2:$AH$3001,2,0),'[1]Members Sorted'!$B$2:$D$3001,3,0))),"")</f>
        <v/>
      </c>
      <c r="L306" s="21" t="str">
        <f>IFERROR(VLOOKUP(#REF!,'[1]Members Sorted'!$B$2:$F$3001,5,0),"")</f>
        <v/>
      </c>
      <c r="M306" s="22" t="str">
        <f>IFERROR(VLOOKUP(#REF!,'[1]Members Sorted'!$B$2:$X$3001,11,0),"")</f>
        <v/>
      </c>
      <c r="N306" s="22" t="str">
        <f>IFERROR(VLOOKUP(#REF!,'[1]Members Sorted'!$B$2:$X$3001,14,0),"")</f>
        <v/>
      </c>
      <c r="O306" s="22" t="str">
        <f>IFERROR(VLOOKUP(#REF!,'[1]Members Sorted'!$B$2:$X$3001,17,0),"")</f>
        <v/>
      </c>
      <c r="P306" s="22" t="str">
        <f>IFERROR(VLOOKUP(#REF!,'[1]Members Sorted'!$B$2:$X$3001,20,0),"")</f>
        <v/>
      </c>
      <c r="Q306" s="23" t="str">
        <f>IFERROR(VLOOKUP(#REF!,'[1]Members Sorted'!$B$2:$AE$3001,30,0),"")</f>
        <v/>
      </c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</row>
    <row r="307" spans="1:37" ht="15.75" customHeight="1" x14ac:dyDescent="0.2">
      <c r="A307" s="20" t="str">
        <f>IF('[1]Season Set up'!$J$23&gt;='[1]Season Set up'!V304,'[1]Season Set up'!V304,"")</f>
        <v/>
      </c>
      <c r="B307" s="21" t="str">
        <f>IFERROR(IF(A307="","",CONCATENATE(VLOOKUP(VLOOKUP(A307,'[1]Members Sorted'!$AC$2:$AD$3001,2,0),'[1]Members Sorted'!$B$2:$C$3001,2,0)," ",VLOOKUP(VLOOKUP(A307,'[1]Members Sorted'!$AC$2:$AD$3001,2,0),'[1]Members Sorted'!$B$2:$D$3001,3,0))),"")</f>
        <v/>
      </c>
      <c r="C307" s="21" t="str">
        <f>IFERROR(VLOOKUP(#REF!,'[1]Members Sorted'!$B$2:$F$3001,5,0),"")</f>
        <v/>
      </c>
      <c r="D307" s="22" t="str">
        <f>IFERROR(VLOOKUP(#REF!,'[1]Members Sorted'!$B$2:$X$3001,11,0),"")</f>
        <v/>
      </c>
      <c r="E307" s="22" t="str">
        <f>IFERROR(VLOOKUP(#REF!,'[1]Members Sorted'!$B$2:$X$3001,14,0),"")</f>
        <v/>
      </c>
      <c r="F307" s="22" t="str">
        <f>IFERROR(VLOOKUP(#REF!,'[1]Members Sorted'!$B$2:$X$3001,17,0),"")</f>
        <v/>
      </c>
      <c r="G307" s="22" t="str">
        <f>IFERROR(VLOOKUP(#REF!,'[1]Members Sorted'!$B$2:$X$3001,20,0),"")</f>
        <v/>
      </c>
      <c r="H307" s="33" t="str">
        <f>IFERROR(VLOOKUP(#REF!,'[1]Members Sorted'!$B$2:$AA$3001,26,0),"")</f>
        <v/>
      </c>
      <c r="I307" s="32"/>
      <c r="J307" s="29" t="str">
        <f>IF('[1]Season Set up'!$L$23&gt;='[1]Season Set up'!V304,'[1]Season Set up'!V304,"")</f>
        <v/>
      </c>
      <c r="K307" s="21" t="str">
        <f>IFERROR(IF(J307="","",CONCATENATE(VLOOKUP(VLOOKUP(J307,'[1]Members Sorted'!$AG$2:$AH$3001,2,0),'[1]Members Sorted'!$B$2:$C$3001,2,0)," ",VLOOKUP(VLOOKUP(J307,'[1]Members Sorted'!$AG$2:$AH$3001,2,0),'[1]Members Sorted'!$B$2:$D$3001,3,0))),"")</f>
        <v/>
      </c>
      <c r="L307" s="21" t="str">
        <f>IFERROR(VLOOKUP(#REF!,'[1]Members Sorted'!$B$2:$F$3001,5,0),"")</f>
        <v/>
      </c>
      <c r="M307" s="22" t="str">
        <f>IFERROR(VLOOKUP(#REF!,'[1]Members Sorted'!$B$2:$X$3001,11,0),"")</f>
        <v/>
      </c>
      <c r="N307" s="22" t="str">
        <f>IFERROR(VLOOKUP(#REF!,'[1]Members Sorted'!$B$2:$X$3001,14,0),"")</f>
        <v/>
      </c>
      <c r="O307" s="22" t="str">
        <f>IFERROR(VLOOKUP(#REF!,'[1]Members Sorted'!$B$2:$X$3001,17,0),"")</f>
        <v/>
      </c>
      <c r="P307" s="22" t="str">
        <f>IFERROR(VLOOKUP(#REF!,'[1]Members Sorted'!$B$2:$X$3001,20,0),"")</f>
        <v/>
      </c>
      <c r="Q307" s="23" t="str">
        <f>IFERROR(VLOOKUP(#REF!,'[1]Members Sorted'!$B$2:$AE$3001,30,0),"")</f>
        <v/>
      </c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</row>
    <row r="308" spans="1:37" ht="15.75" customHeight="1" x14ac:dyDescent="0.2">
      <c r="A308" s="20" t="str">
        <f>IF('[1]Season Set up'!$J$23&gt;='[1]Season Set up'!V305,'[1]Season Set up'!V305,"")</f>
        <v/>
      </c>
      <c r="B308" s="21" t="str">
        <f>IFERROR(IF(A308="","",CONCATENATE(VLOOKUP(VLOOKUP(A308,'[1]Members Sorted'!$AC$2:$AD$3001,2,0),'[1]Members Sorted'!$B$2:$C$3001,2,0)," ",VLOOKUP(VLOOKUP(A308,'[1]Members Sorted'!$AC$2:$AD$3001,2,0),'[1]Members Sorted'!$B$2:$D$3001,3,0))),"")</f>
        <v/>
      </c>
      <c r="C308" s="21" t="str">
        <f>IFERROR(VLOOKUP(#REF!,'[1]Members Sorted'!$B$2:$F$3001,5,0),"")</f>
        <v/>
      </c>
      <c r="D308" s="22" t="str">
        <f>IFERROR(VLOOKUP(#REF!,'[1]Members Sorted'!$B$2:$X$3001,11,0),"")</f>
        <v/>
      </c>
      <c r="E308" s="22" t="str">
        <f>IFERROR(VLOOKUP(#REF!,'[1]Members Sorted'!$B$2:$X$3001,14,0),"")</f>
        <v/>
      </c>
      <c r="F308" s="22" t="str">
        <f>IFERROR(VLOOKUP(#REF!,'[1]Members Sorted'!$B$2:$X$3001,17,0),"")</f>
        <v/>
      </c>
      <c r="G308" s="22" t="str">
        <f>IFERROR(VLOOKUP(#REF!,'[1]Members Sorted'!$B$2:$X$3001,20,0),"")</f>
        <v/>
      </c>
      <c r="H308" s="33" t="str">
        <f>IFERROR(VLOOKUP(#REF!,'[1]Members Sorted'!$B$2:$AA$3001,26,0),"")</f>
        <v/>
      </c>
      <c r="I308" s="32"/>
      <c r="J308" s="29" t="str">
        <f>IF('[1]Season Set up'!$L$23&gt;='[1]Season Set up'!V305,'[1]Season Set up'!V305,"")</f>
        <v/>
      </c>
      <c r="K308" s="21" t="str">
        <f>IFERROR(IF(J308="","",CONCATENATE(VLOOKUP(VLOOKUP(J308,'[1]Members Sorted'!$AG$2:$AH$3001,2,0),'[1]Members Sorted'!$B$2:$C$3001,2,0)," ",VLOOKUP(VLOOKUP(J308,'[1]Members Sorted'!$AG$2:$AH$3001,2,0),'[1]Members Sorted'!$B$2:$D$3001,3,0))),"")</f>
        <v/>
      </c>
      <c r="L308" s="21" t="str">
        <f>IFERROR(VLOOKUP(#REF!,'[1]Members Sorted'!$B$2:$F$3001,5,0),"")</f>
        <v/>
      </c>
      <c r="M308" s="22" t="str">
        <f>IFERROR(VLOOKUP(#REF!,'[1]Members Sorted'!$B$2:$X$3001,11,0),"")</f>
        <v/>
      </c>
      <c r="N308" s="22" t="str">
        <f>IFERROR(VLOOKUP(#REF!,'[1]Members Sorted'!$B$2:$X$3001,14,0),"")</f>
        <v/>
      </c>
      <c r="O308" s="22" t="str">
        <f>IFERROR(VLOOKUP(#REF!,'[1]Members Sorted'!$B$2:$X$3001,17,0),"")</f>
        <v/>
      </c>
      <c r="P308" s="22" t="str">
        <f>IFERROR(VLOOKUP(#REF!,'[1]Members Sorted'!$B$2:$X$3001,20,0),"")</f>
        <v/>
      </c>
      <c r="Q308" s="23" t="str">
        <f>IFERROR(VLOOKUP(#REF!,'[1]Members Sorted'!$B$2:$AE$3001,30,0),"")</f>
        <v/>
      </c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</row>
    <row r="309" spans="1:37" ht="15.75" customHeight="1" x14ac:dyDescent="0.2">
      <c r="A309" s="20" t="str">
        <f>IF('[1]Season Set up'!$J$23&gt;='[1]Season Set up'!V306,'[1]Season Set up'!V306,"")</f>
        <v/>
      </c>
      <c r="B309" s="21" t="str">
        <f>IFERROR(IF(A309="","",CONCATENATE(VLOOKUP(VLOOKUP(A309,'[1]Members Sorted'!$AC$2:$AD$3001,2,0),'[1]Members Sorted'!$B$2:$C$3001,2,0)," ",VLOOKUP(VLOOKUP(A309,'[1]Members Sorted'!$AC$2:$AD$3001,2,0),'[1]Members Sorted'!$B$2:$D$3001,3,0))),"")</f>
        <v/>
      </c>
      <c r="C309" s="21" t="str">
        <f>IFERROR(VLOOKUP(#REF!,'[1]Members Sorted'!$B$2:$F$3001,5,0),"")</f>
        <v/>
      </c>
      <c r="D309" s="22" t="str">
        <f>IFERROR(VLOOKUP(#REF!,'[1]Members Sorted'!$B$2:$X$3001,11,0),"")</f>
        <v/>
      </c>
      <c r="E309" s="22" t="str">
        <f>IFERROR(VLOOKUP(#REF!,'[1]Members Sorted'!$B$2:$X$3001,14,0),"")</f>
        <v/>
      </c>
      <c r="F309" s="22" t="str">
        <f>IFERROR(VLOOKUP(#REF!,'[1]Members Sorted'!$B$2:$X$3001,17,0),"")</f>
        <v/>
      </c>
      <c r="G309" s="22" t="str">
        <f>IFERROR(VLOOKUP(#REF!,'[1]Members Sorted'!$B$2:$X$3001,20,0),"")</f>
        <v/>
      </c>
      <c r="H309" s="33" t="str">
        <f>IFERROR(VLOOKUP(#REF!,'[1]Members Sorted'!$B$2:$AA$3001,26,0),"")</f>
        <v/>
      </c>
      <c r="I309" s="32"/>
      <c r="J309" s="29" t="str">
        <f>IF('[1]Season Set up'!$L$23&gt;='[1]Season Set up'!V306,'[1]Season Set up'!V306,"")</f>
        <v/>
      </c>
      <c r="K309" s="21" t="str">
        <f>IFERROR(IF(J309="","",CONCATENATE(VLOOKUP(VLOOKUP(J309,'[1]Members Sorted'!$AG$2:$AH$3001,2,0),'[1]Members Sorted'!$B$2:$C$3001,2,0)," ",VLOOKUP(VLOOKUP(J309,'[1]Members Sorted'!$AG$2:$AH$3001,2,0),'[1]Members Sorted'!$B$2:$D$3001,3,0))),"")</f>
        <v/>
      </c>
      <c r="L309" s="21" t="str">
        <f>IFERROR(VLOOKUP(#REF!,'[1]Members Sorted'!$B$2:$F$3001,5,0),"")</f>
        <v/>
      </c>
      <c r="M309" s="22" t="str">
        <f>IFERROR(VLOOKUP(#REF!,'[1]Members Sorted'!$B$2:$X$3001,11,0),"")</f>
        <v/>
      </c>
      <c r="N309" s="22" t="str">
        <f>IFERROR(VLOOKUP(#REF!,'[1]Members Sorted'!$B$2:$X$3001,14,0),"")</f>
        <v/>
      </c>
      <c r="O309" s="22" t="str">
        <f>IFERROR(VLOOKUP(#REF!,'[1]Members Sorted'!$B$2:$X$3001,17,0),"")</f>
        <v/>
      </c>
      <c r="P309" s="22" t="str">
        <f>IFERROR(VLOOKUP(#REF!,'[1]Members Sorted'!$B$2:$X$3001,20,0),"")</f>
        <v/>
      </c>
      <c r="Q309" s="23" t="str">
        <f>IFERROR(VLOOKUP(#REF!,'[1]Members Sorted'!$B$2:$AE$3001,30,0),"")</f>
        <v/>
      </c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</row>
    <row r="310" spans="1:37" ht="15.75" customHeight="1" x14ac:dyDescent="0.2">
      <c r="A310" s="20" t="str">
        <f>IF('[1]Season Set up'!$J$23&gt;='[1]Season Set up'!V307,'[1]Season Set up'!V307,"")</f>
        <v/>
      </c>
      <c r="B310" s="21" t="str">
        <f>IFERROR(IF(A310="","",CONCATENATE(VLOOKUP(VLOOKUP(A310,'[1]Members Sorted'!$AC$2:$AD$3001,2,0),'[1]Members Sorted'!$B$2:$C$3001,2,0)," ",VLOOKUP(VLOOKUP(A310,'[1]Members Sorted'!$AC$2:$AD$3001,2,0),'[1]Members Sorted'!$B$2:$D$3001,3,0))),"")</f>
        <v/>
      </c>
      <c r="C310" s="21" t="str">
        <f>IFERROR(VLOOKUP(#REF!,'[1]Members Sorted'!$B$2:$F$3001,5,0),"")</f>
        <v/>
      </c>
      <c r="D310" s="22" t="str">
        <f>IFERROR(VLOOKUP(#REF!,'[1]Members Sorted'!$B$2:$X$3001,11,0),"")</f>
        <v/>
      </c>
      <c r="E310" s="22" t="str">
        <f>IFERROR(VLOOKUP(#REF!,'[1]Members Sorted'!$B$2:$X$3001,14,0),"")</f>
        <v/>
      </c>
      <c r="F310" s="22" t="str">
        <f>IFERROR(VLOOKUP(#REF!,'[1]Members Sorted'!$B$2:$X$3001,17,0),"")</f>
        <v/>
      </c>
      <c r="G310" s="22" t="str">
        <f>IFERROR(VLOOKUP(#REF!,'[1]Members Sorted'!$B$2:$X$3001,20,0),"")</f>
        <v/>
      </c>
      <c r="H310" s="33" t="str">
        <f>IFERROR(VLOOKUP(#REF!,'[1]Members Sorted'!$B$2:$AA$3001,26,0),"")</f>
        <v/>
      </c>
      <c r="I310" s="32"/>
      <c r="J310" s="29" t="str">
        <f>IF('[1]Season Set up'!$L$23&gt;='[1]Season Set up'!V307,'[1]Season Set up'!V307,"")</f>
        <v/>
      </c>
      <c r="K310" s="21" t="str">
        <f>IFERROR(IF(J310="","",CONCATENATE(VLOOKUP(VLOOKUP(J310,'[1]Members Sorted'!$AG$2:$AH$3001,2,0),'[1]Members Sorted'!$B$2:$C$3001,2,0)," ",VLOOKUP(VLOOKUP(J310,'[1]Members Sorted'!$AG$2:$AH$3001,2,0),'[1]Members Sorted'!$B$2:$D$3001,3,0))),"")</f>
        <v/>
      </c>
      <c r="L310" s="21" t="str">
        <f>IFERROR(VLOOKUP(#REF!,'[1]Members Sorted'!$B$2:$F$3001,5,0),"")</f>
        <v/>
      </c>
      <c r="M310" s="22" t="str">
        <f>IFERROR(VLOOKUP(#REF!,'[1]Members Sorted'!$B$2:$X$3001,11,0),"")</f>
        <v/>
      </c>
      <c r="N310" s="22" t="str">
        <f>IFERROR(VLOOKUP(#REF!,'[1]Members Sorted'!$B$2:$X$3001,14,0),"")</f>
        <v/>
      </c>
      <c r="O310" s="22" t="str">
        <f>IFERROR(VLOOKUP(#REF!,'[1]Members Sorted'!$B$2:$X$3001,17,0),"")</f>
        <v/>
      </c>
      <c r="P310" s="22" t="str">
        <f>IFERROR(VLOOKUP(#REF!,'[1]Members Sorted'!$B$2:$X$3001,20,0),"")</f>
        <v/>
      </c>
      <c r="Q310" s="23" t="str">
        <f>IFERROR(VLOOKUP(#REF!,'[1]Members Sorted'!$B$2:$AE$3001,30,0),"")</f>
        <v/>
      </c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</row>
    <row r="311" spans="1:37" ht="15.75" customHeight="1" x14ac:dyDescent="0.2">
      <c r="A311" s="20" t="str">
        <f>IF('[1]Season Set up'!$J$23&gt;='[1]Season Set up'!V308,'[1]Season Set up'!V308,"")</f>
        <v/>
      </c>
      <c r="B311" s="21" t="str">
        <f>IFERROR(IF(A311="","",CONCATENATE(VLOOKUP(VLOOKUP(A311,'[1]Members Sorted'!$AC$2:$AD$3001,2,0),'[1]Members Sorted'!$B$2:$C$3001,2,0)," ",VLOOKUP(VLOOKUP(A311,'[1]Members Sorted'!$AC$2:$AD$3001,2,0),'[1]Members Sorted'!$B$2:$D$3001,3,0))),"")</f>
        <v/>
      </c>
      <c r="C311" s="21" t="str">
        <f>IFERROR(VLOOKUP(#REF!,'[1]Members Sorted'!$B$2:$F$3001,5,0),"")</f>
        <v/>
      </c>
      <c r="D311" s="22" t="str">
        <f>IFERROR(VLOOKUP(#REF!,'[1]Members Sorted'!$B$2:$X$3001,11,0),"")</f>
        <v/>
      </c>
      <c r="E311" s="22" t="str">
        <f>IFERROR(VLOOKUP(#REF!,'[1]Members Sorted'!$B$2:$X$3001,14,0),"")</f>
        <v/>
      </c>
      <c r="F311" s="22" t="str">
        <f>IFERROR(VLOOKUP(#REF!,'[1]Members Sorted'!$B$2:$X$3001,17,0),"")</f>
        <v/>
      </c>
      <c r="G311" s="22" t="str">
        <f>IFERROR(VLOOKUP(#REF!,'[1]Members Sorted'!$B$2:$X$3001,20,0),"")</f>
        <v/>
      </c>
      <c r="H311" s="33" t="str">
        <f>IFERROR(VLOOKUP(#REF!,'[1]Members Sorted'!$B$2:$AA$3001,26,0),"")</f>
        <v/>
      </c>
      <c r="I311" s="32"/>
      <c r="J311" s="29" t="str">
        <f>IF('[1]Season Set up'!$L$23&gt;='[1]Season Set up'!V308,'[1]Season Set up'!V308,"")</f>
        <v/>
      </c>
      <c r="K311" s="21" t="str">
        <f>IFERROR(IF(J311="","",CONCATENATE(VLOOKUP(VLOOKUP(J311,'[1]Members Sorted'!$AG$2:$AH$3001,2,0),'[1]Members Sorted'!$B$2:$C$3001,2,0)," ",VLOOKUP(VLOOKUP(J311,'[1]Members Sorted'!$AG$2:$AH$3001,2,0),'[1]Members Sorted'!$B$2:$D$3001,3,0))),"")</f>
        <v/>
      </c>
      <c r="L311" s="21" t="str">
        <f>IFERROR(VLOOKUP(#REF!,'[1]Members Sorted'!$B$2:$F$3001,5,0),"")</f>
        <v/>
      </c>
      <c r="M311" s="22" t="str">
        <f>IFERROR(VLOOKUP(#REF!,'[1]Members Sorted'!$B$2:$X$3001,11,0),"")</f>
        <v/>
      </c>
      <c r="N311" s="22" t="str">
        <f>IFERROR(VLOOKUP(#REF!,'[1]Members Sorted'!$B$2:$X$3001,14,0),"")</f>
        <v/>
      </c>
      <c r="O311" s="22" t="str">
        <f>IFERROR(VLOOKUP(#REF!,'[1]Members Sorted'!$B$2:$X$3001,17,0),"")</f>
        <v/>
      </c>
      <c r="P311" s="22" t="str">
        <f>IFERROR(VLOOKUP(#REF!,'[1]Members Sorted'!$B$2:$X$3001,20,0),"")</f>
        <v/>
      </c>
      <c r="Q311" s="23" t="str">
        <f>IFERROR(VLOOKUP(#REF!,'[1]Members Sorted'!$B$2:$AE$3001,30,0),"")</f>
        <v/>
      </c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</row>
    <row r="312" spans="1:37" ht="15.75" customHeight="1" x14ac:dyDescent="0.2">
      <c r="A312" s="20" t="str">
        <f>IF('[1]Season Set up'!$J$23&gt;='[1]Season Set up'!V309,'[1]Season Set up'!V309,"")</f>
        <v/>
      </c>
      <c r="B312" s="21" t="str">
        <f>IFERROR(IF(A312="","",CONCATENATE(VLOOKUP(VLOOKUP(A312,'[1]Members Sorted'!$AC$2:$AD$3001,2,0),'[1]Members Sorted'!$B$2:$C$3001,2,0)," ",VLOOKUP(VLOOKUP(A312,'[1]Members Sorted'!$AC$2:$AD$3001,2,0),'[1]Members Sorted'!$B$2:$D$3001,3,0))),"")</f>
        <v/>
      </c>
      <c r="C312" s="21" t="str">
        <f>IFERROR(VLOOKUP(#REF!,'[1]Members Sorted'!$B$2:$F$3001,5,0),"")</f>
        <v/>
      </c>
      <c r="D312" s="22" t="str">
        <f>IFERROR(VLOOKUP(#REF!,'[1]Members Sorted'!$B$2:$X$3001,11,0),"")</f>
        <v/>
      </c>
      <c r="E312" s="22" t="str">
        <f>IFERROR(VLOOKUP(#REF!,'[1]Members Sorted'!$B$2:$X$3001,14,0),"")</f>
        <v/>
      </c>
      <c r="F312" s="22" t="str">
        <f>IFERROR(VLOOKUP(#REF!,'[1]Members Sorted'!$B$2:$X$3001,17,0),"")</f>
        <v/>
      </c>
      <c r="G312" s="22" t="str">
        <f>IFERROR(VLOOKUP(#REF!,'[1]Members Sorted'!$B$2:$X$3001,20,0),"")</f>
        <v/>
      </c>
      <c r="H312" s="33" t="str">
        <f>IFERROR(VLOOKUP(#REF!,'[1]Members Sorted'!$B$2:$AA$3001,26,0),"")</f>
        <v/>
      </c>
      <c r="I312" s="32"/>
      <c r="J312" s="29" t="str">
        <f>IF('[1]Season Set up'!$L$23&gt;='[1]Season Set up'!V309,'[1]Season Set up'!V309,"")</f>
        <v/>
      </c>
      <c r="K312" s="21" t="str">
        <f>IFERROR(IF(J312="","",CONCATENATE(VLOOKUP(VLOOKUP(J312,'[1]Members Sorted'!$AG$2:$AH$3001,2,0),'[1]Members Sorted'!$B$2:$C$3001,2,0)," ",VLOOKUP(VLOOKUP(J312,'[1]Members Sorted'!$AG$2:$AH$3001,2,0),'[1]Members Sorted'!$B$2:$D$3001,3,0))),"")</f>
        <v/>
      </c>
      <c r="L312" s="21" t="str">
        <f>IFERROR(VLOOKUP(#REF!,'[1]Members Sorted'!$B$2:$F$3001,5,0),"")</f>
        <v/>
      </c>
      <c r="M312" s="22" t="str">
        <f>IFERROR(VLOOKUP(#REF!,'[1]Members Sorted'!$B$2:$X$3001,11,0),"")</f>
        <v/>
      </c>
      <c r="N312" s="22" t="str">
        <f>IFERROR(VLOOKUP(#REF!,'[1]Members Sorted'!$B$2:$X$3001,14,0),"")</f>
        <v/>
      </c>
      <c r="O312" s="22" t="str">
        <f>IFERROR(VLOOKUP(#REF!,'[1]Members Sorted'!$B$2:$X$3001,17,0),"")</f>
        <v/>
      </c>
      <c r="P312" s="22" t="str">
        <f>IFERROR(VLOOKUP(#REF!,'[1]Members Sorted'!$B$2:$X$3001,20,0),"")</f>
        <v/>
      </c>
      <c r="Q312" s="23" t="str">
        <f>IFERROR(VLOOKUP(#REF!,'[1]Members Sorted'!$B$2:$AE$3001,30,0),"")</f>
        <v/>
      </c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</row>
    <row r="313" spans="1:37" ht="15.75" customHeight="1" x14ac:dyDescent="0.2">
      <c r="A313" s="20" t="str">
        <f>IF('[1]Season Set up'!$J$23&gt;='[1]Season Set up'!V310,'[1]Season Set up'!V310,"")</f>
        <v/>
      </c>
      <c r="B313" s="21" t="str">
        <f>IFERROR(IF(A313="","",CONCATENATE(VLOOKUP(VLOOKUP(A313,'[1]Members Sorted'!$AC$2:$AD$3001,2,0),'[1]Members Sorted'!$B$2:$C$3001,2,0)," ",VLOOKUP(VLOOKUP(A313,'[1]Members Sorted'!$AC$2:$AD$3001,2,0),'[1]Members Sorted'!$B$2:$D$3001,3,0))),"")</f>
        <v/>
      </c>
      <c r="C313" s="21" t="str">
        <f>IFERROR(VLOOKUP(#REF!,'[1]Members Sorted'!$B$2:$F$3001,5,0),"")</f>
        <v/>
      </c>
      <c r="D313" s="22" t="str">
        <f>IFERROR(VLOOKUP(#REF!,'[1]Members Sorted'!$B$2:$X$3001,11,0),"")</f>
        <v/>
      </c>
      <c r="E313" s="22" t="str">
        <f>IFERROR(VLOOKUP(#REF!,'[1]Members Sorted'!$B$2:$X$3001,14,0),"")</f>
        <v/>
      </c>
      <c r="F313" s="22" t="str">
        <f>IFERROR(VLOOKUP(#REF!,'[1]Members Sorted'!$B$2:$X$3001,17,0),"")</f>
        <v/>
      </c>
      <c r="G313" s="22" t="str">
        <f>IFERROR(VLOOKUP(#REF!,'[1]Members Sorted'!$B$2:$X$3001,20,0),"")</f>
        <v/>
      </c>
      <c r="H313" s="33" t="str">
        <f>IFERROR(VLOOKUP(#REF!,'[1]Members Sorted'!$B$2:$AA$3001,26,0),"")</f>
        <v/>
      </c>
      <c r="I313" s="32"/>
      <c r="J313" s="29" t="str">
        <f>IF('[1]Season Set up'!$L$23&gt;='[1]Season Set up'!V310,'[1]Season Set up'!V310,"")</f>
        <v/>
      </c>
      <c r="K313" s="21" t="str">
        <f>IFERROR(IF(J313="","",CONCATENATE(VLOOKUP(VLOOKUP(J313,'[1]Members Sorted'!$AG$2:$AH$3001,2,0),'[1]Members Sorted'!$B$2:$C$3001,2,0)," ",VLOOKUP(VLOOKUP(J313,'[1]Members Sorted'!$AG$2:$AH$3001,2,0),'[1]Members Sorted'!$B$2:$D$3001,3,0))),"")</f>
        <v/>
      </c>
      <c r="L313" s="21" t="str">
        <f>IFERROR(VLOOKUP(#REF!,'[1]Members Sorted'!$B$2:$F$3001,5,0),"")</f>
        <v/>
      </c>
      <c r="M313" s="22" t="str">
        <f>IFERROR(VLOOKUP(#REF!,'[1]Members Sorted'!$B$2:$X$3001,11,0),"")</f>
        <v/>
      </c>
      <c r="N313" s="22" t="str">
        <f>IFERROR(VLOOKUP(#REF!,'[1]Members Sorted'!$B$2:$X$3001,14,0),"")</f>
        <v/>
      </c>
      <c r="O313" s="22" t="str">
        <f>IFERROR(VLOOKUP(#REF!,'[1]Members Sorted'!$B$2:$X$3001,17,0),"")</f>
        <v/>
      </c>
      <c r="P313" s="22" t="str">
        <f>IFERROR(VLOOKUP(#REF!,'[1]Members Sorted'!$B$2:$X$3001,20,0),"")</f>
        <v/>
      </c>
      <c r="Q313" s="23" t="str">
        <f>IFERROR(VLOOKUP(#REF!,'[1]Members Sorted'!$B$2:$AE$3001,30,0),"")</f>
        <v/>
      </c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</row>
    <row r="314" spans="1:37" ht="15.75" customHeight="1" x14ac:dyDescent="0.2">
      <c r="A314" s="20" t="str">
        <f>IF('[1]Season Set up'!$J$23&gt;='[1]Season Set up'!V311,'[1]Season Set up'!V311,"")</f>
        <v/>
      </c>
      <c r="B314" s="21" t="str">
        <f>IFERROR(IF(A314="","",CONCATENATE(VLOOKUP(VLOOKUP(A314,'[1]Members Sorted'!$AC$2:$AD$3001,2,0),'[1]Members Sorted'!$B$2:$C$3001,2,0)," ",VLOOKUP(VLOOKUP(A314,'[1]Members Sorted'!$AC$2:$AD$3001,2,0),'[1]Members Sorted'!$B$2:$D$3001,3,0))),"")</f>
        <v/>
      </c>
      <c r="C314" s="21" t="str">
        <f>IFERROR(VLOOKUP(#REF!,'[1]Members Sorted'!$B$2:$F$3001,5,0),"")</f>
        <v/>
      </c>
      <c r="D314" s="22" t="str">
        <f>IFERROR(VLOOKUP(#REF!,'[1]Members Sorted'!$B$2:$X$3001,11,0),"")</f>
        <v/>
      </c>
      <c r="E314" s="22" t="str">
        <f>IFERROR(VLOOKUP(#REF!,'[1]Members Sorted'!$B$2:$X$3001,14,0),"")</f>
        <v/>
      </c>
      <c r="F314" s="22" t="str">
        <f>IFERROR(VLOOKUP(#REF!,'[1]Members Sorted'!$B$2:$X$3001,17,0),"")</f>
        <v/>
      </c>
      <c r="G314" s="22" t="str">
        <f>IFERROR(VLOOKUP(#REF!,'[1]Members Sorted'!$B$2:$X$3001,20,0),"")</f>
        <v/>
      </c>
      <c r="H314" s="33" t="str">
        <f>IFERROR(VLOOKUP(#REF!,'[1]Members Sorted'!$B$2:$AA$3001,26,0),"")</f>
        <v/>
      </c>
      <c r="I314" s="32"/>
      <c r="J314" s="29" t="str">
        <f>IF('[1]Season Set up'!$L$23&gt;='[1]Season Set up'!V311,'[1]Season Set up'!V311,"")</f>
        <v/>
      </c>
      <c r="K314" s="21" t="str">
        <f>IFERROR(IF(J314="","",CONCATENATE(VLOOKUP(VLOOKUP(J314,'[1]Members Sorted'!$AG$2:$AH$3001,2,0),'[1]Members Sorted'!$B$2:$C$3001,2,0)," ",VLOOKUP(VLOOKUP(J314,'[1]Members Sorted'!$AG$2:$AH$3001,2,0),'[1]Members Sorted'!$B$2:$D$3001,3,0))),"")</f>
        <v/>
      </c>
      <c r="L314" s="21" t="str">
        <f>IFERROR(VLOOKUP(#REF!,'[1]Members Sorted'!$B$2:$F$3001,5,0),"")</f>
        <v/>
      </c>
      <c r="M314" s="22" t="str">
        <f>IFERROR(VLOOKUP(#REF!,'[1]Members Sorted'!$B$2:$X$3001,11,0),"")</f>
        <v/>
      </c>
      <c r="N314" s="22" t="str">
        <f>IFERROR(VLOOKUP(#REF!,'[1]Members Sorted'!$B$2:$X$3001,14,0),"")</f>
        <v/>
      </c>
      <c r="O314" s="22" t="str">
        <f>IFERROR(VLOOKUP(#REF!,'[1]Members Sorted'!$B$2:$X$3001,17,0),"")</f>
        <v/>
      </c>
      <c r="P314" s="22" t="str">
        <f>IFERROR(VLOOKUP(#REF!,'[1]Members Sorted'!$B$2:$X$3001,20,0),"")</f>
        <v/>
      </c>
      <c r="Q314" s="23" t="str">
        <f>IFERROR(VLOOKUP(#REF!,'[1]Members Sorted'!$B$2:$AE$3001,30,0),"")</f>
        <v/>
      </c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</row>
    <row r="315" spans="1:37" ht="15.75" customHeight="1" x14ac:dyDescent="0.2">
      <c r="A315" s="20" t="str">
        <f>IF('[1]Season Set up'!$J$23&gt;='[1]Season Set up'!V312,'[1]Season Set up'!V312,"")</f>
        <v/>
      </c>
      <c r="B315" s="21" t="str">
        <f>IFERROR(IF(A315="","",CONCATENATE(VLOOKUP(VLOOKUP(A315,'[1]Members Sorted'!$AC$2:$AD$3001,2,0),'[1]Members Sorted'!$B$2:$C$3001,2,0)," ",VLOOKUP(VLOOKUP(A315,'[1]Members Sorted'!$AC$2:$AD$3001,2,0),'[1]Members Sorted'!$B$2:$D$3001,3,0))),"")</f>
        <v/>
      </c>
      <c r="C315" s="21" t="str">
        <f>IFERROR(VLOOKUP(#REF!,'[1]Members Sorted'!$B$2:$F$3001,5,0),"")</f>
        <v/>
      </c>
      <c r="D315" s="22" t="str">
        <f>IFERROR(VLOOKUP(#REF!,'[1]Members Sorted'!$B$2:$X$3001,11,0),"")</f>
        <v/>
      </c>
      <c r="E315" s="22" t="str">
        <f>IFERROR(VLOOKUP(#REF!,'[1]Members Sorted'!$B$2:$X$3001,14,0),"")</f>
        <v/>
      </c>
      <c r="F315" s="22" t="str">
        <f>IFERROR(VLOOKUP(#REF!,'[1]Members Sorted'!$B$2:$X$3001,17,0),"")</f>
        <v/>
      </c>
      <c r="G315" s="22" t="str">
        <f>IFERROR(VLOOKUP(#REF!,'[1]Members Sorted'!$B$2:$X$3001,20,0),"")</f>
        <v/>
      </c>
      <c r="H315" s="33" t="str">
        <f>IFERROR(VLOOKUP(#REF!,'[1]Members Sorted'!$B$2:$AA$3001,26,0),"")</f>
        <v/>
      </c>
      <c r="I315" s="32"/>
      <c r="J315" s="29" t="str">
        <f>IF('[1]Season Set up'!$L$23&gt;='[1]Season Set up'!V312,'[1]Season Set up'!V312,"")</f>
        <v/>
      </c>
      <c r="K315" s="21" t="str">
        <f>IFERROR(IF(J315="","",CONCATENATE(VLOOKUP(VLOOKUP(J315,'[1]Members Sorted'!$AG$2:$AH$3001,2,0),'[1]Members Sorted'!$B$2:$C$3001,2,0)," ",VLOOKUP(VLOOKUP(J315,'[1]Members Sorted'!$AG$2:$AH$3001,2,0),'[1]Members Sorted'!$B$2:$D$3001,3,0))),"")</f>
        <v/>
      </c>
      <c r="L315" s="21" t="str">
        <f>IFERROR(VLOOKUP(#REF!,'[1]Members Sorted'!$B$2:$F$3001,5,0),"")</f>
        <v/>
      </c>
      <c r="M315" s="22" t="str">
        <f>IFERROR(VLOOKUP(#REF!,'[1]Members Sorted'!$B$2:$X$3001,11,0),"")</f>
        <v/>
      </c>
      <c r="N315" s="22" t="str">
        <f>IFERROR(VLOOKUP(#REF!,'[1]Members Sorted'!$B$2:$X$3001,14,0),"")</f>
        <v/>
      </c>
      <c r="O315" s="22" t="str">
        <f>IFERROR(VLOOKUP(#REF!,'[1]Members Sorted'!$B$2:$X$3001,17,0),"")</f>
        <v/>
      </c>
      <c r="P315" s="22" t="str">
        <f>IFERROR(VLOOKUP(#REF!,'[1]Members Sorted'!$B$2:$X$3001,20,0),"")</f>
        <v/>
      </c>
      <c r="Q315" s="23" t="str">
        <f>IFERROR(VLOOKUP(#REF!,'[1]Members Sorted'!$B$2:$AE$3001,30,0),"")</f>
        <v/>
      </c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</row>
    <row r="316" spans="1:37" ht="15.75" customHeight="1" x14ac:dyDescent="0.2">
      <c r="A316" s="20" t="str">
        <f>IF('[1]Season Set up'!$J$23&gt;='[1]Season Set up'!V313,'[1]Season Set up'!V313,"")</f>
        <v/>
      </c>
      <c r="B316" s="21" t="str">
        <f>IFERROR(IF(A316="","",CONCATENATE(VLOOKUP(VLOOKUP(A316,'[1]Members Sorted'!$AC$2:$AD$3001,2,0),'[1]Members Sorted'!$B$2:$C$3001,2,0)," ",VLOOKUP(VLOOKUP(A316,'[1]Members Sorted'!$AC$2:$AD$3001,2,0),'[1]Members Sorted'!$B$2:$D$3001,3,0))),"")</f>
        <v/>
      </c>
      <c r="C316" s="21" t="str">
        <f>IFERROR(VLOOKUP(#REF!,'[1]Members Sorted'!$B$2:$F$3001,5,0),"")</f>
        <v/>
      </c>
      <c r="D316" s="22" t="str">
        <f>IFERROR(VLOOKUP(#REF!,'[1]Members Sorted'!$B$2:$X$3001,11,0),"")</f>
        <v/>
      </c>
      <c r="E316" s="22" t="str">
        <f>IFERROR(VLOOKUP(#REF!,'[1]Members Sorted'!$B$2:$X$3001,14,0),"")</f>
        <v/>
      </c>
      <c r="F316" s="22" t="str">
        <f>IFERROR(VLOOKUP(#REF!,'[1]Members Sorted'!$B$2:$X$3001,17,0),"")</f>
        <v/>
      </c>
      <c r="G316" s="22" t="str">
        <f>IFERROR(VLOOKUP(#REF!,'[1]Members Sorted'!$B$2:$X$3001,20,0),"")</f>
        <v/>
      </c>
      <c r="H316" s="33" t="str">
        <f>IFERROR(VLOOKUP(#REF!,'[1]Members Sorted'!$B$2:$AA$3001,26,0),"")</f>
        <v/>
      </c>
      <c r="I316" s="32"/>
      <c r="J316" s="29" t="str">
        <f>IF('[1]Season Set up'!$L$23&gt;='[1]Season Set up'!V313,'[1]Season Set up'!V313,"")</f>
        <v/>
      </c>
      <c r="K316" s="21" t="str">
        <f>IFERROR(IF(J316="","",CONCATENATE(VLOOKUP(VLOOKUP(J316,'[1]Members Sorted'!$AG$2:$AH$3001,2,0),'[1]Members Sorted'!$B$2:$C$3001,2,0)," ",VLOOKUP(VLOOKUP(J316,'[1]Members Sorted'!$AG$2:$AH$3001,2,0),'[1]Members Sorted'!$B$2:$D$3001,3,0))),"")</f>
        <v/>
      </c>
      <c r="L316" s="21" t="str">
        <f>IFERROR(VLOOKUP(#REF!,'[1]Members Sorted'!$B$2:$F$3001,5,0),"")</f>
        <v/>
      </c>
      <c r="M316" s="22" t="str">
        <f>IFERROR(VLOOKUP(#REF!,'[1]Members Sorted'!$B$2:$X$3001,11,0),"")</f>
        <v/>
      </c>
      <c r="N316" s="22" t="str">
        <f>IFERROR(VLOOKUP(#REF!,'[1]Members Sorted'!$B$2:$X$3001,14,0),"")</f>
        <v/>
      </c>
      <c r="O316" s="22" t="str">
        <f>IFERROR(VLOOKUP(#REF!,'[1]Members Sorted'!$B$2:$X$3001,17,0),"")</f>
        <v/>
      </c>
      <c r="P316" s="22" t="str">
        <f>IFERROR(VLOOKUP(#REF!,'[1]Members Sorted'!$B$2:$X$3001,20,0),"")</f>
        <v/>
      </c>
      <c r="Q316" s="23" t="str">
        <f>IFERROR(VLOOKUP(#REF!,'[1]Members Sorted'!$B$2:$AE$3001,30,0),"")</f>
        <v/>
      </c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</row>
    <row r="317" spans="1:37" ht="15.75" customHeight="1" x14ac:dyDescent="0.2">
      <c r="A317" s="20" t="str">
        <f>IF('[1]Season Set up'!$J$23&gt;='[1]Season Set up'!V314,'[1]Season Set up'!V314,"")</f>
        <v/>
      </c>
      <c r="B317" s="21" t="str">
        <f>IFERROR(IF(A317="","",CONCATENATE(VLOOKUP(VLOOKUP(A317,'[1]Members Sorted'!$AC$2:$AD$3001,2,0),'[1]Members Sorted'!$B$2:$C$3001,2,0)," ",VLOOKUP(VLOOKUP(A317,'[1]Members Sorted'!$AC$2:$AD$3001,2,0),'[1]Members Sorted'!$B$2:$D$3001,3,0))),"")</f>
        <v/>
      </c>
      <c r="C317" s="21" t="str">
        <f>IFERROR(VLOOKUP(#REF!,'[1]Members Sorted'!$B$2:$F$3001,5,0),"")</f>
        <v/>
      </c>
      <c r="D317" s="22" t="str">
        <f>IFERROR(VLOOKUP(#REF!,'[1]Members Sorted'!$B$2:$X$3001,11,0),"")</f>
        <v/>
      </c>
      <c r="E317" s="22" t="str">
        <f>IFERROR(VLOOKUP(#REF!,'[1]Members Sorted'!$B$2:$X$3001,14,0),"")</f>
        <v/>
      </c>
      <c r="F317" s="22" t="str">
        <f>IFERROR(VLOOKUP(#REF!,'[1]Members Sorted'!$B$2:$X$3001,17,0),"")</f>
        <v/>
      </c>
      <c r="G317" s="22" t="str">
        <f>IFERROR(VLOOKUP(#REF!,'[1]Members Sorted'!$B$2:$X$3001,20,0),"")</f>
        <v/>
      </c>
      <c r="H317" s="33" t="str">
        <f>IFERROR(VLOOKUP(#REF!,'[1]Members Sorted'!$B$2:$AA$3001,26,0),"")</f>
        <v/>
      </c>
      <c r="I317" s="32"/>
      <c r="J317" s="29" t="str">
        <f>IF('[1]Season Set up'!$L$23&gt;='[1]Season Set up'!V314,'[1]Season Set up'!V314,"")</f>
        <v/>
      </c>
      <c r="K317" s="21" t="str">
        <f>IFERROR(IF(J317="","",CONCATENATE(VLOOKUP(VLOOKUP(J317,'[1]Members Sorted'!$AG$2:$AH$3001,2,0),'[1]Members Sorted'!$B$2:$C$3001,2,0)," ",VLOOKUP(VLOOKUP(J317,'[1]Members Sorted'!$AG$2:$AH$3001,2,0),'[1]Members Sorted'!$B$2:$D$3001,3,0))),"")</f>
        <v/>
      </c>
      <c r="L317" s="21" t="str">
        <f>IFERROR(VLOOKUP(#REF!,'[1]Members Sorted'!$B$2:$F$3001,5,0),"")</f>
        <v/>
      </c>
      <c r="M317" s="22" t="str">
        <f>IFERROR(VLOOKUP(#REF!,'[1]Members Sorted'!$B$2:$X$3001,11,0),"")</f>
        <v/>
      </c>
      <c r="N317" s="22" t="str">
        <f>IFERROR(VLOOKUP(#REF!,'[1]Members Sorted'!$B$2:$X$3001,14,0),"")</f>
        <v/>
      </c>
      <c r="O317" s="22" t="str">
        <f>IFERROR(VLOOKUP(#REF!,'[1]Members Sorted'!$B$2:$X$3001,17,0),"")</f>
        <v/>
      </c>
      <c r="P317" s="22" t="str">
        <f>IFERROR(VLOOKUP(#REF!,'[1]Members Sorted'!$B$2:$X$3001,20,0),"")</f>
        <v/>
      </c>
      <c r="Q317" s="23" t="str">
        <f>IFERROR(VLOOKUP(#REF!,'[1]Members Sorted'!$B$2:$AE$3001,30,0),"")</f>
        <v/>
      </c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</row>
    <row r="318" spans="1:37" ht="15.75" customHeight="1" x14ac:dyDescent="0.2">
      <c r="A318" s="20" t="str">
        <f>IF('[1]Season Set up'!$J$23&gt;='[1]Season Set up'!V315,'[1]Season Set up'!V315,"")</f>
        <v/>
      </c>
      <c r="B318" s="21" t="str">
        <f>IFERROR(IF(A318="","",CONCATENATE(VLOOKUP(VLOOKUP(A318,'[1]Members Sorted'!$AC$2:$AD$3001,2,0),'[1]Members Sorted'!$B$2:$C$3001,2,0)," ",VLOOKUP(VLOOKUP(A318,'[1]Members Sorted'!$AC$2:$AD$3001,2,0),'[1]Members Sorted'!$B$2:$D$3001,3,0))),"")</f>
        <v/>
      </c>
      <c r="C318" s="21" t="str">
        <f>IFERROR(VLOOKUP(#REF!,'[1]Members Sorted'!$B$2:$F$3001,5,0),"")</f>
        <v/>
      </c>
      <c r="D318" s="22" t="str">
        <f>IFERROR(VLOOKUP(#REF!,'[1]Members Sorted'!$B$2:$X$3001,11,0),"")</f>
        <v/>
      </c>
      <c r="E318" s="22" t="str">
        <f>IFERROR(VLOOKUP(#REF!,'[1]Members Sorted'!$B$2:$X$3001,14,0),"")</f>
        <v/>
      </c>
      <c r="F318" s="22" t="str">
        <f>IFERROR(VLOOKUP(#REF!,'[1]Members Sorted'!$B$2:$X$3001,17,0),"")</f>
        <v/>
      </c>
      <c r="G318" s="22" t="str">
        <f>IFERROR(VLOOKUP(#REF!,'[1]Members Sorted'!$B$2:$X$3001,20,0),"")</f>
        <v/>
      </c>
      <c r="H318" s="33" t="str">
        <f>IFERROR(VLOOKUP(#REF!,'[1]Members Sorted'!$B$2:$AA$3001,26,0),"")</f>
        <v/>
      </c>
      <c r="I318" s="32"/>
      <c r="J318" s="29" t="str">
        <f>IF('[1]Season Set up'!$L$23&gt;='[1]Season Set up'!V315,'[1]Season Set up'!V315,"")</f>
        <v/>
      </c>
      <c r="K318" s="21" t="str">
        <f>IFERROR(IF(J318="","",CONCATENATE(VLOOKUP(VLOOKUP(J318,'[1]Members Sorted'!$AG$2:$AH$3001,2,0),'[1]Members Sorted'!$B$2:$C$3001,2,0)," ",VLOOKUP(VLOOKUP(J318,'[1]Members Sorted'!$AG$2:$AH$3001,2,0),'[1]Members Sorted'!$B$2:$D$3001,3,0))),"")</f>
        <v/>
      </c>
      <c r="L318" s="21" t="str">
        <f>IFERROR(VLOOKUP(#REF!,'[1]Members Sorted'!$B$2:$F$3001,5,0),"")</f>
        <v/>
      </c>
      <c r="M318" s="22" t="str">
        <f>IFERROR(VLOOKUP(#REF!,'[1]Members Sorted'!$B$2:$X$3001,11,0),"")</f>
        <v/>
      </c>
      <c r="N318" s="22" t="str">
        <f>IFERROR(VLOOKUP(#REF!,'[1]Members Sorted'!$B$2:$X$3001,14,0),"")</f>
        <v/>
      </c>
      <c r="O318" s="22" t="str">
        <f>IFERROR(VLOOKUP(#REF!,'[1]Members Sorted'!$B$2:$X$3001,17,0),"")</f>
        <v/>
      </c>
      <c r="P318" s="22" t="str">
        <f>IFERROR(VLOOKUP(#REF!,'[1]Members Sorted'!$B$2:$X$3001,20,0),"")</f>
        <v/>
      </c>
      <c r="Q318" s="23" t="str">
        <f>IFERROR(VLOOKUP(#REF!,'[1]Members Sorted'!$B$2:$AE$3001,30,0),"")</f>
        <v/>
      </c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</row>
    <row r="319" spans="1:37" ht="15.75" customHeight="1" x14ac:dyDescent="0.2">
      <c r="A319" s="20" t="str">
        <f>IF('[1]Season Set up'!$J$23&gt;='[1]Season Set up'!V316,'[1]Season Set up'!V316,"")</f>
        <v/>
      </c>
      <c r="B319" s="21" t="str">
        <f>IFERROR(IF(A319="","",CONCATENATE(VLOOKUP(VLOOKUP(A319,'[1]Members Sorted'!$AC$2:$AD$3001,2,0),'[1]Members Sorted'!$B$2:$C$3001,2,0)," ",VLOOKUP(VLOOKUP(A319,'[1]Members Sorted'!$AC$2:$AD$3001,2,0),'[1]Members Sorted'!$B$2:$D$3001,3,0))),"")</f>
        <v/>
      </c>
      <c r="C319" s="21" t="str">
        <f>IFERROR(VLOOKUP(#REF!,'[1]Members Sorted'!$B$2:$F$3001,5,0),"")</f>
        <v/>
      </c>
      <c r="D319" s="22" t="str">
        <f>IFERROR(VLOOKUP(#REF!,'[1]Members Sorted'!$B$2:$X$3001,11,0),"")</f>
        <v/>
      </c>
      <c r="E319" s="22" t="str">
        <f>IFERROR(VLOOKUP(#REF!,'[1]Members Sorted'!$B$2:$X$3001,14,0),"")</f>
        <v/>
      </c>
      <c r="F319" s="22" t="str">
        <f>IFERROR(VLOOKUP(#REF!,'[1]Members Sorted'!$B$2:$X$3001,17,0),"")</f>
        <v/>
      </c>
      <c r="G319" s="22" t="str">
        <f>IFERROR(VLOOKUP(#REF!,'[1]Members Sorted'!$B$2:$X$3001,20,0),"")</f>
        <v/>
      </c>
      <c r="H319" s="33" t="str">
        <f>IFERROR(VLOOKUP(#REF!,'[1]Members Sorted'!$B$2:$AA$3001,26,0),"")</f>
        <v/>
      </c>
      <c r="I319" s="32"/>
      <c r="J319" s="29" t="str">
        <f>IF('[1]Season Set up'!$L$23&gt;='[1]Season Set up'!V316,'[1]Season Set up'!V316,"")</f>
        <v/>
      </c>
      <c r="K319" s="21" t="str">
        <f>IFERROR(IF(J319="","",CONCATENATE(VLOOKUP(VLOOKUP(J319,'[1]Members Sorted'!$AG$2:$AH$3001,2,0),'[1]Members Sorted'!$B$2:$C$3001,2,0)," ",VLOOKUP(VLOOKUP(J319,'[1]Members Sorted'!$AG$2:$AH$3001,2,0),'[1]Members Sorted'!$B$2:$D$3001,3,0))),"")</f>
        <v/>
      </c>
      <c r="L319" s="21" t="str">
        <f>IFERROR(VLOOKUP(#REF!,'[1]Members Sorted'!$B$2:$F$3001,5,0),"")</f>
        <v/>
      </c>
      <c r="M319" s="22" t="str">
        <f>IFERROR(VLOOKUP(#REF!,'[1]Members Sorted'!$B$2:$X$3001,11,0),"")</f>
        <v/>
      </c>
      <c r="N319" s="22" t="str">
        <f>IFERROR(VLOOKUP(#REF!,'[1]Members Sorted'!$B$2:$X$3001,14,0),"")</f>
        <v/>
      </c>
      <c r="O319" s="22" t="str">
        <f>IFERROR(VLOOKUP(#REF!,'[1]Members Sorted'!$B$2:$X$3001,17,0),"")</f>
        <v/>
      </c>
      <c r="P319" s="22" t="str">
        <f>IFERROR(VLOOKUP(#REF!,'[1]Members Sorted'!$B$2:$X$3001,20,0),"")</f>
        <v/>
      </c>
      <c r="Q319" s="23" t="str">
        <f>IFERROR(VLOOKUP(#REF!,'[1]Members Sorted'!$B$2:$AE$3001,30,0),"")</f>
        <v/>
      </c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</row>
    <row r="320" spans="1:37" ht="15.75" customHeight="1" x14ac:dyDescent="0.2">
      <c r="A320" s="20" t="str">
        <f>IF('[1]Season Set up'!$J$23&gt;='[1]Season Set up'!V317,'[1]Season Set up'!V317,"")</f>
        <v/>
      </c>
      <c r="B320" s="21" t="str">
        <f>IFERROR(IF(A320="","",CONCATENATE(VLOOKUP(VLOOKUP(A320,'[1]Members Sorted'!$AC$2:$AD$3001,2,0),'[1]Members Sorted'!$B$2:$C$3001,2,0)," ",VLOOKUP(VLOOKUP(A320,'[1]Members Sorted'!$AC$2:$AD$3001,2,0),'[1]Members Sorted'!$B$2:$D$3001,3,0))),"")</f>
        <v/>
      </c>
      <c r="C320" s="21" t="str">
        <f>IFERROR(VLOOKUP(#REF!,'[1]Members Sorted'!$B$2:$F$3001,5,0),"")</f>
        <v/>
      </c>
      <c r="D320" s="22" t="str">
        <f>IFERROR(VLOOKUP(#REF!,'[1]Members Sorted'!$B$2:$X$3001,11,0),"")</f>
        <v/>
      </c>
      <c r="E320" s="22" t="str">
        <f>IFERROR(VLOOKUP(#REF!,'[1]Members Sorted'!$B$2:$X$3001,14,0),"")</f>
        <v/>
      </c>
      <c r="F320" s="22" t="str">
        <f>IFERROR(VLOOKUP(#REF!,'[1]Members Sorted'!$B$2:$X$3001,17,0),"")</f>
        <v/>
      </c>
      <c r="G320" s="22" t="str">
        <f>IFERROR(VLOOKUP(#REF!,'[1]Members Sorted'!$B$2:$X$3001,20,0),"")</f>
        <v/>
      </c>
      <c r="H320" s="33" t="str">
        <f>IFERROR(VLOOKUP(#REF!,'[1]Members Sorted'!$B$2:$AA$3001,26,0),"")</f>
        <v/>
      </c>
      <c r="I320" s="32"/>
      <c r="J320" s="29" t="str">
        <f>IF('[1]Season Set up'!$L$23&gt;='[1]Season Set up'!V317,'[1]Season Set up'!V317,"")</f>
        <v/>
      </c>
      <c r="K320" s="21" t="str">
        <f>IFERROR(IF(J320="","",CONCATENATE(VLOOKUP(VLOOKUP(J320,'[1]Members Sorted'!$AG$2:$AH$3001,2,0),'[1]Members Sorted'!$B$2:$C$3001,2,0)," ",VLOOKUP(VLOOKUP(J320,'[1]Members Sorted'!$AG$2:$AH$3001,2,0),'[1]Members Sorted'!$B$2:$D$3001,3,0))),"")</f>
        <v/>
      </c>
      <c r="L320" s="21" t="str">
        <f>IFERROR(VLOOKUP(#REF!,'[1]Members Sorted'!$B$2:$F$3001,5,0),"")</f>
        <v/>
      </c>
      <c r="M320" s="22" t="str">
        <f>IFERROR(VLOOKUP(#REF!,'[1]Members Sorted'!$B$2:$X$3001,11,0),"")</f>
        <v/>
      </c>
      <c r="N320" s="22" t="str">
        <f>IFERROR(VLOOKUP(#REF!,'[1]Members Sorted'!$B$2:$X$3001,14,0),"")</f>
        <v/>
      </c>
      <c r="O320" s="22" t="str">
        <f>IFERROR(VLOOKUP(#REF!,'[1]Members Sorted'!$B$2:$X$3001,17,0),"")</f>
        <v/>
      </c>
      <c r="P320" s="22" t="str">
        <f>IFERROR(VLOOKUP(#REF!,'[1]Members Sorted'!$B$2:$X$3001,20,0),"")</f>
        <v/>
      </c>
      <c r="Q320" s="23" t="str">
        <f>IFERROR(VLOOKUP(#REF!,'[1]Members Sorted'!$B$2:$AE$3001,30,0),"")</f>
        <v/>
      </c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</row>
    <row r="321" spans="1:37" ht="15.75" customHeight="1" x14ac:dyDescent="0.2">
      <c r="A321" s="20" t="str">
        <f>IF('[1]Season Set up'!$J$23&gt;='[1]Season Set up'!V318,'[1]Season Set up'!V318,"")</f>
        <v/>
      </c>
      <c r="B321" s="21" t="str">
        <f>IFERROR(IF(A321="","",CONCATENATE(VLOOKUP(VLOOKUP(A321,'[1]Members Sorted'!$AC$2:$AD$3001,2,0),'[1]Members Sorted'!$B$2:$C$3001,2,0)," ",VLOOKUP(VLOOKUP(A321,'[1]Members Sorted'!$AC$2:$AD$3001,2,0),'[1]Members Sorted'!$B$2:$D$3001,3,0))),"")</f>
        <v/>
      </c>
      <c r="C321" s="21" t="str">
        <f>IFERROR(VLOOKUP(#REF!,'[1]Members Sorted'!$B$2:$F$3001,5,0),"")</f>
        <v/>
      </c>
      <c r="D321" s="22" t="str">
        <f>IFERROR(VLOOKUP(#REF!,'[1]Members Sorted'!$B$2:$X$3001,11,0),"")</f>
        <v/>
      </c>
      <c r="E321" s="22" t="str">
        <f>IFERROR(VLOOKUP(#REF!,'[1]Members Sorted'!$B$2:$X$3001,14,0),"")</f>
        <v/>
      </c>
      <c r="F321" s="22" t="str">
        <f>IFERROR(VLOOKUP(#REF!,'[1]Members Sorted'!$B$2:$X$3001,17,0),"")</f>
        <v/>
      </c>
      <c r="G321" s="22" t="str">
        <f>IFERROR(VLOOKUP(#REF!,'[1]Members Sorted'!$B$2:$X$3001,20,0),"")</f>
        <v/>
      </c>
      <c r="H321" s="33" t="str">
        <f>IFERROR(VLOOKUP(#REF!,'[1]Members Sorted'!$B$2:$AA$3001,26,0),"")</f>
        <v/>
      </c>
      <c r="I321" s="32"/>
      <c r="J321" s="29" t="str">
        <f>IF('[1]Season Set up'!$L$23&gt;='[1]Season Set up'!V318,'[1]Season Set up'!V318,"")</f>
        <v/>
      </c>
      <c r="K321" s="21" t="str">
        <f>IFERROR(IF(J321="","",CONCATENATE(VLOOKUP(VLOOKUP(J321,'[1]Members Sorted'!$AG$2:$AH$3001,2,0),'[1]Members Sorted'!$B$2:$C$3001,2,0)," ",VLOOKUP(VLOOKUP(J321,'[1]Members Sorted'!$AG$2:$AH$3001,2,0),'[1]Members Sorted'!$B$2:$D$3001,3,0))),"")</f>
        <v/>
      </c>
      <c r="L321" s="21" t="str">
        <f>IFERROR(VLOOKUP(#REF!,'[1]Members Sorted'!$B$2:$F$3001,5,0),"")</f>
        <v/>
      </c>
      <c r="M321" s="22" t="str">
        <f>IFERROR(VLOOKUP(#REF!,'[1]Members Sorted'!$B$2:$X$3001,11,0),"")</f>
        <v/>
      </c>
      <c r="N321" s="22" t="str">
        <f>IFERROR(VLOOKUP(#REF!,'[1]Members Sorted'!$B$2:$X$3001,14,0),"")</f>
        <v/>
      </c>
      <c r="O321" s="22" t="str">
        <f>IFERROR(VLOOKUP(#REF!,'[1]Members Sorted'!$B$2:$X$3001,17,0),"")</f>
        <v/>
      </c>
      <c r="P321" s="22" t="str">
        <f>IFERROR(VLOOKUP(#REF!,'[1]Members Sorted'!$B$2:$X$3001,20,0),"")</f>
        <v/>
      </c>
      <c r="Q321" s="23" t="str">
        <f>IFERROR(VLOOKUP(#REF!,'[1]Members Sorted'!$B$2:$AE$3001,30,0),"")</f>
        <v/>
      </c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</row>
    <row r="322" spans="1:37" ht="15.75" customHeight="1" x14ac:dyDescent="0.2">
      <c r="A322" s="20" t="str">
        <f>IF('[1]Season Set up'!$J$23&gt;='[1]Season Set up'!V319,'[1]Season Set up'!V319,"")</f>
        <v/>
      </c>
      <c r="B322" s="21" t="str">
        <f>IFERROR(IF(A322="","",CONCATENATE(VLOOKUP(VLOOKUP(A322,'[1]Members Sorted'!$AC$2:$AD$3001,2,0),'[1]Members Sorted'!$B$2:$C$3001,2,0)," ",VLOOKUP(VLOOKUP(A322,'[1]Members Sorted'!$AC$2:$AD$3001,2,0),'[1]Members Sorted'!$B$2:$D$3001,3,0))),"")</f>
        <v/>
      </c>
      <c r="C322" s="21" t="str">
        <f>IFERROR(VLOOKUP(#REF!,'[1]Members Sorted'!$B$2:$F$3001,5,0),"")</f>
        <v/>
      </c>
      <c r="D322" s="22" t="str">
        <f>IFERROR(VLOOKUP(#REF!,'[1]Members Sorted'!$B$2:$X$3001,11,0),"")</f>
        <v/>
      </c>
      <c r="E322" s="22" t="str">
        <f>IFERROR(VLOOKUP(#REF!,'[1]Members Sorted'!$B$2:$X$3001,14,0),"")</f>
        <v/>
      </c>
      <c r="F322" s="22" t="str">
        <f>IFERROR(VLOOKUP(#REF!,'[1]Members Sorted'!$B$2:$X$3001,17,0),"")</f>
        <v/>
      </c>
      <c r="G322" s="22" t="str">
        <f>IFERROR(VLOOKUP(#REF!,'[1]Members Sorted'!$B$2:$X$3001,20,0),"")</f>
        <v/>
      </c>
      <c r="H322" s="33" t="str">
        <f>IFERROR(VLOOKUP(#REF!,'[1]Members Sorted'!$B$2:$AA$3001,26,0),"")</f>
        <v/>
      </c>
      <c r="I322" s="32"/>
      <c r="J322" s="29" t="str">
        <f>IF('[1]Season Set up'!$L$23&gt;='[1]Season Set up'!V319,'[1]Season Set up'!V319,"")</f>
        <v/>
      </c>
      <c r="K322" s="21" t="str">
        <f>IFERROR(IF(J322="","",CONCATENATE(VLOOKUP(VLOOKUP(J322,'[1]Members Sorted'!$AG$2:$AH$3001,2,0),'[1]Members Sorted'!$B$2:$C$3001,2,0)," ",VLOOKUP(VLOOKUP(J322,'[1]Members Sorted'!$AG$2:$AH$3001,2,0),'[1]Members Sorted'!$B$2:$D$3001,3,0))),"")</f>
        <v/>
      </c>
      <c r="L322" s="21" t="str">
        <f>IFERROR(VLOOKUP(#REF!,'[1]Members Sorted'!$B$2:$F$3001,5,0),"")</f>
        <v/>
      </c>
      <c r="M322" s="22" t="str">
        <f>IFERROR(VLOOKUP(#REF!,'[1]Members Sorted'!$B$2:$X$3001,11,0),"")</f>
        <v/>
      </c>
      <c r="N322" s="22" t="str">
        <f>IFERROR(VLOOKUP(#REF!,'[1]Members Sorted'!$B$2:$X$3001,14,0),"")</f>
        <v/>
      </c>
      <c r="O322" s="22" t="str">
        <f>IFERROR(VLOOKUP(#REF!,'[1]Members Sorted'!$B$2:$X$3001,17,0),"")</f>
        <v/>
      </c>
      <c r="P322" s="22" t="str">
        <f>IFERROR(VLOOKUP(#REF!,'[1]Members Sorted'!$B$2:$X$3001,20,0),"")</f>
        <v/>
      </c>
      <c r="Q322" s="23" t="str">
        <f>IFERROR(VLOOKUP(#REF!,'[1]Members Sorted'!$B$2:$AE$3001,30,0),"")</f>
        <v/>
      </c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</row>
    <row r="323" spans="1:37" ht="15.75" customHeight="1" x14ac:dyDescent="0.2">
      <c r="A323" s="20" t="str">
        <f>IF('[1]Season Set up'!$J$23&gt;='[1]Season Set up'!V320,'[1]Season Set up'!V320,"")</f>
        <v/>
      </c>
      <c r="B323" s="21" t="str">
        <f>IFERROR(IF(A323="","",CONCATENATE(VLOOKUP(VLOOKUP(A323,'[1]Members Sorted'!$AC$2:$AD$3001,2,0),'[1]Members Sorted'!$B$2:$C$3001,2,0)," ",VLOOKUP(VLOOKUP(A323,'[1]Members Sorted'!$AC$2:$AD$3001,2,0),'[1]Members Sorted'!$B$2:$D$3001,3,0))),"")</f>
        <v/>
      </c>
      <c r="C323" s="21" t="str">
        <f>IFERROR(VLOOKUP(#REF!,'[1]Members Sorted'!$B$2:$F$3001,5,0),"")</f>
        <v/>
      </c>
      <c r="D323" s="22" t="str">
        <f>IFERROR(VLOOKUP(#REF!,'[1]Members Sorted'!$B$2:$X$3001,11,0),"")</f>
        <v/>
      </c>
      <c r="E323" s="22" t="str">
        <f>IFERROR(VLOOKUP(#REF!,'[1]Members Sorted'!$B$2:$X$3001,14,0),"")</f>
        <v/>
      </c>
      <c r="F323" s="22" t="str">
        <f>IFERROR(VLOOKUP(#REF!,'[1]Members Sorted'!$B$2:$X$3001,17,0),"")</f>
        <v/>
      </c>
      <c r="G323" s="22" t="str">
        <f>IFERROR(VLOOKUP(#REF!,'[1]Members Sorted'!$B$2:$X$3001,20,0),"")</f>
        <v/>
      </c>
      <c r="H323" s="33" t="str">
        <f>IFERROR(VLOOKUP(#REF!,'[1]Members Sorted'!$B$2:$AA$3001,26,0),"")</f>
        <v/>
      </c>
      <c r="I323" s="32"/>
      <c r="J323" s="29" t="str">
        <f>IF('[1]Season Set up'!$L$23&gt;='[1]Season Set up'!V320,'[1]Season Set up'!V320,"")</f>
        <v/>
      </c>
      <c r="K323" s="21" t="str">
        <f>IFERROR(IF(J323="","",CONCATENATE(VLOOKUP(VLOOKUP(J323,'[1]Members Sorted'!$AG$2:$AH$3001,2,0),'[1]Members Sorted'!$B$2:$C$3001,2,0)," ",VLOOKUP(VLOOKUP(J323,'[1]Members Sorted'!$AG$2:$AH$3001,2,0),'[1]Members Sorted'!$B$2:$D$3001,3,0))),"")</f>
        <v/>
      </c>
      <c r="L323" s="21" t="str">
        <f>IFERROR(VLOOKUP(#REF!,'[1]Members Sorted'!$B$2:$F$3001,5,0),"")</f>
        <v/>
      </c>
      <c r="M323" s="22" t="str">
        <f>IFERROR(VLOOKUP(#REF!,'[1]Members Sorted'!$B$2:$X$3001,11,0),"")</f>
        <v/>
      </c>
      <c r="N323" s="22" t="str">
        <f>IFERROR(VLOOKUP(#REF!,'[1]Members Sorted'!$B$2:$X$3001,14,0),"")</f>
        <v/>
      </c>
      <c r="O323" s="22" t="str">
        <f>IFERROR(VLOOKUP(#REF!,'[1]Members Sorted'!$B$2:$X$3001,17,0),"")</f>
        <v/>
      </c>
      <c r="P323" s="22" t="str">
        <f>IFERROR(VLOOKUP(#REF!,'[1]Members Sorted'!$B$2:$X$3001,20,0),"")</f>
        <v/>
      </c>
      <c r="Q323" s="23" t="str">
        <f>IFERROR(VLOOKUP(#REF!,'[1]Members Sorted'!$B$2:$AE$3001,30,0),"")</f>
        <v/>
      </c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</row>
    <row r="324" spans="1:37" ht="15.75" customHeight="1" x14ac:dyDescent="0.2">
      <c r="A324" s="20" t="str">
        <f>IF('[1]Season Set up'!$J$23&gt;='[1]Season Set up'!V321,'[1]Season Set up'!V321,"")</f>
        <v/>
      </c>
      <c r="B324" s="21" t="str">
        <f>IFERROR(IF(A324="","",CONCATENATE(VLOOKUP(VLOOKUP(A324,'[1]Members Sorted'!$AC$2:$AD$3001,2,0),'[1]Members Sorted'!$B$2:$C$3001,2,0)," ",VLOOKUP(VLOOKUP(A324,'[1]Members Sorted'!$AC$2:$AD$3001,2,0),'[1]Members Sorted'!$B$2:$D$3001,3,0))),"")</f>
        <v/>
      </c>
      <c r="C324" s="21" t="str">
        <f>IFERROR(VLOOKUP(#REF!,'[1]Members Sorted'!$B$2:$F$3001,5,0),"")</f>
        <v/>
      </c>
      <c r="D324" s="22" t="str">
        <f>IFERROR(VLOOKUP(#REF!,'[1]Members Sorted'!$B$2:$X$3001,11,0),"")</f>
        <v/>
      </c>
      <c r="E324" s="22" t="str">
        <f>IFERROR(VLOOKUP(#REF!,'[1]Members Sorted'!$B$2:$X$3001,14,0),"")</f>
        <v/>
      </c>
      <c r="F324" s="22" t="str">
        <f>IFERROR(VLOOKUP(#REF!,'[1]Members Sorted'!$B$2:$X$3001,17,0),"")</f>
        <v/>
      </c>
      <c r="G324" s="22" t="str">
        <f>IFERROR(VLOOKUP(#REF!,'[1]Members Sorted'!$B$2:$X$3001,20,0),"")</f>
        <v/>
      </c>
      <c r="H324" s="33" t="str">
        <f>IFERROR(VLOOKUP(#REF!,'[1]Members Sorted'!$B$2:$AA$3001,26,0),"")</f>
        <v/>
      </c>
      <c r="I324" s="32"/>
      <c r="J324" s="29" t="str">
        <f>IF('[1]Season Set up'!$L$23&gt;='[1]Season Set up'!V321,'[1]Season Set up'!V321,"")</f>
        <v/>
      </c>
      <c r="K324" s="21" t="str">
        <f>IFERROR(IF(J324="","",CONCATENATE(VLOOKUP(VLOOKUP(J324,'[1]Members Sorted'!$AG$2:$AH$3001,2,0),'[1]Members Sorted'!$B$2:$C$3001,2,0)," ",VLOOKUP(VLOOKUP(J324,'[1]Members Sorted'!$AG$2:$AH$3001,2,0),'[1]Members Sorted'!$B$2:$D$3001,3,0))),"")</f>
        <v/>
      </c>
      <c r="L324" s="21" t="str">
        <f>IFERROR(VLOOKUP(#REF!,'[1]Members Sorted'!$B$2:$F$3001,5,0),"")</f>
        <v/>
      </c>
      <c r="M324" s="22" t="str">
        <f>IFERROR(VLOOKUP(#REF!,'[1]Members Sorted'!$B$2:$X$3001,11,0),"")</f>
        <v/>
      </c>
      <c r="N324" s="22" t="str">
        <f>IFERROR(VLOOKUP(#REF!,'[1]Members Sorted'!$B$2:$X$3001,14,0),"")</f>
        <v/>
      </c>
      <c r="O324" s="22" t="str">
        <f>IFERROR(VLOOKUP(#REF!,'[1]Members Sorted'!$B$2:$X$3001,17,0),"")</f>
        <v/>
      </c>
      <c r="P324" s="22" t="str">
        <f>IFERROR(VLOOKUP(#REF!,'[1]Members Sorted'!$B$2:$X$3001,20,0),"")</f>
        <v/>
      </c>
      <c r="Q324" s="23" t="str">
        <f>IFERROR(VLOOKUP(#REF!,'[1]Members Sorted'!$B$2:$AE$3001,30,0),"")</f>
        <v/>
      </c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</row>
    <row r="325" spans="1:37" ht="15.75" customHeight="1" x14ac:dyDescent="0.2">
      <c r="A325" s="20" t="str">
        <f>IF('[1]Season Set up'!$J$23&gt;='[1]Season Set up'!V322,'[1]Season Set up'!V322,"")</f>
        <v/>
      </c>
      <c r="B325" s="21" t="str">
        <f>IFERROR(IF(A325="","",CONCATENATE(VLOOKUP(VLOOKUP(A325,'[1]Members Sorted'!$AC$2:$AD$3001,2,0),'[1]Members Sorted'!$B$2:$C$3001,2,0)," ",VLOOKUP(VLOOKUP(A325,'[1]Members Sorted'!$AC$2:$AD$3001,2,0),'[1]Members Sorted'!$B$2:$D$3001,3,0))),"")</f>
        <v/>
      </c>
      <c r="C325" s="21" t="str">
        <f>IFERROR(VLOOKUP(#REF!,'[1]Members Sorted'!$B$2:$F$3001,5,0),"")</f>
        <v/>
      </c>
      <c r="D325" s="22" t="str">
        <f>IFERROR(VLOOKUP(#REF!,'[1]Members Sorted'!$B$2:$X$3001,11,0),"")</f>
        <v/>
      </c>
      <c r="E325" s="22" t="str">
        <f>IFERROR(VLOOKUP(#REF!,'[1]Members Sorted'!$B$2:$X$3001,14,0),"")</f>
        <v/>
      </c>
      <c r="F325" s="22" t="str">
        <f>IFERROR(VLOOKUP(#REF!,'[1]Members Sorted'!$B$2:$X$3001,17,0),"")</f>
        <v/>
      </c>
      <c r="G325" s="22" t="str">
        <f>IFERROR(VLOOKUP(#REF!,'[1]Members Sorted'!$B$2:$X$3001,20,0),"")</f>
        <v/>
      </c>
      <c r="H325" s="33" t="str">
        <f>IFERROR(VLOOKUP(#REF!,'[1]Members Sorted'!$B$2:$AA$3001,26,0),"")</f>
        <v/>
      </c>
      <c r="I325" s="32"/>
      <c r="J325" s="29" t="str">
        <f>IF('[1]Season Set up'!$L$23&gt;='[1]Season Set up'!V322,'[1]Season Set up'!V322,"")</f>
        <v/>
      </c>
      <c r="K325" s="21" t="str">
        <f>IFERROR(IF(J325="","",CONCATENATE(VLOOKUP(VLOOKUP(J325,'[1]Members Sorted'!$AG$2:$AH$3001,2,0),'[1]Members Sorted'!$B$2:$C$3001,2,0)," ",VLOOKUP(VLOOKUP(J325,'[1]Members Sorted'!$AG$2:$AH$3001,2,0),'[1]Members Sorted'!$B$2:$D$3001,3,0))),"")</f>
        <v/>
      </c>
      <c r="L325" s="21" t="str">
        <f>IFERROR(VLOOKUP(#REF!,'[1]Members Sorted'!$B$2:$F$3001,5,0),"")</f>
        <v/>
      </c>
      <c r="M325" s="22" t="str">
        <f>IFERROR(VLOOKUP(#REF!,'[1]Members Sorted'!$B$2:$X$3001,11,0),"")</f>
        <v/>
      </c>
      <c r="N325" s="22" t="str">
        <f>IFERROR(VLOOKUP(#REF!,'[1]Members Sorted'!$B$2:$X$3001,14,0),"")</f>
        <v/>
      </c>
      <c r="O325" s="22" t="str">
        <f>IFERROR(VLOOKUP(#REF!,'[1]Members Sorted'!$B$2:$X$3001,17,0),"")</f>
        <v/>
      </c>
      <c r="P325" s="22" t="str">
        <f>IFERROR(VLOOKUP(#REF!,'[1]Members Sorted'!$B$2:$X$3001,20,0),"")</f>
        <v/>
      </c>
      <c r="Q325" s="23" t="str">
        <f>IFERROR(VLOOKUP(#REF!,'[1]Members Sorted'!$B$2:$AE$3001,30,0),"")</f>
        <v/>
      </c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</row>
    <row r="326" spans="1:37" ht="15.75" customHeight="1" x14ac:dyDescent="0.2">
      <c r="A326" s="20" t="str">
        <f>IF('[1]Season Set up'!$J$23&gt;='[1]Season Set up'!V323,'[1]Season Set up'!V323,"")</f>
        <v/>
      </c>
      <c r="B326" s="21" t="str">
        <f>IFERROR(IF(A326="","",CONCATENATE(VLOOKUP(VLOOKUP(A326,'[1]Members Sorted'!$AC$2:$AD$3001,2,0),'[1]Members Sorted'!$B$2:$C$3001,2,0)," ",VLOOKUP(VLOOKUP(A326,'[1]Members Sorted'!$AC$2:$AD$3001,2,0),'[1]Members Sorted'!$B$2:$D$3001,3,0))),"")</f>
        <v/>
      </c>
      <c r="C326" s="21" t="str">
        <f>IFERROR(VLOOKUP(#REF!,'[1]Members Sorted'!$B$2:$F$3001,5,0),"")</f>
        <v/>
      </c>
      <c r="D326" s="22" t="str">
        <f>IFERROR(VLOOKUP(#REF!,'[1]Members Sorted'!$B$2:$X$3001,11,0),"")</f>
        <v/>
      </c>
      <c r="E326" s="22" t="str">
        <f>IFERROR(VLOOKUP(#REF!,'[1]Members Sorted'!$B$2:$X$3001,14,0),"")</f>
        <v/>
      </c>
      <c r="F326" s="22" t="str">
        <f>IFERROR(VLOOKUP(#REF!,'[1]Members Sorted'!$B$2:$X$3001,17,0),"")</f>
        <v/>
      </c>
      <c r="G326" s="22" t="str">
        <f>IFERROR(VLOOKUP(#REF!,'[1]Members Sorted'!$B$2:$X$3001,20,0),"")</f>
        <v/>
      </c>
      <c r="H326" s="33" t="str">
        <f>IFERROR(VLOOKUP(#REF!,'[1]Members Sorted'!$B$2:$AA$3001,26,0),"")</f>
        <v/>
      </c>
      <c r="I326" s="32"/>
      <c r="J326" s="29" t="str">
        <f>IF('[1]Season Set up'!$L$23&gt;='[1]Season Set up'!V323,'[1]Season Set up'!V323,"")</f>
        <v/>
      </c>
      <c r="K326" s="21" t="str">
        <f>IFERROR(IF(J326="","",CONCATENATE(VLOOKUP(VLOOKUP(J326,'[1]Members Sorted'!$AG$2:$AH$3001,2,0),'[1]Members Sorted'!$B$2:$C$3001,2,0)," ",VLOOKUP(VLOOKUP(J326,'[1]Members Sorted'!$AG$2:$AH$3001,2,0),'[1]Members Sorted'!$B$2:$D$3001,3,0))),"")</f>
        <v/>
      </c>
      <c r="L326" s="21" t="str">
        <f>IFERROR(VLOOKUP(#REF!,'[1]Members Sorted'!$B$2:$F$3001,5,0),"")</f>
        <v/>
      </c>
      <c r="M326" s="22" t="str">
        <f>IFERROR(VLOOKUP(#REF!,'[1]Members Sorted'!$B$2:$X$3001,11,0),"")</f>
        <v/>
      </c>
      <c r="N326" s="22" t="str">
        <f>IFERROR(VLOOKUP(#REF!,'[1]Members Sorted'!$B$2:$X$3001,14,0),"")</f>
        <v/>
      </c>
      <c r="O326" s="22" t="str">
        <f>IFERROR(VLOOKUP(#REF!,'[1]Members Sorted'!$B$2:$X$3001,17,0),"")</f>
        <v/>
      </c>
      <c r="P326" s="22" t="str">
        <f>IFERROR(VLOOKUP(#REF!,'[1]Members Sorted'!$B$2:$X$3001,20,0),"")</f>
        <v/>
      </c>
      <c r="Q326" s="23" t="str">
        <f>IFERROR(VLOOKUP(#REF!,'[1]Members Sorted'!$B$2:$AE$3001,30,0),"")</f>
        <v/>
      </c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</row>
    <row r="327" spans="1:37" ht="15.75" customHeight="1" x14ac:dyDescent="0.2">
      <c r="A327" s="20" t="str">
        <f>IF('[1]Season Set up'!$J$23&gt;='[1]Season Set up'!V324,'[1]Season Set up'!V324,"")</f>
        <v/>
      </c>
      <c r="B327" s="21" t="str">
        <f>IFERROR(IF(A327="","",CONCATENATE(VLOOKUP(VLOOKUP(A327,'[1]Members Sorted'!$AC$2:$AD$3001,2,0),'[1]Members Sorted'!$B$2:$C$3001,2,0)," ",VLOOKUP(VLOOKUP(A327,'[1]Members Sorted'!$AC$2:$AD$3001,2,0),'[1]Members Sorted'!$B$2:$D$3001,3,0))),"")</f>
        <v/>
      </c>
      <c r="C327" s="21" t="str">
        <f>IFERROR(VLOOKUP(#REF!,'[1]Members Sorted'!$B$2:$F$3001,5,0),"")</f>
        <v/>
      </c>
      <c r="D327" s="22" t="str">
        <f>IFERROR(VLOOKUP(#REF!,'[1]Members Sorted'!$B$2:$X$3001,11,0),"")</f>
        <v/>
      </c>
      <c r="E327" s="22" t="str">
        <f>IFERROR(VLOOKUP(#REF!,'[1]Members Sorted'!$B$2:$X$3001,14,0),"")</f>
        <v/>
      </c>
      <c r="F327" s="22" t="str">
        <f>IFERROR(VLOOKUP(#REF!,'[1]Members Sorted'!$B$2:$X$3001,17,0),"")</f>
        <v/>
      </c>
      <c r="G327" s="22" t="str">
        <f>IFERROR(VLOOKUP(#REF!,'[1]Members Sorted'!$B$2:$X$3001,20,0),"")</f>
        <v/>
      </c>
      <c r="H327" s="33" t="str">
        <f>IFERROR(VLOOKUP(#REF!,'[1]Members Sorted'!$B$2:$AA$3001,26,0),"")</f>
        <v/>
      </c>
      <c r="I327" s="32"/>
      <c r="J327" s="29" t="str">
        <f>IF('[1]Season Set up'!$L$23&gt;='[1]Season Set up'!V324,'[1]Season Set up'!V324,"")</f>
        <v/>
      </c>
      <c r="K327" s="21" t="str">
        <f>IFERROR(IF(J327="","",CONCATENATE(VLOOKUP(VLOOKUP(J327,'[1]Members Sorted'!$AG$2:$AH$3001,2,0),'[1]Members Sorted'!$B$2:$C$3001,2,0)," ",VLOOKUP(VLOOKUP(J327,'[1]Members Sorted'!$AG$2:$AH$3001,2,0),'[1]Members Sorted'!$B$2:$D$3001,3,0))),"")</f>
        <v/>
      </c>
      <c r="L327" s="21" t="str">
        <f>IFERROR(VLOOKUP(#REF!,'[1]Members Sorted'!$B$2:$F$3001,5,0),"")</f>
        <v/>
      </c>
      <c r="M327" s="22" t="str">
        <f>IFERROR(VLOOKUP(#REF!,'[1]Members Sorted'!$B$2:$X$3001,11,0),"")</f>
        <v/>
      </c>
      <c r="N327" s="22" t="str">
        <f>IFERROR(VLOOKUP(#REF!,'[1]Members Sorted'!$B$2:$X$3001,14,0),"")</f>
        <v/>
      </c>
      <c r="O327" s="22" t="str">
        <f>IFERROR(VLOOKUP(#REF!,'[1]Members Sorted'!$B$2:$X$3001,17,0),"")</f>
        <v/>
      </c>
      <c r="P327" s="22" t="str">
        <f>IFERROR(VLOOKUP(#REF!,'[1]Members Sorted'!$B$2:$X$3001,20,0),"")</f>
        <v/>
      </c>
      <c r="Q327" s="23" t="str">
        <f>IFERROR(VLOOKUP(#REF!,'[1]Members Sorted'!$B$2:$AE$3001,30,0),"")</f>
        <v/>
      </c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</row>
    <row r="328" spans="1:37" ht="15.75" customHeight="1" x14ac:dyDescent="0.2">
      <c r="A328" s="20" t="str">
        <f>IF('[1]Season Set up'!$J$23&gt;='[1]Season Set up'!V325,'[1]Season Set up'!V325,"")</f>
        <v/>
      </c>
      <c r="B328" s="21" t="str">
        <f>IFERROR(IF(A328="","",CONCATENATE(VLOOKUP(VLOOKUP(A328,'[1]Members Sorted'!$AC$2:$AD$3001,2,0),'[1]Members Sorted'!$B$2:$C$3001,2,0)," ",VLOOKUP(VLOOKUP(A328,'[1]Members Sorted'!$AC$2:$AD$3001,2,0),'[1]Members Sorted'!$B$2:$D$3001,3,0))),"")</f>
        <v/>
      </c>
      <c r="C328" s="21" t="str">
        <f>IFERROR(VLOOKUP(#REF!,'[1]Members Sorted'!$B$2:$F$3001,5,0),"")</f>
        <v/>
      </c>
      <c r="D328" s="22" t="str">
        <f>IFERROR(VLOOKUP(#REF!,'[1]Members Sorted'!$B$2:$X$3001,11,0),"")</f>
        <v/>
      </c>
      <c r="E328" s="22" t="str">
        <f>IFERROR(VLOOKUP(#REF!,'[1]Members Sorted'!$B$2:$X$3001,14,0),"")</f>
        <v/>
      </c>
      <c r="F328" s="22" t="str">
        <f>IFERROR(VLOOKUP(#REF!,'[1]Members Sorted'!$B$2:$X$3001,17,0),"")</f>
        <v/>
      </c>
      <c r="G328" s="22" t="str">
        <f>IFERROR(VLOOKUP(#REF!,'[1]Members Sorted'!$B$2:$X$3001,20,0),"")</f>
        <v/>
      </c>
      <c r="H328" s="33" t="str">
        <f>IFERROR(VLOOKUP(#REF!,'[1]Members Sorted'!$B$2:$AA$3001,26,0),"")</f>
        <v/>
      </c>
      <c r="I328" s="32"/>
      <c r="J328" s="29" t="str">
        <f>IF('[1]Season Set up'!$L$23&gt;='[1]Season Set up'!V325,'[1]Season Set up'!V325,"")</f>
        <v/>
      </c>
      <c r="K328" s="21" t="str">
        <f>IFERROR(IF(J328="","",CONCATENATE(VLOOKUP(VLOOKUP(J328,'[1]Members Sorted'!$AG$2:$AH$3001,2,0),'[1]Members Sorted'!$B$2:$C$3001,2,0)," ",VLOOKUP(VLOOKUP(J328,'[1]Members Sorted'!$AG$2:$AH$3001,2,0),'[1]Members Sorted'!$B$2:$D$3001,3,0))),"")</f>
        <v/>
      </c>
      <c r="L328" s="21" t="str">
        <f>IFERROR(VLOOKUP(#REF!,'[1]Members Sorted'!$B$2:$F$3001,5,0),"")</f>
        <v/>
      </c>
      <c r="M328" s="22" t="str">
        <f>IFERROR(VLOOKUP(#REF!,'[1]Members Sorted'!$B$2:$X$3001,11,0),"")</f>
        <v/>
      </c>
      <c r="N328" s="22" t="str">
        <f>IFERROR(VLOOKUP(#REF!,'[1]Members Sorted'!$B$2:$X$3001,14,0),"")</f>
        <v/>
      </c>
      <c r="O328" s="22" t="str">
        <f>IFERROR(VLOOKUP(#REF!,'[1]Members Sorted'!$B$2:$X$3001,17,0),"")</f>
        <v/>
      </c>
      <c r="P328" s="22" t="str">
        <f>IFERROR(VLOOKUP(#REF!,'[1]Members Sorted'!$B$2:$X$3001,20,0),"")</f>
        <v/>
      </c>
      <c r="Q328" s="23" t="str">
        <f>IFERROR(VLOOKUP(#REF!,'[1]Members Sorted'!$B$2:$AE$3001,30,0),"")</f>
        <v/>
      </c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</row>
    <row r="329" spans="1:37" ht="15.75" customHeight="1" x14ac:dyDescent="0.2">
      <c r="A329" s="20" t="str">
        <f>IF('[1]Season Set up'!$J$23&gt;='[1]Season Set up'!V326,'[1]Season Set up'!V326,"")</f>
        <v/>
      </c>
      <c r="B329" s="21" t="str">
        <f>IFERROR(IF(A329="","",CONCATENATE(VLOOKUP(VLOOKUP(A329,'[1]Members Sorted'!$AC$2:$AD$3001,2,0),'[1]Members Sorted'!$B$2:$C$3001,2,0)," ",VLOOKUP(VLOOKUP(A329,'[1]Members Sorted'!$AC$2:$AD$3001,2,0),'[1]Members Sorted'!$B$2:$D$3001,3,0))),"")</f>
        <v/>
      </c>
      <c r="C329" s="21" t="str">
        <f>IFERROR(VLOOKUP(#REF!,'[1]Members Sorted'!$B$2:$F$3001,5,0),"")</f>
        <v/>
      </c>
      <c r="D329" s="22" t="str">
        <f>IFERROR(VLOOKUP(#REF!,'[1]Members Sorted'!$B$2:$X$3001,11,0),"")</f>
        <v/>
      </c>
      <c r="E329" s="22" t="str">
        <f>IFERROR(VLOOKUP(#REF!,'[1]Members Sorted'!$B$2:$X$3001,14,0),"")</f>
        <v/>
      </c>
      <c r="F329" s="22" t="str">
        <f>IFERROR(VLOOKUP(#REF!,'[1]Members Sorted'!$B$2:$X$3001,17,0),"")</f>
        <v/>
      </c>
      <c r="G329" s="22" t="str">
        <f>IFERROR(VLOOKUP(#REF!,'[1]Members Sorted'!$B$2:$X$3001,20,0),"")</f>
        <v/>
      </c>
      <c r="H329" s="33" t="str">
        <f>IFERROR(VLOOKUP(#REF!,'[1]Members Sorted'!$B$2:$AA$3001,26,0),"")</f>
        <v/>
      </c>
      <c r="I329" s="32"/>
      <c r="J329" s="29" t="str">
        <f>IF('[1]Season Set up'!$L$23&gt;='[1]Season Set up'!V326,'[1]Season Set up'!V326,"")</f>
        <v/>
      </c>
      <c r="K329" s="21" t="str">
        <f>IFERROR(IF(J329="","",CONCATENATE(VLOOKUP(VLOOKUP(J329,'[1]Members Sorted'!$AG$2:$AH$3001,2,0),'[1]Members Sorted'!$B$2:$C$3001,2,0)," ",VLOOKUP(VLOOKUP(J329,'[1]Members Sorted'!$AG$2:$AH$3001,2,0),'[1]Members Sorted'!$B$2:$D$3001,3,0))),"")</f>
        <v/>
      </c>
      <c r="L329" s="21" t="str">
        <f>IFERROR(VLOOKUP(#REF!,'[1]Members Sorted'!$B$2:$F$3001,5,0),"")</f>
        <v/>
      </c>
      <c r="M329" s="22" t="str">
        <f>IFERROR(VLOOKUP(#REF!,'[1]Members Sorted'!$B$2:$X$3001,11,0),"")</f>
        <v/>
      </c>
      <c r="N329" s="22" t="str">
        <f>IFERROR(VLOOKUP(#REF!,'[1]Members Sorted'!$B$2:$X$3001,14,0),"")</f>
        <v/>
      </c>
      <c r="O329" s="22" t="str">
        <f>IFERROR(VLOOKUP(#REF!,'[1]Members Sorted'!$B$2:$X$3001,17,0),"")</f>
        <v/>
      </c>
      <c r="P329" s="22" t="str">
        <f>IFERROR(VLOOKUP(#REF!,'[1]Members Sorted'!$B$2:$X$3001,20,0),"")</f>
        <v/>
      </c>
      <c r="Q329" s="23" t="str">
        <f>IFERROR(VLOOKUP(#REF!,'[1]Members Sorted'!$B$2:$AE$3001,30,0),"")</f>
        <v/>
      </c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</row>
    <row r="330" spans="1:37" ht="15.75" customHeight="1" x14ac:dyDescent="0.2">
      <c r="A330" s="20" t="str">
        <f>IF('[1]Season Set up'!$J$23&gt;='[1]Season Set up'!V327,'[1]Season Set up'!V327,"")</f>
        <v/>
      </c>
      <c r="B330" s="21" t="str">
        <f>IFERROR(IF(A330="","",CONCATENATE(VLOOKUP(VLOOKUP(A330,'[1]Members Sorted'!$AC$2:$AD$3001,2,0),'[1]Members Sorted'!$B$2:$C$3001,2,0)," ",VLOOKUP(VLOOKUP(A330,'[1]Members Sorted'!$AC$2:$AD$3001,2,0),'[1]Members Sorted'!$B$2:$D$3001,3,0))),"")</f>
        <v/>
      </c>
      <c r="C330" s="21" t="str">
        <f>IFERROR(VLOOKUP(#REF!,'[1]Members Sorted'!$B$2:$F$3001,5,0),"")</f>
        <v/>
      </c>
      <c r="D330" s="22" t="str">
        <f>IFERROR(VLOOKUP(#REF!,'[1]Members Sorted'!$B$2:$X$3001,11,0),"")</f>
        <v/>
      </c>
      <c r="E330" s="22" t="str">
        <f>IFERROR(VLOOKUP(#REF!,'[1]Members Sorted'!$B$2:$X$3001,14,0),"")</f>
        <v/>
      </c>
      <c r="F330" s="22" t="str">
        <f>IFERROR(VLOOKUP(#REF!,'[1]Members Sorted'!$B$2:$X$3001,17,0),"")</f>
        <v/>
      </c>
      <c r="G330" s="22" t="str">
        <f>IFERROR(VLOOKUP(#REF!,'[1]Members Sorted'!$B$2:$X$3001,20,0),"")</f>
        <v/>
      </c>
      <c r="H330" s="33" t="str">
        <f>IFERROR(VLOOKUP(#REF!,'[1]Members Sorted'!$B$2:$AA$3001,26,0),"")</f>
        <v/>
      </c>
      <c r="I330" s="32"/>
      <c r="J330" s="29" t="str">
        <f>IF('[1]Season Set up'!$L$23&gt;='[1]Season Set up'!V327,'[1]Season Set up'!V327,"")</f>
        <v/>
      </c>
      <c r="K330" s="21" t="str">
        <f>IFERROR(IF(J330="","",CONCATENATE(VLOOKUP(VLOOKUP(J330,'[1]Members Sorted'!$AG$2:$AH$3001,2,0),'[1]Members Sorted'!$B$2:$C$3001,2,0)," ",VLOOKUP(VLOOKUP(J330,'[1]Members Sorted'!$AG$2:$AH$3001,2,0),'[1]Members Sorted'!$B$2:$D$3001,3,0))),"")</f>
        <v/>
      </c>
      <c r="L330" s="21" t="str">
        <f>IFERROR(VLOOKUP(#REF!,'[1]Members Sorted'!$B$2:$F$3001,5,0),"")</f>
        <v/>
      </c>
      <c r="M330" s="22" t="str">
        <f>IFERROR(VLOOKUP(#REF!,'[1]Members Sorted'!$B$2:$X$3001,11,0),"")</f>
        <v/>
      </c>
      <c r="N330" s="22" t="str">
        <f>IFERROR(VLOOKUP(#REF!,'[1]Members Sorted'!$B$2:$X$3001,14,0),"")</f>
        <v/>
      </c>
      <c r="O330" s="22" t="str">
        <f>IFERROR(VLOOKUP(#REF!,'[1]Members Sorted'!$B$2:$X$3001,17,0),"")</f>
        <v/>
      </c>
      <c r="P330" s="22" t="str">
        <f>IFERROR(VLOOKUP(#REF!,'[1]Members Sorted'!$B$2:$X$3001,20,0),"")</f>
        <v/>
      </c>
      <c r="Q330" s="23" t="str">
        <f>IFERROR(VLOOKUP(#REF!,'[1]Members Sorted'!$B$2:$AE$3001,30,0),"")</f>
        <v/>
      </c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</row>
    <row r="331" spans="1:37" ht="15.75" customHeight="1" x14ac:dyDescent="0.2">
      <c r="A331" s="20" t="str">
        <f>IF('[1]Season Set up'!$J$23&gt;='[1]Season Set up'!V328,'[1]Season Set up'!V328,"")</f>
        <v/>
      </c>
      <c r="B331" s="21" t="str">
        <f>IFERROR(IF(A331="","",CONCATENATE(VLOOKUP(VLOOKUP(A331,'[1]Members Sorted'!$AC$2:$AD$3001,2,0),'[1]Members Sorted'!$B$2:$C$3001,2,0)," ",VLOOKUP(VLOOKUP(A331,'[1]Members Sorted'!$AC$2:$AD$3001,2,0),'[1]Members Sorted'!$B$2:$D$3001,3,0))),"")</f>
        <v/>
      </c>
      <c r="C331" s="21" t="str">
        <f>IFERROR(VLOOKUP(#REF!,'[1]Members Sorted'!$B$2:$F$3001,5,0),"")</f>
        <v/>
      </c>
      <c r="D331" s="22" t="str">
        <f>IFERROR(VLOOKUP(#REF!,'[1]Members Sorted'!$B$2:$X$3001,11,0),"")</f>
        <v/>
      </c>
      <c r="E331" s="22" t="str">
        <f>IFERROR(VLOOKUP(#REF!,'[1]Members Sorted'!$B$2:$X$3001,14,0),"")</f>
        <v/>
      </c>
      <c r="F331" s="22" t="str">
        <f>IFERROR(VLOOKUP(#REF!,'[1]Members Sorted'!$B$2:$X$3001,17,0),"")</f>
        <v/>
      </c>
      <c r="G331" s="22" t="str">
        <f>IFERROR(VLOOKUP(#REF!,'[1]Members Sorted'!$B$2:$X$3001,20,0),"")</f>
        <v/>
      </c>
      <c r="H331" s="33" t="str">
        <f>IFERROR(VLOOKUP(#REF!,'[1]Members Sorted'!$B$2:$AA$3001,26,0),"")</f>
        <v/>
      </c>
      <c r="I331" s="32"/>
      <c r="J331" s="29" t="str">
        <f>IF('[1]Season Set up'!$L$23&gt;='[1]Season Set up'!V328,'[1]Season Set up'!V328,"")</f>
        <v/>
      </c>
      <c r="K331" s="21" t="str">
        <f>IFERROR(IF(J331="","",CONCATENATE(VLOOKUP(VLOOKUP(J331,'[1]Members Sorted'!$AG$2:$AH$3001,2,0),'[1]Members Sorted'!$B$2:$C$3001,2,0)," ",VLOOKUP(VLOOKUP(J331,'[1]Members Sorted'!$AG$2:$AH$3001,2,0),'[1]Members Sorted'!$B$2:$D$3001,3,0))),"")</f>
        <v/>
      </c>
      <c r="L331" s="21" t="str">
        <f>IFERROR(VLOOKUP(#REF!,'[1]Members Sorted'!$B$2:$F$3001,5,0),"")</f>
        <v/>
      </c>
      <c r="M331" s="22" t="str">
        <f>IFERROR(VLOOKUP(#REF!,'[1]Members Sorted'!$B$2:$X$3001,11,0),"")</f>
        <v/>
      </c>
      <c r="N331" s="22" t="str">
        <f>IFERROR(VLOOKUP(#REF!,'[1]Members Sorted'!$B$2:$X$3001,14,0),"")</f>
        <v/>
      </c>
      <c r="O331" s="22" t="str">
        <f>IFERROR(VLOOKUP(#REF!,'[1]Members Sorted'!$B$2:$X$3001,17,0),"")</f>
        <v/>
      </c>
      <c r="P331" s="22" t="str">
        <f>IFERROR(VLOOKUP(#REF!,'[1]Members Sorted'!$B$2:$X$3001,20,0),"")</f>
        <v/>
      </c>
      <c r="Q331" s="23" t="str">
        <f>IFERROR(VLOOKUP(#REF!,'[1]Members Sorted'!$B$2:$AE$3001,30,0),"")</f>
        <v/>
      </c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</row>
    <row r="332" spans="1:37" ht="15.75" customHeight="1" x14ac:dyDescent="0.2">
      <c r="A332" s="20" t="str">
        <f>IF('[1]Season Set up'!$J$23&gt;='[1]Season Set up'!V329,'[1]Season Set up'!V329,"")</f>
        <v/>
      </c>
      <c r="B332" s="21" t="str">
        <f>IFERROR(IF(A332="","",CONCATENATE(VLOOKUP(VLOOKUP(A332,'[1]Members Sorted'!$AC$2:$AD$3001,2,0),'[1]Members Sorted'!$B$2:$C$3001,2,0)," ",VLOOKUP(VLOOKUP(A332,'[1]Members Sorted'!$AC$2:$AD$3001,2,0),'[1]Members Sorted'!$B$2:$D$3001,3,0))),"")</f>
        <v/>
      </c>
      <c r="C332" s="21" t="str">
        <f>IFERROR(VLOOKUP(#REF!,'[1]Members Sorted'!$B$2:$F$3001,5,0),"")</f>
        <v/>
      </c>
      <c r="D332" s="22" t="str">
        <f>IFERROR(VLOOKUP(#REF!,'[1]Members Sorted'!$B$2:$X$3001,11,0),"")</f>
        <v/>
      </c>
      <c r="E332" s="22" t="str">
        <f>IFERROR(VLOOKUP(#REF!,'[1]Members Sorted'!$B$2:$X$3001,14,0),"")</f>
        <v/>
      </c>
      <c r="F332" s="22" t="str">
        <f>IFERROR(VLOOKUP(#REF!,'[1]Members Sorted'!$B$2:$X$3001,17,0),"")</f>
        <v/>
      </c>
      <c r="G332" s="22" t="str">
        <f>IFERROR(VLOOKUP(#REF!,'[1]Members Sorted'!$B$2:$X$3001,20,0),"")</f>
        <v/>
      </c>
      <c r="H332" s="33" t="str">
        <f>IFERROR(VLOOKUP(#REF!,'[1]Members Sorted'!$B$2:$AA$3001,26,0),"")</f>
        <v/>
      </c>
      <c r="I332" s="32"/>
      <c r="J332" s="29" t="str">
        <f>IF('[1]Season Set up'!$L$23&gt;='[1]Season Set up'!V329,'[1]Season Set up'!V329,"")</f>
        <v/>
      </c>
      <c r="K332" s="21" t="str">
        <f>IFERROR(IF(J332="","",CONCATENATE(VLOOKUP(VLOOKUP(J332,'[1]Members Sorted'!$AG$2:$AH$3001,2,0),'[1]Members Sorted'!$B$2:$C$3001,2,0)," ",VLOOKUP(VLOOKUP(J332,'[1]Members Sorted'!$AG$2:$AH$3001,2,0),'[1]Members Sorted'!$B$2:$D$3001,3,0))),"")</f>
        <v/>
      </c>
      <c r="L332" s="21" t="str">
        <f>IFERROR(VLOOKUP(#REF!,'[1]Members Sorted'!$B$2:$F$3001,5,0),"")</f>
        <v/>
      </c>
      <c r="M332" s="22" t="str">
        <f>IFERROR(VLOOKUP(#REF!,'[1]Members Sorted'!$B$2:$X$3001,11,0),"")</f>
        <v/>
      </c>
      <c r="N332" s="22" t="str">
        <f>IFERROR(VLOOKUP(#REF!,'[1]Members Sorted'!$B$2:$X$3001,14,0),"")</f>
        <v/>
      </c>
      <c r="O332" s="22" t="str">
        <f>IFERROR(VLOOKUP(#REF!,'[1]Members Sorted'!$B$2:$X$3001,17,0),"")</f>
        <v/>
      </c>
      <c r="P332" s="22" t="str">
        <f>IFERROR(VLOOKUP(#REF!,'[1]Members Sorted'!$B$2:$X$3001,20,0),"")</f>
        <v/>
      </c>
      <c r="Q332" s="23" t="str">
        <f>IFERROR(VLOOKUP(#REF!,'[1]Members Sorted'!$B$2:$AE$3001,30,0),"")</f>
        <v/>
      </c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</row>
    <row r="333" spans="1:37" ht="15.75" customHeight="1" x14ac:dyDescent="0.2">
      <c r="A333" s="20" t="str">
        <f>IF('[1]Season Set up'!$J$23&gt;='[1]Season Set up'!V330,'[1]Season Set up'!V330,"")</f>
        <v/>
      </c>
      <c r="B333" s="21" t="str">
        <f>IFERROR(IF(A333="","",CONCATENATE(VLOOKUP(VLOOKUP(A333,'[1]Members Sorted'!$AC$2:$AD$3001,2,0),'[1]Members Sorted'!$B$2:$C$3001,2,0)," ",VLOOKUP(VLOOKUP(A333,'[1]Members Sorted'!$AC$2:$AD$3001,2,0),'[1]Members Sorted'!$B$2:$D$3001,3,0))),"")</f>
        <v/>
      </c>
      <c r="C333" s="21" t="str">
        <f>IFERROR(VLOOKUP(#REF!,'[1]Members Sorted'!$B$2:$F$3001,5,0),"")</f>
        <v/>
      </c>
      <c r="D333" s="22" t="str">
        <f>IFERROR(VLOOKUP(#REF!,'[1]Members Sorted'!$B$2:$X$3001,11,0),"")</f>
        <v/>
      </c>
      <c r="E333" s="22" t="str">
        <f>IFERROR(VLOOKUP(#REF!,'[1]Members Sorted'!$B$2:$X$3001,14,0),"")</f>
        <v/>
      </c>
      <c r="F333" s="22" t="str">
        <f>IFERROR(VLOOKUP(#REF!,'[1]Members Sorted'!$B$2:$X$3001,17,0),"")</f>
        <v/>
      </c>
      <c r="G333" s="22" t="str">
        <f>IFERROR(VLOOKUP(#REF!,'[1]Members Sorted'!$B$2:$X$3001,20,0),"")</f>
        <v/>
      </c>
      <c r="H333" s="33" t="str">
        <f>IFERROR(VLOOKUP(#REF!,'[1]Members Sorted'!$B$2:$AA$3001,26,0),"")</f>
        <v/>
      </c>
      <c r="I333" s="32"/>
      <c r="J333" s="29" t="str">
        <f>IF('[1]Season Set up'!$L$23&gt;='[1]Season Set up'!V330,'[1]Season Set up'!V330,"")</f>
        <v/>
      </c>
      <c r="K333" s="21" t="str">
        <f>IFERROR(IF(J333="","",CONCATENATE(VLOOKUP(VLOOKUP(J333,'[1]Members Sorted'!$AG$2:$AH$3001,2,0),'[1]Members Sorted'!$B$2:$C$3001,2,0)," ",VLOOKUP(VLOOKUP(J333,'[1]Members Sorted'!$AG$2:$AH$3001,2,0),'[1]Members Sorted'!$B$2:$D$3001,3,0))),"")</f>
        <v/>
      </c>
      <c r="L333" s="21" t="str">
        <f>IFERROR(VLOOKUP(#REF!,'[1]Members Sorted'!$B$2:$F$3001,5,0),"")</f>
        <v/>
      </c>
      <c r="M333" s="22" t="str">
        <f>IFERROR(VLOOKUP(#REF!,'[1]Members Sorted'!$B$2:$X$3001,11,0),"")</f>
        <v/>
      </c>
      <c r="N333" s="22" t="str">
        <f>IFERROR(VLOOKUP(#REF!,'[1]Members Sorted'!$B$2:$X$3001,14,0),"")</f>
        <v/>
      </c>
      <c r="O333" s="22" t="str">
        <f>IFERROR(VLOOKUP(#REF!,'[1]Members Sorted'!$B$2:$X$3001,17,0),"")</f>
        <v/>
      </c>
      <c r="P333" s="22" t="str">
        <f>IFERROR(VLOOKUP(#REF!,'[1]Members Sorted'!$B$2:$X$3001,20,0),"")</f>
        <v/>
      </c>
      <c r="Q333" s="23" t="str">
        <f>IFERROR(VLOOKUP(#REF!,'[1]Members Sorted'!$B$2:$AE$3001,30,0),"")</f>
        <v/>
      </c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</row>
    <row r="334" spans="1:37" ht="15.75" customHeight="1" x14ac:dyDescent="0.2">
      <c r="A334" s="20" t="str">
        <f>IF('[1]Season Set up'!$J$23&gt;='[1]Season Set up'!V331,'[1]Season Set up'!V331,"")</f>
        <v/>
      </c>
      <c r="B334" s="21" t="str">
        <f>IFERROR(IF(A334="","",CONCATENATE(VLOOKUP(VLOOKUP(A334,'[1]Members Sorted'!$AC$2:$AD$3001,2,0),'[1]Members Sorted'!$B$2:$C$3001,2,0)," ",VLOOKUP(VLOOKUP(A334,'[1]Members Sorted'!$AC$2:$AD$3001,2,0),'[1]Members Sorted'!$B$2:$D$3001,3,0))),"")</f>
        <v/>
      </c>
      <c r="C334" s="21" t="str">
        <f>IFERROR(VLOOKUP(#REF!,'[1]Members Sorted'!$B$2:$F$3001,5,0),"")</f>
        <v/>
      </c>
      <c r="D334" s="22" t="str">
        <f>IFERROR(VLOOKUP(#REF!,'[1]Members Sorted'!$B$2:$X$3001,11,0),"")</f>
        <v/>
      </c>
      <c r="E334" s="22" t="str">
        <f>IFERROR(VLOOKUP(#REF!,'[1]Members Sorted'!$B$2:$X$3001,14,0),"")</f>
        <v/>
      </c>
      <c r="F334" s="22" t="str">
        <f>IFERROR(VLOOKUP(#REF!,'[1]Members Sorted'!$B$2:$X$3001,17,0),"")</f>
        <v/>
      </c>
      <c r="G334" s="22" t="str">
        <f>IFERROR(VLOOKUP(#REF!,'[1]Members Sorted'!$B$2:$X$3001,20,0),"")</f>
        <v/>
      </c>
      <c r="H334" s="33" t="str">
        <f>IFERROR(VLOOKUP(#REF!,'[1]Members Sorted'!$B$2:$AA$3001,26,0),"")</f>
        <v/>
      </c>
      <c r="I334" s="32"/>
      <c r="J334" s="29" t="str">
        <f>IF('[1]Season Set up'!$L$23&gt;='[1]Season Set up'!V331,'[1]Season Set up'!V331,"")</f>
        <v/>
      </c>
      <c r="K334" s="21" t="str">
        <f>IFERROR(IF(J334="","",CONCATENATE(VLOOKUP(VLOOKUP(J334,'[1]Members Sorted'!$AG$2:$AH$3001,2,0),'[1]Members Sorted'!$B$2:$C$3001,2,0)," ",VLOOKUP(VLOOKUP(J334,'[1]Members Sorted'!$AG$2:$AH$3001,2,0),'[1]Members Sorted'!$B$2:$D$3001,3,0))),"")</f>
        <v/>
      </c>
      <c r="L334" s="21" t="str">
        <f>IFERROR(VLOOKUP(#REF!,'[1]Members Sorted'!$B$2:$F$3001,5,0),"")</f>
        <v/>
      </c>
      <c r="M334" s="22" t="str">
        <f>IFERROR(VLOOKUP(#REF!,'[1]Members Sorted'!$B$2:$X$3001,11,0),"")</f>
        <v/>
      </c>
      <c r="N334" s="22" t="str">
        <f>IFERROR(VLOOKUP(#REF!,'[1]Members Sorted'!$B$2:$X$3001,14,0),"")</f>
        <v/>
      </c>
      <c r="O334" s="22" t="str">
        <f>IFERROR(VLOOKUP(#REF!,'[1]Members Sorted'!$B$2:$X$3001,17,0),"")</f>
        <v/>
      </c>
      <c r="P334" s="22" t="str">
        <f>IFERROR(VLOOKUP(#REF!,'[1]Members Sorted'!$B$2:$X$3001,20,0),"")</f>
        <v/>
      </c>
      <c r="Q334" s="23" t="str">
        <f>IFERROR(VLOOKUP(#REF!,'[1]Members Sorted'!$B$2:$AE$3001,30,0),"")</f>
        <v/>
      </c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</row>
    <row r="335" spans="1:37" ht="15.75" customHeight="1" x14ac:dyDescent="0.2">
      <c r="A335" s="20" t="str">
        <f>IF('[1]Season Set up'!$J$23&gt;='[1]Season Set up'!V332,'[1]Season Set up'!V332,"")</f>
        <v/>
      </c>
      <c r="B335" s="21" t="str">
        <f>IFERROR(IF(A335="","",CONCATENATE(VLOOKUP(VLOOKUP(A335,'[1]Members Sorted'!$AC$2:$AD$3001,2,0),'[1]Members Sorted'!$B$2:$C$3001,2,0)," ",VLOOKUP(VLOOKUP(A335,'[1]Members Sorted'!$AC$2:$AD$3001,2,0),'[1]Members Sorted'!$B$2:$D$3001,3,0))),"")</f>
        <v/>
      </c>
      <c r="C335" s="21" t="str">
        <f>IFERROR(VLOOKUP(#REF!,'[1]Members Sorted'!$B$2:$F$3001,5,0),"")</f>
        <v/>
      </c>
      <c r="D335" s="22" t="str">
        <f>IFERROR(VLOOKUP(#REF!,'[1]Members Sorted'!$B$2:$X$3001,11,0),"")</f>
        <v/>
      </c>
      <c r="E335" s="22" t="str">
        <f>IFERROR(VLOOKUP(#REF!,'[1]Members Sorted'!$B$2:$X$3001,14,0),"")</f>
        <v/>
      </c>
      <c r="F335" s="22" t="str">
        <f>IFERROR(VLOOKUP(#REF!,'[1]Members Sorted'!$B$2:$X$3001,17,0),"")</f>
        <v/>
      </c>
      <c r="G335" s="22" t="str">
        <f>IFERROR(VLOOKUP(#REF!,'[1]Members Sorted'!$B$2:$X$3001,20,0),"")</f>
        <v/>
      </c>
      <c r="H335" s="33" t="str">
        <f>IFERROR(VLOOKUP(#REF!,'[1]Members Sorted'!$B$2:$AA$3001,26,0),"")</f>
        <v/>
      </c>
      <c r="I335" s="32"/>
      <c r="J335" s="29" t="str">
        <f>IF('[1]Season Set up'!$L$23&gt;='[1]Season Set up'!V332,'[1]Season Set up'!V332,"")</f>
        <v/>
      </c>
      <c r="K335" s="21" t="str">
        <f>IFERROR(IF(J335="","",CONCATENATE(VLOOKUP(VLOOKUP(J335,'[1]Members Sorted'!$AG$2:$AH$3001,2,0),'[1]Members Sorted'!$B$2:$C$3001,2,0)," ",VLOOKUP(VLOOKUP(J335,'[1]Members Sorted'!$AG$2:$AH$3001,2,0),'[1]Members Sorted'!$B$2:$D$3001,3,0))),"")</f>
        <v/>
      </c>
      <c r="L335" s="21" t="str">
        <f>IFERROR(VLOOKUP(#REF!,'[1]Members Sorted'!$B$2:$F$3001,5,0),"")</f>
        <v/>
      </c>
      <c r="M335" s="22" t="str">
        <f>IFERROR(VLOOKUP(#REF!,'[1]Members Sorted'!$B$2:$X$3001,11,0),"")</f>
        <v/>
      </c>
      <c r="N335" s="22" t="str">
        <f>IFERROR(VLOOKUP(#REF!,'[1]Members Sorted'!$B$2:$X$3001,14,0),"")</f>
        <v/>
      </c>
      <c r="O335" s="22" t="str">
        <f>IFERROR(VLOOKUP(#REF!,'[1]Members Sorted'!$B$2:$X$3001,17,0),"")</f>
        <v/>
      </c>
      <c r="P335" s="22" t="str">
        <f>IFERROR(VLOOKUP(#REF!,'[1]Members Sorted'!$B$2:$X$3001,20,0),"")</f>
        <v/>
      </c>
      <c r="Q335" s="23" t="str">
        <f>IFERROR(VLOOKUP(#REF!,'[1]Members Sorted'!$B$2:$AE$3001,30,0),"")</f>
        <v/>
      </c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</row>
    <row r="336" spans="1:37" ht="15.75" customHeight="1" x14ac:dyDescent="0.2">
      <c r="A336" s="20" t="str">
        <f>IF('[1]Season Set up'!$J$23&gt;='[1]Season Set up'!V333,'[1]Season Set up'!V333,"")</f>
        <v/>
      </c>
      <c r="B336" s="21" t="str">
        <f>IFERROR(IF(A336="","",CONCATENATE(VLOOKUP(VLOOKUP(A336,'[1]Members Sorted'!$AC$2:$AD$3001,2,0),'[1]Members Sorted'!$B$2:$C$3001,2,0)," ",VLOOKUP(VLOOKUP(A336,'[1]Members Sorted'!$AC$2:$AD$3001,2,0),'[1]Members Sorted'!$B$2:$D$3001,3,0))),"")</f>
        <v/>
      </c>
      <c r="C336" s="21" t="str">
        <f>IFERROR(VLOOKUP(#REF!,'[1]Members Sorted'!$B$2:$F$3001,5,0),"")</f>
        <v/>
      </c>
      <c r="D336" s="22" t="str">
        <f>IFERROR(VLOOKUP(#REF!,'[1]Members Sorted'!$B$2:$X$3001,11,0),"")</f>
        <v/>
      </c>
      <c r="E336" s="22" t="str">
        <f>IFERROR(VLOOKUP(#REF!,'[1]Members Sorted'!$B$2:$X$3001,14,0),"")</f>
        <v/>
      </c>
      <c r="F336" s="22" t="str">
        <f>IFERROR(VLOOKUP(#REF!,'[1]Members Sorted'!$B$2:$X$3001,17,0),"")</f>
        <v/>
      </c>
      <c r="G336" s="22" t="str">
        <f>IFERROR(VLOOKUP(#REF!,'[1]Members Sorted'!$B$2:$X$3001,20,0),"")</f>
        <v/>
      </c>
      <c r="H336" s="33" t="str">
        <f>IFERROR(VLOOKUP(#REF!,'[1]Members Sorted'!$B$2:$AA$3001,26,0),"")</f>
        <v/>
      </c>
      <c r="I336" s="32"/>
      <c r="J336" s="29" t="str">
        <f>IF('[1]Season Set up'!$L$23&gt;='[1]Season Set up'!V333,'[1]Season Set up'!V333,"")</f>
        <v/>
      </c>
      <c r="K336" s="21" t="str">
        <f>IFERROR(IF(J336="","",CONCATENATE(VLOOKUP(VLOOKUP(J336,'[1]Members Sorted'!$AG$2:$AH$3001,2,0),'[1]Members Sorted'!$B$2:$C$3001,2,0)," ",VLOOKUP(VLOOKUP(J336,'[1]Members Sorted'!$AG$2:$AH$3001,2,0),'[1]Members Sorted'!$B$2:$D$3001,3,0))),"")</f>
        <v/>
      </c>
      <c r="L336" s="21" t="str">
        <f>IFERROR(VLOOKUP(#REF!,'[1]Members Sorted'!$B$2:$F$3001,5,0),"")</f>
        <v/>
      </c>
      <c r="M336" s="22" t="str">
        <f>IFERROR(VLOOKUP(#REF!,'[1]Members Sorted'!$B$2:$X$3001,11,0),"")</f>
        <v/>
      </c>
      <c r="N336" s="22" t="str">
        <f>IFERROR(VLOOKUP(#REF!,'[1]Members Sorted'!$B$2:$X$3001,14,0),"")</f>
        <v/>
      </c>
      <c r="O336" s="22" t="str">
        <f>IFERROR(VLOOKUP(#REF!,'[1]Members Sorted'!$B$2:$X$3001,17,0),"")</f>
        <v/>
      </c>
      <c r="P336" s="22" t="str">
        <f>IFERROR(VLOOKUP(#REF!,'[1]Members Sorted'!$B$2:$X$3001,20,0),"")</f>
        <v/>
      </c>
      <c r="Q336" s="23" t="str">
        <f>IFERROR(VLOOKUP(#REF!,'[1]Members Sorted'!$B$2:$AE$3001,30,0),"")</f>
        <v/>
      </c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</row>
    <row r="337" spans="1:37" ht="15.75" customHeight="1" x14ac:dyDescent="0.2">
      <c r="A337" s="20" t="str">
        <f>IF('[1]Season Set up'!$J$23&gt;='[1]Season Set up'!V334,'[1]Season Set up'!V334,"")</f>
        <v/>
      </c>
      <c r="B337" s="21" t="str">
        <f>IFERROR(IF(A337="","",CONCATENATE(VLOOKUP(VLOOKUP(A337,'[1]Members Sorted'!$AC$2:$AD$3001,2,0),'[1]Members Sorted'!$B$2:$C$3001,2,0)," ",VLOOKUP(VLOOKUP(A337,'[1]Members Sorted'!$AC$2:$AD$3001,2,0),'[1]Members Sorted'!$B$2:$D$3001,3,0))),"")</f>
        <v/>
      </c>
      <c r="C337" s="21" t="str">
        <f>IFERROR(VLOOKUP(#REF!,'[1]Members Sorted'!$B$2:$F$3001,5,0),"")</f>
        <v/>
      </c>
      <c r="D337" s="22" t="str">
        <f>IFERROR(VLOOKUP(#REF!,'[1]Members Sorted'!$B$2:$X$3001,11,0),"")</f>
        <v/>
      </c>
      <c r="E337" s="22" t="str">
        <f>IFERROR(VLOOKUP(#REF!,'[1]Members Sorted'!$B$2:$X$3001,14,0),"")</f>
        <v/>
      </c>
      <c r="F337" s="22" t="str">
        <f>IFERROR(VLOOKUP(#REF!,'[1]Members Sorted'!$B$2:$X$3001,17,0),"")</f>
        <v/>
      </c>
      <c r="G337" s="22" t="str">
        <f>IFERROR(VLOOKUP(#REF!,'[1]Members Sorted'!$B$2:$X$3001,20,0),"")</f>
        <v/>
      </c>
      <c r="H337" s="33" t="str">
        <f>IFERROR(VLOOKUP(#REF!,'[1]Members Sorted'!$B$2:$AA$3001,26,0),"")</f>
        <v/>
      </c>
      <c r="I337" s="32"/>
      <c r="J337" s="29" t="str">
        <f>IF('[1]Season Set up'!$L$23&gt;='[1]Season Set up'!V334,'[1]Season Set up'!V334,"")</f>
        <v/>
      </c>
      <c r="K337" s="21" t="str">
        <f>IFERROR(IF(J337="","",CONCATENATE(VLOOKUP(VLOOKUP(J337,'[1]Members Sorted'!$AG$2:$AH$3001,2,0),'[1]Members Sorted'!$B$2:$C$3001,2,0)," ",VLOOKUP(VLOOKUP(J337,'[1]Members Sorted'!$AG$2:$AH$3001,2,0),'[1]Members Sorted'!$B$2:$D$3001,3,0))),"")</f>
        <v/>
      </c>
      <c r="L337" s="21" t="str">
        <f>IFERROR(VLOOKUP(#REF!,'[1]Members Sorted'!$B$2:$F$3001,5,0),"")</f>
        <v/>
      </c>
      <c r="M337" s="22" t="str">
        <f>IFERROR(VLOOKUP(#REF!,'[1]Members Sorted'!$B$2:$X$3001,11,0),"")</f>
        <v/>
      </c>
      <c r="N337" s="22" t="str">
        <f>IFERROR(VLOOKUP(#REF!,'[1]Members Sorted'!$B$2:$X$3001,14,0),"")</f>
        <v/>
      </c>
      <c r="O337" s="22" t="str">
        <f>IFERROR(VLOOKUP(#REF!,'[1]Members Sorted'!$B$2:$X$3001,17,0),"")</f>
        <v/>
      </c>
      <c r="P337" s="22" t="str">
        <f>IFERROR(VLOOKUP(#REF!,'[1]Members Sorted'!$B$2:$X$3001,20,0),"")</f>
        <v/>
      </c>
      <c r="Q337" s="23" t="str">
        <f>IFERROR(VLOOKUP(#REF!,'[1]Members Sorted'!$B$2:$AE$3001,30,0),"")</f>
        <v/>
      </c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</row>
    <row r="338" spans="1:37" ht="15.75" customHeight="1" x14ac:dyDescent="0.2">
      <c r="A338" s="20" t="str">
        <f>IF('[1]Season Set up'!$J$23&gt;='[1]Season Set up'!V335,'[1]Season Set up'!V335,"")</f>
        <v/>
      </c>
      <c r="B338" s="21" t="str">
        <f>IFERROR(IF(A338="","",CONCATENATE(VLOOKUP(VLOOKUP(A338,'[1]Members Sorted'!$AC$2:$AD$3001,2,0),'[1]Members Sorted'!$B$2:$C$3001,2,0)," ",VLOOKUP(VLOOKUP(A338,'[1]Members Sorted'!$AC$2:$AD$3001,2,0),'[1]Members Sorted'!$B$2:$D$3001,3,0))),"")</f>
        <v/>
      </c>
      <c r="C338" s="21" t="str">
        <f>IFERROR(VLOOKUP(#REF!,'[1]Members Sorted'!$B$2:$F$3001,5,0),"")</f>
        <v/>
      </c>
      <c r="D338" s="22" t="str">
        <f>IFERROR(VLOOKUP(#REF!,'[1]Members Sorted'!$B$2:$X$3001,11,0),"")</f>
        <v/>
      </c>
      <c r="E338" s="22" t="str">
        <f>IFERROR(VLOOKUP(#REF!,'[1]Members Sorted'!$B$2:$X$3001,14,0),"")</f>
        <v/>
      </c>
      <c r="F338" s="22" t="str">
        <f>IFERROR(VLOOKUP(#REF!,'[1]Members Sorted'!$B$2:$X$3001,17,0),"")</f>
        <v/>
      </c>
      <c r="G338" s="22" t="str">
        <f>IFERROR(VLOOKUP(#REF!,'[1]Members Sorted'!$B$2:$X$3001,20,0),"")</f>
        <v/>
      </c>
      <c r="H338" s="33" t="str">
        <f>IFERROR(VLOOKUP(#REF!,'[1]Members Sorted'!$B$2:$AA$3001,26,0),"")</f>
        <v/>
      </c>
      <c r="I338" s="32"/>
      <c r="J338" s="29" t="str">
        <f>IF('[1]Season Set up'!$L$23&gt;='[1]Season Set up'!V335,'[1]Season Set up'!V335,"")</f>
        <v/>
      </c>
      <c r="K338" s="21" t="str">
        <f>IFERROR(IF(J338="","",CONCATENATE(VLOOKUP(VLOOKUP(J338,'[1]Members Sorted'!$AG$2:$AH$3001,2,0),'[1]Members Sorted'!$B$2:$C$3001,2,0)," ",VLOOKUP(VLOOKUP(J338,'[1]Members Sorted'!$AG$2:$AH$3001,2,0),'[1]Members Sorted'!$B$2:$D$3001,3,0))),"")</f>
        <v/>
      </c>
      <c r="L338" s="21" t="str">
        <f>IFERROR(VLOOKUP(#REF!,'[1]Members Sorted'!$B$2:$F$3001,5,0),"")</f>
        <v/>
      </c>
      <c r="M338" s="22" t="str">
        <f>IFERROR(VLOOKUP(#REF!,'[1]Members Sorted'!$B$2:$X$3001,11,0),"")</f>
        <v/>
      </c>
      <c r="N338" s="22" t="str">
        <f>IFERROR(VLOOKUP(#REF!,'[1]Members Sorted'!$B$2:$X$3001,14,0),"")</f>
        <v/>
      </c>
      <c r="O338" s="22" t="str">
        <f>IFERROR(VLOOKUP(#REF!,'[1]Members Sorted'!$B$2:$X$3001,17,0),"")</f>
        <v/>
      </c>
      <c r="P338" s="22" t="str">
        <f>IFERROR(VLOOKUP(#REF!,'[1]Members Sorted'!$B$2:$X$3001,20,0),"")</f>
        <v/>
      </c>
      <c r="Q338" s="23" t="str">
        <f>IFERROR(VLOOKUP(#REF!,'[1]Members Sorted'!$B$2:$AE$3001,30,0),"")</f>
        <v/>
      </c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</row>
    <row r="339" spans="1:37" ht="15.75" customHeight="1" x14ac:dyDescent="0.2">
      <c r="A339" s="20" t="str">
        <f>IF('[1]Season Set up'!$J$23&gt;='[1]Season Set up'!V336,'[1]Season Set up'!V336,"")</f>
        <v/>
      </c>
      <c r="B339" s="21" t="str">
        <f>IFERROR(IF(A339="","",CONCATENATE(VLOOKUP(VLOOKUP(A339,'[1]Members Sorted'!$AC$2:$AD$3001,2,0),'[1]Members Sorted'!$B$2:$C$3001,2,0)," ",VLOOKUP(VLOOKUP(A339,'[1]Members Sorted'!$AC$2:$AD$3001,2,0),'[1]Members Sorted'!$B$2:$D$3001,3,0))),"")</f>
        <v/>
      </c>
      <c r="C339" s="21" t="str">
        <f>IFERROR(VLOOKUP(#REF!,'[1]Members Sorted'!$B$2:$F$3001,5,0),"")</f>
        <v/>
      </c>
      <c r="D339" s="22" t="str">
        <f>IFERROR(VLOOKUP(#REF!,'[1]Members Sorted'!$B$2:$X$3001,11,0),"")</f>
        <v/>
      </c>
      <c r="E339" s="22" t="str">
        <f>IFERROR(VLOOKUP(#REF!,'[1]Members Sorted'!$B$2:$X$3001,14,0),"")</f>
        <v/>
      </c>
      <c r="F339" s="22" t="str">
        <f>IFERROR(VLOOKUP(#REF!,'[1]Members Sorted'!$B$2:$X$3001,17,0),"")</f>
        <v/>
      </c>
      <c r="G339" s="22" t="str">
        <f>IFERROR(VLOOKUP(#REF!,'[1]Members Sorted'!$B$2:$X$3001,20,0),"")</f>
        <v/>
      </c>
      <c r="H339" s="33" t="str">
        <f>IFERROR(VLOOKUP(#REF!,'[1]Members Sorted'!$B$2:$AA$3001,26,0),"")</f>
        <v/>
      </c>
      <c r="I339" s="32"/>
      <c r="J339" s="29" t="str">
        <f>IF('[1]Season Set up'!$L$23&gt;='[1]Season Set up'!V336,'[1]Season Set up'!V336,"")</f>
        <v/>
      </c>
      <c r="K339" s="21" t="str">
        <f>IFERROR(IF(J339="","",CONCATENATE(VLOOKUP(VLOOKUP(J339,'[1]Members Sorted'!$AG$2:$AH$3001,2,0),'[1]Members Sorted'!$B$2:$C$3001,2,0)," ",VLOOKUP(VLOOKUP(J339,'[1]Members Sorted'!$AG$2:$AH$3001,2,0),'[1]Members Sorted'!$B$2:$D$3001,3,0))),"")</f>
        <v/>
      </c>
      <c r="L339" s="21" t="str">
        <f>IFERROR(VLOOKUP(#REF!,'[1]Members Sorted'!$B$2:$F$3001,5,0),"")</f>
        <v/>
      </c>
      <c r="M339" s="22" t="str">
        <f>IFERROR(VLOOKUP(#REF!,'[1]Members Sorted'!$B$2:$X$3001,11,0),"")</f>
        <v/>
      </c>
      <c r="N339" s="22" t="str">
        <f>IFERROR(VLOOKUP(#REF!,'[1]Members Sorted'!$B$2:$X$3001,14,0),"")</f>
        <v/>
      </c>
      <c r="O339" s="22" t="str">
        <f>IFERROR(VLOOKUP(#REF!,'[1]Members Sorted'!$B$2:$X$3001,17,0),"")</f>
        <v/>
      </c>
      <c r="P339" s="22" t="str">
        <f>IFERROR(VLOOKUP(#REF!,'[1]Members Sorted'!$B$2:$X$3001,20,0),"")</f>
        <v/>
      </c>
      <c r="Q339" s="23" t="str">
        <f>IFERROR(VLOOKUP(#REF!,'[1]Members Sorted'!$B$2:$AE$3001,30,0),"")</f>
        <v/>
      </c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</row>
    <row r="340" spans="1:37" ht="15.75" customHeight="1" x14ac:dyDescent="0.2">
      <c r="A340" s="20" t="str">
        <f>IF('[1]Season Set up'!$J$23&gt;='[1]Season Set up'!V337,'[1]Season Set up'!V337,"")</f>
        <v/>
      </c>
      <c r="B340" s="21" t="str">
        <f>IFERROR(IF(A340="","",CONCATENATE(VLOOKUP(VLOOKUP(A340,'[1]Members Sorted'!$AC$2:$AD$3001,2,0),'[1]Members Sorted'!$B$2:$C$3001,2,0)," ",VLOOKUP(VLOOKUP(A340,'[1]Members Sorted'!$AC$2:$AD$3001,2,0),'[1]Members Sorted'!$B$2:$D$3001,3,0))),"")</f>
        <v/>
      </c>
      <c r="C340" s="21" t="str">
        <f>IFERROR(VLOOKUP(#REF!,'[1]Members Sorted'!$B$2:$F$3001,5,0),"")</f>
        <v/>
      </c>
      <c r="D340" s="22" t="str">
        <f>IFERROR(VLOOKUP(#REF!,'[1]Members Sorted'!$B$2:$X$3001,11,0),"")</f>
        <v/>
      </c>
      <c r="E340" s="22" t="str">
        <f>IFERROR(VLOOKUP(#REF!,'[1]Members Sorted'!$B$2:$X$3001,14,0),"")</f>
        <v/>
      </c>
      <c r="F340" s="22" t="str">
        <f>IFERROR(VLOOKUP(#REF!,'[1]Members Sorted'!$B$2:$X$3001,17,0),"")</f>
        <v/>
      </c>
      <c r="G340" s="22" t="str">
        <f>IFERROR(VLOOKUP(#REF!,'[1]Members Sorted'!$B$2:$X$3001,20,0),"")</f>
        <v/>
      </c>
      <c r="H340" s="33" t="str">
        <f>IFERROR(VLOOKUP(#REF!,'[1]Members Sorted'!$B$2:$AA$3001,26,0),"")</f>
        <v/>
      </c>
      <c r="I340" s="32"/>
      <c r="J340" s="29" t="str">
        <f>IF('[1]Season Set up'!$L$23&gt;='[1]Season Set up'!V337,'[1]Season Set up'!V337,"")</f>
        <v/>
      </c>
      <c r="K340" s="21" t="str">
        <f>IFERROR(IF(J340="","",CONCATENATE(VLOOKUP(VLOOKUP(J340,'[1]Members Sorted'!$AG$2:$AH$3001,2,0),'[1]Members Sorted'!$B$2:$C$3001,2,0)," ",VLOOKUP(VLOOKUP(J340,'[1]Members Sorted'!$AG$2:$AH$3001,2,0),'[1]Members Sorted'!$B$2:$D$3001,3,0))),"")</f>
        <v/>
      </c>
      <c r="L340" s="21" t="str">
        <f>IFERROR(VLOOKUP(#REF!,'[1]Members Sorted'!$B$2:$F$3001,5,0),"")</f>
        <v/>
      </c>
      <c r="M340" s="22" t="str">
        <f>IFERROR(VLOOKUP(#REF!,'[1]Members Sorted'!$B$2:$X$3001,11,0),"")</f>
        <v/>
      </c>
      <c r="N340" s="22" t="str">
        <f>IFERROR(VLOOKUP(#REF!,'[1]Members Sorted'!$B$2:$X$3001,14,0),"")</f>
        <v/>
      </c>
      <c r="O340" s="22" t="str">
        <f>IFERROR(VLOOKUP(#REF!,'[1]Members Sorted'!$B$2:$X$3001,17,0),"")</f>
        <v/>
      </c>
      <c r="P340" s="22" t="str">
        <f>IFERROR(VLOOKUP(#REF!,'[1]Members Sorted'!$B$2:$X$3001,20,0),"")</f>
        <v/>
      </c>
      <c r="Q340" s="23" t="str">
        <f>IFERROR(VLOOKUP(#REF!,'[1]Members Sorted'!$B$2:$AE$3001,30,0),"")</f>
        <v/>
      </c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</row>
    <row r="341" spans="1:37" ht="15.75" customHeight="1" x14ac:dyDescent="0.2">
      <c r="A341" s="20" t="str">
        <f>IF('[1]Season Set up'!$J$23&gt;='[1]Season Set up'!V338,'[1]Season Set up'!V338,"")</f>
        <v/>
      </c>
      <c r="B341" s="21" t="str">
        <f>IFERROR(IF(A341="","",CONCATENATE(VLOOKUP(VLOOKUP(A341,'[1]Members Sorted'!$AC$2:$AD$3001,2,0),'[1]Members Sorted'!$B$2:$C$3001,2,0)," ",VLOOKUP(VLOOKUP(A341,'[1]Members Sorted'!$AC$2:$AD$3001,2,0),'[1]Members Sorted'!$B$2:$D$3001,3,0))),"")</f>
        <v/>
      </c>
      <c r="C341" s="21" t="str">
        <f>IFERROR(VLOOKUP(#REF!,'[1]Members Sorted'!$B$2:$F$3001,5,0),"")</f>
        <v/>
      </c>
      <c r="D341" s="22" t="str">
        <f>IFERROR(VLOOKUP(#REF!,'[1]Members Sorted'!$B$2:$X$3001,11,0),"")</f>
        <v/>
      </c>
      <c r="E341" s="22" t="str">
        <f>IFERROR(VLOOKUP(#REF!,'[1]Members Sorted'!$B$2:$X$3001,14,0),"")</f>
        <v/>
      </c>
      <c r="F341" s="22" t="str">
        <f>IFERROR(VLOOKUP(#REF!,'[1]Members Sorted'!$B$2:$X$3001,17,0),"")</f>
        <v/>
      </c>
      <c r="G341" s="22" t="str">
        <f>IFERROR(VLOOKUP(#REF!,'[1]Members Sorted'!$B$2:$X$3001,20,0),"")</f>
        <v/>
      </c>
      <c r="H341" s="33" t="str">
        <f>IFERROR(VLOOKUP(#REF!,'[1]Members Sorted'!$B$2:$AA$3001,26,0),"")</f>
        <v/>
      </c>
      <c r="I341" s="32"/>
      <c r="J341" s="29" t="str">
        <f>IF('[1]Season Set up'!$L$23&gt;='[1]Season Set up'!V338,'[1]Season Set up'!V338,"")</f>
        <v/>
      </c>
      <c r="K341" s="21" t="str">
        <f>IFERROR(IF(J341="","",CONCATENATE(VLOOKUP(VLOOKUP(J341,'[1]Members Sorted'!$AG$2:$AH$3001,2,0),'[1]Members Sorted'!$B$2:$C$3001,2,0)," ",VLOOKUP(VLOOKUP(J341,'[1]Members Sorted'!$AG$2:$AH$3001,2,0),'[1]Members Sorted'!$B$2:$D$3001,3,0))),"")</f>
        <v/>
      </c>
      <c r="L341" s="21" t="str">
        <f>IFERROR(VLOOKUP(#REF!,'[1]Members Sorted'!$B$2:$F$3001,5,0),"")</f>
        <v/>
      </c>
      <c r="M341" s="22" t="str">
        <f>IFERROR(VLOOKUP(#REF!,'[1]Members Sorted'!$B$2:$X$3001,11,0),"")</f>
        <v/>
      </c>
      <c r="N341" s="22" t="str">
        <f>IFERROR(VLOOKUP(#REF!,'[1]Members Sorted'!$B$2:$X$3001,14,0),"")</f>
        <v/>
      </c>
      <c r="O341" s="22" t="str">
        <f>IFERROR(VLOOKUP(#REF!,'[1]Members Sorted'!$B$2:$X$3001,17,0),"")</f>
        <v/>
      </c>
      <c r="P341" s="22" t="str">
        <f>IFERROR(VLOOKUP(#REF!,'[1]Members Sorted'!$B$2:$X$3001,20,0),"")</f>
        <v/>
      </c>
      <c r="Q341" s="23" t="str">
        <f>IFERROR(VLOOKUP(#REF!,'[1]Members Sorted'!$B$2:$AE$3001,30,0),"")</f>
        <v/>
      </c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</row>
    <row r="342" spans="1:37" ht="15.75" customHeight="1" x14ac:dyDescent="0.2">
      <c r="A342" s="20" t="str">
        <f>IF('[1]Season Set up'!$J$23&gt;='[1]Season Set up'!V339,'[1]Season Set up'!V339,"")</f>
        <v/>
      </c>
      <c r="B342" s="21" t="str">
        <f>IFERROR(IF(A342="","",CONCATENATE(VLOOKUP(VLOOKUP(A342,'[1]Members Sorted'!$AC$2:$AD$3001,2,0),'[1]Members Sorted'!$B$2:$C$3001,2,0)," ",VLOOKUP(VLOOKUP(A342,'[1]Members Sorted'!$AC$2:$AD$3001,2,0),'[1]Members Sorted'!$B$2:$D$3001,3,0))),"")</f>
        <v/>
      </c>
      <c r="C342" s="21" t="str">
        <f>IFERROR(VLOOKUP(#REF!,'[1]Members Sorted'!$B$2:$F$3001,5,0),"")</f>
        <v/>
      </c>
      <c r="D342" s="22" t="str">
        <f>IFERROR(VLOOKUP(#REF!,'[1]Members Sorted'!$B$2:$X$3001,11,0),"")</f>
        <v/>
      </c>
      <c r="E342" s="22" t="str">
        <f>IFERROR(VLOOKUP(#REF!,'[1]Members Sorted'!$B$2:$X$3001,14,0),"")</f>
        <v/>
      </c>
      <c r="F342" s="22" t="str">
        <f>IFERROR(VLOOKUP(#REF!,'[1]Members Sorted'!$B$2:$X$3001,17,0),"")</f>
        <v/>
      </c>
      <c r="G342" s="22" t="str">
        <f>IFERROR(VLOOKUP(#REF!,'[1]Members Sorted'!$B$2:$X$3001,20,0),"")</f>
        <v/>
      </c>
      <c r="H342" s="33" t="str">
        <f>IFERROR(VLOOKUP(#REF!,'[1]Members Sorted'!$B$2:$AA$3001,26,0),"")</f>
        <v/>
      </c>
      <c r="I342" s="32"/>
      <c r="J342" s="29" t="str">
        <f>IF('[1]Season Set up'!$L$23&gt;='[1]Season Set up'!V339,'[1]Season Set up'!V339,"")</f>
        <v/>
      </c>
      <c r="K342" s="21" t="str">
        <f>IFERROR(IF(J342="","",CONCATENATE(VLOOKUP(VLOOKUP(J342,'[1]Members Sorted'!$AG$2:$AH$3001,2,0),'[1]Members Sorted'!$B$2:$C$3001,2,0)," ",VLOOKUP(VLOOKUP(J342,'[1]Members Sorted'!$AG$2:$AH$3001,2,0),'[1]Members Sorted'!$B$2:$D$3001,3,0))),"")</f>
        <v/>
      </c>
      <c r="L342" s="21" t="str">
        <f>IFERROR(VLOOKUP(#REF!,'[1]Members Sorted'!$B$2:$F$3001,5,0),"")</f>
        <v/>
      </c>
      <c r="M342" s="22" t="str">
        <f>IFERROR(VLOOKUP(#REF!,'[1]Members Sorted'!$B$2:$X$3001,11,0),"")</f>
        <v/>
      </c>
      <c r="N342" s="22" t="str">
        <f>IFERROR(VLOOKUP(#REF!,'[1]Members Sorted'!$B$2:$X$3001,14,0),"")</f>
        <v/>
      </c>
      <c r="O342" s="22" t="str">
        <f>IFERROR(VLOOKUP(#REF!,'[1]Members Sorted'!$B$2:$X$3001,17,0),"")</f>
        <v/>
      </c>
      <c r="P342" s="22" t="str">
        <f>IFERROR(VLOOKUP(#REF!,'[1]Members Sorted'!$B$2:$X$3001,20,0),"")</f>
        <v/>
      </c>
      <c r="Q342" s="23" t="str">
        <f>IFERROR(VLOOKUP(#REF!,'[1]Members Sorted'!$B$2:$AE$3001,30,0),"")</f>
        <v/>
      </c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</row>
    <row r="343" spans="1:37" ht="15.75" customHeight="1" x14ac:dyDescent="0.2">
      <c r="A343" s="20" t="str">
        <f>IF('[1]Season Set up'!$J$23&gt;='[1]Season Set up'!V340,'[1]Season Set up'!V340,"")</f>
        <v/>
      </c>
      <c r="B343" s="21" t="str">
        <f>IFERROR(IF(A343="","",CONCATENATE(VLOOKUP(VLOOKUP(A343,'[1]Members Sorted'!$AC$2:$AD$3001,2,0),'[1]Members Sorted'!$B$2:$C$3001,2,0)," ",VLOOKUP(VLOOKUP(A343,'[1]Members Sorted'!$AC$2:$AD$3001,2,0),'[1]Members Sorted'!$B$2:$D$3001,3,0))),"")</f>
        <v/>
      </c>
      <c r="C343" s="21" t="str">
        <f>IFERROR(VLOOKUP(#REF!,'[1]Members Sorted'!$B$2:$F$3001,5,0),"")</f>
        <v/>
      </c>
      <c r="D343" s="22" t="str">
        <f>IFERROR(VLOOKUP(#REF!,'[1]Members Sorted'!$B$2:$X$3001,11,0),"")</f>
        <v/>
      </c>
      <c r="E343" s="22" t="str">
        <f>IFERROR(VLOOKUP(#REF!,'[1]Members Sorted'!$B$2:$X$3001,14,0),"")</f>
        <v/>
      </c>
      <c r="F343" s="22" t="str">
        <f>IFERROR(VLOOKUP(#REF!,'[1]Members Sorted'!$B$2:$X$3001,17,0),"")</f>
        <v/>
      </c>
      <c r="G343" s="22" t="str">
        <f>IFERROR(VLOOKUP(#REF!,'[1]Members Sorted'!$B$2:$X$3001,20,0),"")</f>
        <v/>
      </c>
      <c r="H343" s="33" t="str">
        <f>IFERROR(VLOOKUP(#REF!,'[1]Members Sorted'!$B$2:$AA$3001,26,0),"")</f>
        <v/>
      </c>
      <c r="I343" s="32"/>
      <c r="J343" s="29" t="str">
        <f>IF('[1]Season Set up'!$L$23&gt;='[1]Season Set up'!V340,'[1]Season Set up'!V340,"")</f>
        <v/>
      </c>
      <c r="K343" s="21" t="str">
        <f>IFERROR(IF(J343="","",CONCATENATE(VLOOKUP(VLOOKUP(J343,'[1]Members Sorted'!$AG$2:$AH$3001,2,0),'[1]Members Sorted'!$B$2:$C$3001,2,0)," ",VLOOKUP(VLOOKUP(J343,'[1]Members Sorted'!$AG$2:$AH$3001,2,0),'[1]Members Sorted'!$B$2:$D$3001,3,0))),"")</f>
        <v/>
      </c>
      <c r="L343" s="21" t="str">
        <f>IFERROR(VLOOKUP(#REF!,'[1]Members Sorted'!$B$2:$F$3001,5,0),"")</f>
        <v/>
      </c>
      <c r="M343" s="22" t="str">
        <f>IFERROR(VLOOKUP(#REF!,'[1]Members Sorted'!$B$2:$X$3001,11,0),"")</f>
        <v/>
      </c>
      <c r="N343" s="22" t="str">
        <f>IFERROR(VLOOKUP(#REF!,'[1]Members Sorted'!$B$2:$X$3001,14,0),"")</f>
        <v/>
      </c>
      <c r="O343" s="22" t="str">
        <f>IFERROR(VLOOKUP(#REF!,'[1]Members Sorted'!$B$2:$X$3001,17,0),"")</f>
        <v/>
      </c>
      <c r="P343" s="22" t="str">
        <f>IFERROR(VLOOKUP(#REF!,'[1]Members Sorted'!$B$2:$X$3001,20,0),"")</f>
        <v/>
      </c>
      <c r="Q343" s="23" t="str">
        <f>IFERROR(VLOOKUP(#REF!,'[1]Members Sorted'!$B$2:$AE$3001,30,0),"")</f>
        <v/>
      </c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</row>
    <row r="344" spans="1:37" ht="15.75" customHeight="1" x14ac:dyDescent="0.2">
      <c r="A344" s="20" t="str">
        <f>IF('[1]Season Set up'!$J$23&gt;='[1]Season Set up'!V341,'[1]Season Set up'!V341,"")</f>
        <v/>
      </c>
      <c r="B344" s="21" t="str">
        <f>IFERROR(IF(A344="","",CONCATENATE(VLOOKUP(VLOOKUP(A344,'[1]Members Sorted'!$AC$2:$AD$3001,2,0),'[1]Members Sorted'!$B$2:$C$3001,2,0)," ",VLOOKUP(VLOOKUP(A344,'[1]Members Sorted'!$AC$2:$AD$3001,2,0),'[1]Members Sorted'!$B$2:$D$3001,3,0))),"")</f>
        <v/>
      </c>
      <c r="C344" s="21" t="str">
        <f>IFERROR(VLOOKUP(#REF!,'[1]Members Sorted'!$B$2:$F$3001,5,0),"")</f>
        <v/>
      </c>
      <c r="D344" s="22" t="str">
        <f>IFERROR(VLOOKUP(#REF!,'[1]Members Sorted'!$B$2:$X$3001,11,0),"")</f>
        <v/>
      </c>
      <c r="E344" s="22" t="str">
        <f>IFERROR(VLOOKUP(#REF!,'[1]Members Sorted'!$B$2:$X$3001,14,0),"")</f>
        <v/>
      </c>
      <c r="F344" s="22" t="str">
        <f>IFERROR(VLOOKUP(#REF!,'[1]Members Sorted'!$B$2:$X$3001,17,0),"")</f>
        <v/>
      </c>
      <c r="G344" s="22" t="str">
        <f>IFERROR(VLOOKUP(#REF!,'[1]Members Sorted'!$B$2:$X$3001,20,0),"")</f>
        <v/>
      </c>
      <c r="H344" s="33" t="str">
        <f>IFERROR(VLOOKUP(#REF!,'[1]Members Sorted'!$B$2:$AA$3001,26,0),"")</f>
        <v/>
      </c>
      <c r="I344" s="32"/>
      <c r="J344" s="29" t="str">
        <f>IF('[1]Season Set up'!$L$23&gt;='[1]Season Set up'!V341,'[1]Season Set up'!V341,"")</f>
        <v/>
      </c>
      <c r="K344" s="21" t="str">
        <f>IFERROR(IF(J344="","",CONCATENATE(VLOOKUP(VLOOKUP(J344,'[1]Members Sorted'!$AG$2:$AH$3001,2,0),'[1]Members Sorted'!$B$2:$C$3001,2,0)," ",VLOOKUP(VLOOKUP(J344,'[1]Members Sorted'!$AG$2:$AH$3001,2,0),'[1]Members Sorted'!$B$2:$D$3001,3,0))),"")</f>
        <v/>
      </c>
      <c r="L344" s="21" t="str">
        <f>IFERROR(VLOOKUP(#REF!,'[1]Members Sorted'!$B$2:$F$3001,5,0),"")</f>
        <v/>
      </c>
      <c r="M344" s="22" t="str">
        <f>IFERROR(VLOOKUP(#REF!,'[1]Members Sorted'!$B$2:$X$3001,11,0),"")</f>
        <v/>
      </c>
      <c r="N344" s="22" t="str">
        <f>IFERROR(VLOOKUP(#REF!,'[1]Members Sorted'!$B$2:$X$3001,14,0),"")</f>
        <v/>
      </c>
      <c r="O344" s="22" t="str">
        <f>IFERROR(VLOOKUP(#REF!,'[1]Members Sorted'!$B$2:$X$3001,17,0),"")</f>
        <v/>
      </c>
      <c r="P344" s="22" t="str">
        <f>IFERROR(VLOOKUP(#REF!,'[1]Members Sorted'!$B$2:$X$3001,20,0),"")</f>
        <v/>
      </c>
      <c r="Q344" s="23" t="str">
        <f>IFERROR(VLOOKUP(#REF!,'[1]Members Sorted'!$B$2:$AE$3001,30,0),"")</f>
        <v/>
      </c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</row>
    <row r="345" spans="1:37" ht="15.75" customHeight="1" x14ac:dyDescent="0.2">
      <c r="A345" s="20" t="str">
        <f>IF('[1]Season Set up'!$J$23&gt;='[1]Season Set up'!V342,'[1]Season Set up'!V342,"")</f>
        <v/>
      </c>
      <c r="B345" s="21" t="str">
        <f>IFERROR(IF(A345="","",CONCATENATE(VLOOKUP(VLOOKUP(A345,'[1]Members Sorted'!$AC$2:$AD$3001,2,0),'[1]Members Sorted'!$B$2:$C$3001,2,0)," ",VLOOKUP(VLOOKUP(A345,'[1]Members Sorted'!$AC$2:$AD$3001,2,0),'[1]Members Sorted'!$B$2:$D$3001,3,0))),"")</f>
        <v/>
      </c>
      <c r="C345" s="21" t="str">
        <f>IFERROR(VLOOKUP(#REF!,'[1]Members Sorted'!$B$2:$F$3001,5,0),"")</f>
        <v/>
      </c>
      <c r="D345" s="22" t="str">
        <f>IFERROR(VLOOKUP(#REF!,'[1]Members Sorted'!$B$2:$X$3001,11,0),"")</f>
        <v/>
      </c>
      <c r="E345" s="22" t="str">
        <f>IFERROR(VLOOKUP(#REF!,'[1]Members Sorted'!$B$2:$X$3001,14,0),"")</f>
        <v/>
      </c>
      <c r="F345" s="22" t="str">
        <f>IFERROR(VLOOKUP(#REF!,'[1]Members Sorted'!$B$2:$X$3001,17,0),"")</f>
        <v/>
      </c>
      <c r="G345" s="22" t="str">
        <f>IFERROR(VLOOKUP(#REF!,'[1]Members Sorted'!$B$2:$X$3001,20,0),"")</f>
        <v/>
      </c>
      <c r="H345" s="33" t="str">
        <f>IFERROR(VLOOKUP(#REF!,'[1]Members Sorted'!$B$2:$AA$3001,26,0),"")</f>
        <v/>
      </c>
      <c r="I345" s="32"/>
      <c r="J345" s="29" t="str">
        <f>IF('[1]Season Set up'!$L$23&gt;='[1]Season Set up'!V342,'[1]Season Set up'!V342,"")</f>
        <v/>
      </c>
      <c r="K345" s="21" t="str">
        <f>IFERROR(IF(J345="","",CONCATENATE(VLOOKUP(VLOOKUP(J345,'[1]Members Sorted'!$AG$2:$AH$3001,2,0),'[1]Members Sorted'!$B$2:$C$3001,2,0)," ",VLOOKUP(VLOOKUP(J345,'[1]Members Sorted'!$AG$2:$AH$3001,2,0),'[1]Members Sorted'!$B$2:$D$3001,3,0))),"")</f>
        <v/>
      </c>
      <c r="L345" s="21" t="str">
        <f>IFERROR(VLOOKUP(#REF!,'[1]Members Sorted'!$B$2:$F$3001,5,0),"")</f>
        <v/>
      </c>
      <c r="M345" s="22" t="str">
        <f>IFERROR(VLOOKUP(#REF!,'[1]Members Sorted'!$B$2:$X$3001,11,0),"")</f>
        <v/>
      </c>
      <c r="N345" s="22" t="str">
        <f>IFERROR(VLOOKUP(#REF!,'[1]Members Sorted'!$B$2:$X$3001,14,0),"")</f>
        <v/>
      </c>
      <c r="O345" s="22" t="str">
        <f>IFERROR(VLOOKUP(#REF!,'[1]Members Sorted'!$B$2:$X$3001,17,0),"")</f>
        <v/>
      </c>
      <c r="P345" s="22" t="str">
        <f>IFERROR(VLOOKUP(#REF!,'[1]Members Sorted'!$B$2:$X$3001,20,0),"")</f>
        <v/>
      </c>
      <c r="Q345" s="23" t="str">
        <f>IFERROR(VLOOKUP(#REF!,'[1]Members Sorted'!$B$2:$AE$3001,30,0),"")</f>
        <v/>
      </c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</row>
    <row r="346" spans="1:37" ht="15.75" customHeight="1" x14ac:dyDescent="0.2">
      <c r="A346" s="20" t="str">
        <f>IF('[1]Season Set up'!$J$23&gt;='[1]Season Set up'!V343,'[1]Season Set up'!V343,"")</f>
        <v/>
      </c>
      <c r="B346" s="21" t="str">
        <f>IFERROR(IF(A346="","",CONCATENATE(VLOOKUP(VLOOKUP(A346,'[1]Members Sorted'!$AC$2:$AD$3001,2,0),'[1]Members Sorted'!$B$2:$C$3001,2,0)," ",VLOOKUP(VLOOKUP(A346,'[1]Members Sorted'!$AC$2:$AD$3001,2,0),'[1]Members Sorted'!$B$2:$D$3001,3,0))),"")</f>
        <v/>
      </c>
      <c r="C346" s="21" t="str">
        <f>IFERROR(VLOOKUP(#REF!,'[1]Members Sorted'!$B$2:$F$3001,5,0),"")</f>
        <v/>
      </c>
      <c r="D346" s="22" t="str">
        <f>IFERROR(VLOOKUP(#REF!,'[1]Members Sorted'!$B$2:$X$3001,11,0),"")</f>
        <v/>
      </c>
      <c r="E346" s="22" t="str">
        <f>IFERROR(VLOOKUP(#REF!,'[1]Members Sorted'!$B$2:$X$3001,14,0),"")</f>
        <v/>
      </c>
      <c r="F346" s="22" t="str">
        <f>IFERROR(VLOOKUP(#REF!,'[1]Members Sorted'!$B$2:$X$3001,17,0),"")</f>
        <v/>
      </c>
      <c r="G346" s="22" t="str">
        <f>IFERROR(VLOOKUP(#REF!,'[1]Members Sorted'!$B$2:$X$3001,20,0),"")</f>
        <v/>
      </c>
      <c r="H346" s="33" t="str">
        <f>IFERROR(VLOOKUP(#REF!,'[1]Members Sorted'!$B$2:$AA$3001,26,0),"")</f>
        <v/>
      </c>
      <c r="I346" s="32"/>
      <c r="J346" s="29" t="str">
        <f>IF('[1]Season Set up'!$L$23&gt;='[1]Season Set up'!V343,'[1]Season Set up'!V343,"")</f>
        <v/>
      </c>
      <c r="K346" s="21" t="str">
        <f>IFERROR(IF(J346="","",CONCATENATE(VLOOKUP(VLOOKUP(J346,'[1]Members Sorted'!$AG$2:$AH$3001,2,0),'[1]Members Sorted'!$B$2:$C$3001,2,0)," ",VLOOKUP(VLOOKUP(J346,'[1]Members Sorted'!$AG$2:$AH$3001,2,0),'[1]Members Sorted'!$B$2:$D$3001,3,0))),"")</f>
        <v/>
      </c>
      <c r="L346" s="21" t="str">
        <f>IFERROR(VLOOKUP(#REF!,'[1]Members Sorted'!$B$2:$F$3001,5,0),"")</f>
        <v/>
      </c>
      <c r="M346" s="22" t="str">
        <f>IFERROR(VLOOKUP(#REF!,'[1]Members Sorted'!$B$2:$X$3001,11,0),"")</f>
        <v/>
      </c>
      <c r="N346" s="22" t="str">
        <f>IFERROR(VLOOKUP(#REF!,'[1]Members Sorted'!$B$2:$X$3001,14,0),"")</f>
        <v/>
      </c>
      <c r="O346" s="22" t="str">
        <f>IFERROR(VLOOKUP(#REF!,'[1]Members Sorted'!$B$2:$X$3001,17,0),"")</f>
        <v/>
      </c>
      <c r="P346" s="22" t="str">
        <f>IFERROR(VLOOKUP(#REF!,'[1]Members Sorted'!$B$2:$X$3001,20,0),"")</f>
        <v/>
      </c>
      <c r="Q346" s="23" t="str">
        <f>IFERROR(VLOOKUP(#REF!,'[1]Members Sorted'!$B$2:$AE$3001,30,0),"")</f>
        <v/>
      </c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</row>
    <row r="347" spans="1:37" ht="15.75" customHeight="1" x14ac:dyDescent="0.2">
      <c r="A347" s="20" t="str">
        <f>IF('[1]Season Set up'!$J$23&gt;='[1]Season Set up'!V344,'[1]Season Set up'!V344,"")</f>
        <v/>
      </c>
      <c r="B347" s="21" t="str">
        <f>IFERROR(IF(A347="","",CONCATENATE(VLOOKUP(VLOOKUP(A347,'[1]Members Sorted'!$AC$2:$AD$3001,2,0),'[1]Members Sorted'!$B$2:$C$3001,2,0)," ",VLOOKUP(VLOOKUP(A347,'[1]Members Sorted'!$AC$2:$AD$3001,2,0),'[1]Members Sorted'!$B$2:$D$3001,3,0))),"")</f>
        <v/>
      </c>
      <c r="C347" s="21" t="str">
        <f>IFERROR(VLOOKUP(#REF!,'[1]Members Sorted'!$B$2:$F$3001,5,0),"")</f>
        <v/>
      </c>
      <c r="D347" s="22" t="str">
        <f>IFERROR(VLOOKUP(#REF!,'[1]Members Sorted'!$B$2:$X$3001,11,0),"")</f>
        <v/>
      </c>
      <c r="E347" s="22" t="str">
        <f>IFERROR(VLOOKUP(#REF!,'[1]Members Sorted'!$B$2:$X$3001,14,0),"")</f>
        <v/>
      </c>
      <c r="F347" s="22" t="str">
        <f>IFERROR(VLOOKUP(#REF!,'[1]Members Sorted'!$B$2:$X$3001,17,0),"")</f>
        <v/>
      </c>
      <c r="G347" s="22" t="str">
        <f>IFERROR(VLOOKUP(#REF!,'[1]Members Sorted'!$B$2:$X$3001,20,0),"")</f>
        <v/>
      </c>
      <c r="H347" s="33" t="str">
        <f>IFERROR(VLOOKUP(#REF!,'[1]Members Sorted'!$B$2:$AA$3001,26,0),"")</f>
        <v/>
      </c>
      <c r="I347" s="32"/>
      <c r="J347" s="29" t="str">
        <f>IF('[1]Season Set up'!$L$23&gt;='[1]Season Set up'!V344,'[1]Season Set up'!V344,"")</f>
        <v/>
      </c>
      <c r="K347" s="21" t="str">
        <f>IFERROR(IF(J347="","",CONCATENATE(VLOOKUP(VLOOKUP(J347,'[1]Members Sorted'!$AG$2:$AH$3001,2,0),'[1]Members Sorted'!$B$2:$C$3001,2,0)," ",VLOOKUP(VLOOKUP(J347,'[1]Members Sorted'!$AG$2:$AH$3001,2,0),'[1]Members Sorted'!$B$2:$D$3001,3,0))),"")</f>
        <v/>
      </c>
      <c r="L347" s="21" t="str">
        <f>IFERROR(VLOOKUP(#REF!,'[1]Members Sorted'!$B$2:$F$3001,5,0),"")</f>
        <v/>
      </c>
      <c r="M347" s="22" t="str">
        <f>IFERROR(VLOOKUP(#REF!,'[1]Members Sorted'!$B$2:$X$3001,11,0),"")</f>
        <v/>
      </c>
      <c r="N347" s="22" t="str">
        <f>IFERROR(VLOOKUP(#REF!,'[1]Members Sorted'!$B$2:$X$3001,14,0),"")</f>
        <v/>
      </c>
      <c r="O347" s="22" t="str">
        <f>IFERROR(VLOOKUP(#REF!,'[1]Members Sorted'!$B$2:$X$3001,17,0),"")</f>
        <v/>
      </c>
      <c r="P347" s="22" t="str">
        <f>IFERROR(VLOOKUP(#REF!,'[1]Members Sorted'!$B$2:$X$3001,20,0),"")</f>
        <v/>
      </c>
      <c r="Q347" s="23" t="str">
        <f>IFERROR(VLOOKUP(#REF!,'[1]Members Sorted'!$B$2:$AE$3001,30,0),"")</f>
        <v/>
      </c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</row>
    <row r="348" spans="1:37" ht="15.75" customHeight="1" x14ac:dyDescent="0.2">
      <c r="A348" s="20" t="str">
        <f>IF('[1]Season Set up'!$J$23&gt;='[1]Season Set up'!V345,'[1]Season Set up'!V345,"")</f>
        <v/>
      </c>
      <c r="B348" s="21" t="str">
        <f>IFERROR(IF(A348="","",CONCATENATE(VLOOKUP(VLOOKUP(A348,'[1]Members Sorted'!$AC$2:$AD$3001,2,0),'[1]Members Sorted'!$B$2:$C$3001,2,0)," ",VLOOKUP(VLOOKUP(A348,'[1]Members Sorted'!$AC$2:$AD$3001,2,0),'[1]Members Sorted'!$B$2:$D$3001,3,0))),"")</f>
        <v/>
      </c>
      <c r="C348" s="21" t="str">
        <f>IFERROR(VLOOKUP(#REF!,'[1]Members Sorted'!$B$2:$F$3001,5,0),"")</f>
        <v/>
      </c>
      <c r="D348" s="22" t="str">
        <f>IFERROR(VLOOKUP(#REF!,'[1]Members Sorted'!$B$2:$X$3001,11,0),"")</f>
        <v/>
      </c>
      <c r="E348" s="22" t="str">
        <f>IFERROR(VLOOKUP(#REF!,'[1]Members Sorted'!$B$2:$X$3001,14,0),"")</f>
        <v/>
      </c>
      <c r="F348" s="22" t="str">
        <f>IFERROR(VLOOKUP(#REF!,'[1]Members Sorted'!$B$2:$X$3001,17,0),"")</f>
        <v/>
      </c>
      <c r="G348" s="22" t="str">
        <f>IFERROR(VLOOKUP(#REF!,'[1]Members Sorted'!$B$2:$X$3001,20,0),"")</f>
        <v/>
      </c>
      <c r="H348" s="33" t="str">
        <f>IFERROR(VLOOKUP(#REF!,'[1]Members Sorted'!$B$2:$AA$3001,26,0),"")</f>
        <v/>
      </c>
      <c r="I348" s="32"/>
      <c r="J348" s="29" t="str">
        <f>IF('[1]Season Set up'!$L$23&gt;='[1]Season Set up'!V345,'[1]Season Set up'!V345,"")</f>
        <v/>
      </c>
      <c r="K348" s="21" t="str">
        <f>IFERROR(IF(J348="","",CONCATENATE(VLOOKUP(VLOOKUP(J348,'[1]Members Sorted'!$AG$2:$AH$3001,2,0),'[1]Members Sorted'!$B$2:$C$3001,2,0)," ",VLOOKUP(VLOOKUP(J348,'[1]Members Sorted'!$AG$2:$AH$3001,2,0),'[1]Members Sorted'!$B$2:$D$3001,3,0))),"")</f>
        <v/>
      </c>
      <c r="L348" s="21" t="str">
        <f>IFERROR(VLOOKUP(#REF!,'[1]Members Sorted'!$B$2:$F$3001,5,0),"")</f>
        <v/>
      </c>
      <c r="M348" s="22" t="str">
        <f>IFERROR(VLOOKUP(#REF!,'[1]Members Sorted'!$B$2:$X$3001,11,0),"")</f>
        <v/>
      </c>
      <c r="N348" s="22" t="str">
        <f>IFERROR(VLOOKUP(#REF!,'[1]Members Sorted'!$B$2:$X$3001,14,0),"")</f>
        <v/>
      </c>
      <c r="O348" s="22" t="str">
        <f>IFERROR(VLOOKUP(#REF!,'[1]Members Sorted'!$B$2:$X$3001,17,0),"")</f>
        <v/>
      </c>
      <c r="P348" s="22" t="str">
        <f>IFERROR(VLOOKUP(#REF!,'[1]Members Sorted'!$B$2:$X$3001,20,0),"")</f>
        <v/>
      </c>
      <c r="Q348" s="23" t="str">
        <f>IFERROR(VLOOKUP(#REF!,'[1]Members Sorted'!$B$2:$AE$3001,30,0),"")</f>
        <v/>
      </c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</row>
    <row r="349" spans="1:37" ht="15.75" customHeight="1" x14ac:dyDescent="0.2">
      <c r="A349" s="20" t="str">
        <f>IF('[1]Season Set up'!$J$23&gt;='[1]Season Set up'!V346,'[1]Season Set up'!V346,"")</f>
        <v/>
      </c>
      <c r="B349" s="21" t="str">
        <f>IFERROR(IF(A349="","",CONCATENATE(VLOOKUP(VLOOKUP(A349,'[1]Members Sorted'!$AC$2:$AD$3001,2,0),'[1]Members Sorted'!$B$2:$C$3001,2,0)," ",VLOOKUP(VLOOKUP(A349,'[1]Members Sorted'!$AC$2:$AD$3001,2,0),'[1]Members Sorted'!$B$2:$D$3001,3,0))),"")</f>
        <v/>
      </c>
      <c r="C349" s="21" t="str">
        <f>IFERROR(VLOOKUP(#REF!,'[1]Members Sorted'!$B$2:$F$3001,5,0),"")</f>
        <v/>
      </c>
      <c r="D349" s="22" t="str">
        <f>IFERROR(VLOOKUP(#REF!,'[1]Members Sorted'!$B$2:$X$3001,11,0),"")</f>
        <v/>
      </c>
      <c r="E349" s="22" t="str">
        <f>IFERROR(VLOOKUP(#REF!,'[1]Members Sorted'!$B$2:$X$3001,14,0),"")</f>
        <v/>
      </c>
      <c r="F349" s="22" t="str">
        <f>IFERROR(VLOOKUP(#REF!,'[1]Members Sorted'!$B$2:$X$3001,17,0),"")</f>
        <v/>
      </c>
      <c r="G349" s="22" t="str">
        <f>IFERROR(VLOOKUP(#REF!,'[1]Members Sorted'!$B$2:$X$3001,20,0),"")</f>
        <v/>
      </c>
      <c r="H349" s="33" t="str">
        <f>IFERROR(VLOOKUP(#REF!,'[1]Members Sorted'!$B$2:$AA$3001,26,0),"")</f>
        <v/>
      </c>
      <c r="I349" s="32"/>
      <c r="J349" s="29" t="str">
        <f>IF('[1]Season Set up'!$L$23&gt;='[1]Season Set up'!V346,'[1]Season Set up'!V346,"")</f>
        <v/>
      </c>
      <c r="K349" s="21" t="str">
        <f>IFERROR(IF(J349="","",CONCATENATE(VLOOKUP(VLOOKUP(J349,'[1]Members Sorted'!$AG$2:$AH$3001,2,0),'[1]Members Sorted'!$B$2:$C$3001,2,0)," ",VLOOKUP(VLOOKUP(J349,'[1]Members Sorted'!$AG$2:$AH$3001,2,0),'[1]Members Sorted'!$B$2:$D$3001,3,0))),"")</f>
        <v/>
      </c>
      <c r="L349" s="21" t="str">
        <f>IFERROR(VLOOKUP(#REF!,'[1]Members Sorted'!$B$2:$F$3001,5,0),"")</f>
        <v/>
      </c>
      <c r="M349" s="22" t="str">
        <f>IFERROR(VLOOKUP(#REF!,'[1]Members Sorted'!$B$2:$X$3001,11,0),"")</f>
        <v/>
      </c>
      <c r="N349" s="22" t="str">
        <f>IFERROR(VLOOKUP(#REF!,'[1]Members Sorted'!$B$2:$X$3001,14,0),"")</f>
        <v/>
      </c>
      <c r="O349" s="22" t="str">
        <f>IFERROR(VLOOKUP(#REF!,'[1]Members Sorted'!$B$2:$X$3001,17,0),"")</f>
        <v/>
      </c>
      <c r="P349" s="22" t="str">
        <f>IFERROR(VLOOKUP(#REF!,'[1]Members Sorted'!$B$2:$X$3001,20,0),"")</f>
        <v/>
      </c>
      <c r="Q349" s="23" t="str">
        <f>IFERROR(VLOOKUP(#REF!,'[1]Members Sorted'!$B$2:$AE$3001,30,0),"")</f>
        <v/>
      </c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</row>
    <row r="350" spans="1:37" ht="15.75" customHeight="1" x14ac:dyDescent="0.2">
      <c r="A350" s="20" t="str">
        <f>IF('[1]Season Set up'!$J$23&gt;='[1]Season Set up'!V347,'[1]Season Set up'!V347,"")</f>
        <v/>
      </c>
      <c r="B350" s="21" t="str">
        <f>IFERROR(IF(A350="","",CONCATENATE(VLOOKUP(VLOOKUP(A350,'[1]Members Sorted'!$AC$2:$AD$3001,2,0),'[1]Members Sorted'!$B$2:$C$3001,2,0)," ",VLOOKUP(VLOOKUP(A350,'[1]Members Sorted'!$AC$2:$AD$3001,2,0),'[1]Members Sorted'!$B$2:$D$3001,3,0))),"")</f>
        <v/>
      </c>
      <c r="C350" s="21" t="str">
        <f>IFERROR(VLOOKUP(#REF!,'[1]Members Sorted'!$B$2:$F$3001,5,0),"")</f>
        <v/>
      </c>
      <c r="D350" s="22" t="str">
        <f>IFERROR(VLOOKUP(#REF!,'[1]Members Sorted'!$B$2:$X$3001,11,0),"")</f>
        <v/>
      </c>
      <c r="E350" s="22" t="str">
        <f>IFERROR(VLOOKUP(#REF!,'[1]Members Sorted'!$B$2:$X$3001,14,0),"")</f>
        <v/>
      </c>
      <c r="F350" s="22" t="str">
        <f>IFERROR(VLOOKUP(#REF!,'[1]Members Sorted'!$B$2:$X$3001,17,0),"")</f>
        <v/>
      </c>
      <c r="G350" s="22" t="str">
        <f>IFERROR(VLOOKUP(#REF!,'[1]Members Sorted'!$B$2:$X$3001,20,0),"")</f>
        <v/>
      </c>
      <c r="H350" s="33" t="str">
        <f>IFERROR(VLOOKUP(#REF!,'[1]Members Sorted'!$B$2:$AA$3001,26,0),"")</f>
        <v/>
      </c>
      <c r="I350" s="32"/>
      <c r="J350" s="29" t="str">
        <f>IF('[1]Season Set up'!$L$23&gt;='[1]Season Set up'!V347,'[1]Season Set up'!V347,"")</f>
        <v/>
      </c>
      <c r="K350" s="21" t="str">
        <f>IFERROR(IF(J350="","",CONCATENATE(VLOOKUP(VLOOKUP(J350,'[1]Members Sorted'!$AG$2:$AH$3001,2,0),'[1]Members Sorted'!$B$2:$C$3001,2,0)," ",VLOOKUP(VLOOKUP(J350,'[1]Members Sorted'!$AG$2:$AH$3001,2,0),'[1]Members Sorted'!$B$2:$D$3001,3,0))),"")</f>
        <v/>
      </c>
      <c r="L350" s="21" t="str">
        <f>IFERROR(VLOOKUP(#REF!,'[1]Members Sorted'!$B$2:$F$3001,5,0),"")</f>
        <v/>
      </c>
      <c r="M350" s="22" t="str">
        <f>IFERROR(VLOOKUP(#REF!,'[1]Members Sorted'!$B$2:$X$3001,11,0),"")</f>
        <v/>
      </c>
      <c r="N350" s="22" t="str">
        <f>IFERROR(VLOOKUP(#REF!,'[1]Members Sorted'!$B$2:$X$3001,14,0),"")</f>
        <v/>
      </c>
      <c r="O350" s="22" t="str">
        <f>IFERROR(VLOOKUP(#REF!,'[1]Members Sorted'!$B$2:$X$3001,17,0),"")</f>
        <v/>
      </c>
      <c r="P350" s="22" t="str">
        <f>IFERROR(VLOOKUP(#REF!,'[1]Members Sorted'!$B$2:$X$3001,20,0),"")</f>
        <v/>
      </c>
      <c r="Q350" s="23" t="str">
        <f>IFERROR(VLOOKUP(#REF!,'[1]Members Sorted'!$B$2:$AE$3001,30,0),"")</f>
        <v/>
      </c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</row>
    <row r="351" spans="1:37" ht="15.75" customHeight="1" x14ac:dyDescent="0.2">
      <c r="A351" s="20" t="str">
        <f>IF('[1]Season Set up'!$J$23&gt;='[1]Season Set up'!V348,'[1]Season Set up'!V348,"")</f>
        <v/>
      </c>
      <c r="B351" s="21" t="str">
        <f>IFERROR(IF(A351="","",CONCATENATE(VLOOKUP(VLOOKUP(A351,'[1]Members Sorted'!$AC$2:$AD$3001,2,0),'[1]Members Sorted'!$B$2:$C$3001,2,0)," ",VLOOKUP(VLOOKUP(A351,'[1]Members Sorted'!$AC$2:$AD$3001,2,0),'[1]Members Sorted'!$B$2:$D$3001,3,0))),"")</f>
        <v/>
      </c>
      <c r="C351" s="21" t="str">
        <f>IFERROR(VLOOKUP(#REF!,'[1]Members Sorted'!$B$2:$F$3001,5,0),"")</f>
        <v/>
      </c>
      <c r="D351" s="22" t="str">
        <f>IFERROR(VLOOKUP(#REF!,'[1]Members Sorted'!$B$2:$X$3001,11,0),"")</f>
        <v/>
      </c>
      <c r="E351" s="22" t="str">
        <f>IFERROR(VLOOKUP(#REF!,'[1]Members Sorted'!$B$2:$X$3001,14,0),"")</f>
        <v/>
      </c>
      <c r="F351" s="22" t="str">
        <f>IFERROR(VLOOKUP(#REF!,'[1]Members Sorted'!$B$2:$X$3001,17,0),"")</f>
        <v/>
      </c>
      <c r="G351" s="22" t="str">
        <f>IFERROR(VLOOKUP(#REF!,'[1]Members Sorted'!$B$2:$X$3001,20,0),"")</f>
        <v/>
      </c>
      <c r="H351" s="33" t="str">
        <f>IFERROR(VLOOKUP(#REF!,'[1]Members Sorted'!$B$2:$AA$3001,26,0),"")</f>
        <v/>
      </c>
      <c r="I351" s="32"/>
      <c r="J351" s="29" t="str">
        <f>IF('[1]Season Set up'!$L$23&gt;='[1]Season Set up'!V348,'[1]Season Set up'!V348,"")</f>
        <v/>
      </c>
      <c r="K351" s="21" t="str">
        <f>IFERROR(IF(J351="","",CONCATENATE(VLOOKUP(VLOOKUP(J351,'[1]Members Sorted'!$AG$2:$AH$3001,2,0),'[1]Members Sorted'!$B$2:$C$3001,2,0)," ",VLOOKUP(VLOOKUP(J351,'[1]Members Sorted'!$AG$2:$AH$3001,2,0),'[1]Members Sorted'!$B$2:$D$3001,3,0))),"")</f>
        <v/>
      </c>
      <c r="L351" s="21" t="str">
        <f>IFERROR(VLOOKUP(#REF!,'[1]Members Sorted'!$B$2:$F$3001,5,0),"")</f>
        <v/>
      </c>
      <c r="M351" s="22" t="str">
        <f>IFERROR(VLOOKUP(#REF!,'[1]Members Sorted'!$B$2:$X$3001,11,0),"")</f>
        <v/>
      </c>
      <c r="N351" s="22" t="str">
        <f>IFERROR(VLOOKUP(#REF!,'[1]Members Sorted'!$B$2:$X$3001,14,0),"")</f>
        <v/>
      </c>
      <c r="O351" s="22" t="str">
        <f>IFERROR(VLOOKUP(#REF!,'[1]Members Sorted'!$B$2:$X$3001,17,0),"")</f>
        <v/>
      </c>
      <c r="P351" s="22" t="str">
        <f>IFERROR(VLOOKUP(#REF!,'[1]Members Sorted'!$B$2:$X$3001,20,0),"")</f>
        <v/>
      </c>
      <c r="Q351" s="23" t="str">
        <f>IFERROR(VLOOKUP(#REF!,'[1]Members Sorted'!$B$2:$AE$3001,30,0),"")</f>
        <v/>
      </c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</row>
    <row r="352" spans="1:37" ht="15.75" customHeight="1" x14ac:dyDescent="0.2">
      <c r="A352" s="20" t="str">
        <f>IF('[1]Season Set up'!$J$23&gt;='[1]Season Set up'!V349,'[1]Season Set up'!V349,"")</f>
        <v/>
      </c>
      <c r="B352" s="21" t="str">
        <f>IFERROR(IF(A352="","",CONCATENATE(VLOOKUP(VLOOKUP(A352,'[1]Members Sorted'!$AC$2:$AD$3001,2,0),'[1]Members Sorted'!$B$2:$C$3001,2,0)," ",VLOOKUP(VLOOKUP(A352,'[1]Members Sorted'!$AC$2:$AD$3001,2,0),'[1]Members Sorted'!$B$2:$D$3001,3,0))),"")</f>
        <v/>
      </c>
      <c r="C352" s="21" t="str">
        <f>IFERROR(VLOOKUP(#REF!,'[1]Members Sorted'!$B$2:$F$3001,5,0),"")</f>
        <v/>
      </c>
      <c r="D352" s="22" t="str">
        <f>IFERROR(VLOOKUP(#REF!,'[1]Members Sorted'!$B$2:$X$3001,11,0),"")</f>
        <v/>
      </c>
      <c r="E352" s="22" t="str">
        <f>IFERROR(VLOOKUP(#REF!,'[1]Members Sorted'!$B$2:$X$3001,14,0),"")</f>
        <v/>
      </c>
      <c r="F352" s="22" t="str">
        <f>IFERROR(VLOOKUP(#REF!,'[1]Members Sorted'!$B$2:$X$3001,17,0),"")</f>
        <v/>
      </c>
      <c r="G352" s="22" t="str">
        <f>IFERROR(VLOOKUP(#REF!,'[1]Members Sorted'!$B$2:$X$3001,20,0),"")</f>
        <v/>
      </c>
      <c r="H352" s="33" t="str">
        <f>IFERROR(VLOOKUP(#REF!,'[1]Members Sorted'!$B$2:$AA$3001,26,0),"")</f>
        <v/>
      </c>
      <c r="I352" s="32"/>
      <c r="J352" s="29" t="str">
        <f>IF('[1]Season Set up'!$L$23&gt;='[1]Season Set up'!V349,'[1]Season Set up'!V349,"")</f>
        <v/>
      </c>
      <c r="K352" s="21" t="str">
        <f>IFERROR(IF(J352="","",CONCATENATE(VLOOKUP(VLOOKUP(J352,'[1]Members Sorted'!$AG$2:$AH$3001,2,0),'[1]Members Sorted'!$B$2:$C$3001,2,0)," ",VLOOKUP(VLOOKUP(J352,'[1]Members Sorted'!$AG$2:$AH$3001,2,0),'[1]Members Sorted'!$B$2:$D$3001,3,0))),"")</f>
        <v/>
      </c>
      <c r="L352" s="21" t="str">
        <f>IFERROR(VLOOKUP(#REF!,'[1]Members Sorted'!$B$2:$F$3001,5,0),"")</f>
        <v/>
      </c>
      <c r="M352" s="22" t="str">
        <f>IFERROR(VLOOKUP(#REF!,'[1]Members Sorted'!$B$2:$X$3001,11,0),"")</f>
        <v/>
      </c>
      <c r="N352" s="22" t="str">
        <f>IFERROR(VLOOKUP(#REF!,'[1]Members Sorted'!$B$2:$X$3001,14,0),"")</f>
        <v/>
      </c>
      <c r="O352" s="22" t="str">
        <f>IFERROR(VLOOKUP(#REF!,'[1]Members Sorted'!$B$2:$X$3001,17,0),"")</f>
        <v/>
      </c>
      <c r="P352" s="22" t="str">
        <f>IFERROR(VLOOKUP(#REF!,'[1]Members Sorted'!$B$2:$X$3001,20,0),"")</f>
        <v/>
      </c>
      <c r="Q352" s="23" t="str">
        <f>IFERROR(VLOOKUP(#REF!,'[1]Members Sorted'!$B$2:$AE$3001,30,0),"")</f>
        <v/>
      </c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</row>
    <row r="353" spans="1:37" ht="15.75" customHeight="1" x14ac:dyDescent="0.2">
      <c r="A353" s="20" t="str">
        <f>IF('[1]Season Set up'!$J$23&gt;='[1]Season Set up'!V350,'[1]Season Set up'!V350,"")</f>
        <v/>
      </c>
      <c r="B353" s="21" t="str">
        <f>IFERROR(IF(A353="","",CONCATENATE(VLOOKUP(VLOOKUP(A353,'[1]Members Sorted'!$AC$2:$AD$3001,2,0),'[1]Members Sorted'!$B$2:$C$3001,2,0)," ",VLOOKUP(VLOOKUP(A353,'[1]Members Sorted'!$AC$2:$AD$3001,2,0),'[1]Members Sorted'!$B$2:$D$3001,3,0))),"")</f>
        <v/>
      </c>
      <c r="C353" s="21" t="str">
        <f>IFERROR(VLOOKUP(#REF!,'[1]Members Sorted'!$B$2:$F$3001,5,0),"")</f>
        <v/>
      </c>
      <c r="D353" s="22" t="str">
        <f>IFERROR(VLOOKUP(#REF!,'[1]Members Sorted'!$B$2:$X$3001,11,0),"")</f>
        <v/>
      </c>
      <c r="E353" s="22" t="str">
        <f>IFERROR(VLOOKUP(#REF!,'[1]Members Sorted'!$B$2:$X$3001,14,0),"")</f>
        <v/>
      </c>
      <c r="F353" s="22" t="str">
        <f>IFERROR(VLOOKUP(#REF!,'[1]Members Sorted'!$B$2:$X$3001,17,0),"")</f>
        <v/>
      </c>
      <c r="G353" s="22" t="str">
        <f>IFERROR(VLOOKUP(#REF!,'[1]Members Sorted'!$B$2:$X$3001,20,0),"")</f>
        <v/>
      </c>
      <c r="H353" s="33" t="str">
        <f>IFERROR(VLOOKUP(#REF!,'[1]Members Sorted'!$B$2:$AA$3001,26,0),"")</f>
        <v/>
      </c>
      <c r="I353" s="32"/>
      <c r="J353" s="29" t="str">
        <f>IF('[1]Season Set up'!$L$23&gt;='[1]Season Set up'!V350,'[1]Season Set up'!V350,"")</f>
        <v/>
      </c>
      <c r="K353" s="21" t="str">
        <f>IFERROR(IF(J353="","",CONCATENATE(VLOOKUP(VLOOKUP(J353,'[1]Members Sorted'!$AG$2:$AH$3001,2,0),'[1]Members Sorted'!$B$2:$C$3001,2,0)," ",VLOOKUP(VLOOKUP(J353,'[1]Members Sorted'!$AG$2:$AH$3001,2,0),'[1]Members Sorted'!$B$2:$D$3001,3,0))),"")</f>
        <v/>
      </c>
      <c r="L353" s="21" t="str">
        <f>IFERROR(VLOOKUP(#REF!,'[1]Members Sorted'!$B$2:$F$3001,5,0),"")</f>
        <v/>
      </c>
      <c r="M353" s="22" t="str">
        <f>IFERROR(VLOOKUP(#REF!,'[1]Members Sorted'!$B$2:$X$3001,11,0),"")</f>
        <v/>
      </c>
      <c r="N353" s="22" t="str">
        <f>IFERROR(VLOOKUP(#REF!,'[1]Members Sorted'!$B$2:$X$3001,14,0),"")</f>
        <v/>
      </c>
      <c r="O353" s="22" t="str">
        <f>IFERROR(VLOOKUP(#REF!,'[1]Members Sorted'!$B$2:$X$3001,17,0),"")</f>
        <v/>
      </c>
      <c r="P353" s="22" t="str">
        <f>IFERROR(VLOOKUP(#REF!,'[1]Members Sorted'!$B$2:$X$3001,20,0),"")</f>
        <v/>
      </c>
      <c r="Q353" s="23" t="str">
        <f>IFERROR(VLOOKUP(#REF!,'[1]Members Sorted'!$B$2:$AE$3001,30,0),"")</f>
        <v/>
      </c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</row>
    <row r="354" spans="1:37" ht="15.75" customHeight="1" x14ac:dyDescent="0.2">
      <c r="A354" s="20" t="str">
        <f>IF('[1]Season Set up'!$J$23&gt;='[1]Season Set up'!V351,'[1]Season Set up'!V351,"")</f>
        <v/>
      </c>
      <c r="B354" s="21" t="str">
        <f>IFERROR(IF(A354="","",CONCATENATE(VLOOKUP(VLOOKUP(A354,'[1]Members Sorted'!$AC$2:$AD$3001,2,0),'[1]Members Sorted'!$B$2:$C$3001,2,0)," ",VLOOKUP(VLOOKUP(A354,'[1]Members Sorted'!$AC$2:$AD$3001,2,0),'[1]Members Sorted'!$B$2:$D$3001,3,0))),"")</f>
        <v/>
      </c>
      <c r="C354" s="21" t="str">
        <f>IFERROR(VLOOKUP(#REF!,'[1]Members Sorted'!$B$2:$F$3001,5,0),"")</f>
        <v/>
      </c>
      <c r="D354" s="22" t="str">
        <f>IFERROR(VLOOKUP(#REF!,'[1]Members Sorted'!$B$2:$X$3001,11,0),"")</f>
        <v/>
      </c>
      <c r="E354" s="22" t="str">
        <f>IFERROR(VLOOKUP(#REF!,'[1]Members Sorted'!$B$2:$X$3001,14,0),"")</f>
        <v/>
      </c>
      <c r="F354" s="22" t="str">
        <f>IFERROR(VLOOKUP(#REF!,'[1]Members Sorted'!$B$2:$X$3001,17,0),"")</f>
        <v/>
      </c>
      <c r="G354" s="22" t="str">
        <f>IFERROR(VLOOKUP(#REF!,'[1]Members Sorted'!$B$2:$X$3001,20,0),"")</f>
        <v/>
      </c>
      <c r="H354" s="33" t="str">
        <f>IFERROR(VLOOKUP(#REF!,'[1]Members Sorted'!$B$2:$AA$3001,26,0),"")</f>
        <v/>
      </c>
      <c r="I354" s="32"/>
      <c r="J354" s="29" t="str">
        <f>IF('[1]Season Set up'!$L$23&gt;='[1]Season Set up'!V351,'[1]Season Set up'!V351,"")</f>
        <v/>
      </c>
      <c r="K354" s="21" t="str">
        <f>IFERROR(IF(J354="","",CONCATENATE(VLOOKUP(VLOOKUP(J354,'[1]Members Sorted'!$AG$2:$AH$3001,2,0),'[1]Members Sorted'!$B$2:$C$3001,2,0)," ",VLOOKUP(VLOOKUP(J354,'[1]Members Sorted'!$AG$2:$AH$3001,2,0),'[1]Members Sorted'!$B$2:$D$3001,3,0))),"")</f>
        <v/>
      </c>
      <c r="L354" s="21" t="str">
        <f>IFERROR(VLOOKUP(#REF!,'[1]Members Sorted'!$B$2:$F$3001,5,0),"")</f>
        <v/>
      </c>
      <c r="M354" s="22" t="str">
        <f>IFERROR(VLOOKUP(#REF!,'[1]Members Sorted'!$B$2:$X$3001,11,0),"")</f>
        <v/>
      </c>
      <c r="N354" s="22" t="str">
        <f>IFERROR(VLOOKUP(#REF!,'[1]Members Sorted'!$B$2:$X$3001,14,0),"")</f>
        <v/>
      </c>
      <c r="O354" s="22" t="str">
        <f>IFERROR(VLOOKUP(#REF!,'[1]Members Sorted'!$B$2:$X$3001,17,0),"")</f>
        <v/>
      </c>
      <c r="P354" s="22" t="str">
        <f>IFERROR(VLOOKUP(#REF!,'[1]Members Sorted'!$B$2:$X$3001,20,0),"")</f>
        <v/>
      </c>
      <c r="Q354" s="23" t="str">
        <f>IFERROR(VLOOKUP(#REF!,'[1]Members Sorted'!$B$2:$AE$3001,30,0),"")</f>
        <v/>
      </c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</row>
    <row r="355" spans="1:37" ht="15.75" customHeight="1" x14ac:dyDescent="0.2">
      <c r="A355" s="20" t="str">
        <f>IF('[1]Season Set up'!$J$23&gt;='[1]Season Set up'!V352,'[1]Season Set up'!V352,"")</f>
        <v/>
      </c>
      <c r="B355" s="21" t="str">
        <f>IFERROR(IF(A355="","",CONCATENATE(VLOOKUP(VLOOKUP(A355,'[1]Members Sorted'!$AC$2:$AD$3001,2,0),'[1]Members Sorted'!$B$2:$C$3001,2,0)," ",VLOOKUP(VLOOKUP(A355,'[1]Members Sorted'!$AC$2:$AD$3001,2,0),'[1]Members Sorted'!$B$2:$D$3001,3,0))),"")</f>
        <v/>
      </c>
      <c r="C355" s="21" t="str">
        <f>IFERROR(VLOOKUP(#REF!,'[1]Members Sorted'!$B$2:$F$3001,5,0),"")</f>
        <v/>
      </c>
      <c r="D355" s="22" t="str">
        <f>IFERROR(VLOOKUP(#REF!,'[1]Members Sorted'!$B$2:$X$3001,11,0),"")</f>
        <v/>
      </c>
      <c r="E355" s="22" t="str">
        <f>IFERROR(VLOOKUP(#REF!,'[1]Members Sorted'!$B$2:$X$3001,14,0),"")</f>
        <v/>
      </c>
      <c r="F355" s="22" t="str">
        <f>IFERROR(VLOOKUP(#REF!,'[1]Members Sorted'!$B$2:$X$3001,17,0),"")</f>
        <v/>
      </c>
      <c r="G355" s="22" t="str">
        <f>IFERROR(VLOOKUP(#REF!,'[1]Members Sorted'!$B$2:$X$3001,20,0),"")</f>
        <v/>
      </c>
      <c r="H355" s="33" t="str">
        <f>IFERROR(VLOOKUP(#REF!,'[1]Members Sorted'!$B$2:$AA$3001,26,0),"")</f>
        <v/>
      </c>
      <c r="I355" s="32"/>
      <c r="J355" s="29" t="str">
        <f>IF('[1]Season Set up'!$L$23&gt;='[1]Season Set up'!V352,'[1]Season Set up'!V352,"")</f>
        <v/>
      </c>
      <c r="K355" s="21" t="str">
        <f>IFERROR(IF(J355="","",CONCATENATE(VLOOKUP(VLOOKUP(J355,'[1]Members Sorted'!$AG$2:$AH$3001,2,0),'[1]Members Sorted'!$B$2:$C$3001,2,0)," ",VLOOKUP(VLOOKUP(J355,'[1]Members Sorted'!$AG$2:$AH$3001,2,0),'[1]Members Sorted'!$B$2:$D$3001,3,0))),"")</f>
        <v/>
      </c>
      <c r="L355" s="21" t="str">
        <f>IFERROR(VLOOKUP(#REF!,'[1]Members Sorted'!$B$2:$F$3001,5,0),"")</f>
        <v/>
      </c>
      <c r="M355" s="22" t="str">
        <f>IFERROR(VLOOKUP(#REF!,'[1]Members Sorted'!$B$2:$X$3001,11,0),"")</f>
        <v/>
      </c>
      <c r="N355" s="22" t="str">
        <f>IFERROR(VLOOKUP(#REF!,'[1]Members Sorted'!$B$2:$X$3001,14,0),"")</f>
        <v/>
      </c>
      <c r="O355" s="22" t="str">
        <f>IFERROR(VLOOKUP(#REF!,'[1]Members Sorted'!$B$2:$X$3001,17,0),"")</f>
        <v/>
      </c>
      <c r="P355" s="22" t="str">
        <f>IFERROR(VLOOKUP(#REF!,'[1]Members Sorted'!$B$2:$X$3001,20,0),"")</f>
        <v/>
      </c>
      <c r="Q355" s="23" t="str">
        <f>IFERROR(VLOOKUP(#REF!,'[1]Members Sorted'!$B$2:$AE$3001,30,0),"")</f>
        <v/>
      </c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</row>
    <row r="356" spans="1:37" ht="15.75" customHeight="1" x14ac:dyDescent="0.2">
      <c r="A356" s="20" t="str">
        <f>IF('[1]Season Set up'!$J$23&gt;='[1]Season Set up'!V353,'[1]Season Set up'!V353,"")</f>
        <v/>
      </c>
      <c r="B356" s="21" t="str">
        <f>IFERROR(IF(A356="","",CONCATENATE(VLOOKUP(VLOOKUP(A356,'[1]Members Sorted'!$AC$2:$AD$3001,2,0),'[1]Members Sorted'!$B$2:$C$3001,2,0)," ",VLOOKUP(VLOOKUP(A356,'[1]Members Sorted'!$AC$2:$AD$3001,2,0),'[1]Members Sorted'!$B$2:$D$3001,3,0))),"")</f>
        <v/>
      </c>
      <c r="C356" s="21" t="str">
        <f>IFERROR(VLOOKUP(#REF!,'[1]Members Sorted'!$B$2:$F$3001,5,0),"")</f>
        <v/>
      </c>
      <c r="D356" s="22" t="str">
        <f>IFERROR(VLOOKUP(#REF!,'[1]Members Sorted'!$B$2:$X$3001,11,0),"")</f>
        <v/>
      </c>
      <c r="E356" s="22" t="str">
        <f>IFERROR(VLOOKUP(#REF!,'[1]Members Sorted'!$B$2:$X$3001,14,0),"")</f>
        <v/>
      </c>
      <c r="F356" s="22" t="str">
        <f>IFERROR(VLOOKUP(#REF!,'[1]Members Sorted'!$B$2:$X$3001,17,0),"")</f>
        <v/>
      </c>
      <c r="G356" s="22" t="str">
        <f>IFERROR(VLOOKUP(#REF!,'[1]Members Sorted'!$B$2:$X$3001,20,0),"")</f>
        <v/>
      </c>
      <c r="H356" s="33" t="str">
        <f>IFERROR(VLOOKUP(#REF!,'[1]Members Sorted'!$B$2:$AA$3001,26,0),"")</f>
        <v/>
      </c>
      <c r="I356" s="32"/>
      <c r="J356" s="29" t="str">
        <f>IF('[1]Season Set up'!$L$23&gt;='[1]Season Set up'!V353,'[1]Season Set up'!V353,"")</f>
        <v/>
      </c>
      <c r="K356" s="21" t="str">
        <f>IFERROR(IF(J356="","",CONCATENATE(VLOOKUP(VLOOKUP(J356,'[1]Members Sorted'!$AG$2:$AH$3001,2,0),'[1]Members Sorted'!$B$2:$C$3001,2,0)," ",VLOOKUP(VLOOKUP(J356,'[1]Members Sorted'!$AG$2:$AH$3001,2,0),'[1]Members Sorted'!$B$2:$D$3001,3,0))),"")</f>
        <v/>
      </c>
      <c r="L356" s="21" t="str">
        <f>IFERROR(VLOOKUP(#REF!,'[1]Members Sorted'!$B$2:$F$3001,5,0),"")</f>
        <v/>
      </c>
      <c r="M356" s="22" t="str">
        <f>IFERROR(VLOOKUP(#REF!,'[1]Members Sorted'!$B$2:$X$3001,11,0),"")</f>
        <v/>
      </c>
      <c r="N356" s="22" t="str">
        <f>IFERROR(VLOOKUP(#REF!,'[1]Members Sorted'!$B$2:$X$3001,14,0),"")</f>
        <v/>
      </c>
      <c r="O356" s="22" t="str">
        <f>IFERROR(VLOOKUP(#REF!,'[1]Members Sorted'!$B$2:$X$3001,17,0),"")</f>
        <v/>
      </c>
      <c r="P356" s="22" t="str">
        <f>IFERROR(VLOOKUP(#REF!,'[1]Members Sorted'!$B$2:$X$3001,20,0),"")</f>
        <v/>
      </c>
      <c r="Q356" s="23" t="str">
        <f>IFERROR(VLOOKUP(#REF!,'[1]Members Sorted'!$B$2:$AE$3001,30,0),"")</f>
        <v/>
      </c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</row>
    <row r="357" spans="1:37" ht="15.75" customHeight="1" x14ac:dyDescent="0.2">
      <c r="A357" s="20" t="str">
        <f>IF('[1]Season Set up'!$J$23&gt;='[1]Season Set up'!V354,'[1]Season Set up'!V354,"")</f>
        <v/>
      </c>
      <c r="B357" s="21" t="str">
        <f>IFERROR(IF(A357="","",CONCATENATE(VLOOKUP(VLOOKUP(A357,'[1]Members Sorted'!$AC$2:$AD$3001,2,0),'[1]Members Sorted'!$B$2:$C$3001,2,0)," ",VLOOKUP(VLOOKUP(A357,'[1]Members Sorted'!$AC$2:$AD$3001,2,0),'[1]Members Sorted'!$B$2:$D$3001,3,0))),"")</f>
        <v/>
      </c>
      <c r="C357" s="21" t="str">
        <f>IFERROR(VLOOKUP(#REF!,'[1]Members Sorted'!$B$2:$F$3001,5,0),"")</f>
        <v/>
      </c>
      <c r="D357" s="22" t="str">
        <f>IFERROR(VLOOKUP(#REF!,'[1]Members Sorted'!$B$2:$X$3001,11,0),"")</f>
        <v/>
      </c>
      <c r="E357" s="22" t="str">
        <f>IFERROR(VLOOKUP(#REF!,'[1]Members Sorted'!$B$2:$X$3001,14,0),"")</f>
        <v/>
      </c>
      <c r="F357" s="22" t="str">
        <f>IFERROR(VLOOKUP(#REF!,'[1]Members Sorted'!$B$2:$X$3001,17,0),"")</f>
        <v/>
      </c>
      <c r="G357" s="22" t="str">
        <f>IFERROR(VLOOKUP(#REF!,'[1]Members Sorted'!$B$2:$X$3001,20,0),"")</f>
        <v/>
      </c>
      <c r="H357" s="33" t="str">
        <f>IFERROR(VLOOKUP(#REF!,'[1]Members Sorted'!$B$2:$AA$3001,26,0),"")</f>
        <v/>
      </c>
      <c r="I357" s="32"/>
      <c r="J357" s="29" t="str">
        <f>IF('[1]Season Set up'!$L$23&gt;='[1]Season Set up'!V354,'[1]Season Set up'!V354,"")</f>
        <v/>
      </c>
      <c r="K357" s="21" t="str">
        <f>IFERROR(IF(J357="","",CONCATENATE(VLOOKUP(VLOOKUP(J357,'[1]Members Sorted'!$AG$2:$AH$3001,2,0),'[1]Members Sorted'!$B$2:$C$3001,2,0)," ",VLOOKUP(VLOOKUP(J357,'[1]Members Sorted'!$AG$2:$AH$3001,2,0),'[1]Members Sorted'!$B$2:$D$3001,3,0))),"")</f>
        <v/>
      </c>
      <c r="L357" s="21" t="str">
        <f>IFERROR(VLOOKUP(#REF!,'[1]Members Sorted'!$B$2:$F$3001,5,0),"")</f>
        <v/>
      </c>
      <c r="M357" s="22" t="str">
        <f>IFERROR(VLOOKUP(#REF!,'[1]Members Sorted'!$B$2:$X$3001,11,0),"")</f>
        <v/>
      </c>
      <c r="N357" s="22" t="str">
        <f>IFERROR(VLOOKUP(#REF!,'[1]Members Sorted'!$B$2:$X$3001,14,0),"")</f>
        <v/>
      </c>
      <c r="O357" s="22" t="str">
        <f>IFERROR(VLOOKUP(#REF!,'[1]Members Sorted'!$B$2:$X$3001,17,0),"")</f>
        <v/>
      </c>
      <c r="P357" s="22" t="str">
        <f>IFERROR(VLOOKUP(#REF!,'[1]Members Sorted'!$B$2:$X$3001,20,0),"")</f>
        <v/>
      </c>
      <c r="Q357" s="23" t="str">
        <f>IFERROR(VLOOKUP(#REF!,'[1]Members Sorted'!$B$2:$AE$3001,30,0),"")</f>
        <v/>
      </c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</row>
    <row r="358" spans="1:37" ht="15.75" customHeight="1" x14ac:dyDescent="0.2">
      <c r="A358" s="20" t="str">
        <f>IF('[1]Season Set up'!$J$23&gt;='[1]Season Set up'!V355,'[1]Season Set up'!V355,"")</f>
        <v/>
      </c>
      <c r="B358" s="21" t="str">
        <f>IFERROR(IF(A358="","",CONCATENATE(VLOOKUP(VLOOKUP(A358,'[1]Members Sorted'!$AC$2:$AD$3001,2,0),'[1]Members Sorted'!$B$2:$C$3001,2,0)," ",VLOOKUP(VLOOKUP(A358,'[1]Members Sorted'!$AC$2:$AD$3001,2,0),'[1]Members Sorted'!$B$2:$D$3001,3,0))),"")</f>
        <v/>
      </c>
      <c r="C358" s="21" t="str">
        <f>IFERROR(VLOOKUP(#REF!,'[1]Members Sorted'!$B$2:$F$3001,5,0),"")</f>
        <v/>
      </c>
      <c r="D358" s="22" t="str">
        <f>IFERROR(VLOOKUP(#REF!,'[1]Members Sorted'!$B$2:$X$3001,11,0),"")</f>
        <v/>
      </c>
      <c r="E358" s="22" t="str">
        <f>IFERROR(VLOOKUP(#REF!,'[1]Members Sorted'!$B$2:$X$3001,14,0),"")</f>
        <v/>
      </c>
      <c r="F358" s="22" t="str">
        <f>IFERROR(VLOOKUP(#REF!,'[1]Members Sorted'!$B$2:$X$3001,17,0),"")</f>
        <v/>
      </c>
      <c r="G358" s="22" t="str">
        <f>IFERROR(VLOOKUP(#REF!,'[1]Members Sorted'!$B$2:$X$3001,20,0),"")</f>
        <v/>
      </c>
      <c r="H358" s="33" t="str">
        <f>IFERROR(VLOOKUP(#REF!,'[1]Members Sorted'!$B$2:$AA$3001,26,0),"")</f>
        <v/>
      </c>
      <c r="I358" s="32"/>
      <c r="J358" s="29" t="str">
        <f>IF('[1]Season Set up'!$L$23&gt;='[1]Season Set up'!V355,'[1]Season Set up'!V355,"")</f>
        <v/>
      </c>
      <c r="K358" s="21" t="str">
        <f>IFERROR(IF(J358="","",CONCATENATE(VLOOKUP(VLOOKUP(J358,'[1]Members Sorted'!$AG$2:$AH$3001,2,0),'[1]Members Sorted'!$B$2:$C$3001,2,0)," ",VLOOKUP(VLOOKUP(J358,'[1]Members Sorted'!$AG$2:$AH$3001,2,0),'[1]Members Sorted'!$B$2:$D$3001,3,0))),"")</f>
        <v/>
      </c>
      <c r="L358" s="21" t="str">
        <f>IFERROR(VLOOKUP(#REF!,'[1]Members Sorted'!$B$2:$F$3001,5,0),"")</f>
        <v/>
      </c>
      <c r="M358" s="22" t="str">
        <f>IFERROR(VLOOKUP(#REF!,'[1]Members Sorted'!$B$2:$X$3001,11,0),"")</f>
        <v/>
      </c>
      <c r="N358" s="22" t="str">
        <f>IFERROR(VLOOKUP(#REF!,'[1]Members Sorted'!$B$2:$X$3001,14,0),"")</f>
        <v/>
      </c>
      <c r="O358" s="22" t="str">
        <f>IFERROR(VLOOKUP(#REF!,'[1]Members Sorted'!$B$2:$X$3001,17,0),"")</f>
        <v/>
      </c>
      <c r="P358" s="22" t="str">
        <f>IFERROR(VLOOKUP(#REF!,'[1]Members Sorted'!$B$2:$X$3001,20,0),"")</f>
        <v/>
      </c>
      <c r="Q358" s="23" t="str">
        <f>IFERROR(VLOOKUP(#REF!,'[1]Members Sorted'!$B$2:$AE$3001,30,0),"")</f>
        <v/>
      </c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</row>
    <row r="359" spans="1:37" ht="15.75" customHeight="1" x14ac:dyDescent="0.2">
      <c r="A359" s="20" t="str">
        <f>IF('[1]Season Set up'!$J$23&gt;='[1]Season Set up'!V356,'[1]Season Set up'!V356,"")</f>
        <v/>
      </c>
      <c r="B359" s="21" t="str">
        <f>IFERROR(IF(A359="","",CONCATENATE(VLOOKUP(VLOOKUP(A359,'[1]Members Sorted'!$AC$2:$AD$3001,2,0),'[1]Members Sorted'!$B$2:$C$3001,2,0)," ",VLOOKUP(VLOOKUP(A359,'[1]Members Sorted'!$AC$2:$AD$3001,2,0),'[1]Members Sorted'!$B$2:$D$3001,3,0))),"")</f>
        <v/>
      </c>
      <c r="C359" s="21" t="str">
        <f>IFERROR(VLOOKUP(#REF!,'[1]Members Sorted'!$B$2:$F$3001,5,0),"")</f>
        <v/>
      </c>
      <c r="D359" s="22" t="str">
        <f>IFERROR(VLOOKUP(#REF!,'[1]Members Sorted'!$B$2:$X$3001,11,0),"")</f>
        <v/>
      </c>
      <c r="E359" s="22" t="str">
        <f>IFERROR(VLOOKUP(#REF!,'[1]Members Sorted'!$B$2:$X$3001,14,0),"")</f>
        <v/>
      </c>
      <c r="F359" s="22" t="str">
        <f>IFERROR(VLOOKUP(#REF!,'[1]Members Sorted'!$B$2:$X$3001,17,0),"")</f>
        <v/>
      </c>
      <c r="G359" s="22" t="str">
        <f>IFERROR(VLOOKUP(#REF!,'[1]Members Sorted'!$B$2:$X$3001,20,0),"")</f>
        <v/>
      </c>
      <c r="H359" s="33" t="str">
        <f>IFERROR(VLOOKUP(#REF!,'[1]Members Sorted'!$B$2:$AA$3001,26,0),"")</f>
        <v/>
      </c>
      <c r="I359" s="32"/>
      <c r="J359" s="29" t="str">
        <f>IF('[1]Season Set up'!$L$23&gt;='[1]Season Set up'!V356,'[1]Season Set up'!V356,"")</f>
        <v/>
      </c>
      <c r="K359" s="21" t="str">
        <f>IFERROR(IF(J359="","",CONCATENATE(VLOOKUP(VLOOKUP(J359,'[1]Members Sorted'!$AG$2:$AH$3001,2,0),'[1]Members Sorted'!$B$2:$C$3001,2,0)," ",VLOOKUP(VLOOKUP(J359,'[1]Members Sorted'!$AG$2:$AH$3001,2,0),'[1]Members Sorted'!$B$2:$D$3001,3,0))),"")</f>
        <v/>
      </c>
      <c r="L359" s="21" t="str">
        <f>IFERROR(VLOOKUP(#REF!,'[1]Members Sorted'!$B$2:$F$3001,5,0),"")</f>
        <v/>
      </c>
      <c r="M359" s="22" t="str">
        <f>IFERROR(VLOOKUP(#REF!,'[1]Members Sorted'!$B$2:$X$3001,11,0),"")</f>
        <v/>
      </c>
      <c r="N359" s="22" t="str">
        <f>IFERROR(VLOOKUP(#REF!,'[1]Members Sorted'!$B$2:$X$3001,14,0),"")</f>
        <v/>
      </c>
      <c r="O359" s="22" t="str">
        <f>IFERROR(VLOOKUP(#REF!,'[1]Members Sorted'!$B$2:$X$3001,17,0),"")</f>
        <v/>
      </c>
      <c r="P359" s="22" t="str">
        <f>IFERROR(VLOOKUP(#REF!,'[1]Members Sorted'!$B$2:$X$3001,20,0),"")</f>
        <v/>
      </c>
      <c r="Q359" s="23" t="str">
        <f>IFERROR(VLOOKUP(#REF!,'[1]Members Sorted'!$B$2:$AE$3001,30,0),"")</f>
        <v/>
      </c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</row>
    <row r="360" spans="1:37" ht="15.75" customHeight="1" x14ac:dyDescent="0.2">
      <c r="A360" s="20" t="str">
        <f>IF('[1]Season Set up'!$J$23&gt;='[1]Season Set up'!V357,'[1]Season Set up'!V357,"")</f>
        <v/>
      </c>
      <c r="B360" s="21" t="str">
        <f>IFERROR(IF(A360="","",CONCATENATE(VLOOKUP(VLOOKUP(A360,'[1]Members Sorted'!$AC$2:$AD$3001,2,0),'[1]Members Sorted'!$B$2:$C$3001,2,0)," ",VLOOKUP(VLOOKUP(A360,'[1]Members Sorted'!$AC$2:$AD$3001,2,0),'[1]Members Sorted'!$B$2:$D$3001,3,0))),"")</f>
        <v/>
      </c>
      <c r="C360" s="21" t="str">
        <f>IFERROR(VLOOKUP(#REF!,'[1]Members Sorted'!$B$2:$F$3001,5,0),"")</f>
        <v/>
      </c>
      <c r="D360" s="22" t="str">
        <f>IFERROR(VLOOKUP(#REF!,'[1]Members Sorted'!$B$2:$X$3001,11,0),"")</f>
        <v/>
      </c>
      <c r="E360" s="22" t="str">
        <f>IFERROR(VLOOKUP(#REF!,'[1]Members Sorted'!$B$2:$X$3001,14,0),"")</f>
        <v/>
      </c>
      <c r="F360" s="22" t="str">
        <f>IFERROR(VLOOKUP(#REF!,'[1]Members Sorted'!$B$2:$X$3001,17,0),"")</f>
        <v/>
      </c>
      <c r="G360" s="22" t="str">
        <f>IFERROR(VLOOKUP(#REF!,'[1]Members Sorted'!$B$2:$X$3001,20,0),"")</f>
        <v/>
      </c>
      <c r="H360" s="33" t="str">
        <f>IFERROR(VLOOKUP(#REF!,'[1]Members Sorted'!$B$2:$AA$3001,26,0),"")</f>
        <v/>
      </c>
      <c r="I360" s="32"/>
      <c r="J360" s="29" t="str">
        <f>IF('[1]Season Set up'!$L$23&gt;='[1]Season Set up'!V357,'[1]Season Set up'!V357,"")</f>
        <v/>
      </c>
      <c r="K360" s="21" t="str">
        <f>IFERROR(IF(J360="","",CONCATENATE(VLOOKUP(VLOOKUP(J360,'[1]Members Sorted'!$AG$2:$AH$3001,2,0),'[1]Members Sorted'!$B$2:$C$3001,2,0)," ",VLOOKUP(VLOOKUP(J360,'[1]Members Sorted'!$AG$2:$AH$3001,2,0),'[1]Members Sorted'!$B$2:$D$3001,3,0))),"")</f>
        <v/>
      </c>
      <c r="L360" s="21" t="str">
        <f>IFERROR(VLOOKUP(#REF!,'[1]Members Sorted'!$B$2:$F$3001,5,0),"")</f>
        <v/>
      </c>
      <c r="M360" s="22" t="str">
        <f>IFERROR(VLOOKUP(#REF!,'[1]Members Sorted'!$B$2:$X$3001,11,0),"")</f>
        <v/>
      </c>
      <c r="N360" s="22" t="str">
        <f>IFERROR(VLOOKUP(#REF!,'[1]Members Sorted'!$B$2:$X$3001,14,0),"")</f>
        <v/>
      </c>
      <c r="O360" s="22" t="str">
        <f>IFERROR(VLOOKUP(#REF!,'[1]Members Sorted'!$B$2:$X$3001,17,0),"")</f>
        <v/>
      </c>
      <c r="P360" s="22" t="str">
        <f>IFERROR(VLOOKUP(#REF!,'[1]Members Sorted'!$B$2:$X$3001,20,0),"")</f>
        <v/>
      </c>
      <c r="Q360" s="23" t="str">
        <f>IFERROR(VLOOKUP(#REF!,'[1]Members Sorted'!$B$2:$AE$3001,30,0),"")</f>
        <v/>
      </c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</row>
    <row r="361" spans="1:37" ht="15.75" customHeight="1" x14ac:dyDescent="0.2">
      <c r="A361" s="20" t="str">
        <f>IF('[1]Season Set up'!$J$23&gt;='[1]Season Set up'!V358,'[1]Season Set up'!V358,"")</f>
        <v/>
      </c>
      <c r="B361" s="21" t="str">
        <f>IFERROR(IF(A361="","",CONCATENATE(VLOOKUP(VLOOKUP(A361,'[1]Members Sorted'!$AC$2:$AD$3001,2,0),'[1]Members Sorted'!$B$2:$C$3001,2,0)," ",VLOOKUP(VLOOKUP(A361,'[1]Members Sorted'!$AC$2:$AD$3001,2,0),'[1]Members Sorted'!$B$2:$D$3001,3,0))),"")</f>
        <v/>
      </c>
      <c r="C361" s="21" t="str">
        <f>IFERROR(VLOOKUP(#REF!,'[1]Members Sorted'!$B$2:$F$3001,5,0),"")</f>
        <v/>
      </c>
      <c r="D361" s="22" t="str">
        <f>IFERROR(VLOOKUP(#REF!,'[1]Members Sorted'!$B$2:$X$3001,11,0),"")</f>
        <v/>
      </c>
      <c r="E361" s="22" t="str">
        <f>IFERROR(VLOOKUP(#REF!,'[1]Members Sorted'!$B$2:$X$3001,14,0),"")</f>
        <v/>
      </c>
      <c r="F361" s="22" t="str">
        <f>IFERROR(VLOOKUP(#REF!,'[1]Members Sorted'!$B$2:$X$3001,17,0),"")</f>
        <v/>
      </c>
      <c r="G361" s="22" t="str">
        <f>IFERROR(VLOOKUP(#REF!,'[1]Members Sorted'!$B$2:$X$3001,20,0),"")</f>
        <v/>
      </c>
      <c r="H361" s="33" t="str">
        <f>IFERROR(VLOOKUP(#REF!,'[1]Members Sorted'!$B$2:$AA$3001,26,0),"")</f>
        <v/>
      </c>
      <c r="I361" s="32"/>
      <c r="J361" s="29" t="str">
        <f>IF('[1]Season Set up'!$L$23&gt;='[1]Season Set up'!V358,'[1]Season Set up'!V358,"")</f>
        <v/>
      </c>
      <c r="K361" s="21" t="str">
        <f>IFERROR(IF(J361="","",CONCATENATE(VLOOKUP(VLOOKUP(J361,'[1]Members Sorted'!$AG$2:$AH$3001,2,0),'[1]Members Sorted'!$B$2:$C$3001,2,0)," ",VLOOKUP(VLOOKUP(J361,'[1]Members Sorted'!$AG$2:$AH$3001,2,0),'[1]Members Sorted'!$B$2:$D$3001,3,0))),"")</f>
        <v/>
      </c>
      <c r="L361" s="21" t="str">
        <f>IFERROR(VLOOKUP(#REF!,'[1]Members Sorted'!$B$2:$F$3001,5,0),"")</f>
        <v/>
      </c>
      <c r="M361" s="22" t="str">
        <f>IFERROR(VLOOKUP(#REF!,'[1]Members Sorted'!$B$2:$X$3001,11,0),"")</f>
        <v/>
      </c>
      <c r="N361" s="22" t="str">
        <f>IFERROR(VLOOKUP(#REF!,'[1]Members Sorted'!$B$2:$X$3001,14,0),"")</f>
        <v/>
      </c>
      <c r="O361" s="22" t="str">
        <f>IFERROR(VLOOKUP(#REF!,'[1]Members Sorted'!$B$2:$X$3001,17,0),"")</f>
        <v/>
      </c>
      <c r="P361" s="22" t="str">
        <f>IFERROR(VLOOKUP(#REF!,'[1]Members Sorted'!$B$2:$X$3001,20,0),"")</f>
        <v/>
      </c>
      <c r="Q361" s="23" t="str">
        <f>IFERROR(VLOOKUP(#REF!,'[1]Members Sorted'!$B$2:$AE$3001,30,0),"")</f>
        <v/>
      </c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</row>
    <row r="362" spans="1:37" ht="15.75" customHeight="1" x14ac:dyDescent="0.2">
      <c r="A362" s="20" t="str">
        <f>IF('[1]Season Set up'!$J$23&gt;='[1]Season Set up'!V359,'[1]Season Set up'!V359,"")</f>
        <v/>
      </c>
      <c r="B362" s="21" t="str">
        <f>IFERROR(IF(A362="","",CONCATENATE(VLOOKUP(VLOOKUP(A362,'[1]Members Sorted'!$AC$2:$AD$3001,2,0),'[1]Members Sorted'!$B$2:$C$3001,2,0)," ",VLOOKUP(VLOOKUP(A362,'[1]Members Sorted'!$AC$2:$AD$3001,2,0),'[1]Members Sorted'!$B$2:$D$3001,3,0))),"")</f>
        <v/>
      </c>
      <c r="C362" s="21" t="str">
        <f>IFERROR(VLOOKUP(#REF!,'[1]Members Sorted'!$B$2:$F$3001,5,0),"")</f>
        <v/>
      </c>
      <c r="D362" s="22" t="str">
        <f>IFERROR(VLOOKUP(#REF!,'[1]Members Sorted'!$B$2:$X$3001,11,0),"")</f>
        <v/>
      </c>
      <c r="E362" s="22" t="str">
        <f>IFERROR(VLOOKUP(#REF!,'[1]Members Sorted'!$B$2:$X$3001,14,0),"")</f>
        <v/>
      </c>
      <c r="F362" s="22" t="str">
        <f>IFERROR(VLOOKUP(#REF!,'[1]Members Sorted'!$B$2:$X$3001,17,0),"")</f>
        <v/>
      </c>
      <c r="G362" s="22" t="str">
        <f>IFERROR(VLOOKUP(#REF!,'[1]Members Sorted'!$B$2:$X$3001,20,0),"")</f>
        <v/>
      </c>
      <c r="H362" s="33" t="str">
        <f>IFERROR(VLOOKUP(#REF!,'[1]Members Sorted'!$B$2:$AA$3001,26,0),"")</f>
        <v/>
      </c>
      <c r="I362" s="32"/>
      <c r="J362" s="29" t="str">
        <f>IF('[1]Season Set up'!$L$23&gt;='[1]Season Set up'!V359,'[1]Season Set up'!V359,"")</f>
        <v/>
      </c>
      <c r="K362" s="21" t="str">
        <f>IFERROR(IF(J362="","",CONCATENATE(VLOOKUP(VLOOKUP(J362,'[1]Members Sorted'!$AG$2:$AH$3001,2,0),'[1]Members Sorted'!$B$2:$C$3001,2,0)," ",VLOOKUP(VLOOKUP(J362,'[1]Members Sorted'!$AG$2:$AH$3001,2,0),'[1]Members Sorted'!$B$2:$D$3001,3,0))),"")</f>
        <v/>
      </c>
      <c r="L362" s="21" t="str">
        <f>IFERROR(VLOOKUP(#REF!,'[1]Members Sorted'!$B$2:$F$3001,5,0),"")</f>
        <v/>
      </c>
      <c r="M362" s="22" t="str">
        <f>IFERROR(VLOOKUP(#REF!,'[1]Members Sorted'!$B$2:$X$3001,11,0),"")</f>
        <v/>
      </c>
      <c r="N362" s="22" t="str">
        <f>IFERROR(VLOOKUP(#REF!,'[1]Members Sorted'!$B$2:$X$3001,14,0),"")</f>
        <v/>
      </c>
      <c r="O362" s="22" t="str">
        <f>IFERROR(VLOOKUP(#REF!,'[1]Members Sorted'!$B$2:$X$3001,17,0),"")</f>
        <v/>
      </c>
      <c r="P362" s="22" t="str">
        <f>IFERROR(VLOOKUP(#REF!,'[1]Members Sorted'!$B$2:$X$3001,20,0),"")</f>
        <v/>
      </c>
      <c r="Q362" s="23" t="str">
        <f>IFERROR(VLOOKUP(#REF!,'[1]Members Sorted'!$B$2:$AE$3001,30,0),"")</f>
        <v/>
      </c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</row>
    <row r="363" spans="1:37" ht="15.75" customHeight="1" x14ac:dyDescent="0.2">
      <c r="A363" s="20" t="str">
        <f>IF('[1]Season Set up'!$J$23&gt;='[1]Season Set up'!V360,'[1]Season Set up'!V360,"")</f>
        <v/>
      </c>
      <c r="B363" s="21" t="str">
        <f>IFERROR(IF(A363="","",CONCATENATE(VLOOKUP(VLOOKUP(A363,'[1]Members Sorted'!$AC$2:$AD$3001,2,0),'[1]Members Sorted'!$B$2:$C$3001,2,0)," ",VLOOKUP(VLOOKUP(A363,'[1]Members Sorted'!$AC$2:$AD$3001,2,0),'[1]Members Sorted'!$B$2:$D$3001,3,0))),"")</f>
        <v/>
      </c>
      <c r="C363" s="21" t="str">
        <f>IFERROR(VLOOKUP(#REF!,'[1]Members Sorted'!$B$2:$F$3001,5,0),"")</f>
        <v/>
      </c>
      <c r="D363" s="22" t="str">
        <f>IFERROR(VLOOKUP(#REF!,'[1]Members Sorted'!$B$2:$X$3001,11,0),"")</f>
        <v/>
      </c>
      <c r="E363" s="22" t="str">
        <f>IFERROR(VLOOKUP(#REF!,'[1]Members Sorted'!$B$2:$X$3001,14,0),"")</f>
        <v/>
      </c>
      <c r="F363" s="22" t="str">
        <f>IFERROR(VLOOKUP(#REF!,'[1]Members Sorted'!$B$2:$X$3001,17,0),"")</f>
        <v/>
      </c>
      <c r="G363" s="22" t="str">
        <f>IFERROR(VLOOKUP(#REF!,'[1]Members Sorted'!$B$2:$X$3001,20,0),"")</f>
        <v/>
      </c>
      <c r="H363" s="33" t="str">
        <f>IFERROR(VLOOKUP(#REF!,'[1]Members Sorted'!$B$2:$AA$3001,26,0),"")</f>
        <v/>
      </c>
      <c r="I363" s="32"/>
      <c r="J363" s="29" t="str">
        <f>IF('[1]Season Set up'!$L$23&gt;='[1]Season Set up'!V360,'[1]Season Set up'!V360,"")</f>
        <v/>
      </c>
      <c r="K363" s="21" t="str">
        <f>IFERROR(IF(J363="","",CONCATENATE(VLOOKUP(VLOOKUP(J363,'[1]Members Sorted'!$AG$2:$AH$3001,2,0),'[1]Members Sorted'!$B$2:$C$3001,2,0)," ",VLOOKUP(VLOOKUP(J363,'[1]Members Sorted'!$AG$2:$AH$3001,2,0),'[1]Members Sorted'!$B$2:$D$3001,3,0))),"")</f>
        <v/>
      </c>
      <c r="L363" s="21" t="str">
        <f>IFERROR(VLOOKUP(#REF!,'[1]Members Sorted'!$B$2:$F$3001,5,0),"")</f>
        <v/>
      </c>
      <c r="M363" s="22" t="str">
        <f>IFERROR(VLOOKUP(#REF!,'[1]Members Sorted'!$B$2:$X$3001,11,0),"")</f>
        <v/>
      </c>
      <c r="N363" s="22" t="str">
        <f>IFERROR(VLOOKUP(#REF!,'[1]Members Sorted'!$B$2:$X$3001,14,0),"")</f>
        <v/>
      </c>
      <c r="O363" s="22" t="str">
        <f>IFERROR(VLOOKUP(#REF!,'[1]Members Sorted'!$B$2:$X$3001,17,0),"")</f>
        <v/>
      </c>
      <c r="P363" s="22" t="str">
        <f>IFERROR(VLOOKUP(#REF!,'[1]Members Sorted'!$B$2:$X$3001,20,0),"")</f>
        <v/>
      </c>
      <c r="Q363" s="23" t="str">
        <f>IFERROR(VLOOKUP(#REF!,'[1]Members Sorted'!$B$2:$AE$3001,30,0),"")</f>
        <v/>
      </c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</row>
    <row r="364" spans="1:37" ht="15.75" customHeight="1" x14ac:dyDescent="0.2">
      <c r="A364" s="20" t="str">
        <f>IF('[1]Season Set up'!$J$23&gt;='[1]Season Set up'!V361,'[1]Season Set up'!V361,"")</f>
        <v/>
      </c>
      <c r="B364" s="21" t="str">
        <f>IFERROR(IF(A364="","",CONCATENATE(VLOOKUP(VLOOKUP(A364,'[1]Members Sorted'!$AC$2:$AD$3001,2,0),'[1]Members Sorted'!$B$2:$C$3001,2,0)," ",VLOOKUP(VLOOKUP(A364,'[1]Members Sorted'!$AC$2:$AD$3001,2,0),'[1]Members Sorted'!$B$2:$D$3001,3,0))),"")</f>
        <v/>
      </c>
      <c r="C364" s="21" t="str">
        <f>IFERROR(VLOOKUP(#REF!,'[1]Members Sorted'!$B$2:$F$3001,5,0),"")</f>
        <v/>
      </c>
      <c r="D364" s="22" t="str">
        <f>IFERROR(VLOOKUP(#REF!,'[1]Members Sorted'!$B$2:$X$3001,11,0),"")</f>
        <v/>
      </c>
      <c r="E364" s="22" t="str">
        <f>IFERROR(VLOOKUP(#REF!,'[1]Members Sorted'!$B$2:$X$3001,14,0),"")</f>
        <v/>
      </c>
      <c r="F364" s="22" t="str">
        <f>IFERROR(VLOOKUP(#REF!,'[1]Members Sorted'!$B$2:$X$3001,17,0),"")</f>
        <v/>
      </c>
      <c r="G364" s="22" t="str">
        <f>IFERROR(VLOOKUP(#REF!,'[1]Members Sorted'!$B$2:$X$3001,20,0),"")</f>
        <v/>
      </c>
      <c r="H364" s="33" t="str">
        <f>IFERROR(VLOOKUP(#REF!,'[1]Members Sorted'!$B$2:$AA$3001,26,0),"")</f>
        <v/>
      </c>
      <c r="I364" s="32"/>
      <c r="J364" s="29" t="str">
        <f>IF('[1]Season Set up'!$L$23&gt;='[1]Season Set up'!V361,'[1]Season Set up'!V361,"")</f>
        <v/>
      </c>
      <c r="K364" s="21" t="str">
        <f>IFERROR(IF(J364="","",CONCATENATE(VLOOKUP(VLOOKUP(J364,'[1]Members Sorted'!$AG$2:$AH$3001,2,0),'[1]Members Sorted'!$B$2:$C$3001,2,0)," ",VLOOKUP(VLOOKUP(J364,'[1]Members Sorted'!$AG$2:$AH$3001,2,0),'[1]Members Sorted'!$B$2:$D$3001,3,0))),"")</f>
        <v/>
      </c>
      <c r="L364" s="21" t="str">
        <f>IFERROR(VLOOKUP(#REF!,'[1]Members Sorted'!$B$2:$F$3001,5,0),"")</f>
        <v/>
      </c>
      <c r="M364" s="22" t="str">
        <f>IFERROR(VLOOKUP(#REF!,'[1]Members Sorted'!$B$2:$X$3001,11,0),"")</f>
        <v/>
      </c>
      <c r="N364" s="22" t="str">
        <f>IFERROR(VLOOKUP(#REF!,'[1]Members Sorted'!$B$2:$X$3001,14,0),"")</f>
        <v/>
      </c>
      <c r="O364" s="22" t="str">
        <f>IFERROR(VLOOKUP(#REF!,'[1]Members Sorted'!$B$2:$X$3001,17,0),"")</f>
        <v/>
      </c>
      <c r="P364" s="22" t="str">
        <f>IFERROR(VLOOKUP(#REF!,'[1]Members Sorted'!$B$2:$X$3001,20,0),"")</f>
        <v/>
      </c>
      <c r="Q364" s="23" t="str">
        <f>IFERROR(VLOOKUP(#REF!,'[1]Members Sorted'!$B$2:$AE$3001,30,0),"")</f>
        <v/>
      </c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</row>
    <row r="365" spans="1:37" ht="15.75" customHeight="1" x14ac:dyDescent="0.2">
      <c r="A365" s="20" t="str">
        <f>IF('[1]Season Set up'!$J$23&gt;='[1]Season Set up'!V362,'[1]Season Set up'!V362,"")</f>
        <v/>
      </c>
      <c r="B365" s="21" t="str">
        <f>IFERROR(IF(A365="","",CONCATENATE(VLOOKUP(VLOOKUP(A365,'[1]Members Sorted'!$AC$2:$AD$3001,2,0),'[1]Members Sorted'!$B$2:$C$3001,2,0)," ",VLOOKUP(VLOOKUP(A365,'[1]Members Sorted'!$AC$2:$AD$3001,2,0),'[1]Members Sorted'!$B$2:$D$3001,3,0))),"")</f>
        <v/>
      </c>
      <c r="C365" s="21" t="str">
        <f>IFERROR(VLOOKUP(#REF!,'[1]Members Sorted'!$B$2:$F$3001,5,0),"")</f>
        <v/>
      </c>
      <c r="D365" s="22" t="str">
        <f>IFERROR(VLOOKUP(#REF!,'[1]Members Sorted'!$B$2:$X$3001,11,0),"")</f>
        <v/>
      </c>
      <c r="E365" s="22" t="str">
        <f>IFERROR(VLOOKUP(#REF!,'[1]Members Sorted'!$B$2:$X$3001,14,0),"")</f>
        <v/>
      </c>
      <c r="F365" s="22" t="str">
        <f>IFERROR(VLOOKUP(#REF!,'[1]Members Sorted'!$B$2:$X$3001,17,0),"")</f>
        <v/>
      </c>
      <c r="G365" s="22" t="str">
        <f>IFERROR(VLOOKUP(#REF!,'[1]Members Sorted'!$B$2:$X$3001,20,0),"")</f>
        <v/>
      </c>
      <c r="H365" s="33" t="str">
        <f>IFERROR(VLOOKUP(#REF!,'[1]Members Sorted'!$B$2:$AA$3001,26,0),"")</f>
        <v/>
      </c>
      <c r="I365" s="32"/>
      <c r="J365" s="29" t="str">
        <f>IF('[1]Season Set up'!$L$23&gt;='[1]Season Set up'!V362,'[1]Season Set up'!V362,"")</f>
        <v/>
      </c>
      <c r="K365" s="21" t="str">
        <f>IFERROR(IF(J365="","",CONCATENATE(VLOOKUP(VLOOKUP(J365,'[1]Members Sorted'!$AG$2:$AH$3001,2,0),'[1]Members Sorted'!$B$2:$C$3001,2,0)," ",VLOOKUP(VLOOKUP(J365,'[1]Members Sorted'!$AG$2:$AH$3001,2,0),'[1]Members Sorted'!$B$2:$D$3001,3,0))),"")</f>
        <v/>
      </c>
      <c r="L365" s="21" t="str">
        <f>IFERROR(VLOOKUP(#REF!,'[1]Members Sorted'!$B$2:$F$3001,5,0),"")</f>
        <v/>
      </c>
      <c r="M365" s="22" t="str">
        <f>IFERROR(VLOOKUP(#REF!,'[1]Members Sorted'!$B$2:$X$3001,11,0),"")</f>
        <v/>
      </c>
      <c r="N365" s="22" t="str">
        <f>IFERROR(VLOOKUP(#REF!,'[1]Members Sorted'!$B$2:$X$3001,14,0),"")</f>
        <v/>
      </c>
      <c r="O365" s="22" t="str">
        <f>IFERROR(VLOOKUP(#REF!,'[1]Members Sorted'!$B$2:$X$3001,17,0),"")</f>
        <v/>
      </c>
      <c r="P365" s="22" t="str">
        <f>IFERROR(VLOOKUP(#REF!,'[1]Members Sorted'!$B$2:$X$3001,20,0),"")</f>
        <v/>
      </c>
      <c r="Q365" s="23" t="str">
        <f>IFERROR(VLOOKUP(#REF!,'[1]Members Sorted'!$B$2:$AE$3001,30,0),"")</f>
        <v/>
      </c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</row>
    <row r="366" spans="1:37" ht="15.75" customHeight="1" x14ac:dyDescent="0.2">
      <c r="A366" s="20" t="str">
        <f>IF('[1]Season Set up'!$J$23&gt;='[1]Season Set up'!V363,'[1]Season Set up'!V363,"")</f>
        <v/>
      </c>
      <c r="B366" s="21" t="str">
        <f>IFERROR(IF(A366="","",CONCATENATE(VLOOKUP(VLOOKUP(A366,'[1]Members Sorted'!$AC$2:$AD$3001,2,0),'[1]Members Sorted'!$B$2:$C$3001,2,0)," ",VLOOKUP(VLOOKUP(A366,'[1]Members Sorted'!$AC$2:$AD$3001,2,0),'[1]Members Sorted'!$B$2:$D$3001,3,0))),"")</f>
        <v/>
      </c>
      <c r="C366" s="21" t="str">
        <f>IFERROR(VLOOKUP(#REF!,'[1]Members Sorted'!$B$2:$F$3001,5,0),"")</f>
        <v/>
      </c>
      <c r="D366" s="22" t="str">
        <f>IFERROR(VLOOKUP(#REF!,'[1]Members Sorted'!$B$2:$X$3001,11,0),"")</f>
        <v/>
      </c>
      <c r="E366" s="22" t="str">
        <f>IFERROR(VLOOKUP(#REF!,'[1]Members Sorted'!$B$2:$X$3001,14,0),"")</f>
        <v/>
      </c>
      <c r="F366" s="22" t="str">
        <f>IFERROR(VLOOKUP(#REF!,'[1]Members Sorted'!$B$2:$X$3001,17,0),"")</f>
        <v/>
      </c>
      <c r="G366" s="22" t="str">
        <f>IFERROR(VLOOKUP(#REF!,'[1]Members Sorted'!$B$2:$X$3001,20,0),"")</f>
        <v/>
      </c>
      <c r="H366" s="33" t="str">
        <f>IFERROR(VLOOKUP(#REF!,'[1]Members Sorted'!$B$2:$AA$3001,26,0),"")</f>
        <v/>
      </c>
      <c r="I366" s="32"/>
      <c r="J366" s="29" t="str">
        <f>IF('[1]Season Set up'!$L$23&gt;='[1]Season Set up'!V363,'[1]Season Set up'!V363,"")</f>
        <v/>
      </c>
      <c r="K366" s="21" t="str">
        <f>IFERROR(IF(J366="","",CONCATENATE(VLOOKUP(VLOOKUP(J366,'[1]Members Sorted'!$AG$2:$AH$3001,2,0),'[1]Members Sorted'!$B$2:$C$3001,2,0)," ",VLOOKUP(VLOOKUP(J366,'[1]Members Sorted'!$AG$2:$AH$3001,2,0),'[1]Members Sorted'!$B$2:$D$3001,3,0))),"")</f>
        <v/>
      </c>
      <c r="L366" s="21" t="str">
        <f>IFERROR(VLOOKUP(#REF!,'[1]Members Sorted'!$B$2:$F$3001,5,0),"")</f>
        <v/>
      </c>
      <c r="M366" s="22" t="str">
        <f>IFERROR(VLOOKUP(#REF!,'[1]Members Sorted'!$B$2:$X$3001,11,0),"")</f>
        <v/>
      </c>
      <c r="N366" s="22" t="str">
        <f>IFERROR(VLOOKUP(#REF!,'[1]Members Sorted'!$B$2:$X$3001,14,0),"")</f>
        <v/>
      </c>
      <c r="O366" s="22" t="str">
        <f>IFERROR(VLOOKUP(#REF!,'[1]Members Sorted'!$B$2:$X$3001,17,0),"")</f>
        <v/>
      </c>
      <c r="P366" s="22" t="str">
        <f>IFERROR(VLOOKUP(#REF!,'[1]Members Sorted'!$B$2:$X$3001,20,0),"")</f>
        <v/>
      </c>
      <c r="Q366" s="23" t="str">
        <f>IFERROR(VLOOKUP(#REF!,'[1]Members Sorted'!$B$2:$AE$3001,30,0),"")</f>
        <v/>
      </c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</row>
    <row r="367" spans="1:37" ht="15.75" customHeight="1" x14ac:dyDescent="0.2">
      <c r="A367" s="20" t="str">
        <f>IF('[1]Season Set up'!$J$23&gt;='[1]Season Set up'!V364,'[1]Season Set up'!V364,"")</f>
        <v/>
      </c>
      <c r="B367" s="21" t="str">
        <f>IFERROR(IF(A367="","",CONCATENATE(VLOOKUP(VLOOKUP(A367,'[1]Members Sorted'!$AC$2:$AD$3001,2,0),'[1]Members Sorted'!$B$2:$C$3001,2,0)," ",VLOOKUP(VLOOKUP(A367,'[1]Members Sorted'!$AC$2:$AD$3001,2,0),'[1]Members Sorted'!$B$2:$D$3001,3,0))),"")</f>
        <v/>
      </c>
      <c r="C367" s="21" t="str">
        <f>IFERROR(VLOOKUP(#REF!,'[1]Members Sorted'!$B$2:$F$3001,5,0),"")</f>
        <v/>
      </c>
      <c r="D367" s="22" t="str">
        <f>IFERROR(VLOOKUP(#REF!,'[1]Members Sorted'!$B$2:$X$3001,11,0),"")</f>
        <v/>
      </c>
      <c r="E367" s="22" t="str">
        <f>IFERROR(VLOOKUP(#REF!,'[1]Members Sorted'!$B$2:$X$3001,14,0),"")</f>
        <v/>
      </c>
      <c r="F367" s="22" t="str">
        <f>IFERROR(VLOOKUP(#REF!,'[1]Members Sorted'!$B$2:$X$3001,17,0),"")</f>
        <v/>
      </c>
      <c r="G367" s="22" t="str">
        <f>IFERROR(VLOOKUP(#REF!,'[1]Members Sorted'!$B$2:$X$3001,20,0),"")</f>
        <v/>
      </c>
      <c r="H367" s="33" t="str">
        <f>IFERROR(VLOOKUP(#REF!,'[1]Members Sorted'!$B$2:$AA$3001,26,0),"")</f>
        <v/>
      </c>
      <c r="I367" s="32"/>
      <c r="J367" s="29" t="str">
        <f>IF('[1]Season Set up'!$L$23&gt;='[1]Season Set up'!V364,'[1]Season Set up'!V364,"")</f>
        <v/>
      </c>
      <c r="K367" s="21" t="str">
        <f>IFERROR(IF(J367="","",CONCATENATE(VLOOKUP(VLOOKUP(J367,'[1]Members Sorted'!$AG$2:$AH$3001,2,0),'[1]Members Sorted'!$B$2:$C$3001,2,0)," ",VLOOKUP(VLOOKUP(J367,'[1]Members Sorted'!$AG$2:$AH$3001,2,0),'[1]Members Sorted'!$B$2:$D$3001,3,0))),"")</f>
        <v/>
      </c>
      <c r="L367" s="21" t="str">
        <f>IFERROR(VLOOKUP(#REF!,'[1]Members Sorted'!$B$2:$F$3001,5,0),"")</f>
        <v/>
      </c>
      <c r="M367" s="22" t="str">
        <f>IFERROR(VLOOKUP(#REF!,'[1]Members Sorted'!$B$2:$X$3001,11,0),"")</f>
        <v/>
      </c>
      <c r="N367" s="22" t="str">
        <f>IFERROR(VLOOKUP(#REF!,'[1]Members Sorted'!$B$2:$X$3001,14,0),"")</f>
        <v/>
      </c>
      <c r="O367" s="22" t="str">
        <f>IFERROR(VLOOKUP(#REF!,'[1]Members Sorted'!$B$2:$X$3001,17,0),"")</f>
        <v/>
      </c>
      <c r="P367" s="22" t="str">
        <f>IFERROR(VLOOKUP(#REF!,'[1]Members Sorted'!$B$2:$X$3001,20,0),"")</f>
        <v/>
      </c>
      <c r="Q367" s="23" t="str">
        <f>IFERROR(VLOOKUP(#REF!,'[1]Members Sorted'!$B$2:$AE$3001,30,0),"")</f>
        <v/>
      </c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</row>
    <row r="368" spans="1:37" ht="15.75" customHeight="1" x14ac:dyDescent="0.2">
      <c r="A368" s="20" t="str">
        <f>IF('[1]Season Set up'!$J$23&gt;='[1]Season Set up'!V365,'[1]Season Set up'!V365,"")</f>
        <v/>
      </c>
      <c r="B368" s="21" t="str">
        <f>IFERROR(IF(A368="","",CONCATENATE(VLOOKUP(VLOOKUP(A368,'[1]Members Sorted'!$AC$2:$AD$3001,2,0),'[1]Members Sorted'!$B$2:$C$3001,2,0)," ",VLOOKUP(VLOOKUP(A368,'[1]Members Sorted'!$AC$2:$AD$3001,2,0),'[1]Members Sorted'!$B$2:$D$3001,3,0))),"")</f>
        <v/>
      </c>
      <c r="C368" s="21" t="str">
        <f>IFERROR(VLOOKUP(#REF!,'[1]Members Sorted'!$B$2:$F$3001,5,0),"")</f>
        <v/>
      </c>
      <c r="D368" s="22" t="str">
        <f>IFERROR(VLOOKUP(#REF!,'[1]Members Sorted'!$B$2:$X$3001,11,0),"")</f>
        <v/>
      </c>
      <c r="E368" s="22" t="str">
        <f>IFERROR(VLOOKUP(#REF!,'[1]Members Sorted'!$B$2:$X$3001,14,0),"")</f>
        <v/>
      </c>
      <c r="F368" s="22" t="str">
        <f>IFERROR(VLOOKUP(#REF!,'[1]Members Sorted'!$B$2:$X$3001,17,0),"")</f>
        <v/>
      </c>
      <c r="G368" s="22" t="str">
        <f>IFERROR(VLOOKUP(#REF!,'[1]Members Sorted'!$B$2:$X$3001,20,0),"")</f>
        <v/>
      </c>
      <c r="H368" s="33" t="str">
        <f>IFERROR(VLOOKUP(#REF!,'[1]Members Sorted'!$B$2:$AA$3001,26,0),"")</f>
        <v/>
      </c>
      <c r="I368" s="32"/>
      <c r="J368" s="29" t="str">
        <f>IF('[1]Season Set up'!$L$23&gt;='[1]Season Set up'!V365,'[1]Season Set up'!V365,"")</f>
        <v/>
      </c>
      <c r="K368" s="21" t="str">
        <f>IFERROR(IF(J368="","",CONCATENATE(VLOOKUP(VLOOKUP(J368,'[1]Members Sorted'!$AG$2:$AH$3001,2,0),'[1]Members Sorted'!$B$2:$C$3001,2,0)," ",VLOOKUP(VLOOKUP(J368,'[1]Members Sorted'!$AG$2:$AH$3001,2,0),'[1]Members Sorted'!$B$2:$D$3001,3,0))),"")</f>
        <v/>
      </c>
      <c r="L368" s="21" t="str">
        <f>IFERROR(VLOOKUP(#REF!,'[1]Members Sorted'!$B$2:$F$3001,5,0),"")</f>
        <v/>
      </c>
      <c r="M368" s="22" t="str">
        <f>IFERROR(VLOOKUP(#REF!,'[1]Members Sorted'!$B$2:$X$3001,11,0),"")</f>
        <v/>
      </c>
      <c r="N368" s="22" t="str">
        <f>IFERROR(VLOOKUP(#REF!,'[1]Members Sorted'!$B$2:$X$3001,14,0),"")</f>
        <v/>
      </c>
      <c r="O368" s="22" t="str">
        <f>IFERROR(VLOOKUP(#REF!,'[1]Members Sorted'!$B$2:$X$3001,17,0),"")</f>
        <v/>
      </c>
      <c r="P368" s="22" t="str">
        <f>IFERROR(VLOOKUP(#REF!,'[1]Members Sorted'!$B$2:$X$3001,20,0),"")</f>
        <v/>
      </c>
      <c r="Q368" s="23" t="str">
        <f>IFERROR(VLOOKUP(#REF!,'[1]Members Sorted'!$B$2:$AE$3001,30,0),"")</f>
        <v/>
      </c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</row>
    <row r="369" spans="1:37" ht="15.75" customHeight="1" x14ac:dyDescent="0.2">
      <c r="A369" s="20" t="str">
        <f>IF('[1]Season Set up'!$J$23&gt;='[1]Season Set up'!V366,'[1]Season Set up'!V366,"")</f>
        <v/>
      </c>
      <c r="B369" s="21" t="str">
        <f>IFERROR(IF(A369="","",CONCATENATE(VLOOKUP(VLOOKUP(A369,'[1]Members Sorted'!$AC$2:$AD$3001,2,0),'[1]Members Sorted'!$B$2:$C$3001,2,0)," ",VLOOKUP(VLOOKUP(A369,'[1]Members Sorted'!$AC$2:$AD$3001,2,0),'[1]Members Sorted'!$B$2:$D$3001,3,0))),"")</f>
        <v/>
      </c>
      <c r="C369" s="21" t="str">
        <f>IFERROR(VLOOKUP(#REF!,'[1]Members Sorted'!$B$2:$F$3001,5,0),"")</f>
        <v/>
      </c>
      <c r="D369" s="22" t="str">
        <f>IFERROR(VLOOKUP(#REF!,'[1]Members Sorted'!$B$2:$X$3001,11,0),"")</f>
        <v/>
      </c>
      <c r="E369" s="22" t="str">
        <f>IFERROR(VLOOKUP(#REF!,'[1]Members Sorted'!$B$2:$X$3001,14,0),"")</f>
        <v/>
      </c>
      <c r="F369" s="22" t="str">
        <f>IFERROR(VLOOKUP(#REF!,'[1]Members Sorted'!$B$2:$X$3001,17,0),"")</f>
        <v/>
      </c>
      <c r="G369" s="22" t="str">
        <f>IFERROR(VLOOKUP(#REF!,'[1]Members Sorted'!$B$2:$X$3001,20,0),"")</f>
        <v/>
      </c>
      <c r="H369" s="33" t="str">
        <f>IFERROR(VLOOKUP(#REF!,'[1]Members Sorted'!$B$2:$AA$3001,26,0),"")</f>
        <v/>
      </c>
      <c r="I369" s="32"/>
      <c r="J369" s="29" t="str">
        <f>IF('[1]Season Set up'!$L$23&gt;='[1]Season Set up'!V366,'[1]Season Set up'!V366,"")</f>
        <v/>
      </c>
      <c r="K369" s="21" t="str">
        <f>IFERROR(IF(J369="","",CONCATENATE(VLOOKUP(VLOOKUP(J369,'[1]Members Sorted'!$AG$2:$AH$3001,2,0),'[1]Members Sorted'!$B$2:$C$3001,2,0)," ",VLOOKUP(VLOOKUP(J369,'[1]Members Sorted'!$AG$2:$AH$3001,2,0),'[1]Members Sorted'!$B$2:$D$3001,3,0))),"")</f>
        <v/>
      </c>
      <c r="L369" s="21" t="str">
        <f>IFERROR(VLOOKUP(#REF!,'[1]Members Sorted'!$B$2:$F$3001,5,0),"")</f>
        <v/>
      </c>
      <c r="M369" s="22" t="str">
        <f>IFERROR(VLOOKUP(#REF!,'[1]Members Sorted'!$B$2:$X$3001,11,0),"")</f>
        <v/>
      </c>
      <c r="N369" s="22" t="str">
        <f>IFERROR(VLOOKUP(#REF!,'[1]Members Sorted'!$B$2:$X$3001,14,0),"")</f>
        <v/>
      </c>
      <c r="O369" s="22" t="str">
        <f>IFERROR(VLOOKUP(#REF!,'[1]Members Sorted'!$B$2:$X$3001,17,0),"")</f>
        <v/>
      </c>
      <c r="P369" s="22" t="str">
        <f>IFERROR(VLOOKUP(#REF!,'[1]Members Sorted'!$B$2:$X$3001,20,0),"")</f>
        <v/>
      </c>
      <c r="Q369" s="23" t="str">
        <f>IFERROR(VLOOKUP(#REF!,'[1]Members Sorted'!$B$2:$AE$3001,30,0),"")</f>
        <v/>
      </c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</row>
    <row r="370" spans="1:37" ht="15.75" customHeight="1" x14ac:dyDescent="0.2">
      <c r="A370" s="20" t="str">
        <f>IF('[1]Season Set up'!$J$23&gt;='[1]Season Set up'!V367,'[1]Season Set up'!V367,"")</f>
        <v/>
      </c>
      <c r="B370" s="21" t="str">
        <f>IFERROR(IF(A370="","",CONCATENATE(VLOOKUP(VLOOKUP(A370,'[1]Members Sorted'!$AC$2:$AD$3001,2,0),'[1]Members Sorted'!$B$2:$C$3001,2,0)," ",VLOOKUP(VLOOKUP(A370,'[1]Members Sorted'!$AC$2:$AD$3001,2,0),'[1]Members Sorted'!$B$2:$D$3001,3,0))),"")</f>
        <v/>
      </c>
      <c r="C370" s="21" t="str">
        <f>IFERROR(VLOOKUP(#REF!,'[1]Members Sorted'!$B$2:$F$3001,5,0),"")</f>
        <v/>
      </c>
      <c r="D370" s="22" t="str">
        <f>IFERROR(VLOOKUP(#REF!,'[1]Members Sorted'!$B$2:$X$3001,11,0),"")</f>
        <v/>
      </c>
      <c r="E370" s="22" t="str">
        <f>IFERROR(VLOOKUP(#REF!,'[1]Members Sorted'!$B$2:$X$3001,14,0),"")</f>
        <v/>
      </c>
      <c r="F370" s="22" t="str">
        <f>IFERROR(VLOOKUP(#REF!,'[1]Members Sorted'!$B$2:$X$3001,17,0),"")</f>
        <v/>
      </c>
      <c r="G370" s="22" t="str">
        <f>IFERROR(VLOOKUP(#REF!,'[1]Members Sorted'!$B$2:$X$3001,20,0),"")</f>
        <v/>
      </c>
      <c r="H370" s="33" t="str">
        <f>IFERROR(VLOOKUP(#REF!,'[1]Members Sorted'!$B$2:$AA$3001,26,0),"")</f>
        <v/>
      </c>
      <c r="I370" s="32"/>
      <c r="J370" s="29" t="str">
        <f>IF('[1]Season Set up'!$L$23&gt;='[1]Season Set up'!V367,'[1]Season Set up'!V367,"")</f>
        <v/>
      </c>
      <c r="K370" s="21" t="str">
        <f>IFERROR(IF(J370="","",CONCATENATE(VLOOKUP(VLOOKUP(J370,'[1]Members Sorted'!$AG$2:$AH$3001,2,0),'[1]Members Sorted'!$B$2:$C$3001,2,0)," ",VLOOKUP(VLOOKUP(J370,'[1]Members Sorted'!$AG$2:$AH$3001,2,0),'[1]Members Sorted'!$B$2:$D$3001,3,0))),"")</f>
        <v/>
      </c>
      <c r="L370" s="21" t="str">
        <f>IFERROR(VLOOKUP(#REF!,'[1]Members Sorted'!$B$2:$F$3001,5,0),"")</f>
        <v/>
      </c>
      <c r="M370" s="22" t="str">
        <f>IFERROR(VLOOKUP(#REF!,'[1]Members Sorted'!$B$2:$X$3001,11,0),"")</f>
        <v/>
      </c>
      <c r="N370" s="22" t="str">
        <f>IFERROR(VLOOKUP(#REF!,'[1]Members Sorted'!$B$2:$X$3001,14,0),"")</f>
        <v/>
      </c>
      <c r="O370" s="22" t="str">
        <f>IFERROR(VLOOKUP(#REF!,'[1]Members Sorted'!$B$2:$X$3001,17,0),"")</f>
        <v/>
      </c>
      <c r="P370" s="22" t="str">
        <f>IFERROR(VLOOKUP(#REF!,'[1]Members Sorted'!$B$2:$X$3001,20,0),"")</f>
        <v/>
      </c>
      <c r="Q370" s="23" t="str">
        <f>IFERROR(VLOOKUP(#REF!,'[1]Members Sorted'!$B$2:$AE$3001,30,0),"")</f>
        <v/>
      </c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</row>
    <row r="371" spans="1:37" ht="15.75" customHeight="1" x14ac:dyDescent="0.2">
      <c r="A371" s="20" t="str">
        <f>IF('[1]Season Set up'!$J$23&gt;='[1]Season Set up'!V368,'[1]Season Set up'!V368,"")</f>
        <v/>
      </c>
      <c r="B371" s="21" t="str">
        <f>IFERROR(IF(A371="","",CONCATENATE(VLOOKUP(VLOOKUP(A371,'[1]Members Sorted'!$AC$2:$AD$3001,2,0),'[1]Members Sorted'!$B$2:$C$3001,2,0)," ",VLOOKUP(VLOOKUP(A371,'[1]Members Sorted'!$AC$2:$AD$3001,2,0),'[1]Members Sorted'!$B$2:$D$3001,3,0))),"")</f>
        <v/>
      </c>
      <c r="C371" s="21" t="str">
        <f>IFERROR(VLOOKUP(#REF!,'[1]Members Sorted'!$B$2:$F$3001,5,0),"")</f>
        <v/>
      </c>
      <c r="D371" s="22" t="str">
        <f>IFERROR(VLOOKUP(#REF!,'[1]Members Sorted'!$B$2:$X$3001,11,0),"")</f>
        <v/>
      </c>
      <c r="E371" s="22" t="str">
        <f>IFERROR(VLOOKUP(#REF!,'[1]Members Sorted'!$B$2:$X$3001,14,0),"")</f>
        <v/>
      </c>
      <c r="F371" s="22" t="str">
        <f>IFERROR(VLOOKUP(#REF!,'[1]Members Sorted'!$B$2:$X$3001,17,0),"")</f>
        <v/>
      </c>
      <c r="G371" s="22" t="str">
        <f>IFERROR(VLOOKUP(#REF!,'[1]Members Sorted'!$B$2:$X$3001,20,0),"")</f>
        <v/>
      </c>
      <c r="H371" s="33" t="str">
        <f>IFERROR(VLOOKUP(#REF!,'[1]Members Sorted'!$B$2:$AA$3001,26,0),"")</f>
        <v/>
      </c>
      <c r="I371" s="32"/>
      <c r="J371" s="29" t="str">
        <f>IF('[1]Season Set up'!$L$23&gt;='[1]Season Set up'!V368,'[1]Season Set up'!V368,"")</f>
        <v/>
      </c>
      <c r="K371" s="21" t="str">
        <f>IFERROR(IF(J371="","",CONCATENATE(VLOOKUP(VLOOKUP(J371,'[1]Members Sorted'!$AG$2:$AH$3001,2,0),'[1]Members Sorted'!$B$2:$C$3001,2,0)," ",VLOOKUP(VLOOKUP(J371,'[1]Members Sorted'!$AG$2:$AH$3001,2,0),'[1]Members Sorted'!$B$2:$D$3001,3,0))),"")</f>
        <v/>
      </c>
      <c r="L371" s="21" t="str">
        <f>IFERROR(VLOOKUP(#REF!,'[1]Members Sorted'!$B$2:$F$3001,5,0),"")</f>
        <v/>
      </c>
      <c r="M371" s="22" t="str">
        <f>IFERROR(VLOOKUP(#REF!,'[1]Members Sorted'!$B$2:$X$3001,11,0),"")</f>
        <v/>
      </c>
      <c r="N371" s="22" t="str">
        <f>IFERROR(VLOOKUP(#REF!,'[1]Members Sorted'!$B$2:$X$3001,14,0),"")</f>
        <v/>
      </c>
      <c r="O371" s="22" t="str">
        <f>IFERROR(VLOOKUP(#REF!,'[1]Members Sorted'!$B$2:$X$3001,17,0),"")</f>
        <v/>
      </c>
      <c r="P371" s="22" t="str">
        <f>IFERROR(VLOOKUP(#REF!,'[1]Members Sorted'!$B$2:$X$3001,20,0),"")</f>
        <v/>
      </c>
      <c r="Q371" s="23" t="str">
        <f>IFERROR(VLOOKUP(#REF!,'[1]Members Sorted'!$B$2:$AE$3001,30,0),"")</f>
        <v/>
      </c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</row>
    <row r="372" spans="1:37" ht="15.75" customHeight="1" x14ac:dyDescent="0.2">
      <c r="A372" s="20" t="str">
        <f>IF('[1]Season Set up'!$J$23&gt;='[1]Season Set up'!V369,'[1]Season Set up'!V369,"")</f>
        <v/>
      </c>
      <c r="B372" s="21" t="str">
        <f>IFERROR(IF(A372="","",CONCATENATE(VLOOKUP(VLOOKUP(A372,'[1]Members Sorted'!$AC$2:$AD$3001,2,0),'[1]Members Sorted'!$B$2:$C$3001,2,0)," ",VLOOKUP(VLOOKUP(A372,'[1]Members Sorted'!$AC$2:$AD$3001,2,0),'[1]Members Sorted'!$B$2:$D$3001,3,0))),"")</f>
        <v/>
      </c>
      <c r="C372" s="21" t="str">
        <f>IFERROR(VLOOKUP(#REF!,'[1]Members Sorted'!$B$2:$F$3001,5,0),"")</f>
        <v/>
      </c>
      <c r="D372" s="22" t="str">
        <f>IFERROR(VLOOKUP(#REF!,'[1]Members Sorted'!$B$2:$X$3001,11,0),"")</f>
        <v/>
      </c>
      <c r="E372" s="22" t="str">
        <f>IFERROR(VLOOKUP(#REF!,'[1]Members Sorted'!$B$2:$X$3001,14,0),"")</f>
        <v/>
      </c>
      <c r="F372" s="22" t="str">
        <f>IFERROR(VLOOKUP(#REF!,'[1]Members Sorted'!$B$2:$X$3001,17,0),"")</f>
        <v/>
      </c>
      <c r="G372" s="22" t="str">
        <f>IFERROR(VLOOKUP(#REF!,'[1]Members Sorted'!$B$2:$X$3001,20,0),"")</f>
        <v/>
      </c>
      <c r="H372" s="33" t="str">
        <f>IFERROR(VLOOKUP(#REF!,'[1]Members Sorted'!$B$2:$AA$3001,26,0),"")</f>
        <v/>
      </c>
      <c r="I372" s="32"/>
      <c r="J372" s="29" t="str">
        <f>IF('[1]Season Set up'!$L$23&gt;='[1]Season Set up'!V369,'[1]Season Set up'!V369,"")</f>
        <v/>
      </c>
      <c r="K372" s="21" t="str">
        <f>IFERROR(IF(J372="","",CONCATENATE(VLOOKUP(VLOOKUP(J372,'[1]Members Sorted'!$AG$2:$AH$3001,2,0),'[1]Members Sorted'!$B$2:$C$3001,2,0)," ",VLOOKUP(VLOOKUP(J372,'[1]Members Sorted'!$AG$2:$AH$3001,2,0),'[1]Members Sorted'!$B$2:$D$3001,3,0))),"")</f>
        <v/>
      </c>
      <c r="L372" s="21" t="str">
        <f>IFERROR(VLOOKUP(#REF!,'[1]Members Sorted'!$B$2:$F$3001,5,0),"")</f>
        <v/>
      </c>
      <c r="M372" s="22" t="str">
        <f>IFERROR(VLOOKUP(#REF!,'[1]Members Sorted'!$B$2:$X$3001,11,0),"")</f>
        <v/>
      </c>
      <c r="N372" s="22" t="str">
        <f>IFERROR(VLOOKUP(#REF!,'[1]Members Sorted'!$B$2:$X$3001,14,0),"")</f>
        <v/>
      </c>
      <c r="O372" s="22" t="str">
        <f>IFERROR(VLOOKUP(#REF!,'[1]Members Sorted'!$B$2:$X$3001,17,0),"")</f>
        <v/>
      </c>
      <c r="P372" s="22" t="str">
        <f>IFERROR(VLOOKUP(#REF!,'[1]Members Sorted'!$B$2:$X$3001,20,0),"")</f>
        <v/>
      </c>
      <c r="Q372" s="23" t="str">
        <f>IFERROR(VLOOKUP(#REF!,'[1]Members Sorted'!$B$2:$AE$3001,30,0),"")</f>
        <v/>
      </c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</row>
    <row r="373" spans="1:37" ht="15.75" customHeight="1" x14ac:dyDescent="0.2">
      <c r="A373" s="20" t="str">
        <f>IF('[1]Season Set up'!$J$23&gt;='[1]Season Set up'!V370,'[1]Season Set up'!V370,"")</f>
        <v/>
      </c>
      <c r="B373" s="21" t="str">
        <f>IFERROR(IF(A373="","",CONCATENATE(VLOOKUP(VLOOKUP(A373,'[1]Members Sorted'!$AC$2:$AD$3001,2,0),'[1]Members Sorted'!$B$2:$C$3001,2,0)," ",VLOOKUP(VLOOKUP(A373,'[1]Members Sorted'!$AC$2:$AD$3001,2,0),'[1]Members Sorted'!$B$2:$D$3001,3,0))),"")</f>
        <v/>
      </c>
      <c r="C373" s="21" t="str">
        <f>IFERROR(VLOOKUP(#REF!,'[1]Members Sorted'!$B$2:$F$3001,5,0),"")</f>
        <v/>
      </c>
      <c r="D373" s="22" t="str">
        <f>IFERROR(VLOOKUP(#REF!,'[1]Members Sorted'!$B$2:$X$3001,11,0),"")</f>
        <v/>
      </c>
      <c r="E373" s="22" t="str">
        <f>IFERROR(VLOOKUP(#REF!,'[1]Members Sorted'!$B$2:$X$3001,14,0),"")</f>
        <v/>
      </c>
      <c r="F373" s="22" t="str">
        <f>IFERROR(VLOOKUP(#REF!,'[1]Members Sorted'!$B$2:$X$3001,17,0),"")</f>
        <v/>
      </c>
      <c r="G373" s="22" t="str">
        <f>IFERROR(VLOOKUP(#REF!,'[1]Members Sorted'!$B$2:$X$3001,20,0),"")</f>
        <v/>
      </c>
      <c r="H373" s="33" t="str">
        <f>IFERROR(VLOOKUP(#REF!,'[1]Members Sorted'!$B$2:$AA$3001,26,0),"")</f>
        <v/>
      </c>
      <c r="I373" s="32"/>
      <c r="J373" s="29" t="str">
        <f>IF('[1]Season Set up'!$L$23&gt;='[1]Season Set up'!V370,'[1]Season Set up'!V370,"")</f>
        <v/>
      </c>
      <c r="K373" s="21" t="str">
        <f>IFERROR(IF(J373="","",CONCATENATE(VLOOKUP(VLOOKUP(J373,'[1]Members Sorted'!$AG$2:$AH$3001,2,0),'[1]Members Sorted'!$B$2:$C$3001,2,0)," ",VLOOKUP(VLOOKUP(J373,'[1]Members Sorted'!$AG$2:$AH$3001,2,0),'[1]Members Sorted'!$B$2:$D$3001,3,0))),"")</f>
        <v/>
      </c>
      <c r="L373" s="21" t="str">
        <f>IFERROR(VLOOKUP(#REF!,'[1]Members Sorted'!$B$2:$F$3001,5,0),"")</f>
        <v/>
      </c>
      <c r="M373" s="22" t="str">
        <f>IFERROR(VLOOKUP(#REF!,'[1]Members Sorted'!$B$2:$X$3001,11,0),"")</f>
        <v/>
      </c>
      <c r="N373" s="22" t="str">
        <f>IFERROR(VLOOKUP(#REF!,'[1]Members Sorted'!$B$2:$X$3001,14,0),"")</f>
        <v/>
      </c>
      <c r="O373" s="22" t="str">
        <f>IFERROR(VLOOKUP(#REF!,'[1]Members Sorted'!$B$2:$X$3001,17,0),"")</f>
        <v/>
      </c>
      <c r="P373" s="22" t="str">
        <f>IFERROR(VLOOKUP(#REF!,'[1]Members Sorted'!$B$2:$X$3001,20,0),"")</f>
        <v/>
      </c>
      <c r="Q373" s="23" t="str">
        <f>IFERROR(VLOOKUP(#REF!,'[1]Members Sorted'!$B$2:$AE$3001,30,0),"")</f>
        <v/>
      </c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</row>
    <row r="374" spans="1:37" ht="15.75" customHeight="1" x14ac:dyDescent="0.2">
      <c r="A374" s="20" t="str">
        <f>IF('[1]Season Set up'!$J$23&gt;='[1]Season Set up'!V371,'[1]Season Set up'!V371,"")</f>
        <v/>
      </c>
      <c r="B374" s="21" t="str">
        <f>IFERROR(IF(A374="","",CONCATENATE(VLOOKUP(VLOOKUP(A374,'[1]Members Sorted'!$AC$2:$AD$3001,2,0),'[1]Members Sorted'!$B$2:$C$3001,2,0)," ",VLOOKUP(VLOOKUP(A374,'[1]Members Sorted'!$AC$2:$AD$3001,2,0),'[1]Members Sorted'!$B$2:$D$3001,3,0))),"")</f>
        <v/>
      </c>
      <c r="C374" s="21" t="str">
        <f>IFERROR(VLOOKUP(#REF!,'[1]Members Sorted'!$B$2:$F$3001,5,0),"")</f>
        <v/>
      </c>
      <c r="D374" s="22" t="str">
        <f>IFERROR(VLOOKUP(#REF!,'[1]Members Sorted'!$B$2:$X$3001,11,0),"")</f>
        <v/>
      </c>
      <c r="E374" s="22" t="str">
        <f>IFERROR(VLOOKUP(#REF!,'[1]Members Sorted'!$B$2:$X$3001,14,0),"")</f>
        <v/>
      </c>
      <c r="F374" s="22" t="str">
        <f>IFERROR(VLOOKUP(#REF!,'[1]Members Sorted'!$B$2:$X$3001,17,0),"")</f>
        <v/>
      </c>
      <c r="G374" s="22" t="str">
        <f>IFERROR(VLOOKUP(#REF!,'[1]Members Sorted'!$B$2:$X$3001,20,0),"")</f>
        <v/>
      </c>
      <c r="H374" s="33" t="str">
        <f>IFERROR(VLOOKUP(#REF!,'[1]Members Sorted'!$B$2:$AA$3001,26,0),"")</f>
        <v/>
      </c>
      <c r="I374" s="32"/>
      <c r="J374" s="29" t="str">
        <f>IF('[1]Season Set up'!$L$23&gt;='[1]Season Set up'!V371,'[1]Season Set up'!V371,"")</f>
        <v/>
      </c>
      <c r="K374" s="21" t="str">
        <f>IFERROR(IF(J374="","",CONCATENATE(VLOOKUP(VLOOKUP(J374,'[1]Members Sorted'!$AG$2:$AH$3001,2,0),'[1]Members Sorted'!$B$2:$C$3001,2,0)," ",VLOOKUP(VLOOKUP(J374,'[1]Members Sorted'!$AG$2:$AH$3001,2,0),'[1]Members Sorted'!$B$2:$D$3001,3,0))),"")</f>
        <v/>
      </c>
      <c r="L374" s="21" t="str">
        <f>IFERROR(VLOOKUP(#REF!,'[1]Members Sorted'!$B$2:$F$3001,5,0),"")</f>
        <v/>
      </c>
      <c r="M374" s="22" t="str">
        <f>IFERROR(VLOOKUP(#REF!,'[1]Members Sorted'!$B$2:$X$3001,11,0),"")</f>
        <v/>
      </c>
      <c r="N374" s="22" t="str">
        <f>IFERROR(VLOOKUP(#REF!,'[1]Members Sorted'!$B$2:$X$3001,14,0),"")</f>
        <v/>
      </c>
      <c r="O374" s="22" t="str">
        <f>IFERROR(VLOOKUP(#REF!,'[1]Members Sorted'!$B$2:$X$3001,17,0),"")</f>
        <v/>
      </c>
      <c r="P374" s="22" t="str">
        <f>IFERROR(VLOOKUP(#REF!,'[1]Members Sorted'!$B$2:$X$3001,20,0),"")</f>
        <v/>
      </c>
      <c r="Q374" s="23" t="str">
        <f>IFERROR(VLOOKUP(#REF!,'[1]Members Sorted'!$B$2:$AE$3001,30,0),"")</f>
        <v/>
      </c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</row>
    <row r="375" spans="1:37" ht="15.75" customHeight="1" x14ac:dyDescent="0.2">
      <c r="A375" s="20" t="str">
        <f>IF('[1]Season Set up'!$J$23&gt;='[1]Season Set up'!V372,'[1]Season Set up'!V372,"")</f>
        <v/>
      </c>
      <c r="B375" s="21" t="str">
        <f>IFERROR(IF(A375="","",CONCATENATE(VLOOKUP(VLOOKUP(A375,'[1]Members Sorted'!$AC$2:$AD$3001,2,0),'[1]Members Sorted'!$B$2:$C$3001,2,0)," ",VLOOKUP(VLOOKUP(A375,'[1]Members Sorted'!$AC$2:$AD$3001,2,0),'[1]Members Sorted'!$B$2:$D$3001,3,0))),"")</f>
        <v/>
      </c>
      <c r="C375" s="21" t="str">
        <f>IFERROR(VLOOKUP(#REF!,'[1]Members Sorted'!$B$2:$F$3001,5,0),"")</f>
        <v/>
      </c>
      <c r="D375" s="22" t="str">
        <f>IFERROR(VLOOKUP(#REF!,'[1]Members Sorted'!$B$2:$X$3001,11,0),"")</f>
        <v/>
      </c>
      <c r="E375" s="22" t="str">
        <f>IFERROR(VLOOKUP(#REF!,'[1]Members Sorted'!$B$2:$X$3001,14,0),"")</f>
        <v/>
      </c>
      <c r="F375" s="22" t="str">
        <f>IFERROR(VLOOKUP(#REF!,'[1]Members Sorted'!$B$2:$X$3001,17,0),"")</f>
        <v/>
      </c>
      <c r="G375" s="22" t="str">
        <f>IFERROR(VLOOKUP(#REF!,'[1]Members Sorted'!$B$2:$X$3001,20,0),"")</f>
        <v/>
      </c>
      <c r="H375" s="33" t="str">
        <f>IFERROR(VLOOKUP(#REF!,'[1]Members Sorted'!$B$2:$AA$3001,26,0),"")</f>
        <v/>
      </c>
      <c r="I375" s="32"/>
      <c r="J375" s="29" t="str">
        <f>IF('[1]Season Set up'!$L$23&gt;='[1]Season Set up'!V372,'[1]Season Set up'!V372,"")</f>
        <v/>
      </c>
      <c r="K375" s="21" t="str">
        <f>IFERROR(IF(J375="","",CONCATENATE(VLOOKUP(VLOOKUP(J375,'[1]Members Sorted'!$AG$2:$AH$3001,2,0),'[1]Members Sorted'!$B$2:$C$3001,2,0)," ",VLOOKUP(VLOOKUP(J375,'[1]Members Sorted'!$AG$2:$AH$3001,2,0),'[1]Members Sorted'!$B$2:$D$3001,3,0))),"")</f>
        <v/>
      </c>
      <c r="L375" s="21" t="str">
        <f>IFERROR(VLOOKUP(#REF!,'[1]Members Sorted'!$B$2:$F$3001,5,0),"")</f>
        <v/>
      </c>
      <c r="M375" s="22" t="str">
        <f>IFERROR(VLOOKUP(#REF!,'[1]Members Sorted'!$B$2:$X$3001,11,0),"")</f>
        <v/>
      </c>
      <c r="N375" s="22" t="str">
        <f>IFERROR(VLOOKUP(#REF!,'[1]Members Sorted'!$B$2:$X$3001,14,0),"")</f>
        <v/>
      </c>
      <c r="O375" s="22" t="str">
        <f>IFERROR(VLOOKUP(#REF!,'[1]Members Sorted'!$B$2:$X$3001,17,0),"")</f>
        <v/>
      </c>
      <c r="P375" s="22" t="str">
        <f>IFERROR(VLOOKUP(#REF!,'[1]Members Sorted'!$B$2:$X$3001,20,0),"")</f>
        <v/>
      </c>
      <c r="Q375" s="23" t="str">
        <f>IFERROR(VLOOKUP(#REF!,'[1]Members Sorted'!$B$2:$AE$3001,30,0),"")</f>
        <v/>
      </c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</row>
    <row r="376" spans="1:37" ht="15.75" customHeight="1" x14ac:dyDescent="0.2">
      <c r="A376" s="20" t="str">
        <f>IF('[1]Season Set up'!$J$23&gt;='[1]Season Set up'!V373,'[1]Season Set up'!V373,"")</f>
        <v/>
      </c>
      <c r="B376" s="21" t="str">
        <f>IFERROR(IF(A376="","",CONCATENATE(VLOOKUP(VLOOKUP(A376,'[1]Members Sorted'!$AC$2:$AD$3001,2,0),'[1]Members Sorted'!$B$2:$C$3001,2,0)," ",VLOOKUP(VLOOKUP(A376,'[1]Members Sorted'!$AC$2:$AD$3001,2,0),'[1]Members Sorted'!$B$2:$D$3001,3,0))),"")</f>
        <v/>
      </c>
      <c r="C376" s="21" t="str">
        <f>IFERROR(VLOOKUP(#REF!,'[1]Members Sorted'!$B$2:$F$3001,5,0),"")</f>
        <v/>
      </c>
      <c r="D376" s="22" t="str">
        <f>IFERROR(VLOOKUP(#REF!,'[1]Members Sorted'!$B$2:$X$3001,11,0),"")</f>
        <v/>
      </c>
      <c r="E376" s="22" t="str">
        <f>IFERROR(VLOOKUP(#REF!,'[1]Members Sorted'!$B$2:$X$3001,14,0),"")</f>
        <v/>
      </c>
      <c r="F376" s="22" t="str">
        <f>IFERROR(VLOOKUP(#REF!,'[1]Members Sorted'!$B$2:$X$3001,17,0),"")</f>
        <v/>
      </c>
      <c r="G376" s="22" t="str">
        <f>IFERROR(VLOOKUP(#REF!,'[1]Members Sorted'!$B$2:$X$3001,20,0),"")</f>
        <v/>
      </c>
      <c r="H376" s="33" t="str">
        <f>IFERROR(VLOOKUP(#REF!,'[1]Members Sorted'!$B$2:$AA$3001,26,0),"")</f>
        <v/>
      </c>
      <c r="I376" s="32"/>
      <c r="J376" s="29" t="str">
        <f>IF('[1]Season Set up'!$L$23&gt;='[1]Season Set up'!V373,'[1]Season Set up'!V373,"")</f>
        <v/>
      </c>
      <c r="K376" s="21" t="str">
        <f>IFERROR(IF(J376="","",CONCATENATE(VLOOKUP(VLOOKUP(J376,'[1]Members Sorted'!$AG$2:$AH$3001,2,0),'[1]Members Sorted'!$B$2:$C$3001,2,0)," ",VLOOKUP(VLOOKUP(J376,'[1]Members Sorted'!$AG$2:$AH$3001,2,0),'[1]Members Sorted'!$B$2:$D$3001,3,0))),"")</f>
        <v/>
      </c>
      <c r="L376" s="21" t="str">
        <f>IFERROR(VLOOKUP(#REF!,'[1]Members Sorted'!$B$2:$F$3001,5,0),"")</f>
        <v/>
      </c>
      <c r="M376" s="22" t="str">
        <f>IFERROR(VLOOKUP(#REF!,'[1]Members Sorted'!$B$2:$X$3001,11,0),"")</f>
        <v/>
      </c>
      <c r="N376" s="22" t="str">
        <f>IFERROR(VLOOKUP(#REF!,'[1]Members Sorted'!$B$2:$X$3001,14,0),"")</f>
        <v/>
      </c>
      <c r="O376" s="22" t="str">
        <f>IFERROR(VLOOKUP(#REF!,'[1]Members Sorted'!$B$2:$X$3001,17,0),"")</f>
        <v/>
      </c>
      <c r="P376" s="22" t="str">
        <f>IFERROR(VLOOKUP(#REF!,'[1]Members Sorted'!$B$2:$X$3001,20,0),"")</f>
        <v/>
      </c>
      <c r="Q376" s="23" t="str">
        <f>IFERROR(VLOOKUP(#REF!,'[1]Members Sorted'!$B$2:$AE$3001,30,0),"")</f>
        <v/>
      </c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</row>
    <row r="377" spans="1:37" ht="15.75" customHeight="1" x14ac:dyDescent="0.2">
      <c r="A377" s="20" t="str">
        <f>IF('[1]Season Set up'!$J$23&gt;='[1]Season Set up'!V374,'[1]Season Set up'!V374,"")</f>
        <v/>
      </c>
      <c r="B377" s="21" t="str">
        <f>IFERROR(IF(A377="","",CONCATENATE(VLOOKUP(VLOOKUP(A377,'[1]Members Sorted'!$AC$2:$AD$3001,2,0),'[1]Members Sorted'!$B$2:$C$3001,2,0)," ",VLOOKUP(VLOOKUP(A377,'[1]Members Sorted'!$AC$2:$AD$3001,2,0),'[1]Members Sorted'!$B$2:$D$3001,3,0))),"")</f>
        <v/>
      </c>
      <c r="C377" s="21" t="str">
        <f>IFERROR(VLOOKUP(#REF!,'[1]Members Sorted'!$B$2:$F$3001,5,0),"")</f>
        <v/>
      </c>
      <c r="D377" s="22" t="str">
        <f>IFERROR(VLOOKUP(#REF!,'[1]Members Sorted'!$B$2:$X$3001,11,0),"")</f>
        <v/>
      </c>
      <c r="E377" s="22" t="str">
        <f>IFERROR(VLOOKUP(#REF!,'[1]Members Sorted'!$B$2:$X$3001,14,0),"")</f>
        <v/>
      </c>
      <c r="F377" s="22" t="str">
        <f>IFERROR(VLOOKUP(#REF!,'[1]Members Sorted'!$B$2:$X$3001,17,0),"")</f>
        <v/>
      </c>
      <c r="G377" s="22" t="str">
        <f>IFERROR(VLOOKUP(#REF!,'[1]Members Sorted'!$B$2:$X$3001,20,0),"")</f>
        <v/>
      </c>
      <c r="H377" s="33" t="str">
        <f>IFERROR(VLOOKUP(#REF!,'[1]Members Sorted'!$B$2:$AA$3001,26,0),"")</f>
        <v/>
      </c>
      <c r="I377" s="32"/>
      <c r="J377" s="29" t="str">
        <f>IF('[1]Season Set up'!$L$23&gt;='[1]Season Set up'!V374,'[1]Season Set up'!V374,"")</f>
        <v/>
      </c>
      <c r="K377" s="21" t="str">
        <f>IFERROR(IF(J377="","",CONCATENATE(VLOOKUP(VLOOKUP(J377,'[1]Members Sorted'!$AG$2:$AH$3001,2,0),'[1]Members Sorted'!$B$2:$C$3001,2,0)," ",VLOOKUP(VLOOKUP(J377,'[1]Members Sorted'!$AG$2:$AH$3001,2,0),'[1]Members Sorted'!$B$2:$D$3001,3,0))),"")</f>
        <v/>
      </c>
      <c r="L377" s="21" t="str">
        <f>IFERROR(VLOOKUP(#REF!,'[1]Members Sorted'!$B$2:$F$3001,5,0),"")</f>
        <v/>
      </c>
      <c r="M377" s="22" t="str">
        <f>IFERROR(VLOOKUP(#REF!,'[1]Members Sorted'!$B$2:$X$3001,11,0),"")</f>
        <v/>
      </c>
      <c r="N377" s="22" t="str">
        <f>IFERROR(VLOOKUP(#REF!,'[1]Members Sorted'!$B$2:$X$3001,14,0),"")</f>
        <v/>
      </c>
      <c r="O377" s="22" t="str">
        <f>IFERROR(VLOOKUP(#REF!,'[1]Members Sorted'!$B$2:$X$3001,17,0),"")</f>
        <v/>
      </c>
      <c r="P377" s="22" t="str">
        <f>IFERROR(VLOOKUP(#REF!,'[1]Members Sorted'!$B$2:$X$3001,20,0),"")</f>
        <v/>
      </c>
      <c r="Q377" s="23" t="str">
        <f>IFERROR(VLOOKUP(#REF!,'[1]Members Sorted'!$B$2:$AE$3001,30,0),"")</f>
        <v/>
      </c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</row>
    <row r="378" spans="1:37" ht="15.75" customHeight="1" x14ac:dyDescent="0.2">
      <c r="A378" s="20" t="str">
        <f>IF('[1]Season Set up'!$J$23&gt;='[1]Season Set up'!V375,'[1]Season Set up'!V375,"")</f>
        <v/>
      </c>
      <c r="B378" s="21" t="str">
        <f>IFERROR(IF(A378="","",CONCATENATE(VLOOKUP(VLOOKUP(A378,'[1]Members Sorted'!$AC$2:$AD$3001,2,0),'[1]Members Sorted'!$B$2:$C$3001,2,0)," ",VLOOKUP(VLOOKUP(A378,'[1]Members Sorted'!$AC$2:$AD$3001,2,0),'[1]Members Sorted'!$B$2:$D$3001,3,0))),"")</f>
        <v/>
      </c>
      <c r="C378" s="21" t="str">
        <f>IFERROR(VLOOKUP(#REF!,'[1]Members Sorted'!$B$2:$F$3001,5,0),"")</f>
        <v/>
      </c>
      <c r="D378" s="22" t="str">
        <f>IFERROR(VLOOKUP(#REF!,'[1]Members Sorted'!$B$2:$X$3001,11,0),"")</f>
        <v/>
      </c>
      <c r="E378" s="22" t="str">
        <f>IFERROR(VLOOKUP(#REF!,'[1]Members Sorted'!$B$2:$X$3001,14,0),"")</f>
        <v/>
      </c>
      <c r="F378" s="22" t="str">
        <f>IFERROR(VLOOKUP(#REF!,'[1]Members Sorted'!$B$2:$X$3001,17,0),"")</f>
        <v/>
      </c>
      <c r="G378" s="22" t="str">
        <f>IFERROR(VLOOKUP(#REF!,'[1]Members Sorted'!$B$2:$X$3001,20,0),"")</f>
        <v/>
      </c>
      <c r="H378" s="33" t="str">
        <f>IFERROR(VLOOKUP(#REF!,'[1]Members Sorted'!$B$2:$AA$3001,26,0),"")</f>
        <v/>
      </c>
      <c r="I378" s="32"/>
      <c r="J378" s="29" t="str">
        <f>IF('[1]Season Set up'!$L$23&gt;='[1]Season Set up'!V375,'[1]Season Set up'!V375,"")</f>
        <v/>
      </c>
      <c r="K378" s="21" t="str">
        <f>IFERROR(IF(J378="","",CONCATENATE(VLOOKUP(VLOOKUP(J378,'[1]Members Sorted'!$AG$2:$AH$3001,2,0),'[1]Members Sorted'!$B$2:$C$3001,2,0)," ",VLOOKUP(VLOOKUP(J378,'[1]Members Sorted'!$AG$2:$AH$3001,2,0),'[1]Members Sorted'!$B$2:$D$3001,3,0))),"")</f>
        <v/>
      </c>
      <c r="L378" s="21" t="str">
        <f>IFERROR(VLOOKUP(#REF!,'[1]Members Sorted'!$B$2:$F$3001,5,0),"")</f>
        <v/>
      </c>
      <c r="M378" s="22" t="str">
        <f>IFERROR(VLOOKUP(#REF!,'[1]Members Sorted'!$B$2:$X$3001,11,0),"")</f>
        <v/>
      </c>
      <c r="N378" s="22" t="str">
        <f>IFERROR(VLOOKUP(#REF!,'[1]Members Sorted'!$B$2:$X$3001,14,0),"")</f>
        <v/>
      </c>
      <c r="O378" s="22" t="str">
        <f>IFERROR(VLOOKUP(#REF!,'[1]Members Sorted'!$B$2:$X$3001,17,0),"")</f>
        <v/>
      </c>
      <c r="P378" s="22" t="str">
        <f>IFERROR(VLOOKUP(#REF!,'[1]Members Sorted'!$B$2:$X$3001,20,0),"")</f>
        <v/>
      </c>
      <c r="Q378" s="23" t="str">
        <f>IFERROR(VLOOKUP(#REF!,'[1]Members Sorted'!$B$2:$AE$3001,30,0),"")</f>
        <v/>
      </c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</row>
    <row r="379" spans="1:37" ht="15.75" customHeight="1" x14ac:dyDescent="0.2">
      <c r="A379" s="20" t="str">
        <f>IF('[1]Season Set up'!$J$23&gt;='[1]Season Set up'!V376,'[1]Season Set up'!V376,"")</f>
        <v/>
      </c>
      <c r="B379" s="21" t="str">
        <f>IFERROR(IF(A379="","",CONCATENATE(VLOOKUP(VLOOKUP(A379,'[1]Members Sorted'!$AC$2:$AD$3001,2,0),'[1]Members Sorted'!$B$2:$C$3001,2,0)," ",VLOOKUP(VLOOKUP(A379,'[1]Members Sorted'!$AC$2:$AD$3001,2,0),'[1]Members Sorted'!$B$2:$D$3001,3,0))),"")</f>
        <v/>
      </c>
      <c r="C379" s="21" t="str">
        <f>IFERROR(VLOOKUP(#REF!,'[1]Members Sorted'!$B$2:$F$3001,5,0),"")</f>
        <v/>
      </c>
      <c r="D379" s="22" t="str">
        <f>IFERROR(VLOOKUP(#REF!,'[1]Members Sorted'!$B$2:$X$3001,11,0),"")</f>
        <v/>
      </c>
      <c r="E379" s="22" t="str">
        <f>IFERROR(VLOOKUP(#REF!,'[1]Members Sorted'!$B$2:$X$3001,14,0),"")</f>
        <v/>
      </c>
      <c r="F379" s="22" t="str">
        <f>IFERROR(VLOOKUP(#REF!,'[1]Members Sorted'!$B$2:$X$3001,17,0),"")</f>
        <v/>
      </c>
      <c r="G379" s="22" t="str">
        <f>IFERROR(VLOOKUP(#REF!,'[1]Members Sorted'!$B$2:$X$3001,20,0),"")</f>
        <v/>
      </c>
      <c r="H379" s="33" t="str">
        <f>IFERROR(VLOOKUP(#REF!,'[1]Members Sorted'!$B$2:$AA$3001,26,0),"")</f>
        <v/>
      </c>
      <c r="I379" s="32"/>
      <c r="J379" s="29" t="str">
        <f>IF('[1]Season Set up'!$L$23&gt;='[1]Season Set up'!V376,'[1]Season Set up'!V376,"")</f>
        <v/>
      </c>
      <c r="K379" s="21" t="str">
        <f>IFERROR(IF(J379="","",CONCATENATE(VLOOKUP(VLOOKUP(J379,'[1]Members Sorted'!$AG$2:$AH$3001,2,0),'[1]Members Sorted'!$B$2:$C$3001,2,0)," ",VLOOKUP(VLOOKUP(J379,'[1]Members Sorted'!$AG$2:$AH$3001,2,0),'[1]Members Sorted'!$B$2:$D$3001,3,0))),"")</f>
        <v/>
      </c>
      <c r="L379" s="21" t="str">
        <f>IFERROR(VLOOKUP(#REF!,'[1]Members Sorted'!$B$2:$F$3001,5,0),"")</f>
        <v/>
      </c>
      <c r="M379" s="22" t="str">
        <f>IFERROR(VLOOKUP(#REF!,'[1]Members Sorted'!$B$2:$X$3001,11,0),"")</f>
        <v/>
      </c>
      <c r="N379" s="22" t="str">
        <f>IFERROR(VLOOKUP(#REF!,'[1]Members Sorted'!$B$2:$X$3001,14,0),"")</f>
        <v/>
      </c>
      <c r="O379" s="22" t="str">
        <f>IFERROR(VLOOKUP(#REF!,'[1]Members Sorted'!$B$2:$X$3001,17,0),"")</f>
        <v/>
      </c>
      <c r="P379" s="22" t="str">
        <f>IFERROR(VLOOKUP(#REF!,'[1]Members Sorted'!$B$2:$X$3001,20,0),"")</f>
        <v/>
      </c>
      <c r="Q379" s="23" t="str">
        <f>IFERROR(VLOOKUP(#REF!,'[1]Members Sorted'!$B$2:$AE$3001,30,0),"")</f>
        <v/>
      </c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</row>
    <row r="380" spans="1:37" ht="15.75" customHeight="1" x14ac:dyDescent="0.2">
      <c r="A380" s="20" t="str">
        <f>IF('[1]Season Set up'!$J$23&gt;='[1]Season Set up'!V377,'[1]Season Set up'!V377,"")</f>
        <v/>
      </c>
      <c r="B380" s="21" t="str">
        <f>IFERROR(IF(A380="","",CONCATENATE(VLOOKUP(VLOOKUP(A380,'[1]Members Sorted'!$AC$2:$AD$3001,2,0),'[1]Members Sorted'!$B$2:$C$3001,2,0)," ",VLOOKUP(VLOOKUP(A380,'[1]Members Sorted'!$AC$2:$AD$3001,2,0),'[1]Members Sorted'!$B$2:$D$3001,3,0))),"")</f>
        <v/>
      </c>
      <c r="C380" s="21" t="str">
        <f>IFERROR(VLOOKUP(#REF!,'[1]Members Sorted'!$B$2:$F$3001,5,0),"")</f>
        <v/>
      </c>
      <c r="D380" s="22" t="str">
        <f>IFERROR(VLOOKUP(#REF!,'[1]Members Sorted'!$B$2:$X$3001,11,0),"")</f>
        <v/>
      </c>
      <c r="E380" s="22" t="str">
        <f>IFERROR(VLOOKUP(#REF!,'[1]Members Sorted'!$B$2:$X$3001,14,0),"")</f>
        <v/>
      </c>
      <c r="F380" s="22" t="str">
        <f>IFERROR(VLOOKUP(#REF!,'[1]Members Sorted'!$B$2:$X$3001,17,0),"")</f>
        <v/>
      </c>
      <c r="G380" s="22" t="str">
        <f>IFERROR(VLOOKUP(#REF!,'[1]Members Sorted'!$B$2:$X$3001,20,0),"")</f>
        <v/>
      </c>
      <c r="H380" s="33" t="str">
        <f>IFERROR(VLOOKUP(#REF!,'[1]Members Sorted'!$B$2:$AA$3001,26,0),"")</f>
        <v/>
      </c>
      <c r="I380" s="32"/>
      <c r="J380" s="29" t="str">
        <f>IF('[1]Season Set up'!$L$23&gt;='[1]Season Set up'!V377,'[1]Season Set up'!V377,"")</f>
        <v/>
      </c>
      <c r="K380" s="21" t="str">
        <f>IFERROR(IF(J380="","",CONCATENATE(VLOOKUP(VLOOKUP(J380,'[1]Members Sorted'!$AG$2:$AH$3001,2,0),'[1]Members Sorted'!$B$2:$C$3001,2,0)," ",VLOOKUP(VLOOKUP(J380,'[1]Members Sorted'!$AG$2:$AH$3001,2,0),'[1]Members Sorted'!$B$2:$D$3001,3,0))),"")</f>
        <v/>
      </c>
      <c r="L380" s="21" t="str">
        <f>IFERROR(VLOOKUP(#REF!,'[1]Members Sorted'!$B$2:$F$3001,5,0),"")</f>
        <v/>
      </c>
      <c r="M380" s="22" t="str">
        <f>IFERROR(VLOOKUP(#REF!,'[1]Members Sorted'!$B$2:$X$3001,11,0),"")</f>
        <v/>
      </c>
      <c r="N380" s="22" t="str">
        <f>IFERROR(VLOOKUP(#REF!,'[1]Members Sorted'!$B$2:$X$3001,14,0),"")</f>
        <v/>
      </c>
      <c r="O380" s="22" t="str">
        <f>IFERROR(VLOOKUP(#REF!,'[1]Members Sorted'!$B$2:$X$3001,17,0),"")</f>
        <v/>
      </c>
      <c r="P380" s="22" t="str">
        <f>IFERROR(VLOOKUP(#REF!,'[1]Members Sorted'!$B$2:$X$3001,20,0),"")</f>
        <v/>
      </c>
      <c r="Q380" s="23" t="str">
        <f>IFERROR(VLOOKUP(#REF!,'[1]Members Sorted'!$B$2:$AE$3001,30,0),"")</f>
        <v/>
      </c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</row>
    <row r="381" spans="1:37" ht="15.75" customHeight="1" x14ac:dyDescent="0.2">
      <c r="A381" s="20" t="str">
        <f>IF('[1]Season Set up'!$J$23&gt;='[1]Season Set up'!V378,'[1]Season Set up'!V378,"")</f>
        <v/>
      </c>
      <c r="B381" s="21" t="str">
        <f>IFERROR(IF(A381="","",CONCATENATE(VLOOKUP(VLOOKUP(A381,'[1]Members Sorted'!$AC$2:$AD$3001,2,0),'[1]Members Sorted'!$B$2:$C$3001,2,0)," ",VLOOKUP(VLOOKUP(A381,'[1]Members Sorted'!$AC$2:$AD$3001,2,0),'[1]Members Sorted'!$B$2:$D$3001,3,0))),"")</f>
        <v/>
      </c>
      <c r="C381" s="21" t="str">
        <f>IFERROR(VLOOKUP(#REF!,'[1]Members Sorted'!$B$2:$F$3001,5,0),"")</f>
        <v/>
      </c>
      <c r="D381" s="22" t="str">
        <f>IFERROR(VLOOKUP(#REF!,'[1]Members Sorted'!$B$2:$X$3001,11,0),"")</f>
        <v/>
      </c>
      <c r="E381" s="22" t="str">
        <f>IFERROR(VLOOKUP(#REF!,'[1]Members Sorted'!$B$2:$X$3001,14,0),"")</f>
        <v/>
      </c>
      <c r="F381" s="22" t="str">
        <f>IFERROR(VLOOKUP(#REF!,'[1]Members Sorted'!$B$2:$X$3001,17,0),"")</f>
        <v/>
      </c>
      <c r="G381" s="22" t="str">
        <f>IFERROR(VLOOKUP(#REF!,'[1]Members Sorted'!$B$2:$X$3001,20,0),"")</f>
        <v/>
      </c>
      <c r="H381" s="33" t="str">
        <f>IFERROR(VLOOKUP(#REF!,'[1]Members Sorted'!$B$2:$AA$3001,26,0),"")</f>
        <v/>
      </c>
      <c r="I381" s="32"/>
      <c r="J381" s="29" t="str">
        <f>IF('[1]Season Set up'!$L$23&gt;='[1]Season Set up'!V378,'[1]Season Set up'!V378,"")</f>
        <v/>
      </c>
      <c r="K381" s="21" t="str">
        <f>IFERROR(IF(J381="","",CONCATENATE(VLOOKUP(VLOOKUP(J381,'[1]Members Sorted'!$AG$2:$AH$3001,2,0),'[1]Members Sorted'!$B$2:$C$3001,2,0)," ",VLOOKUP(VLOOKUP(J381,'[1]Members Sorted'!$AG$2:$AH$3001,2,0),'[1]Members Sorted'!$B$2:$D$3001,3,0))),"")</f>
        <v/>
      </c>
      <c r="L381" s="21" t="str">
        <f>IFERROR(VLOOKUP(#REF!,'[1]Members Sorted'!$B$2:$F$3001,5,0),"")</f>
        <v/>
      </c>
      <c r="M381" s="22" t="str">
        <f>IFERROR(VLOOKUP(#REF!,'[1]Members Sorted'!$B$2:$X$3001,11,0),"")</f>
        <v/>
      </c>
      <c r="N381" s="22" t="str">
        <f>IFERROR(VLOOKUP(#REF!,'[1]Members Sorted'!$B$2:$X$3001,14,0),"")</f>
        <v/>
      </c>
      <c r="O381" s="22" t="str">
        <f>IFERROR(VLOOKUP(#REF!,'[1]Members Sorted'!$B$2:$X$3001,17,0),"")</f>
        <v/>
      </c>
      <c r="P381" s="22" t="str">
        <f>IFERROR(VLOOKUP(#REF!,'[1]Members Sorted'!$B$2:$X$3001,20,0),"")</f>
        <v/>
      </c>
      <c r="Q381" s="23" t="str">
        <f>IFERROR(VLOOKUP(#REF!,'[1]Members Sorted'!$B$2:$AE$3001,30,0),"")</f>
        <v/>
      </c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</row>
    <row r="382" spans="1:37" ht="15.75" customHeight="1" x14ac:dyDescent="0.2">
      <c r="A382" s="20" t="str">
        <f>IF('[1]Season Set up'!$J$23&gt;='[1]Season Set up'!V379,'[1]Season Set up'!V379,"")</f>
        <v/>
      </c>
      <c r="B382" s="21" t="str">
        <f>IFERROR(IF(A382="","",CONCATENATE(VLOOKUP(VLOOKUP(A382,'[1]Members Sorted'!$AC$2:$AD$3001,2,0),'[1]Members Sorted'!$B$2:$C$3001,2,0)," ",VLOOKUP(VLOOKUP(A382,'[1]Members Sorted'!$AC$2:$AD$3001,2,0),'[1]Members Sorted'!$B$2:$D$3001,3,0))),"")</f>
        <v/>
      </c>
      <c r="C382" s="21" t="str">
        <f>IFERROR(VLOOKUP(#REF!,'[1]Members Sorted'!$B$2:$F$3001,5,0),"")</f>
        <v/>
      </c>
      <c r="D382" s="22" t="str">
        <f>IFERROR(VLOOKUP(#REF!,'[1]Members Sorted'!$B$2:$X$3001,11,0),"")</f>
        <v/>
      </c>
      <c r="E382" s="22" t="str">
        <f>IFERROR(VLOOKUP(#REF!,'[1]Members Sorted'!$B$2:$X$3001,14,0),"")</f>
        <v/>
      </c>
      <c r="F382" s="22" t="str">
        <f>IFERROR(VLOOKUP(#REF!,'[1]Members Sorted'!$B$2:$X$3001,17,0),"")</f>
        <v/>
      </c>
      <c r="G382" s="22" t="str">
        <f>IFERROR(VLOOKUP(#REF!,'[1]Members Sorted'!$B$2:$X$3001,20,0),"")</f>
        <v/>
      </c>
      <c r="H382" s="33" t="str">
        <f>IFERROR(VLOOKUP(#REF!,'[1]Members Sorted'!$B$2:$AA$3001,26,0),"")</f>
        <v/>
      </c>
      <c r="I382" s="32"/>
      <c r="J382" s="29" t="str">
        <f>IF('[1]Season Set up'!$L$23&gt;='[1]Season Set up'!V379,'[1]Season Set up'!V379,"")</f>
        <v/>
      </c>
      <c r="K382" s="21" t="str">
        <f>IFERROR(IF(J382="","",CONCATENATE(VLOOKUP(VLOOKUP(J382,'[1]Members Sorted'!$AG$2:$AH$3001,2,0),'[1]Members Sorted'!$B$2:$C$3001,2,0)," ",VLOOKUP(VLOOKUP(J382,'[1]Members Sorted'!$AG$2:$AH$3001,2,0),'[1]Members Sorted'!$B$2:$D$3001,3,0))),"")</f>
        <v/>
      </c>
      <c r="L382" s="21" t="str">
        <f>IFERROR(VLOOKUP(#REF!,'[1]Members Sorted'!$B$2:$F$3001,5,0),"")</f>
        <v/>
      </c>
      <c r="M382" s="22" t="str">
        <f>IFERROR(VLOOKUP(#REF!,'[1]Members Sorted'!$B$2:$X$3001,11,0),"")</f>
        <v/>
      </c>
      <c r="N382" s="22" t="str">
        <f>IFERROR(VLOOKUP(#REF!,'[1]Members Sorted'!$B$2:$X$3001,14,0),"")</f>
        <v/>
      </c>
      <c r="O382" s="22" t="str">
        <f>IFERROR(VLOOKUP(#REF!,'[1]Members Sorted'!$B$2:$X$3001,17,0),"")</f>
        <v/>
      </c>
      <c r="P382" s="22" t="str">
        <f>IFERROR(VLOOKUP(#REF!,'[1]Members Sorted'!$B$2:$X$3001,20,0),"")</f>
        <v/>
      </c>
      <c r="Q382" s="23" t="str">
        <f>IFERROR(VLOOKUP(#REF!,'[1]Members Sorted'!$B$2:$AE$3001,30,0),"")</f>
        <v/>
      </c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</row>
    <row r="383" spans="1:37" ht="15.75" customHeight="1" x14ac:dyDescent="0.2">
      <c r="A383" s="20" t="str">
        <f>IF('[1]Season Set up'!$J$23&gt;='[1]Season Set up'!V380,'[1]Season Set up'!V380,"")</f>
        <v/>
      </c>
      <c r="B383" s="21" t="str">
        <f>IFERROR(IF(A383="","",CONCATENATE(VLOOKUP(VLOOKUP(A383,'[1]Members Sorted'!$AC$2:$AD$3001,2,0),'[1]Members Sorted'!$B$2:$C$3001,2,0)," ",VLOOKUP(VLOOKUP(A383,'[1]Members Sorted'!$AC$2:$AD$3001,2,0),'[1]Members Sorted'!$B$2:$D$3001,3,0))),"")</f>
        <v/>
      </c>
      <c r="C383" s="21" t="str">
        <f>IFERROR(VLOOKUP(#REF!,'[1]Members Sorted'!$B$2:$F$3001,5,0),"")</f>
        <v/>
      </c>
      <c r="D383" s="22" t="str">
        <f>IFERROR(VLOOKUP(#REF!,'[1]Members Sorted'!$B$2:$X$3001,11,0),"")</f>
        <v/>
      </c>
      <c r="E383" s="22" t="str">
        <f>IFERROR(VLOOKUP(#REF!,'[1]Members Sorted'!$B$2:$X$3001,14,0),"")</f>
        <v/>
      </c>
      <c r="F383" s="22" t="str">
        <f>IFERROR(VLOOKUP(#REF!,'[1]Members Sorted'!$B$2:$X$3001,17,0),"")</f>
        <v/>
      </c>
      <c r="G383" s="22" t="str">
        <f>IFERROR(VLOOKUP(#REF!,'[1]Members Sorted'!$B$2:$X$3001,20,0),"")</f>
        <v/>
      </c>
      <c r="H383" s="33" t="str">
        <f>IFERROR(VLOOKUP(#REF!,'[1]Members Sorted'!$B$2:$AA$3001,26,0),"")</f>
        <v/>
      </c>
      <c r="I383" s="32"/>
      <c r="J383" s="29" t="str">
        <f>IF('[1]Season Set up'!$L$23&gt;='[1]Season Set up'!V380,'[1]Season Set up'!V380,"")</f>
        <v/>
      </c>
      <c r="K383" s="21" t="str">
        <f>IFERROR(IF(J383="","",CONCATENATE(VLOOKUP(VLOOKUP(J383,'[1]Members Sorted'!$AG$2:$AH$3001,2,0),'[1]Members Sorted'!$B$2:$C$3001,2,0)," ",VLOOKUP(VLOOKUP(J383,'[1]Members Sorted'!$AG$2:$AH$3001,2,0),'[1]Members Sorted'!$B$2:$D$3001,3,0))),"")</f>
        <v/>
      </c>
      <c r="L383" s="21" t="str">
        <f>IFERROR(VLOOKUP(#REF!,'[1]Members Sorted'!$B$2:$F$3001,5,0),"")</f>
        <v/>
      </c>
      <c r="M383" s="22" t="str">
        <f>IFERROR(VLOOKUP(#REF!,'[1]Members Sorted'!$B$2:$X$3001,11,0),"")</f>
        <v/>
      </c>
      <c r="N383" s="22" t="str">
        <f>IFERROR(VLOOKUP(#REF!,'[1]Members Sorted'!$B$2:$X$3001,14,0),"")</f>
        <v/>
      </c>
      <c r="O383" s="22" t="str">
        <f>IFERROR(VLOOKUP(#REF!,'[1]Members Sorted'!$B$2:$X$3001,17,0),"")</f>
        <v/>
      </c>
      <c r="P383" s="22" t="str">
        <f>IFERROR(VLOOKUP(#REF!,'[1]Members Sorted'!$B$2:$X$3001,20,0),"")</f>
        <v/>
      </c>
      <c r="Q383" s="23" t="str">
        <f>IFERROR(VLOOKUP(#REF!,'[1]Members Sorted'!$B$2:$AE$3001,30,0),"")</f>
        <v/>
      </c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</row>
    <row r="384" spans="1:37" ht="15.75" customHeight="1" x14ac:dyDescent="0.2">
      <c r="A384" s="20" t="str">
        <f>IF('[1]Season Set up'!$J$23&gt;='[1]Season Set up'!V381,'[1]Season Set up'!V381,"")</f>
        <v/>
      </c>
      <c r="B384" s="21" t="str">
        <f>IFERROR(IF(A384="","",CONCATENATE(VLOOKUP(VLOOKUP(A384,'[1]Members Sorted'!$AC$2:$AD$3001,2,0),'[1]Members Sorted'!$B$2:$C$3001,2,0)," ",VLOOKUP(VLOOKUP(A384,'[1]Members Sorted'!$AC$2:$AD$3001,2,0),'[1]Members Sorted'!$B$2:$D$3001,3,0))),"")</f>
        <v/>
      </c>
      <c r="C384" s="21" t="str">
        <f>IFERROR(VLOOKUP(#REF!,'[1]Members Sorted'!$B$2:$F$3001,5,0),"")</f>
        <v/>
      </c>
      <c r="D384" s="22" t="str">
        <f>IFERROR(VLOOKUP(#REF!,'[1]Members Sorted'!$B$2:$X$3001,11,0),"")</f>
        <v/>
      </c>
      <c r="E384" s="22" t="str">
        <f>IFERROR(VLOOKUP(#REF!,'[1]Members Sorted'!$B$2:$X$3001,14,0),"")</f>
        <v/>
      </c>
      <c r="F384" s="22" t="str">
        <f>IFERROR(VLOOKUP(#REF!,'[1]Members Sorted'!$B$2:$X$3001,17,0),"")</f>
        <v/>
      </c>
      <c r="G384" s="22" t="str">
        <f>IFERROR(VLOOKUP(#REF!,'[1]Members Sorted'!$B$2:$X$3001,20,0),"")</f>
        <v/>
      </c>
      <c r="H384" s="33" t="str">
        <f>IFERROR(VLOOKUP(#REF!,'[1]Members Sorted'!$B$2:$AA$3001,26,0),"")</f>
        <v/>
      </c>
      <c r="I384" s="32"/>
      <c r="J384" s="29" t="str">
        <f>IF('[1]Season Set up'!$L$23&gt;='[1]Season Set up'!V381,'[1]Season Set up'!V381,"")</f>
        <v/>
      </c>
      <c r="K384" s="21" t="str">
        <f>IFERROR(IF(J384="","",CONCATENATE(VLOOKUP(VLOOKUP(J384,'[1]Members Sorted'!$AG$2:$AH$3001,2,0),'[1]Members Sorted'!$B$2:$C$3001,2,0)," ",VLOOKUP(VLOOKUP(J384,'[1]Members Sorted'!$AG$2:$AH$3001,2,0),'[1]Members Sorted'!$B$2:$D$3001,3,0))),"")</f>
        <v/>
      </c>
      <c r="L384" s="21" t="str">
        <f>IFERROR(VLOOKUP(#REF!,'[1]Members Sorted'!$B$2:$F$3001,5,0),"")</f>
        <v/>
      </c>
      <c r="M384" s="22" t="str">
        <f>IFERROR(VLOOKUP(#REF!,'[1]Members Sorted'!$B$2:$X$3001,11,0),"")</f>
        <v/>
      </c>
      <c r="N384" s="22" t="str">
        <f>IFERROR(VLOOKUP(#REF!,'[1]Members Sorted'!$B$2:$X$3001,14,0),"")</f>
        <v/>
      </c>
      <c r="O384" s="22" t="str">
        <f>IFERROR(VLOOKUP(#REF!,'[1]Members Sorted'!$B$2:$X$3001,17,0),"")</f>
        <v/>
      </c>
      <c r="P384" s="22" t="str">
        <f>IFERROR(VLOOKUP(#REF!,'[1]Members Sorted'!$B$2:$X$3001,20,0),"")</f>
        <v/>
      </c>
      <c r="Q384" s="23" t="str">
        <f>IFERROR(VLOOKUP(#REF!,'[1]Members Sorted'!$B$2:$AE$3001,30,0),"")</f>
        <v/>
      </c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</row>
    <row r="385" spans="1:37" ht="15.75" customHeight="1" x14ac:dyDescent="0.2">
      <c r="A385" s="20" t="str">
        <f>IF('[1]Season Set up'!$J$23&gt;='[1]Season Set up'!V382,'[1]Season Set up'!V382,"")</f>
        <v/>
      </c>
      <c r="B385" s="21" t="str">
        <f>IFERROR(IF(A385="","",CONCATENATE(VLOOKUP(VLOOKUP(A385,'[1]Members Sorted'!$AC$2:$AD$3001,2,0),'[1]Members Sorted'!$B$2:$C$3001,2,0)," ",VLOOKUP(VLOOKUP(A385,'[1]Members Sorted'!$AC$2:$AD$3001,2,0),'[1]Members Sorted'!$B$2:$D$3001,3,0))),"")</f>
        <v/>
      </c>
      <c r="C385" s="21" t="str">
        <f>IFERROR(VLOOKUP(#REF!,'[1]Members Sorted'!$B$2:$F$3001,5,0),"")</f>
        <v/>
      </c>
      <c r="D385" s="22" t="str">
        <f>IFERROR(VLOOKUP(#REF!,'[1]Members Sorted'!$B$2:$X$3001,11,0),"")</f>
        <v/>
      </c>
      <c r="E385" s="22" t="str">
        <f>IFERROR(VLOOKUP(#REF!,'[1]Members Sorted'!$B$2:$X$3001,14,0),"")</f>
        <v/>
      </c>
      <c r="F385" s="22" t="str">
        <f>IFERROR(VLOOKUP(#REF!,'[1]Members Sorted'!$B$2:$X$3001,17,0),"")</f>
        <v/>
      </c>
      <c r="G385" s="22" t="str">
        <f>IFERROR(VLOOKUP(#REF!,'[1]Members Sorted'!$B$2:$X$3001,20,0),"")</f>
        <v/>
      </c>
      <c r="H385" s="33" t="str">
        <f>IFERROR(VLOOKUP(#REF!,'[1]Members Sorted'!$B$2:$AA$3001,26,0),"")</f>
        <v/>
      </c>
      <c r="I385" s="32"/>
      <c r="J385" s="29" t="str">
        <f>IF('[1]Season Set up'!$L$23&gt;='[1]Season Set up'!V382,'[1]Season Set up'!V382,"")</f>
        <v/>
      </c>
      <c r="K385" s="21" t="str">
        <f>IFERROR(IF(J385="","",CONCATENATE(VLOOKUP(VLOOKUP(J385,'[1]Members Sorted'!$AG$2:$AH$3001,2,0),'[1]Members Sorted'!$B$2:$C$3001,2,0)," ",VLOOKUP(VLOOKUP(J385,'[1]Members Sorted'!$AG$2:$AH$3001,2,0),'[1]Members Sorted'!$B$2:$D$3001,3,0))),"")</f>
        <v/>
      </c>
      <c r="L385" s="21" t="str">
        <f>IFERROR(VLOOKUP(#REF!,'[1]Members Sorted'!$B$2:$F$3001,5,0),"")</f>
        <v/>
      </c>
      <c r="M385" s="22" t="str">
        <f>IFERROR(VLOOKUP(#REF!,'[1]Members Sorted'!$B$2:$X$3001,11,0),"")</f>
        <v/>
      </c>
      <c r="N385" s="22" t="str">
        <f>IFERROR(VLOOKUP(#REF!,'[1]Members Sorted'!$B$2:$X$3001,14,0),"")</f>
        <v/>
      </c>
      <c r="O385" s="22" t="str">
        <f>IFERROR(VLOOKUP(#REF!,'[1]Members Sorted'!$B$2:$X$3001,17,0),"")</f>
        <v/>
      </c>
      <c r="P385" s="22" t="str">
        <f>IFERROR(VLOOKUP(#REF!,'[1]Members Sorted'!$B$2:$X$3001,20,0),"")</f>
        <v/>
      </c>
      <c r="Q385" s="23" t="str">
        <f>IFERROR(VLOOKUP(#REF!,'[1]Members Sorted'!$B$2:$AE$3001,30,0),"")</f>
        <v/>
      </c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</row>
    <row r="386" spans="1:37" ht="15.75" customHeight="1" x14ac:dyDescent="0.2">
      <c r="A386" s="20" t="str">
        <f>IF('[1]Season Set up'!$J$23&gt;='[1]Season Set up'!V383,'[1]Season Set up'!V383,"")</f>
        <v/>
      </c>
      <c r="B386" s="21" t="str">
        <f>IFERROR(IF(A386="","",CONCATENATE(VLOOKUP(VLOOKUP(A386,'[1]Members Sorted'!$AC$2:$AD$3001,2,0),'[1]Members Sorted'!$B$2:$C$3001,2,0)," ",VLOOKUP(VLOOKUP(A386,'[1]Members Sorted'!$AC$2:$AD$3001,2,0),'[1]Members Sorted'!$B$2:$D$3001,3,0))),"")</f>
        <v/>
      </c>
      <c r="C386" s="21" t="str">
        <f>IFERROR(VLOOKUP(#REF!,'[1]Members Sorted'!$B$2:$F$3001,5,0),"")</f>
        <v/>
      </c>
      <c r="D386" s="22" t="str">
        <f>IFERROR(VLOOKUP(#REF!,'[1]Members Sorted'!$B$2:$X$3001,11,0),"")</f>
        <v/>
      </c>
      <c r="E386" s="22" t="str">
        <f>IFERROR(VLOOKUP(#REF!,'[1]Members Sorted'!$B$2:$X$3001,14,0),"")</f>
        <v/>
      </c>
      <c r="F386" s="22" t="str">
        <f>IFERROR(VLOOKUP(#REF!,'[1]Members Sorted'!$B$2:$X$3001,17,0),"")</f>
        <v/>
      </c>
      <c r="G386" s="22" t="str">
        <f>IFERROR(VLOOKUP(#REF!,'[1]Members Sorted'!$B$2:$X$3001,20,0),"")</f>
        <v/>
      </c>
      <c r="H386" s="33" t="str">
        <f>IFERROR(VLOOKUP(#REF!,'[1]Members Sorted'!$B$2:$AA$3001,26,0),"")</f>
        <v/>
      </c>
      <c r="I386" s="32"/>
      <c r="J386" s="29" t="str">
        <f>IF('[1]Season Set up'!$L$23&gt;='[1]Season Set up'!V383,'[1]Season Set up'!V383,"")</f>
        <v/>
      </c>
      <c r="K386" s="21" t="str">
        <f>IFERROR(IF(J386="","",CONCATENATE(VLOOKUP(VLOOKUP(J386,'[1]Members Sorted'!$AG$2:$AH$3001,2,0),'[1]Members Sorted'!$B$2:$C$3001,2,0)," ",VLOOKUP(VLOOKUP(J386,'[1]Members Sorted'!$AG$2:$AH$3001,2,0),'[1]Members Sorted'!$B$2:$D$3001,3,0))),"")</f>
        <v/>
      </c>
      <c r="L386" s="21" t="str">
        <f>IFERROR(VLOOKUP(#REF!,'[1]Members Sorted'!$B$2:$F$3001,5,0),"")</f>
        <v/>
      </c>
      <c r="M386" s="22" t="str">
        <f>IFERROR(VLOOKUP(#REF!,'[1]Members Sorted'!$B$2:$X$3001,11,0),"")</f>
        <v/>
      </c>
      <c r="N386" s="22" t="str">
        <f>IFERROR(VLOOKUP(#REF!,'[1]Members Sorted'!$B$2:$X$3001,14,0),"")</f>
        <v/>
      </c>
      <c r="O386" s="22" t="str">
        <f>IFERROR(VLOOKUP(#REF!,'[1]Members Sorted'!$B$2:$X$3001,17,0),"")</f>
        <v/>
      </c>
      <c r="P386" s="22" t="str">
        <f>IFERROR(VLOOKUP(#REF!,'[1]Members Sorted'!$B$2:$X$3001,20,0),"")</f>
        <v/>
      </c>
      <c r="Q386" s="23" t="str">
        <f>IFERROR(VLOOKUP(#REF!,'[1]Members Sorted'!$B$2:$AE$3001,30,0),"")</f>
        <v/>
      </c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</row>
    <row r="387" spans="1:37" ht="15.75" customHeight="1" x14ac:dyDescent="0.2">
      <c r="A387" s="20" t="str">
        <f>IF('[1]Season Set up'!$J$23&gt;='[1]Season Set up'!V384,'[1]Season Set up'!V384,"")</f>
        <v/>
      </c>
      <c r="B387" s="21" t="str">
        <f>IFERROR(IF(A387="","",CONCATENATE(VLOOKUP(VLOOKUP(A387,'[1]Members Sorted'!$AC$2:$AD$3001,2,0),'[1]Members Sorted'!$B$2:$C$3001,2,0)," ",VLOOKUP(VLOOKUP(A387,'[1]Members Sorted'!$AC$2:$AD$3001,2,0),'[1]Members Sorted'!$B$2:$D$3001,3,0))),"")</f>
        <v/>
      </c>
      <c r="C387" s="21" t="str">
        <f>IFERROR(VLOOKUP(#REF!,'[1]Members Sorted'!$B$2:$F$3001,5,0),"")</f>
        <v/>
      </c>
      <c r="D387" s="22" t="str">
        <f>IFERROR(VLOOKUP(#REF!,'[1]Members Sorted'!$B$2:$X$3001,11,0),"")</f>
        <v/>
      </c>
      <c r="E387" s="22" t="str">
        <f>IFERROR(VLOOKUP(#REF!,'[1]Members Sorted'!$B$2:$X$3001,14,0),"")</f>
        <v/>
      </c>
      <c r="F387" s="22" t="str">
        <f>IFERROR(VLOOKUP(#REF!,'[1]Members Sorted'!$B$2:$X$3001,17,0),"")</f>
        <v/>
      </c>
      <c r="G387" s="22" t="str">
        <f>IFERROR(VLOOKUP(#REF!,'[1]Members Sorted'!$B$2:$X$3001,20,0),"")</f>
        <v/>
      </c>
      <c r="H387" s="33" t="str">
        <f>IFERROR(VLOOKUP(#REF!,'[1]Members Sorted'!$B$2:$AA$3001,26,0),"")</f>
        <v/>
      </c>
      <c r="I387" s="32"/>
      <c r="J387" s="29" t="str">
        <f>IF('[1]Season Set up'!$L$23&gt;='[1]Season Set up'!V384,'[1]Season Set up'!V384,"")</f>
        <v/>
      </c>
      <c r="K387" s="21" t="str">
        <f>IFERROR(IF(J387="","",CONCATENATE(VLOOKUP(VLOOKUP(J387,'[1]Members Sorted'!$AG$2:$AH$3001,2,0),'[1]Members Sorted'!$B$2:$C$3001,2,0)," ",VLOOKUP(VLOOKUP(J387,'[1]Members Sorted'!$AG$2:$AH$3001,2,0),'[1]Members Sorted'!$B$2:$D$3001,3,0))),"")</f>
        <v/>
      </c>
      <c r="L387" s="21" t="str">
        <f>IFERROR(VLOOKUP(#REF!,'[1]Members Sorted'!$B$2:$F$3001,5,0),"")</f>
        <v/>
      </c>
      <c r="M387" s="22" t="str">
        <f>IFERROR(VLOOKUP(#REF!,'[1]Members Sorted'!$B$2:$X$3001,11,0),"")</f>
        <v/>
      </c>
      <c r="N387" s="22" t="str">
        <f>IFERROR(VLOOKUP(#REF!,'[1]Members Sorted'!$B$2:$X$3001,14,0),"")</f>
        <v/>
      </c>
      <c r="O387" s="22" t="str">
        <f>IFERROR(VLOOKUP(#REF!,'[1]Members Sorted'!$B$2:$X$3001,17,0),"")</f>
        <v/>
      </c>
      <c r="P387" s="22" t="str">
        <f>IFERROR(VLOOKUP(#REF!,'[1]Members Sorted'!$B$2:$X$3001,20,0),"")</f>
        <v/>
      </c>
      <c r="Q387" s="23" t="str">
        <f>IFERROR(VLOOKUP(#REF!,'[1]Members Sorted'!$B$2:$AE$3001,30,0),"")</f>
        <v/>
      </c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</row>
    <row r="388" spans="1:37" ht="15.75" customHeight="1" x14ac:dyDescent="0.2">
      <c r="A388" s="20" t="str">
        <f>IF('[1]Season Set up'!$J$23&gt;='[1]Season Set up'!V385,'[1]Season Set up'!V385,"")</f>
        <v/>
      </c>
      <c r="B388" s="21" t="str">
        <f>IFERROR(IF(A388="","",CONCATENATE(VLOOKUP(VLOOKUP(A388,'[1]Members Sorted'!$AC$2:$AD$3001,2,0),'[1]Members Sorted'!$B$2:$C$3001,2,0)," ",VLOOKUP(VLOOKUP(A388,'[1]Members Sorted'!$AC$2:$AD$3001,2,0),'[1]Members Sorted'!$B$2:$D$3001,3,0))),"")</f>
        <v/>
      </c>
      <c r="C388" s="21" t="str">
        <f>IFERROR(VLOOKUP(#REF!,'[1]Members Sorted'!$B$2:$F$3001,5,0),"")</f>
        <v/>
      </c>
      <c r="D388" s="22" t="str">
        <f>IFERROR(VLOOKUP(#REF!,'[1]Members Sorted'!$B$2:$X$3001,11,0),"")</f>
        <v/>
      </c>
      <c r="E388" s="22" t="str">
        <f>IFERROR(VLOOKUP(#REF!,'[1]Members Sorted'!$B$2:$X$3001,14,0),"")</f>
        <v/>
      </c>
      <c r="F388" s="22" t="str">
        <f>IFERROR(VLOOKUP(#REF!,'[1]Members Sorted'!$B$2:$X$3001,17,0),"")</f>
        <v/>
      </c>
      <c r="G388" s="22" t="str">
        <f>IFERROR(VLOOKUP(#REF!,'[1]Members Sorted'!$B$2:$X$3001,20,0),"")</f>
        <v/>
      </c>
      <c r="H388" s="33" t="str">
        <f>IFERROR(VLOOKUP(#REF!,'[1]Members Sorted'!$B$2:$AA$3001,26,0),"")</f>
        <v/>
      </c>
      <c r="I388" s="32"/>
      <c r="J388" s="29" t="str">
        <f>IF('[1]Season Set up'!$L$23&gt;='[1]Season Set up'!V385,'[1]Season Set up'!V385,"")</f>
        <v/>
      </c>
      <c r="K388" s="21" t="str">
        <f>IFERROR(IF(J388="","",CONCATENATE(VLOOKUP(VLOOKUP(J388,'[1]Members Sorted'!$AG$2:$AH$3001,2,0),'[1]Members Sorted'!$B$2:$C$3001,2,0)," ",VLOOKUP(VLOOKUP(J388,'[1]Members Sorted'!$AG$2:$AH$3001,2,0),'[1]Members Sorted'!$B$2:$D$3001,3,0))),"")</f>
        <v/>
      </c>
      <c r="L388" s="21" t="str">
        <f>IFERROR(VLOOKUP(#REF!,'[1]Members Sorted'!$B$2:$F$3001,5,0),"")</f>
        <v/>
      </c>
      <c r="M388" s="22" t="str">
        <f>IFERROR(VLOOKUP(#REF!,'[1]Members Sorted'!$B$2:$X$3001,11,0),"")</f>
        <v/>
      </c>
      <c r="N388" s="22" t="str">
        <f>IFERROR(VLOOKUP(#REF!,'[1]Members Sorted'!$B$2:$X$3001,14,0),"")</f>
        <v/>
      </c>
      <c r="O388" s="22" t="str">
        <f>IFERROR(VLOOKUP(#REF!,'[1]Members Sorted'!$B$2:$X$3001,17,0),"")</f>
        <v/>
      </c>
      <c r="P388" s="22" t="str">
        <f>IFERROR(VLOOKUP(#REF!,'[1]Members Sorted'!$B$2:$X$3001,20,0),"")</f>
        <v/>
      </c>
      <c r="Q388" s="23" t="str">
        <f>IFERROR(VLOOKUP(#REF!,'[1]Members Sorted'!$B$2:$AE$3001,30,0),"")</f>
        <v/>
      </c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</row>
    <row r="389" spans="1:37" ht="15.75" customHeight="1" x14ac:dyDescent="0.2">
      <c r="A389" s="20" t="str">
        <f>IF('[1]Season Set up'!$J$23&gt;='[1]Season Set up'!V386,'[1]Season Set up'!V386,"")</f>
        <v/>
      </c>
      <c r="B389" s="21" t="str">
        <f>IFERROR(IF(A389="","",CONCATENATE(VLOOKUP(VLOOKUP(A389,'[1]Members Sorted'!$AC$2:$AD$3001,2,0),'[1]Members Sorted'!$B$2:$C$3001,2,0)," ",VLOOKUP(VLOOKUP(A389,'[1]Members Sorted'!$AC$2:$AD$3001,2,0),'[1]Members Sorted'!$B$2:$D$3001,3,0))),"")</f>
        <v/>
      </c>
      <c r="C389" s="21" t="str">
        <f>IFERROR(VLOOKUP(#REF!,'[1]Members Sorted'!$B$2:$F$3001,5,0),"")</f>
        <v/>
      </c>
      <c r="D389" s="22" t="str">
        <f>IFERROR(VLOOKUP(#REF!,'[1]Members Sorted'!$B$2:$X$3001,11,0),"")</f>
        <v/>
      </c>
      <c r="E389" s="22" t="str">
        <f>IFERROR(VLOOKUP(#REF!,'[1]Members Sorted'!$B$2:$X$3001,14,0),"")</f>
        <v/>
      </c>
      <c r="F389" s="22" t="str">
        <f>IFERROR(VLOOKUP(#REF!,'[1]Members Sorted'!$B$2:$X$3001,17,0),"")</f>
        <v/>
      </c>
      <c r="G389" s="22" t="str">
        <f>IFERROR(VLOOKUP(#REF!,'[1]Members Sorted'!$B$2:$X$3001,20,0),"")</f>
        <v/>
      </c>
      <c r="H389" s="33" t="str">
        <f>IFERROR(VLOOKUP(#REF!,'[1]Members Sorted'!$B$2:$AA$3001,26,0),"")</f>
        <v/>
      </c>
      <c r="I389" s="32"/>
      <c r="J389" s="29" t="str">
        <f>IF('[1]Season Set up'!$L$23&gt;='[1]Season Set up'!V386,'[1]Season Set up'!V386,"")</f>
        <v/>
      </c>
      <c r="K389" s="21" t="str">
        <f>IFERROR(IF(J389="","",CONCATENATE(VLOOKUP(VLOOKUP(J389,'[1]Members Sorted'!$AG$2:$AH$3001,2,0),'[1]Members Sorted'!$B$2:$C$3001,2,0)," ",VLOOKUP(VLOOKUP(J389,'[1]Members Sorted'!$AG$2:$AH$3001,2,0),'[1]Members Sorted'!$B$2:$D$3001,3,0))),"")</f>
        <v/>
      </c>
      <c r="L389" s="21" t="str">
        <f>IFERROR(VLOOKUP(#REF!,'[1]Members Sorted'!$B$2:$F$3001,5,0),"")</f>
        <v/>
      </c>
      <c r="M389" s="22" t="str">
        <f>IFERROR(VLOOKUP(#REF!,'[1]Members Sorted'!$B$2:$X$3001,11,0),"")</f>
        <v/>
      </c>
      <c r="N389" s="22" t="str">
        <f>IFERROR(VLOOKUP(#REF!,'[1]Members Sorted'!$B$2:$X$3001,14,0),"")</f>
        <v/>
      </c>
      <c r="O389" s="22" t="str">
        <f>IFERROR(VLOOKUP(#REF!,'[1]Members Sorted'!$B$2:$X$3001,17,0),"")</f>
        <v/>
      </c>
      <c r="P389" s="22" t="str">
        <f>IFERROR(VLOOKUP(#REF!,'[1]Members Sorted'!$B$2:$X$3001,20,0),"")</f>
        <v/>
      </c>
      <c r="Q389" s="23" t="str">
        <f>IFERROR(VLOOKUP(#REF!,'[1]Members Sorted'!$B$2:$AE$3001,30,0),"")</f>
        <v/>
      </c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</row>
    <row r="390" spans="1:37" ht="15.75" customHeight="1" x14ac:dyDescent="0.2">
      <c r="A390" s="20" t="str">
        <f>IF('[1]Season Set up'!$J$23&gt;='[1]Season Set up'!V387,'[1]Season Set up'!V387,"")</f>
        <v/>
      </c>
      <c r="B390" s="21" t="str">
        <f>IFERROR(IF(A390="","",CONCATENATE(VLOOKUP(VLOOKUP(A390,'[1]Members Sorted'!$AC$2:$AD$3001,2,0),'[1]Members Sorted'!$B$2:$C$3001,2,0)," ",VLOOKUP(VLOOKUP(A390,'[1]Members Sorted'!$AC$2:$AD$3001,2,0),'[1]Members Sorted'!$B$2:$D$3001,3,0))),"")</f>
        <v/>
      </c>
      <c r="C390" s="21" t="str">
        <f>IFERROR(VLOOKUP(#REF!,'[1]Members Sorted'!$B$2:$F$3001,5,0),"")</f>
        <v/>
      </c>
      <c r="D390" s="22" t="str">
        <f>IFERROR(VLOOKUP(#REF!,'[1]Members Sorted'!$B$2:$X$3001,11,0),"")</f>
        <v/>
      </c>
      <c r="E390" s="22" t="str">
        <f>IFERROR(VLOOKUP(#REF!,'[1]Members Sorted'!$B$2:$X$3001,14,0),"")</f>
        <v/>
      </c>
      <c r="F390" s="22" t="str">
        <f>IFERROR(VLOOKUP(#REF!,'[1]Members Sorted'!$B$2:$X$3001,17,0),"")</f>
        <v/>
      </c>
      <c r="G390" s="22" t="str">
        <f>IFERROR(VLOOKUP(#REF!,'[1]Members Sorted'!$B$2:$X$3001,20,0),"")</f>
        <v/>
      </c>
      <c r="H390" s="33" t="str">
        <f>IFERROR(VLOOKUP(#REF!,'[1]Members Sorted'!$B$2:$AA$3001,26,0),"")</f>
        <v/>
      </c>
      <c r="I390" s="32"/>
      <c r="J390" s="29" t="str">
        <f>IF('[1]Season Set up'!$L$23&gt;='[1]Season Set up'!V387,'[1]Season Set up'!V387,"")</f>
        <v/>
      </c>
      <c r="K390" s="21" t="str">
        <f>IFERROR(IF(J390="","",CONCATENATE(VLOOKUP(VLOOKUP(J390,'[1]Members Sorted'!$AG$2:$AH$3001,2,0),'[1]Members Sorted'!$B$2:$C$3001,2,0)," ",VLOOKUP(VLOOKUP(J390,'[1]Members Sorted'!$AG$2:$AH$3001,2,0),'[1]Members Sorted'!$B$2:$D$3001,3,0))),"")</f>
        <v/>
      </c>
      <c r="L390" s="21" t="str">
        <f>IFERROR(VLOOKUP(#REF!,'[1]Members Sorted'!$B$2:$F$3001,5,0),"")</f>
        <v/>
      </c>
      <c r="M390" s="22" t="str">
        <f>IFERROR(VLOOKUP(#REF!,'[1]Members Sorted'!$B$2:$X$3001,11,0),"")</f>
        <v/>
      </c>
      <c r="N390" s="22" t="str">
        <f>IFERROR(VLOOKUP(#REF!,'[1]Members Sorted'!$B$2:$X$3001,14,0),"")</f>
        <v/>
      </c>
      <c r="O390" s="22" t="str">
        <f>IFERROR(VLOOKUP(#REF!,'[1]Members Sorted'!$B$2:$X$3001,17,0),"")</f>
        <v/>
      </c>
      <c r="P390" s="22" t="str">
        <f>IFERROR(VLOOKUP(#REF!,'[1]Members Sorted'!$B$2:$X$3001,20,0),"")</f>
        <v/>
      </c>
      <c r="Q390" s="23" t="str">
        <f>IFERROR(VLOOKUP(#REF!,'[1]Members Sorted'!$B$2:$AE$3001,30,0),"")</f>
        <v/>
      </c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</row>
    <row r="391" spans="1:37" ht="15.75" customHeight="1" x14ac:dyDescent="0.2">
      <c r="A391" s="20" t="str">
        <f>IF('[1]Season Set up'!$J$23&gt;='[1]Season Set up'!V388,'[1]Season Set up'!V388,"")</f>
        <v/>
      </c>
      <c r="B391" s="21" t="str">
        <f>IFERROR(IF(A391="","",CONCATENATE(VLOOKUP(VLOOKUP(A391,'[1]Members Sorted'!$AC$2:$AD$3001,2,0),'[1]Members Sorted'!$B$2:$C$3001,2,0)," ",VLOOKUP(VLOOKUP(A391,'[1]Members Sorted'!$AC$2:$AD$3001,2,0),'[1]Members Sorted'!$B$2:$D$3001,3,0))),"")</f>
        <v/>
      </c>
      <c r="C391" s="21" t="str">
        <f>IFERROR(VLOOKUP(#REF!,'[1]Members Sorted'!$B$2:$F$3001,5,0),"")</f>
        <v/>
      </c>
      <c r="D391" s="22" t="str">
        <f>IFERROR(VLOOKUP(#REF!,'[1]Members Sorted'!$B$2:$X$3001,11,0),"")</f>
        <v/>
      </c>
      <c r="E391" s="22" t="str">
        <f>IFERROR(VLOOKUP(#REF!,'[1]Members Sorted'!$B$2:$X$3001,14,0),"")</f>
        <v/>
      </c>
      <c r="F391" s="22" t="str">
        <f>IFERROR(VLOOKUP(#REF!,'[1]Members Sorted'!$B$2:$X$3001,17,0),"")</f>
        <v/>
      </c>
      <c r="G391" s="22" t="str">
        <f>IFERROR(VLOOKUP(#REF!,'[1]Members Sorted'!$B$2:$X$3001,20,0),"")</f>
        <v/>
      </c>
      <c r="H391" s="33" t="str">
        <f>IFERROR(VLOOKUP(#REF!,'[1]Members Sorted'!$B$2:$AA$3001,26,0),"")</f>
        <v/>
      </c>
      <c r="I391" s="32"/>
      <c r="J391" s="29" t="str">
        <f>IF('[1]Season Set up'!$L$23&gt;='[1]Season Set up'!V388,'[1]Season Set up'!V388,"")</f>
        <v/>
      </c>
      <c r="K391" s="21" t="str">
        <f>IFERROR(IF(J391="","",CONCATENATE(VLOOKUP(VLOOKUP(J391,'[1]Members Sorted'!$AG$2:$AH$3001,2,0),'[1]Members Sorted'!$B$2:$C$3001,2,0)," ",VLOOKUP(VLOOKUP(J391,'[1]Members Sorted'!$AG$2:$AH$3001,2,0),'[1]Members Sorted'!$B$2:$D$3001,3,0))),"")</f>
        <v/>
      </c>
      <c r="L391" s="21" t="str">
        <f>IFERROR(VLOOKUP(#REF!,'[1]Members Sorted'!$B$2:$F$3001,5,0),"")</f>
        <v/>
      </c>
      <c r="M391" s="22" t="str">
        <f>IFERROR(VLOOKUP(#REF!,'[1]Members Sorted'!$B$2:$X$3001,11,0),"")</f>
        <v/>
      </c>
      <c r="N391" s="22" t="str">
        <f>IFERROR(VLOOKUP(#REF!,'[1]Members Sorted'!$B$2:$X$3001,14,0),"")</f>
        <v/>
      </c>
      <c r="O391" s="22" t="str">
        <f>IFERROR(VLOOKUP(#REF!,'[1]Members Sorted'!$B$2:$X$3001,17,0),"")</f>
        <v/>
      </c>
      <c r="P391" s="22" t="str">
        <f>IFERROR(VLOOKUP(#REF!,'[1]Members Sorted'!$B$2:$X$3001,20,0),"")</f>
        <v/>
      </c>
      <c r="Q391" s="23" t="str">
        <f>IFERROR(VLOOKUP(#REF!,'[1]Members Sorted'!$B$2:$AE$3001,30,0),"")</f>
        <v/>
      </c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</row>
    <row r="392" spans="1:37" ht="15.75" customHeight="1" x14ac:dyDescent="0.2">
      <c r="A392" s="20" t="str">
        <f>IF('[1]Season Set up'!$J$23&gt;='[1]Season Set up'!V389,'[1]Season Set up'!V389,"")</f>
        <v/>
      </c>
      <c r="B392" s="21" t="str">
        <f>IFERROR(IF(A392="","",CONCATENATE(VLOOKUP(VLOOKUP(A392,'[1]Members Sorted'!$AC$2:$AD$3001,2,0),'[1]Members Sorted'!$B$2:$C$3001,2,0)," ",VLOOKUP(VLOOKUP(A392,'[1]Members Sorted'!$AC$2:$AD$3001,2,0),'[1]Members Sorted'!$B$2:$D$3001,3,0))),"")</f>
        <v/>
      </c>
      <c r="C392" s="21" t="str">
        <f>IFERROR(VLOOKUP(#REF!,'[1]Members Sorted'!$B$2:$F$3001,5,0),"")</f>
        <v/>
      </c>
      <c r="D392" s="22" t="str">
        <f>IFERROR(VLOOKUP(#REF!,'[1]Members Sorted'!$B$2:$X$3001,11,0),"")</f>
        <v/>
      </c>
      <c r="E392" s="22" t="str">
        <f>IFERROR(VLOOKUP(#REF!,'[1]Members Sorted'!$B$2:$X$3001,14,0),"")</f>
        <v/>
      </c>
      <c r="F392" s="22" t="str">
        <f>IFERROR(VLOOKUP(#REF!,'[1]Members Sorted'!$B$2:$X$3001,17,0),"")</f>
        <v/>
      </c>
      <c r="G392" s="22" t="str">
        <f>IFERROR(VLOOKUP(#REF!,'[1]Members Sorted'!$B$2:$X$3001,20,0),"")</f>
        <v/>
      </c>
      <c r="H392" s="33" t="str">
        <f>IFERROR(VLOOKUP(#REF!,'[1]Members Sorted'!$B$2:$AA$3001,26,0),"")</f>
        <v/>
      </c>
      <c r="I392" s="32"/>
      <c r="J392" s="29" t="str">
        <f>IF('[1]Season Set up'!$L$23&gt;='[1]Season Set up'!V389,'[1]Season Set up'!V389,"")</f>
        <v/>
      </c>
      <c r="K392" s="21" t="str">
        <f>IFERROR(IF(J392="","",CONCATENATE(VLOOKUP(VLOOKUP(J392,'[1]Members Sorted'!$AG$2:$AH$3001,2,0),'[1]Members Sorted'!$B$2:$C$3001,2,0)," ",VLOOKUP(VLOOKUP(J392,'[1]Members Sorted'!$AG$2:$AH$3001,2,0),'[1]Members Sorted'!$B$2:$D$3001,3,0))),"")</f>
        <v/>
      </c>
      <c r="L392" s="21" t="str">
        <f>IFERROR(VLOOKUP(#REF!,'[1]Members Sorted'!$B$2:$F$3001,5,0),"")</f>
        <v/>
      </c>
      <c r="M392" s="22" t="str">
        <f>IFERROR(VLOOKUP(#REF!,'[1]Members Sorted'!$B$2:$X$3001,11,0),"")</f>
        <v/>
      </c>
      <c r="N392" s="22" t="str">
        <f>IFERROR(VLOOKUP(#REF!,'[1]Members Sorted'!$B$2:$X$3001,14,0),"")</f>
        <v/>
      </c>
      <c r="O392" s="22" t="str">
        <f>IFERROR(VLOOKUP(#REF!,'[1]Members Sorted'!$B$2:$X$3001,17,0),"")</f>
        <v/>
      </c>
      <c r="P392" s="22" t="str">
        <f>IFERROR(VLOOKUP(#REF!,'[1]Members Sorted'!$B$2:$X$3001,20,0),"")</f>
        <v/>
      </c>
      <c r="Q392" s="23" t="str">
        <f>IFERROR(VLOOKUP(#REF!,'[1]Members Sorted'!$B$2:$AE$3001,30,0),"")</f>
        <v/>
      </c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</row>
    <row r="393" spans="1:37" ht="15.75" customHeight="1" x14ac:dyDescent="0.2">
      <c r="A393" s="20" t="str">
        <f>IF('[1]Season Set up'!$J$23&gt;='[1]Season Set up'!V390,'[1]Season Set up'!V390,"")</f>
        <v/>
      </c>
      <c r="B393" s="21" t="str">
        <f>IFERROR(IF(A393="","",CONCATENATE(VLOOKUP(VLOOKUP(A393,'[1]Members Sorted'!$AC$2:$AD$3001,2,0),'[1]Members Sorted'!$B$2:$C$3001,2,0)," ",VLOOKUP(VLOOKUP(A393,'[1]Members Sorted'!$AC$2:$AD$3001,2,0),'[1]Members Sorted'!$B$2:$D$3001,3,0))),"")</f>
        <v/>
      </c>
      <c r="C393" s="21" t="str">
        <f>IFERROR(VLOOKUP(#REF!,'[1]Members Sorted'!$B$2:$F$3001,5,0),"")</f>
        <v/>
      </c>
      <c r="D393" s="22" t="str">
        <f>IFERROR(VLOOKUP(#REF!,'[1]Members Sorted'!$B$2:$X$3001,11,0),"")</f>
        <v/>
      </c>
      <c r="E393" s="22" t="str">
        <f>IFERROR(VLOOKUP(#REF!,'[1]Members Sorted'!$B$2:$X$3001,14,0),"")</f>
        <v/>
      </c>
      <c r="F393" s="22" t="str">
        <f>IFERROR(VLOOKUP(#REF!,'[1]Members Sorted'!$B$2:$X$3001,17,0),"")</f>
        <v/>
      </c>
      <c r="G393" s="22" t="str">
        <f>IFERROR(VLOOKUP(#REF!,'[1]Members Sorted'!$B$2:$X$3001,20,0),"")</f>
        <v/>
      </c>
      <c r="H393" s="33" t="str">
        <f>IFERROR(VLOOKUP(#REF!,'[1]Members Sorted'!$B$2:$AA$3001,26,0),"")</f>
        <v/>
      </c>
      <c r="I393" s="32"/>
      <c r="J393" s="29" t="str">
        <f>IF('[1]Season Set up'!$L$23&gt;='[1]Season Set up'!V390,'[1]Season Set up'!V390,"")</f>
        <v/>
      </c>
      <c r="K393" s="21" t="str">
        <f>IFERROR(IF(J393="","",CONCATENATE(VLOOKUP(VLOOKUP(J393,'[1]Members Sorted'!$AG$2:$AH$3001,2,0),'[1]Members Sorted'!$B$2:$C$3001,2,0)," ",VLOOKUP(VLOOKUP(J393,'[1]Members Sorted'!$AG$2:$AH$3001,2,0),'[1]Members Sorted'!$B$2:$D$3001,3,0))),"")</f>
        <v/>
      </c>
      <c r="L393" s="21" t="str">
        <f>IFERROR(VLOOKUP(#REF!,'[1]Members Sorted'!$B$2:$F$3001,5,0),"")</f>
        <v/>
      </c>
      <c r="M393" s="22" t="str">
        <f>IFERROR(VLOOKUP(#REF!,'[1]Members Sorted'!$B$2:$X$3001,11,0),"")</f>
        <v/>
      </c>
      <c r="N393" s="22" t="str">
        <f>IFERROR(VLOOKUP(#REF!,'[1]Members Sorted'!$B$2:$X$3001,14,0),"")</f>
        <v/>
      </c>
      <c r="O393" s="22" t="str">
        <f>IFERROR(VLOOKUP(#REF!,'[1]Members Sorted'!$B$2:$X$3001,17,0),"")</f>
        <v/>
      </c>
      <c r="P393" s="22" t="str">
        <f>IFERROR(VLOOKUP(#REF!,'[1]Members Sorted'!$B$2:$X$3001,20,0),"")</f>
        <v/>
      </c>
      <c r="Q393" s="23" t="str">
        <f>IFERROR(VLOOKUP(#REF!,'[1]Members Sorted'!$B$2:$AE$3001,30,0),"")</f>
        <v/>
      </c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</row>
    <row r="394" spans="1:37" ht="15.75" customHeight="1" x14ac:dyDescent="0.2">
      <c r="A394" s="20" t="str">
        <f>IF('[1]Season Set up'!$J$23&gt;='[1]Season Set up'!V391,'[1]Season Set up'!V391,"")</f>
        <v/>
      </c>
      <c r="B394" s="21" t="str">
        <f>IFERROR(IF(A394="","",CONCATENATE(VLOOKUP(VLOOKUP(A394,'[1]Members Sorted'!$AC$2:$AD$3001,2,0),'[1]Members Sorted'!$B$2:$C$3001,2,0)," ",VLOOKUP(VLOOKUP(A394,'[1]Members Sorted'!$AC$2:$AD$3001,2,0),'[1]Members Sorted'!$B$2:$D$3001,3,0))),"")</f>
        <v/>
      </c>
      <c r="C394" s="21" t="str">
        <f>IFERROR(VLOOKUP(#REF!,'[1]Members Sorted'!$B$2:$F$3001,5,0),"")</f>
        <v/>
      </c>
      <c r="D394" s="22" t="str">
        <f>IFERROR(VLOOKUP(#REF!,'[1]Members Sorted'!$B$2:$X$3001,11,0),"")</f>
        <v/>
      </c>
      <c r="E394" s="22" t="str">
        <f>IFERROR(VLOOKUP(#REF!,'[1]Members Sorted'!$B$2:$X$3001,14,0),"")</f>
        <v/>
      </c>
      <c r="F394" s="22" t="str">
        <f>IFERROR(VLOOKUP(#REF!,'[1]Members Sorted'!$B$2:$X$3001,17,0),"")</f>
        <v/>
      </c>
      <c r="G394" s="22" t="str">
        <f>IFERROR(VLOOKUP(#REF!,'[1]Members Sorted'!$B$2:$X$3001,20,0),"")</f>
        <v/>
      </c>
      <c r="H394" s="33" t="str">
        <f>IFERROR(VLOOKUP(#REF!,'[1]Members Sorted'!$B$2:$AA$3001,26,0),"")</f>
        <v/>
      </c>
      <c r="I394" s="32"/>
      <c r="J394" s="29" t="str">
        <f>IF('[1]Season Set up'!$L$23&gt;='[1]Season Set up'!V391,'[1]Season Set up'!V391,"")</f>
        <v/>
      </c>
      <c r="K394" s="21" t="str">
        <f>IFERROR(IF(J394="","",CONCATENATE(VLOOKUP(VLOOKUP(J394,'[1]Members Sorted'!$AG$2:$AH$3001,2,0),'[1]Members Sorted'!$B$2:$C$3001,2,0)," ",VLOOKUP(VLOOKUP(J394,'[1]Members Sorted'!$AG$2:$AH$3001,2,0),'[1]Members Sorted'!$B$2:$D$3001,3,0))),"")</f>
        <v/>
      </c>
      <c r="L394" s="21" t="str">
        <f>IFERROR(VLOOKUP(#REF!,'[1]Members Sorted'!$B$2:$F$3001,5,0),"")</f>
        <v/>
      </c>
      <c r="M394" s="22" t="str">
        <f>IFERROR(VLOOKUP(#REF!,'[1]Members Sorted'!$B$2:$X$3001,11,0),"")</f>
        <v/>
      </c>
      <c r="N394" s="22" t="str">
        <f>IFERROR(VLOOKUP(#REF!,'[1]Members Sorted'!$B$2:$X$3001,14,0),"")</f>
        <v/>
      </c>
      <c r="O394" s="22" t="str">
        <f>IFERROR(VLOOKUP(#REF!,'[1]Members Sorted'!$B$2:$X$3001,17,0),"")</f>
        <v/>
      </c>
      <c r="P394" s="22" t="str">
        <f>IFERROR(VLOOKUP(#REF!,'[1]Members Sorted'!$B$2:$X$3001,20,0),"")</f>
        <v/>
      </c>
      <c r="Q394" s="23" t="str">
        <f>IFERROR(VLOOKUP(#REF!,'[1]Members Sorted'!$B$2:$AE$3001,30,0),"")</f>
        <v/>
      </c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</row>
    <row r="395" spans="1:37" ht="15.75" customHeight="1" x14ac:dyDescent="0.2">
      <c r="A395" s="20" t="str">
        <f>IF('[1]Season Set up'!$J$23&gt;='[1]Season Set up'!V392,'[1]Season Set up'!V392,"")</f>
        <v/>
      </c>
      <c r="B395" s="21" t="str">
        <f>IFERROR(IF(A395="","",CONCATENATE(VLOOKUP(VLOOKUP(A395,'[1]Members Sorted'!$AC$2:$AD$3001,2,0),'[1]Members Sorted'!$B$2:$C$3001,2,0)," ",VLOOKUP(VLOOKUP(A395,'[1]Members Sorted'!$AC$2:$AD$3001,2,0),'[1]Members Sorted'!$B$2:$D$3001,3,0))),"")</f>
        <v/>
      </c>
      <c r="C395" s="21" t="str">
        <f>IFERROR(VLOOKUP(#REF!,'[1]Members Sorted'!$B$2:$F$3001,5,0),"")</f>
        <v/>
      </c>
      <c r="D395" s="22" t="str">
        <f>IFERROR(VLOOKUP(#REF!,'[1]Members Sorted'!$B$2:$X$3001,11,0),"")</f>
        <v/>
      </c>
      <c r="E395" s="22" t="str">
        <f>IFERROR(VLOOKUP(#REF!,'[1]Members Sorted'!$B$2:$X$3001,14,0),"")</f>
        <v/>
      </c>
      <c r="F395" s="22" t="str">
        <f>IFERROR(VLOOKUP(#REF!,'[1]Members Sorted'!$B$2:$X$3001,17,0),"")</f>
        <v/>
      </c>
      <c r="G395" s="22" t="str">
        <f>IFERROR(VLOOKUP(#REF!,'[1]Members Sorted'!$B$2:$X$3001,20,0),"")</f>
        <v/>
      </c>
      <c r="H395" s="33" t="str">
        <f>IFERROR(VLOOKUP(#REF!,'[1]Members Sorted'!$B$2:$AA$3001,26,0),"")</f>
        <v/>
      </c>
      <c r="I395" s="32"/>
      <c r="J395" s="29" t="str">
        <f>IF('[1]Season Set up'!$L$23&gt;='[1]Season Set up'!V392,'[1]Season Set up'!V392,"")</f>
        <v/>
      </c>
      <c r="K395" s="21" t="str">
        <f>IFERROR(IF(J395="","",CONCATENATE(VLOOKUP(VLOOKUP(J395,'[1]Members Sorted'!$AG$2:$AH$3001,2,0),'[1]Members Sorted'!$B$2:$C$3001,2,0)," ",VLOOKUP(VLOOKUP(J395,'[1]Members Sorted'!$AG$2:$AH$3001,2,0),'[1]Members Sorted'!$B$2:$D$3001,3,0))),"")</f>
        <v/>
      </c>
      <c r="L395" s="21" t="str">
        <f>IFERROR(VLOOKUP(#REF!,'[1]Members Sorted'!$B$2:$F$3001,5,0),"")</f>
        <v/>
      </c>
      <c r="M395" s="22" t="str">
        <f>IFERROR(VLOOKUP(#REF!,'[1]Members Sorted'!$B$2:$X$3001,11,0),"")</f>
        <v/>
      </c>
      <c r="N395" s="22" t="str">
        <f>IFERROR(VLOOKUP(#REF!,'[1]Members Sorted'!$B$2:$X$3001,14,0),"")</f>
        <v/>
      </c>
      <c r="O395" s="22" t="str">
        <f>IFERROR(VLOOKUP(#REF!,'[1]Members Sorted'!$B$2:$X$3001,17,0),"")</f>
        <v/>
      </c>
      <c r="P395" s="22" t="str">
        <f>IFERROR(VLOOKUP(#REF!,'[1]Members Sorted'!$B$2:$X$3001,20,0),"")</f>
        <v/>
      </c>
      <c r="Q395" s="23" t="str">
        <f>IFERROR(VLOOKUP(#REF!,'[1]Members Sorted'!$B$2:$AE$3001,30,0),"")</f>
        <v/>
      </c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</row>
    <row r="396" spans="1:37" ht="15.75" customHeight="1" x14ac:dyDescent="0.2">
      <c r="A396" s="20" t="str">
        <f>IF('[1]Season Set up'!$J$23&gt;='[1]Season Set up'!V393,'[1]Season Set up'!V393,"")</f>
        <v/>
      </c>
      <c r="B396" s="21" t="str">
        <f>IFERROR(IF(A396="","",CONCATENATE(VLOOKUP(VLOOKUP(A396,'[1]Members Sorted'!$AC$2:$AD$3001,2,0),'[1]Members Sorted'!$B$2:$C$3001,2,0)," ",VLOOKUP(VLOOKUP(A396,'[1]Members Sorted'!$AC$2:$AD$3001,2,0),'[1]Members Sorted'!$B$2:$D$3001,3,0))),"")</f>
        <v/>
      </c>
      <c r="C396" s="21" t="str">
        <f>IFERROR(VLOOKUP(#REF!,'[1]Members Sorted'!$B$2:$F$3001,5,0),"")</f>
        <v/>
      </c>
      <c r="D396" s="22" t="str">
        <f>IFERROR(VLOOKUP(#REF!,'[1]Members Sorted'!$B$2:$X$3001,11,0),"")</f>
        <v/>
      </c>
      <c r="E396" s="22" t="str">
        <f>IFERROR(VLOOKUP(#REF!,'[1]Members Sorted'!$B$2:$X$3001,14,0),"")</f>
        <v/>
      </c>
      <c r="F396" s="22" t="str">
        <f>IFERROR(VLOOKUP(#REF!,'[1]Members Sorted'!$B$2:$X$3001,17,0),"")</f>
        <v/>
      </c>
      <c r="G396" s="22" t="str">
        <f>IFERROR(VLOOKUP(#REF!,'[1]Members Sorted'!$B$2:$X$3001,20,0),"")</f>
        <v/>
      </c>
      <c r="H396" s="33" t="str">
        <f>IFERROR(VLOOKUP(#REF!,'[1]Members Sorted'!$B$2:$AA$3001,26,0),"")</f>
        <v/>
      </c>
      <c r="I396" s="32"/>
      <c r="J396" s="29" t="str">
        <f>IF('[1]Season Set up'!$L$23&gt;='[1]Season Set up'!V393,'[1]Season Set up'!V393,"")</f>
        <v/>
      </c>
      <c r="K396" s="21" t="str">
        <f>IFERROR(IF(J396="","",CONCATENATE(VLOOKUP(VLOOKUP(J396,'[1]Members Sorted'!$AG$2:$AH$3001,2,0),'[1]Members Sorted'!$B$2:$C$3001,2,0)," ",VLOOKUP(VLOOKUP(J396,'[1]Members Sorted'!$AG$2:$AH$3001,2,0),'[1]Members Sorted'!$B$2:$D$3001,3,0))),"")</f>
        <v/>
      </c>
      <c r="L396" s="21" t="str">
        <f>IFERROR(VLOOKUP(#REF!,'[1]Members Sorted'!$B$2:$F$3001,5,0),"")</f>
        <v/>
      </c>
      <c r="M396" s="22" t="str">
        <f>IFERROR(VLOOKUP(#REF!,'[1]Members Sorted'!$B$2:$X$3001,11,0),"")</f>
        <v/>
      </c>
      <c r="N396" s="22" t="str">
        <f>IFERROR(VLOOKUP(#REF!,'[1]Members Sorted'!$B$2:$X$3001,14,0),"")</f>
        <v/>
      </c>
      <c r="O396" s="22" t="str">
        <f>IFERROR(VLOOKUP(#REF!,'[1]Members Sorted'!$B$2:$X$3001,17,0),"")</f>
        <v/>
      </c>
      <c r="P396" s="22" t="str">
        <f>IFERROR(VLOOKUP(#REF!,'[1]Members Sorted'!$B$2:$X$3001,20,0),"")</f>
        <v/>
      </c>
      <c r="Q396" s="23" t="str">
        <f>IFERROR(VLOOKUP(#REF!,'[1]Members Sorted'!$B$2:$AE$3001,30,0),"")</f>
        <v/>
      </c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</row>
    <row r="397" spans="1:37" ht="15.75" customHeight="1" x14ac:dyDescent="0.2">
      <c r="A397" s="20" t="str">
        <f>IF('[1]Season Set up'!$J$23&gt;='[1]Season Set up'!V394,'[1]Season Set up'!V394,"")</f>
        <v/>
      </c>
      <c r="B397" s="21" t="str">
        <f>IFERROR(IF(A397="","",CONCATENATE(VLOOKUP(VLOOKUP(A397,'[1]Members Sorted'!$AC$2:$AD$3001,2,0),'[1]Members Sorted'!$B$2:$C$3001,2,0)," ",VLOOKUP(VLOOKUP(A397,'[1]Members Sorted'!$AC$2:$AD$3001,2,0),'[1]Members Sorted'!$B$2:$D$3001,3,0))),"")</f>
        <v/>
      </c>
      <c r="C397" s="21" t="str">
        <f>IFERROR(VLOOKUP(#REF!,'[1]Members Sorted'!$B$2:$F$3001,5,0),"")</f>
        <v/>
      </c>
      <c r="D397" s="22" t="str">
        <f>IFERROR(VLOOKUP(#REF!,'[1]Members Sorted'!$B$2:$X$3001,11,0),"")</f>
        <v/>
      </c>
      <c r="E397" s="22" t="str">
        <f>IFERROR(VLOOKUP(#REF!,'[1]Members Sorted'!$B$2:$X$3001,14,0),"")</f>
        <v/>
      </c>
      <c r="F397" s="22" t="str">
        <f>IFERROR(VLOOKUP(#REF!,'[1]Members Sorted'!$B$2:$X$3001,17,0),"")</f>
        <v/>
      </c>
      <c r="G397" s="22" t="str">
        <f>IFERROR(VLOOKUP(#REF!,'[1]Members Sorted'!$B$2:$X$3001,20,0),"")</f>
        <v/>
      </c>
      <c r="H397" s="33" t="str">
        <f>IFERROR(VLOOKUP(#REF!,'[1]Members Sorted'!$B$2:$AA$3001,26,0),"")</f>
        <v/>
      </c>
      <c r="I397" s="32"/>
      <c r="J397" s="29" t="str">
        <f>IF('[1]Season Set up'!$L$23&gt;='[1]Season Set up'!V394,'[1]Season Set up'!V394,"")</f>
        <v/>
      </c>
      <c r="K397" s="21" t="str">
        <f>IFERROR(IF(J397="","",CONCATENATE(VLOOKUP(VLOOKUP(J397,'[1]Members Sorted'!$AG$2:$AH$3001,2,0),'[1]Members Sorted'!$B$2:$C$3001,2,0)," ",VLOOKUP(VLOOKUP(J397,'[1]Members Sorted'!$AG$2:$AH$3001,2,0),'[1]Members Sorted'!$B$2:$D$3001,3,0))),"")</f>
        <v/>
      </c>
      <c r="L397" s="21" t="str">
        <f>IFERROR(VLOOKUP(#REF!,'[1]Members Sorted'!$B$2:$F$3001,5,0),"")</f>
        <v/>
      </c>
      <c r="M397" s="22" t="str">
        <f>IFERROR(VLOOKUP(#REF!,'[1]Members Sorted'!$B$2:$X$3001,11,0),"")</f>
        <v/>
      </c>
      <c r="N397" s="22" t="str">
        <f>IFERROR(VLOOKUP(#REF!,'[1]Members Sorted'!$B$2:$X$3001,14,0),"")</f>
        <v/>
      </c>
      <c r="O397" s="22" t="str">
        <f>IFERROR(VLOOKUP(#REF!,'[1]Members Sorted'!$B$2:$X$3001,17,0),"")</f>
        <v/>
      </c>
      <c r="P397" s="22" t="str">
        <f>IFERROR(VLOOKUP(#REF!,'[1]Members Sorted'!$B$2:$X$3001,20,0),"")</f>
        <v/>
      </c>
      <c r="Q397" s="23" t="str">
        <f>IFERROR(VLOOKUP(#REF!,'[1]Members Sorted'!$B$2:$AE$3001,30,0),"")</f>
        <v/>
      </c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</row>
    <row r="398" spans="1:37" ht="15.75" customHeight="1" x14ac:dyDescent="0.2">
      <c r="A398" s="20" t="str">
        <f>IF('[1]Season Set up'!$J$23&gt;='[1]Season Set up'!V395,'[1]Season Set up'!V395,"")</f>
        <v/>
      </c>
      <c r="B398" s="21" t="str">
        <f>IFERROR(IF(A398="","",CONCATENATE(VLOOKUP(VLOOKUP(A398,'[1]Members Sorted'!$AC$2:$AD$3001,2,0),'[1]Members Sorted'!$B$2:$C$3001,2,0)," ",VLOOKUP(VLOOKUP(A398,'[1]Members Sorted'!$AC$2:$AD$3001,2,0),'[1]Members Sorted'!$B$2:$D$3001,3,0))),"")</f>
        <v/>
      </c>
      <c r="C398" s="21" t="str">
        <f>IFERROR(VLOOKUP(#REF!,'[1]Members Sorted'!$B$2:$F$3001,5,0),"")</f>
        <v/>
      </c>
      <c r="D398" s="22" t="str">
        <f>IFERROR(VLOOKUP(#REF!,'[1]Members Sorted'!$B$2:$X$3001,11,0),"")</f>
        <v/>
      </c>
      <c r="E398" s="22" t="str">
        <f>IFERROR(VLOOKUP(#REF!,'[1]Members Sorted'!$B$2:$X$3001,14,0),"")</f>
        <v/>
      </c>
      <c r="F398" s="22" t="str">
        <f>IFERROR(VLOOKUP(#REF!,'[1]Members Sorted'!$B$2:$X$3001,17,0),"")</f>
        <v/>
      </c>
      <c r="G398" s="22" t="str">
        <f>IFERROR(VLOOKUP(#REF!,'[1]Members Sorted'!$B$2:$X$3001,20,0),"")</f>
        <v/>
      </c>
      <c r="H398" s="33" t="str">
        <f>IFERROR(VLOOKUP(#REF!,'[1]Members Sorted'!$B$2:$AA$3001,26,0),"")</f>
        <v/>
      </c>
      <c r="I398" s="32"/>
      <c r="J398" s="29" t="str">
        <f>IF('[1]Season Set up'!$L$23&gt;='[1]Season Set up'!V395,'[1]Season Set up'!V395,"")</f>
        <v/>
      </c>
      <c r="K398" s="21" t="str">
        <f>IFERROR(IF(J398="","",CONCATENATE(VLOOKUP(VLOOKUP(J398,'[1]Members Sorted'!$AG$2:$AH$3001,2,0),'[1]Members Sorted'!$B$2:$C$3001,2,0)," ",VLOOKUP(VLOOKUP(J398,'[1]Members Sorted'!$AG$2:$AH$3001,2,0),'[1]Members Sorted'!$B$2:$D$3001,3,0))),"")</f>
        <v/>
      </c>
      <c r="L398" s="21" t="str">
        <f>IFERROR(VLOOKUP(#REF!,'[1]Members Sorted'!$B$2:$F$3001,5,0),"")</f>
        <v/>
      </c>
      <c r="M398" s="22" t="str">
        <f>IFERROR(VLOOKUP(#REF!,'[1]Members Sorted'!$B$2:$X$3001,11,0),"")</f>
        <v/>
      </c>
      <c r="N398" s="22" t="str">
        <f>IFERROR(VLOOKUP(#REF!,'[1]Members Sorted'!$B$2:$X$3001,14,0),"")</f>
        <v/>
      </c>
      <c r="O398" s="22" t="str">
        <f>IFERROR(VLOOKUP(#REF!,'[1]Members Sorted'!$B$2:$X$3001,17,0),"")</f>
        <v/>
      </c>
      <c r="P398" s="22" t="str">
        <f>IFERROR(VLOOKUP(#REF!,'[1]Members Sorted'!$B$2:$X$3001,20,0),"")</f>
        <v/>
      </c>
      <c r="Q398" s="23" t="str">
        <f>IFERROR(VLOOKUP(#REF!,'[1]Members Sorted'!$B$2:$AE$3001,30,0),"")</f>
        <v/>
      </c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</row>
    <row r="399" spans="1:37" ht="15.75" customHeight="1" x14ac:dyDescent="0.2">
      <c r="A399" s="20" t="str">
        <f>IF('[1]Season Set up'!$J$23&gt;='[1]Season Set up'!V396,'[1]Season Set up'!V396,"")</f>
        <v/>
      </c>
      <c r="B399" s="21" t="str">
        <f>IFERROR(IF(A399="","",CONCATENATE(VLOOKUP(VLOOKUP(A399,'[1]Members Sorted'!$AC$2:$AD$3001,2,0),'[1]Members Sorted'!$B$2:$C$3001,2,0)," ",VLOOKUP(VLOOKUP(A399,'[1]Members Sorted'!$AC$2:$AD$3001,2,0),'[1]Members Sorted'!$B$2:$D$3001,3,0))),"")</f>
        <v/>
      </c>
      <c r="C399" s="21" t="str">
        <f>IFERROR(VLOOKUP(#REF!,'[1]Members Sorted'!$B$2:$F$3001,5,0),"")</f>
        <v/>
      </c>
      <c r="D399" s="22" t="str">
        <f>IFERROR(VLOOKUP(#REF!,'[1]Members Sorted'!$B$2:$X$3001,11,0),"")</f>
        <v/>
      </c>
      <c r="E399" s="22" t="str">
        <f>IFERROR(VLOOKUP(#REF!,'[1]Members Sorted'!$B$2:$X$3001,14,0),"")</f>
        <v/>
      </c>
      <c r="F399" s="22" t="str">
        <f>IFERROR(VLOOKUP(#REF!,'[1]Members Sorted'!$B$2:$X$3001,17,0),"")</f>
        <v/>
      </c>
      <c r="G399" s="22" t="str">
        <f>IFERROR(VLOOKUP(#REF!,'[1]Members Sorted'!$B$2:$X$3001,20,0),"")</f>
        <v/>
      </c>
      <c r="H399" s="33" t="str">
        <f>IFERROR(VLOOKUP(#REF!,'[1]Members Sorted'!$B$2:$AA$3001,26,0),"")</f>
        <v/>
      </c>
      <c r="I399" s="32"/>
      <c r="J399" s="29" t="str">
        <f>IF('[1]Season Set up'!$L$23&gt;='[1]Season Set up'!V396,'[1]Season Set up'!V396,"")</f>
        <v/>
      </c>
      <c r="K399" s="21" t="str">
        <f>IFERROR(IF(J399="","",CONCATENATE(VLOOKUP(VLOOKUP(J399,'[1]Members Sorted'!$AG$2:$AH$3001,2,0),'[1]Members Sorted'!$B$2:$C$3001,2,0)," ",VLOOKUP(VLOOKUP(J399,'[1]Members Sorted'!$AG$2:$AH$3001,2,0),'[1]Members Sorted'!$B$2:$D$3001,3,0))),"")</f>
        <v/>
      </c>
      <c r="L399" s="21" t="str">
        <f>IFERROR(VLOOKUP(#REF!,'[1]Members Sorted'!$B$2:$F$3001,5,0),"")</f>
        <v/>
      </c>
      <c r="M399" s="22" t="str">
        <f>IFERROR(VLOOKUP(#REF!,'[1]Members Sorted'!$B$2:$X$3001,11,0),"")</f>
        <v/>
      </c>
      <c r="N399" s="22" t="str">
        <f>IFERROR(VLOOKUP(#REF!,'[1]Members Sorted'!$B$2:$X$3001,14,0),"")</f>
        <v/>
      </c>
      <c r="O399" s="22" t="str">
        <f>IFERROR(VLOOKUP(#REF!,'[1]Members Sorted'!$B$2:$X$3001,17,0),"")</f>
        <v/>
      </c>
      <c r="P399" s="22" t="str">
        <f>IFERROR(VLOOKUP(#REF!,'[1]Members Sorted'!$B$2:$X$3001,20,0),"")</f>
        <v/>
      </c>
      <c r="Q399" s="23" t="str">
        <f>IFERROR(VLOOKUP(#REF!,'[1]Members Sorted'!$B$2:$AE$3001,30,0),"")</f>
        <v/>
      </c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</row>
    <row r="400" spans="1:37" ht="15.75" customHeight="1" x14ac:dyDescent="0.2">
      <c r="A400" s="20" t="str">
        <f>IF('[1]Season Set up'!$J$23&gt;='[1]Season Set up'!V397,'[1]Season Set up'!V397,"")</f>
        <v/>
      </c>
      <c r="B400" s="21" t="str">
        <f>IFERROR(IF(A400="","",CONCATENATE(VLOOKUP(VLOOKUP(A400,'[1]Members Sorted'!$AC$2:$AD$3001,2,0),'[1]Members Sorted'!$B$2:$C$3001,2,0)," ",VLOOKUP(VLOOKUP(A400,'[1]Members Sorted'!$AC$2:$AD$3001,2,0),'[1]Members Sorted'!$B$2:$D$3001,3,0))),"")</f>
        <v/>
      </c>
      <c r="C400" s="21" t="str">
        <f>IFERROR(VLOOKUP(#REF!,'[1]Members Sorted'!$B$2:$F$3001,5,0),"")</f>
        <v/>
      </c>
      <c r="D400" s="22" t="str">
        <f>IFERROR(VLOOKUP(#REF!,'[1]Members Sorted'!$B$2:$X$3001,11,0),"")</f>
        <v/>
      </c>
      <c r="E400" s="22" t="str">
        <f>IFERROR(VLOOKUP(#REF!,'[1]Members Sorted'!$B$2:$X$3001,14,0),"")</f>
        <v/>
      </c>
      <c r="F400" s="22" t="str">
        <f>IFERROR(VLOOKUP(#REF!,'[1]Members Sorted'!$B$2:$X$3001,17,0),"")</f>
        <v/>
      </c>
      <c r="G400" s="22" t="str">
        <f>IFERROR(VLOOKUP(#REF!,'[1]Members Sorted'!$B$2:$X$3001,20,0),"")</f>
        <v/>
      </c>
      <c r="H400" s="33" t="str">
        <f>IFERROR(VLOOKUP(#REF!,'[1]Members Sorted'!$B$2:$AA$3001,26,0),"")</f>
        <v/>
      </c>
      <c r="I400" s="32"/>
      <c r="J400" s="29" t="str">
        <f>IF('[1]Season Set up'!$L$23&gt;='[1]Season Set up'!V397,'[1]Season Set up'!V397,"")</f>
        <v/>
      </c>
      <c r="K400" s="21" t="str">
        <f>IFERROR(IF(J400="","",CONCATENATE(VLOOKUP(VLOOKUP(J400,'[1]Members Sorted'!$AG$2:$AH$3001,2,0),'[1]Members Sorted'!$B$2:$C$3001,2,0)," ",VLOOKUP(VLOOKUP(J400,'[1]Members Sorted'!$AG$2:$AH$3001,2,0),'[1]Members Sorted'!$B$2:$D$3001,3,0))),"")</f>
        <v/>
      </c>
      <c r="L400" s="21" t="str">
        <f>IFERROR(VLOOKUP(#REF!,'[1]Members Sorted'!$B$2:$F$3001,5,0),"")</f>
        <v/>
      </c>
      <c r="M400" s="22" t="str">
        <f>IFERROR(VLOOKUP(#REF!,'[1]Members Sorted'!$B$2:$X$3001,11,0),"")</f>
        <v/>
      </c>
      <c r="N400" s="22" t="str">
        <f>IFERROR(VLOOKUP(#REF!,'[1]Members Sorted'!$B$2:$X$3001,14,0),"")</f>
        <v/>
      </c>
      <c r="O400" s="22" t="str">
        <f>IFERROR(VLOOKUP(#REF!,'[1]Members Sorted'!$B$2:$X$3001,17,0),"")</f>
        <v/>
      </c>
      <c r="P400" s="22" t="str">
        <f>IFERROR(VLOOKUP(#REF!,'[1]Members Sorted'!$B$2:$X$3001,20,0),"")</f>
        <v/>
      </c>
      <c r="Q400" s="23" t="str">
        <f>IFERROR(VLOOKUP(#REF!,'[1]Members Sorted'!$B$2:$AE$3001,30,0),"")</f>
        <v/>
      </c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</row>
    <row r="401" spans="1:37" ht="15.75" customHeight="1" x14ac:dyDescent="0.2">
      <c r="A401" s="20" t="str">
        <f>IF('[1]Season Set up'!$J$23&gt;='[1]Season Set up'!V398,'[1]Season Set up'!V398,"")</f>
        <v/>
      </c>
      <c r="B401" s="21" t="str">
        <f>IFERROR(IF(A401="","",CONCATENATE(VLOOKUP(VLOOKUP(A401,'[1]Members Sorted'!$AC$2:$AD$3001,2,0),'[1]Members Sorted'!$B$2:$C$3001,2,0)," ",VLOOKUP(VLOOKUP(A401,'[1]Members Sorted'!$AC$2:$AD$3001,2,0),'[1]Members Sorted'!$B$2:$D$3001,3,0))),"")</f>
        <v/>
      </c>
      <c r="C401" s="21" t="str">
        <f>IFERROR(VLOOKUP(#REF!,'[1]Members Sorted'!$B$2:$F$3001,5,0),"")</f>
        <v/>
      </c>
      <c r="D401" s="22" t="str">
        <f>IFERROR(VLOOKUP(#REF!,'[1]Members Sorted'!$B$2:$X$3001,11,0),"")</f>
        <v/>
      </c>
      <c r="E401" s="22" t="str">
        <f>IFERROR(VLOOKUP(#REF!,'[1]Members Sorted'!$B$2:$X$3001,14,0),"")</f>
        <v/>
      </c>
      <c r="F401" s="22" t="str">
        <f>IFERROR(VLOOKUP(#REF!,'[1]Members Sorted'!$B$2:$X$3001,17,0),"")</f>
        <v/>
      </c>
      <c r="G401" s="22" t="str">
        <f>IFERROR(VLOOKUP(#REF!,'[1]Members Sorted'!$B$2:$X$3001,20,0),"")</f>
        <v/>
      </c>
      <c r="H401" s="33" t="str">
        <f>IFERROR(VLOOKUP(#REF!,'[1]Members Sorted'!$B$2:$AA$3001,26,0),"")</f>
        <v/>
      </c>
      <c r="I401" s="32"/>
      <c r="J401" s="29" t="str">
        <f>IF('[1]Season Set up'!$L$23&gt;='[1]Season Set up'!V398,'[1]Season Set up'!V398,"")</f>
        <v/>
      </c>
      <c r="K401" s="21" t="str">
        <f>IFERROR(IF(J401="","",CONCATENATE(VLOOKUP(VLOOKUP(J401,'[1]Members Sorted'!$AG$2:$AH$3001,2,0),'[1]Members Sorted'!$B$2:$C$3001,2,0)," ",VLOOKUP(VLOOKUP(J401,'[1]Members Sorted'!$AG$2:$AH$3001,2,0),'[1]Members Sorted'!$B$2:$D$3001,3,0))),"")</f>
        <v/>
      </c>
      <c r="L401" s="21" t="str">
        <f>IFERROR(VLOOKUP(#REF!,'[1]Members Sorted'!$B$2:$F$3001,5,0),"")</f>
        <v/>
      </c>
      <c r="M401" s="22" t="str">
        <f>IFERROR(VLOOKUP(#REF!,'[1]Members Sorted'!$B$2:$X$3001,11,0),"")</f>
        <v/>
      </c>
      <c r="N401" s="22" t="str">
        <f>IFERROR(VLOOKUP(#REF!,'[1]Members Sorted'!$B$2:$X$3001,14,0),"")</f>
        <v/>
      </c>
      <c r="O401" s="22" t="str">
        <f>IFERROR(VLOOKUP(#REF!,'[1]Members Sorted'!$B$2:$X$3001,17,0),"")</f>
        <v/>
      </c>
      <c r="P401" s="22" t="str">
        <f>IFERROR(VLOOKUP(#REF!,'[1]Members Sorted'!$B$2:$X$3001,20,0),"")</f>
        <v/>
      </c>
      <c r="Q401" s="23" t="str">
        <f>IFERROR(VLOOKUP(#REF!,'[1]Members Sorted'!$B$2:$AE$3001,30,0),"")</f>
        <v/>
      </c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</row>
    <row r="402" spans="1:37" ht="15.75" customHeight="1" x14ac:dyDescent="0.2">
      <c r="A402" s="20" t="str">
        <f>IF('[1]Season Set up'!$J$23&gt;='[1]Season Set up'!V399,'[1]Season Set up'!V399,"")</f>
        <v/>
      </c>
      <c r="B402" s="21" t="str">
        <f>IFERROR(IF(A402="","",CONCATENATE(VLOOKUP(VLOOKUP(A402,'[1]Members Sorted'!$AC$2:$AD$3001,2,0),'[1]Members Sorted'!$B$2:$C$3001,2,0)," ",VLOOKUP(VLOOKUP(A402,'[1]Members Sorted'!$AC$2:$AD$3001,2,0),'[1]Members Sorted'!$B$2:$D$3001,3,0))),"")</f>
        <v/>
      </c>
      <c r="C402" s="21" t="str">
        <f>IFERROR(VLOOKUP(#REF!,'[1]Members Sorted'!$B$2:$F$3001,5,0),"")</f>
        <v/>
      </c>
      <c r="D402" s="22" t="str">
        <f>IFERROR(VLOOKUP(#REF!,'[1]Members Sorted'!$B$2:$X$3001,11,0),"")</f>
        <v/>
      </c>
      <c r="E402" s="22" t="str">
        <f>IFERROR(VLOOKUP(#REF!,'[1]Members Sorted'!$B$2:$X$3001,14,0),"")</f>
        <v/>
      </c>
      <c r="F402" s="22" t="str">
        <f>IFERROR(VLOOKUP(#REF!,'[1]Members Sorted'!$B$2:$X$3001,17,0),"")</f>
        <v/>
      </c>
      <c r="G402" s="22" t="str">
        <f>IFERROR(VLOOKUP(#REF!,'[1]Members Sorted'!$B$2:$X$3001,20,0),"")</f>
        <v/>
      </c>
      <c r="H402" s="33" t="str">
        <f>IFERROR(VLOOKUP(#REF!,'[1]Members Sorted'!$B$2:$AA$3001,26,0),"")</f>
        <v/>
      </c>
      <c r="I402" s="32"/>
      <c r="J402" s="29" t="str">
        <f>IF('[1]Season Set up'!$L$23&gt;='[1]Season Set up'!V399,'[1]Season Set up'!V399,"")</f>
        <v/>
      </c>
      <c r="K402" s="21" t="str">
        <f>IFERROR(IF(J402="","",CONCATENATE(VLOOKUP(VLOOKUP(J402,'[1]Members Sorted'!$AG$2:$AH$3001,2,0),'[1]Members Sorted'!$B$2:$C$3001,2,0)," ",VLOOKUP(VLOOKUP(J402,'[1]Members Sorted'!$AG$2:$AH$3001,2,0),'[1]Members Sorted'!$B$2:$D$3001,3,0))),"")</f>
        <v/>
      </c>
      <c r="L402" s="21" t="str">
        <f>IFERROR(VLOOKUP(#REF!,'[1]Members Sorted'!$B$2:$F$3001,5,0),"")</f>
        <v/>
      </c>
      <c r="M402" s="22" t="str">
        <f>IFERROR(VLOOKUP(#REF!,'[1]Members Sorted'!$B$2:$X$3001,11,0),"")</f>
        <v/>
      </c>
      <c r="N402" s="22" t="str">
        <f>IFERROR(VLOOKUP(#REF!,'[1]Members Sorted'!$B$2:$X$3001,14,0),"")</f>
        <v/>
      </c>
      <c r="O402" s="22" t="str">
        <f>IFERROR(VLOOKUP(#REF!,'[1]Members Sorted'!$B$2:$X$3001,17,0),"")</f>
        <v/>
      </c>
      <c r="P402" s="22" t="str">
        <f>IFERROR(VLOOKUP(#REF!,'[1]Members Sorted'!$B$2:$X$3001,20,0),"")</f>
        <v/>
      </c>
      <c r="Q402" s="23" t="str">
        <f>IFERROR(VLOOKUP(#REF!,'[1]Members Sorted'!$B$2:$AE$3001,30,0),"")</f>
        <v/>
      </c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</row>
    <row r="403" spans="1:37" ht="15.75" customHeight="1" x14ac:dyDescent="0.2">
      <c r="A403" s="20" t="str">
        <f>IF('[1]Season Set up'!$J$23&gt;='[1]Season Set up'!V400,'[1]Season Set up'!V400,"")</f>
        <v/>
      </c>
      <c r="B403" s="21" t="str">
        <f>IFERROR(IF(A403="","",CONCATENATE(VLOOKUP(VLOOKUP(A403,'[1]Members Sorted'!$AC$2:$AD$3001,2,0),'[1]Members Sorted'!$B$2:$C$3001,2,0)," ",VLOOKUP(VLOOKUP(A403,'[1]Members Sorted'!$AC$2:$AD$3001,2,0),'[1]Members Sorted'!$B$2:$D$3001,3,0))),"")</f>
        <v/>
      </c>
      <c r="C403" s="21" t="str">
        <f>IFERROR(VLOOKUP(#REF!,'[1]Members Sorted'!$B$2:$F$3001,5,0),"")</f>
        <v/>
      </c>
      <c r="D403" s="22" t="str">
        <f>IFERROR(VLOOKUP(#REF!,'[1]Members Sorted'!$B$2:$X$3001,11,0),"")</f>
        <v/>
      </c>
      <c r="E403" s="22" t="str">
        <f>IFERROR(VLOOKUP(#REF!,'[1]Members Sorted'!$B$2:$X$3001,14,0),"")</f>
        <v/>
      </c>
      <c r="F403" s="22" t="str">
        <f>IFERROR(VLOOKUP(#REF!,'[1]Members Sorted'!$B$2:$X$3001,17,0),"")</f>
        <v/>
      </c>
      <c r="G403" s="22" t="str">
        <f>IFERROR(VLOOKUP(#REF!,'[1]Members Sorted'!$B$2:$X$3001,20,0),"")</f>
        <v/>
      </c>
      <c r="H403" s="33" t="str">
        <f>IFERROR(VLOOKUP(#REF!,'[1]Members Sorted'!$B$2:$AA$3001,26,0),"")</f>
        <v/>
      </c>
      <c r="I403" s="32"/>
      <c r="J403" s="29" t="str">
        <f>IF('[1]Season Set up'!$L$23&gt;='[1]Season Set up'!V400,'[1]Season Set up'!V400,"")</f>
        <v/>
      </c>
      <c r="K403" s="21" t="str">
        <f>IFERROR(IF(J403="","",CONCATENATE(VLOOKUP(VLOOKUP(J403,'[1]Members Sorted'!$AG$2:$AH$3001,2,0),'[1]Members Sorted'!$B$2:$C$3001,2,0)," ",VLOOKUP(VLOOKUP(J403,'[1]Members Sorted'!$AG$2:$AH$3001,2,0),'[1]Members Sorted'!$B$2:$D$3001,3,0))),"")</f>
        <v/>
      </c>
      <c r="L403" s="21" t="str">
        <f>IFERROR(VLOOKUP(#REF!,'[1]Members Sorted'!$B$2:$F$3001,5,0),"")</f>
        <v/>
      </c>
      <c r="M403" s="22" t="str">
        <f>IFERROR(VLOOKUP(#REF!,'[1]Members Sorted'!$B$2:$X$3001,11,0),"")</f>
        <v/>
      </c>
      <c r="N403" s="22" t="str">
        <f>IFERROR(VLOOKUP(#REF!,'[1]Members Sorted'!$B$2:$X$3001,14,0),"")</f>
        <v/>
      </c>
      <c r="O403" s="22" t="str">
        <f>IFERROR(VLOOKUP(#REF!,'[1]Members Sorted'!$B$2:$X$3001,17,0),"")</f>
        <v/>
      </c>
      <c r="P403" s="22" t="str">
        <f>IFERROR(VLOOKUP(#REF!,'[1]Members Sorted'!$B$2:$X$3001,20,0),"")</f>
        <v/>
      </c>
      <c r="Q403" s="23" t="str">
        <f>IFERROR(VLOOKUP(#REF!,'[1]Members Sorted'!$B$2:$AE$3001,30,0),"")</f>
        <v/>
      </c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</row>
    <row r="404" spans="1:37" ht="15.75" customHeight="1" x14ac:dyDescent="0.2">
      <c r="A404" s="20" t="str">
        <f>IF('[1]Season Set up'!$J$23&gt;='[1]Season Set up'!V401,'[1]Season Set up'!V401,"")</f>
        <v/>
      </c>
      <c r="B404" s="21" t="str">
        <f>IFERROR(IF(A404="","",CONCATENATE(VLOOKUP(VLOOKUP(A404,'[1]Members Sorted'!$AC$2:$AD$3001,2,0),'[1]Members Sorted'!$B$2:$C$3001,2,0)," ",VLOOKUP(VLOOKUP(A404,'[1]Members Sorted'!$AC$2:$AD$3001,2,0),'[1]Members Sorted'!$B$2:$D$3001,3,0))),"")</f>
        <v/>
      </c>
      <c r="C404" s="21" t="str">
        <f>IFERROR(VLOOKUP(#REF!,'[1]Members Sorted'!$B$2:$F$3001,5,0),"")</f>
        <v/>
      </c>
      <c r="D404" s="22" t="str">
        <f>IFERROR(VLOOKUP(#REF!,'[1]Members Sorted'!$B$2:$X$3001,11,0),"")</f>
        <v/>
      </c>
      <c r="E404" s="22" t="str">
        <f>IFERROR(VLOOKUP(#REF!,'[1]Members Sorted'!$B$2:$X$3001,14,0),"")</f>
        <v/>
      </c>
      <c r="F404" s="22" t="str">
        <f>IFERROR(VLOOKUP(#REF!,'[1]Members Sorted'!$B$2:$X$3001,17,0),"")</f>
        <v/>
      </c>
      <c r="G404" s="22" t="str">
        <f>IFERROR(VLOOKUP(#REF!,'[1]Members Sorted'!$B$2:$X$3001,20,0),"")</f>
        <v/>
      </c>
      <c r="H404" s="33" t="str">
        <f>IFERROR(VLOOKUP(#REF!,'[1]Members Sorted'!$B$2:$AA$3001,26,0),"")</f>
        <v/>
      </c>
      <c r="I404" s="32"/>
      <c r="J404" s="29" t="str">
        <f>IF('[1]Season Set up'!$L$23&gt;='[1]Season Set up'!V401,'[1]Season Set up'!V401,"")</f>
        <v/>
      </c>
      <c r="K404" s="21" t="str">
        <f>IFERROR(IF(J404="","",CONCATENATE(VLOOKUP(VLOOKUP(J404,'[1]Members Sorted'!$AG$2:$AH$3001,2,0),'[1]Members Sorted'!$B$2:$C$3001,2,0)," ",VLOOKUP(VLOOKUP(J404,'[1]Members Sorted'!$AG$2:$AH$3001,2,0),'[1]Members Sorted'!$B$2:$D$3001,3,0))),"")</f>
        <v/>
      </c>
      <c r="L404" s="21" t="str">
        <f>IFERROR(VLOOKUP(#REF!,'[1]Members Sorted'!$B$2:$F$3001,5,0),"")</f>
        <v/>
      </c>
      <c r="M404" s="22" t="str">
        <f>IFERROR(VLOOKUP(#REF!,'[1]Members Sorted'!$B$2:$X$3001,11,0),"")</f>
        <v/>
      </c>
      <c r="N404" s="22" t="str">
        <f>IFERROR(VLOOKUP(#REF!,'[1]Members Sorted'!$B$2:$X$3001,14,0),"")</f>
        <v/>
      </c>
      <c r="O404" s="22" t="str">
        <f>IFERROR(VLOOKUP(#REF!,'[1]Members Sorted'!$B$2:$X$3001,17,0),"")</f>
        <v/>
      </c>
      <c r="P404" s="22" t="str">
        <f>IFERROR(VLOOKUP(#REF!,'[1]Members Sorted'!$B$2:$X$3001,20,0),"")</f>
        <v/>
      </c>
      <c r="Q404" s="23" t="str">
        <f>IFERROR(VLOOKUP(#REF!,'[1]Members Sorted'!$B$2:$AE$3001,30,0),"")</f>
        <v/>
      </c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</row>
    <row r="405" spans="1:37" ht="15.75" customHeight="1" x14ac:dyDescent="0.2">
      <c r="A405" s="20" t="str">
        <f>IF('[1]Season Set up'!$J$23&gt;='[1]Season Set up'!V402,'[1]Season Set up'!V402,"")</f>
        <v/>
      </c>
      <c r="B405" s="21" t="str">
        <f>IFERROR(IF(A405="","",CONCATENATE(VLOOKUP(VLOOKUP(A405,'[1]Members Sorted'!$AC$2:$AD$3001,2,0),'[1]Members Sorted'!$B$2:$C$3001,2,0)," ",VLOOKUP(VLOOKUP(A405,'[1]Members Sorted'!$AC$2:$AD$3001,2,0),'[1]Members Sorted'!$B$2:$D$3001,3,0))),"")</f>
        <v/>
      </c>
      <c r="C405" s="21" t="str">
        <f>IFERROR(VLOOKUP(#REF!,'[1]Members Sorted'!$B$2:$F$3001,5,0),"")</f>
        <v/>
      </c>
      <c r="D405" s="22" t="str">
        <f>IFERROR(VLOOKUP(#REF!,'[1]Members Sorted'!$B$2:$X$3001,11,0),"")</f>
        <v/>
      </c>
      <c r="E405" s="22" t="str">
        <f>IFERROR(VLOOKUP(#REF!,'[1]Members Sorted'!$B$2:$X$3001,14,0),"")</f>
        <v/>
      </c>
      <c r="F405" s="22" t="str">
        <f>IFERROR(VLOOKUP(#REF!,'[1]Members Sorted'!$B$2:$X$3001,17,0),"")</f>
        <v/>
      </c>
      <c r="G405" s="22" t="str">
        <f>IFERROR(VLOOKUP(#REF!,'[1]Members Sorted'!$B$2:$X$3001,20,0),"")</f>
        <v/>
      </c>
      <c r="H405" s="33" t="str">
        <f>IFERROR(VLOOKUP(#REF!,'[1]Members Sorted'!$B$2:$AA$3001,26,0),"")</f>
        <v/>
      </c>
      <c r="I405" s="32"/>
      <c r="J405" s="29" t="str">
        <f>IF('[1]Season Set up'!$L$23&gt;='[1]Season Set up'!V402,'[1]Season Set up'!V402,"")</f>
        <v/>
      </c>
      <c r="K405" s="21" t="str">
        <f>IFERROR(IF(J405="","",CONCATENATE(VLOOKUP(VLOOKUP(J405,'[1]Members Sorted'!$AG$2:$AH$3001,2,0),'[1]Members Sorted'!$B$2:$C$3001,2,0)," ",VLOOKUP(VLOOKUP(J405,'[1]Members Sorted'!$AG$2:$AH$3001,2,0),'[1]Members Sorted'!$B$2:$D$3001,3,0))),"")</f>
        <v/>
      </c>
      <c r="L405" s="21" t="str">
        <f>IFERROR(VLOOKUP(#REF!,'[1]Members Sorted'!$B$2:$F$3001,5,0),"")</f>
        <v/>
      </c>
      <c r="M405" s="22" t="str">
        <f>IFERROR(VLOOKUP(#REF!,'[1]Members Sorted'!$B$2:$X$3001,11,0),"")</f>
        <v/>
      </c>
      <c r="N405" s="22" t="str">
        <f>IFERROR(VLOOKUP(#REF!,'[1]Members Sorted'!$B$2:$X$3001,14,0),"")</f>
        <v/>
      </c>
      <c r="O405" s="22" t="str">
        <f>IFERROR(VLOOKUP(#REF!,'[1]Members Sorted'!$B$2:$X$3001,17,0),"")</f>
        <v/>
      </c>
      <c r="P405" s="22" t="str">
        <f>IFERROR(VLOOKUP(#REF!,'[1]Members Sorted'!$B$2:$X$3001,20,0),"")</f>
        <v/>
      </c>
      <c r="Q405" s="23" t="str">
        <f>IFERROR(VLOOKUP(#REF!,'[1]Members Sorted'!$B$2:$AE$3001,30,0),"")</f>
        <v/>
      </c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</row>
    <row r="406" spans="1:37" ht="15.75" customHeight="1" x14ac:dyDescent="0.2">
      <c r="A406" s="20" t="str">
        <f>IF('[1]Season Set up'!$J$23&gt;='[1]Season Set up'!V403,'[1]Season Set up'!V403,"")</f>
        <v/>
      </c>
      <c r="B406" s="21" t="str">
        <f>IFERROR(IF(A406="","",CONCATENATE(VLOOKUP(VLOOKUP(A406,'[1]Members Sorted'!$AC$2:$AD$3001,2,0),'[1]Members Sorted'!$B$2:$C$3001,2,0)," ",VLOOKUP(VLOOKUP(A406,'[1]Members Sorted'!$AC$2:$AD$3001,2,0),'[1]Members Sorted'!$B$2:$D$3001,3,0))),"")</f>
        <v/>
      </c>
      <c r="C406" s="21" t="str">
        <f>IFERROR(VLOOKUP(#REF!,'[1]Members Sorted'!$B$2:$F$3001,5,0),"")</f>
        <v/>
      </c>
      <c r="D406" s="22" t="str">
        <f>IFERROR(VLOOKUP(#REF!,'[1]Members Sorted'!$B$2:$X$3001,11,0),"")</f>
        <v/>
      </c>
      <c r="E406" s="22" t="str">
        <f>IFERROR(VLOOKUP(#REF!,'[1]Members Sorted'!$B$2:$X$3001,14,0),"")</f>
        <v/>
      </c>
      <c r="F406" s="22" t="str">
        <f>IFERROR(VLOOKUP(#REF!,'[1]Members Sorted'!$B$2:$X$3001,17,0),"")</f>
        <v/>
      </c>
      <c r="G406" s="22" t="str">
        <f>IFERROR(VLOOKUP(#REF!,'[1]Members Sorted'!$B$2:$X$3001,20,0),"")</f>
        <v/>
      </c>
      <c r="H406" s="33" t="str">
        <f>IFERROR(VLOOKUP(#REF!,'[1]Members Sorted'!$B$2:$AA$3001,26,0),"")</f>
        <v/>
      </c>
      <c r="I406" s="32"/>
      <c r="J406" s="29" t="str">
        <f>IF('[1]Season Set up'!$L$23&gt;='[1]Season Set up'!V403,'[1]Season Set up'!V403,"")</f>
        <v/>
      </c>
      <c r="K406" s="21" t="str">
        <f>IFERROR(IF(J406="","",CONCATENATE(VLOOKUP(VLOOKUP(J406,'[1]Members Sorted'!$AG$2:$AH$3001,2,0),'[1]Members Sorted'!$B$2:$C$3001,2,0)," ",VLOOKUP(VLOOKUP(J406,'[1]Members Sorted'!$AG$2:$AH$3001,2,0),'[1]Members Sorted'!$B$2:$D$3001,3,0))),"")</f>
        <v/>
      </c>
      <c r="L406" s="21" t="str">
        <f>IFERROR(VLOOKUP(#REF!,'[1]Members Sorted'!$B$2:$F$3001,5,0),"")</f>
        <v/>
      </c>
      <c r="M406" s="22" t="str">
        <f>IFERROR(VLOOKUP(#REF!,'[1]Members Sorted'!$B$2:$X$3001,11,0),"")</f>
        <v/>
      </c>
      <c r="N406" s="22" t="str">
        <f>IFERROR(VLOOKUP(#REF!,'[1]Members Sorted'!$B$2:$X$3001,14,0),"")</f>
        <v/>
      </c>
      <c r="O406" s="22" t="str">
        <f>IFERROR(VLOOKUP(#REF!,'[1]Members Sorted'!$B$2:$X$3001,17,0),"")</f>
        <v/>
      </c>
      <c r="P406" s="22" t="str">
        <f>IFERROR(VLOOKUP(#REF!,'[1]Members Sorted'!$B$2:$X$3001,20,0),"")</f>
        <v/>
      </c>
      <c r="Q406" s="23" t="str">
        <f>IFERROR(VLOOKUP(#REF!,'[1]Members Sorted'!$B$2:$AE$3001,30,0),"")</f>
        <v/>
      </c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</row>
    <row r="407" spans="1:37" ht="15.75" customHeight="1" x14ac:dyDescent="0.2">
      <c r="A407" s="20" t="str">
        <f>IF('[1]Season Set up'!$J$23&gt;='[1]Season Set up'!V404,'[1]Season Set up'!V404,"")</f>
        <v/>
      </c>
      <c r="B407" s="21" t="str">
        <f>IFERROR(IF(A407="","",CONCATENATE(VLOOKUP(VLOOKUP(A407,'[1]Members Sorted'!$AC$2:$AD$3001,2,0),'[1]Members Sorted'!$B$2:$C$3001,2,0)," ",VLOOKUP(VLOOKUP(A407,'[1]Members Sorted'!$AC$2:$AD$3001,2,0),'[1]Members Sorted'!$B$2:$D$3001,3,0))),"")</f>
        <v/>
      </c>
      <c r="C407" s="21" t="str">
        <f>IFERROR(VLOOKUP(#REF!,'[1]Members Sorted'!$B$2:$F$3001,5,0),"")</f>
        <v/>
      </c>
      <c r="D407" s="22" t="str">
        <f>IFERROR(VLOOKUP(#REF!,'[1]Members Sorted'!$B$2:$X$3001,11,0),"")</f>
        <v/>
      </c>
      <c r="E407" s="22" t="str">
        <f>IFERROR(VLOOKUP(#REF!,'[1]Members Sorted'!$B$2:$X$3001,14,0),"")</f>
        <v/>
      </c>
      <c r="F407" s="22" t="str">
        <f>IFERROR(VLOOKUP(#REF!,'[1]Members Sorted'!$B$2:$X$3001,17,0),"")</f>
        <v/>
      </c>
      <c r="G407" s="22" t="str">
        <f>IFERROR(VLOOKUP(#REF!,'[1]Members Sorted'!$B$2:$X$3001,20,0),"")</f>
        <v/>
      </c>
      <c r="H407" s="33" t="str">
        <f>IFERROR(VLOOKUP(#REF!,'[1]Members Sorted'!$B$2:$AA$3001,26,0),"")</f>
        <v/>
      </c>
      <c r="I407" s="32"/>
      <c r="J407" s="29" t="str">
        <f>IF('[1]Season Set up'!$L$23&gt;='[1]Season Set up'!V404,'[1]Season Set up'!V404,"")</f>
        <v/>
      </c>
      <c r="K407" s="21" t="str">
        <f>IFERROR(IF(J407="","",CONCATENATE(VLOOKUP(VLOOKUP(J407,'[1]Members Sorted'!$AG$2:$AH$3001,2,0),'[1]Members Sorted'!$B$2:$C$3001,2,0)," ",VLOOKUP(VLOOKUP(J407,'[1]Members Sorted'!$AG$2:$AH$3001,2,0),'[1]Members Sorted'!$B$2:$D$3001,3,0))),"")</f>
        <v/>
      </c>
      <c r="L407" s="21" t="str">
        <f>IFERROR(VLOOKUP(#REF!,'[1]Members Sorted'!$B$2:$F$3001,5,0),"")</f>
        <v/>
      </c>
      <c r="M407" s="22" t="str">
        <f>IFERROR(VLOOKUP(#REF!,'[1]Members Sorted'!$B$2:$X$3001,11,0),"")</f>
        <v/>
      </c>
      <c r="N407" s="22" t="str">
        <f>IFERROR(VLOOKUP(#REF!,'[1]Members Sorted'!$B$2:$X$3001,14,0),"")</f>
        <v/>
      </c>
      <c r="O407" s="22" t="str">
        <f>IFERROR(VLOOKUP(#REF!,'[1]Members Sorted'!$B$2:$X$3001,17,0),"")</f>
        <v/>
      </c>
      <c r="P407" s="22" t="str">
        <f>IFERROR(VLOOKUP(#REF!,'[1]Members Sorted'!$B$2:$X$3001,20,0),"")</f>
        <v/>
      </c>
      <c r="Q407" s="23" t="str">
        <f>IFERROR(VLOOKUP(#REF!,'[1]Members Sorted'!$B$2:$AE$3001,30,0),"")</f>
        <v/>
      </c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</row>
    <row r="408" spans="1:37" ht="15.75" customHeight="1" x14ac:dyDescent="0.2">
      <c r="A408" s="20" t="str">
        <f>IF('[1]Season Set up'!$J$23&gt;='[1]Season Set up'!V405,'[1]Season Set up'!V405,"")</f>
        <v/>
      </c>
      <c r="B408" s="21" t="str">
        <f>IFERROR(IF(A408="","",CONCATENATE(VLOOKUP(VLOOKUP(A408,'[1]Members Sorted'!$AC$2:$AD$3001,2,0),'[1]Members Sorted'!$B$2:$C$3001,2,0)," ",VLOOKUP(VLOOKUP(A408,'[1]Members Sorted'!$AC$2:$AD$3001,2,0),'[1]Members Sorted'!$B$2:$D$3001,3,0))),"")</f>
        <v/>
      </c>
      <c r="C408" s="21" t="str">
        <f>IFERROR(VLOOKUP(#REF!,'[1]Members Sorted'!$B$2:$F$3001,5,0),"")</f>
        <v/>
      </c>
      <c r="D408" s="22" t="str">
        <f>IFERROR(VLOOKUP(#REF!,'[1]Members Sorted'!$B$2:$X$3001,11,0),"")</f>
        <v/>
      </c>
      <c r="E408" s="22" t="str">
        <f>IFERROR(VLOOKUP(#REF!,'[1]Members Sorted'!$B$2:$X$3001,14,0),"")</f>
        <v/>
      </c>
      <c r="F408" s="22" t="str">
        <f>IFERROR(VLOOKUP(#REF!,'[1]Members Sorted'!$B$2:$X$3001,17,0),"")</f>
        <v/>
      </c>
      <c r="G408" s="22" t="str">
        <f>IFERROR(VLOOKUP(#REF!,'[1]Members Sorted'!$B$2:$X$3001,20,0),"")</f>
        <v/>
      </c>
      <c r="H408" s="33" t="str">
        <f>IFERROR(VLOOKUP(#REF!,'[1]Members Sorted'!$B$2:$AA$3001,26,0),"")</f>
        <v/>
      </c>
      <c r="I408" s="32"/>
      <c r="J408" s="29" t="str">
        <f>IF('[1]Season Set up'!$L$23&gt;='[1]Season Set up'!V405,'[1]Season Set up'!V405,"")</f>
        <v/>
      </c>
      <c r="K408" s="21" t="str">
        <f>IFERROR(IF(J408="","",CONCATENATE(VLOOKUP(VLOOKUP(J408,'[1]Members Sorted'!$AG$2:$AH$3001,2,0),'[1]Members Sorted'!$B$2:$C$3001,2,0)," ",VLOOKUP(VLOOKUP(J408,'[1]Members Sorted'!$AG$2:$AH$3001,2,0),'[1]Members Sorted'!$B$2:$D$3001,3,0))),"")</f>
        <v/>
      </c>
      <c r="L408" s="21" t="str">
        <f>IFERROR(VLOOKUP(#REF!,'[1]Members Sorted'!$B$2:$F$3001,5,0),"")</f>
        <v/>
      </c>
      <c r="M408" s="22" t="str">
        <f>IFERROR(VLOOKUP(#REF!,'[1]Members Sorted'!$B$2:$X$3001,11,0),"")</f>
        <v/>
      </c>
      <c r="N408" s="22" t="str">
        <f>IFERROR(VLOOKUP(#REF!,'[1]Members Sorted'!$B$2:$X$3001,14,0),"")</f>
        <v/>
      </c>
      <c r="O408" s="22" t="str">
        <f>IFERROR(VLOOKUP(#REF!,'[1]Members Sorted'!$B$2:$X$3001,17,0),"")</f>
        <v/>
      </c>
      <c r="P408" s="22" t="str">
        <f>IFERROR(VLOOKUP(#REF!,'[1]Members Sorted'!$B$2:$X$3001,20,0),"")</f>
        <v/>
      </c>
      <c r="Q408" s="23" t="str">
        <f>IFERROR(VLOOKUP(#REF!,'[1]Members Sorted'!$B$2:$AE$3001,30,0),"")</f>
        <v/>
      </c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</row>
    <row r="409" spans="1:37" ht="15.75" customHeight="1" x14ac:dyDescent="0.2">
      <c r="A409" s="20" t="str">
        <f>IF('[1]Season Set up'!$J$23&gt;='[1]Season Set up'!V406,'[1]Season Set up'!V406,"")</f>
        <v/>
      </c>
      <c r="B409" s="21" t="str">
        <f>IFERROR(IF(A409="","",CONCATENATE(VLOOKUP(VLOOKUP(A409,'[1]Members Sorted'!$AC$2:$AD$3001,2,0),'[1]Members Sorted'!$B$2:$C$3001,2,0)," ",VLOOKUP(VLOOKUP(A409,'[1]Members Sorted'!$AC$2:$AD$3001,2,0),'[1]Members Sorted'!$B$2:$D$3001,3,0))),"")</f>
        <v/>
      </c>
      <c r="C409" s="21" t="str">
        <f>IFERROR(VLOOKUP(#REF!,'[1]Members Sorted'!$B$2:$F$3001,5,0),"")</f>
        <v/>
      </c>
      <c r="D409" s="22" t="str">
        <f>IFERROR(VLOOKUP(#REF!,'[1]Members Sorted'!$B$2:$X$3001,11,0),"")</f>
        <v/>
      </c>
      <c r="E409" s="22" t="str">
        <f>IFERROR(VLOOKUP(#REF!,'[1]Members Sorted'!$B$2:$X$3001,14,0),"")</f>
        <v/>
      </c>
      <c r="F409" s="22" t="str">
        <f>IFERROR(VLOOKUP(#REF!,'[1]Members Sorted'!$B$2:$X$3001,17,0),"")</f>
        <v/>
      </c>
      <c r="G409" s="22" t="str">
        <f>IFERROR(VLOOKUP(#REF!,'[1]Members Sorted'!$B$2:$X$3001,20,0),"")</f>
        <v/>
      </c>
      <c r="H409" s="33" t="str">
        <f>IFERROR(VLOOKUP(#REF!,'[1]Members Sorted'!$B$2:$AA$3001,26,0),"")</f>
        <v/>
      </c>
      <c r="I409" s="32"/>
      <c r="J409" s="29" t="str">
        <f>IF('[1]Season Set up'!$L$23&gt;='[1]Season Set up'!V406,'[1]Season Set up'!V406,"")</f>
        <v/>
      </c>
      <c r="K409" s="21" t="str">
        <f>IFERROR(IF(J409="","",CONCATENATE(VLOOKUP(VLOOKUP(J409,'[1]Members Sorted'!$AG$2:$AH$3001,2,0),'[1]Members Sorted'!$B$2:$C$3001,2,0)," ",VLOOKUP(VLOOKUP(J409,'[1]Members Sorted'!$AG$2:$AH$3001,2,0),'[1]Members Sorted'!$B$2:$D$3001,3,0))),"")</f>
        <v/>
      </c>
      <c r="L409" s="21" t="str">
        <f>IFERROR(VLOOKUP(#REF!,'[1]Members Sorted'!$B$2:$F$3001,5,0),"")</f>
        <v/>
      </c>
      <c r="M409" s="22" t="str">
        <f>IFERROR(VLOOKUP(#REF!,'[1]Members Sorted'!$B$2:$X$3001,11,0),"")</f>
        <v/>
      </c>
      <c r="N409" s="22" t="str">
        <f>IFERROR(VLOOKUP(#REF!,'[1]Members Sorted'!$B$2:$X$3001,14,0),"")</f>
        <v/>
      </c>
      <c r="O409" s="22" t="str">
        <f>IFERROR(VLOOKUP(#REF!,'[1]Members Sorted'!$B$2:$X$3001,17,0),"")</f>
        <v/>
      </c>
      <c r="P409" s="22" t="str">
        <f>IFERROR(VLOOKUP(#REF!,'[1]Members Sorted'!$B$2:$X$3001,20,0),"")</f>
        <v/>
      </c>
      <c r="Q409" s="23" t="str">
        <f>IFERROR(VLOOKUP(#REF!,'[1]Members Sorted'!$B$2:$AE$3001,30,0),"")</f>
        <v/>
      </c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</row>
    <row r="410" spans="1:37" ht="15.75" customHeight="1" x14ac:dyDescent="0.2">
      <c r="A410" s="20" t="str">
        <f>IF('[1]Season Set up'!$J$23&gt;='[1]Season Set up'!V407,'[1]Season Set up'!V407,"")</f>
        <v/>
      </c>
      <c r="B410" s="21" t="str">
        <f>IFERROR(IF(A410="","",CONCATENATE(VLOOKUP(VLOOKUP(A410,'[1]Members Sorted'!$AC$2:$AD$3001,2,0),'[1]Members Sorted'!$B$2:$C$3001,2,0)," ",VLOOKUP(VLOOKUP(A410,'[1]Members Sorted'!$AC$2:$AD$3001,2,0),'[1]Members Sorted'!$B$2:$D$3001,3,0))),"")</f>
        <v/>
      </c>
      <c r="C410" s="21" t="str">
        <f>IFERROR(VLOOKUP(#REF!,'[1]Members Sorted'!$B$2:$F$3001,5,0),"")</f>
        <v/>
      </c>
      <c r="D410" s="22" t="str">
        <f>IFERROR(VLOOKUP(#REF!,'[1]Members Sorted'!$B$2:$X$3001,11,0),"")</f>
        <v/>
      </c>
      <c r="E410" s="22" t="str">
        <f>IFERROR(VLOOKUP(#REF!,'[1]Members Sorted'!$B$2:$X$3001,14,0),"")</f>
        <v/>
      </c>
      <c r="F410" s="22" t="str">
        <f>IFERROR(VLOOKUP(#REF!,'[1]Members Sorted'!$B$2:$X$3001,17,0),"")</f>
        <v/>
      </c>
      <c r="G410" s="22" t="str">
        <f>IFERROR(VLOOKUP(#REF!,'[1]Members Sorted'!$B$2:$X$3001,20,0),"")</f>
        <v/>
      </c>
      <c r="H410" s="33" t="str">
        <f>IFERROR(VLOOKUP(#REF!,'[1]Members Sorted'!$B$2:$AA$3001,26,0),"")</f>
        <v/>
      </c>
      <c r="I410" s="32"/>
      <c r="J410" s="29" t="str">
        <f>IF('[1]Season Set up'!$L$23&gt;='[1]Season Set up'!V407,'[1]Season Set up'!V407,"")</f>
        <v/>
      </c>
      <c r="K410" s="21" t="str">
        <f>IFERROR(IF(J410="","",CONCATENATE(VLOOKUP(VLOOKUP(J410,'[1]Members Sorted'!$AG$2:$AH$3001,2,0),'[1]Members Sorted'!$B$2:$C$3001,2,0)," ",VLOOKUP(VLOOKUP(J410,'[1]Members Sorted'!$AG$2:$AH$3001,2,0),'[1]Members Sorted'!$B$2:$D$3001,3,0))),"")</f>
        <v/>
      </c>
      <c r="L410" s="21" t="str">
        <f>IFERROR(VLOOKUP(#REF!,'[1]Members Sorted'!$B$2:$F$3001,5,0),"")</f>
        <v/>
      </c>
      <c r="M410" s="22" t="str">
        <f>IFERROR(VLOOKUP(#REF!,'[1]Members Sorted'!$B$2:$X$3001,11,0),"")</f>
        <v/>
      </c>
      <c r="N410" s="22" t="str">
        <f>IFERROR(VLOOKUP(#REF!,'[1]Members Sorted'!$B$2:$X$3001,14,0),"")</f>
        <v/>
      </c>
      <c r="O410" s="22" t="str">
        <f>IFERROR(VLOOKUP(#REF!,'[1]Members Sorted'!$B$2:$X$3001,17,0),"")</f>
        <v/>
      </c>
      <c r="P410" s="22" t="str">
        <f>IFERROR(VLOOKUP(#REF!,'[1]Members Sorted'!$B$2:$X$3001,20,0),"")</f>
        <v/>
      </c>
      <c r="Q410" s="23" t="str">
        <f>IFERROR(VLOOKUP(#REF!,'[1]Members Sorted'!$B$2:$AE$3001,30,0),"")</f>
        <v/>
      </c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</row>
    <row r="411" spans="1:37" ht="15.75" customHeight="1" x14ac:dyDescent="0.2">
      <c r="A411" s="20" t="str">
        <f>IF('[1]Season Set up'!$J$23&gt;='[1]Season Set up'!V408,'[1]Season Set up'!V408,"")</f>
        <v/>
      </c>
      <c r="B411" s="21" t="str">
        <f>IFERROR(IF(A411="","",CONCATENATE(VLOOKUP(VLOOKUP(A411,'[1]Members Sorted'!$AC$2:$AD$3001,2,0),'[1]Members Sorted'!$B$2:$C$3001,2,0)," ",VLOOKUP(VLOOKUP(A411,'[1]Members Sorted'!$AC$2:$AD$3001,2,0),'[1]Members Sorted'!$B$2:$D$3001,3,0))),"")</f>
        <v/>
      </c>
      <c r="C411" s="21" t="str">
        <f>IFERROR(VLOOKUP(#REF!,'[1]Members Sorted'!$B$2:$F$3001,5,0),"")</f>
        <v/>
      </c>
      <c r="D411" s="22" t="str">
        <f>IFERROR(VLOOKUP(#REF!,'[1]Members Sorted'!$B$2:$X$3001,11,0),"")</f>
        <v/>
      </c>
      <c r="E411" s="22" t="str">
        <f>IFERROR(VLOOKUP(#REF!,'[1]Members Sorted'!$B$2:$X$3001,14,0),"")</f>
        <v/>
      </c>
      <c r="F411" s="22" t="str">
        <f>IFERROR(VLOOKUP(#REF!,'[1]Members Sorted'!$B$2:$X$3001,17,0),"")</f>
        <v/>
      </c>
      <c r="G411" s="22" t="str">
        <f>IFERROR(VLOOKUP(#REF!,'[1]Members Sorted'!$B$2:$X$3001,20,0),"")</f>
        <v/>
      </c>
      <c r="H411" s="33" t="str">
        <f>IFERROR(VLOOKUP(#REF!,'[1]Members Sorted'!$B$2:$AA$3001,26,0),"")</f>
        <v/>
      </c>
      <c r="I411" s="32"/>
      <c r="J411" s="29" t="str">
        <f>IF('[1]Season Set up'!$L$23&gt;='[1]Season Set up'!V408,'[1]Season Set up'!V408,"")</f>
        <v/>
      </c>
      <c r="K411" s="21" t="str">
        <f>IFERROR(IF(J411="","",CONCATENATE(VLOOKUP(VLOOKUP(J411,'[1]Members Sorted'!$AG$2:$AH$3001,2,0),'[1]Members Sorted'!$B$2:$C$3001,2,0)," ",VLOOKUP(VLOOKUP(J411,'[1]Members Sorted'!$AG$2:$AH$3001,2,0),'[1]Members Sorted'!$B$2:$D$3001,3,0))),"")</f>
        <v/>
      </c>
      <c r="L411" s="21" t="str">
        <f>IFERROR(VLOOKUP(#REF!,'[1]Members Sorted'!$B$2:$F$3001,5,0),"")</f>
        <v/>
      </c>
      <c r="M411" s="22" t="str">
        <f>IFERROR(VLOOKUP(#REF!,'[1]Members Sorted'!$B$2:$X$3001,11,0),"")</f>
        <v/>
      </c>
      <c r="N411" s="22" t="str">
        <f>IFERROR(VLOOKUP(#REF!,'[1]Members Sorted'!$B$2:$X$3001,14,0),"")</f>
        <v/>
      </c>
      <c r="O411" s="22" t="str">
        <f>IFERROR(VLOOKUP(#REF!,'[1]Members Sorted'!$B$2:$X$3001,17,0),"")</f>
        <v/>
      </c>
      <c r="P411" s="22" t="str">
        <f>IFERROR(VLOOKUP(#REF!,'[1]Members Sorted'!$B$2:$X$3001,20,0),"")</f>
        <v/>
      </c>
      <c r="Q411" s="23" t="str">
        <f>IFERROR(VLOOKUP(#REF!,'[1]Members Sorted'!$B$2:$AE$3001,30,0),"")</f>
        <v/>
      </c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</row>
    <row r="412" spans="1:37" ht="15.75" customHeight="1" x14ac:dyDescent="0.2">
      <c r="A412" s="20" t="str">
        <f>IF('[1]Season Set up'!$J$23&gt;='[1]Season Set up'!V409,'[1]Season Set up'!V409,"")</f>
        <v/>
      </c>
      <c r="B412" s="21" t="str">
        <f>IFERROR(IF(A412="","",CONCATENATE(VLOOKUP(VLOOKUP(A412,'[1]Members Sorted'!$AC$2:$AD$3001,2,0),'[1]Members Sorted'!$B$2:$C$3001,2,0)," ",VLOOKUP(VLOOKUP(A412,'[1]Members Sorted'!$AC$2:$AD$3001,2,0),'[1]Members Sorted'!$B$2:$D$3001,3,0))),"")</f>
        <v/>
      </c>
      <c r="C412" s="21" t="str">
        <f>IFERROR(VLOOKUP(#REF!,'[1]Members Sorted'!$B$2:$F$3001,5,0),"")</f>
        <v/>
      </c>
      <c r="D412" s="22" t="str">
        <f>IFERROR(VLOOKUP(#REF!,'[1]Members Sorted'!$B$2:$X$3001,11,0),"")</f>
        <v/>
      </c>
      <c r="E412" s="22" t="str">
        <f>IFERROR(VLOOKUP(#REF!,'[1]Members Sorted'!$B$2:$X$3001,14,0),"")</f>
        <v/>
      </c>
      <c r="F412" s="22" t="str">
        <f>IFERROR(VLOOKUP(#REF!,'[1]Members Sorted'!$B$2:$X$3001,17,0),"")</f>
        <v/>
      </c>
      <c r="G412" s="22" t="str">
        <f>IFERROR(VLOOKUP(#REF!,'[1]Members Sorted'!$B$2:$X$3001,20,0),"")</f>
        <v/>
      </c>
      <c r="H412" s="33" t="str">
        <f>IFERROR(VLOOKUP(#REF!,'[1]Members Sorted'!$B$2:$AA$3001,26,0),"")</f>
        <v/>
      </c>
      <c r="I412" s="32"/>
      <c r="J412" s="29" t="str">
        <f>IF('[1]Season Set up'!$L$23&gt;='[1]Season Set up'!V409,'[1]Season Set up'!V409,"")</f>
        <v/>
      </c>
      <c r="K412" s="21" t="str">
        <f>IFERROR(IF(J412="","",CONCATENATE(VLOOKUP(VLOOKUP(J412,'[1]Members Sorted'!$AG$2:$AH$3001,2,0),'[1]Members Sorted'!$B$2:$C$3001,2,0)," ",VLOOKUP(VLOOKUP(J412,'[1]Members Sorted'!$AG$2:$AH$3001,2,0),'[1]Members Sorted'!$B$2:$D$3001,3,0))),"")</f>
        <v/>
      </c>
      <c r="L412" s="21" t="str">
        <f>IFERROR(VLOOKUP(#REF!,'[1]Members Sorted'!$B$2:$F$3001,5,0),"")</f>
        <v/>
      </c>
      <c r="M412" s="22" t="str">
        <f>IFERROR(VLOOKUP(#REF!,'[1]Members Sorted'!$B$2:$X$3001,11,0),"")</f>
        <v/>
      </c>
      <c r="N412" s="22" t="str">
        <f>IFERROR(VLOOKUP(#REF!,'[1]Members Sorted'!$B$2:$X$3001,14,0),"")</f>
        <v/>
      </c>
      <c r="O412" s="22" t="str">
        <f>IFERROR(VLOOKUP(#REF!,'[1]Members Sorted'!$B$2:$X$3001,17,0),"")</f>
        <v/>
      </c>
      <c r="P412" s="22" t="str">
        <f>IFERROR(VLOOKUP(#REF!,'[1]Members Sorted'!$B$2:$X$3001,20,0),"")</f>
        <v/>
      </c>
      <c r="Q412" s="23" t="str">
        <f>IFERROR(VLOOKUP(#REF!,'[1]Members Sorted'!$B$2:$AE$3001,30,0),"")</f>
        <v/>
      </c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</row>
    <row r="413" spans="1:37" ht="15.75" customHeight="1" x14ac:dyDescent="0.2">
      <c r="A413" s="20" t="str">
        <f>IF('[1]Season Set up'!$J$23&gt;='[1]Season Set up'!V410,'[1]Season Set up'!V410,"")</f>
        <v/>
      </c>
      <c r="B413" s="21" t="str">
        <f>IFERROR(IF(A413="","",CONCATENATE(VLOOKUP(VLOOKUP(A413,'[1]Members Sorted'!$AC$2:$AD$3001,2,0),'[1]Members Sorted'!$B$2:$C$3001,2,0)," ",VLOOKUP(VLOOKUP(A413,'[1]Members Sorted'!$AC$2:$AD$3001,2,0),'[1]Members Sorted'!$B$2:$D$3001,3,0))),"")</f>
        <v/>
      </c>
      <c r="C413" s="21" t="str">
        <f>IFERROR(VLOOKUP(#REF!,'[1]Members Sorted'!$B$2:$F$3001,5,0),"")</f>
        <v/>
      </c>
      <c r="D413" s="22" t="str">
        <f>IFERROR(VLOOKUP(#REF!,'[1]Members Sorted'!$B$2:$X$3001,11,0),"")</f>
        <v/>
      </c>
      <c r="E413" s="22" t="str">
        <f>IFERROR(VLOOKUP(#REF!,'[1]Members Sorted'!$B$2:$X$3001,14,0),"")</f>
        <v/>
      </c>
      <c r="F413" s="22" t="str">
        <f>IFERROR(VLOOKUP(#REF!,'[1]Members Sorted'!$B$2:$X$3001,17,0),"")</f>
        <v/>
      </c>
      <c r="G413" s="22" t="str">
        <f>IFERROR(VLOOKUP(#REF!,'[1]Members Sorted'!$B$2:$X$3001,20,0),"")</f>
        <v/>
      </c>
      <c r="H413" s="33" t="str">
        <f>IFERROR(VLOOKUP(#REF!,'[1]Members Sorted'!$B$2:$AA$3001,26,0),"")</f>
        <v/>
      </c>
      <c r="I413" s="32"/>
      <c r="J413" s="29" t="str">
        <f>IF('[1]Season Set up'!$L$23&gt;='[1]Season Set up'!V410,'[1]Season Set up'!V410,"")</f>
        <v/>
      </c>
      <c r="K413" s="21" t="str">
        <f>IFERROR(IF(J413="","",CONCATENATE(VLOOKUP(VLOOKUP(J413,'[1]Members Sorted'!$AG$2:$AH$3001,2,0),'[1]Members Sorted'!$B$2:$C$3001,2,0)," ",VLOOKUP(VLOOKUP(J413,'[1]Members Sorted'!$AG$2:$AH$3001,2,0),'[1]Members Sorted'!$B$2:$D$3001,3,0))),"")</f>
        <v/>
      </c>
      <c r="L413" s="21" t="str">
        <f>IFERROR(VLOOKUP(#REF!,'[1]Members Sorted'!$B$2:$F$3001,5,0),"")</f>
        <v/>
      </c>
      <c r="M413" s="22" t="str">
        <f>IFERROR(VLOOKUP(#REF!,'[1]Members Sorted'!$B$2:$X$3001,11,0),"")</f>
        <v/>
      </c>
      <c r="N413" s="22" t="str">
        <f>IFERROR(VLOOKUP(#REF!,'[1]Members Sorted'!$B$2:$X$3001,14,0),"")</f>
        <v/>
      </c>
      <c r="O413" s="22" t="str">
        <f>IFERROR(VLOOKUP(#REF!,'[1]Members Sorted'!$B$2:$X$3001,17,0),"")</f>
        <v/>
      </c>
      <c r="P413" s="22" t="str">
        <f>IFERROR(VLOOKUP(#REF!,'[1]Members Sorted'!$B$2:$X$3001,20,0),"")</f>
        <v/>
      </c>
      <c r="Q413" s="23" t="str">
        <f>IFERROR(VLOOKUP(#REF!,'[1]Members Sorted'!$B$2:$AE$3001,30,0),"")</f>
        <v/>
      </c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</row>
    <row r="414" spans="1:37" ht="15.75" customHeight="1" x14ac:dyDescent="0.2">
      <c r="A414" s="20" t="str">
        <f>IF('[1]Season Set up'!$J$23&gt;='[1]Season Set up'!V411,'[1]Season Set up'!V411,"")</f>
        <v/>
      </c>
      <c r="B414" s="21" t="str">
        <f>IFERROR(IF(A414="","",CONCATENATE(VLOOKUP(VLOOKUP(A414,'[1]Members Sorted'!$AC$2:$AD$3001,2,0),'[1]Members Sorted'!$B$2:$C$3001,2,0)," ",VLOOKUP(VLOOKUP(A414,'[1]Members Sorted'!$AC$2:$AD$3001,2,0),'[1]Members Sorted'!$B$2:$D$3001,3,0))),"")</f>
        <v/>
      </c>
      <c r="C414" s="21" t="str">
        <f>IFERROR(VLOOKUP(#REF!,'[1]Members Sorted'!$B$2:$F$3001,5,0),"")</f>
        <v/>
      </c>
      <c r="D414" s="22" t="str">
        <f>IFERROR(VLOOKUP(#REF!,'[1]Members Sorted'!$B$2:$X$3001,11,0),"")</f>
        <v/>
      </c>
      <c r="E414" s="22" t="str">
        <f>IFERROR(VLOOKUP(#REF!,'[1]Members Sorted'!$B$2:$X$3001,14,0),"")</f>
        <v/>
      </c>
      <c r="F414" s="22" t="str">
        <f>IFERROR(VLOOKUP(#REF!,'[1]Members Sorted'!$B$2:$X$3001,17,0),"")</f>
        <v/>
      </c>
      <c r="G414" s="22" t="str">
        <f>IFERROR(VLOOKUP(#REF!,'[1]Members Sorted'!$B$2:$X$3001,20,0),"")</f>
        <v/>
      </c>
      <c r="H414" s="33" t="str">
        <f>IFERROR(VLOOKUP(#REF!,'[1]Members Sorted'!$B$2:$AA$3001,26,0),"")</f>
        <v/>
      </c>
      <c r="I414" s="32"/>
      <c r="J414" s="29" t="str">
        <f>IF('[1]Season Set up'!$L$23&gt;='[1]Season Set up'!V411,'[1]Season Set up'!V411,"")</f>
        <v/>
      </c>
      <c r="K414" s="21" t="str">
        <f>IFERROR(IF(J414="","",CONCATENATE(VLOOKUP(VLOOKUP(J414,'[1]Members Sorted'!$AG$2:$AH$3001,2,0),'[1]Members Sorted'!$B$2:$C$3001,2,0)," ",VLOOKUP(VLOOKUP(J414,'[1]Members Sorted'!$AG$2:$AH$3001,2,0),'[1]Members Sorted'!$B$2:$D$3001,3,0))),"")</f>
        <v/>
      </c>
      <c r="L414" s="21" t="str">
        <f>IFERROR(VLOOKUP(#REF!,'[1]Members Sorted'!$B$2:$F$3001,5,0),"")</f>
        <v/>
      </c>
      <c r="M414" s="22" t="str">
        <f>IFERROR(VLOOKUP(#REF!,'[1]Members Sorted'!$B$2:$X$3001,11,0),"")</f>
        <v/>
      </c>
      <c r="N414" s="22" t="str">
        <f>IFERROR(VLOOKUP(#REF!,'[1]Members Sorted'!$B$2:$X$3001,14,0),"")</f>
        <v/>
      </c>
      <c r="O414" s="22" t="str">
        <f>IFERROR(VLOOKUP(#REF!,'[1]Members Sorted'!$B$2:$X$3001,17,0),"")</f>
        <v/>
      </c>
      <c r="P414" s="22" t="str">
        <f>IFERROR(VLOOKUP(#REF!,'[1]Members Sorted'!$B$2:$X$3001,20,0),"")</f>
        <v/>
      </c>
      <c r="Q414" s="23" t="str">
        <f>IFERROR(VLOOKUP(#REF!,'[1]Members Sorted'!$B$2:$AE$3001,30,0),"")</f>
        <v/>
      </c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</row>
    <row r="415" spans="1:37" ht="15.75" customHeight="1" x14ac:dyDescent="0.2">
      <c r="A415" s="20" t="str">
        <f>IF('[1]Season Set up'!$J$23&gt;='[1]Season Set up'!V412,'[1]Season Set up'!V412,"")</f>
        <v/>
      </c>
      <c r="B415" s="21" t="str">
        <f>IFERROR(IF(A415="","",CONCATENATE(VLOOKUP(VLOOKUP(A415,'[1]Members Sorted'!$AC$2:$AD$3001,2,0),'[1]Members Sorted'!$B$2:$C$3001,2,0)," ",VLOOKUP(VLOOKUP(A415,'[1]Members Sorted'!$AC$2:$AD$3001,2,0),'[1]Members Sorted'!$B$2:$D$3001,3,0))),"")</f>
        <v/>
      </c>
      <c r="C415" s="21" t="str">
        <f>IFERROR(VLOOKUP(#REF!,'[1]Members Sorted'!$B$2:$F$3001,5,0),"")</f>
        <v/>
      </c>
      <c r="D415" s="22" t="str">
        <f>IFERROR(VLOOKUP(#REF!,'[1]Members Sorted'!$B$2:$X$3001,11,0),"")</f>
        <v/>
      </c>
      <c r="E415" s="22" t="str">
        <f>IFERROR(VLOOKUP(#REF!,'[1]Members Sorted'!$B$2:$X$3001,14,0),"")</f>
        <v/>
      </c>
      <c r="F415" s="22" t="str">
        <f>IFERROR(VLOOKUP(#REF!,'[1]Members Sorted'!$B$2:$X$3001,17,0),"")</f>
        <v/>
      </c>
      <c r="G415" s="22" t="str">
        <f>IFERROR(VLOOKUP(#REF!,'[1]Members Sorted'!$B$2:$X$3001,20,0),"")</f>
        <v/>
      </c>
      <c r="H415" s="33" t="str">
        <f>IFERROR(VLOOKUP(#REF!,'[1]Members Sorted'!$B$2:$AA$3001,26,0),"")</f>
        <v/>
      </c>
      <c r="I415" s="32"/>
      <c r="J415" s="29" t="str">
        <f>IF('[1]Season Set up'!$L$23&gt;='[1]Season Set up'!V412,'[1]Season Set up'!V412,"")</f>
        <v/>
      </c>
      <c r="K415" s="21" t="str">
        <f>IFERROR(IF(J415="","",CONCATENATE(VLOOKUP(VLOOKUP(J415,'[1]Members Sorted'!$AG$2:$AH$3001,2,0),'[1]Members Sorted'!$B$2:$C$3001,2,0)," ",VLOOKUP(VLOOKUP(J415,'[1]Members Sorted'!$AG$2:$AH$3001,2,0),'[1]Members Sorted'!$B$2:$D$3001,3,0))),"")</f>
        <v/>
      </c>
      <c r="L415" s="21" t="str">
        <f>IFERROR(VLOOKUP(#REF!,'[1]Members Sorted'!$B$2:$F$3001,5,0),"")</f>
        <v/>
      </c>
      <c r="M415" s="22" t="str">
        <f>IFERROR(VLOOKUP(#REF!,'[1]Members Sorted'!$B$2:$X$3001,11,0),"")</f>
        <v/>
      </c>
      <c r="N415" s="22" t="str">
        <f>IFERROR(VLOOKUP(#REF!,'[1]Members Sorted'!$B$2:$X$3001,14,0),"")</f>
        <v/>
      </c>
      <c r="O415" s="22" t="str">
        <f>IFERROR(VLOOKUP(#REF!,'[1]Members Sorted'!$B$2:$X$3001,17,0),"")</f>
        <v/>
      </c>
      <c r="P415" s="22" t="str">
        <f>IFERROR(VLOOKUP(#REF!,'[1]Members Sorted'!$B$2:$X$3001,20,0),"")</f>
        <v/>
      </c>
      <c r="Q415" s="23" t="str">
        <f>IFERROR(VLOOKUP(#REF!,'[1]Members Sorted'!$B$2:$AE$3001,30,0),"")</f>
        <v/>
      </c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</row>
    <row r="416" spans="1:37" ht="15.75" customHeight="1" x14ac:dyDescent="0.2">
      <c r="A416" s="20" t="str">
        <f>IF('[1]Season Set up'!$J$23&gt;='[1]Season Set up'!V413,'[1]Season Set up'!V413,"")</f>
        <v/>
      </c>
      <c r="B416" s="21" t="str">
        <f>IFERROR(IF(A416="","",CONCATENATE(VLOOKUP(VLOOKUP(A416,'[1]Members Sorted'!$AC$2:$AD$3001,2,0),'[1]Members Sorted'!$B$2:$C$3001,2,0)," ",VLOOKUP(VLOOKUP(A416,'[1]Members Sorted'!$AC$2:$AD$3001,2,0),'[1]Members Sorted'!$B$2:$D$3001,3,0))),"")</f>
        <v/>
      </c>
      <c r="C416" s="21" t="str">
        <f>IFERROR(VLOOKUP(#REF!,'[1]Members Sorted'!$B$2:$F$3001,5,0),"")</f>
        <v/>
      </c>
      <c r="D416" s="22" t="str">
        <f>IFERROR(VLOOKUP(#REF!,'[1]Members Sorted'!$B$2:$X$3001,11,0),"")</f>
        <v/>
      </c>
      <c r="E416" s="22" t="str">
        <f>IFERROR(VLOOKUP(#REF!,'[1]Members Sorted'!$B$2:$X$3001,14,0),"")</f>
        <v/>
      </c>
      <c r="F416" s="22" t="str">
        <f>IFERROR(VLOOKUP(#REF!,'[1]Members Sorted'!$B$2:$X$3001,17,0),"")</f>
        <v/>
      </c>
      <c r="G416" s="22" t="str">
        <f>IFERROR(VLOOKUP(#REF!,'[1]Members Sorted'!$B$2:$X$3001,20,0),"")</f>
        <v/>
      </c>
      <c r="H416" s="33" t="str">
        <f>IFERROR(VLOOKUP(#REF!,'[1]Members Sorted'!$B$2:$AA$3001,26,0),"")</f>
        <v/>
      </c>
      <c r="I416" s="32"/>
      <c r="J416" s="29" t="str">
        <f>IF('[1]Season Set up'!$L$23&gt;='[1]Season Set up'!V413,'[1]Season Set up'!V413,"")</f>
        <v/>
      </c>
      <c r="K416" s="21" t="str">
        <f>IFERROR(IF(J416="","",CONCATENATE(VLOOKUP(VLOOKUP(J416,'[1]Members Sorted'!$AG$2:$AH$3001,2,0),'[1]Members Sorted'!$B$2:$C$3001,2,0)," ",VLOOKUP(VLOOKUP(J416,'[1]Members Sorted'!$AG$2:$AH$3001,2,0),'[1]Members Sorted'!$B$2:$D$3001,3,0))),"")</f>
        <v/>
      </c>
      <c r="L416" s="21" t="str">
        <f>IFERROR(VLOOKUP(#REF!,'[1]Members Sorted'!$B$2:$F$3001,5,0),"")</f>
        <v/>
      </c>
      <c r="M416" s="22" t="str">
        <f>IFERROR(VLOOKUP(#REF!,'[1]Members Sorted'!$B$2:$X$3001,11,0),"")</f>
        <v/>
      </c>
      <c r="N416" s="22" t="str">
        <f>IFERROR(VLOOKUP(#REF!,'[1]Members Sorted'!$B$2:$X$3001,14,0),"")</f>
        <v/>
      </c>
      <c r="O416" s="22" t="str">
        <f>IFERROR(VLOOKUP(#REF!,'[1]Members Sorted'!$B$2:$X$3001,17,0),"")</f>
        <v/>
      </c>
      <c r="P416" s="22" t="str">
        <f>IFERROR(VLOOKUP(#REF!,'[1]Members Sorted'!$B$2:$X$3001,20,0),"")</f>
        <v/>
      </c>
      <c r="Q416" s="23" t="str">
        <f>IFERROR(VLOOKUP(#REF!,'[1]Members Sorted'!$B$2:$AE$3001,30,0),"")</f>
        <v/>
      </c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</row>
    <row r="417" spans="1:37" ht="15.75" customHeight="1" x14ac:dyDescent="0.2">
      <c r="A417" s="20" t="str">
        <f>IF('[1]Season Set up'!$J$23&gt;='[1]Season Set up'!V414,'[1]Season Set up'!V414,"")</f>
        <v/>
      </c>
      <c r="B417" s="21" t="str">
        <f>IFERROR(IF(A417="","",CONCATENATE(VLOOKUP(VLOOKUP(A417,'[1]Members Sorted'!$AC$2:$AD$3001,2,0),'[1]Members Sorted'!$B$2:$C$3001,2,0)," ",VLOOKUP(VLOOKUP(A417,'[1]Members Sorted'!$AC$2:$AD$3001,2,0),'[1]Members Sorted'!$B$2:$D$3001,3,0))),"")</f>
        <v/>
      </c>
      <c r="C417" s="21" t="str">
        <f>IFERROR(VLOOKUP(#REF!,'[1]Members Sorted'!$B$2:$F$3001,5,0),"")</f>
        <v/>
      </c>
      <c r="D417" s="22" t="str">
        <f>IFERROR(VLOOKUP(#REF!,'[1]Members Sorted'!$B$2:$X$3001,11,0),"")</f>
        <v/>
      </c>
      <c r="E417" s="22" t="str">
        <f>IFERROR(VLOOKUP(#REF!,'[1]Members Sorted'!$B$2:$X$3001,14,0),"")</f>
        <v/>
      </c>
      <c r="F417" s="22" t="str">
        <f>IFERROR(VLOOKUP(#REF!,'[1]Members Sorted'!$B$2:$X$3001,17,0),"")</f>
        <v/>
      </c>
      <c r="G417" s="22" t="str">
        <f>IFERROR(VLOOKUP(#REF!,'[1]Members Sorted'!$B$2:$X$3001,20,0),"")</f>
        <v/>
      </c>
      <c r="H417" s="33" t="str">
        <f>IFERROR(VLOOKUP(#REF!,'[1]Members Sorted'!$B$2:$AA$3001,26,0),"")</f>
        <v/>
      </c>
      <c r="I417" s="32"/>
      <c r="J417" s="29" t="str">
        <f>IF('[1]Season Set up'!$L$23&gt;='[1]Season Set up'!V414,'[1]Season Set up'!V414,"")</f>
        <v/>
      </c>
      <c r="K417" s="21" t="str">
        <f>IFERROR(IF(J417="","",CONCATENATE(VLOOKUP(VLOOKUP(J417,'[1]Members Sorted'!$AG$2:$AH$3001,2,0),'[1]Members Sorted'!$B$2:$C$3001,2,0)," ",VLOOKUP(VLOOKUP(J417,'[1]Members Sorted'!$AG$2:$AH$3001,2,0),'[1]Members Sorted'!$B$2:$D$3001,3,0))),"")</f>
        <v/>
      </c>
      <c r="L417" s="21" t="str">
        <f>IFERROR(VLOOKUP(#REF!,'[1]Members Sorted'!$B$2:$F$3001,5,0),"")</f>
        <v/>
      </c>
      <c r="M417" s="22" t="str">
        <f>IFERROR(VLOOKUP(#REF!,'[1]Members Sorted'!$B$2:$X$3001,11,0),"")</f>
        <v/>
      </c>
      <c r="N417" s="22" t="str">
        <f>IFERROR(VLOOKUP(#REF!,'[1]Members Sorted'!$B$2:$X$3001,14,0),"")</f>
        <v/>
      </c>
      <c r="O417" s="22" t="str">
        <f>IFERROR(VLOOKUP(#REF!,'[1]Members Sorted'!$B$2:$X$3001,17,0),"")</f>
        <v/>
      </c>
      <c r="P417" s="22" t="str">
        <f>IFERROR(VLOOKUP(#REF!,'[1]Members Sorted'!$B$2:$X$3001,20,0),"")</f>
        <v/>
      </c>
      <c r="Q417" s="23" t="str">
        <f>IFERROR(VLOOKUP(#REF!,'[1]Members Sorted'!$B$2:$AE$3001,30,0),"")</f>
        <v/>
      </c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</row>
    <row r="418" spans="1:37" ht="15.75" customHeight="1" x14ac:dyDescent="0.2">
      <c r="A418" s="20" t="str">
        <f>IF('[1]Season Set up'!$J$23&gt;='[1]Season Set up'!V415,'[1]Season Set up'!V415,"")</f>
        <v/>
      </c>
      <c r="B418" s="21" t="str">
        <f>IFERROR(IF(A418="","",CONCATENATE(VLOOKUP(VLOOKUP(A418,'[1]Members Sorted'!$AC$2:$AD$3001,2,0),'[1]Members Sorted'!$B$2:$C$3001,2,0)," ",VLOOKUP(VLOOKUP(A418,'[1]Members Sorted'!$AC$2:$AD$3001,2,0),'[1]Members Sorted'!$B$2:$D$3001,3,0))),"")</f>
        <v/>
      </c>
      <c r="C418" s="21" t="str">
        <f>IFERROR(VLOOKUP(#REF!,'[1]Members Sorted'!$B$2:$F$3001,5,0),"")</f>
        <v/>
      </c>
      <c r="D418" s="22" t="str">
        <f>IFERROR(VLOOKUP(#REF!,'[1]Members Sorted'!$B$2:$X$3001,11,0),"")</f>
        <v/>
      </c>
      <c r="E418" s="22" t="str">
        <f>IFERROR(VLOOKUP(#REF!,'[1]Members Sorted'!$B$2:$X$3001,14,0),"")</f>
        <v/>
      </c>
      <c r="F418" s="22" t="str">
        <f>IFERROR(VLOOKUP(#REF!,'[1]Members Sorted'!$B$2:$X$3001,17,0),"")</f>
        <v/>
      </c>
      <c r="G418" s="22" t="str">
        <f>IFERROR(VLOOKUP(#REF!,'[1]Members Sorted'!$B$2:$X$3001,20,0),"")</f>
        <v/>
      </c>
      <c r="H418" s="33" t="str">
        <f>IFERROR(VLOOKUP(#REF!,'[1]Members Sorted'!$B$2:$AA$3001,26,0),"")</f>
        <v/>
      </c>
      <c r="I418" s="32"/>
      <c r="J418" s="29" t="str">
        <f>IF('[1]Season Set up'!$L$23&gt;='[1]Season Set up'!V415,'[1]Season Set up'!V415,"")</f>
        <v/>
      </c>
      <c r="K418" s="21" t="str">
        <f>IFERROR(IF(J418="","",CONCATENATE(VLOOKUP(VLOOKUP(J418,'[1]Members Sorted'!$AG$2:$AH$3001,2,0),'[1]Members Sorted'!$B$2:$C$3001,2,0)," ",VLOOKUP(VLOOKUP(J418,'[1]Members Sorted'!$AG$2:$AH$3001,2,0),'[1]Members Sorted'!$B$2:$D$3001,3,0))),"")</f>
        <v/>
      </c>
      <c r="L418" s="21" t="str">
        <f>IFERROR(VLOOKUP(#REF!,'[1]Members Sorted'!$B$2:$F$3001,5,0),"")</f>
        <v/>
      </c>
      <c r="M418" s="22" t="str">
        <f>IFERROR(VLOOKUP(#REF!,'[1]Members Sorted'!$B$2:$X$3001,11,0),"")</f>
        <v/>
      </c>
      <c r="N418" s="22" t="str">
        <f>IFERROR(VLOOKUP(#REF!,'[1]Members Sorted'!$B$2:$X$3001,14,0),"")</f>
        <v/>
      </c>
      <c r="O418" s="22" t="str">
        <f>IFERROR(VLOOKUP(#REF!,'[1]Members Sorted'!$B$2:$X$3001,17,0),"")</f>
        <v/>
      </c>
      <c r="P418" s="22" t="str">
        <f>IFERROR(VLOOKUP(#REF!,'[1]Members Sorted'!$B$2:$X$3001,20,0),"")</f>
        <v/>
      </c>
      <c r="Q418" s="23" t="str">
        <f>IFERROR(VLOOKUP(#REF!,'[1]Members Sorted'!$B$2:$AE$3001,30,0),"")</f>
        <v/>
      </c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</row>
    <row r="419" spans="1:37" ht="15.75" customHeight="1" x14ac:dyDescent="0.2">
      <c r="A419" s="20" t="str">
        <f>IF('[1]Season Set up'!$J$23&gt;='[1]Season Set up'!V416,'[1]Season Set up'!V416,"")</f>
        <v/>
      </c>
      <c r="B419" s="21" t="str">
        <f>IFERROR(IF(A419="","",CONCATENATE(VLOOKUP(VLOOKUP(A419,'[1]Members Sorted'!$AC$2:$AD$3001,2,0),'[1]Members Sorted'!$B$2:$C$3001,2,0)," ",VLOOKUP(VLOOKUP(A419,'[1]Members Sorted'!$AC$2:$AD$3001,2,0),'[1]Members Sorted'!$B$2:$D$3001,3,0))),"")</f>
        <v/>
      </c>
      <c r="C419" s="21" t="str">
        <f>IFERROR(VLOOKUP(#REF!,'[1]Members Sorted'!$B$2:$F$3001,5,0),"")</f>
        <v/>
      </c>
      <c r="D419" s="22" t="str">
        <f>IFERROR(VLOOKUP(#REF!,'[1]Members Sorted'!$B$2:$X$3001,11,0),"")</f>
        <v/>
      </c>
      <c r="E419" s="22" t="str">
        <f>IFERROR(VLOOKUP(#REF!,'[1]Members Sorted'!$B$2:$X$3001,14,0),"")</f>
        <v/>
      </c>
      <c r="F419" s="22" t="str">
        <f>IFERROR(VLOOKUP(#REF!,'[1]Members Sorted'!$B$2:$X$3001,17,0),"")</f>
        <v/>
      </c>
      <c r="G419" s="22" t="str">
        <f>IFERROR(VLOOKUP(#REF!,'[1]Members Sorted'!$B$2:$X$3001,20,0),"")</f>
        <v/>
      </c>
      <c r="H419" s="33" t="str">
        <f>IFERROR(VLOOKUP(#REF!,'[1]Members Sorted'!$B$2:$AA$3001,26,0),"")</f>
        <v/>
      </c>
      <c r="I419" s="32"/>
      <c r="J419" s="29" t="str">
        <f>IF('[1]Season Set up'!$L$23&gt;='[1]Season Set up'!V416,'[1]Season Set up'!V416,"")</f>
        <v/>
      </c>
      <c r="K419" s="21" t="str">
        <f>IFERROR(IF(J419="","",CONCATENATE(VLOOKUP(VLOOKUP(J419,'[1]Members Sorted'!$AG$2:$AH$3001,2,0),'[1]Members Sorted'!$B$2:$C$3001,2,0)," ",VLOOKUP(VLOOKUP(J419,'[1]Members Sorted'!$AG$2:$AH$3001,2,0),'[1]Members Sorted'!$B$2:$D$3001,3,0))),"")</f>
        <v/>
      </c>
      <c r="L419" s="21" t="str">
        <f>IFERROR(VLOOKUP(#REF!,'[1]Members Sorted'!$B$2:$F$3001,5,0),"")</f>
        <v/>
      </c>
      <c r="M419" s="22" t="str">
        <f>IFERROR(VLOOKUP(#REF!,'[1]Members Sorted'!$B$2:$X$3001,11,0),"")</f>
        <v/>
      </c>
      <c r="N419" s="22" t="str">
        <f>IFERROR(VLOOKUP(#REF!,'[1]Members Sorted'!$B$2:$X$3001,14,0),"")</f>
        <v/>
      </c>
      <c r="O419" s="22" t="str">
        <f>IFERROR(VLOOKUP(#REF!,'[1]Members Sorted'!$B$2:$X$3001,17,0),"")</f>
        <v/>
      </c>
      <c r="P419" s="22" t="str">
        <f>IFERROR(VLOOKUP(#REF!,'[1]Members Sorted'!$B$2:$X$3001,20,0),"")</f>
        <v/>
      </c>
      <c r="Q419" s="23" t="str">
        <f>IFERROR(VLOOKUP(#REF!,'[1]Members Sorted'!$B$2:$AE$3001,30,0),"")</f>
        <v/>
      </c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</row>
    <row r="420" spans="1:37" ht="15.75" customHeight="1" x14ac:dyDescent="0.2">
      <c r="A420" s="20" t="str">
        <f>IF('[1]Season Set up'!$J$23&gt;='[1]Season Set up'!V417,'[1]Season Set up'!V417,"")</f>
        <v/>
      </c>
      <c r="B420" s="21" t="str">
        <f>IFERROR(IF(A420="","",CONCATENATE(VLOOKUP(VLOOKUP(A420,'[1]Members Sorted'!$AC$2:$AD$3001,2,0),'[1]Members Sorted'!$B$2:$C$3001,2,0)," ",VLOOKUP(VLOOKUP(A420,'[1]Members Sorted'!$AC$2:$AD$3001,2,0),'[1]Members Sorted'!$B$2:$D$3001,3,0))),"")</f>
        <v/>
      </c>
      <c r="C420" s="21" t="str">
        <f>IFERROR(VLOOKUP(#REF!,'[1]Members Sorted'!$B$2:$F$3001,5,0),"")</f>
        <v/>
      </c>
      <c r="D420" s="22" t="str">
        <f>IFERROR(VLOOKUP(#REF!,'[1]Members Sorted'!$B$2:$X$3001,11,0),"")</f>
        <v/>
      </c>
      <c r="E420" s="22" t="str">
        <f>IFERROR(VLOOKUP(#REF!,'[1]Members Sorted'!$B$2:$X$3001,14,0),"")</f>
        <v/>
      </c>
      <c r="F420" s="22" t="str">
        <f>IFERROR(VLOOKUP(#REF!,'[1]Members Sorted'!$B$2:$X$3001,17,0),"")</f>
        <v/>
      </c>
      <c r="G420" s="22" t="str">
        <f>IFERROR(VLOOKUP(#REF!,'[1]Members Sorted'!$B$2:$X$3001,20,0),"")</f>
        <v/>
      </c>
      <c r="H420" s="33" t="str">
        <f>IFERROR(VLOOKUP(#REF!,'[1]Members Sorted'!$B$2:$AA$3001,26,0),"")</f>
        <v/>
      </c>
      <c r="I420" s="32"/>
      <c r="J420" s="29" t="str">
        <f>IF('[1]Season Set up'!$L$23&gt;='[1]Season Set up'!V417,'[1]Season Set up'!V417,"")</f>
        <v/>
      </c>
      <c r="K420" s="21" t="str">
        <f>IFERROR(IF(J420="","",CONCATENATE(VLOOKUP(VLOOKUP(J420,'[1]Members Sorted'!$AG$2:$AH$3001,2,0),'[1]Members Sorted'!$B$2:$C$3001,2,0)," ",VLOOKUP(VLOOKUP(J420,'[1]Members Sorted'!$AG$2:$AH$3001,2,0),'[1]Members Sorted'!$B$2:$D$3001,3,0))),"")</f>
        <v/>
      </c>
      <c r="L420" s="21" t="str">
        <f>IFERROR(VLOOKUP(#REF!,'[1]Members Sorted'!$B$2:$F$3001,5,0),"")</f>
        <v/>
      </c>
      <c r="M420" s="22" t="str">
        <f>IFERROR(VLOOKUP(#REF!,'[1]Members Sorted'!$B$2:$X$3001,11,0),"")</f>
        <v/>
      </c>
      <c r="N420" s="22" t="str">
        <f>IFERROR(VLOOKUP(#REF!,'[1]Members Sorted'!$B$2:$X$3001,14,0),"")</f>
        <v/>
      </c>
      <c r="O420" s="22" t="str">
        <f>IFERROR(VLOOKUP(#REF!,'[1]Members Sorted'!$B$2:$X$3001,17,0),"")</f>
        <v/>
      </c>
      <c r="P420" s="22" t="str">
        <f>IFERROR(VLOOKUP(#REF!,'[1]Members Sorted'!$B$2:$X$3001,20,0),"")</f>
        <v/>
      </c>
      <c r="Q420" s="23" t="str">
        <f>IFERROR(VLOOKUP(#REF!,'[1]Members Sorted'!$B$2:$AE$3001,30,0),"")</f>
        <v/>
      </c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</row>
    <row r="421" spans="1:37" ht="15.75" customHeight="1" x14ac:dyDescent="0.2">
      <c r="A421" s="20" t="str">
        <f>IF('[1]Season Set up'!$J$23&gt;='[1]Season Set up'!V418,'[1]Season Set up'!V418,"")</f>
        <v/>
      </c>
      <c r="B421" s="21" t="str">
        <f>IFERROR(IF(A421="","",CONCATENATE(VLOOKUP(VLOOKUP(A421,'[1]Members Sorted'!$AC$2:$AD$3001,2,0),'[1]Members Sorted'!$B$2:$C$3001,2,0)," ",VLOOKUP(VLOOKUP(A421,'[1]Members Sorted'!$AC$2:$AD$3001,2,0),'[1]Members Sorted'!$B$2:$D$3001,3,0))),"")</f>
        <v/>
      </c>
      <c r="C421" s="21" t="str">
        <f>IFERROR(VLOOKUP(#REF!,'[1]Members Sorted'!$B$2:$F$3001,5,0),"")</f>
        <v/>
      </c>
      <c r="D421" s="22" t="str">
        <f>IFERROR(VLOOKUP(#REF!,'[1]Members Sorted'!$B$2:$X$3001,11,0),"")</f>
        <v/>
      </c>
      <c r="E421" s="22" t="str">
        <f>IFERROR(VLOOKUP(#REF!,'[1]Members Sorted'!$B$2:$X$3001,14,0),"")</f>
        <v/>
      </c>
      <c r="F421" s="22" t="str">
        <f>IFERROR(VLOOKUP(#REF!,'[1]Members Sorted'!$B$2:$X$3001,17,0),"")</f>
        <v/>
      </c>
      <c r="G421" s="22" t="str">
        <f>IFERROR(VLOOKUP(#REF!,'[1]Members Sorted'!$B$2:$X$3001,20,0),"")</f>
        <v/>
      </c>
      <c r="H421" s="33" t="str">
        <f>IFERROR(VLOOKUP(#REF!,'[1]Members Sorted'!$B$2:$AA$3001,26,0),"")</f>
        <v/>
      </c>
      <c r="I421" s="32"/>
      <c r="J421" s="29" t="str">
        <f>IF('[1]Season Set up'!$L$23&gt;='[1]Season Set up'!V418,'[1]Season Set up'!V418,"")</f>
        <v/>
      </c>
      <c r="K421" s="21" t="str">
        <f>IFERROR(IF(J421="","",CONCATENATE(VLOOKUP(VLOOKUP(J421,'[1]Members Sorted'!$AG$2:$AH$3001,2,0),'[1]Members Sorted'!$B$2:$C$3001,2,0)," ",VLOOKUP(VLOOKUP(J421,'[1]Members Sorted'!$AG$2:$AH$3001,2,0),'[1]Members Sorted'!$B$2:$D$3001,3,0))),"")</f>
        <v/>
      </c>
      <c r="L421" s="21" t="str">
        <f>IFERROR(VLOOKUP(#REF!,'[1]Members Sorted'!$B$2:$F$3001,5,0),"")</f>
        <v/>
      </c>
      <c r="M421" s="22" t="str">
        <f>IFERROR(VLOOKUP(#REF!,'[1]Members Sorted'!$B$2:$X$3001,11,0),"")</f>
        <v/>
      </c>
      <c r="N421" s="22" t="str">
        <f>IFERROR(VLOOKUP(#REF!,'[1]Members Sorted'!$B$2:$X$3001,14,0),"")</f>
        <v/>
      </c>
      <c r="O421" s="22" t="str">
        <f>IFERROR(VLOOKUP(#REF!,'[1]Members Sorted'!$B$2:$X$3001,17,0),"")</f>
        <v/>
      </c>
      <c r="P421" s="22" t="str">
        <f>IFERROR(VLOOKUP(#REF!,'[1]Members Sorted'!$B$2:$X$3001,20,0),"")</f>
        <v/>
      </c>
      <c r="Q421" s="23" t="str">
        <f>IFERROR(VLOOKUP(#REF!,'[1]Members Sorted'!$B$2:$AE$3001,30,0),"")</f>
        <v/>
      </c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</row>
    <row r="422" spans="1:37" ht="15.75" customHeight="1" x14ac:dyDescent="0.2">
      <c r="A422" s="20" t="str">
        <f>IF('[1]Season Set up'!$J$23&gt;='[1]Season Set up'!V419,'[1]Season Set up'!V419,"")</f>
        <v/>
      </c>
      <c r="B422" s="21" t="str">
        <f>IFERROR(IF(A422="","",CONCATENATE(VLOOKUP(VLOOKUP(A422,'[1]Members Sorted'!$AC$2:$AD$3001,2,0),'[1]Members Sorted'!$B$2:$C$3001,2,0)," ",VLOOKUP(VLOOKUP(A422,'[1]Members Sorted'!$AC$2:$AD$3001,2,0),'[1]Members Sorted'!$B$2:$D$3001,3,0))),"")</f>
        <v/>
      </c>
      <c r="C422" s="21" t="str">
        <f>IFERROR(VLOOKUP(#REF!,'[1]Members Sorted'!$B$2:$F$3001,5,0),"")</f>
        <v/>
      </c>
      <c r="D422" s="22" t="str">
        <f>IFERROR(VLOOKUP(#REF!,'[1]Members Sorted'!$B$2:$X$3001,11,0),"")</f>
        <v/>
      </c>
      <c r="E422" s="22" t="str">
        <f>IFERROR(VLOOKUP(#REF!,'[1]Members Sorted'!$B$2:$X$3001,14,0),"")</f>
        <v/>
      </c>
      <c r="F422" s="22" t="str">
        <f>IFERROR(VLOOKUP(#REF!,'[1]Members Sorted'!$B$2:$X$3001,17,0),"")</f>
        <v/>
      </c>
      <c r="G422" s="22" t="str">
        <f>IFERROR(VLOOKUP(#REF!,'[1]Members Sorted'!$B$2:$X$3001,20,0),"")</f>
        <v/>
      </c>
      <c r="H422" s="33" t="str">
        <f>IFERROR(VLOOKUP(#REF!,'[1]Members Sorted'!$B$2:$AA$3001,26,0),"")</f>
        <v/>
      </c>
      <c r="I422" s="32"/>
      <c r="J422" s="29" t="str">
        <f>IF('[1]Season Set up'!$L$23&gt;='[1]Season Set up'!V419,'[1]Season Set up'!V419,"")</f>
        <v/>
      </c>
      <c r="K422" s="21" t="str">
        <f>IFERROR(IF(J422="","",CONCATENATE(VLOOKUP(VLOOKUP(J422,'[1]Members Sorted'!$AG$2:$AH$3001,2,0),'[1]Members Sorted'!$B$2:$C$3001,2,0)," ",VLOOKUP(VLOOKUP(J422,'[1]Members Sorted'!$AG$2:$AH$3001,2,0),'[1]Members Sorted'!$B$2:$D$3001,3,0))),"")</f>
        <v/>
      </c>
      <c r="L422" s="21" t="str">
        <f>IFERROR(VLOOKUP(#REF!,'[1]Members Sorted'!$B$2:$F$3001,5,0),"")</f>
        <v/>
      </c>
      <c r="M422" s="22" t="str">
        <f>IFERROR(VLOOKUP(#REF!,'[1]Members Sorted'!$B$2:$X$3001,11,0),"")</f>
        <v/>
      </c>
      <c r="N422" s="22" t="str">
        <f>IFERROR(VLOOKUP(#REF!,'[1]Members Sorted'!$B$2:$X$3001,14,0),"")</f>
        <v/>
      </c>
      <c r="O422" s="22" t="str">
        <f>IFERROR(VLOOKUP(#REF!,'[1]Members Sorted'!$B$2:$X$3001,17,0),"")</f>
        <v/>
      </c>
      <c r="P422" s="22" t="str">
        <f>IFERROR(VLOOKUP(#REF!,'[1]Members Sorted'!$B$2:$X$3001,20,0),"")</f>
        <v/>
      </c>
      <c r="Q422" s="23" t="str">
        <f>IFERROR(VLOOKUP(#REF!,'[1]Members Sorted'!$B$2:$AE$3001,30,0),"")</f>
        <v/>
      </c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</row>
    <row r="423" spans="1:37" ht="15.75" customHeight="1" x14ac:dyDescent="0.2">
      <c r="A423" s="20" t="str">
        <f>IF('[1]Season Set up'!$J$23&gt;='[1]Season Set up'!V420,'[1]Season Set up'!V420,"")</f>
        <v/>
      </c>
      <c r="B423" s="21" t="str">
        <f>IFERROR(IF(A423="","",CONCATENATE(VLOOKUP(VLOOKUP(A423,'[1]Members Sorted'!$AC$2:$AD$3001,2,0),'[1]Members Sorted'!$B$2:$C$3001,2,0)," ",VLOOKUP(VLOOKUP(A423,'[1]Members Sorted'!$AC$2:$AD$3001,2,0),'[1]Members Sorted'!$B$2:$D$3001,3,0))),"")</f>
        <v/>
      </c>
      <c r="C423" s="21" t="str">
        <f>IFERROR(VLOOKUP(#REF!,'[1]Members Sorted'!$B$2:$F$3001,5,0),"")</f>
        <v/>
      </c>
      <c r="D423" s="22" t="str">
        <f>IFERROR(VLOOKUP(#REF!,'[1]Members Sorted'!$B$2:$X$3001,11,0),"")</f>
        <v/>
      </c>
      <c r="E423" s="22" t="str">
        <f>IFERROR(VLOOKUP(#REF!,'[1]Members Sorted'!$B$2:$X$3001,14,0),"")</f>
        <v/>
      </c>
      <c r="F423" s="22" t="str">
        <f>IFERROR(VLOOKUP(#REF!,'[1]Members Sorted'!$B$2:$X$3001,17,0),"")</f>
        <v/>
      </c>
      <c r="G423" s="22" t="str">
        <f>IFERROR(VLOOKUP(#REF!,'[1]Members Sorted'!$B$2:$X$3001,20,0),"")</f>
        <v/>
      </c>
      <c r="H423" s="33" t="str">
        <f>IFERROR(VLOOKUP(#REF!,'[1]Members Sorted'!$B$2:$AA$3001,26,0),"")</f>
        <v/>
      </c>
      <c r="I423" s="32"/>
      <c r="J423" s="29" t="str">
        <f>IF('[1]Season Set up'!$L$23&gt;='[1]Season Set up'!V420,'[1]Season Set up'!V420,"")</f>
        <v/>
      </c>
      <c r="K423" s="21" t="str">
        <f>IFERROR(IF(J423="","",CONCATENATE(VLOOKUP(VLOOKUP(J423,'[1]Members Sorted'!$AG$2:$AH$3001,2,0),'[1]Members Sorted'!$B$2:$C$3001,2,0)," ",VLOOKUP(VLOOKUP(J423,'[1]Members Sorted'!$AG$2:$AH$3001,2,0),'[1]Members Sorted'!$B$2:$D$3001,3,0))),"")</f>
        <v/>
      </c>
      <c r="L423" s="21" t="str">
        <f>IFERROR(VLOOKUP(#REF!,'[1]Members Sorted'!$B$2:$F$3001,5,0),"")</f>
        <v/>
      </c>
      <c r="M423" s="22" t="str">
        <f>IFERROR(VLOOKUP(#REF!,'[1]Members Sorted'!$B$2:$X$3001,11,0),"")</f>
        <v/>
      </c>
      <c r="N423" s="22" t="str">
        <f>IFERROR(VLOOKUP(#REF!,'[1]Members Sorted'!$B$2:$X$3001,14,0),"")</f>
        <v/>
      </c>
      <c r="O423" s="22" t="str">
        <f>IFERROR(VLOOKUP(#REF!,'[1]Members Sorted'!$B$2:$X$3001,17,0),"")</f>
        <v/>
      </c>
      <c r="P423" s="22" t="str">
        <f>IFERROR(VLOOKUP(#REF!,'[1]Members Sorted'!$B$2:$X$3001,20,0),"")</f>
        <v/>
      </c>
      <c r="Q423" s="23" t="str">
        <f>IFERROR(VLOOKUP(#REF!,'[1]Members Sorted'!$B$2:$AE$3001,30,0),"")</f>
        <v/>
      </c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</row>
    <row r="424" spans="1:37" ht="15.75" customHeight="1" x14ac:dyDescent="0.2">
      <c r="A424" s="20" t="str">
        <f>IF('[1]Season Set up'!$J$23&gt;='[1]Season Set up'!V421,'[1]Season Set up'!V421,"")</f>
        <v/>
      </c>
      <c r="B424" s="21" t="str">
        <f>IFERROR(IF(A424="","",CONCATENATE(VLOOKUP(VLOOKUP(A424,'[1]Members Sorted'!$AC$2:$AD$3001,2,0),'[1]Members Sorted'!$B$2:$C$3001,2,0)," ",VLOOKUP(VLOOKUP(A424,'[1]Members Sorted'!$AC$2:$AD$3001,2,0),'[1]Members Sorted'!$B$2:$D$3001,3,0))),"")</f>
        <v/>
      </c>
      <c r="C424" s="21" t="str">
        <f>IFERROR(VLOOKUP(#REF!,'[1]Members Sorted'!$B$2:$F$3001,5,0),"")</f>
        <v/>
      </c>
      <c r="D424" s="22" t="str">
        <f>IFERROR(VLOOKUP(#REF!,'[1]Members Sorted'!$B$2:$X$3001,11,0),"")</f>
        <v/>
      </c>
      <c r="E424" s="22" t="str">
        <f>IFERROR(VLOOKUP(#REF!,'[1]Members Sorted'!$B$2:$X$3001,14,0),"")</f>
        <v/>
      </c>
      <c r="F424" s="22" t="str">
        <f>IFERROR(VLOOKUP(#REF!,'[1]Members Sorted'!$B$2:$X$3001,17,0),"")</f>
        <v/>
      </c>
      <c r="G424" s="22" t="str">
        <f>IFERROR(VLOOKUP(#REF!,'[1]Members Sorted'!$B$2:$X$3001,20,0),"")</f>
        <v/>
      </c>
      <c r="H424" s="33" t="str">
        <f>IFERROR(VLOOKUP(#REF!,'[1]Members Sorted'!$B$2:$AA$3001,26,0),"")</f>
        <v/>
      </c>
      <c r="I424" s="32"/>
      <c r="J424" s="29" t="str">
        <f>IF('[1]Season Set up'!$L$23&gt;='[1]Season Set up'!V421,'[1]Season Set up'!V421,"")</f>
        <v/>
      </c>
      <c r="K424" s="21" t="str">
        <f>IFERROR(IF(J424="","",CONCATENATE(VLOOKUP(VLOOKUP(J424,'[1]Members Sorted'!$AG$2:$AH$3001,2,0),'[1]Members Sorted'!$B$2:$C$3001,2,0)," ",VLOOKUP(VLOOKUP(J424,'[1]Members Sorted'!$AG$2:$AH$3001,2,0),'[1]Members Sorted'!$B$2:$D$3001,3,0))),"")</f>
        <v/>
      </c>
      <c r="L424" s="21" t="str">
        <f>IFERROR(VLOOKUP(#REF!,'[1]Members Sorted'!$B$2:$F$3001,5,0),"")</f>
        <v/>
      </c>
      <c r="M424" s="22" t="str">
        <f>IFERROR(VLOOKUP(#REF!,'[1]Members Sorted'!$B$2:$X$3001,11,0),"")</f>
        <v/>
      </c>
      <c r="N424" s="22" t="str">
        <f>IFERROR(VLOOKUP(#REF!,'[1]Members Sorted'!$B$2:$X$3001,14,0),"")</f>
        <v/>
      </c>
      <c r="O424" s="22" t="str">
        <f>IFERROR(VLOOKUP(#REF!,'[1]Members Sorted'!$B$2:$X$3001,17,0),"")</f>
        <v/>
      </c>
      <c r="P424" s="22" t="str">
        <f>IFERROR(VLOOKUP(#REF!,'[1]Members Sorted'!$B$2:$X$3001,20,0),"")</f>
        <v/>
      </c>
      <c r="Q424" s="23" t="str">
        <f>IFERROR(VLOOKUP(#REF!,'[1]Members Sorted'!$B$2:$AE$3001,30,0),"")</f>
        <v/>
      </c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</row>
    <row r="425" spans="1:37" ht="15.75" customHeight="1" x14ac:dyDescent="0.2">
      <c r="A425" s="20" t="str">
        <f>IF('[1]Season Set up'!$J$23&gt;='[1]Season Set up'!V422,'[1]Season Set up'!V422,"")</f>
        <v/>
      </c>
      <c r="B425" s="21" t="str">
        <f>IFERROR(IF(A425="","",CONCATENATE(VLOOKUP(VLOOKUP(A425,'[1]Members Sorted'!$AC$2:$AD$3001,2,0),'[1]Members Sorted'!$B$2:$C$3001,2,0)," ",VLOOKUP(VLOOKUP(A425,'[1]Members Sorted'!$AC$2:$AD$3001,2,0),'[1]Members Sorted'!$B$2:$D$3001,3,0))),"")</f>
        <v/>
      </c>
      <c r="C425" s="21" t="str">
        <f>IFERROR(VLOOKUP(#REF!,'[1]Members Sorted'!$B$2:$F$3001,5,0),"")</f>
        <v/>
      </c>
      <c r="D425" s="22" t="str">
        <f>IFERROR(VLOOKUP(#REF!,'[1]Members Sorted'!$B$2:$X$3001,11,0),"")</f>
        <v/>
      </c>
      <c r="E425" s="22" t="str">
        <f>IFERROR(VLOOKUP(#REF!,'[1]Members Sorted'!$B$2:$X$3001,14,0),"")</f>
        <v/>
      </c>
      <c r="F425" s="22" t="str">
        <f>IFERROR(VLOOKUP(#REF!,'[1]Members Sorted'!$B$2:$X$3001,17,0),"")</f>
        <v/>
      </c>
      <c r="G425" s="22" t="str">
        <f>IFERROR(VLOOKUP(#REF!,'[1]Members Sorted'!$B$2:$X$3001,20,0),"")</f>
        <v/>
      </c>
      <c r="H425" s="33" t="str">
        <f>IFERROR(VLOOKUP(#REF!,'[1]Members Sorted'!$B$2:$AA$3001,26,0),"")</f>
        <v/>
      </c>
      <c r="I425" s="32"/>
      <c r="J425" s="29" t="str">
        <f>IF('[1]Season Set up'!$L$23&gt;='[1]Season Set up'!V422,'[1]Season Set up'!V422,"")</f>
        <v/>
      </c>
      <c r="K425" s="21" t="str">
        <f>IFERROR(IF(J425="","",CONCATENATE(VLOOKUP(VLOOKUP(J425,'[1]Members Sorted'!$AG$2:$AH$3001,2,0),'[1]Members Sorted'!$B$2:$C$3001,2,0)," ",VLOOKUP(VLOOKUP(J425,'[1]Members Sorted'!$AG$2:$AH$3001,2,0),'[1]Members Sorted'!$B$2:$D$3001,3,0))),"")</f>
        <v/>
      </c>
      <c r="L425" s="21" t="str">
        <f>IFERROR(VLOOKUP(#REF!,'[1]Members Sorted'!$B$2:$F$3001,5,0),"")</f>
        <v/>
      </c>
      <c r="M425" s="22" t="str">
        <f>IFERROR(VLOOKUP(#REF!,'[1]Members Sorted'!$B$2:$X$3001,11,0),"")</f>
        <v/>
      </c>
      <c r="N425" s="22" t="str">
        <f>IFERROR(VLOOKUP(#REF!,'[1]Members Sorted'!$B$2:$X$3001,14,0),"")</f>
        <v/>
      </c>
      <c r="O425" s="22" t="str">
        <f>IFERROR(VLOOKUP(#REF!,'[1]Members Sorted'!$B$2:$X$3001,17,0),"")</f>
        <v/>
      </c>
      <c r="P425" s="22" t="str">
        <f>IFERROR(VLOOKUP(#REF!,'[1]Members Sorted'!$B$2:$X$3001,20,0),"")</f>
        <v/>
      </c>
      <c r="Q425" s="23" t="str">
        <f>IFERROR(VLOOKUP(#REF!,'[1]Members Sorted'!$B$2:$AE$3001,30,0),"")</f>
        <v/>
      </c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</row>
    <row r="426" spans="1:37" ht="15.75" customHeight="1" x14ac:dyDescent="0.2">
      <c r="A426" s="20" t="str">
        <f>IF('[1]Season Set up'!$J$23&gt;='[1]Season Set up'!V423,'[1]Season Set up'!V423,"")</f>
        <v/>
      </c>
      <c r="B426" s="21" t="str">
        <f>IFERROR(IF(A426="","",CONCATENATE(VLOOKUP(VLOOKUP(A426,'[1]Members Sorted'!$AC$2:$AD$3001,2,0),'[1]Members Sorted'!$B$2:$C$3001,2,0)," ",VLOOKUP(VLOOKUP(A426,'[1]Members Sorted'!$AC$2:$AD$3001,2,0),'[1]Members Sorted'!$B$2:$D$3001,3,0))),"")</f>
        <v/>
      </c>
      <c r="C426" s="21" t="str">
        <f>IFERROR(VLOOKUP(#REF!,'[1]Members Sorted'!$B$2:$F$3001,5,0),"")</f>
        <v/>
      </c>
      <c r="D426" s="22" t="str">
        <f>IFERROR(VLOOKUP(#REF!,'[1]Members Sorted'!$B$2:$X$3001,11,0),"")</f>
        <v/>
      </c>
      <c r="E426" s="22" t="str">
        <f>IFERROR(VLOOKUP(#REF!,'[1]Members Sorted'!$B$2:$X$3001,14,0),"")</f>
        <v/>
      </c>
      <c r="F426" s="22" t="str">
        <f>IFERROR(VLOOKUP(#REF!,'[1]Members Sorted'!$B$2:$X$3001,17,0),"")</f>
        <v/>
      </c>
      <c r="G426" s="22" t="str">
        <f>IFERROR(VLOOKUP(#REF!,'[1]Members Sorted'!$B$2:$X$3001,20,0),"")</f>
        <v/>
      </c>
      <c r="H426" s="33" t="str">
        <f>IFERROR(VLOOKUP(#REF!,'[1]Members Sorted'!$B$2:$AA$3001,26,0),"")</f>
        <v/>
      </c>
      <c r="I426" s="32"/>
      <c r="J426" s="29" t="str">
        <f>IF('[1]Season Set up'!$L$23&gt;='[1]Season Set up'!V423,'[1]Season Set up'!V423,"")</f>
        <v/>
      </c>
      <c r="K426" s="21" t="str">
        <f>IFERROR(IF(J426="","",CONCATENATE(VLOOKUP(VLOOKUP(J426,'[1]Members Sorted'!$AG$2:$AH$3001,2,0),'[1]Members Sorted'!$B$2:$C$3001,2,0)," ",VLOOKUP(VLOOKUP(J426,'[1]Members Sorted'!$AG$2:$AH$3001,2,0),'[1]Members Sorted'!$B$2:$D$3001,3,0))),"")</f>
        <v/>
      </c>
      <c r="L426" s="21" t="str">
        <f>IFERROR(VLOOKUP(#REF!,'[1]Members Sorted'!$B$2:$F$3001,5,0),"")</f>
        <v/>
      </c>
      <c r="M426" s="22" t="str">
        <f>IFERROR(VLOOKUP(#REF!,'[1]Members Sorted'!$B$2:$X$3001,11,0),"")</f>
        <v/>
      </c>
      <c r="N426" s="22" t="str">
        <f>IFERROR(VLOOKUP(#REF!,'[1]Members Sorted'!$B$2:$X$3001,14,0),"")</f>
        <v/>
      </c>
      <c r="O426" s="22" t="str">
        <f>IFERROR(VLOOKUP(#REF!,'[1]Members Sorted'!$B$2:$X$3001,17,0),"")</f>
        <v/>
      </c>
      <c r="P426" s="22" t="str">
        <f>IFERROR(VLOOKUP(#REF!,'[1]Members Sorted'!$B$2:$X$3001,20,0),"")</f>
        <v/>
      </c>
      <c r="Q426" s="23" t="str">
        <f>IFERROR(VLOOKUP(#REF!,'[1]Members Sorted'!$B$2:$AE$3001,30,0),"")</f>
        <v/>
      </c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</row>
    <row r="427" spans="1:37" ht="15.75" customHeight="1" x14ac:dyDescent="0.2">
      <c r="A427" s="20" t="str">
        <f>IF('[1]Season Set up'!$J$23&gt;='[1]Season Set up'!V424,'[1]Season Set up'!V424,"")</f>
        <v/>
      </c>
      <c r="B427" s="21" t="str">
        <f>IFERROR(IF(A427="","",CONCATENATE(VLOOKUP(VLOOKUP(A427,'[1]Members Sorted'!$AC$2:$AD$3001,2,0),'[1]Members Sorted'!$B$2:$C$3001,2,0)," ",VLOOKUP(VLOOKUP(A427,'[1]Members Sorted'!$AC$2:$AD$3001,2,0),'[1]Members Sorted'!$B$2:$D$3001,3,0))),"")</f>
        <v/>
      </c>
      <c r="C427" s="21" t="str">
        <f>IFERROR(VLOOKUP(#REF!,'[1]Members Sorted'!$B$2:$F$3001,5,0),"")</f>
        <v/>
      </c>
      <c r="D427" s="22" t="str">
        <f>IFERROR(VLOOKUP(#REF!,'[1]Members Sorted'!$B$2:$X$3001,11,0),"")</f>
        <v/>
      </c>
      <c r="E427" s="22" t="str">
        <f>IFERROR(VLOOKUP(#REF!,'[1]Members Sorted'!$B$2:$X$3001,14,0),"")</f>
        <v/>
      </c>
      <c r="F427" s="22" t="str">
        <f>IFERROR(VLOOKUP(#REF!,'[1]Members Sorted'!$B$2:$X$3001,17,0),"")</f>
        <v/>
      </c>
      <c r="G427" s="22" t="str">
        <f>IFERROR(VLOOKUP(#REF!,'[1]Members Sorted'!$B$2:$X$3001,20,0),"")</f>
        <v/>
      </c>
      <c r="H427" s="33" t="str">
        <f>IFERROR(VLOOKUP(#REF!,'[1]Members Sorted'!$B$2:$AA$3001,26,0),"")</f>
        <v/>
      </c>
      <c r="I427" s="32"/>
      <c r="J427" s="29" t="str">
        <f>IF('[1]Season Set up'!$L$23&gt;='[1]Season Set up'!V424,'[1]Season Set up'!V424,"")</f>
        <v/>
      </c>
      <c r="K427" s="21" t="str">
        <f>IFERROR(IF(J427="","",CONCATENATE(VLOOKUP(VLOOKUP(J427,'[1]Members Sorted'!$AG$2:$AH$3001,2,0),'[1]Members Sorted'!$B$2:$C$3001,2,0)," ",VLOOKUP(VLOOKUP(J427,'[1]Members Sorted'!$AG$2:$AH$3001,2,0),'[1]Members Sorted'!$B$2:$D$3001,3,0))),"")</f>
        <v/>
      </c>
      <c r="L427" s="21" t="str">
        <f>IFERROR(VLOOKUP(#REF!,'[1]Members Sorted'!$B$2:$F$3001,5,0),"")</f>
        <v/>
      </c>
      <c r="M427" s="22" t="str">
        <f>IFERROR(VLOOKUP(#REF!,'[1]Members Sorted'!$B$2:$X$3001,11,0),"")</f>
        <v/>
      </c>
      <c r="N427" s="22" t="str">
        <f>IFERROR(VLOOKUP(#REF!,'[1]Members Sorted'!$B$2:$X$3001,14,0),"")</f>
        <v/>
      </c>
      <c r="O427" s="22" t="str">
        <f>IFERROR(VLOOKUP(#REF!,'[1]Members Sorted'!$B$2:$X$3001,17,0),"")</f>
        <v/>
      </c>
      <c r="P427" s="22" t="str">
        <f>IFERROR(VLOOKUP(#REF!,'[1]Members Sorted'!$B$2:$X$3001,20,0),"")</f>
        <v/>
      </c>
      <c r="Q427" s="23" t="str">
        <f>IFERROR(VLOOKUP(#REF!,'[1]Members Sorted'!$B$2:$AE$3001,30,0),"")</f>
        <v/>
      </c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</row>
    <row r="428" spans="1:37" ht="15.75" customHeight="1" x14ac:dyDescent="0.2">
      <c r="A428" s="20" t="str">
        <f>IF('[1]Season Set up'!$J$23&gt;='[1]Season Set up'!V425,'[1]Season Set up'!V425,"")</f>
        <v/>
      </c>
      <c r="B428" s="21" t="str">
        <f>IFERROR(IF(A428="","",CONCATENATE(VLOOKUP(VLOOKUP(A428,'[1]Members Sorted'!$AC$2:$AD$3001,2,0),'[1]Members Sorted'!$B$2:$C$3001,2,0)," ",VLOOKUP(VLOOKUP(A428,'[1]Members Sorted'!$AC$2:$AD$3001,2,0),'[1]Members Sorted'!$B$2:$D$3001,3,0))),"")</f>
        <v/>
      </c>
      <c r="C428" s="21" t="str">
        <f>IFERROR(VLOOKUP(#REF!,'[1]Members Sorted'!$B$2:$F$3001,5,0),"")</f>
        <v/>
      </c>
      <c r="D428" s="22" t="str">
        <f>IFERROR(VLOOKUP(#REF!,'[1]Members Sorted'!$B$2:$X$3001,11,0),"")</f>
        <v/>
      </c>
      <c r="E428" s="22" t="str">
        <f>IFERROR(VLOOKUP(#REF!,'[1]Members Sorted'!$B$2:$X$3001,14,0),"")</f>
        <v/>
      </c>
      <c r="F428" s="22" t="str">
        <f>IFERROR(VLOOKUP(#REF!,'[1]Members Sorted'!$B$2:$X$3001,17,0),"")</f>
        <v/>
      </c>
      <c r="G428" s="22" t="str">
        <f>IFERROR(VLOOKUP(#REF!,'[1]Members Sorted'!$B$2:$X$3001,20,0),"")</f>
        <v/>
      </c>
      <c r="H428" s="33" t="str">
        <f>IFERROR(VLOOKUP(#REF!,'[1]Members Sorted'!$B$2:$AA$3001,26,0),"")</f>
        <v/>
      </c>
      <c r="I428" s="32"/>
      <c r="J428" s="29" t="str">
        <f>IF('[1]Season Set up'!$L$23&gt;='[1]Season Set up'!V425,'[1]Season Set up'!V425,"")</f>
        <v/>
      </c>
      <c r="K428" s="21" t="str">
        <f>IFERROR(IF(J428="","",CONCATENATE(VLOOKUP(VLOOKUP(J428,'[1]Members Sorted'!$AG$2:$AH$3001,2,0),'[1]Members Sorted'!$B$2:$C$3001,2,0)," ",VLOOKUP(VLOOKUP(J428,'[1]Members Sorted'!$AG$2:$AH$3001,2,0),'[1]Members Sorted'!$B$2:$D$3001,3,0))),"")</f>
        <v/>
      </c>
      <c r="L428" s="21" t="str">
        <f>IFERROR(VLOOKUP(#REF!,'[1]Members Sorted'!$B$2:$F$3001,5,0),"")</f>
        <v/>
      </c>
      <c r="M428" s="22" t="str">
        <f>IFERROR(VLOOKUP(#REF!,'[1]Members Sorted'!$B$2:$X$3001,11,0),"")</f>
        <v/>
      </c>
      <c r="N428" s="22" t="str">
        <f>IFERROR(VLOOKUP(#REF!,'[1]Members Sorted'!$B$2:$X$3001,14,0),"")</f>
        <v/>
      </c>
      <c r="O428" s="22" t="str">
        <f>IFERROR(VLOOKUP(#REF!,'[1]Members Sorted'!$B$2:$X$3001,17,0),"")</f>
        <v/>
      </c>
      <c r="P428" s="22" t="str">
        <f>IFERROR(VLOOKUP(#REF!,'[1]Members Sorted'!$B$2:$X$3001,20,0),"")</f>
        <v/>
      </c>
      <c r="Q428" s="23" t="str">
        <f>IFERROR(VLOOKUP(#REF!,'[1]Members Sorted'!$B$2:$AE$3001,30,0),"")</f>
        <v/>
      </c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</row>
    <row r="429" spans="1:37" ht="15.75" customHeight="1" x14ac:dyDescent="0.2">
      <c r="A429" s="20" t="str">
        <f>IF('[1]Season Set up'!$J$23&gt;='[1]Season Set up'!V426,'[1]Season Set up'!V426,"")</f>
        <v/>
      </c>
      <c r="B429" s="21" t="str">
        <f>IFERROR(IF(A429="","",CONCATENATE(VLOOKUP(VLOOKUP(A429,'[1]Members Sorted'!$AC$2:$AD$3001,2,0),'[1]Members Sorted'!$B$2:$C$3001,2,0)," ",VLOOKUP(VLOOKUP(A429,'[1]Members Sorted'!$AC$2:$AD$3001,2,0),'[1]Members Sorted'!$B$2:$D$3001,3,0))),"")</f>
        <v/>
      </c>
      <c r="C429" s="21" t="str">
        <f>IFERROR(VLOOKUP(#REF!,'[1]Members Sorted'!$B$2:$F$3001,5,0),"")</f>
        <v/>
      </c>
      <c r="D429" s="22" t="str">
        <f>IFERROR(VLOOKUP(#REF!,'[1]Members Sorted'!$B$2:$X$3001,11,0),"")</f>
        <v/>
      </c>
      <c r="E429" s="22" t="str">
        <f>IFERROR(VLOOKUP(#REF!,'[1]Members Sorted'!$B$2:$X$3001,14,0),"")</f>
        <v/>
      </c>
      <c r="F429" s="22" t="str">
        <f>IFERROR(VLOOKUP(#REF!,'[1]Members Sorted'!$B$2:$X$3001,17,0),"")</f>
        <v/>
      </c>
      <c r="G429" s="22" t="str">
        <f>IFERROR(VLOOKUP(#REF!,'[1]Members Sorted'!$B$2:$X$3001,20,0),"")</f>
        <v/>
      </c>
      <c r="H429" s="33" t="str">
        <f>IFERROR(VLOOKUP(#REF!,'[1]Members Sorted'!$B$2:$AA$3001,26,0),"")</f>
        <v/>
      </c>
      <c r="I429" s="32"/>
      <c r="J429" s="29" t="str">
        <f>IF('[1]Season Set up'!$L$23&gt;='[1]Season Set up'!V426,'[1]Season Set up'!V426,"")</f>
        <v/>
      </c>
      <c r="K429" s="21" t="str">
        <f>IFERROR(IF(J429="","",CONCATENATE(VLOOKUP(VLOOKUP(J429,'[1]Members Sorted'!$AG$2:$AH$3001,2,0),'[1]Members Sorted'!$B$2:$C$3001,2,0)," ",VLOOKUP(VLOOKUP(J429,'[1]Members Sorted'!$AG$2:$AH$3001,2,0),'[1]Members Sorted'!$B$2:$D$3001,3,0))),"")</f>
        <v/>
      </c>
      <c r="L429" s="21" t="str">
        <f>IFERROR(VLOOKUP(#REF!,'[1]Members Sorted'!$B$2:$F$3001,5,0),"")</f>
        <v/>
      </c>
      <c r="M429" s="22" t="str">
        <f>IFERROR(VLOOKUP(#REF!,'[1]Members Sorted'!$B$2:$X$3001,11,0),"")</f>
        <v/>
      </c>
      <c r="N429" s="22" t="str">
        <f>IFERROR(VLOOKUP(#REF!,'[1]Members Sorted'!$B$2:$X$3001,14,0),"")</f>
        <v/>
      </c>
      <c r="O429" s="22" t="str">
        <f>IFERROR(VLOOKUP(#REF!,'[1]Members Sorted'!$B$2:$X$3001,17,0),"")</f>
        <v/>
      </c>
      <c r="P429" s="22" t="str">
        <f>IFERROR(VLOOKUP(#REF!,'[1]Members Sorted'!$B$2:$X$3001,20,0),"")</f>
        <v/>
      </c>
      <c r="Q429" s="23" t="str">
        <f>IFERROR(VLOOKUP(#REF!,'[1]Members Sorted'!$B$2:$AE$3001,30,0),"")</f>
        <v/>
      </c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</row>
    <row r="430" spans="1:37" ht="15.75" customHeight="1" x14ac:dyDescent="0.2">
      <c r="A430" s="20" t="str">
        <f>IF('[1]Season Set up'!$J$23&gt;='[1]Season Set up'!V427,'[1]Season Set up'!V427,"")</f>
        <v/>
      </c>
      <c r="B430" s="21" t="str">
        <f>IFERROR(IF(A430="","",CONCATENATE(VLOOKUP(VLOOKUP(A430,'[1]Members Sorted'!$AC$2:$AD$3001,2,0),'[1]Members Sorted'!$B$2:$C$3001,2,0)," ",VLOOKUP(VLOOKUP(A430,'[1]Members Sorted'!$AC$2:$AD$3001,2,0),'[1]Members Sorted'!$B$2:$D$3001,3,0))),"")</f>
        <v/>
      </c>
      <c r="C430" s="21" t="str">
        <f>IFERROR(VLOOKUP(#REF!,'[1]Members Sorted'!$B$2:$F$3001,5,0),"")</f>
        <v/>
      </c>
      <c r="D430" s="22" t="str">
        <f>IFERROR(VLOOKUP(#REF!,'[1]Members Sorted'!$B$2:$X$3001,11,0),"")</f>
        <v/>
      </c>
      <c r="E430" s="22" t="str">
        <f>IFERROR(VLOOKUP(#REF!,'[1]Members Sorted'!$B$2:$X$3001,14,0),"")</f>
        <v/>
      </c>
      <c r="F430" s="22" t="str">
        <f>IFERROR(VLOOKUP(#REF!,'[1]Members Sorted'!$B$2:$X$3001,17,0),"")</f>
        <v/>
      </c>
      <c r="G430" s="22" t="str">
        <f>IFERROR(VLOOKUP(#REF!,'[1]Members Sorted'!$B$2:$X$3001,20,0),"")</f>
        <v/>
      </c>
      <c r="H430" s="33" t="str">
        <f>IFERROR(VLOOKUP(#REF!,'[1]Members Sorted'!$B$2:$AA$3001,26,0),"")</f>
        <v/>
      </c>
      <c r="I430" s="32"/>
      <c r="J430" s="29" t="str">
        <f>IF('[1]Season Set up'!$L$23&gt;='[1]Season Set up'!V427,'[1]Season Set up'!V427,"")</f>
        <v/>
      </c>
      <c r="K430" s="21" t="str">
        <f>IFERROR(IF(J430="","",CONCATENATE(VLOOKUP(VLOOKUP(J430,'[1]Members Sorted'!$AG$2:$AH$3001,2,0),'[1]Members Sorted'!$B$2:$C$3001,2,0)," ",VLOOKUP(VLOOKUP(J430,'[1]Members Sorted'!$AG$2:$AH$3001,2,0),'[1]Members Sorted'!$B$2:$D$3001,3,0))),"")</f>
        <v/>
      </c>
      <c r="L430" s="21" t="str">
        <f>IFERROR(VLOOKUP(#REF!,'[1]Members Sorted'!$B$2:$F$3001,5,0),"")</f>
        <v/>
      </c>
      <c r="M430" s="22" t="str">
        <f>IFERROR(VLOOKUP(#REF!,'[1]Members Sorted'!$B$2:$X$3001,11,0),"")</f>
        <v/>
      </c>
      <c r="N430" s="22" t="str">
        <f>IFERROR(VLOOKUP(#REF!,'[1]Members Sorted'!$B$2:$X$3001,14,0),"")</f>
        <v/>
      </c>
      <c r="O430" s="22" t="str">
        <f>IFERROR(VLOOKUP(#REF!,'[1]Members Sorted'!$B$2:$X$3001,17,0),"")</f>
        <v/>
      </c>
      <c r="P430" s="22" t="str">
        <f>IFERROR(VLOOKUP(#REF!,'[1]Members Sorted'!$B$2:$X$3001,20,0),"")</f>
        <v/>
      </c>
      <c r="Q430" s="23" t="str">
        <f>IFERROR(VLOOKUP(#REF!,'[1]Members Sorted'!$B$2:$AE$3001,30,0),"")</f>
        <v/>
      </c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</row>
    <row r="431" spans="1:37" ht="15.75" customHeight="1" x14ac:dyDescent="0.2">
      <c r="A431" s="20" t="str">
        <f>IF('[1]Season Set up'!$J$23&gt;='[1]Season Set up'!V428,'[1]Season Set up'!V428,"")</f>
        <v/>
      </c>
      <c r="B431" s="21" t="str">
        <f>IFERROR(IF(A431="","",CONCATENATE(VLOOKUP(VLOOKUP(A431,'[1]Members Sorted'!$AC$2:$AD$3001,2,0),'[1]Members Sorted'!$B$2:$C$3001,2,0)," ",VLOOKUP(VLOOKUP(A431,'[1]Members Sorted'!$AC$2:$AD$3001,2,0),'[1]Members Sorted'!$B$2:$D$3001,3,0))),"")</f>
        <v/>
      </c>
      <c r="C431" s="21" t="str">
        <f>IFERROR(VLOOKUP(#REF!,'[1]Members Sorted'!$B$2:$F$3001,5,0),"")</f>
        <v/>
      </c>
      <c r="D431" s="22" t="str">
        <f>IFERROR(VLOOKUP(#REF!,'[1]Members Sorted'!$B$2:$X$3001,11,0),"")</f>
        <v/>
      </c>
      <c r="E431" s="22" t="str">
        <f>IFERROR(VLOOKUP(#REF!,'[1]Members Sorted'!$B$2:$X$3001,14,0),"")</f>
        <v/>
      </c>
      <c r="F431" s="22" t="str">
        <f>IFERROR(VLOOKUP(#REF!,'[1]Members Sorted'!$B$2:$X$3001,17,0),"")</f>
        <v/>
      </c>
      <c r="G431" s="22" t="str">
        <f>IFERROR(VLOOKUP(#REF!,'[1]Members Sorted'!$B$2:$X$3001,20,0),"")</f>
        <v/>
      </c>
      <c r="H431" s="33" t="str">
        <f>IFERROR(VLOOKUP(#REF!,'[1]Members Sorted'!$B$2:$AA$3001,26,0),"")</f>
        <v/>
      </c>
      <c r="I431" s="32"/>
      <c r="J431" s="29" t="str">
        <f>IF('[1]Season Set up'!$L$23&gt;='[1]Season Set up'!V428,'[1]Season Set up'!V428,"")</f>
        <v/>
      </c>
      <c r="K431" s="21" t="str">
        <f>IFERROR(IF(J431="","",CONCATENATE(VLOOKUP(VLOOKUP(J431,'[1]Members Sorted'!$AG$2:$AH$3001,2,0),'[1]Members Sorted'!$B$2:$C$3001,2,0)," ",VLOOKUP(VLOOKUP(J431,'[1]Members Sorted'!$AG$2:$AH$3001,2,0),'[1]Members Sorted'!$B$2:$D$3001,3,0))),"")</f>
        <v/>
      </c>
      <c r="L431" s="21" t="str">
        <f>IFERROR(VLOOKUP(#REF!,'[1]Members Sorted'!$B$2:$F$3001,5,0),"")</f>
        <v/>
      </c>
      <c r="M431" s="22" t="str">
        <f>IFERROR(VLOOKUP(#REF!,'[1]Members Sorted'!$B$2:$X$3001,11,0),"")</f>
        <v/>
      </c>
      <c r="N431" s="22" t="str">
        <f>IFERROR(VLOOKUP(#REF!,'[1]Members Sorted'!$B$2:$X$3001,14,0),"")</f>
        <v/>
      </c>
      <c r="O431" s="22" t="str">
        <f>IFERROR(VLOOKUP(#REF!,'[1]Members Sorted'!$B$2:$X$3001,17,0),"")</f>
        <v/>
      </c>
      <c r="P431" s="22" t="str">
        <f>IFERROR(VLOOKUP(#REF!,'[1]Members Sorted'!$B$2:$X$3001,20,0),"")</f>
        <v/>
      </c>
      <c r="Q431" s="23" t="str">
        <f>IFERROR(VLOOKUP(#REF!,'[1]Members Sorted'!$B$2:$AE$3001,30,0),"")</f>
        <v/>
      </c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</row>
    <row r="432" spans="1:37" ht="15.75" customHeight="1" x14ac:dyDescent="0.2">
      <c r="A432" s="20" t="str">
        <f>IF('[1]Season Set up'!$J$23&gt;='[1]Season Set up'!V429,'[1]Season Set up'!V429,"")</f>
        <v/>
      </c>
      <c r="B432" s="21" t="str">
        <f>IFERROR(IF(A432="","",CONCATENATE(VLOOKUP(VLOOKUP(A432,'[1]Members Sorted'!$AC$2:$AD$3001,2,0),'[1]Members Sorted'!$B$2:$C$3001,2,0)," ",VLOOKUP(VLOOKUP(A432,'[1]Members Sorted'!$AC$2:$AD$3001,2,0),'[1]Members Sorted'!$B$2:$D$3001,3,0))),"")</f>
        <v/>
      </c>
      <c r="C432" s="21" t="str">
        <f>IFERROR(VLOOKUP(#REF!,'[1]Members Sorted'!$B$2:$F$3001,5,0),"")</f>
        <v/>
      </c>
      <c r="D432" s="22" t="str">
        <f>IFERROR(VLOOKUP(#REF!,'[1]Members Sorted'!$B$2:$X$3001,11,0),"")</f>
        <v/>
      </c>
      <c r="E432" s="22" t="str">
        <f>IFERROR(VLOOKUP(#REF!,'[1]Members Sorted'!$B$2:$X$3001,14,0),"")</f>
        <v/>
      </c>
      <c r="F432" s="22" t="str">
        <f>IFERROR(VLOOKUP(#REF!,'[1]Members Sorted'!$B$2:$X$3001,17,0),"")</f>
        <v/>
      </c>
      <c r="G432" s="22" t="str">
        <f>IFERROR(VLOOKUP(#REF!,'[1]Members Sorted'!$B$2:$X$3001,20,0),"")</f>
        <v/>
      </c>
      <c r="H432" s="33" t="str">
        <f>IFERROR(VLOOKUP(#REF!,'[1]Members Sorted'!$B$2:$AA$3001,26,0),"")</f>
        <v/>
      </c>
      <c r="I432" s="32"/>
      <c r="J432" s="29" t="str">
        <f>IF('[1]Season Set up'!$L$23&gt;='[1]Season Set up'!V429,'[1]Season Set up'!V429,"")</f>
        <v/>
      </c>
      <c r="K432" s="21" t="str">
        <f>IFERROR(IF(J432="","",CONCATENATE(VLOOKUP(VLOOKUP(J432,'[1]Members Sorted'!$AG$2:$AH$3001,2,0),'[1]Members Sorted'!$B$2:$C$3001,2,0)," ",VLOOKUP(VLOOKUP(J432,'[1]Members Sorted'!$AG$2:$AH$3001,2,0),'[1]Members Sorted'!$B$2:$D$3001,3,0))),"")</f>
        <v/>
      </c>
      <c r="L432" s="21" t="str">
        <f>IFERROR(VLOOKUP(#REF!,'[1]Members Sorted'!$B$2:$F$3001,5,0),"")</f>
        <v/>
      </c>
      <c r="M432" s="22" t="str">
        <f>IFERROR(VLOOKUP(#REF!,'[1]Members Sorted'!$B$2:$X$3001,11,0),"")</f>
        <v/>
      </c>
      <c r="N432" s="22" t="str">
        <f>IFERROR(VLOOKUP(#REF!,'[1]Members Sorted'!$B$2:$X$3001,14,0),"")</f>
        <v/>
      </c>
      <c r="O432" s="22" t="str">
        <f>IFERROR(VLOOKUP(#REF!,'[1]Members Sorted'!$B$2:$X$3001,17,0),"")</f>
        <v/>
      </c>
      <c r="P432" s="22" t="str">
        <f>IFERROR(VLOOKUP(#REF!,'[1]Members Sorted'!$B$2:$X$3001,20,0),"")</f>
        <v/>
      </c>
      <c r="Q432" s="23" t="str">
        <f>IFERROR(VLOOKUP(#REF!,'[1]Members Sorted'!$B$2:$AE$3001,30,0),"")</f>
        <v/>
      </c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</row>
    <row r="433" spans="1:37" ht="15.75" customHeight="1" x14ac:dyDescent="0.2">
      <c r="A433" s="20" t="str">
        <f>IF('[1]Season Set up'!$J$23&gt;='[1]Season Set up'!V430,'[1]Season Set up'!V430,"")</f>
        <v/>
      </c>
      <c r="B433" s="21" t="str">
        <f>IFERROR(IF(A433="","",CONCATENATE(VLOOKUP(VLOOKUP(A433,'[1]Members Sorted'!$AC$2:$AD$3001,2,0),'[1]Members Sorted'!$B$2:$C$3001,2,0)," ",VLOOKUP(VLOOKUP(A433,'[1]Members Sorted'!$AC$2:$AD$3001,2,0),'[1]Members Sorted'!$B$2:$D$3001,3,0))),"")</f>
        <v/>
      </c>
      <c r="C433" s="21" t="str">
        <f>IFERROR(VLOOKUP(#REF!,'[1]Members Sorted'!$B$2:$F$3001,5,0),"")</f>
        <v/>
      </c>
      <c r="D433" s="22" t="str">
        <f>IFERROR(VLOOKUP(#REF!,'[1]Members Sorted'!$B$2:$X$3001,11,0),"")</f>
        <v/>
      </c>
      <c r="E433" s="22" t="str">
        <f>IFERROR(VLOOKUP(#REF!,'[1]Members Sorted'!$B$2:$X$3001,14,0),"")</f>
        <v/>
      </c>
      <c r="F433" s="22" t="str">
        <f>IFERROR(VLOOKUP(#REF!,'[1]Members Sorted'!$B$2:$X$3001,17,0),"")</f>
        <v/>
      </c>
      <c r="G433" s="22" t="str">
        <f>IFERROR(VLOOKUP(#REF!,'[1]Members Sorted'!$B$2:$X$3001,20,0),"")</f>
        <v/>
      </c>
      <c r="H433" s="33" t="str">
        <f>IFERROR(VLOOKUP(#REF!,'[1]Members Sorted'!$B$2:$AA$3001,26,0),"")</f>
        <v/>
      </c>
      <c r="I433" s="32"/>
      <c r="J433" s="29" t="str">
        <f>IF('[1]Season Set up'!$L$23&gt;='[1]Season Set up'!V430,'[1]Season Set up'!V430,"")</f>
        <v/>
      </c>
      <c r="K433" s="21" t="str">
        <f>IFERROR(IF(J433="","",CONCATENATE(VLOOKUP(VLOOKUP(J433,'[1]Members Sorted'!$AG$2:$AH$3001,2,0),'[1]Members Sorted'!$B$2:$C$3001,2,0)," ",VLOOKUP(VLOOKUP(J433,'[1]Members Sorted'!$AG$2:$AH$3001,2,0),'[1]Members Sorted'!$B$2:$D$3001,3,0))),"")</f>
        <v/>
      </c>
      <c r="L433" s="21" t="str">
        <f>IFERROR(VLOOKUP(#REF!,'[1]Members Sorted'!$B$2:$F$3001,5,0),"")</f>
        <v/>
      </c>
      <c r="M433" s="22" t="str">
        <f>IFERROR(VLOOKUP(#REF!,'[1]Members Sorted'!$B$2:$X$3001,11,0),"")</f>
        <v/>
      </c>
      <c r="N433" s="22" t="str">
        <f>IFERROR(VLOOKUP(#REF!,'[1]Members Sorted'!$B$2:$X$3001,14,0),"")</f>
        <v/>
      </c>
      <c r="O433" s="22" t="str">
        <f>IFERROR(VLOOKUP(#REF!,'[1]Members Sorted'!$B$2:$X$3001,17,0),"")</f>
        <v/>
      </c>
      <c r="P433" s="22" t="str">
        <f>IFERROR(VLOOKUP(#REF!,'[1]Members Sorted'!$B$2:$X$3001,20,0),"")</f>
        <v/>
      </c>
      <c r="Q433" s="23" t="str">
        <f>IFERROR(VLOOKUP(#REF!,'[1]Members Sorted'!$B$2:$AE$3001,30,0),"")</f>
        <v/>
      </c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</row>
    <row r="434" spans="1:37" ht="15.75" customHeight="1" x14ac:dyDescent="0.2">
      <c r="A434" s="20" t="str">
        <f>IF('[1]Season Set up'!$J$23&gt;='[1]Season Set up'!V431,'[1]Season Set up'!V431,"")</f>
        <v/>
      </c>
      <c r="B434" s="21" t="str">
        <f>IFERROR(IF(A434="","",CONCATENATE(VLOOKUP(VLOOKUP(A434,'[1]Members Sorted'!$AC$2:$AD$3001,2,0),'[1]Members Sorted'!$B$2:$C$3001,2,0)," ",VLOOKUP(VLOOKUP(A434,'[1]Members Sorted'!$AC$2:$AD$3001,2,0),'[1]Members Sorted'!$B$2:$D$3001,3,0))),"")</f>
        <v/>
      </c>
      <c r="C434" s="21" t="str">
        <f>IFERROR(VLOOKUP(#REF!,'[1]Members Sorted'!$B$2:$F$3001,5,0),"")</f>
        <v/>
      </c>
      <c r="D434" s="22" t="str">
        <f>IFERROR(VLOOKUP(#REF!,'[1]Members Sorted'!$B$2:$X$3001,11,0),"")</f>
        <v/>
      </c>
      <c r="E434" s="22" t="str">
        <f>IFERROR(VLOOKUP(#REF!,'[1]Members Sorted'!$B$2:$X$3001,14,0),"")</f>
        <v/>
      </c>
      <c r="F434" s="22" t="str">
        <f>IFERROR(VLOOKUP(#REF!,'[1]Members Sorted'!$B$2:$X$3001,17,0),"")</f>
        <v/>
      </c>
      <c r="G434" s="22" t="str">
        <f>IFERROR(VLOOKUP(#REF!,'[1]Members Sorted'!$B$2:$X$3001,20,0),"")</f>
        <v/>
      </c>
      <c r="H434" s="33" t="str">
        <f>IFERROR(VLOOKUP(#REF!,'[1]Members Sorted'!$B$2:$AA$3001,26,0),"")</f>
        <v/>
      </c>
      <c r="I434" s="32"/>
      <c r="J434" s="29" t="str">
        <f>IF('[1]Season Set up'!$L$23&gt;='[1]Season Set up'!V431,'[1]Season Set up'!V431,"")</f>
        <v/>
      </c>
      <c r="K434" s="21" t="str">
        <f>IFERROR(IF(J434="","",CONCATENATE(VLOOKUP(VLOOKUP(J434,'[1]Members Sorted'!$AG$2:$AH$3001,2,0),'[1]Members Sorted'!$B$2:$C$3001,2,0)," ",VLOOKUP(VLOOKUP(J434,'[1]Members Sorted'!$AG$2:$AH$3001,2,0),'[1]Members Sorted'!$B$2:$D$3001,3,0))),"")</f>
        <v/>
      </c>
      <c r="L434" s="21" t="str">
        <f>IFERROR(VLOOKUP(#REF!,'[1]Members Sorted'!$B$2:$F$3001,5,0),"")</f>
        <v/>
      </c>
      <c r="M434" s="22" t="str">
        <f>IFERROR(VLOOKUP(#REF!,'[1]Members Sorted'!$B$2:$X$3001,11,0),"")</f>
        <v/>
      </c>
      <c r="N434" s="22" t="str">
        <f>IFERROR(VLOOKUP(#REF!,'[1]Members Sorted'!$B$2:$X$3001,14,0),"")</f>
        <v/>
      </c>
      <c r="O434" s="22" t="str">
        <f>IFERROR(VLOOKUP(#REF!,'[1]Members Sorted'!$B$2:$X$3001,17,0),"")</f>
        <v/>
      </c>
      <c r="P434" s="22" t="str">
        <f>IFERROR(VLOOKUP(#REF!,'[1]Members Sorted'!$B$2:$X$3001,20,0),"")</f>
        <v/>
      </c>
      <c r="Q434" s="23" t="str">
        <f>IFERROR(VLOOKUP(#REF!,'[1]Members Sorted'!$B$2:$AE$3001,30,0),"")</f>
        <v/>
      </c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</row>
    <row r="435" spans="1:37" ht="15.75" customHeight="1" x14ac:dyDescent="0.2">
      <c r="A435" s="20" t="str">
        <f>IF('[1]Season Set up'!$J$23&gt;='[1]Season Set up'!V432,'[1]Season Set up'!V432,"")</f>
        <v/>
      </c>
      <c r="B435" s="21" t="str">
        <f>IFERROR(IF(A435="","",CONCATENATE(VLOOKUP(VLOOKUP(A435,'[1]Members Sorted'!$AC$2:$AD$3001,2,0),'[1]Members Sorted'!$B$2:$C$3001,2,0)," ",VLOOKUP(VLOOKUP(A435,'[1]Members Sorted'!$AC$2:$AD$3001,2,0),'[1]Members Sorted'!$B$2:$D$3001,3,0))),"")</f>
        <v/>
      </c>
      <c r="C435" s="21" t="str">
        <f>IFERROR(VLOOKUP(#REF!,'[1]Members Sorted'!$B$2:$F$3001,5,0),"")</f>
        <v/>
      </c>
      <c r="D435" s="22" t="str">
        <f>IFERROR(VLOOKUP(#REF!,'[1]Members Sorted'!$B$2:$X$3001,11,0),"")</f>
        <v/>
      </c>
      <c r="E435" s="22" t="str">
        <f>IFERROR(VLOOKUP(#REF!,'[1]Members Sorted'!$B$2:$X$3001,14,0),"")</f>
        <v/>
      </c>
      <c r="F435" s="22" t="str">
        <f>IFERROR(VLOOKUP(#REF!,'[1]Members Sorted'!$B$2:$X$3001,17,0),"")</f>
        <v/>
      </c>
      <c r="G435" s="22" t="str">
        <f>IFERROR(VLOOKUP(#REF!,'[1]Members Sorted'!$B$2:$X$3001,20,0),"")</f>
        <v/>
      </c>
      <c r="H435" s="33" t="str">
        <f>IFERROR(VLOOKUP(#REF!,'[1]Members Sorted'!$B$2:$AA$3001,26,0),"")</f>
        <v/>
      </c>
      <c r="I435" s="32"/>
      <c r="J435" s="29" t="str">
        <f>IF('[1]Season Set up'!$L$23&gt;='[1]Season Set up'!V432,'[1]Season Set up'!V432,"")</f>
        <v/>
      </c>
      <c r="K435" s="21" t="str">
        <f>IFERROR(IF(J435="","",CONCATENATE(VLOOKUP(VLOOKUP(J435,'[1]Members Sorted'!$AG$2:$AH$3001,2,0),'[1]Members Sorted'!$B$2:$C$3001,2,0)," ",VLOOKUP(VLOOKUP(J435,'[1]Members Sorted'!$AG$2:$AH$3001,2,0),'[1]Members Sorted'!$B$2:$D$3001,3,0))),"")</f>
        <v/>
      </c>
      <c r="L435" s="21" t="str">
        <f>IFERROR(VLOOKUP(#REF!,'[1]Members Sorted'!$B$2:$F$3001,5,0),"")</f>
        <v/>
      </c>
      <c r="M435" s="22" t="str">
        <f>IFERROR(VLOOKUP(#REF!,'[1]Members Sorted'!$B$2:$X$3001,11,0),"")</f>
        <v/>
      </c>
      <c r="N435" s="22" t="str">
        <f>IFERROR(VLOOKUP(#REF!,'[1]Members Sorted'!$B$2:$X$3001,14,0),"")</f>
        <v/>
      </c>
      <c r="O435" s="22" t="str">
        <f>IFERROR(VLOOKUP(#REF!,'[1]Members Sorted'!$B$2:$X$3001,17,0),"")</f>
        <v/>
      </c>
      <c r="P435" s="22" t="str">
        <f>IFERROR(VLOOKUP(#REF!,'[1]Members Sorted'!$B$2:$X$3001,20,0),"")</f>
        <v/>
      </c>
      <c r="Q435" s="23" t="str">
        <f>IFERROR(VLOOKUP(#REF!,'[1]Members Sorted'!$B$2:$AE$3001,30,0),"")</f>
        <v/>
      </c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</row>
    <row r="436" spans="1:37" ht="15.75" customHeight="1" x14ac:dyDescent="0.2">
      <c r="A436" s="20" t="str">
        <f>IF('[1]Season Set up'!$J$23&gt;='[1]Season Set up'!V433,'[1]Season Set up'!V433,"")</f>
        <v/>
      </c>
      <c r="B436" s="21" t="str">
        <f>IFERROR(IF(A436="","",CONCATENATE(VLOOKUP(VLOOKUP(A436,'[1]Members Sorted'!$AC$2:$AD$3001,2,0),'[1]Members Sorted'!$B$2:$C$3001,2,0)," ",VLOOKUP(VLOOKUP(A436,'[1]Members Sorted'!$AC$2:$AD$3001,2,0),'[1]Members Sorted'!$B$2:$D$3001,3,0))),"")</f>
        <v/>
      </c>
      <c r="C436" s="21" t="str">
        <f>IFERROR(VLOOKUP(#REF!,'[1]Members Sorted'!$B$2:$F$3001,5,0),"")</f>
        <v/>
      </c>
      <c r="D436" s="22" t="str">
        <f>IFERROR(VLOOKUP(#REF!,'[1]Members Sorted'!$B$2:$X$3001,11,0),"")</f>
        <v/>
      </c>
      <c r="E436" s="22" t="str">
        <f>IFERROR(VLOOKUP(#REF!,'[1]Members Sorted'!$B$2:$X$3001,14,0),"")</f>
        <v/>
      </c>
      <c r="F436" s="22" t="str">
        <f>IFERROR(VLOOKUP(#REF!,'[1]Members Sorted'!$B$2:$X$3001,17,0),"")</f>
        <v/>
      </c>
      <c r="G436" s="22" t="str">
        <f>IFERROR(VLOOKUP(#REF!,'[1]Members Sorted'!$B$2:$X$3001,20,0),"")</f>
        <v/>
      </c>
      <c r="H436" s="33" t="str">
        <f>IFERROR(VLOOKUP(#REF!,'[1]Members Sorted'!$B$2:$AA$3001,26,0),"")</f>
        <v/>
      </c>
      <c r="I436" s="32"/>
      <c r="J436" s="29" t="str">
        <f>IF('[1]Season Set up'!$L$23&gt;='[1]Season Set up'!V433,'[1]Season Set up'!V433,"")</f>
        <v/>
      </c>
      <c r="K436" s="21" t="str">
        <f>IFERROR(IF(J436="","",CONCATENATE(VLOOKUP(VLOOKUP(J436,'[1]Members Sorted'!$AG$2:$AH$3001,2,0),'[1]Members Sorted'!$B$2:$C$3001,2,0)," ",VLOOKUP(VLOOKUP(J436,'[1]Members Sorted'!$AG$2:$AH$3001,2,0),'[1]Members Sorted'!$B$2:$D$3001,3,0))),"")</f>
        <v/>
      </c>
      <c r="L436" s="21" t="str">
        <f>IFERROR(VLOOKUP(#REF!,'[1]Members Sorted'!$B$2:$F$3001,5,0),"")</f>
        <v/>
      </c>
      <c r="M436" s="22" t="str">
        <f>IFERROR(VLOOKUP(#REF!,'[1]Members Sorted'!$B$2:$X$3001,11,0),"")</f>
        <v/>
      </c>
      <c r="N436" s="22" t="str">
        <f>IFERROR(VLOOKUP(#REF!,'[1]Members Sorted'!$B$2:$X$3001,14,0),"")</f>
        <v/>
      </c>
      <c r="O436" s="22" t="str">
        <f>IFERROR(VLOOKUP(#REF!,'[1]Members Sorted'!$B$2:$X$3001,17,0),"")</f>
        <v/>
      </c>
      <c r="P436" s="22" t="str">
        <f>IFERROR(VLOOKUP(#REF!,'[1]Members Sorted'!$B$2:$X$3001,20,0),"")</f>
        <v/>
      </c>
      <c r="Q436" s="23" t="str">
        <f>IFERROR(VLOOKUP(#REF!,'[1]Members Sorted'!$B$2:$AE$3001,30,0),"")</f>
        <v/>
      </c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</row>
    <row r="437" spans="1:37" ht="15.75" customHeight="1" x14ac:dyDescent="0.2">
      <c r="A437" s="20" t="str">
        <f>IF('[1]Season Set up'!$J$23&gt;='[1]Season Set up'!V434,'[1]Season Set up'!V434,"")</f>
        <v/>
      </c>
      <c r="B437" s="21" t="str">
        <f>IFERROR(IF(A437="","",CONCATENATE(VLOOKUP(VLOOKUP(A437,'[1]Members Sorted'!$AC$2:$AD$3001,2,0),'[1]Members Sorted'!$B$2:$C$3001,2,0)," ",VLOOKUP(VLOOKUP(A437,'[1]Members Sorted'!$AC$2:$AD$3001,2,0),'[1]Members Sorted'!$B$2:$D$3001,3,0))),"")</f>
        <v/>
      </c>
      <c r="C437" s="21" t="str">
        <f>IFERROR(VLOOKUP(#REF!,'[1]Members Sorted'!$B$2:$F$3001,5,0),"")</f>
        <v/>
      </c>
      <c r="D437" s="22" t="str">
        <f>IFERROR(VLOOKUP(#REF!,'[1]Members Sorted'!$B$2:$X$3001,11,0),"")</f>
        <v/>
      </c>
      <c r="E437" s="22" t="str">
        <f>IFERROR(VLOOKUP(#REF!,'[1]Members Sorted'!$B$2:$X$3001,14,0),"")</f>
        <v/>
      </c>
      <c r="F437" s="22" t="str">
        <f>IFERROR(VLOOKUP(#REF!,'[1]Members Sorted'!$B$2:$X$3001,17,0),"")</f>
        <v/>
      </c>
      <c r="G437" s="22" t="str">
        <f>IFERROR(VLOOKUP(#REF!,'[1]Members Sorted'!$B$2:$X$3001,20,0),"")</f>
        <v/>
      </c>
      <c r="H437" s="33" t="str">
        <f>IFERROR(VLOOKUP(#REF!,'[1]Members Sorted'!$B$2:$AA$3001,26,0),"")</f>
        <v/>
      </c>
      <c r="I437" s="32"/>
      <c r="J437" s="29" t="str">
        <f>IF('[1]Season Set up'!$L$23&gt;='[1]Season Set up'!V434,'[1]Season Set up'!V434,"")</f>
        <v/>
      </c>
      <c r="K437" s="21" t="str">
        <f>IFERROR(IF(J437="","",CONCATENATE(VLOOKUP(VLOOKUP(J437,'[1]Members Sorted'!$AG$2:$AH$3001,2,0),'[1]Members Sorted'!$B$2:$C$3001,2,0)," ",VLOOKUP(VLOOKUP(J437,'[1]Members Sorted'!$AG$2:$AH$3001,2,0),'[1]Members Sorted'!$B$2:$D$3001,3,0))),"")</f>
        <v/>
      </c>
      <c r="L437" s="21" t="str">
        <f>IFERROR(VLOOKUP(#REF!,'[1]Members Sorted'!$B$2:$F$3001,5,0),"")</f>
        <v/>
      </c>
      <c r="M437" s="22" t="str">
        <f>IFERROR(VLOOKUP(#REF!,'[1]Members Sorted'!$B$2:$X$3001,11,0),"")</f>
        <v/>
      </c>
      <c r="N437" s="22" t="str">
        <f>IFERROR(VLOOKUP(#REF!,'[1]Members Sorted'!$B$2:$X$3001,14,0),"")</f>
        <v/>
      </c>
      <c r="O437" s="22" t="str">
        <f>IFERROR(VLOOKUP(#REF!,'[1]Members Sorted'!$B$2:$X$3001,17,0),"")</f>
        <v/>
      </c>
      <c r="P437" s="22" t="str">
        <f>IFERROR(VLOOKUP(#REF!,'[1]Members Sorted'!$B$2:$X$3001,20,0),"")</f>
        <v/>
      </c>
      <c r="Q437" s="23" t="str">
        <f>IFERROR(VLOOKUP(#REF!,'[1]Members Sorted'!$B$2:$AE$3001,30,0),"")</f>
        <v/>
      </c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</row>
    <row r="438" spans="1:37" ht="15.75" customHeight="1" x14ac:dyDescent="0.2">
      <c r="A438" s="20" t="str">
        <f>IF('[1]Season Set up'!$J$23&gt;='[1]Season Set up'!V435,'[1]Season Set up'!V435,"")</f>
        <v/>
      </c>
      <c r="B438" s="21" t="str">
        <f>IFERROR(IF(A438="","",CONCATENATE(VLOOKUP(VLOOKUP(A438,'[1]Members Sorted'!$AC$2:$AD$3001,2,0),'[1]Members Sorted'!$B$2:$C$3001,2,0)," ",VLOOKUP(VLOOKUP(A438,'[1]Members Sorted'!$AC$2:$AD$3001,2,0),'[1]Members Sorted'!$B$2:$D$3001,3,0))),"")</f>
        <v/>
      </c>
      <c r="C438" s="21" t="str">
        <f>IFERROR(VLOOKUP(#REF!,'[1]Members Sorted'!$B$2:$F$3001,5,0),"")</f>
        <v/>
      </c>
      <c r="D438" s="22" t="str">
        <f>IFERROR(VLOOKUP(#REF!,'[1]Members Sorted'!$B$2:$X$3001,11,0),"")</f>
        <v/>
      </c>
      <c r="E438" s="22" t="str">
        <f>IFERROR(VLOOKUP(#REF!,'[1]Members Sorted'!$B$2:$X$3001,14,0),"")</f>
        <v/>
      </c>
      <c r="F438" s="22" t="str">
        <f>IFERROR(VLOOKUP(#REF!,'[1]Members Sorted'!$B$2:$X$3001,17,0),"")</f>
        <v/>
      </c>
      <c r="G438" s="22" t="str">
        <f>IFERROR(VLOOKUP(#REF!,'[1]Members Sorted'!$B$2:$X$3001,20,0),"")</f>
        <v/>
      </c>
      <c r="H438" s="33" t="str">
        <f>IFERROR(VLOOKUP(#REF!,'[1]Members Sorted'!$B$2:$AA$3001,26,0),"")</f>
        <v/>
      </c>
      <c r="I438" s="32"/>
      <c r="J438" s="29" t="str">
        <f>IF('[1]Season Set up'!$L$23&gt;='[1]Season Set up'!V435,'[1]Season Set up'!V435,"")</f>
        <v/>
      </c>
      <c r="K438" s="21" t="str">
        <f>IFERROR(IF(J438="","",CONCATENATE(VLOOKUP(VLOOKUP(J438,'[1]Members Sorted'!$AG$2:$AH$3001,2,0),'[1]Members Sorted'!$B$2:$C$3001,2,0)," ",VLOOKUP(VLOOKUP(J438,'[1]Members Sorted'!$AG$2:$AH$3001,2,0),'[1]Members Sorted'!$B$2:$D$3001,3,0))),"")</f>
        <v/>
      </c>
      <c r="L438" s="21" t="str">
        <f>IFERROR(VLOOKUP(#REF!,'[1]Members Sorted'!$B$2:$F$3001,5,0),"")</f>
        <v/>
      </c>
      <c r="M438" s="22" t="str">
        <f>IFERROR(VLOOKUP(#REF!,'[1]Members Sorted'!$B$2:$X$3001,11,0),"")</f>
        <v/>
      </c>
      <c r="N438" s="22" t="str">
        <f>IFERROR(VLOOKUP(#REF!,'[1]Members Sorted'!$B$2:$X$3001,14,0),"")</f>
        <v/>
      </c>
      <c r="O438" s="22" t="str">
        <f>IFERROR(VLOOKUP(#REF!,'[1]Members Sorted'!$B$2:$X$3001,17,0),"")</f>
        <v/>
      </c>
      <c r="P438" s="22" t="str">
        <f>IFERROR(VLOOKUP(#REF!,'[1]Members Sorted'!$B$2:$X$3001,20,0),"")</f>
        <v/>
      </c>
      <c r="Q438" s="23" t="str">
        <f>IFERROR(VLOOKUP(#REF!,'[1]Members Sorted'!$B$2:$AE$3001,30,0),"")</f>
        <v/>
      </c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</row>
    <row r="439" spans="1:37" ht="15.75" customHeight="1" x14ac:dyDescent="0.2">
      <c r="A439" s="20" t="str">
        <f>IF('[1]Season Set up'!$J$23&gt;='[1]Season Set up'!V436,'[1]Season Set up'!V436,"")</f>
        <v/>
      </c>
      <c r="B439" s="21" t="str">
        <f>IFERROR(IF(A439="","",CONCATENATE(VLOOKUP(VLOOKUP(A439,'[1]Members Sorted'!$AC$2:$AD$3001,2,0),'[1]Members Sorted'!$B$2:$C$3001,2,0)," ",VLOOKUP(VLOOKUP(A439,'[1]Members Sorted'!$AC$2:$AD$3001,2,0),'[1]Members Sorted'!$B$2:$D$3001,3,0))),"")</f>
        <v/>
      </c>
      <c r="C439" s="21" t="str">
        <f>IFERROR(VLOOKUP(#REF!,'[1]Members Sorted'!$B$2:$F$3001,5,0),"")</f>
        <v/>
      </c>
      <c r="D439" s="22" t="str">
        <f>IFERROR(VLOOKUP(#REF!,'[1]Members Sorted'!$B$2:$X$3001,11,0),"")</f>
        <v/>
      </c>
      <c r="E439" s="22" t="str">
        <f>IFERROR(VLOOKUP(#REF!,'[1]Members Sorted'!$B$2:$X$3001,14,0),"")</f>
        <v/>
      </c>
      <c r="F439" s="22" t="str">
        <f>IFERROR(VLOOKUP(#REF!,'[1]Members Sorted'!$B$2:$X$3001,17,0),"")</f>
        <v/>
      </c>
      <c r="G439" s="22" t="str">
        <f>IFERROR(VLOOKUP(#REF!,'[1]Members Sorted'!$B$2:$X$3001,20,0),"")</f>
        <v/>
      </c>
      <c r="H439" s="33" t="str">
        <f>IFERROR(VLOOKUP(#REF!,'[1]Members Sorted'!$B$2:$AA$3001,26,0),"")</f>
        <v/>
      </c>
      <c r="I439" s="32"/>
      <c r="J439" s="29" t="str">
        <f>IF('[1]Season Set up'!$L$23&gt;='[1]Season Set up'!V436,'[1]Season Set up'!V436,"")</f>
        <v/>
      </c>
      <c r="K439" s="21" t="str">
        <f>IFERROR(IF(J439="","",CONCATENATE(VLOOKUP(VLOOKUP(J439,'[1]Members Sorted'!$AG$2:$AH$3001,2,0),'[1]Members Sorted'!$B$2:$C$3001,2,0)," ",VLOOKUP(VLOOKUP(J439,'[1]Members Sorted'!$AG$2:$AH$3001,2,0),'[1]Members Sorted'!$B$2:$D$3001,3,0))),"")</f>
        <v/>
      </c>
      <c r="L439" s="21" t="str">
        <f>IFERROR(VLOOKUP(#REF!,'[1]Members Sorted'!$B$2:$F$3001,5,0),"")</f>
        <v/>
      </c>
      <c r="M439" s="22" t="str">
        <f>IFERROR(VLOOKUP(#REF!,'[1]Members Sorted'!$B$2:$X$3001,11,0),"")</f>
        <v/>
      </c>
      <c r="N439" s="22" t="str">
        <f>IFERROR(VLOOKUP(#REF!,'[1]Members Sorted'!$B$2:$X$3001,14,0),"")</f>
        <v/>
      </c>
      <c r="O439" s="22" t="str">
        <f>IFERROR(VLOOKUP(#REF!,'[1]Members Sorted'!$B$2:$X$3001,17,0),"")</f>
        <v/>
      </c>
      <c r="P439" s="22" t="str">
        <f>IFERROR(VLOOKUP(#REF!,'[1]Members Sorted'!$B$2:$X$3001,20,0),"")</f>
        <v/>
      </c>
      <c r="Q439" s="23" t="str">
        <f>IFERROR(VLOOKUP(#REF!,'[1]Members Sorted'!$B$2:$AE$3001,30,0),"")</f>
        <v/>
      </c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</row>
    <row r="440" spans="1:37" ht="15.75" customHeight="1" x14ac:dyDescent="0.2">
      <c r="A440" s="20" t="str">
        <f>IF('[1]Season Set up'!$J$23&gt;='[1]Season Set up'!V437,'[1]Season Set up'!V437,"")</f>
        <v/>
      </c>
      <c r="B440" s="21" t="str">
        <f>IFERROR(IF(A440="","",CONCATENATE(VLOOKUP(VLOOKUP(A440,'[1]Members Sorted'!$AC$2:$AD$3001,2,0),'[1]Members Sorted'!$B$2:$C$3001,2,0)," ",VLOOKUP(VLOOKUP(A440,'[1]Members Sorted'!$AC$2:$AD$3001,2,0),'[1]Members Sorted'!$B$2:$D$3001,3,0))),"")</f>
        <v/>
      </c>
      <c r="C440" s="21" t="str">
        <f>IFERROR(VLOOKUP(#REF!,'[1]Members Sorted'!$B$2:$F$3001,5,0),"")</f>
        <v/>
      </c>
      <c r="D440" s="22" t="str">
        <f>IFERROR(VLOOKUP(#REF!,'[1]Members Sorted'!$B$2:$X$3001,11,0),"")</f>
        <v/>
      </c>
      <c r="E440" s="22" t="str">
        <f>IFERROR(VLOOKUP(#REF!,'[1]Members Sorted'!$B$2:$X$3001,14,0),"")</f>
        <v/>
      </c>
      <c r="F440" s="22" t="str">
        <f>IFERROR(VLOOKUP(#REF!,'[1]Members Sorted'!$B$2:$X$3001,17,0),"")</f>
        <v/>
      </c>
      <c r="G440" s="22" t="str">
        <f>IFERROR(VLOOKUP(#REF!,'[1]Members Sorted'!$B$2:$X$3001,20,0),"")</f>
        <v/>
      </c>
      <c r="H440" s="33" t="str">
        <f>IFERROR(VLOOKUP(#REF!,'[1]Members Sorted'!$B$2:$AA$3001,26,0),"")</f>
        <v/>
      </c>
      <c r="I440" s="32"/>
      <c r="J440" s="29" t="str">
        <f>IF('[1]Season Set up'!$L$23&gt;='[1]Season Set up'!V437,'[1]Season Set up'!V437,"")</f>
        <v/>
      </c>
      <c r="K440" s="21" t="str">
        <f>IFERROR(IF(J440="","",CONCATENATE(VLOOKUP(VLOOKUP(J440,'[1]Members Sorted'!$AG$2:$AH$3001,2,0),'[1]Members Sorted'!$B$2:$C$3001,2,0)," ",VLOOKUP(VLOOKUP(J440,'[1]Members Sorted'!$AG$2:$AH$3001,2,0),'[1]Members Sorted'!$B$2:$D$3001,3,0))),"")</f>
        <v/>
      </c>
      <c r="L440" s="21" t="str">
        <f>IFERROR(VLOOKUP(#REF!,'[1]Members Sorted'!$B$2:$F$3001,5,0),"")</f>
        <v/>
      </c>
      <c r="M440" s="22" t="str">
        <f>IFERROR(VLOOKUP(#REF!,'[1]Members Sorted'!$B$2:$X$3001,11,0),"")</f>
        <v/>
      </c>
      <c r="N440" s="22" t="str">
        <f>IFERROR(VLOOKUP(#REF!,'[1]Members Sorted'!$B$2:$X$3001,14,0),"")</f>
        <v/>
      </c>
      <c r="O440" s="22" t="str">
        <f>IFERROR(VLOOKUP(#REF!,'[1]Members Sorted'!$B$2:$X$3001,17,0),"")</f>
        <v/>
      </c>
      <c r="P440" s="22" t="str">
        <f>IFERROR(VLOOKUP(#REF!,'[1]Members Sorted'!$B$2:$X$3001,20,0),"")</f>
        <v/>
      </c>
      <c r="Q440" s="23" t="str">
        <f>IFERROR(VLOOKUP(#REF!,'[1]Members Sorted'!$B$2:$AE$3001,30,0),"")</f>
        <v/>
      </c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</row>
    <row r="441" spans="1:37" ht="15.75" customHeight="1" x14ac:dyDescent="0.2">
      <c r="A441" s="20" t="str">
        <f>IF('[1]Season Set up'!$J$23&gt;='[1]Season Set up'!V438,'[1]Season Set up'!V438,"")</f>
        <v/>
      </c>
      <c r="B441" s="21" t="str">
        <f>IFERROR(IF(A441="","",CONCATENATE(VLOOKUP(VLOOKUP(A441,'[1]Members Sorted'!$AC$2:$AD$3001,2,0),'[1]Members Sorted'!$B$2:$C$3001,2,0)," ",VLOOKUP(VLOOKUP(A441,'[1]Members Sorted'!$AC$2:$AD$3001,2,0),'[1]Members Sorted'!$B$2:$D$3001,3,0))),"")</f>
        <v/>
      </c>
      <c r="C441" s="21" t="str">
        <f>IFERROR(VLOOKUP(#REF!,'[1]Members Sorted'!$B$2:$F$3001,5,0),"")</f>
        <v/>
      </c>
      <c r="D441" s="22" t="str">
        <f>IFERROR(VLOOKUP(#REF!,'[1]Members Sorted'!$B$2:$X$3001,11,0),"")</f>
        <v/>
      </c>
      <c r="E441" s="22" t="str">
        <f>IFERROR(VLOOKUP(#REF!,'[1]Members Sorted'!$B$2:$X$3001,14,0),"")</f>
        <v/>
      </c>
      <c r="F441" s="22" t="str">
        <f>IFERROR(VLOOKUP(#REF!,'[1]Members Sorted'!$B$2:$X$3001,17,0),"")</f>
        <v/>
      </c>
      <c r="G441" s="22" t="str">
        <f>IFERROR(VLOOKUP(#REF!,'[1]Members Sorted'!$B$2:$X$3001,20,0),"")</f>
        <v/>
      </c>
      <c r="H441" s="33" t="str">
        <f>IFERROR(VLOOKUP(#REF!,'[1]Members Sorted'!$B$2:$AA$3001,26,0),"")</f>
        <v/>
      </c>
      <c r="I441" s="32"/>
      <c r="J441" s="29" t="str">
        <f>IF('[1]Season Set up'!$L$23&gt;='[1]Season Set up'!V438,'[1]Season Set up'!V438,"")</f>
        <v/>
      </c>
      <c r="K441" s="21" t="str">
        <f>IFERROR(IF(J441="","",CONCATENATE(VLOOKUP(VLOOKUP(J441,'[1]Members Sorted'!$AG$2:$AH$3001,2,0),'[1]Members Sorted'!$B$2:$C$3001,2,0)," ",VLOOKUP(VLOOKUP(J441,'[1]Members Sorted'!$AG$2:$AH$3001,2,0),'[1]Members Sorted'!$B$2:$D$3001,3,0))),"")</f>
        <v/>
      </c>
      <c r="L441" s="21" t="str">
        <f>IFERROR(VLOOKUP(#REF!,'[1]Members Sorted'!$B$2:$F$3001,5,0),"")</f>
        <v/>
      </c>
      <c r="M441" s="22" t="str">
        <f>IFERROR(VLOOKUP(#REF!,'[1]Members Sorted'!$B$2:$X$3001,11,0),"")</f>
        <v/>
      </c>
      <c r="N441" s="22" t="str">
        <f>IFERROR(VLOOKUP(#REF!,'[1]Members Sorted'!$B$2:$X$3001,14,0),"")</f>
        <v/>
      </c>
      <c r="O441" s="22" t="str">
        <f>IFERROR(VLOOKUP(#REF!,'[1]Members Sorted'!$B$2:$X$3001,17,0),"")</f>
        <v/>
      </c>
      <c r="P441" s="22" t="str">
        <f>IFERROR(VLOOKUP(#REF!,'[1]Members Sorted'!$B$2:$X$3001,20,0),"")</f>
        <v/>
      </c>
      <c r="Q441" s="23" t="str">
        <f>IFERROR(VLOOKUP(#REF!,'[1]Members Sorted'!$B$2:$AE$3001,30,0),"")</f>
        <v/>
      </c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</row>
    <row r="442" spans="1:37" ht="15.75" customHeight="1" x14ac:dyDescent="0.2">
      <c r="A442" s="20" t="str">
        <f>IF('[1]Season Set up'!$J$23&gt;='[1]Season Set up'!V439,'[1]Season Set up'!V439,"")</f>
        <v/>
      </c>
      <c r="B442" s="21" t="str">
        <f>IFERROR(IF(A442="","",CONCATENATE(VLOOKUP(VLOOKUP(A442,'[1]Members Sorted'!$AC$2:$AD$3001,2,0),'[1]Members Sorted'!$B$2:$C$3001,2,0)," ",VLOOKUP(VLOOKUP(A442,'[1]Members Sorted'!$AC$2:$AD$3001,2,0),'[1]Members Sorted'!$B$2:$D$3001,3,0))),"")</f>
        <v/>
      </c>
      <c r="C442" s="21" t="str">
        <f>IFERROR(VLOOKUP(#REF!,'[1]Members Sorted'!$B$2:$F$3001,5,0),"")</f>
        <v/>
      </c>
      <c r="D442" s="22" t="str">
        <f>IFERROR(VLOOKUP(#REF!,'[1]Members Sorted'!$B$2:$X$3001,11,0),"")</f>
        <v/>
      </c>
      <c r="E442" s="22" t="str">
        <f>IFERROR(VLOOKUP(#REF!,'[1]Members Sorted'!$B$2:$X$3001,14,0),"")</f>
        <v/>
      </c>
      <c r="F442" s="22" t="str">
        <f>IFERROR(VLOOKUP(#REF!,'[1]Members Sorted'!$B$2:$X$3001,17,0),"")</f>
        <v/>
      </c>
      <c r="G442" s="22" t="str">
        <f>IFERROR(VLOOKUP(#REF!,'[1]Members Sorted'!$B$2:$X$3001,20,0),"")</f>
        <v/>
      </c>
      <c r="H442" s="33" t="str">
        <f>IFERROR(VLOOKUP(#REF!,'[1]Members Sorted'!$B$2:$AA$3001,26,0),"")</f>
        <v/>
      </c>
      <c r="I442" s="32"/>
      <c r="J442" s="29" t="str">
        <f>IF('[1]Season Set up'!$L$23&gt;='[1]Season Set up'!V439,'[1]Season Set up'!V439,"")</f>
        <v/>
      </c>
      <c r="K442" s="21" t="str">
        <f>IFERROR(IF(J442="","",CONCATENATE(VLOOKUP(VLOOKUP(J442,'[1]Members Sorted'!$AG$2:$AH$3001,2,0),'[1]Members Sorted'!$B$2:$C$3001,2,0)," ",VLOOKUP(VLOOKUP(J442,'[1]Members Sorted'!$AG$2:$AH$3001,2,0),'[1]Members Sorted'!$B$2:$D$3001,3,0))),"")</f>
        <v/>
      </c>
      <c r="L442" s="21" t="str">
        <f>IFERROR(VLOOKUP(#REF!,'[1]Members Sorted'!$B$2:$F$3001,5,0),"")</f>
        <v/>
      </c>
      <c r="M442" s="22" t="str">
        <f>IFERROR(VLOOKUP(#REF!,'[1]Members Sorted'!$B$2:$X$3001,11,0),"")</f>
        <v/>
      </c>
      <c r="N442" s="22" t="str">
        <f>IFERROR(VLOOKUP(#REF!,'[1]Members Sorted'!$B$2:$X$3001,14,0),"")</f>
        <v/>
      </c>
      <c r="O442" s="22" t="str">
        <f>IFERROR(VLOOKUP(#REF!,'[1]Members Sorted'!$B$2:$X$3001,17,0),"")</f>
        <v/>
      </c>
      <c r="P442" s="22" t="str">
        <f>IFERROR(VLOOKUP(#REF!,'[1]Members Sorted'!$B$2:$X$3001,20,0),"")</f>
        <v/>
      </c>
      <c r="Q442" s="23" t="str">
        <f>IFERROR(VLOOKUP(#REF!,'[1]Members Sorted'!$B$2:$AE$3001,30,0),"")</f>
        <v/>
      </c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</row>
    <row r="443" spans="1:37" ht="15.75" customHeight="1" x14ac:dyDescent="0.2">
      <c r="A443" s="20" t="str">
        <f>IF('[1]Season Set up'!$J$23&gt;='[1]Season Set up'!V440,'[1]Season Set up'!V440,"")</f>
        <v/>
      </c>
      <c r="B443" s="21" t="str">
        <f>IFERROR(IF(A443="","",CONCATENATE(VLOOKUP(VLOOKUP(A443,'[1]Members Sorted'!$AC$2:$AD$3001,2,0),'[1]Members Sorted'!$B$2:$C$3001,2,0)," ",VLOOKUP(VLOOKUP(A443,'[1]Members Sorted'!$AC$2:$AD$3001,2,0),'[1]Members Sorted'!$B$2:$D$3001,3,0))),"")</f>
        <v/>
      </c>
      <c r="C443" s="21" t="str">
        <f>IFERROR(VLOOKUP(#REF!,'[1]Members Sorted'!$B$2:$F$3001,5,0),"")</f>
        <v/>
      </c>
      <c r="D443" s="22" t="str">
        <f>IFERROR(VLOOKUP(#REF!,'[1]Members Sorted'!$B$2:$X$3001,11,0),"")</f>
        <v/>
      </c>
      <c r="E443" s="22" t="str">
        <f>IFERROR(VLOOKUP(#REF!,'[1]Members Sorted'!$B$2:$X$3001,14,0),"")</f>
        <v/>
      </c>
      <c r="F443" s="22" t="str">
        <f>IFERROR(VLOOKUP(#REF!,'[1]Members Sorted'!$B$2:$X$3001,17,0),"")</f>
        <v/>
      </c>
      <c r="G443" s="22" t="str">
        <f>IFERROR(VLOOKUP(#REF!,'[1]Members Sorted'!$B$2:$X$3001,20,0),"")</f>
        <v/>
      </c>
      <c r="H443" s="33" t="str">
        <f>IFERROR(VLOOKUP(#REF!,'[1]Members Sorted'!$B$2:$AA$3001,26,0),"")</f>
        <v/>
      </c>
      <c r="I443" s="32"/>
      <c r="J443" s="29" t="str">
        <f>IF('[1]Season Set up'!$L$23&gt;='[1]Season Set up'!V440,'[1]Season Set up'!V440,"")</f>
        <v/>
      </c>
      <c r="K443" s="21" t="str">
        <f>IFERROR(IF(J443="","",CONCATENATE(VLOOKUP(VLOOKUP(J443,'[1]Members Sorted'!$AG$2:$AH$3001,2,0),'[1]Members Sorted'!$B$2:$C$3001,2,0)," ",VLOOKUP(VLOOKUP(J443,'[1]Members Sorted'!$AG$2:$AH$3001,2,0),'[1]Members Sorted'!$B$2:$D$3001,3,0))),"")</f>
        <v/>
      </c>
      <c r="L443" s="21" t="str">
        <f>IFERROR(VLOOKUP(#REF!,'[1]Members Sorted'!$B$2:$F$3001,5,0),"")</f>
        <v/>
      </c>
      <c r="M443" s="22" t="str">
        <f>IFERROR(VLOOKUP(#REF!,'[1]Members Sorted'!$B$2:$X$3001,11,0),"")</f>
        <v/>
      </c>
      <c r="N443" s="22" t="str">
        <f>IFERROR(VLOOKUP(#REF!,'[1]Members Sorted'!$B$2:$X$3001,14,0),"")</f>
        <v/>
      </c>
      <c r="O443" s="22" t="str">
        <f>IFERROR(VLOOKUP(#REF!,'[1]Members Sorted'!$B$2:$X$3001,17,0),"")</f>
        <v/>
      </c>
      <c r="P443" s="22" t="str">
        <f>IFERROR(VLOOKUP(#REF!,'[1]Members Sorted'!$B$2:$X$3001,20,0),"")</f>
        <v/>
      </c>
      <c r="Q443" s="23" t="str">
        <f>IFERROR(VLOOKUP(#REF!,'[1]Members Sorted'!$B$2:$AE$3001,30,0),"")</f>
        <v/>
      </c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</row>
    <row r="444" spans="1:37" ht="15.75" customHeight="1" x14ac:dyDescent="0.2">
      <c r="A444" s="20" t="str">
        <f>IF('[1]Season Set up'!$J$23&gt;='[1]Season Set up'!V441,'[1]Season Set up'!V441,"")</f>
        <v/>
      </c>
      <c r="B444" s="21" t="str">
        <f>IFERROR(IF(A444="","",CONCATENATE(VLOOKUP(VLOOKUP(A444,'[1]Members Sorted'!$AC$2:$AD$3001,2,0),'[1]Members Sorted'!$B$2:$C$3001,2,0)," ",VLOOKUP(VLOOKUP(A444,'[1]Members Sorted'!$AC$2:$AD$3001,2,0),'[1]Members Sorted'!$B$2:$D$3001,3,0))),"")</f>
        <v/>
      </c>
      <c r="C444" s="21" t="str">
        <f>IFERROR(VLOOKUP(#REF!,'[1]Members Sorted'!$B$2:$F$3001,5,0),"")</f>
        <v/>
      </c>
      <c r="D444" s="22" t="str">
        <f>IFERROR(VLOOKUP(#REF!,'[1]Members Sorted'!$B$2:$X$3001,11,0),"")</f>
        <v/>
      </c>
      <c r="E444" s="22" t="str">
        <f>IFERROR(VLOOKUP(#REF!,'[1]Members Sorted'!$B$2:$X$3001,14,0),"")</f>
        <v/>
      </c>
      <c r="F444" s="22" t="str">
        <f>IFERROR(VLOOKUP(#REF!,'[1]Members Sorted'!$B$2:$X$3001,17,0),"")</f>
        <v/>
      </c>
      <c r="G444" s="22" t="str">
        <f>IFERROR(VLOOKUP(#REF!,'[1]Members Sorted'!$B$2:$X$3001,20,0),"")</f>
        <v/>
      </c>
      <c r="H444" s="33" t="str">
        <f>IFERROR(VLOOKUP(#REF!,'[1]Members Sorted'!$B$2:$AA$3001,26,0),"")</f>
        <v/>
      </c>
      <c r="I444" s="32"/>
      <c r="J444" s="29" t="str">
        <f>IF('[1]Season Set up'!$L$23&gt;='[1]Season Set up'!V441,'[1]Season Set up'!V441,"")</f>
        <v/>
      </c>
      <c r="K444" s="21" t="str">
        <f>IFERROR(IF(J444="","",CONCATENATE(VLOOKUP(VLOOKUP(J444,'[1]Members Sorted'!$AG$2:$AH$3001,2,0),'[1]Members Sorted'!$B$2:$C$3001,2,0)," ",VLOOKUP(VLOOKUP(J444,'[1]Members Sorted'!$AG$2:$AH$3001,2,0),'[1]Members Sorted'!$B$2:$D$3001,3,0))),"")</f>
        <v/>
      </c>
      <c r="L444" s="21" t="str">
        <f>IFERROR(VLOOKUP(#REF!,'[1]Members Sorted'!$B$2:$F$3001,5,0),"")</f>
        <v/>
      </c>
      <c r="M444" s="22" t="str">
        <f>IFERROR(VLOOKUP(#REF!,'[1]Members Sorted'!$B$2:$X$3001,11,0),"")</f>
        <v/>
      </c>
      <c r="N444" s="22" t="str">
        <f>IFERROR(VLOOKUP(#REF!,'[1]Members Sorted'!$B$2:$X$3001,14,0),"")</f>
        <v/>
      </c>
      <c r="O444" s="22" t="str">
        <f>IFERROR(VLOOKUP(#REF!,'[1]Members Sorted'!$B$2:$X$3001,17,0),"")</f>
        <v/>
      </c>
      <c r="P444" s="22" t="str">
        <f>IFERROR(VLOOKUP(#REF!,'[1]Members Sorted'!$B$2:$X$3001,20,0),"")</f>
        <v/>
      </c>
      <c r="Q444" s="23" t="str">
        <f>IFERROR(VLOOKUP(#REF!,'[1]Members Sorted'!$B$2:$AE$3001,30,0),"")</f>
        <v/>
      </c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</row>
    <row r="445" spans="1:37" ht="15.75" customHeight="1" x14ac:dyDescent="0.2">
      <c r="A445" s="20" t="str">
        <f>IF('[1]Season Set up'!$J$23&gt;='[1]Season Set up'!V442,'[1]Season Set up'!V442,"")</f>
        <v/>
      </c>
      <c r="B445" s="21" t="str">
        <f>IFERROR(IF(A445="","",CONCATENATE(VLOOKUP(VLOOKUP(A445,'[1]Members Sorted'!$AC$2:$AD$3001,2,0),'[1]Members Sorted'!$B$2:$C$3001,2,0)," ",VLOOKUP(VLOOKUP(A445,'[1]Members Sorted'!$AC$2:$AD$3001,2,0),'[1]Members Sorted'!$B$2:$D$3001,3,0))),"")</f>
        <v/>
      </c>
      <c r="C445" s="21" t="str">
        <f>IFERROR(VLOOKUP(#REF!,'[1]Members Sorted'!$B$2:$F$3001,5,0),"")</f>
        <v/>
      </c>
      <c r="D445" s="22" t="str">
        <f>IFERROR(VLOOKUP(#REF!,'[1]Members Sorted'!$B$2:$X$3001,11,0),"")</f>
        <v/>
      </c>
      <c r="E445" s="22" t="str">
        <f>IFERROR(VLOOKUP(#REF!,'[1]Members Sorted'!$B$2:$X$3001,14,0),"")</f>
        <v/>
      </c>
      <c r="F445" s="22" t="str">
        <f>IFERROR(VLOOKUP(#REF!,'[1]Members Sorted'!$B$2:$X$3001,17,0),"")</f>
        <v/>
      </c>
      <c r="G445" s="22" t="str">
        <f>IFERROR(VLOOKUP(#REF!,'[1]Members Sorted'!$B$2:$X$3001,20,0),"")</f>
        <v/>
      </c>
      <c r="H445" s="33" t="str">
        <f>IFERROR(VLOOKUP(#REF!,'[1]Members Sorted'!$B$2:$AA$3001,26,0),"")</f>
        <v/>
      </c>
      <c r="I445" s="32"/>
      <c r="J445" s="29" t="str">
        <f>IF('[1]Season Set up'!$L$23&gt;='[1]Season Set up'!V442,'[1]Season Set up'!V442,"")</f>
        <v/>
      </c>
      <c r="K445" s="21" t="str">
        <f>IFERROR(IF(J445="","",CONCATENATE(VLOOKUP(VLOOKUP(J445,'[1]Members Sorted'!$AG$2:$AH$3001,2,0),'[1]Members Sorted'!$B$2:$C$3001,2,0)," ",VLOOKUP(VLOOKUP(J445,'[1]Members Sorted'!$AG$2:$AH$3001,2,0),'[1]Members Sorted'!$B$2:$D$3001,3,0))),"")</f>
        <v/>
      </c>
      <c r="L445" s="21" t="str">
        <f>IFERROR(VLOOKUP(#REF!,'[1]Members Sorted'!$B$2:$F$3001,5,0),"")</f>
        <v/>
      </c>
      <c r="M445" s="22" t="str">
        <f>IFERROR(VLOOKUP(#REF!,'[1]Members Sorted'!$B$2:$X$3001,11,0),"")</f>
        <v/>
      </c>
      <c r="N445" s="22" t="str">
        <f>IFERROR(VLOOKUP(#REF!,'[1]Members Sorted'!$B$2:$X$3001,14,0),"")</f>
        <v/>
      </c>
      <c r="O445" s="22" t="str">
        <f>IFERROR(VLOOKUP(#REF!,'[1]Members Sorted'!$B$2:$X$3001,17,0),"")</f>
        <v/>
      </c>
      <c r="P445" s="22" t="str">
        <f>IFERROR(VLOOKUP(#REF!,'[1]Members Sorted'!$B$2:$X$3001,20,0),"")</f>
        <v/>
      </c>
      <c r="Q445" s="23" t="str">
        <f>IFERROR(VLOOKUP(#REF!,'[1]Members Sorted'!$B$2:$AE$3001,30,0),"")</f>
        <v/>
      </c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</row>
    <row r="446" spans="1:37" ht="15.75" customHeight="1" x14ac:dyDescent="0.2">
      <c r="A446" s="20" t="str">
        <f>IF('[1]Season Set up'!$J$23&gt;='[1]Season Set up'!V443,'[1]Season Set up'!V443,"")</f>
        <v/>
      </c>
      <c r="B446" s="21" t="str">
        <f>IFERROR(IF(A446="","",CONCATENATE(VLOOKUP(VLOOKUP(A446,'[1]Members Sorted'!$AC$2:$AD$3001,2,0),'[1]Members Sorted'!$B$2:$C$3001,2,0)," ",VLOOKUP(VLOOKUP(A446,'[1]Members Sorted'!$AC$2:$AD$3001,2,0),'[1]Members Sorted'!$B$2:$D$3001,3,0))),"")</f>
        <v/>
      </c>
      <c r="C446" s="21" t="str">
        <f>IFERROR(VLOOKUP(#REF!,'[1]Members Sorted'!$B$2:$F$3001,5,0),"")</f>
        <v/>
      </c>
      <c r="D446" s="22" t="str">
        <f>IFERROR(VLOOKUP(#REF!,'[1]Members Sorted'!$B$2:$X$3001,11,0),"")</f>
        <v/>
      </c>
      <c r="E446" s="22" t="str">
        <f>IFERROR(VLOOKUP(#REF!,'[1]Members Sorted'!$B$2:$X$3001,14,0),"")</f>
        <v/>
      </c>
      <c r="F446" s="22" t="str">
        <f>IFERROR(VLOOKUP(#REF!,'[1]Members Sorted'!$B$2:$X$3001,17,0),"")</f>
        <v/>
      </c>
      <c r="G446" s="22" t="str">
        <f>IFERROR(VLOOKUP(#REF!,'[1]Members Sorted'!$B$2:$X$3001,20,0),"")</f>
        <v/>
      </c>
      <c r="H446" s="33" t="str">
        <f>IFERROR(VLOOKUP(#REF!,'[1]Members Sorted'!$B$2:$AA$3001,26,0),"")</f>
        <v/>
      </c>
      <c r="I446" s="32"/>
      <c r="J446" s="29" t="str">
        <f>IF('[1]Season Set up'!$L$23&gt;='[1]Season Set up'!V443,'[1]Season Set up'!V443,"")</f>
        <v/>
      </c>
      <c r="K446" s="21" t="str">
        <f>IFERROR(IF(J446="","",CONCATENATE(VLOOKUP(VLOOKUP(J446,'[1]Members Sorted'!$AG$2:$AH$3001,2,0),'[1]Members Sorted'!$B$2:$C$3001,2,0)," ",VLOOKUP(VLOOKUP(J446,'[1]Members Sorted'!$AG$2:$AH$3001,2,0),'[1]Members Sorted'!$B$2:$D$3001,3,0))),"")</f>
        <v/>
      </c>
      <c r="L446" s="21" t="str">
        <f>IFERROR(VLOOKUP(#REF!,'[1]Members Sorted'!$B$2:$F$3001,5,0),"")</f>
        <v/>
      </c>
      <c r="M446" s="22" t="str">
        <f>IFERROR(VLOOKUP(#REF!,'[1]Members Sorted'!$B$2:$X$3001,11,0),"")</f>
        <v/>
      </c>
      <c r="N446" s="22" t="str">
        <f>IFERROR(VLOOKUP(#REF!,'[1]Members Sorted'!$B$2:$X$3001,14,0),"")</f>
        <v/>
      </c>
      <c r="O446" s="22" t="str">
        <f>IFERROR(VLOOKUP(#REF!,'[1]Members Sorted'!$B$2:$X$3001,17,0),"")</f>
        <v/>
      </c>
      <c r="P446" s="22" t="str">
        <f>IFERROR(VLOOKUP(#REF!,'[1]Members Sorted'!$B$2:$X$3001,20,0),"")</f>
        <v/>
      </c>
      <c r="Q446" s="23" t="str">
        <f>IFERROR(VLOOKUP(#REF!,'[1]Members Sorted'!$B$2:$AE$3001,30,0),"")</f>
        <v/>
      </c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</row>
    <row r="447" spans="1:37" ht="15.75" customHeight="1" x14ac:dyDescent="0.2">
      <c r="A447" s="20" t="str">
        <f>IF('[1]Season Set up'!$J$23&gt;='[1]Season Set up'!V444,'[1]Season Set up'!V444,"")</f>
        <v/>
      </c>
      <c r="B447" s="21" t="str">
        <f>IFERROR(IF(A447="","",CONCATENATE(VLOOKUP(VLOOKUP(A447,'[1]Members Sorted'!$AC$2:$AD$3001,2,0),'[1]Members Sorted'!$B$2:$C$3001,2,0)," ",VLOOKUP(VLOOKUP(A447,'[1]Members Sorted'!$AC$2:$AD$3001,2,0),'[1]Members Sorted'!$B$2:$D$3001,3,0))),"")</f>
        <v/>
      </c>
      <c r="C447" s="21" t="str">
        <f>IFERROR(VLOOKUP(#REF!,'[1]Members Sorted'!$B$2:$F$3001,5,0),"")</f>
        <v/>
      </c>
      <c r="D447" s="22" t="str">
        <f>IFERROR(VLOOKUP(#REF!,'[1]Members Sorted'!$B$2:$X$3001,11,0),"")</f>
        <v/>
      </c>
      <c r="E447" s="22" t="str">
        <f>IFERROR(VLOOKUP(#REF!,'[1]Members Sorted'!$B$2:$X$3001,14,0),"")</f>
        <v/>
      </c>
      <c r="F447" s="22" t="str">
        <f>IFERROR(VLOOKUP(#REF!,'[1]Members Sorted'!$B$2:$X$3001,17,0),"")</f>
        <v/>
      </c>
      <c r="G447" s="22" t="str">
        <f>IFERROR(VLOOKUP(#REF!,'[1]Members Sorted'!$B$2:$X$3001,20,0),"")</f>
        <v/>
      </c>
      <c r="H447" s="33" t="str">
        <f>IFERROR(VLOOKUP(#REF!,'[1]Members Sorted'!$B$2:$AA$3001,26,0),"")</f>
        <v/>
      </c>
      <c r="I447" s="32"/>
      <c r="J447" s="29" t="str">
        <f>IF('[1]Season Set up'!$L$23&gt;='[1]Season Set up'!V444,'[1]Season Set up'!V444,"")</f>
        <v/>
      </c>
      <c r="K447" s="21" t="str">
        <f>IFERROR(IF(J447="","",CONCATENATE(VLOOKUP(VLOOKUP(J447,'[1]Members Sorted'!$AG$2:$AH$3001,2,0),'[1]Members Sorted'!$B$2:$C$3001,2,0)," ",VLOOKUP(VLOOKUP(J447,'[1]Members Sorted'!$AG$2:$AH$3001,2,0),'[1]Members Sorted'!$B$2:$D$3001,3,0))),"")</f>
        <v/>
      </c>
      <c r="L447" s="21" t="str">
        <f>IFERROR(VLOOKUP(#REF!,'[1]Members Sorted'!$B$2:$F$3001,5,0),"")</f>
        <v/>
      </c>
      <c r="M447" s="22" t="str">
        <f>IFERROR(VLOOKUP(#REF!,'[1]Members Sorted'!$B$2:$X$3001,11,0),"")</f>
        <v/>
      </c>
      <c r="N447" s="22" t="str">
        <f>IFERROR(VLOOKUP(#REF!,'[1]Members Sorted'!$B$2:$X$3001,14,0),"")</f>
        <v/>
      </c>
      <c r="O447" s="22" t="str">
        <f>IFERROR(VLOOKUP(#REF!,'[1]Members Sorted'!$B$2:$X$3001,17,0),"")</f>
        <v/>
      </c>
      <c r="P447" s="22" t="str">
        <f>IFERROR(VLOOKUP(#REF!,'[1]Members Sorted'!$B$2:$X$3001,20,0),"")</f>
        <v/>
      </c>
      <c r="Q447" s="23" t="str">
        <f>IFERROR(VLOOKUP(#REF!,'[1]Members Sorted'!$B$2:$AE$3001,30,0),"")</f>
        <v/>
      </c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</row>
    <row r="448" spans="1:37" ht="15.75" customHeight="1" x14ac:dyDescent="0.2">
      <c r="A448" s="20" t="str">
        <f>IF('[1]Season Set up'!$J$23&gt;='[1]Season Set up'!V445,'[1]Season Set up'!V445,"")</f>
        <v/>
      </c>
      <c r="B448" s="21" t="str">
        <f>IFERROR(IF(A448="","",CONCATENATE(VLOOKUP(VLOOKUP(A448,'[1]Members Sorted'!$AC$2:$AD$3001,2,0),'[1]Members Sorted'!$B$2:$C$3001,2,0)," ",VLOOKUP(VLOOKUP(A448,'[1]Members Sorted'!$AC$2:$AD$3001,2,0),'[1]Members Sorted'!$B$2:$D$3001,3,0))),"")</f>
        <v/>
      </c>
      <c r="C448" s="21" t="str">
        <f>IFERROR(VLOOKUP(#REF!,'[1]Members Sorted'!$B$2:$F$3001,5,0),"")</f>
        <v/>
      </c>
      <c r="D448" s="22" t="str">
        <f>IFERROR(VLOOKUP(#REF!,'[1]Members Sorted'!$B$2:$X$3001,11,0),"")</f>
        <v/>
      </c>
      <c r="E448" s="22" t="str">
        <f>IFERROR(VLOOKUP(#REF!,'[1]Members Sorted'!$B$2:$X$3001,14,0),"")</f>
        <v/>
      </c>
      <c r="F448" s="22" t="str">
        <f>IFERROR(VLOOKUP(#REF!,'[1]Members Sorted'!$B$2:$X$3001,17,0),"")</f>
        <v/>
      </c>
      <c r="G448" s="22" t="str">
        <f>IFERROR(VLOOKUP(#REF!,'[1]Members Sorted'!$B$2:$X$3001,20,0),"")</f>
        <v/>
      </c>
      <c r="H448" s="33" t="str">
        <f>IFERROR(VLOOKUP(#REF!,'[1]Members Sorted'!$B$2:$AA$3001,26,0),"")</f>
        <v/>
      </c>
      <c r="I448" s="32"/>
      <c r="J448" s="29" t="str">
        <f>IF('[1]Season Set up'!$L$23&gt;='[1]Season Set up'!V445,'[1]Season Set up'!V445,"")</f>
        <v/>
      </c>
      <c r="K448" s="21" t="str">
        <f>IFERROR(IF(J448="","",CONCATENATE(VLOOKUP(VLOOKUP(J448,'[1]Members Sorted'!$AG$2:$AH$3001,2,0),'[1]Members Sorted'!$B$2:$C$3001,2,0)," ",VLOOKUP(VLOOKUP(J448,'[1]Members Sorted'!$AG$2:$AH$3001,2,0),'[1]Members Sorted'!$B$2:$D$3001,3,0))),"")</f>
        <v/>
      </c>
      <c r="L448" s="21" t="str">
        <f>IFERROR(VLOOKUP(#REF!,'[1]Members Sorted'!$B$2:$F$3001,5,0),"")</f>
        <v/>
      </c>
      <c r="M448" s="22" t="str">
        <f>IFERROR(VLOOKUP(#REF!,'[1]Members Sorted'!$B$2:$X$3001,11,0),"")</f>
        <v/>
      </c>
      <c r="N448" s="22" t="str">
        <f>IFERROR(VLOOKUP(#REF!,'[1]Members Sorted'!$B$2:$X$3001,14,0),"")</f>
        <v/>
      </c>
      <c r="O448" s="22" t="str">
        <f>IFERROR(VLOOKUP(#REF!,'[1]Members Sorted'!$B$2:$X$3001,17,0),"")</f>
        <v/>
      </c>
      <c r="P448" s="22" t="str">
        <f>IFERROR(VLOOKUP(#REF!,'[1]Members Sorted'!$B$2:$X$3001,20,0),"")</f>
        <v/>
      </c>
      <c r="Q448" s="23" t="str">
        <f>IFERROR(VLOOKUP(#REF!,'[1]Members Sorted'!$B$2:$AE$3001,30,0),"")</f>
        <v/>
      </c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</row>
    <row r="449" spans="1:37" ht="15.75" customHeight="1" x14ac:dyDescent="0.2">
      <c r="A449" s="20" t="str">
        <f>IF('[1]Season Set up'!$J$23&gt;='[1]Season Set up'!V446,'[1]Season Set up'!V446,"")</f>
        <v/>
      </c>
      <c r="B449" s="21" t="str">
        <f>IFERROR(IF(A449="","",CONCATENATE(VLOOKUP(VLOOKUP(A449,'[1]Members Sorted'!$AC$2:$AD$3001,2,0),'[1]Members Sorted'!$B$2:$C$3001,2,0)," ",VLOOKUP(VLOOKUP(A449,'[1]Members Sorted'!$AC$2:$AD$3001,2,0),'[1]Members Sorted'!$B$2:$D$3001,3,0))),"")</f>
        <v/>
      </c>
      <c r="C449" s="21" t="str">
        <f>IFERROR(VLOOKUP(#REF!,'[1]Members Sorted'!$B$2:$F$3001,5,0),"")</f>
        <v/>
      </c>
      <c r="D449" s="22" t="str">
        <f>IFERROR(VLOOKUP(#REF!,'[1]Members Sorted'!$B$2:$X$3001,11,0),"")</f>
        <v/>
      </c>
      <c r="E449" s="22" t="str">
        <f>IFERROR(VLOOKUP(#REF!,'[1]Members Sorted'!$B$2:$X$3001,14,0),"")</f>
        <v/>
      </c>
      <c r="F449" s="22" t="str">
        <f>IFERROR(VLOOKUP(#REF!,'[1]Members Sorted'!$B$2:$X$3001,17,0),"")</f>
        <v/>
      </c>
      <c r="G449" s="22" t="str">
        <f>IFERROR(VLOOKUP(#REF!,'[1]Members Sorted'!$B$2:$X$3001,20,0),"")</f>
        <v/>
      </c>
      <c r="H449" s="33" t="str">
        <f>IFERROR(VLOOKUP(#REF!,'[1]Members Sorted'!$B$2:$AA$3001,26,0),"")</f>
        <v/>
      </c>
      <c r="I449" s="32"/>
      <c r="J449" s="29" t="str">
        <f>IF('[1]Season Set up'!$L$23&gt;='[1]Season Set up'!V446,'[1]Season Set up'!V446,"")</f>
        <v/>
      </c>
      <c r="K449" s="21" t="str">
        <f>IFERROR(IF(J449="","",CONCATENATE(VLOOKUP(VLOOKUP(J449,'[1]Members Sorted'!$AG$2:$AH$3001,2,0),'[1]Members Sorted'!$B$2:$C$3001,2,0)," ",VLOOKUP(VLOOKUP(J449,'[1]Members Sorted'!$AG$2:$AH$3001,2,0),'[1]Members Sorted'!$B$2:$D$3001,3,0))),"")</f>
        <v/>
      </c>
      <c r="L449" s="21" t="str">
        <f>IFERROR(VLOOKUP(#REF!,'[1]Members Sorted'!$B$2:$F$3001,5,0),"")</f>
        <v/>
      </c>
      <c r="M449" s="22" t="str">
        <f>IFERROR(VLOOKUP(#REF!,'[1]Members Sorted'!$B$2:$X$3001,11,0),"")</f>
        <v/>
      </c>
      <c r="N449" s="22" t="str">
        <f>IFERROR(VLOOKUP(#REF!,'[1]Members Sorted'!$B$2:$X$3001,14,0),"")</f>
        <v/>
      </c>
      <c r="O449" s="22" t="str">
        <f>IFERROR(VLOOKUP(#REF!,'[1]Members Sorted'!$B$2:$X$3001,17,0),"")</f>
        <v/>
      </c>
      <c r="P449" s="22" t="str">
        <f>IFERROR(VLOOKUP(#REF!,'[1]Members Sorted'!$B$2:$X$3001,20,0),"")</f>
        <v/>
      </c>
      <c r="Q449" s="23" t="str">
        <f>IFERROR(VLOOKUP(#REF!,'[1]Members Sorted'!$B$2:$AE$3001,30,0),"")</f>
        <v/>
      </c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</row>
    <row r="450" spans="1:37" ht="15.75" customHeight="1" x14ac:dyDescent="0.2">
      <c r="A450" s="20" t="str">
        <f>IF('[1]Season Set up'!$J$23&gt;='[1]Season Set up'!V447,'[1]Season Set up'!V447,"")</f>
        <v/>
      </c>
      <c r="B450" s="21" t="str">
        <f>IFERROR(IF(A450="","",CONCATENATE(VLOOKUP(VLOOKUP(A450,'[1]Members Sorted'!$AC$2:$AD$3001,2,0),'[1]Members Sorted'!$B$2:$C$3001,2,0)," ",VLOOKUP(VLOOKUP(A450,'[1]Members Sorted'!$AC$2:$AD$3001,2,0),'[1]Members Sorted'!$B$2:$D$3001,3,0))),"")</f>
        <v/>
      </c>
      <c r="C450" s="21" t="str">
        <f>IFERROR(VLOOKUP(#REF!,'[1]Members Sorted'!$B$2:$F$3001,5,0),"")</f>
        <v/>
      </c>
      <c r="D450" s="22" t="str">
        <f>IFERROR(VLOOKUP(#REF!,'[1]Members Sorted'!$B$2:$X$3001,11,0),"")</f>
        <v/>
      </c>
      <c r="E450" s="22" t="str">
        <f>IFERROR(VLOOKUP(#REF!,'[1]Members Sorted'!$B$2:$X$3001,14,0),"")</f>
        <v/>
      </c>
      <c r="F450" s="22" t="str">
        <f>IFERROR(VLOOKUP(#REF!,'[1]Members Sorted'!$B$2:$X$3001,17,0),"")</f>
        <v/>
      </c>
      <c r="G450" s="22" t="str">
        <f>IFERROR(VLOOKUP(#REF!,'[1]Members Sorted'!$B$2:$X$3001,20,0),"")</f>
        <v/>
      </c>
      <c r="H450" s="33" t="str">
        <f>IFERROR(VLOOKUP(#REF!,'[1]Members Sorted'!$B$2:$AA$3001,26,0),"")</f>
        <v/>
      </c>
      <c r="I450" s="32"/>
      <c r="J450" s="29" t="str">
        <f>IF('[1]Season Set up'!$L$23&gt;='[1]Season Set up'!V447,'[1]Season Set up'!V447,"")</f>
        <v/>
      </c>
      <c r="K450" s="21" t="str">
        <f>IFERROR(IF(J450="","",CONCATENATE(VLOOKUP(VLOOKUP(J450,'[1]Members Sorted'!$AG$2:$AH$3001,2,0),'[1]Members Sorted'!$B$2:$C$3001,2,0)," ",VLOOKUP(VLOOKUP(J450,'[1]Members Sorted'!$AG$2:$AH$3001,2,0),'[1]Members Sorted'!$B$2:$D$3001,3,0))),"")</f>
        <v/>
      </c>
      <c r="L450" s="21" t="str">
        <f>IFERROR(VLOOKUP(#REF!,'[1]Members Sorted'!$B$2:$F$3001,5,0),"")</f>
        <v/>
      </c>
      <c r="M450" s="22" t="str">
        <f>IFERROR(VLOOKUP(#REF!,'[1]Members Sorted'!$B$2:$X$3001,11,0),"")</f>
        <v/>
      </c>
      <c r="N450" s="22" t="str">
        <f>IFERROR(VLOOKUP(#REF!,'[1]Members Sorted'!$B$2:$X$3001,14,0),"")</f>
        <v/>
      </c>
      <c r="O450" s="22" t="str">
        <f>IFERROR(VLOOKUP(#REF!,'[1]Members Sorted'!$B$2:$X$3001,17,0),"")</f>
        <v/>
      </c>
      <c r="P450" s="22" t="str">
        <f>IFERROR(VLOOKUP(#REF!,'[1]Members Sorted'!$B$2:$X$3001,20,0),"")</f>
        <v/>
      </c>
      <c r="Q450" s="23" t="str">
        <f>IFERROR(VLOOKUP(#REF!,'[1]Members Sorted'!$B$2:$AE$3001,30,0),"")</f>
        <v/>
      </c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</row>
    <row r="451" spans="1:37" ht="15.75" customHeight="1" x14ac:dyDescent="0.2">
      <c r="A451" s="20" t="str">
        <f>IF('[1]Season Set up'!$J$23&gt;='[1]Season Set up'!V448,'[1]Season Set up'!V448,"")</f>
        <v/>
      </c>
      <c r="B451" s="21" t="str">
        <f>IFERROR(IF(A451="","",CONCATENATE(VLOOKUP(VLOOKUP(A451,'[1]Members Sorted'!$AC$2:$AD$3001,2,0),'[1]Members Sorted'!$B$2:$C$3001,2,0)," ",VLOOKUP(VLOOKUP(A451,'[1]Members Sorted'!$AC$2:$AD$3001,2,0),'[1]Members Sorted'!$B$2:$D$3001,3,0))),"")</f>
        <v/>
      </c>
      <c r="C451" s="21" t="str">
        <f>IFERROR(VLOOKUP(#REF!,'[1]Members Sorted'!$B$2:$F$3001,5,0),"")</f>
        <v/>
      </c>
      <c r="D451" s="22" t="str">
        <f>IFERROR(VLOOKUP(#REF!,'[1]Members Sorted'!$B$2:$X$3001,11,0),"")</f>
        <v/>
      </c>
      <c r="E451" s="22" t="str">
        <f>IFERROR(VLOOKUP(#REF!,'[1]Members Sorted'!$B$2:$X$3001,14,0),"")</f>
        <v/>
      </c>
      <c r="F451" s="22" t="str">
        <f>IFERROR(VLOOKUP(#REF!,'[1]Members Sorted'!$B$2:$X$3001,17,0),"")</f>
        <v/>
      </c>
      <c r="G451" s="22" t="str">
        <f>IFERROR(VLOOKUP(#REF!,'[1]Members Sorted'!$B$2:$X$3001,20,0),"")</f>
        <v/>
      </c>
      <c r="H451" s="33" t="str">
        <f>IFERROR(VLOOKUP(#REF!,'[1]Members Sorted'!$B$2:$AA$3001,26,0),"")</f>
        <v/>
      </c>
      <c r="I451" s="32"/>
      <c r="J451" s="29" t="str">
        <f>IF('[1]Season Set up'!$L$23&gt;='[1]Season Set up'!V448,'[1]Season Set up'!V448,"")</f>
        <v/>
      </c>
      <c r="K451" s="21" t="str">
        <f>IFERROR(IF(J451="","",CONCATENATE(VLOOKUP(VLOOKUP(J451,'[1]Members Sorted'!$AG$2:$AH$3001,2,0),'[1]Members Sorted'!$B$2:$C$3001,2,0)," ",VLOOKUP(VLOOKUP(J451,'[1]Members Sorted'!$AG$2:$AH$3001,2,0),'[1]Members Sorted'!$B$2:$D$3001,3,0))),"")</f>
        <v/>
      </c>
      <c r="L451" s="21" t="str">
        <f>IFERROR(VLOOKUP(#REF!,'[1]Members Sorted'!$B$2:$F$3001,5,0),"")</f>
        <v/>
      </c>
      <c r="M451" s="22" t="str">
        <f>IFERROR(VLOOKUP(#REF!,'[1]Members Sorted'!$B$2:$X$3001,11,0),"")</f>
        <v/>
      </c>
      <c r="N451" s="22" t="str">
        <f>IFERROR(VLOOKUP(#REF!,'[1]Members Sorted'!$B$2:$X$3001,14,0),"")</f>
        <v/>
      </c>
      <c r="O451" s="22" t="str">
        <f>IFERROR(VLOOKUP(#REF!,'[1]Members Sorted'!$B$2:$X$3001,17,0),"")</f>
        <v/>
      </c>
      <c r="P451" s="22" t="str">
        <f>IFERROR(VLOOKUP(#REF!,'[1]Members Sorted'!$B$2:$X$3001,20,0),"")</f>
        <v/>
      </c>
      <c r="Q451" s="23" t="str">
        <f>IFERROR(VLOOKUP(#REF!,'[1]Members Sorted'!$B$2:$AE$3001,30,0),"")</f>
        <v/>
      </c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</row>
    <row r="452" spans="1:37" ht="15.75" customHeight="1" x14ac:dyDescent="0.2">
      <c r="A452" s="20" t="str">
        <f>IF('[1]Season Set up'!$J$23&gt;='[1]Season Set up'!V449,'[1]Season Set up'!V449,"")</f>
        <v/>
      </c>
      <c r="B452" s="21" t="str">
        <f>IFERROR(IF(A452="","",CONCATENATE(VLOOKUP(VLOOKUP(A452,'[1]Members Sorted'!$AC$2:$AD$3001,2,0),'[1]Members Sorted'!$B$2:$C$3001,2,0)," ",VLOOKUP(VLOOKUP(A452,'[1]Members Sorted'!$AC$2:$AD$3001,2,0),'[1]Members Sorted'!$B$2:$D$3001,3,0))),"")</f>
        <v/>
      </c>
      <c r="C452" s="21" t="str">
        <f>IFERROR(VLOOKUP(#REF!,'[1]Members Sorted'!$B$2:$F$3001,5,0),"")</f>
        <v/>
      </c>
      <c r="D452" s="22" t="str">
        <f>IFERROR(VLOOKUP(#REF!,'[1]Members Sorted'!$B$2:$X$3001,11,0),"")</f>
        <v/>
      </c>
      <c r="E452" s="22" t="str">
        <f>IFERROR(VLOOKUP(#REF!,'[1]Members Sorted'!$B$2:$X$3001,14,0),"")</f>
        <v/>
      </c>
      <c r="F452" s="22" t="str">
        <f>IFERROR(VLOOKUP(#REF!,'[1]Members Sorted'!$B$2:$X$3001,17,0),"")</f>
        <v/>
      </c>
      <c r="G452" s="22" t="str">
        <f>IFERROR(VLOOKUP(#REF!,'[1]Members Sorted'!$B$2:$X$3001,20,0),"")</f>
        <v/>
      </c>
      <c r="H452" s="33" t="str">
        <f>IFERROR(VLOOKUP(#REF!,'[1]Members Sorted'!$B$2:$AA$3001,26,0),"")</f>
        <v/>
      </c>
      <c r="I452" s="32"/>
      <c r="J452" s="29" t="str">
        <f>IF('[1]Season Set up'!$L$23&gt;='[1]Season Set up'!V449,'[1]Season Set up'!V449,"")</f>
        <v/>
      </c>
      <c r="K452" s="21" t="str">
        <f>IFERROR(IF(J452="","",CONCATENATE(VLOOKUP(VLOOKUP(J452,'[1]Members Sorted'!$AG$2:$AH$3001,2,0),'[1]Members Sorted'!$B$2:$C$3001,2,0)," ",VLOOKUP(VLOOKUP(J452,'[1]Members Sorted'!$AG$2:$AH$3001,2,0),'[1]Members Sorted'!$B$2:$D$3001,3,0))),"")</f>
        <v/>
      </c>
      <c r="L452" s="21" t="str">
        <f>IFERROR(VLOOKUP(#REF!,'[1]Members Sorted'!$B$2:$F$3001,5,0),"")</f>
        <v/>
      </c>
      <c r="M452" s="22" t="str">
        <f>IFERROR(VLOOKUP(#REF!,'[1]Members Sorted'!$B$2:$X$3001,11,0),"")</f>
        <v/>
      </c>
      <c r="N452" s="22" t="str">
        <f>IFERROR(VLOOKUP(#REF!,'[1]Members Sorted'!$B$2:$X$3001,14,0),"")</f>
        <v/>
      </c>
      <c r="O452" s="22" t="str">
        <f>IFERROR(VLOOKUP(#REF!,'[1]Members Sorted'!$B$2:$X$3001,17,0),"")</f>
        <v/>
      </c>
      <c r="P452" s="22" t="str">
        <f>IFERROR(VLOOKUP(#REF!,'[1]Members Sorted'!$B$2:$X$3001,20,0),"")</f>
        <v/>
      </c>
      <c r="Q452" s="23" t="str">
        <f>IFERROR(VLOOKUP(#REF!,'[1]Members Sorted'!$B$2:$AE$3001,30,0),"")</f>
        <v/>
      </c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</row>
    <row r="453" spans="1:37" ht="15.75" customHeight="1" x14ac:dyDescent="0.2">
      <c r="A453" s="20" t="str">
        <f>IF('[1]Season Set up'!$J$23&gt;='[1]Season Set up'!V450,'[1]Season Set up'!V450,"")</f>
        <v/>
      </c>
      <c r="B453" s="21" t="str">
        <f>IFERROR(IF(A453="","",CONCATENATE(VLOOKUP(VLOOKUP(A453,'[1]Members Sorted'!$AC$2:$AD$3001,2,0),'[1]Members Sorted'!$B$2:$C$3001,2,0)," ",VLOOKUP(VLOOKUP(A453,'[1]Members Sorted'!$AC$2:$AD$3001,2,0),'[1]Members Sorted'!$B$2:$D$3001,3,0))),"")</f>
        <v/>
      </c>
      <c r="C453" s="21" t="str">
        <f>IFERROR(VLOOKUP(#REF!,'[1]Members Sorted'!$B$2:$F$3001,5,0),"")</f>
        <v/>
      </c>
      <c r="D453" s="22" t="str">
        <f>IFERROR(VLOOKUP(#REF!,'[1]Members Sorted'!$B$2:$X$3001,11,0),"")</f>
        <v/>
      </c>
      <c r="E453" s="22" t="str">
        <f>IFERROR(VLOOKUP(#REF!,'[1]Members Sorted'!$B$2:$X$3001,14,0),"")</f>
        <v/>
      </c>
      <c r="F453" s="22" t="str">
        <f>IFERROR(VLOOKUP(#REF!,'[1]Members Sorted'!$B$2:$X$3001,17,0),"")</f>
        <v/>
      </c>
      <c r="G453" s="22" t="str">
        <f>IFERROR(VLOOKUP(#REF!,'[1]Members Sorted'!$B$2:$X$3001,20,0),"")</f>
        <v/>
      </c>
      <c r="H453" s="33" t="str">
        <f>IFERROR(VLOOKUP(#REF!,'[1]Members Sorted'!$B$2:$AA$3001,26,0),"")</f>
        <v/>
      </c>
      <c r="I453" s="32"/>
      <c r="J453" s="29" t="str">
        <f>IF('[1]Season Set up'!$L$23&gt;='[1]Season Set up'!V450,'[1]Season Set up'!V450,"")</f>
        <v/>
      </c>
      <c r="K453" s="21" t="str">
        <f>IFERROR(IF(J453="","",CONCATENATE(VLOOKUP(VLOOKUP(J453,'[1]Members Sorted'!$AG$2:$AH$3001,2,0),'[1]Members Sorted'!$B$2:$C$3001,2,0)," ",VLOOKUP(VLOOKUP(J453,'[1]Members Sorted'!$AG$2:$AH$3001,2,0),'[1]Members Sorted'!$B$2:$D$3001,3,0))),"")</f>
        <v/>
      </c>
      <c r="L453" s="21" t="str">
        <f>IFERROR(VLOOKUP(#REF!,'[1]Members Sorted'!$B$2:$F$3001,5,0),"")</f>
        <v/>
      </c>
      <c r="M453" s="22" t="str">
        <f>IFERROR(VLOOKUP(#REF!,'[1]Members Sorted'!$B$2:$X$3001,11,0),"")</f>
        <v/>
      </c>
      <c r="N453" s="22" t="str">
        <f>IFERROR(VLOOKUP(#REF!,'[1]Members Sorted'!$B$2:$X$3001,14,0),"")</f>
        <v/>
      </c>
      <c r="O453" s="22" t="str">
        <f>IFERROR(VLOOKUP(#REF!,'[1]Members Sorted'!$B$2:$X$3001,17,0),"")</f>
        <v/>
      </c>
      <c r="P453" s="22" t="str">
        <f>IFERROR(VLOOKUP(#REF!,'[1]Members Sorted'!$B$2:$X$3001,20,0),"")</f>
        <v/>
      </c>
      <c r="Q453" s="23" t="str">
        <f>IFERROR(VLOOKUP(#REF!,'[1]Members Sorted'!$B$2:$AE$3001,30,0),"")</f>
        <v/>
      </c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</row>
    <row r="454" spans="1:37" ht="15.75" customHeight="1" x14ac:dyDescent="0.2">
      <c r="A454" s="20" t="str">
        <f>IF('[1]Season Set up'!$J$23&gt;='[1]Season Set up'!V451,'[1]Season Set up'!V451,"")</f>
        <v/>
      </c>
      <c r="B454" s="21" t="str">
        <f>IFERROR(IF(A454="","",CONCATENATE(VLOOKUP(VLOOKUP(A454,'[1]Members Sorted'!$AC$2:$AD$3001,2,0),'[1]Members Sorted'!$B$2:$C$3001,2,0)," ",VLOOKUP(VLOOKUP(A454,'[1]Members Sorted'!$AC$2:$AD$3001,2,0),'[1]Members Sorted'!$B$2:$D$3001,3,0))),"")</f>
        <v/>
      </c>
      <c r="C454" s="21" t="str">
        <f>IFERROR(VLOOKUP(#REF!,'[1]Members Sorted'!$B$2:$F$3001,5,0),"")</f>
        <v/>
      </c>
      <c r="D454" s="22" t="str">
        <f>IFERROR(VLOOKUP(#REF!,'[1]Members Sorted'!$B$2:$X$3001,11,0),"")</f>
        <v/>
      </c>
      <c r="E454" s="22" t="str">
        <f>IFERROR(VLOOKUP(#REF!,'[1]Members Sorted'!$B$2:$X$3001,14,0),"")</f>
        <v/>
      </c>
      <c r="F454" s="22" t="str">
        <f>IFERROR(VLOOKUP(#REF!,'[1]Members Sorted'!$B$2:$X$3001,17,0),"")</f>
        <v/>
      </c>
      <c r="G454" s="22" t="str">
        <f>IFERROR(VLOOKUP(#REF!,'[1]Members Sorted'!$B$2:$X$3001,20,0),"")</f>
        <v/>
      </c>
      <c r="H454" s="33" t="str">
        <f>IFERROR(VLOOKUP(#REF!,'[1]Members Sorted'!$B$2:$AA$3001,26,0),"")</f>
        <v/>
      </c>
      <c r="I454" s="32"/>
      <c r="J454" s="29" t="str">
        <f>IF('[1]Season Set up'!$L$23&gt;='[1]Season Set up'!V451,'[1]Season Set up'!V451,"")</f>
        <v/>
      </c>
      <c r="K454" s="21" t="str">
        <f>IFERROR(IF(J454="","",CONCATENATE(VLOOKUP(VLOOKUP(J454,'[1]Members Sorted'!$AG$2:$AH$3001,2,0),'[1]Members Sorted'!$B$2:$C$3001,2,0)," ",VLOOKUP(VLOOKUP(J454,'[1]Members Sorted'!$AG$2:$AH$3001,2,0),'[1]Members Sorted'!$B$2:$D$3001,3,0))),"")</f>
        <v/>
      </c>
      <c r="L454" s="21" t="str">
        <f>IFERROR(VLOOKUP(#REF!,'[1]Members Sorted'!$B$2:$F$3001,5,0),"")</f>
        <v/>
      </c>
      <c r="M454" s="22" t="str">
        <f>IFERROR(VLOOKUP(#REF!,'[1]Members Sorted'!$B$2:$X$3001,11,0),"")</f>
        <v/>
      </c>
      <c r="N454" s="22" t="str">
        <f>IFERROR(VLOOKUP(#REF!,'[1]Members Sorted'!$B$2:$X$3001,14,0),"")</f>
        <v/>
      </c>
      <c r="O454" s="22" t="str">
        <f>IFERROR(VLOOKUP(#REF!,'[1]Members Sorted'!$B$2:$X$3001,17,0),"")</f>
        <v/>
      </c>
      <c r="P454" s="22" t="str">
        <f>IFERROR(VLOOKUP(#REF!,'[1]Members Sorted'!$B$2:$X$3001,20,0),"")</f>
        <v/>
      </c>
      <c r="Q454" s="23" t="str">
        <f>IFERROR(VLOOKUP(#REF!,'[1]Members Sorted'!$B$2:$AE$3001,30,0),"")</f>
        <v/>
      </c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</row>
    <row r="455" spans="1:37" ht="15.75" customHeight="1" x14ac:dyDescent="0.2">
      <c r="A455" s="20" t="str">
        <f>IF('[1]Season Set up'!$J$23&gt;='[1]Season Set up'!V452,'[1]Season Set up'!V452,"")</f>
        <v/>
      </c>
      <c r="B455" s="21" t="str">
        <f>IFERROR(IF(A455="","",CONCATENATE(VLOOKUP(VLOOKUP(A455,'[1]Members Sorted'!$AC$2:$AD$3001,2,0),'[1]Members Sorted'!$B$2:$C$3001,2,0)," ",VLOOKUP(VLOOKUP(A455,'[1]Members Sorted'!$AC$2:$AD$3001,2,0),'[1]Members Sorted'!$B$2:$D$3001,3,0))),"")</f>
        <v/>
      </c>
      <c r="C455" s="21" t="str">
        <f>IFERROR(VLOOKUP(#REF!,'[1]Members Sorted'!$B$2:$F$3001,5,0),"")</f>
        <v/>
      </c>
      <c r="D455" s="22" t="str">
        <f>IFERROR(VLOOKUP(#REF!,'[1]Members Sorted'!$B$2:$X$3001,11,0),"")</f>
        <v/>
      </c>
      <c r="E455" s="22" t="str">
        <f>IFERROR(VLOOKUP(#REF!,'[1]Members Sorted'!$B$2:$X$3001,14,0),"")</f>
        <v/>
      </c>
      <c r="F455" s="22" t="str">
        <f>IFERROR(VLOOKUP(#REF!,'[1]Members Sorted'!$B$2:$X$3001,17,0),"")</f>
        <v/>
      </c>
      <c r="G455" s="22" t="str">
        <f>IFERROR(VLOOKUP(#REF!,'[1]Members Sorted'!$B$2:$X$3001,20,0),"")</f>
        <v/>
      </c>
      <c r="H455" s="33" t="str">
        <f>IFERROR(VLOOKUP(#REF!,'[1]Members Sorted'!$B$2:$AA$3001,26,0),"")</f>
        <v/>
      </c>
      <c r="I455" s="32"/>
      <c r="J455" s="29" t="str">
        <f>IF('[1]Season Set up'!$L$23&gt;='[1]Season Set up'!V452,'[1]Season Set up'!V452,"")</f>
        <v/>
      </c>
      <c r="K455" s="21" t="str">
        <f>IFERROR(IF(J455="","",CONCATENATE(VLOOKUP(VLOOKUP(J455,'[1]Members Sorted'!$AG$2:$AH$3001,2,0),'[1]Members Sorted'!$B$2:$C$3001,2,0)," ",VLOOKUP(VLOOKUP(J455,'[1]Members Sorted'!$AG$2:$AH$3001,2,0),'[1]Members Sorted'!$B$2:$D$3001,3,0))),"")</f>
        <v/>
      </c>
      <c r="L455" s="21" t="str">
        <f>IFERROR(VLOOKUP(#REF!,'[1]Members Sorted'!$B$2:$F$3001,5,0),"")</f>
        <v/>
      </c>
      <c r="M455" s="22" t="str">
        <f>IFERROR(VLOOKUP(#REF!,'[1]Members Sorted'!$B$2:$X$3001,11,0),"")</f>
        <v/>
      </c>
      <c r="N455" s="22" t="str">
        <f>IFERROR(VLOOKUP(#REF!,'[1]Members Sorted'!$B$2:$X$3001,14,0),"")</f>
        <v/>
      </c>
      <c r="O455" s="22" t="str">
        <f>IFERROR(VLOOKUP(#REF!,'[1]Members Sorted'!$B$2:$X$3001,17,0),"")</f>
        <v/>
      </c>
      <c r="P455" s="22" t="str">
        <f>IFERROR(VLOOKUP(#REF!,'[1]Members Sorted'!$B$2:$X$3001,20,0),"")</f>
        <v/>
      </c>
      <c r="Q455" s="23" t="str">
        <f>IFERROR(VLOOKUP(#REF!,'[1]Members Sorted'!$B$2:$AE$3001,30,0),"")</f>
        <v/>
      </c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</row>
    <row r="456" spans="1:37" ht="15.75" customHeight="1" x14ac:dyDescent="0.2">
      <c r="A456" s="20" t="str">
        <f>IF('[1]Season Set up'!$J$23&gt;='[1]Season Set up'!V453,'[1]Season Set up'!V453,"")</f>
        <v/>
      </c>
      <c r="B456" s="21" t="str">
        <f>IFERROR(IF(A456="","",CONCATENATE(VLOOKUP(VLOOKUP(A456,'[1]Members Sorted'!$AC$2:$AD$3001,2,0),'[1]Members Sorted'!$B$2:$C$3001,2,0)," ",VLOOKUP(VLOOKUP(A456,'[1]Members Sorted'!$AC$2:$AD$3001,2,0),'[1]Members Sorted'!$B$2:$D$3001,3,0))),"")</f>
        <v/>
      </c>
      <c r="C456" s="21" t="str">
        <f>IFERROR(VLOOKUP(#REF!,'[1]Members Sorted'!$B$2:$F$3001,5,0),"")</f>
        <v/>
      </c>
      <c r="D456" s="22" t="str">
        <f>IFERROR(VLOOKUP(#REF!,'[1]Members Sorted'!$B$2:$X$3001,11,0),"")</f>
        <v/>
      </c>
      <c r="E456" s="22" t="str">
        <f>IFERROR(VLOOKUP(#REF!,'[1]Members Sorted'!$B$2:$X$3001,14,0),"")</f>
        <v/>
      </c>
      <c r="F456" s="22" t="str">
        <f>IFERROR(VLOOKUP(#REF!,'[1]Members Sorted'!$B$2:$X$3001,17,0),"")</f>
        <v/>
      </c>
      <c r="G456" s="22" t="str">
        <f>IFERROR(VLOOKUP(#REF!,'[1]Members Sorted'!$B$2:$X$3001,20,0),"")</f>
        <v/>
      </c>
      <c r="H456" s="33" t="str">
        <f>IFERROR(VLOOKUP(#REF!,'[1]Members Sorted'!$B$2:$AA$3001,26,0),"")</f>
        <v/>
      </c>
      <c r="I456" s="32"/>
      <c r="J456" s="29" t="str">
        <f>IF('[1]Season Set up'!$L$23&gt;='[1]Season Set up'!V453,'[1]Season Set up'!V453,"")</f>
        <v/>
      </c>
      <c r="K456" s="21" t="str">
        <f>IFERROR(IF(J456="","",CONCATENATE(VLOOKUP(VLOOKUP(J456,'[1]Members Sorted'!$AG$2:$AH$3001,2,0),'[1]Members Sorted'!$B$2:$C$3001,2,0)," ",VLOOKUP(VLOOKUP(J456,'[1]Members Sorted'!$AG$2:$AH$3001,2,0),'[1]Members Sorted'!$B$2:$D$3001,3,0))),"")</f>
        <v/>
      </c>
      <c r="L456" s="21" t="str">
        <f>IFERROR(VLOOKUP(#REF!,'[1]Members Sorted'!$B$2:$F$3001,5,0),"")</f>
        <v/>
      </c>
      <c r="M456" s="22" t="str">
        <f>IFERROR(VLOOKUP(#REF!,'[1]Members Sorted'!$B$2:$X$3001,11,0),"")</f>
        <v/>
      </c>
      <c r="N456" s="22" t="str">
        <f>IFERROR(VLOOKUP(#REF!,'[1]Members Sorted'!$B$2:$X$3001,14,0),"")</f>
        <v/>
      </c>
      <c r="O456" s="22" t="str">
        <f>IFERROR(VLOOKUP(#REF!,'[1]Members Sorted'!$B$2:$X$3001,17,0),"")</f>
        <v/>
      </c>
      <c r="P456" s="22" t="str">
        <f>IFERROR(VLOOKUP(#REF!,'[1]Members Sorted'!$B$2:$X$3001,20,0),"")</f>
        <v/>
      </c>
      <c r="Q456" s="23" t="str">
        <f>IFERROR(VLOOKUP(#REF!,'[1]Members Sorted'!$B$2:$AE$3001,30,0),"")</f>
        <v/>
      </c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</row>
    <row r="457" spans="1:37" ht="15.75" customHeight="1" x14ac:dyDescent="0.2">
      <c r="A457" s="20" t="str">
        <f>IF('[1]Season Set up'!$J$23&gt;='[1]Season Set up'!V454,'[1]Season Set up'!V454,"")</f>
        <v/>
      </c>
      <c r="B457" s="21" t="str">
        <f>IFERROR(IF(A457="","",CONCATENATE(VLOOKUP(VLOOKUP(A457,'[1]Members Sorted'!$AC$2:$AD$3001,2,0),'[1]Members Sorted'!$B$2:$C$3001,2,0)," ",VLOOKUP(VLOOKUP(A457,'[1]Members Sorted'!$AC$2:$AD$3001,2,0),'[1]Members Sorted'!$B$2:$D$3001,3,0))),"")</f>
        <v/>
      </c>
      <c r="C457" s="21" t="str">
        <f>IFERROR(VLOOKUP(#REF!,'[1]Members Sorted'!$B$2:$F$3001,5,0),"")</f>
        <v/>
      </c>
      <c r="D457" s="22" t="str">
        <f>IFERROR(VLOOKUP(#REF!,'[1]Members Sorted'!$B$2:$X$3001,11,0),"")</f>
        <v/>
      </c>
      <c r="E457" s="22" t="str">
        <f>IFERROR(VLOOKUP(#REF!,'[1]Members Sorted'!$B$2:$X$3001,14,0),"")</f>
        <v/>
      </c>
      <c r="F457" s="22" t="str">
        <f>IFERROR(VLOOKUP(#REF!,'[1]Members Sorted'!$B$2:$X$3001,17,0),"")</f>
        <v/>
      </c>
      <c r="G457" s="22" t="str">
        <f>IFERROR(VLOOKUP(#REF!,'[1]Members Sorted'!$B$2:$X$3001,20,0),"")</f>
        <v/>
      </c>
      <c r="H457" s="33" t="str">
        <f>IFERROR(VLOOKUP(#REF!,'[1]Members Sorted'!$B$2:$AA$3001,26,0),"")</f>
        <v/>
      </c>
      <c r="I457" s="32"/>
      <c r="J457" s="29" t="str">
        <f>IF('[1]Season Set up'!$L$23&gt;='[1]Season Set up'!V454,'[1]Season Set up'!V454,"")</f>
        <v/>
      </c>
      <c r="K457" s="21" t="str">
        <f>IFERROR(IF(J457="","",CONCATENATE(VLOOKUP(VLOOKUP(J457,'[1]Members Sorted'!$AG$2:$AH$3001,2,0),'[1]Members Sorted'!$B$2:$C$3001,2,0)," ",VLOOKUP(VLOOKUP(J457,'[1]Members Sorted'!$AG$2:$AH$3001,2,0),'[1]Members Sorted'!$B$2:$D$3001,3,0))),"")</f>
        <v/>
      </c>
      <c r="L457" s="21" t="str">
        <f>IFERROR(VLOOKUP(#REF!,'[1]Members Sorted'!$B$2:$F$3001,5,0),"")</f>
        <v/>
      </c>
      <c r="M457" s="22" t="str">
        <f>IFERROR(VLOOKUP(#REF!,'[1]Members Sorted'!$B$2:$X$3001,11,0),"")</f>
        <v/>
      </c>
      <c r="N457" s="22" t="str">
        <f>IFERROR(VLOOKUP(#REF!,'[1]Members Sorted'!$B$2:$X$3001,14,0),"")</f>
        <v/>
      </c>
      <c r="O457" s="22" t="str">
        <f>IFERROR(VLOOKUP(#REF!,'[1]Members Sorted'!$B$2:$X$3001,17,0),"")</f>
        <v/>
      </c>
      <c r="P457" s="22" t="str">
        <f>IFERROR(VLOOKUP(#REF!,'[1]Members Sorted'!$B$2:$X$3001,20,0),"")</f>
        <v/>
      </c>
      <c r="Q457" s="23" t="str">
        <f>IFERROR(VLOOKUP(#REF!,'[1]Members Sorted'!$B$2:$AE$3001,30,0),"")</f>
        <v/>
      </c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</row>
    <row r="458" spans="1:37" ht="15.75" customHeight="1" x14ac:dyDescent="0.2">
      <c r="A458" s="20" t="str">
        <f>IF('[1]Season Set up'!$J$23&gt;='[1]Season Set up'!V455,'[1]Season Set up'!V455,"")</f>
        <v/>
      </c>
      <c r="B458" s="21" t="str">
        <f>IFERROR(IF(A458="","",CONCATENATE(VLOOKUP(VLOOKUP(A458,'[1]Members Sorted'!$AC$2:$AD$3001,2,0),'[1]Members Sorted'!$B$2:$C$3001,2,0)," ",VLOOKUP(VLOOKUP(A458,'[1]Members Sorted'!$AC$2:$AD$3001,2,0),'[1]Members Sorted'!$B$2:$D$3001,3,0))),"")</f>
        <v/>
      </c>
      <c r="C458" s="21" t="str">
        <f>IFERROR(VLOOKUP(#REF!,'[1]Members Sorted'!$B$2:$F$3001,5,0),"")</f>
        <v/>
      </c>
      <c r="D458" s="22" t="str">
        <f>IFERROR(VLOOKUP(#REF!,'[1]Members Sorted'!$B$2:$X$3001,11,0),"")</f>
        <v/>
      </c>
      <c r="E458" s="22" t="str">
        <f>IFERROR(VLOOKUP(#REF!,'[1]Members Sorted'!$B$2:$X$3001,14,0),"")</f>
        <v/>
      </c>
      <c r="F458" s="22" t="str">
        <f>IFERROR(VLOOKUP(#REF!,'[1]Members Sorted'!$B$2:$X$3001,17,0),"")</f>
        <v/>
      </c>
      <c r="G458" s="22" t="str">
        <f>IFERROR(VLOOKUP(#REF!,'[1]Members Sorted'!$B$2:$X$3001,20,0),"")</f>
        <v/>
      </c>
      <c r="H458" s="33" t="str">
        <f>IFERROR(VLOOKUP(#REF!,'[1]Members Sorted'!$B$2:$AA$3001,26,0),"")</f>
        <v/>
      </c>
      <c r="I458" s="32"/>
      <c r="J458" s="29" t="str">
        <f>IF('[1]Season Set up'!$L$23&gt;='[1]Season Set up'!V455,'[1]Season Set up'!V455,"")</f>
        <v/>
      </c>
      <c r="K458" s="21" t="str">
        <f>IFERROR(IF(J458="","",CONCATENATE(VLOOKUP(VLOOKUP(J458,'[1]Members Sorted'!$AG$2:$AH$3001,2,0),'[1]Members Sorted'!$B$2:$C$3001,2,0)," ",VLOOKUP(VLOOKUP(J458,'[1]Members Sorted'!$AG$2:$AH$3001,2,0),'[1]Members Sorted'!$B$2:$D$3001,3,0))),"")</f>
        <v/>
      </c>
      <c r="L458" s="21" t="str">
        <f>IFERROR(VLOOKUP(#REF!,'[1]Members Sorted'!$B$2:$F$3001,5,0),"")</f>
        <v/>
      </c>
      <c r="M458" s="22" t="str">
        <f>IFERROR(VLOOKUP(#REF!,'[1]Members Sorted'!$B$2:$X$3001,11,0),"")</f>
        <v/>
      </c>
      <c r="N458" s="22" t="str">
        <f>IFERROR(VLOOKUP(#REF!,'[1]Members Sorted'!$B$2:$X$3001,14,0),"")</f>
        <v/>
      </c>
      <c r="O458" s="22" t="str">
        <f>IFERROR(VLOOKUP(#REF!,'[1]Members Sorted'!$B$2:$X$3001,17,0),"")</f>
        <v/>
      </c>
      <c r="P458" s="22" t="str">
        <f>IFERROR(VLOOKUP(#REF!,'[1]Members Sorted'!$B$2:$X$3001,20,0),"")</f>
        <v/>
      </c>
      <c r="Q458" s="23" t="str">
        <f>IFERROR(VLOOKUP(#REF!,'[1]Members Sorted'!$B$2:$AE$3001,30,0),"")</f>
        <v/>
      </c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</row>
    <row r="459" spans="1:37" ht="15.75" customHeight="1" x14ac:dyDescent="0.2">
      <c r="A459" s="20" t="str">
        <f>IF('[1]Season Set up'!$J$23&gt;='[1]Season Set up'!V456,'[1]Season Set up'!V456,"")</f>
        <v/>
      </c>
      <c r="B459" s="21" t="str">
        <f>IFERROR(IF(A459="","",CONCATENATE(VLOOKUP(VLOOKUP(A459,'[1]Members Sorted'!$AC$2:$AD$3001,2,0),'[1]Members Sorted'!$B$2:$C$3001,2,0)," ",VLOOKUP(VLOOKUP(A459,'[1]Members Sorted'!$AC$2:$AD$3001,2,0),'[1]Members Sorted'!$B$2:$D$3001,3,0))),"")</f>
        <v/>
      </c>
      <c r="C459" s="21" t="str">
        <f>IFERROR(VLOOKUP(#REF!,'[1]Members Sorted'!$B$2:$F$3001,5,0),"")</f>
        <v/>
      </c>
      <c r="D459" s="22" t="str">
        <f>IFERROR(VLOOKUP(#REF!,'[1]Members Sorted'!$B$2:$X$3001,11,0),"")</f>
        <v/>
      </c>
      <c r="E459" s="22" t="str">
        <f>IFERROR(VLOOKUP(#REF!,'[1]Members Sorted'!$B$2:$X$3001,14,0),"")</f>
        <v/>
      </c>
      <c r="F459" s="22" t="str">
        <f>IFERROR(VLOOKUP(#REF!,'[1]Members Sorted'!$B$2:$X$3001,17,0),"")</f>
        <v/>
      </c>
      <c r="G459" s="22" t="str">
        <f>IFERROR(VLOOKUP(#REF!,'[1]Members Sorted'!$B$2:$X$3001,20,0),"")</f>
        <v/>
      </c>
      <c r="H459" s="33" t="str">
        <f>IFERROR(VLOOKUP(#REF!,'[1]Members Sorted'!$B$2:$AA$3001,26,0),"")</f>
        <v/>
      </c>
      <c r="I459" s="32"/>
      <c r="J459" s="29" t="str">
        <f>IF('[1]Season Set up'!$L$23&gt;='[1]Season Set up'!V456,'[1]Season Set up'!V456,"")</f>
        <v/>
      </c>
      <c r="K459" s="21" t="str">
        <f>IFERROR(IF(J459="","",CONCATENATE(VLOOKUP(VLOOKUP(J459,'[1]Members Sorted'!$AG$2:$AH$3001,2,0),'[1]Members Sorted'!$B$2:$C$3001,2,0)," ",VLOOKUP(VLOOKUP(J459,'[1]Members Sorted'!$AG$2:$AH$3001,2,0),'[1]Members Sorted'!$B$2:$D$3001,3,0))),"")</f>
        <v/>
      </c>
      <c r="L459" s="21" t="str">
        <f>IFERROR(VLOOKUP(#REF!,'[1]Members Sorted'!$B$2:$F$3001,5,0),"")</f>
        <v/>
      </c>
      <c r="M459" s="22" t="str">
        <f>IFERROR(VLOOKUP(#REF!,'[1]Members Sorted'!$B$2:$X$3001,11,0),"")</f>
        <v/>
      </c>
      <c r="N459" s="22" t="str">
        <f>IFERROR(VLOOKUP(#REF!,'[1]Members Sorted'!$B$2:$X$3001,14,0),"")</f>
        <v/>
      </c>
      <c r="O459" s="22" t="str">
        <f>IFERROR(VLOOKUP(#REF!,'[1]Members Sorted'!$B$2:$X$3001,17,0),"")</f>
        <v/>
      </c>
      <c r="P459" s="22" t="str">
        <f>IFERROR(VLOOKUP(#REF!,'[1]Members Sorted'!$B$2:$X$3001,20,0),"")</f>
        <v/>
      </c>
      <c r="Q459" s="23" t="str">
        <f>IFERROR(VLOOKUP(#REF!,'[1]Members Sorted'!$B$2:$AE$3001,30,0),"")</f>
        <v/>
      </c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</row>
    <row r="460" spans="1:37" ht="15.75" customHeight="1" x14ac:dyDescent="0.2">
      <c r="A460" s="20" t="str">
        <f>IF('[1]Season Set up'!$J$23&gt;='[1]Season Set up'!V457,'[1]Season Set up'!V457,"")</f>
        <v/>
      </c>
      <c r="B460" s="21" t="str">
        <f>IFERROR(IF(A460="","",CONCATENATE(VLOOKUP(VLOOKUP(A460,'[1]Members Sorted'!$AC$2:$AD$3001,2,0),'[1]Members Sorted'!$B$2:$C$3001,2,0)," ",VLOOKUP(VLOOKUP(A460,'[1]Members Sorted'!$AC$2:$AD$3001,2,0),'[1]Members Sorted'!$B$2:$D$3001,3,0))),"")</f>
        <v/>
      </c>
      <c r="C460" s="21" t="str">
        <f>IFERROR(VLOOKUP(#REF!,'[1]Members Sorted'!$B$2:$F$3001,5,0),"")</f>
        <v/>
      </c>
      <c r="D460" s="22" t="str">
        <f>IFERROR(VLOOKUP(#REF!,'[1]Members Sorted'!$B$2:$X$3001,11,0),"")</f>
        <v/>
      </c>
      <c r="E460" s="22" t="str">
        <f>IFERROR(VLOOKUP(#REF!,'[1]Members Sorted'!$B$2:$X$3001,14,0),"")</f>
        <v/>
      </c>
      <c r="F460" s="22" t="str">
        <f>IFERROR(VLOOKUP(#REF!,'[1]Members Sorted'!$B$2:$X$3001,17,0),"")</f>
        <v/>
      </c>
      <c r="G460" s="22" t="str">
        <f>IFERROR(VLOOKUP(#REF!,'[1]Members Sorted'!$B$2:$X$3001,20,0),"")</f>
        <v/>
      </c>
      <c r="H460" s="33" t="str">
        <f>IFERROR(VLOOKUP(#REF!,'[1]Members Sorted'!$B$2:$AA$3001,26,0),"")</f>
        <v/>
      </c>
      <c r="I460" s="32"/>
      <c r="J460" s="29" t="str">
        <f>IF('[1]Season Set up'!$L$23&gt;='[1]Season Set up'!V457,'[1]Season Set up'!V457,"")</f>
        <v/>
      </c>
      <c r="K460" s="21" t="str">
        <f>IFERROR(IF(J460="","",CONCATENATE(VLOOKUP(VLOOKUP(J460,'[1]Members Sorted'!$AG$2:$AH$3001,2,0),'[1]Members Sorted'!$B$2:$C$3001,2,0)," ",VLOOKUP(VLOOKUP(J460,'[1]Members Sorted'!$AG$2:$AH$3001,2,0),'[1]Members Sorted'!$B$2:$D$3001,3,0))),"")</f>
        <v/>
      </c>
      <c r="L460" s="21" t="str">
        <f>IFERROR(VLOOKUP(#REF!,'[1]Members Sorted'!$B$2:$F$3001,5,0),"")</f>
        <v/>
      </c>
      <c r="M460" s="22" t="str">
        <f>IFERROR(VLOOKUP(#REF!,'[1]Members Sorted'!$B$2:$X$3001,11,0),"")</f>
        <v/>
      </c>
      <c r="N460" s="22" t="str">
        <f>IFERROR(VLOOKUP(#REF!,'[1]Members Sorted'!$B$2:$X$3001,14,0),"")</f>
        <v/>
      </c>
      <c r="O460" s="22" t="str">
        <f>IFERROR(VLOOKUP(#REF!,'[1]Members Sorted'!$B$2:$X$3001,17,0),"")</f>
        <v/>
      </c>
      <c r="P460" s="22" t="str">
        <f>IFERROR(VLOOKUP(#REF!,'[1]Members Sorted'!$B$2:$X$3001,20,0),"")</f>
        <v/>
      </c>
      <c r="Q460" s="23" t="str">
        <f>IFERROR(VLOOKUP(#REF!,'[1]Members Sorted'!$B$2:$AE$3001,30,0),"")</f>
        <v/>
      </c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</row>
    <row r="461" spans="1:37" ht="15.75" customHeight="1" x14ac:dyDescent="0.2">
      <c r="A461" s="20" t="str">
        <f>IF('[1]Season Set up'!$J$23&gt;='[1]Season Set up'!V458,'[1]Season Set up'!V458,"")</f>
        <v/>
      </c>
      <c r="B461" s="21" t="str">
        <f>IFERROR(IF(A461="","",CONCATENATE(VLOOKUP(VLOOKUP(A461,'[1]Members Sorted'!$AC$2:$AD$3001,2,0),'[1]Members Sorted'!$B$2:$C$3001,2,0)," ",VLOOKUP(VLOOKUP(A461,'[1]Members Sorted'!$AC$2:$AD$3001,2,0),'[1]Members Sorted'!$B$2:$D$3001,3,0))),"")</f>
        <v/>
      </c>
      <c r="C461" s="21" t="str">
        <f>IFERROR(VLOOKUP(#REF!,'[1]Members Sorted'!$B$2:$F$3001,5,0),"")</f>
        <v/>
      </c>
      <c r="D461" s="22" t="str">
        <f>IFERROR(VLOOKUP(#REF!,'[1]Members Sorted'!$B$2:$X$3001,11,0),"")</f>
        <v/>
      </c>
      <c r="E461" s="22" t="str">
        <f>IFERROR(VLOOKUP(#REF!,'[1]Members Sorted'!$B$2:$X$3001,14,0),"")</f>
        <v/>
      </c>
      <c r="F461" s="22" t="str">
        <f>IFERROR(VLOOKUP(#REF!,'[1]Members Sorted'!$B$2:$X$3001,17,0),"")</f>
        <v/>
      </c>
      <c r="G461" s="22" t="str">
        <f>IFERROR(VLOOKUP(#REF!,'[1]Members Sorted'!$B$2:$X$3001,20,0),"")</f>
        <v/>
      </c>
      <c r="H461" s="33" t="str">
        <f>IFERROR(VLOOKUP(#REF!,'[1]Members Sorted'!$B$2:$AA$3001,26,0),"")</f>
        <v/>
      </c>
      <c r="I461" s="32"/>
      <c r="J461" s="29" t="str">
        <f>IF('[1]Season Set up'!$L$23&gt;='[1]Season Set up'!V458,'[1]Season Set up'!V458,"")</f>
        <v/>
      </c>
      <c r="K461" s="21" t="str">
        <f>IFERROR(IF(J461="","",CONCATENATE(VLOOKUP(VLOOKUP(J461,'[1]Members Sorted'!$AG$2:$AH$3001,2,0),'[1]Members Sorted'!$B$2:$C$3001,2,0)," ",VLOOKUP(VLOOKUP(J461,'[1]Members Sorted'!$AG$2:$AH$3001,2,0),'[1]Members Sorted'!$B$2:$D$3001,3,0))),"")</f>
        <v/>
      </c>
      <c r="L461" s="21" t="str">
        <f>IFERROR(VLOOKUP(#REF!,'[1]Members Sorted'!$B$2:$F$3001,5,0),"")</f>
        <v/>
      </c>
      <c r="M461" s="22" t="str">
        <f>IFERROR(VLOOKUP(#REF!,'[1]Members Sorted'!$B$2:$X$3001,11,0),"")</f>
        <v/>
      </c>
      <c r="N461" s="22" t="str">
        <f>IFERROR(VLOOKUP(#REF!,'[1]Members Sorted'!$B$2:$X$3001,14,0),"")</f>
        <v/>
      </c>
      <c r="O461" s="22" t="str">
        <f>IFERROR(VLOOKUP(#REF!,'[1]Members Sorted'!$B$2:$X$3001,17,0),"")</f>
        <v/>
      </c>
      <c r="P461" s="22" t="str">
        <f>IFERROR(VLOOKUP(#REF!,'[1]Members Sorted'!$B$2:$X$3001,20,0),"")</f>
        <v/>
      </c>
      <c r="Q461" s="23" t="str">
        <f>IFERROR(VLOOKUP(#REF!,'[1]Members Sorted'!$B$2:$AE$3001,30,0),"")</f>
        <v/>
      </c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</row>
    <row r="462" spans="1:37" ht="15.75" customHeight="1" x14ac:dyDescent="0.2">
      <c r="A462" s="20" t="str">
        <f>IF('[1]Season Set up'!$J$23&gt;='[1]Season Set up'!V459,'[1]Season Set up'!V459,"")</f>
        <v/>
      </c>
      <c r="B462" s="21" t="str">
        <f>IFERROR(IF(A462="","",CONCATENATE(VLOOKUP(VLOOKUP(A462,'[1]Members Sorted'!$AC$2:$AD$3001,2,0),'[1]Members Sorted'!$B$2:$C$3001,2,0)," ",VLOOKUP(VLOOKUP(A462,'[1]Members Sorted'!$AC$2:$AD$3001,2,0),'[1]Members Sorted'!$B$2:$D$3001,3,0))),"")</f>
        <v/>
      </c>
      <c r="C462" s="21" t="str">
        <f>IFERROR(VLOOKUP(#REF!,'[1]Members Sorted'!$B$2:$F$3001,5,0),"")</f>
        <v/>
      </c>
      <c r="D462" s="22" t="str">
        <f>IFERROR(VLOOKUP(#REF!,'[1]Members Sorted'!$B$2:$X$3001,11,0),"")</f>
        <v/>
      </c>
      <c r="E462" s="22" t="str">
        <f>IFERROR(VLOOKUP(#REF!,'[1]Members Sorted'!$B$2:$X$3001,14,0),"")</f>
        <v/>
      </c>
      <c r="F462" s="22" t="str">
        <f>IFERROR(VLOOKUP(#REF!,'[1]Members Sorted'!$B$2:$X$3001,17,0),"")</f>
        <v/>
      </c>
      <c r="G462" s="22" t="str">
        <f>IFERROR(VLOOKUP(#REF!,'[1]Members Sorted'!$B$2:$X$3001,20,0),"")</f>
        <v/>
      </c>
      <c r="H462" s="33" t="str">
        <f>IFERROR(VLOOKUP(#REF!,'[1]Members Sorted'!$B$2:$AA$3001,26,0),"")</f>
        <v/>
      </c>
      <c r="I462" s="32"/>
      <c r="J462" s="29" t="str">
        <f>IF('[1]Season Set up'!$L$23&gt;='[1]Season Set up'!V459,'[1]Season Set up'!V459,"")</f>
        <v/>
      </c>
      <c r="K462" s="21" t="str">
        <f>IFERROR(IF(J462="","",CONCATENATE(VLOOKUP(VLOOKUP(J462,'[1]Members Sorted'!$AG$2:$AH$3001,2,0),'[1]Members Sorted'!$B$2:$C$3001,2,0)," ",VLOOKUP(VLOOKUP(J462,'[1]Members Sorted'!$AG$2:$AH$3001,2,0),'[1]Members Sorted'!$B$2:$D$3001,3,0))),"")</f>
        <v/>
      </c>
      <c r="L462" s="21" t="str">
        <f>IFERROR(VLOOKUP(#REF!,'[1]Members Sorted'!$B$2:$F$3001,5,0),"")</f>
        <v/>
      </c>
      <c r="M462" s="22" t="str">
        <f>IFERROR(VLOOKUP(#REF!,'[1]Members Sorted'!$B$2:$X$3001,11,0),"")</f>
        <v/>
      </c>
      <c r="N462" s="22" t="str">
        <f>IFERROR(VLOOKUP(#REF!,'[1]Members Sorted'!$B$2:$X$3001,14,0),"")</f>
        <v/>
      </c>
      <c r="O462" s="22" t="str">
        <f>IFERROR(VLOOKUP(#REF!,'[1]Members Sorted'!$B$2:$X$3001,17,0),"")</f>
        <v/>
      </c>
      <c r="P462" s="22" t="str">
        <f>IFERROR(VLOOKUP(#REF!,'[1]Members Sorted'!$B$2:$X$3001,20,0),"")</f>
        <v/>
      </c>
      <c r="Q462" s="23" t="str">
        <f>IFERROR(VLOOKUP(#REF!,'[1]Members Sorted'!$B$2:$AE$3001,30,0),"")</f>
        <v/>
      </c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</row>
    <row r="463" spans="1:37" ht="15.75" customHeight="1" x14ac:dyDescent="0.2">
      <c r="A463" s="20" t="str">
        <f>IF('[1]Season Set up'!$J$23&gt;='[1]Season Set up'!V460,'[1]Season Set up'!V460,"")</f>
        <v/>
      </c>
      <c r="B463" s="21" t="str">
        <f>IFERROR(IF(A463="","",CONCATENATE(VLOOKUP(VLOOKUP(A463,'[1]Members Sorted'!$AC$2:$AD$3001,2,0),'[1]Members Sorted'!$B$2:$C$3001,2,0)," ",VLOOKUP(VLOOKUP(A463,'[1]Members Sorted'!$AC$2:$AD$3001,2,0),'[1]Members Sorted'!$B$2:$D$3001,3,0))),"")</f>
        <v/>
      </c>
      <c r="C463" s="21" t="str">
        <f>IFERROR(VLOOKUP(#REF!,'[1]Members Sorted'!$B$2:$F$3001,5,0),"")</f>
        <v/>
      </c>
      <c r="D463" s="22" t="str">
        <f>IFERROR(VLOOKUP(#REF!,'[1]Members Sorted'!$B$2:$X$3001,11,0),"")</f>
        <v/>
      </c>
      <c r="E463" s="22" t="str">
        <f>IFERROR(VLOOKUP(#REF!,'[1]Members Sorted'!$B$2:$X$3001,14,0),"")</f>
        <v/>
      </c>
      <c r="F463" s="22" t="str">
        <f>IFERROR(VLOOKUP(#REF!,'[1]Members Sorted'!$B$2:$X$3001,17,0),"")</f>
        <v/>
      </c>
      <c r="G463" s="22" t="str">
        <f>IFERROR(VLOOKUP(#REF!,'[1]Members Sorted'!$B$2:$X$3001,20,0),"")</f>
        <v/>
      </c>
      <c r="H463" s="33" t="str">
        <f>IFERROR(VLOOKUP(#REF!,'[1]Members Sorted'!$B$2:$AA$3001,26,0),"")</f>
        <v/>
      </c>
      <c r="I463" s="32"/>
      <c r="J463" s="29" t="str">
        <f>IF('[1]Season Set up'!$L$23&gt;='[1]Season Set up'!V460,'[1]Season Set up'!V460,"")</f>
        <v/>
      </c>
      <c r="K463" s="21" t="str">
        <f>IFERROR(IF(J463="","",CONCATENATE(VLOOKUP(VLOOKUP(J463,'[1]Members Sorted'!$AG$2:$AH$3001,2,0),'[1]Members Sorted'!$B$2:$C$3001,2,0)," ",VLOOKUP(VLOOKUP(J463,'[1]Members Sorted'!$AG$2:$AH$3001,2,0),'[1]Members Sorted'!$B$2:$D$3001,3,0))),"")</f>
        <v/>
      </c>
      <c r="L463" s="21" t="str">
        <f>IFERROR(VLOOKUP(#REF!,'[1]Members Sorted'!$B$2:$F$3001,5,0),"")</f>
        <v/>
      </c>
      <c r="M463" s="22" t="str">
        <f>IFERROR(VLOOKUP(#REF!,'[1]Members Sorted'!$B$2:$X$3001,11,0),"")</f>
        <v/>
      </c>
      <c r="N463" s="22" t="str">
        <f>IFERROR(VLOOKUP(#REF!,'[1]Members Sorted'!$B$2:$X$3001,14,0),"")</f>
        <v/>
      </c>
      <c r="O463" s="22" t="str">
        <f>IFERROR(VLOOKUP(#REF!,'[1]Members Sorted'!$B$2:$X$3001,17,0),"")</f>
        <v/>
      </c>
      <c r="P463" s="22" t="str">
        <f>IFERROR(VLOOKUP(#REF!,'[1]Members Sorted'!$B$2:$X$3001,20,0),"")</f>
        <v/>
      </c>
      <c r="Q463" s="23" t="str">
        <f>IFERROR(VLOOKUP(#REF!,'[1]Members Sorted'!$B$2:$AE$3001,30,0),"")</f>
        <v/>
      </c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</row>
    <row r="464" spans="1:37" ht="15.75" customHeight="1" x14ac:dyDescent="0.2">
      <c r="A464" s="20" t="str">
        <f>IF('[1]Season Set up'!$J$23&gt;='[1]Season Set up'!V461,'[1]Season Set up'!V461,"")</f>
        <v/>
      </c>
      <c r="B464" s="21" t="str">
        <f>IFERROR(IF(A464="","",CONCATENATE(VLOOKUP(VLOOKUP(A464,'[1]Members Sorted'!$AC$2:$AD$3001,2,0),'[1]Members Sorted'!$B$2:$C$3001,2,0)," ",VLOOKUP(VLOOKUP(A464,'[1]Members Sorted'!$AC$2:$AD$3001,2,0),'[1]Members Sorted'!$B$2:$D$3001,3,0))),"")</f>
        <v/>
      </c>
      <c r="C464" s="21" t="str">
        <f>IFERROR(VLOOKUP(#REF!,'[1]Members Sorted'!$B$2:$F$3001,5,0),"")</f>
        <v/>
      </c>
      <c r="D464" s="22" t="str">
        <f>IFERROR(VLOOKUP(#REF!,'[1]Members Sorted'!$B$2:$X$3001,11,0),"")</f>
        <v/>
      </c>
      <c r="E464" s="22" t="str">
        <f>IFERROR(VLOOKUP(#REF!,'[1]Members Sorted'!$B$2:$X$3001,14,0),"")</f>
        <v/>
      </c>
      <c r="F464" s="22" t="str">
        <f>IFERROR(VLOOKUP(#REF!,'[1]Members Sorted'!$B$2:$X$3001,17,0),"")</f>
        <v/>
      </c>
      <c r="G464" s="22" t="str">
        <f>IFERROR(VLOOKUP(#REF!,'[1]Members Sorted'!$B$2:$X$3001,20,0),"")</f>
        <v/>
      </c>
      <c r="H464" s="33" t="str">
        <f>IFERROR(VLOOKUP(#REF!,'[1]Members Sorted'!$B$2:$AA$3001,26,0),"")</f>
        <v/>
      </c>
      <c r="I464" s="32"/>
      <c r="J464" s="29" t="str">
        <f>IF('[1]Season Set up'!$L$23&gt;='[1]Season Set up'!V461,'[1]Season Set up'!V461,"")</f>
        <v/>
      </c>
      <c r="K464" s="21" t="str">
        <f>IFERROR(IF(J464="","",CONCATENATE(VLOOKUP(VLOOKUP(J464,'[1]Members Sorted'!$AG$2:$AH$3001,2,0),'[1]Members Sorted'!$B$2:$C$3001,2,0)," ",VLOOKUP(VLOOKUP(J464,'[1]Members Sorted'!$AG$2:$AH$3001,2,0),'[1]Members Sorted'!$B$2:$D$3001,3,0))),"")</f>
        <v/>
      </c>
      <c r="L464" s="21" t="str">
        <f>IFERROR(VLOOKUP(#REF!,'[1]Members Sorted'!$B$2:$F$3001,5,0),"")</f>
        <v/>
      </c>
      <c r="M464" s="22" t="str">
        <f>IFERROR(VLOOKUP(#REF!,'[1]Members Sorted'!$B$2:$X$3001,11,0),"")</f>
        <v/>
      </c>
      <c r="N464" s="22" t="str">
        <f>IFERROR(VLOOKUP(#REF!,'[1]Members Sorted'!$B$2:$X$3001,14,0),"")</f>
        <v/>
      </c>
      <c r="O464" s="22" t="str">
        <f>IFERROR(VLOOKUP(#REF!,'[1]Members Sorted'!$B$2:$X$3001,17,0),"")</f>
        <v/>
      </c>
      <c r="P464" s="22" t="str">
        <f>IFERROR(VLOOKUP(#REF!,'[1]Members Sorted'!$B$2:$X$3001,20,0),"")</f>
        <v/>
      </c>
      <c r="Q464" s="23" t="str">
        <f>IFERROR(VLOOKUP(#REF!,'[1]Members Sorted'!$B$2:$AE$3001,30,0),"")</f>
        <v/>
      </c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</row>
    <row r="465" spans="1:37" ht="15.75" customHeight="1" x14ac:dyDescent="0.2">
      <c r="A465" s="20" t="str">
        <f>IF('[1]Season Set up'!$J$23&gt;='[1]Season Set up'!V462,'[1]Season Set up'!V462,"")</f>
        <v/>
      </c>
      <c r="B465" s="21" t="str">
        <f>IFERROR(IF(A465="","",CONCATENATE(VLOOKUP(VLOOKUP(A465,'[1]Members Sorted'!$AC$2:$AD$3001,2,0),'[1]Members Sorted'!$B$2:$C$3001,2,0)," ",VLOOKUP(VLOOKUP(A465,'[1]Members Sorted'!$AC$2:$AD$3001,2,0),'[1]Members Sorted'!$B$2:$D$3001,3,0))),"")</f>
        <v/>
      </c>
      <c r="C465" s="21" t="str">
        <f>IFERROR(VLOOKUP(#REF!,'[1]Members Sorted'!$B$2:$F$3001,5,0),"")</f>
        <v/>
      </c>
      <c r="D465" s="22" t="str">
        <f>IFERROR(VLOOKUP(#REF!,'[1]Members Sorted'!$B$2:$X$3001,11,0),"")</f>
        <v/>
      </c>
      <c r="E465" s="22" t="str">
        <f>IFERROR(VLOOKUP(#REF!,'[1]Members Sorted'!$B$2:$X$3001,14,0),"")</f>
        <v/>
      </c>
      <c r="F465" s="22" t="str">
        <f>IFERROR(VLOOKUP(#REF!,'[1]Members Sorted'!$B$2:$X$3001,17,0),"")</f>
        <v/>
      </c>
      <c r="G465" s="22" t="str">
        <f>IFERROR(VLOOKUP(#REF!,'[1]Members Sorted'!$B$2:$X$3001,20,0),"")</f>
        <v/>
      </c>
      <c r="H465" s="33" t="str">
        <f>IFERROR(VLOOKUP(#REF!,'[1]Members Sorted'!$B$2:$AA$3001,26,0),"")</f>
        <v/>
      </c>
      <c r="I465" s="32"/>
      <c r="J465" s="29" t="str">
        <f>IF('[1]Season Set up'!$L$23&gt;='[1]Season Set up'!V462,'[1]Season Set up'!V462,"")</f>
        <v/>
      </c>
      <c r="K465" s="21" t="str">
        <f>IFERROR(IF(J465="","",CONCATENATE(VLOOKUP(VLOOKUP(J465,'[1]Members Sorted'!$AG$2:$AH$3001,2,0),'[1]Members Sorted'!$B$2:$C$3001,2,0)," ",VLOOKUP(VLOOKUP(J465,'[1]Members Sorted'!$AG$2:$AH$3001,2,0),'[1]Members Sorted'!$B$2:$D$3001,3,0))),"")</f>
        <v/>
      </c>
      <c r="L465" s="21" t="str">
        <f>IFERROR(VLOOKUP(#REF!,'[1]Members Sorted'!$B$2:$F$3001,5,0),"")</f>
        <v/>
      </c>
      <c r="M465" s="22" t="str">
        <f>IFERROR(VLOOKUP(#REF!,'[1]Members Sorted'!$B$2:$X$3001,11,0),"")</f>
        <v/>
      </c>
      <c r="N465" s="22" t="str">
        <f>IFERROR(VLOOKUP(#REF!,'[1]Members Sorted'!$B$2:$X$3001,14,0),"")</f>
        <v/>
      </c>
      <c r="O465" s="22" t="str">
        <f>IFERROR(VLOOKUP(#REF!,'[1]Members Sorted'!$B$2:$X$3001,17,0),"")</f>
        <v/>
      </c>
      <c r="P465" s="22" t="str">
        <f>IFERROR(VLOOKUP(#REF!,'[1]Members Sorted'!$B$2:$X$3001,20,0),"")</f>
        <v/>
      </c>
      <c r="Q465" s="23" t="str">
        <f>IFERROR(VLOOKUP(#REF!,'[1]Members Sorted'!$B$2:$AE$3001,30,0),"")</f>
        <v/>
      </c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</row>
    <row r="466" spans="1:37" ht="15.75" customHeight="1" x14ac:dyDescent="0.2">
      <c r="A466" s="20" t="str">
        <f>IF('[1]Season Set up'!$J$23&gt;='[1]Season Set up'!V463,'[1]Season Set up'!V463,"")</f>
        <v/>
      </c>
      <c r="B466" s="21" t="str">
        <f>IFERROR(IF(A466="","",CONCATENATE(VLOOKUP(VLOOKUP(A466,'[1]Members Sorted'!$AC$2:$AD$3001,2,0),'[1]Members Sorted'!$B$2:$C$3001,2,0)," ",VLOOKUP(VLOOKUP(A466,'[1]Members Sorted'!$AC$2:$AD$3001,2,0),'[1]Members Sorted'!$B$2:$D$3001,3,0))),"")</f>
        <v/>
      </c>
      <c r="C466" s="21" t="str">
        <f>IFERROR(VLOOKUP(#REF!,'[1]Members Sorted'!$B$2:$F$3001,5,0),"")</f>
        <v/>
      </c>
      <c r="D466" s="22" t="str">
        <f>IFERROR(VLOOKUP(#REF!,'[1]Members Sorted'!$B$2:$X$3001,11,0),"")</f>
        <v/>
      </c>
      <c r="E466" s="22" t="str">
        <f>IFERROR(VLOOKUP(#REF!,'[1]Members Sorted'!$B$2:$X$3001,14,0),"")</f>
        <v/>
      </c>
      <c r="F466" s="22" t="str">
        <f>IFERROR(VLOOKUP(#REF!,'[1]Members Sorted'!$B$2:$X$3001,17,0),"")</f>
        <v/>
      </c>
      <c r="G466" s="22" t="str">
        <f>IFERROR(VLOOKUP(#REF!,'[1]Members Sorted'!$B$2:$X$3001,20,0),"")</f>
        <v/>
      </c>
      <c r="H466" s="33" t="str">
        <f>IFERROR(VLOOKUP(#REF!,'[1]Members Sorted'!$B$2:$AA$3001,26,0),"")</f>
        <v/>
      </c>
      <c r="I466" s="32"/>
      <c r="J466" s="29" t="str">
        <f>IF('[1]Season Set up'!$L$23&gt;='[1]Season Set up'!V463,'[1]Season Set up'!V463,"")</f>
        <v/>
      </c>
      <c r="K466" s="21" t="str">
        <f>IFERROR(IF(J466="","",CONCATENATE(VLOOKUP(VLOOKUP(J466,'[1]Members Sorted'!$AG$2:$AH$3001,2,0),'[1]Members Sorted'!$B$2:$C$3001,2,0)," ",VLOOKUP(VLOOKUP(J466,'[1]Members Sorted'!$AG$2:$AH$3001,2,0),'[1]Members Sorted'!$B$2:$D$3001,3,0))),"")</f>
        <v/>
      </c>
      <c r="L466" s="21" t="str">
        <f>IFERROR(VLOOKUP(#REF!,'[1]Members Sorted'!$B$2:$F$3001,5,0),"")</f>
        <v/>
      </c>
      <c r="M466" s="22" t="str">
        <f>IFERROR(VLOOKUP(#REF!,'[1]Members Sorted'!$B$2:$X$3001,11,0),"")</f>
        <v/>
      </c>
      <c r="N466" s="22" t="str">
        <f>IFERROR(VLOOKUP(#REF!,'[1]Members Sorted'!$B$2:$X$3001,14,0),"")</f>
        <v/>
      </c>
      <c r="O466" s="22" t="str">
        <f>IFERROR(VLOOKUP(#REF!,'[1]Members Sorted'!$B$2:$X$3001,17,0),"")</f>
        <v/>
      </c>
      <c r="P466" s="22" t="str">
        <f>IFERROR(VLOOKUP(#REF!,'[1]Members Sorted'!$B$2:$X$3001,20,0),"")</f>
        <v/>
      </c>
      <c r="Q466" s="23" t="str">
        <f>IFERROR(VLOOKUP(#REF!,'[1]Members Sorted'!$B$2:$AE$3001,30,0),"")</f>
        <v/>
      </c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</row>
    <row r="467" spans="1:37" ht="15.75" customHeight="1" x14ac:dyDescent="0.2">
      <c r="A467" s="20" t="str">
        <f>IF('[1]Season Set up'!$J$23&gt;='[1]Season Set up'!V464,'[1]Season Set up'!V464,"")</f>
        <v/>
      </c>
      <c r="B467" s="21" t="str">
        <f>IFERROR(IF(A467="","",CONCATENATE(VLOOKUP(VLOOKUP(A467,'[1]Members Sorted'!$AC$2:$AD$3001,2,0),'[1]Members Sorted'!$B$2:$C$3001,2,0)," ",VLOOKUP(VLOOKUP(A467,'[1]Members Sorted'!$AC$2:$AD$3001,2,0),'[1]Members Sorted'!$B$2:$D$3001,3,0))),"")</f>
        <v/>
      </c>
      <c r="C467" s="21" t="str">
        <f>IFERROR(VLOOKUP(#REF!,'[1]Members Sorted'!$B$2:$F$3001,5,0),"")</f>
        <v/>
      </c>
      <c r="D467" s="22" t="str">
        <f>IFERROR(VLOOKUP(#REF!,'[1]Members Sorted'!$B$2:$X$3001,11,0),"")</f>
        <v/>
      </c>
      <c r="E467" s="22" t="str">
        <f>IFERROR(VLOOKUP(#REF!,'[1]Members Sorted'!$B$2:$X$3001,14,0),"")</f>
        <v/>
      </c>
      <c r="F467" s="22" t="str">
        <f>IFERROR(VLOOKUP(#REF!,'[1]Members Sorted'!$B$2:$X$3001,17,0),"")</f>
        <v/>
      </c>
      <c r="G467" s="22" t="str">
        <f>IFERROR(VLOOKUP(#REF!,'[1]Members Sorted'!$B$2:$X$3001,20,0),"")</f>
        <v/>
      </c>
      <c r="H467" s="33" t="str">
        <f>IFERROR(VLOOKUP(#REF!,'[1]Members Sorted'!$B$2:$AA$3001,26,0),"")</f>
        <v/>
      </c>
      <c r="I467" s="32"/>
      <c r="J467" s="29" t="str">
        <f>IF('[1]Season Set up'!$L$23&gt;='[1]Season Set up'!V464,'[1]Season Set up'!V464,"")</f>
        <v/>
      </c>
      <c r="K467" s="21" t="str">
        <f>IFERROR(IF(J467="","",CONCATENATE(VLOOKUP(VLOOKUP(J467,'[1]Members Sorted'!$AG$2:$AH$3001,2,0),'[1]Members Sorted'!$B$2:$C$3001,2,0)," ",VLOOKUP(VLOOKUP(J467,'[1]Members Sorted'!$AG$2:$AH$3001,2,0),'[1]Members Sorted'!$B$2:$D$3001,3,0))),"")</f>
        <v/>
      </c>
      <c r="L467" s="21" t="str">
        <f>IFERROR(VLOOKUP(#REF!,'[1]Members Sorted'!$B$2:$F$3001,5,0),"")</f>
        <v/>
      </c>
      <c r="M467" s="22" t="str">
        <f>IFERROR(VLOOKUP(#REF!,'[1]Members Sorted'!$B$2:$X$3001,11,0),"")</f>
        <v/>
      </c>
      <c r="N467" s="22" t="str">
        <f>IFERROR(VLOOKUP(#REF!,'[1]Members Sorted'!$B$2:$X$3001,14,0),"")</f>
        <v/>
      </c>
      <c r="O467" s="22" t="str">
        <f>IFERROR(VLOOKUP(#REF!,'[1]Members Sorted'!$B$2:$X$3001,17,0),"")</f>
        <v/>
      </c>
      <c r="P467" s="22" t="str">
        <f>IFERROR(VLOOKUP(#REF!,'[1]Members Sorted'!$B$2:$X$3001,20,0),"")</f>
        <v/>
      </c>
      <c r="Q467" s="23" t="str">
        <f>IFERROR(VLOOKUP(#REF!,'[1]Members Sorted'!$B$2:$AE$3001,30,0),"")</f>
        <v/>
      </c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</row>
    <row r="468" spans="1:37" ht="15.75" customHeight="1" x14ac:dyDescent="0.2">
      <c r="A468" s="20" t="str">
        <f>IF('[1]Season Set up'!$J$23&gt;='[1]Season Set up'!V465,'[1]Season Set up'!V465,"")</f>
        <v/>
      </c>
      <c r="B468" s="21" t="str">
        <f>IFERROR(IF(A468="","",CONCATENATE(VLOOKUP(VLOOKUP(A468,'[1]Members Sorted'!$AC$2:$AD$3001,2,0),'[1]Members Sorted'!$B$2:$C$3001,2,0)," ",VLOOKUP(VLOOKUP(A468,'[1]Members Sorted'!$AC$2:$AD$3001,2,0),'[1]Members Sorted'!$B$2:$D$3001,3,0))),"")</f>
        <v/>
      </c>
      <c r="C468" s="21" t="str">
        <f>IFERROR(VLOOKUP(#REF!,'[1]Members Sorted'!$B$2:$F$3001,5,0),"")</f>
        <v/>
      </c>
      <c r="D468" s="22" t="str">
        <f>IFERROR(VLOOKUP(#REF!,'[1]Members Sorted'!$B$2:$X$3001,11,0),"")</f>
        <v/>
      </c>
      <c r="E468" s="22" t="str">
        <f>IFERROR(VLOOKUP(#REF!,'[1]Members Sorted'!$B$2:$X$3001,14,0),"")</f>
        <v/>
      </c>
      <c r="F468" s="22" t="str">
        <f>IFERROR(VLOOKUP(#REF!,'[1]Members Sorted'!$B$2:$X$3001,17,0),"")</f>
        <v/>
      </c>
      <c r="G468" s="22" t="str">
        <f>IFERROR(VLOOKUP(#REF!,'[1]Members Sorted'!$B$2:$X$3001,20,0),"")</f>
        <v/>
      </c>
      <c r="H468" s="33" t="str">
        <f>IFERROR(VLOOKUP(#REF!,'[1]Members Sorted'!$B$2:$AA$3001,26,0),"")</f>
        <v/>
      </c>
      <c r="I468" s="32"/>
      <c r="J468" s="29" t="str">
        <f>IF('[1]Season Set up'!$L$23&gt;='[1]Season Set up'!V465,'[1]Season Set up'!V465,"")</f>
        <v/>
      </c>
      <c r="K468" s="21" t="str">
        <f>IFERROR(IF(J468="","",CONCATENATE(VLOOKUP(VLOOKUP(J468,'[1]Members Sorted'!$AG$2:$AH$3001,2,0),'[1]Members Sorted'!$B$2:$C$3001,2,0)," ",VLOOKUP(VLOOKUP(J468,'[1]Members Sorted'!$AG$2:$AH$3001,2,0),'[1]Members Sorted'!$B$2:$D$3001,3,0))),"")</f>
        <v/>
      </c>
      <c r="L468" s="21" t="str">
        <f>IFERROR(VLOOKUP(#REF!,'[1]Members Sorted'!$B$2:$F$3001,5,0),"")</f>
        <v/>
      </c>
      <c r="M468" s="22" t="str">
        <f>IFERROR(VLOOKUP(#REF!,'[1]Members Sorted'!$B$2:$X$3001,11,0),"")</f>
        <v/>
      </c>
      <c r="N468" s="22" t="str">
        <f>IFERROR(VLOOKUP(#REF!,'[1]Members Sorted'!$B$2:$X$3001,14,0),"")</f>
        <v/>
      </c>
      <c r="O468" s="22" t="str">
        <f>IFERROR(VLOOKUP(#REF!,'[1]Members Sorted'!$B$2:$X$3001,17,0),"")</f>
        <v/>
      </c>
      <c r="P468" s="22" t="str">
        <f>IFERROR(VLOOKUP(#REF!,'[1]Members Sorted'!$B$2:$X$3001,20,0),"")</f>
        <v/>
      </c>
      <c r="Q468" s="23" t="str">
        <f>IFERROR(VLOOKUP(#REF!,'[1]Members Sorted'!$B$2:$AE$3001,30,0),"")</f>
        <v/>
      </c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</row>
    <row r="469" spans="1:37" ht="15.75" customHeight="1" x14ac:dyDescent="0.2">
      <c r="A469" s="20" t="str">
        <f>IF('[1]Season Set up'!$J$23&gt;='[1]Season Set up'!V466,'[1]Season Set up'!V466,"")</f>
        <v/>
      </c>
      <c r="B469" s="21" t="str">
        <f>IFERROR(IF(A469="","",CONCATENATE(VLOOKUP(VLOOKUP(A469,'[1]Members Sorted'!$AC$2:$AD$3001,2,0),'[1]Members Sorted'!$B$2:$C$3001,2,0)," ",VLOOKUP(VLOOKUP(A469,'[1]Members Sorted'!$AC$2:$AD$3001,2,0),'[1]Members Sorted'!$B$2:$D$3001,3,0))),"")</f>
        <v/>
      </c>
      <c r="C469" s="21" t="str">
        <f>IFERROR(VLOOKUP(#REF!,'[1]Members Sorted'!$B$2:$F$3001,5,0),"")</f>
        <v/>
      </c>
      <c r="D469" s="22" t="str">
        <f>IFERROR(VLOOKUP(#REF!,'[1]Members Sorted'!$B$2:$X$3001,11,0),"")</f>
        <v/>
      </c>
      <c r="E469" s="22" t="str">
        <f>IFERROR(VLOOKUP(#REF!,'[1]Members Sorted'!$B$2:$X$3001,14,0),"")</f>
        <v/>
      </c>
      <c r="F469" s="22" t="str">
        <f>IFERROR(VLOOKUP(#REF!,'[1]Members Sorted'!$B$2:$X$3001,17,0),"")</f>
        <v/>
      </c>
      <c r="G469" s="22" t="str">
        <f>IFERROR(VLOOKUP(#REF!,'[1]Members Sorted'!$B$2:$X$3001,20,0),"")</f>
        <v/>
      </c>
      <c r="H469" s="33" t="str">
        <f>IFERROR(VLOOKUP(#REF!,'[1]Members Sorted'!$B$2:$AA$3001,26,0),"")</f>
        <v/>
      </c>
      <c r="I469" s="32"/>
      <c r="J469" s="29" t="str">
        <f>IF('[1]Season Set up'!$L$23&gt;='[1]Season Set up'!V466,'[1]Season Set up'!V466,"")</f>
        <v/>
      </c>
      <c r="K469" s="21" t="str">
        <f>IFERROR(IF(J469="","",CONCATENATE(VLOOKUP(VLOOKUP(J469,'[1]Members Sorted'!$AG$2:$AH$3001,2,0),'[1]Members Sorted'!$B$2:$C$3001,2,0)," ",VLOOKUP(VLOOKUP(J469,'[1]Members Sorted'!$AG$2:$AH$3001,2,0),'[1]Members Sorted'!$B$2:$D$3001,3,0))),"")</f>
        <v/>
      </c>
      <c r="L469" s="21" t="str">
        <f>IFERROR(VLOOKUP(#REF!,'[1]Members Sorted'!$B$2:$F$3001,5,0),"")</f>
        <v/>
      </c>
      <c r="M469" s="22" t="str">
        <f>IFERROR(VLOOKUP(#REF!,'[1]Members Sorted'!$B$2:$X$3001,11,0),"")</f>
        <v/>
      </c>
      <c r="N469" s="22" t="str">
        <f>IFERROR(VLOOKUP(#REF!,'[1]Members Sorted'!$B$2:$X$3001,14,0),"")</f>
        <v/>
      </c>
      <c r="O469" s="22" t="str">
        <f>IFERROR(VLOOKUP(#REF!,'[1]Members Sorted'!$B$2:$X$3001,17,0),"")</f>
        <v/>
      </c>
      <c r="P469" s="22" t="str">
        <f>IFERROR(VLOOKUP(#REF!,'[1]Members Sorted'!$B$2:$X$3001,20,0),"")</f>
        <v/>
      </c>
      <c r="Q469" s="23" t="str">
        <f>IFERROR(VLOOKUP(#REF!,'[1]Members Sorted'!$B$2:$AE$3001,30,0),"")</f>
        <v/>
      </c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</row>
    <row r="470" spans="1:37" ht="15.75" customHeight="1" x14ac:dyDescent="0.2">
      <c r="A470" s="20" t="str">
        <f>IF('[1]Season Set up'!$J$23&gt;='[1]Season Set up'!V467,'[1]Season Set up'!V467,"")</f>
        <v/>
      </c>
      <c r="B470" s="21" t="str">
        <f>IFERROR(IF(A470="","",CONCATENATE(VLOOKUP(VLOOKUP(A470,'[1]Members Sorted'!$AC$2:$AD$3001,2,0),'[1]Members Sorted'!$B$2:$C$3001,2,0)," ",VLOOKUP(VLOOKUP(A470,'[1]Members Sorted'!$AC$2:$AD$3001,2,0),'[1]Members Sorted'!$B$2:$D$3001,3,0))),"")</f>
        <v/>
      </c>
      <c r="C470" s="21" t="str">
        <f>IFERROR(VLOOKUP(#REF!,'[1]Members Sorted'!$B$2:$F$3001,5,0),"")</f>
        <v/>
      </c>
      <c r="D470" s="22" t="str">
        <f>IFERROR(VLOOKUP(#REF!,'[1]Members Sorted'!$B$2:$X$3001,11,0),"")</f>
        <v/>
      </c>
      <c r="E470" s="22" t="str">
        <f>IFERROR(VLOOKUP(#REF!,'[1]Members Sorted'!$B$2:$X$3001,14,0),"")</f>
        <v/>
      </c>
      <c r="F470" s="22" t="str">
        <f>IFERROR(VLOOKUP(#REF!,'[1]Members Sorted'!$B$2:$X$3001,17,0),"")</f>
        <v/>
      </c>
      <c r="G470" s="22" t="str">
        <f>IFERROR(VLOOKUP(#REF!,'[1]Members Sorted'!$B$2:$X$3001,20,0),"")</f>
        <v/>
      </c>
      <c r="H470" s="33" t="str">
        <f>IFERROR(VLOOKUP(#REF!,'[1]Members Sorted'!$B$2:$AA$3001,26,0),"")</f>
        <v/>
      </c>
      <c r="I470" s="32"/>
      <c r="J470" s="29" t="str">
        <f>IF('[1]Season Set up'!$L$23&gt;='[1]Season Set up'!V467,'[1]Season Set up'!V467,"")</f>
        <v/>
      </c>
      <c r="K470" s="21" t="str">
        <f>IFERROR(IF(J470="","",CONCATENATE(VLOOKUP(VLOOKUP(J470,'[1]Members Sorted'!$AG$2:$AH$3001,2,0),'[1]Members Sorted'!$B$2:$C$3001,2,0)," ",VLOOKUP(VLOOKUP(J470,'[1]Members Sorted'!$AG$2:$AH$3001,2,0),'[1]Members Sorted'!$B$2:$D$3001,3,0))),"")</f>
        <v/>
      </c>
      <c r="L470" s="21" t="str">
        <f>IFERROR(VLOOKUP(#REF!,'[1]Members Sorted'!$B$2:$F$3001,5,0),"")</f>
        <v/>
      </c>
      <c r="M470" s="22" t="str">
        <f>IFERROR(VLOOKUP(#REF!,'[1]Members Sorted'!$B$2:$X$3001,11,0),"")</f>
        <v/>
      </c>
      <c r="N470" s="22" t="str">
        <f>IFERROR(VLOOKUP(#REF!,'[1]Members Sorted'!$B$2:$X$3001,14,0),"")</f>
        <v/>
      </c>
      <c r="O470" s="22" t="str">
        <f>IFERROR(VLOOKUP(#REF!,'[1]Members Sorted'!$B$2:$X$3001,17,0),"")</f>
        <v/>
      </c>
      <c r="P470" s="22" t="str">
        <f>IFERROR(VLOOKUP(#REF!,'[1]Members Sorted'!$B$2:$X$3001,20,0),"")</f>
        <v/>
      </c>
      <c r="Q470" s="23" t="str">
        <f>IFERROR(VLOOKUP(#REF!,'[1]Members Sorted'!$B$2:$AE$3001,30,0),"")</f>
        <v/>
      </c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</row>
    <row r="471" spans="1:37" ht="15.75" customHeight="1" x14ac:dyDescent="0.2">
      <c r="A471" s="20" t="str">
        <f>IF('[1]Season Set up'!$J$23&gt;='[1]Season Set up'!V468,'[1]Season Set up'!V468,"")</f>
        <v/>
      </c>
      <c r="B471" s="21" t="str">
        <f>IFERROR(IF(A471="","",CONCATENATE(VLOOKUP(VLOOKUP(A471,'[1]Members Sorted'!$AC$2:$AD$3001,2,0),'[1]Members Sorted'!$B$2:$C$3001,2,0)," ",VLOOKUP(VLOOKUP(A471,'[1]Members Sorted'!$AC$2:$AD$3001,2,0),'[1]Members Sorted'!$B$2:$D$3001,3,0))),"")</f>
        <v/>
      </c>
      <c r="C471" s="21" t="str">
        <f>IFERROR(VLOOKUP(#REF!,'[1]Members Sorted'!$B$2:$F$3001,5,0),"")</f>
        <v/>
      </c>
      <c r="D471" s="22" t="str">
        <f>IFERROR(VLOOKUP(#REF!,'[1]Members Sorted'!$B$2:$X$3001,11,0),"")</f>
        <v/>
      </c>
      <c r="E471" s="22" t="str">
        <f>IFERROR(VLOOKUP(#REF!,'[1]Members Sorted'!$B$2:$X$3001,14,0),"")</f>
        <v/>
      </c>
      <c r="F471" s="22" t="str">
        <f>IFERROR(VLOOKUP(#REF!,'[1]Members Sorted'!$B$2:$X$3001,17,0),"")</f>
        <v/>
      </c>
      <c r="G471" s="22" t="str">
        <f>IFERROR(VLOOKUP(#REF!,'[1]Members Sorted'!$B$2:$X$3001,20,0),"")</f>
        <v/>
      </c>
      <c r="H471" s="33" t="str">
        <f>IFERROR(VLOOKUP(#REF!,'[1]Members Sorted'!$B$2:$AA$3001,26,0),"")</f>
        <v/>
      </c>
      <c r="I471" s="32"/>
      <c r="J471" s="29" t="str">
        <f>IF('[1]Season Set up'!$L$23&gt;='[1]Season Set up'!V468,'[1]Season Set up'!V468,"")</f>
        <v/>
      </c>
      <c r="K471" s="21" t="str">
        <f>IFERROR(IF(J471="","",CONCATENATE(VLOOKUP(VLOOKUP(J471,'[1]Members Sorted'!$AG$2:$AH$3001,2,0),'[1]Members Sorted'!$B$2:$C$3001,2,0)," ",VLOOKUP(VLOOKUP(J471,'[1]Members Sorted'!$AG$2:$AH$3001,2,0),'[1]Members Sorted'!$B$2:$D$3001,3,0))),"")</f>
        <v/>
      </c>
      <c r="L471" s="21" t="str">
        <f>IFERROR(VLOOKUP(#REF!,'[1]Members Sorted'!$B$2:$F$3001,5,0),"")</f>
        <v/>
      </c>
      <c r="M471" s="22" t="str">
        <f>IFERROR(VLOOKUP(#REF!,'[1]Members Sorted'!$B$2:$X$3001,11,0),"")</f>
        <v/>
      </c>
      <c r="N471" s="22" t="str">
        <f>IFERROR(VLOOKUP(#REF!,'[1]Members Sorted'!$B$2:$X$3001,14,0),"")</f>
        <v/>
      </c>
      <c r="O471" s="22" t="str">
        <f>IFERROR(VLOOKUP(#REF!,'[1]Members Sorted'!$B$2:$X$3001,17,0),"")</f>
        <v/>
      </c>
      <c r="P471" s="22" t="str">
        <f>IFERROR(VLOOKUP(#REF!,'[1]Members Sorted'!$B$2:$X$3001,20,0),"")</f>
        <v/>
      </c>
      <c r="Q471" s="23" t="str">
        <f>IFERROR(VLOOKUP(#REF!,'[1]Members Sorted'!$B$2:$AE$3001,30,0),"")</f>
        <v/>
      </c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</row>
    <row r="472" spans="1:37" ht="15.75" customHeight="1" x14ac:dyDescent="0.2">
      <c r="A472" s="20" t="str">
        <f>IF('[1]Season Set up'!$J$23&gt;='[1]Season Set up'!V469,'[1]Season Set up'!V469,"")</f>
        <v/>
      </c>
      <c r="B472" s="21" t="str">
        <f>IFERROR(IF(A472="","",CONCATENATE(VLOOKUP(VLOOKUP(A472,'[1]Members Sorted'!$AC$2:$AD$3001,2,0),'[1]Members Sorted'!$B$2:$C$3001,2,0)," ",VLOOKUP(VLOOKUP(A472,'[1]Members Sorted'!$AC$2:$AD$3001,2,0),'[1]Members Sorted'!$B$2:$D$3001,3,0))),"")</f>
        <v/>
      </c>
      <c r="C472" s="21" t="str">
        <f>IFERROR(VLOOKUP(#REF!,'[1]Members Sorted'!$B$2:$F$3001,5,0),"")</f>
        <v/>
      </c>
      <c r="D472" s="22" t="str">
        <f>IFERROR(VLOOKUP(#REF!,'[1]Members Sorted'!$B$2:$X$3001,11,0),"")</f>
        <v/>
      </c>
      <c r="E472" s="22" t="str">
        <f>IFERROR(VLOOKUP(#REF!,'[1]Members Sorted'!$B$2:$X$3001,14,0),"")</f>
        <v/>
      </c>
      <c r="F472" s="22" t="str">
        <f>IFERROR(VLOOKUP(#REF!,'[1]Members Sorted'!$B$2:$X$3001,17,0),"")</f>
        <v/>
      </c>
      <c r="G472" s="22" t="str">
        <f>IFERROR(VLOOKUP(#REF!,'[1]Members Sorted'!$B$2:$X$3001,20,0),"")</f>
        <v/>
      </c>
      <c r="H472" s="33" t="str">
        <f>IFERROR(VLOOKUP(#REF!,'[1]Members Sorted'!$B$2:$AA$3001,26,0),"")</f>
        <v/>
      </c>
      <c r="I472" s="32"/>
      <c r="J472" s="29" t="str">
        <f>IF('[1]Season Set up'!$L$23&gt;='[1]Season Set up'!V469,'[1]Season Set up'!V469,"")</f>
        <v/>
      </c>
      <c r="K472" s="21" t="str">
        <f>IFERROR(IF(J472="","",CONCATENATE(VLOOKUP(VLOOKUP(J472,'[1]Members Sorted'!$AG$2:$AH$3001,2,0),'[1]Members Sorted'!$B$2:$C$3001,2,0)," ",VLOOKUP(VLOOKUP(J472,'[1]Members Sorted'!$AG$2:$AH$3001,2,0),'[1]Members Sorted'!$B$2:$D$3001,3,0))),"")</f>
        <v/>
      </c>
      <c r="L472" s="21" t="str">
        <f>IFERROR(VLOOKUP(#REF!,'[1]Members Sorted'!$B$2:$F$3001,5,0),"")</f>
        <v/>
      </c>
      <c r="M472" s="22" t="str">
        <f>IFERROR(VLOOKUP(#REF!,'[1]Members Sorted'!$B$2:$X$3001,11,0),"")</f>
        <v/>
      </c>
      <c r="N472" s="22" t="str">
        <f>IFERROR(VLOOKUP(#REF!,'[1]Members Sorted'!$B$2:$X$3001,14,0),"")</f>
        <v/>
      </c>
      <c r="O472" s="22" t="str">
        <f>IFERROR(VLOOKUP(#REF!,'[1]Members Sorted'!$B$2:$X$3001,17,0),"")</f>
        <v/>
      </c>
      <c r="P472" s="22" t="str">
        <f>IFERROR(VLOOKUP(#REF!,'[1]Members Sorted'!$B$2:$X$3001,20,0),"")</f>
        <v/>
      </c>
      <c r="Q472" s="23" t="str">
        <f>IFERROR(VLOOKUP(#REF!,'[1]Members Sorted'!$B$2:$AE$3001,30,0),"")</f>
        <v/>
      </c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</row>
    <row r="473" spans="1:37" ht="15.75" customHeight="1" x14ac:dyDescent="0.2">
      <c r="A473" s="20" t="str">
        <f>IF('[1]Season Set up'!$J$23&gt;='[1]Season Set up'!V470,'[1]Season Set up'!V470,"")</f>
        <v/>
      </c>
      <c r="B473" s="21" t="str">
        <f>IFERROR(IF(A473="","",CONCATENATE(VLOOKUP(VLOOKUP(A473,'[1]Members Sorted'!$AC$2:$AD$3001,2,0),'[1]Members Sorted'!$B$2:$C$3001,2,0)," ",VLOOKUP(VLOOKUP(A473,'[1]Members Sorted'!$AC$2:$AD$3001,2,0),'[1]Members Sorted'!$B$2:$D$3001,3,0))),"")</f>
        <v/>
      </c>
      <c r="C473" s="21" t="str">
        <f>IFERROR(VLOOKUP(#REF!,'[1]Members Sorted'!$B$2:$F$3001,5,0),"")</f>
        <v/>
      </c>
      <c r="D473" s="22" t="str">
        <f>IFERROR(VLOOKUP(#REF!,'[1]Members Sorted'!$B$2:$X$3001,11,0),"")</f>
        <v/>
      </c>
      <c r="E473" s="22" t="str">
        <f>IFERROR(VLOOKUP(#REF!,'[1]Members Sorted'!$B$2:$X$3001,14,0),"")</f>
        <v/>
      </c>
      <c r="F473" s="22" t="str">
        <f>IFERROR(VLOOKUP(#REF!,'[1]Members Sorted'!$B$2:$X$3001,17,0),"")</f>
        <v/>
      </c>
      <c r="G473" s="22" t="str">
        <f>IFERROR(VLOOKUP(#REF!,'[1]Members Sorted'!$B$2:$X$3001,20,0),"")</f>
        <v/>
      </c>
      <c r="H473" s="33" t="str">
        <f>IFERROR(VLOOKUP(#REF!,'[1]Members Sorted'!$B$2:$AA$3001,26,0),"")</f>
        <v/>
      </c>
      <c r="I473" s="32"/>
      <c r="J473" s="29" t="str">
        <f>IF('[1]Season Set up'!$L$23&gt;='[1]Season Set up'!V470,'[1]Season Set up'!V470,"")</f>
        <v/>
      </c>
      <c r="K473" s="21" t="str">
        <f>IFERROR(IF(J473="","",CONCATENATE(VLOOKUP(VLOOKUP(J473,'[1]Members Sorted'!$AG$2:$AH$3001,2,0),'[1]Members Sorted'!$B$2:$C$3001,2,0)," ",VLOOKUP(VLOOKUP(J473,'[1]Members Sorted'!$AG$2:$AH$3001,2,0),'[1]Members Sorted'!$B$2:$D$3001,3,0))),"")</f>
        <v/>
      </c>
      <c r="L473" s="21" t="str">
        <f>IFERROR(VLOOKUP(#REF!,'[1]Members Sorted'!$B$2:$F$3001,5,0),"")</f>
        <v/>
      </c>
      <c r="M473" s="22" t="str">
        <f>IFERROR(VLOOKUP(#REF!,'[1]Members Sorted'!$B$2:$X$3001,11,0),"")</f>
        <v/>
      </c>
      <c r="N473" s="22" t="str">
        <f>IFERROR(VLOOKUP(#REF!,'[1]Members Sorted'!$B$2:$X$3001,14,0),"")</f>
        <v/>
      </c>
      <c r="O473" s="22" t="str">
        <f>IFERROR(VLOOKUP(#REF!,'[1]Members Sorted'!$B$2:$X$3001,17,0),"")</f>
        <v/>
      </c>
      <c r="P473" s="22" t="str">
        <f>IFERROR(VLOOKUP(#REF!,'[1]Members Sorted'!$B$2:$X$3001,20,0),"")</f>
        <v/>
      </c>
      <c r="Q473" s="23" t="str">
        <f>IFERROR(VLOOKUP(#REF!,'[1]Members Sorted'!$B$2:$AE$3001,30,0),"")</f>
        <v/>
      </c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</row>
    <row r="474" spans="1:37" ht="15.75" customHeight="1" x14ac:dyDescent="0.2">
      <c r="A474" s="20" t="str">
        <f>IF('[1]Season Set up'!$J$23&gt;='[1]Season Set up'!V471,'[1]Season Set up'!V471,"")</f>
        <v/>
      </c>
      <c r="B474" s="21" t="str">
        <f>IFERROR(IF(A474="","",CONCATENATE(VLOOKUP(VLOOKUP(A474,'[1]Members Sorted'!$AC$2:$AD$3001,2,0),'[1]Members Sorted'!$B$2:$C$3001,2,0)," ",VLOOKUP(VLOOKUP(A474,'[1]Members Sorted'!$AC$2:$AD$3001,2,0),'[1]Members Sorted'!$B$2:$D$3001,3,0))),"")</f>
        <v/>
      </c>
      <c r="C474" s="21" t="str">
        <f>IFERROR(VLOOKUP(#REF!,'[1]Members Sorted'!$B$2:$F$3001,5,0),"")</f>
        <v/>
      </c>
      <c r="D474" s="22" t="str">
        <f>IFERROR(VLOOKUP(#REF!,'[1]Members Sorted'!$B$2:$X$3001,11,0),"")</f>
        <v/>
      </c>
      <c r="E474" s="22" t="str">
        <f>IFERROR(VLOOKUP(#REF!,'[1]Members Sorted'!$B$2:$X$3001,14,0),"")</f>
        <v/>
      </c>
      <c r="F474" s="22" t="str">
        <f>IFERROR(VLOOKUP(#REF!,'[1]Members Sorted'!$B$2:$X$3001,17,0),"")</f>
        <v/>
      </c>
      <c r="G474" s="22" t="str">
        <f>IFERROR(VLOOKUP(#REF!,'[1]Members Sorted'!$B$2:$X$3001,20,0),"")</f>
        <v/>
      </c>
      <c r="H474" s="33" t="str">
        <f>IFERROR(VLOOKUP(#REF!,'[1]Members Sorted'!$B$2:$AA$3001,26,0),"")</f>
        <v/>
      </c>
      <c r="I474" s="32"/>
      <c r="J474" s="29" t="str">
        <f>IF('[1]Season Set up'!$L$23&gt;='[1]Season Set up'!V471,'[1]Season Set up'!V471,"")</f>
        <v/>
      </c>
      <c r="K474" s="21" t="str">
        <f>IFERROR(IF(J474="","",CONCATENATE(VLOOKUP(VLOOKUP(J474,'[1]Members Sorted'!$AG$2:$AH$3001,2,0),'[1]Members Sorted'!$B$2:$C$3001,2,0)," ",VLOOKUP(VLOOKUP(J474,'[1]Members Sorted'!$AG$2:$AH$3001,2,0),'[1]Members Sorted'!$B$2:$D$3001,3,0))),"")</f>
        <v/>
      </c>
      <c r="L474" s="21" t="str">
        <f>IFERROR(VLOOKUP(#REF!,'[1]Members Sorted'!$B$2:$F$3001,5,0),"")</f>
        <v/>
      </c>
      <c r="M474" s="22" t="str">
        <f>IFERROR(VLOOKUP(#REF!,'[1]Members Sorted'!$B$2:$X$3001,11,0),"")</f>
        <v/>
      </c>
      <c r="N474" s="22" t="str">
        <f>IFERROR(VLOOKUP(#REF!,'[1]Members Sorted'!$B$2:$X$3001,14,0),"")</f>
        <v/>
      </c>
      <c r="O474" s="22" t="str">
        <f>IFERROR(VLOOKUP(#REF!,'[1]Members Sorted'!$B$2:$X$3001,17,0),"")</f>
        <v/>
      </c>
      <c r="P474" s="22" t="str">
        <f>IFERROR(VLOOKUP(#REF!,'[1]Members Sorted'!$B$2:$X$3001,20,0),"")</f>
        <v/>
      </c>
      <c r="Q474" s="23" t="str">
        <f>IFERROR(VLOOKUP(#REF!,'[1]Members Sorted'!$B$2:$AE$3001,30,0),"")</f>
        <v/>
      </c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</row>
    <row r="475" spans="1:37" ht="15.75" customHeight="1" x14ac:dyDescent="0.2">
      <c r="A475" s="20" t="str">
        <f>IF('[1]Season Set up'!$J$23&gt;='[1]Season Set up'!V472,'[1]Season Set up'!V472,"")</f>
        <v/>
      </c>
      <c r="B475" s="21" t="str">
        <f>IFERROR(IF(A475="","",CONCATENATE(VLOOKUP(VLOOKUP(A475,'[1]Members Sorted'!$AC$2:$AD$3001,2,0),'[1]Members Sorted'!$B$2:$C$3001,2,0)," ",VLOOKUP(VLOOKUP(A475,'[1]Members Sorted'!$AC$2:$AD$3001,2,0),'[1]Members Sorted'!$B$2:$D$3001,3,0))),"")</f>
        <v/>
      </c>
      <c r="C475" s="21" t="str">
        <f>IFERROR(VLOOKUP(#REF!,'[1]Members Sorted'!$B$2:$F$3001,5,0),"")</f>
        <v/>
      </c>
      <c r="D475" s="22" t="str">
        <f>IFERROR(VLOOKUP(#REF!,'[1]Members Sorted'!$B$2:$X$3001,11,0),"")</f>
        <v/>
      </c>
      <c r="E475" s="22" t="str">
        <f>IFERROR(VLOOKUP(#REF!,'[1]Members Sorted'!$B$2:$X$3001,14,0),"")</f>
        <v/>
      </c>
      <c r="F475" s="22" t="str">
        <f>IFERROR(VLOOKUP(#REF!,'[1]Members Sorted'!$B$2:$X$3001,17,0),"")</f>
        <v/>
      </c>
      <c r="G475" s="22" t="str">
        <f>IFERROR(VLOOKUP(#REF!,'[1]Members Sorted'!$B$2:$X$3001,20,0),"")</f>
        <v/>
      </c>
      <c r="H475" s="33" t="str">
        <f>IFERROR(VLOOKUP(#REF!,'[1]Members Sorted'!$B$2:$AA$3001,26,0),"")</f>
        <v/>
      </c>
      <c r="I475" s="32"/>
      <c r="J475" s="29" t="str">
        <f>IF('[1]Season Set up'!$L$23&gt;='[1]Season Set up'!V472,'[1]Season Set up'!V472,"")</f>
        <v/>
      </c>
      <c r="K475" s="21" t="str">
        <f>IFERROR(IF(J475="","",CONCATENATE(VLOOKUP(VLOOKUP(J475,'[1]Members Sorted'!$AG$2:$AH$3001,2,0),'[1]Members Sorted'!$B$2:$C$3001,2,0)," ",VLOOKUP(VLOOKUP(J475,'[1]Members Sorted'!$AG$2:$AH$3001,2,0),'[1]Members Sorted'!$B$2:$D$3001,3,0))),"")</f>
        <v/>
      </c>
      <c r="L475" s="21" t="str">
        <f>IFERROR(VLOOKUP(#REF!,'[1]Members Sorted'!$B$2:$F$3001,5,0),"")</f>
        <v/>
      </c>
      <c r="M475" s="22" t="str">
        <f>IFERROR(VLOOKUP(#REF!,'[1]Members Sorted'!$B$2:$X$3001,11,0),"")</f>
        <v/>
      </c>
      <c r="N475" s="22" t="str">
        <f>IFERROR(VLOOKUP(#REF!,'[1]Members Sorted'!$B$2:$X$3001,14,0),"")</f>
        <v/>
      </c>
      <c r="O475" s="22" t="str">
        <f>IFERROR(VLOOKUP(#REF!,'[1]Members Sorted'!$B$2:$X$3001,17,0),"")</f>
        <v/>
      </c>
      <c r="P475" s="22" t="str">
        <f>IFERROR(VLOOKUP(#REF!,'[1]Members Sorted'!$B$2:$X$3001,20,0),"")</f>
        <v/>
      </c>
      <c r="Q475" s="23" t="str">
        <f>IFERROR(VLOOKUP(#REF!,'[1]Members Sorted'!$B$2:$AE$3001,30,0),"")</f>
        <v/>
      </c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</row>
    <row r="476" spans="1:37" ht="15.75" customHeight="1" x14ac:dyDescent="0.2">
      <c r="A476" s="20" t="str">
        <f>IF('[1]Season Set up'!$J$23&gt;='[1]Season Set up'!V473,'[1]Season Set up'!V473,"")</f>
        <v/>
      </c>
      <c r="B476" s="21" t="str">
        <f>IFERROR(IF(A476="","",CONCATENATE(VLOOKUP(VLOOKUP(A476,'[1]Members Sorted'!$AC$2:$AD$3001,2,0),'[1]Members Sorted'!$B$2:$C$3001,2,0)," ",VLOOKUP(VLOOKUP(A476,'[1]Members Sorted'!$AC$2:$AD$3001,2,0),'[1]Members Sorted'!$B$2:$D$3001,3,0))),"")</f>
        <v/>
      </c>
      <c r="C476" s="21" t="str">
        <f>IFERROR(VLOOKUP(#REF!,'[1]Members Sorted'!$B$2:$F$3001,5,0),"")</f>
        <v/>
      </c>
      <c r="D476" s="22" t="str">
        <f>IFERROR(VLOOKUP(#REF!,'[1]Members Sorted'!$B$2:$X$3001,11,0),"")</f>
        <v/>
      </c>
      <c r="E476" s="22" t="str">
        <f>IFERROR(VLOOKUP(#REF!,'[1]Members Sorted'!$B$2:$X$3001,14,0),"")</f>
        <v/>
      </c>
      <c r="F476" s="22" t="str">
        <f>IFERROR(VLOOKUP(#REF!,'[1]Members Sorted'!$B$2:$X$3001,17,0),"")</f>
        <v/>
      </c>
      <c r="G476" s="22" t="str">
        <f>IFERROR(VLOOKUP(#REF!,'[1]Members Sorted'!$B$2:$X$3001,20,0),"")</f>
        <v/>
      </c>
      <c r="H476" s="33" t="str">
        <f>IFERROR(VLOOKUP(#REF!,'[1]Members Sorted'!$B$2:$AA$3001,26,0),"")</f>
        <v/>
      </c>
      <c r="I476" s="32"/>
      <c r="J476" s="29" t="str">
        <f>IF('[1]Season Set up'!$L$23&gt;='[1]Season Set up'!V473,'[1]Season Set up'!V473,"")</f>
        <v/>
      </c>
      <c r="K476" s="21" t="str">
        <f>IFERROR(IF(J476="","",CONCATENATE(VLOOKUP(VLOOKUP(J476,'[1]Members Sorted'!$AG$2:$AH$3001,2,0),'[1]Members Sorted'!$B$2:$C$3001,2,0)," ",VLOOKUP(VLOOKUP(J476,'[1]Members Sorted'!$AG$2:$AH$3001,2,0),'[1]Members Sorted'!$B$2:$D$3001,3,0))),"")</f>
        <v/>
      </c>
      <c r="L476" s="21" t="str">
        <f>IFERROR(VLOOKUP(#REF!,'[1]Members Sorted'!$B$2:$F$3001,5,0),"")</f>
        <v/>
      </c>
      <c r="M476" s="22" t="str">
        <f>IFERROR(VLOOKUP(#REF!,'[1]Members Sorted'!$B$2:$X$3001,11,0),"")</f>
        <v/>
      </c>
      <c r="N476" s="22" t="str">
        <f>IFERROR(VLOOKUP(#REF!,'[1]Members Sorted'!$B$2:$X$3001,14,0),"")</f>
        <v/>
      </c>
      <c r="O476" s="22" t="str">
        <f>IFERROR(VLOOKUP(#REF!,'[1]Members Sorted'!$B$2:$X$3001,17,0),"")</f>
        <v/>
      </c>
      <c r="P476" s="22" t="str">
        <f>IFERROR(VLOOKUP(#REF!,'[1]Members Sorted'!$B$2:$X$3001,20,0),"")</f>
        <v/>
      </c>
      <c r="Q476" s="23" t="str">
        <f>IFERROR(VLOOKUP(#REF!,'[1]Members Sorted'!$B$2:$AE$3001,30,0),"")</f>
        <v/>
      </c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</row>
    <row r="477" spans="1:37" ht="15.75" customHeight="1" x14ac:dyDescent="0.2">
      <c r="A477" s="20" t="str">
        <f>IF('[1]Season Set up'!$J$23&gt;='[1]Season Set up'!V474,'[1]Season Set up'!V474,"")</f>
        <v/>
      </c>
      <c r="B477" s="21" t="str">
        <f>IFERROR(IF(A477="","",CONCATENATE(VLOOKUP(VLOOKUP(A477,'[1]Members Sorted'!$AC$2:$AD$3001,2,0),'[1]Members Sorted'!$B$2:$C$3001,2,0)," ",VLOOKUP(VLOOKUP(A477,'[1]Members Sorted'!$AC$2:$AD$3001,2,0),'[1]Members Sorted'!$B$2:$D$3001,3,0))),"")</f>
        <v/>
      </c>
      <c r="C477" s="21" t="str">
        <f>IFERROR(VLOOKUP(#REF!,'[1]Members Sorted'!$B$2:$F$3001,5,0),"")</f>
        <v/>
      </c>
      <c r="D477" s="22" t="str">
        <f>IFERROR(VLOOKUP(#REF!,'[1]Members Sorted'!$B$2:$X$3001,11,0),"")</f>
        <v/>
      </c>
      <c r="E477" s="22" t="str">
        <f>IFERROR(VLOOKUP(#REF!,'[1]Members Sorted'!$B$2:$X$3001,14,0),"")</f>
        <v/>
      </c>
      <c r="F477" s="22" t="str">
        <f>IFERROR(VLOOKUP(#REF!,'[1]Members Sorted'!$B$2:$X$3001,17,0),"")</f>
        <v/>
      </c>
      <c r="G477" s="22" t="str">
        <f>IFERROR(VLOOKUP(#REF!,'[1]Members Sorted'!$B$2:$X$3001,20,0),"")</f>
        <v/>
      </c>
      <c r="H477" s="33" t="str">
        <f>IFERROR(VLOOKUP(#REF!,'[1]Members Sorted'!$B$2:$AA$3001,26,0),"")</f>
        <v/>
      </c>
      <c r="I477" s="32"/>
      <c r="J477" s="29" t="str">
        <f>IF('[1]Season Set up'!$L$23&gt;='[1]Season Set up'!V474,'[1]Season Set up'!V474,"")</f>
        <v/>
      </c>
      <c r="K477" s="21" t="str">
        <f>IFERROR(IF(J477="","",CONCATENATE(VLOOKUP(VLOOKUP(J477,'[1]Members Sorted'!$AG$2:$AH$3001,2,0),'[1]Members Sorted'!$B$2:$C$3001,2,0)," ",VLOOKUP(VLOOKUP(J477,'[1]Members Sorted'!$AG$2:$AH$3001,2,0),'[1]Members Sorted'!$B$2:$D$3001,3,0))),"")</f>
        <v/>
      </c>
      <c r="L477" s="21" t="str">
        <f>IFERROR(VLOOKUP(#REF!,'[1]Members Sorted'!$B$2:$F$3001,5,0),"")</f>
        <v/>
      </c>
      <c r="M477" s="22" t="str">
        <f>IFERROR(VLOOKUP(#REF!,'[1]Members Sorted'!$B$2:$X$3001,11,0),"")</f>
        <v/>
      </c>
      <c r="N477" s="22" t="str">
        <f>IFERROR(VLOOKUP(#REF!,'[1]Members Sorted'!$B$2:$X$3001,14,0),"")</f>
        <v/>
      </c>
      <c r="O477" s="22" t="str">
        <f>IFERROR(VLOOKUP(#REF!,'[1]Members Sorted'!$B$2:$X$3001,17,0),"")</f>
        <v/>
      </c>
      <c r="P477" s="22" t="str">
        <f>IFERROR(VLOOKUP(#REF!,'[1]Members Sorted'!$B$2:$X$3001,20,0),"")</f>
        <v/>
      </c>
      <c r="Q477" s="23" t="str">
        <f>IFERROR(VLOOKUP(#REF!,'[1]Members Sorted'!$B$2:$AE$3001,30,0),"")</f>
        <v/>
      </c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</row>
    <row r="478" spans="1:37" ht="15.75" customHeight="1" x14ac:dyDescent="0.2">
      <c r="A478" s="20" t="str">
        <f>IF('[1]Season Set up'!$J$23&gt;='[1]Season Set up'!V475,'[1]Season Set up'!V475,"")</f>
        <v/>
      </c>
      <c r="B478" s="21" t="str">
        <f>IFERROR(IF(A478="","",CONCATENATE(VLOOKUP(VLOOKUP(A478,'[1]Members Sorted'!$AC$2:$AD$3001,2,0),'[1]Members Sorted'!$B$2:$C$3001,2,0)," ",VLOOKUP(VLOOKUP(A478,'[1]Members Sorted'!$AC$2:$AD$3001,2,0),'[1]Members Sorted'!$B$2:$D$3001,3,0))),"")</f>
        <v/>
      </c>
      <c r="C478" s="21" t="str">
        <f>IFERROR(VLOOKUP(#REF!,'[1]Members Sorted'!$B$2:$F$3001,5,0),"")</f>
        <v/>
      </c>
      <c r="D478" s="22" t="str">
        <f>IFERROR(VLOOKUP(#REF!,'[1]Members Sorted'!$B$2:$X$3001,11,0),"")</f>
        <v/>
      </c>
      <c r="E478" s="22" t="str">
        <f>IFERROR(VLOOKUP(#REF!,'[1]Members Sorted'!$B$2:$X$3001,14,0),"")</f>
        <v/>
      </c>
      <c r="F478" s="22" t="str">
        <f>IFERROR(VLOOKUP(#REF!,'[1]Members Sorted'!$B$2:$X$3001,17,0),"")</f>
        <v/>
      </c>
      <c r="G478" s="22" t="str">
        <f>IFERROR(VLOOKUP(#REF!,'[1]Members Sorted'!$B$2:$X$3001,20,0),"")</f>
        <v/>
      </c>
      <c r="H478" s="33" t="str">
        <f>IFERROR(VLOOKUP(#REF!,'[1]Members Sorted'!$B$2:$AA$3001,26,0),"")</f>
        <v/>
      </c>
      <c r="I478" s="32"/>
      <c r="J478" s="29" t="str">
        <f>IF('[1]Season Set up'!$L$23&gt;='[1]Season Set up'!V475,'[1]Season Set up'!V475,"")</f>
        <v/>
      </c>
      <c r="K478" s="21" t="str">
        <f>IFERROR(IF(J478="","",CONCATENATE(VLOOKUP(VLOOKUP(J478,'[1]Members Sorted'!$AG$2:$AH$3001,2,0),'[1]Members Sorted'!$B$2:$C$3001,2,0)," ",VLOOKUP(VLOOKUP(J478,'[1]Members Sorted'!$AG$2:$AH$3001,2,0),'[1]Members Sorted'!$B$2:$D$3001,3,0))),"")</f>
        <v/>
      </c>
      <c r="L478" s="21" t="str">
        <f>IFERROR(VLOOKUP(#REF!,'[1]Members Sorted'!$B$2:$F$3001,5,0),"")</f>
        <v/>
      </c>
      <c r="M478" s="22" t="str">
        <f>IFERROR(VLOOKUP(#REF!,'[1]Members Sorted'!$B$2:$X$3001,11,0),"")</f>
        <v/>
      </c>
      <c r="N478" s="22" t="str">
        <f>IFERROR(VLOOKUP(#REF!,'[1]Members Sorted'!$B$2:$X$3001,14,0),"")</f>
        <v/>
      </c>
      <c r="O478" s="22" t="str">
        <f>IFERROR(VLOOKUP(#REF!,'[1]Members Sorted'!$B$2:$X$3001,17,0),"")</f>
        <v/>
      </c>
      <c r="P478" s="22" t="str">
        <f>IFERROR(VLOOKUP(#REF!,'[1]Members Sorted'!$B$2:$X$3001,20,0),"")</f>
        <v/>
      </c>
      <c r="Q478" s="23" t="str">
        <f>IFERROR(VLOOKUP(#REF!,'[1]Members Sorted'!$B$2:$AE$3001,30,0),"")</f>
        <v/>
      </c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</row>
    <row r="479" spans="1:37" ht="15.75" customHeight="1" x14ac:dyDescent="0.2">
      <c r="A479" s="20" t="str">
        <f>IF('[1]Season Set up'!$J$23&gt;='[1]Season Set up'!V476,'[1]Season Set up'!V476,"")</f>
        <v/>
      </c>
      <c r="B479" s="21" t="str">
        <f>IFERROR(IF(A479="","",CONCATENATE(VLOOKUP(VLOOKUP(A479,'[1]Members Sorted'!$AC$2:$AD$3001,2,0),'[1]Members Sorted'!$B$2:$C$3001,2,0)," ",VLOOKUP(VLOOKUP(A479,'[1]Members Sorted'!$AC$2:$AD$3001,2,0),'[1]Members Sorted'!$B$2:$D$3001,3,0))),"")</f>
        <v/>
      </c>
      <c r="C479" s="21" t="str">
        <f>IFERROR(VLOOKUP(#REF!,'[1]Members Sorted'!$B$2:$F$3001,5,0),"")</f>
        <v/>
      </c>
      <c r="D479" s="22" t="str">
        <f>IFERROR(VLOOKUP(#REF!,'[1]Members Sorted'!$B$2:$X$3001,11,0),"")</f>
        <v/>
      </c>
      <c r="E479" s="22" t="str">
        <f>IFERROR(VLOOKUP(#REF!,'[1]Members Sorted'!$B$2:$X$3001,14,0),"")</f>
        <v/>
      </c>
      <c r="F479" s="22" t="str">
        <f>IFERROR(VLOOKUP(#REF!,'[1]Members Sorted'!$B$2:$X$3001,17,0),"")</f>
        <v/>
      </c>
      <c r="G479" s="22" t="str">
        <f>IFERROR(VLOOKUP(#REF!,'[1]Members Sorted'!$B$2:$X$3001,20,0),"")</f>
        <v/>
      </c>
      <c r="H479" s="33" t="str">
        <f>IFERROR(VLOOKUP(#REF!,'[1]Members Sorted'!$B$2:$AA$3001,26,0),"")</f>
        <v/>
      </c>
      <c r="I479" s="32"/>
      <c r="J479" s="29" t="str">
        <f>IF('[1]Season Set up'!$L$23&gt;='[1]Season Set up'!V476,'[1]Season Set up'!V476,"")</f>
        <v/>
      </c>
      <c r="K479" s="21" t="str">
        <f>IFERROR(IF(J479="","",CONCATENATE(VLOOKUP(VLOOKUP(J479,'[1]Members Sorted'!$AG$2:$AH$3001,2,0),'[1]Members Sorted'!$B$2:$C$3001,2,0)," ",VLOOKUP(VLOOKUP(J479,'[1]Members Sorted'!$AG$2:$AH$3001,2,0),'[1]Members Sorted'!$B$2:$D$3001,3,0))),"")</f>
        <v/>
      </c>
      <c r="L479" s="21" t="str">
        <f>IFERROR(VLOOKUP(#REF!,'[1]Members Sorted'!$B$2:$F$3001,5,0),"")</f>
        <v/>
      </c>
      <c r="M479" s="22" t="str">
        <f>IFERROR(VLOOKUP(#REF!,'[1]Members Sorted'!$B$2:$X$3001,11,0),"")</f>
        <v/>
      </c>
      <c r="N479" s="22" t="str">
        <f>IFERROR(VLOOKUP(#REF!,'[1]Members Sorted'!$B$2:$X$3001,14,0),"")</f>
        <v/>
      </c>
      <c r="O479" s="22" t="str">
        <f>IFERROR(VLOOKUP(#REF!,'[1]Members Sorted'!$B$2:$X$3001,17,0),"")</f>
        <v/>
      </c>
      <c r="P479" s="22" t="str">
        <f>IFERROR(VLOOKUP(#REF!,'[1]Members Sorted'!$B$2:$X$3001,20,0),"")</f>
        <v/>
      </c>
      <c r="Q479" s="23" t="str">
        <f>IFERROR(VLOOKUP(#REF!,'[1]Members Sorted'!$B$2:$AE$3001,30,0),"")</f>
        <v/>
      </c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</row>
    <row r="480" spans="1:37" ht="15.75" customHeight="1" x14ac:dyDescent="0.2">
      <c r="A480" s="20" t="str">
        <f>IF('[1]Season Set up'!$J$23&gt;='[1]Season Set up'!V477,'[1]Season Set up'!V477,"")</f>
        <v/>
      </c>
      <c r="B480" s="21" t="str">
        <f>IFERROR(IF(A480="","",CONCATENATE(VLOOKUP(VLOOKUP(A480,'[1]Members Sorted'!$AC$2:$AD$3001,2,0),'[1]Members Sorted'!$B$2:$C$3001,2,0)," ",VLOOKUP(VLOOKUP(A480,'[1]Members Sorted'!$AC$2:$AD$3001,2,0),'[1]Members Sorted'!$B$2:$D$3001,3,0))),"")</f>
        <v/>
      </c>
      <c r="C480" s="21" t="str">
        <f>IFERROR(VLOOKUP(#REF!,'[1]Members Sorted'!$B$2:$F$3001,5,0),"")</f>
        <v/>
      </c>
      <c r="D480" s="22" t="str">
        <f>IFERROR(VLOOKUP(#REF!,'[1]Members Sorted'!$B$2:$X$3001,11,0),"")</f>
        <v/>
      </c>
      <c r="E480" s="22" t="str">
        <f>IFERROR(VLOOKUP(#REF!,'[1]Members Sorted'!$B$2:$X$3001,14,0),"")</f>
        <v/>
      </c>
      <c r="F480" s="22" t="str">
        <f>IFERROR(VLOOKUP(#REF!,'[1]Members Sorted'!$B$2:$X$3001,17,0),"")</f>
        <v/>
      </c>
      <c r="G480" s="22" t="str">
        <f>IFERROR(VLOOKUP(#REF!,'[1]Members Sorted'!$B$2:$X$3001,20,0),"")</f>
        <v/>
      </c>
      <c r="H480" s="33" t="str">
        <f>IFERROR(VLOOKUP(#REF!,'[1]Members Sorted'!$B$2:$AA$3001,26,0),"")</f>
        <v/>
      </c>
      <c r="I480" s="32"/>
      <c r="J480" s="29" t="str">
        <f>IF('[1]Season Set up'!$L$23&gt;='[1]Season Set up'!V477,'[1]Season Set up'!V477,"")</f>
        <v/>
      </c>
      <c r="K480" s="21" t="str">
        <f>IFERROR(IF(J480="","",CONCATENATE(VLOOKUP(VLOOKUP(J480,'[1]Members Sorted'!$AG$2:$AH$3001,2,0),'[1]Members Sorted'!$B$2:$C$3001,2,0)," ",VLOOKUP(VLOOKUP(J480,'[1]Members Sorted'!$AG$2:$AH$3001,2,0),'[1]Members Sorted'!$B$2:$D$3001,3,0))),"")</f>
        <v/>
      </c>
      <c r="L480" s="21" t="str">
        <f>IFERROR(VLOOKUP(#REF!,'[1]Members Sorted'!$B$2:$F$3001,5,0),"")</f>
        <v/>
      </c>
      <c r="M480" s="22" t="str">
        <f>IFERROR(VLOOKUP(#REF!,'[1]Members Sorted'!$B$2:$X$3001,11,0),"")</f>
        <v/>
      </c>
      <c r="N480" s="22" t="str">
        <f>IFERROR(VLOOKUP(#REF!,'[1]Members Sorted'!$B$2:$X$3001,14,0),"")</f>
        <v/>
      </c>
      <c r="O480" s="22" t="str">
        <f>IFERROR(VLOOKUP(#REF!,'[1]Members Sorted'!$B$2:$X$3001,17,0),"")</f>
        <v/>
      </c>
      <c r="P480" s="22" t="str">
        <f>IFERROR(VLOOKUP(#REF!,'[1]Members Sorted'!$B$2:$X$3001,20,0),"")</f>
        <v/>
      </c>
      <c r="Q480" s="23" t="str">
        <f>IFERROR(VLOOKUP(#REF!,'[1]Members Sorted'!$B$2:$AE$3001,30,0),"")</f>
        <v/>
      </c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</row>
    <row r="481" spans="1:37" ht="15.75" customHeight="1" x14ac:dyDescent="0.2">
      <c r="A481" s="20" t="str">
        <f>IF('[1]Season Set up'!$J$23&gt;='[1]Season Set up'!V478,'[1]Season Set up'!V478,"")</f>
        <v/>
      </c>
      <c r="B481" s="21" t="str">
        <f>IFERROR(IF(A481="","",CONCATENATE(VLOOKUP(VLOOKUP(A481,'[1]Members Sorted'!$AC$2:$AD$3001,2,0),'[1]Members Sorted'!$B$2:$C$3001,2,0)," ",VLOOKUP(VLOOKUP(A481,'[1]Members Sorted'!$AC$2:$AD$3001,2,0),'[1]Members Sorted'!$B$2:$D$3001,3,0))),"")</f>
        <v/>
      </c>
      <c r="C481" s="21" t="str">
        <f>IFERROR(VLOOKUP(#REF!,'[1]Members Sorted'!$B$2:$F$3001,5,0),"")</f>
        <v/>
      </c>
      <c r="D481" s="22" t="str">
        <f>IFERROR(VLOOKUP(#REF!,'[1]Members Sorted'!$B$2:$X$3001,11,0),"")</f>
        <v/>
      </c>
      <c r="E481" s="22" t="str">
        <f>IFERROR(VLOOKUP(#REF!,'[1]Members Sorted'!$B$2:$X$3001,14,0),"")</f>
        <v/>
      </c>
      <c r="F481" s="22" t="str">
        <f>IFERROR(VLOOKUP(#REF!,'[1]Members Sorted'!$B$2:$X$3001,17,0),"")</f>
        <v/>
      </c>
      <c r="G481" s="22" t="str">
        <f>IFERROR(VLOOKUP(#REF!,'[1]Members Sorted'!$B$2:$X$3001,20,0),"")</f>
        <v/>
      </c>
      <c r="H481" s="33" t="str">
        <f>IFERROR(VLOOKUP(#REF!,'[1]Members Sorted'!$B$2:$AA$3001,26,0),"")</f>
        <v/>
      </c>
      <c r="I481" s="32"/>
      <c r="J481" s="29" t="str">
        <f>IF('[1]Season Set up'!$L$23&gt;='[1]Season Set up'!V478,'[1]Season Set up'!V478,"")</f>
        <v/>
      </c>
      <c r="K481" s="21" t="str">
        <f>IFERROR(IF(J481="","",CONCATENATE(VLOOKUP(VLOOKUP(J481,'[1]Members Sorted'!$AG$2:$AH$3001,2,0),'[1]Members Sorted'!$B$2:$C$3001,2,0)," ",VLOOKUP(VLOOKUP(J481,'[1]Members Sorted'!$AG$2:$AH$3001,2,0),'[1]Members Sorted'!$B$2:$D$3001,3,0))),"")</f>
        <v/>
      </c>
      <c r="L481" s="21" t="str">
        <f>IFERROR(VLOOKUP(#REF!,'[1]Members Sorted'!$B$2:$F$3001,5,0),"")</f>
        <v/>
      </c>
      <c r="M481" s="22" t="str">
        <f>IFERROR(VLOOKUP(#REF!,'[1]Members Sorted'!$B$2:$X$3001,11,0),"")</f>
        <v/>
      </c>
      <c r="N481" s="22" t="str">
        <f>IFERROR(VLOOKUP(#REF!,'[1]Members Sorted'!$B$2:$X$3001,14,0),"")</f>
        <v/>
      </c>
      <c r="O481" s="22" t="str">
        <f>IFERROR(VLOOKUP(#REF!,'[1]Members Sorted'!$B$2:$X$3001,17,0),"")</f>
        <v/>
      </c>
      <c r="P481" s="22" t="str">
        <f>IFERROR(VLOOKUP(#REF!,'[1]Members Sorted'!$B$2:$X$3001,20,0),"")</f>
        <v/>
      </c>
      <c r="Q481" s="23" t="str">
        <f>IFERROR(VLOOKUP(#REF!,'[1]Members Sorted'!$B$2:$AE$3001,30,0),"")</f>
        <v/>
      </c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</row>
    <row r="482" spans="1:37" ht="15.75" customHeight="1" x14ac:dyDescent="0.2">
      <c r="A482" s="20" t="str">
        <f>IF('[1]Season Set up'!$J$23&gt;='[1]Season Set up'!V479,'[1]Season Set up'!V479,"")</f>
        <v/>
      </c>
      <c r="B482" s="21" t="str">
        <f>IFERROR(IF(A482="","",CONCATENATE(VLOOKUP(VLOOKUP(A482,'[1]Members Sorted'!$AC$2:$AD$3001,2,0),'[1]Members Sorted'!$B$2:$C$3001,2,0)," ",VLOOKUP(VLOOKUP(A482,'[1]Members Sorted'!$AC$2:$AD$3001,2,0),'[1]Members Sorted'!$B$2:$D$3001,3,0))),"")</f>
        <v/>
      </c>
      <c r="C482" s="21" t="str">
        <f>IFERROR(VLOOKUP(#REF!,'[1]Members Sorted'!$B$2:$F$3001,5,0),"")</f>
        <v/>
      </c>
      <c r="D482" s="22" t="str">
        <f>IFERROR(VLOOKUP(#REF!,'[1]Members Sorted'!$B$2:$X$3001,11,0),"")</f>
        <v/>
      </c>
      <c r="E482" s="22" t="str">
        <f>IFERROR(VLOOKUP(#REF!,'[1]Members Sorted'!$B$2:$X$3001,14,0),"")</f>
        <v/>
      </c>
      <c r="F482" s="22" t="str">
        <f>IFERROR(VLOOKUP(#REF!,'[1]Members Sorted'!$B$2:$X$3001,17,0),"")</f>
        <v/>
      </c>
      <c r="G482" s="22" t="str">
        <f>IFERROR(VLOOKUP(#REF!,'[1]Members Sorted'!$B$2:$X$3001,20,0),"")</f>
        <v/>
      </c>
      <c r="H482" s="33" t="str">
        <f>IFERROR(VLOOKUP(#REF!,'[1]Members Sorted'!$B$2:$AA$3001,26,0),"")</f>
        <v/>
      </c>
      <c r="I482" s="32"/>
      <c r="J482" s="29" t="str">
        <f>IF('[1]Season Set up'!$L$23&gt;='[1]Season Set up'!V479,'[1]Season Set up'!V479,"")</f>
        <v/>
      </c>
      <c r="K482" s="21" t="str">
        <f>IFERROR(IF(J482="","",CONCATENATE(VLOOKUP(VLOOKUP(J482,'[1]Members Sorted'!$AG$2:$AH$3001,2,0),'[1]Members Sorted'!$B$2:$C$3001,2,0)," ",VLOOKUP(VLOOKUP(J482,'[1]Members Sorted'!$AG$2:$AH$3001,2,0),'[1]Members Sorted'!$B$2:$D$3001,3,0))),"")</f>
        <v/>
      </c>
      <c r="L482" s="21" t="str">
        <f>IFERROR(VLOOKUP(#REF!,'[1]Members Sorted'!$B$2:$F$3001,5,0),"")</f>
        <v/>
      </c>
      <c r="M482" s="22" t="str">
        <f>IFERROR(VLOOKUP(#REF!,'[1]Members Sorted'!$B$2:$X$3001,11,0),"")</f>
        <v/>
      </c>
      <c r="N482" s="22" t="str">
        <f>IFERROR(VLOOKUP(#REF!,'[1]Members Sorted'!$B$2:$X$3001,14,0),"")</f>
        <v/>
      </c>
      <c r="O482" s="22" t="str">
        <f>IFERROR(VLOOKUP(#REF!,'[1]Members Sorted'!$B$2:$X$3001,17,0),"")</f>
        <v/>
      </c>
      <c r="P482" s="22" t="str">
        <f>IFERROR(VLOOKUP(#REF!,'[1]Members Sorted'!$B$2:$X$3001,20,0),"")</f>
        <v/>
      </c>
      <c r="Q482" s="23" t="str">
        <f>IFERROR(VLOOKUP(#REF!,'[1]Members Sorted'!$B$2:$AE$3001,30,0),"")</f>
        <v/>
      </c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</row>
    <row r="483" spans="1:37" ht="15.75" customHeight="1" x14ac:dyDescent="0.2">
      <c r="A483" s="20" t="str">
        <f>IF('[1]Season Set up'!$J$23&gt;='[1]Season Set up'!V480,'[1]Season Set up'!V480,"")</f>
        <v/>
      </c>
      <c r="B483" s="21" t="str">
        <f>IFERROR(IF(A483="","",CONCATENATE(VLOOKUP(VLOOKUP(A483,'[1]Members Sorted'!$AC$2:$AD$3001,2,0),'[1]Members Sorted'!$B$2:$C$3001,2,0)," ",VLOOKUP(VLOOKUP(A483,'[1]Members Sorted'!$AC$2:$AD$3001,2,0),'[1]Members Sorted'!$B$2:$D$3001,3,0))),"")</f>
        <v/>
      </c>
      <c r="C483" s="21" t="str">
        <f>IFERROR(VLOOKUP(#REF!,'[1]Members Sorted'!$B$2:$F$3001,5,0),"")</f>
        <v/>
      </c>
      <c r="D483" s="22" t="str">
        <f>IFERROR(VLOOKUP(#REF!,'[1]Members Sorted'!$B$2:$X$3001,11,0),"")</f>
        <v/>
      </c>
      <c r="E483" s="22" t="str">
        <f>IFERROR(VLOOKUP(#REF!,'[1]Members Sorted'!$B$2:$X$3001,14,0),"")</f>
        <v/>
      </c>
      <c r="F483" s="22" t="str">
        <f>IFERROR(VLOOKUP(#REF!,'[1]Members Sorted'!$B$2:$X$3001,17,0),"")</f>
        <v/>
      </c>
      <c r="G483" s="22" t="str">
        <f>IFERROR(VLOOKUP(#REF!,'[1]Members Sorted'!$B$2:$X$3001,20,0),"")</f>
        <v/>
      </c>
      <c r="H483" s="33" t="str">
        <f>IFERROR(VLOOKUP(#REF!,'[1]Members Sorted'!$B$2:$AA$3001,26,0),"")</f>
        <v/>
      </c>
      <c r="I483" s="32"/>
      <c r="J483" s="29" t="str">
        <f>IF('[1]Season Set up'!$L$23&gt;='[1]Season Set up'!V480,'[1]Season Set up'!V480,"")</f>
        <v/>
      </c>
      <c r="K483" s="21" t="str">
        <f>IFERROR(IF(J483="","",CONCATENATE(VLOOKUP(VLOOKUP(J483,'[1]Members Sorted'!$AG$2:$AH$3001,2,0),'[1]Members Sorted'!$B$2:$C$3001,2,0)," ",VLOOKUP(VLOOKUP(J483,'[1]Members Sorted'!$AG$2:$AH$3001,2,0),'[1]Members Sorted'!$B$2:$D$3001,3,0))),"")</f>
        <v/>
      </c>
      <c r="L483" s="21" t="str">
        <f>IFERROR(VLOOKUP(#REF!,'[1]Members Sorted'!$B$2:$F$3001,5,0),"")</f>
        <v/>
      </c>
      <c r="M483" s="22" t="str">
        <f>IFERROR(VLOOKUP(#REF!,'[1]Members Sorted'!$B$2:$X$3001,11,0),"")</f>
        <v/>
      </c>
      <c r="N483" s="22" t="str">
        <f>IFERROR(VLOOKUP(#REF!,'[1]Members Sorted'!$B$2:$X$3001,14,0),"")</f>
        <v/>
      </c>
      <c r="O483" s="22" t="str">
        <f>IFERROR(VLOOKUP(#REF!,'[1]Members Sorted'!$B$2:$X$3001,17,0),"")</f>
        <v/>
      </c>
      <c r="P483" s="22" t="str">
        <f>IFERROR(VLOOKUP(#REF!,'[1]Members Sorted'!$B$2:$X$3001,20,0),"")</f>
        <v/>
      </c>
      <c r="Q483" s="23" t="str">
        <f>IFERROR(VLOOKUP(#REF!,'[1]Members Sorted'!$B$2:$AE$3001,30,0),"")</f>
        <v/>
      </c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</row>
    <row r="484" spans="1:37" ht="15.75" customHeight="1" x14ac:dyDescent="0.2">
      <c r="A484" s="20" t="str">
        <f>IF('[1]Season Set up'!$J$23&gt;='[1]Season Set up'!V481,'[1]Season Set up'!V481,"")</f>
        <v/>
      </c>
      <c r="B484" s="21" t="str">
        <f>IFERROR(IF(A484="","",CONCATENATE(VLOOKUP(VLOOKUP(A484,'[1]Members Sorted'!$AC$2:$AD$3001,2,0),'[1]Members Sorted'!$B$2:$C$3001,2,0)," ",VLOOKUP(VLOOKUP(A484,'[1]Members Sorted'!$AC$2:$AD$3001,2,0),'[1]Members Sorted'!$B$2:$D$3001,3,0))),"")</f>
        <v/>
      </c>
      <c r="C484" s="21" t="str">
        <f>IFERROR(VLOOKUP(#REF!,'[1]Members Sorted'!$B$2:$F$3001,5,0),"")</f>
        <v/>
      </c>
      <c r="D484" s="22" t="str">
        <f>IFERROR(VLOOKUP(#REF!,'[1]Members Sorted'!$B$2:$X$3001,11,0),"")</f>
        <v/>
      </c>
      <c r="E484" s="22" t="str">
        <f>IFERROR(VLOOKUP(#REF!,'[1]Members Sorted'!$B$2:$X$3001,14,0),"")</f>
        <v/>
      </c>
      <c r="F484" s="22" t="str">
        <f>IFERROR(VLOOKUP(#REF!,'[1]Members Sorted'!$B$2:$X$3001,17,0),"")</f>
        <v/>
      </c>
      <c r="G484" s="22" t="str">
        <f>IFERROR(VLOOKUP(#REF!,'[1]Members Sorted'!$B$2:$X$3001,20,0),"")</f>
        <v/>
      </c>
      <c r="H484" s="33" t="str">
        <f>IFERROR(VLOOKUP(#REF!,'[1]Members Sorted'!$B$2:$AA$3001,26,0),"")</f>
        <v/>
      </c>
      <c r="I484" s="32"/>
      <c r="J484" s="29" t="str">
        <f>IF('[1]Season Set up'!$L$23&gt;='[1]Season Set up'!V481,'[1]Season Set up'!V481,"")</f>
        <v/>
      </c>
      <c r="K484" s="21" t="str">
        <f>IFERROR(IF(J484="","",CONCATENATE(VLOOKUP(VLOOKUP(J484,'[1]Members Sorted'!$AG$2:$AH$3001,2,0),'[1]Members Sorted'!$B$2:$C$3001,2,0)," ",VLOOKUP(VLOOKUP(J484,'[1]Members Sorted'!$AG$2:$AH$3001,2,0),'[1]Members Sorted'!$B$2:$D$3001,3,0))),"")</f>
        <v/>
      </c>
      <c r="L484" s="21" t="str">
        <f>IFERROR(VLOOKUP(#REF!,'[1]Members Sorted'!$B$2:$F$3001,5,0),"")</f>
        <v/>
      </c>
      <c r="M484" s="22" t="str">
        <f>IFERROR(VLOOKUP(#REF!,'[1]Members Sorted'!$B$2:$X$3001,11,0),"")</f>
        <v/>
      </c>
      <c r="N484" s="22" t="str">
        <f>IFERROR(VLOOKUP(#REF!,'[1]Members Sorted'!$B$2:$X$3001,14,0),"")</f>
        <v/>
      </c>
      <c r="O484" s="22" t="str">
        <f>IFERROR(VLOOKUP(#REF!,'[1]Members Sorted'!$B$2:$X$3001,17,0),"")</f>
        <v/>
      </c>
      <c r="P484" s="22" t="str">
        <f>IFERROR(VLOOKUP(#REF!,'[1]Members Sorted'!$B$2:$X$3001,20,0),"")</f>
        <v/>
      </c>
      <c r="Q484" s="23" t="str">
        <f>IFERROR(VLOOKUP(#REF!,'[1]Members Sorted'!$B$2:$AE$3001,30,0),"")</f>
        <v/>
      </c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</row>
    <row r="485" spans="1:37" ht="15.75" customHeight="1" x14ac:dyDescent="0.2">
      <c r="A485" s="20" t="str">
        <f>IF('[1]Season Set up'!$J$23&gt;='[1]Season Set up'!V482,'[1]Season Set up'!V482,"")</f>
        <v/>
      </c>
      <c r="B485" s="21" t="str">
        <f>IFERROR(IF(A485="","",CONCATENATE(VLOOKUP(VLOOKUP(A485,'[1]Members Sorted'!$AC$2:$AD$3001,2,0),'[1]Members Sorted'!$B$2:$C$3001,2,0)," ",VLOOKUP(VLOOKUP(A485,'[1]Members Sorted'!$AC$2:$AD$3001,2,0),'[1]Members Sorted'!$B$2:$D$3001,3,0))),"")</f>
        <v/>
      </c>
      <c r="C485" s="21" t="str">
        <f>IFERROR(VLOOKUP(#REF!,'[1]Members Sorted'!$B$2:$F$3001,5,0),"")</f>
        <v/>
      </c>
      <c r="D485" s="22" t="str">
        <f>IFERROR(VLOOKUP(#REF!,'[1]Members Sorted'!$B$2:$X$3001,11,0),"")</f>
        <v/>
      </c>
      <c r="E485" s="22" t="str">
        <f>IFERROR(VLOOKUP(#REF!,'[1]Members Sorted'!$B$2:$X$3001,14,0),"")</f>
        <v/>
      </c>
      <c r="F485" s="22" t="str">
        <f>IFERROR(VLOOKUP(#REF!,'[1]Members Sorted'!$B$2:$X$3001,17,0),"")</f>
        <v/>
      </c>
      <c r="G485" s="22" t="str">
        <f>IFERROR(VLOOKUP(#REF!,'[1]Members Sorted'!$B$2:$X$3001,20,0),"")</f>
        <v/>
      </c>
      <c r="H485" s="33" t="str">
        <f>IFERROR(VLOOKUP(#REF!,'[1]Members Sorted'!$B$2:$AA$3001,26,0),"")</f>
        <v/>
      </c>
      <c r="I485" s="32"/>
      <c r="J485" s="29" t="str">
        <f>IF('[1]Season Set up'!$L$23&gt;='[1]Season Set up'!V482,'[1]Season Set up'!V482,"")</f>
        <v/>
      </c>
      <c r="K485" s="21" t="str">
        <f>IFERROR(IF(J485="","",CONCATENATE(VLOOKUP(VLOOKUP(J485,'[1]Members Sorted'!$AG$2:$AH$3001,2,0),'[1]Members Sorted'!$B$2:$C$3001,2,0)," ",VLOOKUP(VLOOKUP(J485,'[1]Members Sorted'!$AG$2:$AH$3001,2,0),'[1]Members Sorted'!$B$2:$D$3001,3,0))),"")</f>
        <v/>
      </c>
      <c r="L485" s="21" t="str">
        <f>IFERROR(VLOOKUP(#REF!,'[1]Members Sorted'!$B$2:$F$3001,5,0),"")</f>
        <v/>
      </c>
      <c r="M485" s="22" t="str">
        <f>IFERROR(VLOOKUP(#REF!,'[1]Members Sorted'!$B$2:$X$3001,11,0),"")</f>
        <v/>
      </c>
      <c r="N485" s="22" t="str">
        <f>IFERROR(VLOOKUP(#REF!,'[1]Members Sorted'!$B$2:$X$3001,14,0),"")</f>
        <v/>
      </c>
      <c r="O485" s="22" t="str">
        <f>IFERROR(VLOOKUP(#REF!,'[1]Members Sorted'!$B$2:$X$3001,17,0),"")</f>
        <v/>
      </c>
      <c r="P485" s="22" t="str">
        <f>IFERROR(VLOOKUP(#REF!,'[1]Members Sorted'!$B$2:$X$3001,20,0),"")</f>
        <v/>
      </c>
      <c r="Q485" s="23" t="str">
        <f>IFERROR(VLOOKUP(#REF!,'[1]Members Sorted'!$B$2:$AE$3001,30,0),"")</f>
        <v/>
      </c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</row>
    <row r="486" spans="1:37" ht="15.75" customHeight="1" x14ac:dyDescent="0.2">
      <c r="A486" s="20" t="str">
        <f>IF('[1]Season Set up'!$J$23&gt;='[1]Season Set up'!V483,'[1]Season Set up'!V483,"")</f>
        <v/>
      </c>
      <c r="B486" s="21" t="str">
        <f>IFERROR(IF(A486="","",CONCATENATE(VLOOKUP(VLOOKUP(A486,'[1]Members Sorted'!$AC$2:$AD$3001,2,0),'[1]Members Sorted'!$B$2:$C$3001,2,0)," ",VLOOKUP(VLOOKUP(A486,'[1]Members Sorted'!$AC$2:$AD$3001,2,0),'[1]Members Sorted'!$B$2:$D$3001,3,0))),"")</f>
        <v/>
      </c>
      <c r="C486" s="21" t="str">
        <f>IFERROR(VLOOKUP(#REF!,'[1]Members Sorted'!$B$2:$F$3001,5,0),"")</f>
        <v/>
      </c>
      <c r="D486" s="22" t="str">
        <f>IFERROR(VLOOKUP(#REF!,'[1]Members Sorted'!$B$2:$X$3001,11,0),"")</f>
        <v/>
      </c>
      <c r="E486" s="22" t="str">
        <f>IFERROR(VLOOKUP(#REF!,'[1]Members Sorted'!$B$2:$X$3001,14,0),"")</f>
        <v/>
      </c>
      <c r="F486" s="22" t="str">
        <f>IFERROR(VLOOKUP(#REF!,'[1]Members Sorted'!$B$2:$X$3001,17,0),"")</f>
        <v/>
      </c>
      <c r="G486" s="22" t="str">
        <f>IFERROR(VLOOKUP(#REF!,'[1]Members Sorted'!$B$2:$X$3001,20,0),"")</f>
        <v/>
      </c>
      <c r="H486" s="33" t="str">
        <f>IFERROR(VLOOKUP(#REF!,'[1]Members Sorted'!$B$2:$AA$3001,26,0),"")</f>
        <v/>
      </c>
      <c r="I486" s="32"/>
      <c r="J486" s="29" t="str">
        <f>IF('[1]Season Set up'!$L$23&gt;='[1]Season Set up'!V483,'[1]Season Set up'!V483,"")</f>
        <v/>
      </c>
      <c r="K486" s="21" t="str">
        <f>IFERROR(IF(J486="","",CONCATENATE(VLOOKUP(VLOOKUP(J486,'[1]Members Sorted'!$AG$2:$AH$3001,2,0),'[1]Members Sorted'!$B$2:$C$3001,2,0)," ",VLOOKUP(VLOOKUP(J486,'[1]Members Sorted'!$AG$2:$AH$3001,2,0),'[1]Members Sorted'!$B$2:$D$3001,3,0))),"")</f>
        <v/>
      </c>
      <c r="L486" s="21" t="str">
        <f>IFERROR(VLOOKUP(#REF!,'[1]Members Sorted'!$B$2:$F$3001,5,0),"")</f>
        <v/>
      </c>
      <c r="M486" s="22" t="str">
        <f>IFERROR(VLOOKUP(#REF!,'[1]Members Sorted'!$B$2:$X$3001,11,0),"")</f>
        <v/>
      </c>
      <c r="N486" s="22" t="str">
        <f>IFERROR(VLOOKUP(#REF!,'[1]Members Sorted'!$B$2:$X$3001,14,0),"")</f>
        <v/>
      </c>
      <c r="O486" s="22" t="str">
        <f>IFERROR(VLOOKUP(#REF!,'[1]Members Sorted'!$B$2:$X$3001,17,0),"")</f>
        <v/>
      </c>
      <c r="P486" s="22" t="str">
        <f>IFERROR(VLOOKUP(#REF!,'[1]Members Sorted'!$B$2:$X$3001,20,0),"")</f>
        <v/>
      </c>
      <c r="Q486" s="23" t="str">
        <f>IFERROR(VLOOKUP(#REF!,'[1]Members Sorted'!$B$2:$AE$3001,30,0),"")</f>
        <v/>
      </c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</row>
    <row r="487" spans="1:37" ht="15.75" customHeight="1" x14ac:dyDescent="0.2">
      <c r="A487" s="20" t="str">
        <f>IF('[1]Season Set up'!$J$23&gt;='[1]Season Set up'!V484,'[1]Season Set up'!V484,"")</f>
        <v/>
      </c>
      <c r="B487" s="21" t="str">
        <f>IFERROR(IF(A487="","",CONCATENATE(VLOOKUP(VLOOKUP(A487,'[1]Members Sorted'!$AC$2:$AD$3001,2,0),'[1]Members Sorted'!$B$2:$C$3001,2,0)," ",VLOOKUP(VLOOKUP(A487,'[1]Members Sorted'!$AC$2:$AD$3001,2,0),'[1]Members Sorted'!$B$2:$D$3001,3,0))),"")</f>
        <v/>
      </c>
      <c r="C487" s="21" t="str">
        <f>IFERROR(VLOOKUP(#REF!,'[1]Members Sorted'!$B$2:$F$3001,5,0),"")</f>
        <v/>
      </c>
      <c r="D487" s="22" t="str">
        <f>IFERROR(VLOOKUP(#REF!,'[1]Members Sorted'!$B$2:$X$3001,11,0),"")</f>
        <v/>
      </c>
      <c r="E487" s="22" t="str">
        <f>IFERROR(VLOOKUP(#REF!,'[1]Members Sorted'!$B$2:$X$3001,14,0),"")</f>
        <v/>
      </c>
      <c r="F487" s="22" t="str">
        <f>IFERROR(VLOOKUP(#REF!,'[1]Members Sorted'!$B$2:$X$3001,17,0),"")</f>
        <v/>
      </c>
      <c r="G487" s="22" t="str">
        <f>IFERROR(VLOOKUP(#REF!,'[1]Members Sorted'!$B$2:$X$3001,20,0),"")</f>
        <v/>
      </c>
      <c r="H487" s="33" t="str">
        <f>IFERROR(VLOOKUP(#REF!,'[1]Members Sorted'!$B$2:$AA$3001,26,0),"")</f>
        <v/>
      </c>
      <c r="I487" s="32"/>
      <c r="J487" s="29" t="str">
        <f>IF('[1]Season Set up'!$L$23&gt;='[1]Season Set up'!V484,'[1]Season Set up'!V484,"")</f>
        <v/>
      </c>
      <c r="K487" s="21" t="str">
        <f>IFERROR(IF(J487="","",CONCATENATE(VLOOKUP(VLOOKUP(J487,'[1]Members Sorted'!$AG$2:$AH$3001,2,0),'[1]Members Sorted'!$B$2:$C$3001,2,0)," ",VLOOKUP(VLOOKUP(J487,'[1]Members Sorted'!$AG$2:$AH$3001,2,0),'[1]Members Sorted'!$B$2:$D$3001,3,0))),"")</f>
        <v/>
      </c>
      <c r="L487" s="21" t="str">
        <f>IFERROR(VLOOKUP(#REF!,'[1]Members Sorted'!$B$2:$F$3001,5,0),"")</f>
        <v/>
      </c>
      <c r="M487" s="22" t="str">
        <f>IFERROR(VLOOKUP(#REF!,'[1]Members Sorted'!$B$2:$X$3001,11,0),"")</f>
        <v/>
      </c>
      <c r="N487" s="22" t="str">
        <f>IFERROR(VLOOKUP(#REF!,'[1]Members Sorted'!$B$2:$X$3001,14,0),"")</f>
        <v/>
      </c>
      <c r="O487" s="22" t="str">
        <f>IFERROR(VLOOKUP(#REF!,'[1]Members Sorted'!$B$2:$X$3001,17,0),"")</f>
        <v/>
      </c>
      <c r="P487" s="22" t="str">
        <f>IFERROR(VLOOKUP(#REF!,'[1]Members Sorted'!$B$2:$X$3001,20,0),"")</f>
        <v/>
      </c>
      <c r="Q487" s="23" t="str">
        <f>IFERROR(VLOOKUP(#REF!,'[1]Members Sorted'!$B$2:$AE$3001,30,0),"")</f>
        <v/>
      </c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</row>
    <row r="488" spans="1:37" ht="15.75" customHeight="1" x14ac:dyDescent="0.2">
      <c r="A488" s="20" t="str">
        <f>IF('[1]Season Set up'!$J$23&gt;='[1]Season Set up'!V485,'[1]Season Set up'!V485,"")</f>
        <v/>
      </c>
      <c r="B488" s="21" t="str">
        <f>IFERROR(IF(A488="","",CONCATENATE(VLOOKUP(VLOOKUP(A488,'[1]Members Sorted'!$AC$2:$AD$3001,2,0),'[1]Members Sorted'!$B$2:$C$3001,2,0)," ",VLOOKUP(VLOOKUP(A488,'[1]Members Sorted'!$AC$2:$AD$3001,2,0),'[1]Members Sorted'!$B$2:$D$3001,3,0))),"")</f>
        <v/>
      </c>
      <c r="C488" s="21" t="str">
        <f>IFERROR(VLOOKUP(#REF!,'[1]Members Sorted'!$B$2:$F$3001,5,0),"")</f>
        <v/>
      </c>
      <c r="D488" s="22" t="str">
        <f>IFERROR(VLOOKUP(#REF!,'[1]Members Sorted'!$B$2:$X$3001,11,0),"")</f>
        <v/>
      </c>
      <c r="E488" s="22" t="str">
        <f>IFERROR(VLOOKUP(#REF!,'[1]Members Sorted'!$B$2:$X$3001,14,0),"")</f>
        <v/>
      </c>
      <c r="F488" s="22" t="str">
        <f>IFERROR(VLOOKUP(#REF!,'[1]Members Sorted'!$B$2:$X$3001,17,0),"")</f>
        <v/>
      </c>
      <c r="G488" s="22" t="str">
        <f>IFERROR(VLOOKUP(#REF!,'[1]Members Sorted'!$B$2:$X$3001,20,0),"")</f>
        <v/>
      </c>
      <c r="H488" s="33" t="str">
        <f>IFERROR(VLOOKUP(#REF!,'[1]Members Sorted'!$B$2:$AA$3001,26,0),"")</f>
        <v/>
      </c>
      <c r="I488" s="32"/>
      <c r="J488" s="29" t="str">
        <f>IF('[1]Season Set up'!$L$23&gt;='[1]Season Set up'!V485,'[1]Season Set up'!V485,"")</f>
        <v/>
      </c>
      <c r="K488" s="21" t="str">
        <f>IFERROR(IF(J488="","",CONCATENATE(VLOOKUP(VLOOKUP(J488,'[1]Members Sorted'!$AG$2:$AH$3001,2,0),'[1]Members Sorted'!$B$2:$C$3001,2,0)," ",VLOOKUP(VLOOKUP(J488,'[1]Members Sorted'!$AG$2:$AH$3001,2,0),'[1]Members Sorted'!$B$2:$D$3001,3,0))),"")</f>
        <v/>
      </c>
      <c r="L488" s="21" t="str">
        <f>IFERROR(VLOOKUP(#REF!,'[1]Members Sorted'!$B$2:$F$3001,5,0),"")</f>
        <v/>
      </c>
      <c r="M488" s="22" t="str">
        <f>IFERROR(VLOOKUP(#REF!,'[1]Members Sorted'!$B$2:$X$3001,11,0),"")</f>
        <v/>
      </c>
      <c r="N488" s="22" t="str">
        <f>IFERROR(VLOOKUP(#REF!,'[1]Members Sorted'!$B$2:$X$3001,14,0),"")</f>
        <v/>
      </c>
      <c r="O488" s="22" t="str">
        <f>IFERROR(VLOOKUP(#REF!,'[1]Members Sorted'!$B$2:$X$3001,17,0),"")</f>
        <v/>
      </c>
      <c r="P488" s="22" t="str">
        <f>IFERROR(VLOOKUP(#REF!,'[1]Members Sorted'!$B$2:$X$3001,20,0),"")</f>
        <v/>
      </c>
      <c r="Q488" s="23" t="str">
        <f>IFERROR(VLOOKUP(#REF!,'[1]Members Sorted'!$B$2:$AE$3001,30,0),"")</f>
        <v/>
      </c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</row>
    <row r="489" spans="1:37" ht="15.75" customHeight="1" x14ac:dyDescent="0.2">
      <c r="A489" s="20" t="str">
        <f>IF('[1]Season Set up'!$J$23&gt;='[1]Season Set up'!V486,'[1]Season Set up'!V486,"")</f>
        <v/>
      </c>
      <c r="B489" s="21" t="str">
        <f>IFERROR(IF(A489="","",CONCATENATE(VLOOKUP(VLOOKUP(A489,'[1]Members Sorted'!$AC$2:$AD$3001,2,0),'[1]Members Sorted'!$B$2:$C$3001,2,0)," ",VLOOKUP(VLOOKUP(A489,'[1]Members Sorted'!$AC$2:$AD$3001,2,0),'[1]Members Sorted'!$B$2:$D$3001,3,0))),"")</f>
        <v/>
      </c>
      <c r="C489" s="21" t="str">
        <f>IFERROR(VLOOKUP(#REF!,'[1]Members Sorted'!$B$2:$F$3001,5,0),"")</f>
        <v/>
      </c>
      <c r="D489" s="22" t="str">
        <f>IFERROR(VLOOKUP(#REF!,'[1]Members Sorted'!$B$2:$X$3001,11,0),"")</f>
        <v/>
      </c>
      <c r="E489" s="22" t="str">
        <f>IFERROR(VLOOKUP(#REF!,'[1]Members Sorted'!$B$2:$X$3001,14,0),"")</f>
        <v/>
      </c>
      <c r="F489" s="22" t="str">
        <f>IFERROR(VLOOKUP(#REF!,'[1]Members Sorted'!$B$2:$X$3001,17,0),"")</f>
        <v/>
      </c>
      <c r="G489" s="22" t="str">
        <f>IFERROR(VLOOKUP(#REF!,'[1]Members Sorted'!$B$2:$X$3001,20,0),"")</f>
        <v/>
      </c>
      <c r="H489" s="33" t="str">
        <f>IFERROR(VLOOKUP(#REF!,'[1]Members Sorted'!$B$2:$AA$3001,26,0),"")</f>
        <v/>
      </c>
      <c r="I489" s="32"/>
      <c r="J489" s="29" t="str">
        <f>IF('[1]Season Set up'!$L$23&gt;='[1]Season Set up'!V486,'[1]Season Set up'!V486,"")</f>
        <v/>
      </c>
      <c r="K489" s="21" t="str">
        <f>IFERROR(IF(J489="","",CONCATENATE(VLOOKUP(VLOOKUP(J489,'[1]Members Sorted'!$AG$2:$AH$3001,2,0),'[1]Members Sorted'!$B$2:$C$3001,2,0)," ",VLOOKUP(VLOOKUP(J489,'[1]Members Sorted'!$AG$2:$AH$3001,2,0),'[1]Members Sorted'!$B$2:$D$3001,3,0))),"")</f>
        <v/>
      </c>
      <c r="L489" s="21" t="str">
        <f>IFERROR(VLOOKUP(#REF!,'[1]Members Sorted'!$B$2:$F$3001,5,0),"")</f>
        <v/>
      </c>
      <c r="M489" s="22" t="str">
        <f>IFERROR(VLOOKUP(#REF!,'[1]Members Sorted'!$B$2:$X$3001,11,0),"")</f>
        <v/>
      </c>
      <c r="N489" s="22" t="str">
        <f>IFERROR(VLOOKUP(#REF!,'[1]Members Sorted'!$B$2:$X$3001,14,0),"")</f>
        <v/>
      </c>
      <c r="O489" s="22" t="str">
        <f>IFERROR(VLOOKUP(#REF!,'[1]Members Sorted'!$B$2:$X$3001,17,0),"")</f>
        <v/>
      </c>
      <c r="P489" s="22" t="str">
        <f>IFERROR(VLOOKUP(#REF!,'[1]Members Sorted'!$B$2:$X$3001,20,0),"")</f>
        <v/>
      </c>
      <c r="Q489" s="23" t="str">
        <f>IFERROR(VLOOKUP(#REF!,'[1]Members Sorted'!$B$2:$AE$3001,30,0),"")</f>
        <v/>
      </c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</row>
    <row r="490" spans="1:37" ht="15.75" customHeight="1" x14ac:dyDescent="0.2">
      <c r="A490" s="20" t="str">
        <f>IF('[1]Season Set up'!$J$23&gt;='[1]Season Set up'!V487,'[1]Season Set up'!V487,"")</f>
        <v/>
      </c>
      <c r="B490" s="21" t="str">
        <f>IFERROR(IF(A490="","",CONCATENATE(VLOOKUP(VLOOKUP(A490,'[1]Members Sorted'!$AC$2:$AD$3001,2,0),'[1]Members Sorted'!$B$2:$C$3001,2,0)," ",VLOOKUP(VLOOKUP(A490,'[1]Members Sorted'!$AC$2:$AD$3001,2,0),'[1]Members Sorted'!$B$2:$D$3001,3,0))),"")</f>
        <v/>
      </c>
      <c r="C490" s="21" t="str">
        <f>IFERROR(VLOOKUP(#REF!,'[1]Members Sorted'!$B$2:$F$3001,5,0),"")</f>
        <v/>
      </c>
      <c r="D490" s="22" t="str">
        <f>IFERROR(VLOOKUP(#REF!,'[1]Members Sorted'!$B$2:$X$3001,11,0),"")</f>
        <v/>
      </c>
      <c r="E490" s="22" t="str">
        <f>IFERROR(VLOOKUP(#REF!,'[1]Members Sorted'!$B$2:$X$3001,14,0),"")</f>
        <v/>
      </c>
      <c r="F490" s="22" t="str">
        <f>IFERROR(VLOOKUP(#REF!,'[1]Members Sorted'!$B$2:$X$3001,17,0),"")</f>
        <v/>
      </c>
      <c r="G490" s="22" t="str">
        <f>IFERROR(VLOOKUP(#REF!,'[1]Members Sorted'!$B$2:$X$3001,20,0),"")</f>
        <v/>
      </c>
      <c r="H490" s="33" t="str">
        <f>IFERROR(VLOOKUP(#REF!,'[1]Members Sorted'!$B$2:$AA$3001,26,0),"")</f>
        <v/>
      </c>
      <c r="I490" s="32"/>
      <c r="J490" s="29" t="str">
        <f>IF('[1]Season Set up'!$L$23&gt;='[1]Season Set up'!V487,'[1]Season Set up'!V487,"")</f>
        <v/>
      </c>
      <c r="K490" s="21" t="str">
        <f>IFERROR(IF(J490="","",CONCATENATE(VLOOKUP(VLOOKUP(J490,'[1]Members Sorted'!$AG$2:$AH$3001,2,0),'[1]Members Sorted'!$B$2:$C$3001,2,0)," ",VLOOKUP(VLOOKUP(J490,'[1]Members Sorted'!$AG$2:$AH$3001,2,0),'[1]Members Sorted'!$B$2:$D$3001,3,0))),"")</f>
        <v/>
      </c>
      <c r="L490" s="21" t="str">
        <f>IFERROR(VLOOKUP(#REF!,'[1]Members Sorted'!$B$2:$F$3001,5,0),"")</f>
        <v/>
      </c>
      <c r="M490" s="22" t="str">
        <f>IFERROR(VLOOKUP(#REF!,'[1]Members Sorted'!$B$2:$X$3001,11,0),"")</f>
        <v/>
      </c>
      <c r="N490" s="22" t="str">
        <f>IFERROR(VLOOKUP(#REF!,'[1]Members Sorted'!$B$2:$X$3001,14,0),"")</f>
        <v/>
      </c>
      <c r="O490" s="22" t="str">
        <f>IFERROR(VLOOKUP(#REF!,'[1]Members Sorted'!$B$2:$X$3001,17,0),"")</f>
        <v/>
      </c>
      <c r="P490" s="22" t="str">
        <f>IFERROR(VLOOKUP(#REF!,'[1]Members Sorted'!$B$2:$X$3001,20,0),"")</f>
        <v/>
      </c>
      <c r="Q490" s="23" t="str">
        <f>IFERROR(VLOOKUP(#REF!,'[1]Members Sorted'!$B$2:$AE$3001,30,0),"")</f>
        <v/>
      </c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</row>
    <row r="491" spans="1:37" ht="15.75" customHeight="1" x14ac:dyDescent="0.2">
      <c r="A491" s="20" t="str">
        <f>IF('[1]Season Set up'!$J$23&gt;='[1]Season Set up'!V488,'[1]Season Set up'!V488,"")</f>
        <v/>
      </c>
      <c r="B491" s="21" t="str">
        <f>IFERROR(IF(A491="","",CONCATENATE(VLOOKUP(VLOOKUP(A491,'[1]Members Sorted'!$AC$2:$AD$3001,2,0),'[1]Members Sorted'!$B$2:$C$3001,2,0)," ",VLOOKUP(VLOOKUP(A491,'[1]Members Sorted'!$AC$2:$AD$3001,2,0),'[1]Members Sorted'!$B$2:$D$3001,3,0))),"")</f>
        <v/>
      </c>
      <c r="C491" s="21" t="str">
        <f>IFERROR(VLOOKUP(#REF!,'[1]Members Sorted'!$B$2:$F$3001,5,0),"")</f>
        <v/>
      </c>
      <c r="D491" s="22" t="str">
        <f>IFERROR(VLOOKUP(#REF!,'[1]Members Sorted'!$B$2:$X$3001,11,0),"")</f>
        <v/>
      </c>
      <c r="E491" s="22" t="str">
        <f>IFERROR(VLOOKUP(#REF!,'[1]Members Sorted'!$B$2:$X$3001,14,0),"")</f>
        <v/>
      </c>
      <c r="F491" s="22" t="str">
        <f>IFERROR(VLOOKUP(#REF!,'[1]Members Sorted'!$B$2:$X$3001,17,0),"")</f>
        <v/>
      </c>
      <c r="G491" s="22" t="str">
        <f>IFERROR(VLOOKUP(#REF!,'[1]Members Sorted'!$B$2:$X$3001,20,0),"")</f>
        <v/>
      </c>
      <c r="H491" s="33" t="str">
        <f>IFERROR(VLOOKUP(#REF!,'[1]Members Sorted'!$B$2:$AA$3001,26,0),"")</f>
        <v/>
      </c>
      <c r="I491" s="32"/>
      <c r="J491" s="29" t="str">
        <f>IF('[1]Season Set up'!$L$23&gt;='[1]Season Set up'!V488,'[1]Season Set up'!V488,"")</f>
        <v/>
      </c>
      <c r="K491" s="21" t="str">
        <f>IFERROR(IF(J491="","",CONCATENATE(VLOOKUP(VLOOKUP(J491,'[1]Members Sorted'!$AG$2:$AH$3001,2,0),'[1]Members Sorted'!$B$2:$C$3001,2,0)," ",VLOOKUP(VLOOKUP(J491,'[1]Members Sorted'!$AG$2:$AH$3001,2,0),'[1]Members Sorted'!$B$2:$D$3001,3,0))),"")</f>
        <v/>
      </c>
      <c r="L491" s="21" t="str">
        <f>IFERROR(VLOOKUP(#REF!,'[1]Members Sorted'!$B$2:$F$3001,5,0),"")</f>
        <v/>
      </c>
      <c r="M491" s="22" t="str">
        <f>IFERROR(VLOOKUP(#REF!,'[1]Members Sorted'!$B$2:$X$3001,11,0),"")</f>
        <v/>
      </c>
      <c r="N491" s="22" t="str">
        <f>IFERROR(VLOOKUP(#REF!,'[1]Members Sorted'!$B$2:$X$3001,14,0),"")</f>
        <v/>
      </c>
      <c r="O491" s="22" t="str">
        <f>IFERROR(VLOOKUP(#REF!,'[1]Members Sorted'!$B$2:$X$3001,17,0),"")</f>
        <v/>
      </c>
      <c r="P491" s="22" t="str">
        <f>IFERROR(VLOOKUP(#REF!,'[1]Members Sorted'!$B$2:$X$3001,20,0),"")</f>
        <v/>
      </c>
      <c r="Q491" s="23" t="str">
        <f>IFERROR(VLOOKUP(#REF!,'[1]Members Sorted'!$B$2:$AE$3001,30,0),"")</f>
        <v/>
      </c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</row>
    <row r="492" spans="1:37" ht="15.75" customHeight="1" x14ac:dyDescent="0.2">
      <c r="A492" s="20" t="str">
        <f>IF('[1]Season Set up'!$J$23&gt;='[1]Season Set up'!V489,'[1]Season Set up'!V489,"")</f>
        <v/>
      </c>
      <c r="B492" s="21" t="str">
        <f>IFERROR(IF(A492="","",CONCATENATE(VLOOKUP(VLOOKUP(A492,'[1]Members Sorted'!$AC$2:$AD$3001,2,0),'[1]Members Sorted'!$B$2:$C$3001,2,0)," ",VLOOKUP(VLOOKUP(A492,'[1]Members Sorted'!$AC$2:$AD$3001,2,0),'[1]Members Sorted'!$B$2:$D$3001,3,0))),"")</f>
        <v/>
      </c>
      <c r="C492" s="21" t="str">
        <f>IFERROR(VLOOKUP(#REF!,'[1]Members Sorted'!$B$2:$F$3001,5,0),"")</f>
        <v/>
      </c>
      <c r="D492" s="22" t="str">
        <f>IFERROR(VLOOKUP(#REF!,'[1]Members Sorted'!$B$2:$X$3001,11,0),"")</f>
        <v/>
      </c>
      <c r="E492" s="22" t="str">
        <f>IFERROR(VLOOKUP(#REF!,'[1]Members Sorted'!$B$2:$X$3001,14,0),"")</f>
        <v/>
      </c>
      <c r="F492" s="22" t="str">
        <f>IFERROR(VLOOKUP(#REF!,'[1]Members Sorted'!$B$2:$X$3001,17,0),"")</f>
        <v/>
      </c>
      <c r="G492" s="22" t="str">
        <f>IFERROR(VLOOKUP(#REF!,'[1]Members Sorted'!$B$2:$X$3001,20,0),"")</f>
        <v/>
      </c>
      <c r="H492" s="33" t="str">
        <f>IFERROR(VLOOKUP(#REF!,'[1]Members Sorted'!$B$2:$AA$3001,26,0),"")</f>
        <v/>
      </c>
      <c r="I492" s="32"/>
      <c r="J492" s="29" t="str">
        <f>IF('[1]Season Set up'!$L$23&gt;='[1]Season Set up'!V489,'[1]Season Set up'!V489,"")</f>
        <v/>
      </c>
      <c r="K492" s="21" t="str">
        <f>IFERROR(IF(J492="","",CONCATENATE(VLOOKUP(VLOOKUP(J492,'[1]Members Sorted'!$AG$2:$AH$3001,2,0),'[1]Members Sorted'!$B$2:$C$3001,2,0)," ",VLOOKUP(VLOOKUP(J492,'[1]Members Sorted'!$AG$2:$AH$3001,2,0),'[1]Members Sorted'!$B$2:$D$3001,3,0))),"")</f>
        <v/>
      </c>
      <c r="L492" s="21" t="str">
        <f>IFERROR(VLOOKUP(#REF!,'[1]Members Sorted'!$B$2:$F$3001,5,0),"")</f>
        <v/>
      </c>
      <c r="M492" s="22" t="str">
        <f>IFERROR(VLOOKUP(#REF!,'[1]Members Sorted'!$B$2:$X$3001,11,0),"")</f>
        <v/>
      </c>
      <c r="N492" s="22" t="str">
        <f>IFERROR(VLOOKUP(#REF!,'[1]Members Sorted'!$B$2:$X$3001,14,0),"")</f>
        <v/>
      </c>
      <c r="O492" s="22" t="str">
        <f>IFERROR(VLOOKUP(#REF!,'[1]Members Sorted'!$B$2:$X$3001,17,0),"")</f>
        <v/>
      </c>
      <c r="P492" s="22" t="str">
        <f>IFERROR(VLOOKUP(#REF!,'[1]Members Sorted'!$B$2:$X$3001,20,0),"")</f>
        <v/>
      </c>
      <c r="Q492" s="23" t="str">
        <f>IFERROR(VLOOKUP(#REF!,'[1]Members Sorted'!$B$2:$AE$3001,30,0),"")</f>
        <v/>
      </c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</row>
    <row r="493" spans="1:37" ht="15.75" customHeight="1" x14ac:dyDescent="0.2">
      <c r="A493" s="20" t="str">
        <f>IF('[1]Season Set up'!$J$23&gt;='[1]Season Set up'!V490,'[1]Season Set up'!V490,"")</f>
        <v/>
      </c>
      <c r="B493" s="21" t="str">
        <f>IFERROR(IF(A493="","",CONCATENATE(VLOOKUP(VLOOKUP(A493,'[1]Members Sorted'!$AC$2:$AD$3001,2,0),'[1]Members Sorted'!$B$2:$C$3001,2,0)," ",VLOOKUP(VLOOKUP(A493,'[1]Members Sorted'!$AC$2:$AD$3001,2,0),'[1]Members Sorted'!$B$2:$D$3001,3,0))),"")</f>
        <v/>
      </c>
      <c r="C493" s="21" t="str">
        <f>IFERROR(VLOOKUP(#REF!,'[1]Members Sorted'!$B$2:$F$3001,5,0),"")</f>
        <v/>
      </c>
      <c r="D493" s="22" t="str">
        <f>IFERROR(VLOOKUP(#REF!,'[1]Members Sorted'!$B$2:$X$3001,11,0),"")</f>
        <v/>
      </c>
      <c r="E493" s="22" t="str">
        <f>IFERROR(VLOOKUP(#REF!,'[1]Members Sorted'!$B$2:$X$3001,14,0),"")</f>
        <v/>
      </c>
      <c r="F493" s="22" t="str">
        <f>IFERROR(VLOOKUP(#REF!,'[1]Members Sorted'!$B$2:$X$3001,17,0),"")</f>
        <v/>
      </c>
      <c r="G493" s="22" t="str">
        <f>IFERROR(VLOOKUP(#REF!,'[1]Members Sorted'!$B$2:$X$3001,20,0),"")</f>
        <v/>
      </c>
      <c r="H493" s="33" t="str">
        <f>IFERROR(VLOOKUP(#REF!,'[1]Members Sorted'!$B$2:$AA$3001,26,0),"")</f>
        <v/>
      </c>
      <c r="I493" s="32"/>
      <c r="J493" s="29" t="str">
        <f>IF('[1]Season Set up'!$L$23&gt;='[1]Season Set up'!V490,'[1]Season Set up'!V490,"")</f>
        <v/>
      </c>
      <c r="K493" s="21" t="str">
        <f>IFERROR(IF(J493="","",CONCATENATE(VLOOKUP(VLOOKUP(J493,'[1]Members Sorted'!$AG$2:$AH$3001,2,0),'[1]Members Sorted'!$B$2:$C$3001,2,0)," ",VLOOKUP(VLOOKUP(J493,'[1]Members Sorted'!$AG$2:$AH$3001,2,0),'[1]Members Sorted'!$B$2:$D$3001,3,0))),"")</f>
        <v/>
      </c>
      <c r="L493" s="21" t="str">
        <f>IFERROR(VLOOKUP(#REF!,'[1]Members Sorted'!$B$2:$F$3001,5,0),"")</f>
        <v/>
      </c>
      <c r="M493" s="22" t="str">
        <f>IFERROR(VLOOKUP(#REF!,'[1]Members Sorted'!$B$2:$X$3001,11,0),"")</f>
        <v/>
      </c>
      <c r="N493" s="22" t="str">
        <f>IFERROR(VLOOKUP(#REF!,'[1]Members Sorted'!$B$2:$X$3001,14,0),"")</f>
        <v/>
      </c>
      <c r="O493" s="22" t="str">
        <f>IFERROR(VLOOKUP(#REF!,'[1]Members Sorted'!$B$2:$X$3001,17,0),"")</f>
        <v/>
      </c>
      <c r="P493" s="22" t="str">
        <f>IFERROR(VLOOKUP(#REF!,'[1]Members Sorted'!$B$2:$X$3001,20,0),"")</f>
        <v/>
      </c>
      <c r="Q493" s="23" t="str">
        <f>IFERROR(VLOOKUP(#REF!,'[1]Members Sorted'!$B$2:$AE$3001,30,0),"")</f>
        <v/>
      </c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</row>
    <row r="494" spans="1:37" ht="15.75" customHeight="1" x14ac:dyDescent="0.2">
      <c r="A494" s="20" t="str">
        <f>IF('[1]Season Set up'!$J$23&gt;='[1]Season Set up'!V491,'[1]Season Set up'!V491,"")</f>
        <v/>
      </c>
      <c r="B494" s="21" t="str">
        <f>IFERROR(IF(A494="","",CONCATENATE(VLOOKUP(VLOOKUP(A494,'[1]Members Sorted'!$AC$2:$AD$3001,2,0),'[1]Members Sorted'!$B$2:$C$3001,2,0)," ",VLOOKUP(VLOOKUP(A494,'[1]Members Sorted'!$AC$2:$AD$3001,2,0),'[1]Members Sorted'!$B$2:$D$3001,3,0))),"")</f>
        <v/>
      </c>
      <c r="C494" s="21" t="str">
        <f>IFERROR(VLOOKUP(#REF!,'[1]Members Sorted'!$B$2:$F$3001,5,0),"")</f>
        <v/>
      </c>
      <c r="D494" s="22" t="str">
        <f>IFERROR(VLOOKUP(#REF!,'[1]Members Sorted'!$B$2:$X$3001,11,0),"")</f>
        <v/>
      </c>
      <c r="E494" s="22" t="str">
        <f>IFERROR(VLOOKUP(#REF!,'[1]Members Sorted'!$B$2:$X$3001,14,0),"")</f>
        <v/>
      </c>
      <c r="F494" s="22" t="str">
        <f>IFERROR(VLOOKUP(#REF!,'[1]Members Sorted'!$B$2:$X$3001,17,0),"")</f>
        <v/>
      </c>
      <c r="G494" s="22" t="str">
        <f>IFERROR(VLOOKUP(#REF!,'[1]Members Sorted'!$B$2:$X$3001,20,0),"")</f>
        <v/>
      </c>
      <c r="H494" s="33" t="str">
        <f>IFERROR(VLOOKUP(#REF!,'[1]Members Sorted'!$B$2:$AA$3001,26,0),"")</f>
        <v/>
      </c>
      <c r="I494" s="32"/>
      <c r="J494" s="29" t="str">
        <f>IF('[1]Season Set up'!$L$23&gt;='[1]Season Set up'!V491,'[1]Season Set up'!V491,"")</f>
        <v/>
      </c>
      <c r="K494" s="21" t="str">
        <f>IFERROR(IF(J494="","",CONCATENATE(VLOOKUP(VLOOKUP(J494,'[1]Members Sorted'!$AG$2:$AH$3001,2,0),'[1]Members Sorted'!$B$2:$C$3001,2,0)," ",VLOOKUP(VLOOKUP(J494,'[1]Members Sorted'!$AG$2:$AH$3001,2,0),'[1]Members Sorted'!$B$2:$D$3001,3,0))),"")</f>
        <v/>
      </c>
      <c r="L494" s="21" t="str">
        <f>IFERROR(VLOOKUP(#REF!,'[1]Members Sorted'!$B$2:$F$3001,5,0),"")</f>
        <v/>
      </c>
      <c r="M494" s="22" t="str">
        <f>IFERROR(VLOOKUP(#REF!,'[1]Members Sorted'!$B$2:$X$3001,11,0),"")</f>
        <v/>
      </c>
      <c r="N494" s="22" t="str">
        <f>IFERROR(VLOOKUP(#REF!,'[1]Members Sorted'!$B$2:$X$3001,14,0),"")</f>
        <v/>
      </c>
      <c r="O494" s="22" t="str">
        <f>IFERROR(VLOOKUP(#REF!,'[1]Members Sorted'!$B$2:$X$3001,17,0),"")</f>
        <v/>
      </c>
      <c r="P494" s="22" t="str">
        <f>IFERROR(VLOOKUP(#REF!,'[1]Members Sorted'!$B$2:$X$3001,20,0),"")</f>
        <v/>
      </c>
      <c r="Q494" s="23" t="str">
        <f>IFERROR(VLOOKUP(#REF!,'[1]Members Sorted'!$B$2:$AE$3001,30,0),"")</f>
        <v/>
      </c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</row>
    <row r="495" spans="1:37" ht="15.75" customHeight="1" x14ac:dyDescent="0.2">
      <c r="A495" s="20" t="str">
        <f>IF('[1]Season Set up'!$J$23&gt;='[1]Season Set up'!V492,'[1]Season Set up'!V492,"")</f>
        <v/>
      </c>
      <c r="B495" s="21" t="str">
        <f>IFERROR(IF(A495="","",CONCATENATE(VLOOKUP(VLOOKUP(A495,'[1]Members Sorted'!$AC$2:$AD$3001,2,0),'[1]Members Sorted'!$B$2:$C$3001,2,0)," ",VLOOKUP(VLOOKUP(A495,'[1]Members Sorted'!$AC$2:$AD$3001,2,0),'[1]Members Sorted'!$B$2:$D$3001,3,0))),"")</f>
        <v/>
      </c>
      <c r="C495" s="21" t="str">
        <f>IFERROR(VLOOKUP(#REF!,'[1]Members Sorted'!$B$2:$F$3001,5,0),"")</f>
        <v/>
      </c>
      <c r="D495" s="22" t="str">
        <f>IFERROR(VLOOKUP(#REF!,'[1]Members Sorted'!$B$2:$X$3001,11,0),"")</f>
        <v/>
      </c>
      <c r="E495" s="22" t="str">
        <f>IFERROR(VLOOKUP(#REF!,'[1]Members Sorted'!$B$2:$X$3001,14,0),"")</f>
        <v/>
      </c>
      <c r="F495" s="22" t="str">
        <f>IFERROR(VLOOKUP(#REF!,'[1]Members Sorted'!$B$2:$X$3001,17,0),"")</f>
        <v/>
      </c>
      <c r="G495" s="22" t="str">
        <f>IFERROR(VLOOKUP(#REF!,'[1]Members Sorted'!$B$2:$X$3001,20,0),"")</f>
        <v/>
      </c>
      <c r="H495" s="33" t="str">
        <f>IFERROR(VLOOKUP(#REF!,'[1]Members Sorted'!$B$2:$AA$3001,26,0),"")</f>
        <v/>
      </c>
      <c r="I495" s="32"/>
      <c r="J495" s="29" t="str">
        <f>IF('[1]Season Set up'!$L$23&gt;='[1]Season Set up'!V492,'[1]Season Set up'!V492,"")</f>
        <v/>
      </c>
      <c r="K495" s="21" t="str">
        <f>IFERROR(IF(J495="","",CONCATENATE(VLOOKUP(VLOOKUP(J495,'[1]Members Sorted'!$AG$2:$AH$3001,2,0),'[1]Members Sorted'!$B$2:$C$3001,2,0)," ",VLOOKUP(VLOOKUP(J495,'[1]Members Sorted'!$AG$2:$AH$3001,2,0),'[1]Members Sorted'!$B$2:$D$3001,3,0))),"")</f>
        <v/>
      </c>
      <c r="L495" s="21" t="str">
        <f>IFERROR(VLOOKUP(#REF!,'[1]Members Sorted'!$B$2:$F$3001,5,0),"")</f>
        <v/>
      </c>
      <c r="M495" s="22" t="str">
        <f>IFERROR(VLOOKUP(#REF!,'[1]Members Sorted'!$B$2:$X$3001,11,0),"")</f>
        <v/>
      </c>
      <c r="N495" s="22" t="str">
        <f>IFERROR(VLOOKUP(#REF!,'[1]Members Sorted'!$B$2:$X$3001,14,0),"")</f>
        <v/>
      </c>
      <c r="O495" s="22" t="str">
        <f>IFERROR(VLOOKUP(#REF!,'[1]Members Sorted'!$B$2:$X$3001,17,0),"")</f>
        <v/>
      </c>
      <c r="P495" s="22" t="str">
        <f>IFERROR(VLOOKUP(#REF!,'[1]Members Sorted'!$B$2:$X$3001,20,0),"")</f>
        <v/>
      </c>
      <c r="Q495" s="23" t="str">
        <f>IFERROR(VLOOKUP(#REF!,'[1]Members Sorted'!$B$2:$AE$3001,30,0),"")</f>
        <v/>
      </c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</row>
    <row r="496" spans="1:37" ht="15.75" customHeight="1" x14ac:dyDescent="0.2">
      <c r="A496" s="20" t="str">
        <f>IF('[1]Season Set up'!$J$23&gt;='[1]Season Set up'!V493,'[1]Season Set up'!V493,"")</f>
        <v/>
      </c>
      <c r="B496" s="21" t="str">
        <f>IFERROR(IF(A496="","",CONCATENATE(VLOOKUP(VLOOKUP(A496,'[1]Members Sorted'!$AC$2:$AD$3001,2,0),'[1]Members Sorted'!$B$2:$C$3001,2,0)," ",VLOOKUP(VLOOKUP(A496,'[1]Members Sorted'!$AC$2:$AD$3001,2,0),'[1]Members Sorted'!$B$2:$D$3001,3,0))),"")</f>
        <v/>
      </c>
      <c r="C496" s="21" t="str">
        <f>IFERROR(VLOOKUP(#REF!,'[1]Members Sorted'!$B$2:$F$3001,5,0),"")</f>
        <v/>
      </c>
      <c r="D496" s="22" t="str">
        <f>IFERROR(VLOOKUP(#REF!,'[1]Members Sorted'!$B$2:$X$3001,11,0),"")</f>
        <v/>
      </c>
      <c r="E496" s="22" t="str">
        <f>IFERROR(VLOOKUP(#REF!,'[1]Members Sorted'!$B$2:$X$3001,14,0),"")</f>
        <v/>
      </c>
      <c r="F496" s="22" t="str">
        <f>IFERROR(VLOOKUP(#REF!,'[1]Members Sorted'!$B$2:$X$3001,17,0),"")</f>
        <v/>
      </c>
      <c r="G496" s="22" t="str">
        <f>IFERROR(VLOOKUP(#REF!,'[1]Members Sorted'!$B$2:$X$3001,20,0),"")</f>
        <v/>
      </c>
      <c r="H496" s="33" t="str">
        <f>IFERROR(VLOOKUP(#REF!,'[1]Members Sorted'!$B$2:$AA$3001,26,0),"")</f>
        <v/>
      </c>
      <c r="I496" s="32"/>
      <c r="J496" s="29" t="str">
        <f>IF('[1]Season Set up'!$L$23&gt;='[1]Season Set up'!V493,'[1]Season Set up'!V493,"")</f>
        <v/>
      </c>
      <c r="K496" s="21" t="str">
        <f>IFERROR(IF(J496="","",CONCATENATE(VLOOKUP(VLOOKUP(J496,'[1]Members Sorted'!$AG$2:$AH$3001,2,0),'[1]Members Sorted'!$B$2:$C$3001,2,0)," ",VLOOKUP(VLOOKUP(J496,'[1]Members Sorted'!$AG$2:$AH$3001,2,0),'[1]Members Sorted'!$B$2:$D$3001,3,0))),"")</f>
        <v/>
      </c>
      <c r="L496" s="21" t="str">
        <f>IFERROR(VLOOKUP(#REF!,'[1]Members Sorted'!$B$2:$F$3001,5,0),"")</f>
        <v/>
      </c>
      <c r="M496" s="22" t="str">
        <f>IFERROR(VLOOKUP(#REF!,'[1]Members Sorted'!$B$2:$X$3001,11,0),"")</f>
        <v/>
      </c>
      <c r="N496" s="22" t="str">
        <f>IFERROR(VLOOKUP(#REF!,'[1]Members Sorted'!$B$2:$X$3001,14,0),"")</f>
        <v/>
      </c>
      <c r="O496" s="22" t="str">
        <f>IFERROR(VLOOKUP(#REF!,'[1]Members Sorted'!$B$2:$X$3001,17,0),"")</f>
        <v/>
      </c>
      <c r="P496" s="22" t="str">
        <f>IFERROR(VLOOKUP(#REF!,'[1]Members Sorted'!$B$2:$X$3001,20,0),"")</f>
        <v/>
      </c>
      <c r="Q496" s="23" t="str">
        <f>IFERROR(VLOOKUP(#REF!,'[1]Members Sorted'!$B$2:$AE$3001,30,0),"")</f>
        <v/>
      </c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</row>
    <row r="497" spans="1:37" ht="15.75" customHeight="1" x14ac:dyDescent="0.2">
      <c r="A497" s="20" t="str">
        <f>IF('[1]Season Set up'!$J$23&gt;='[1]Season Set up'!V494,'[1]Season Set up'!V494,"")</f>
        <v/>
      </c>
      <c r="B497" s="21" t="str">
        <f>IFERROR(IF(A497="","",CONCATENATE(VLOOKUP(VLOOKUP(A497,'[1]Members Sorted'!$AC$2:$AD$3001,2,0),'[1]Members Sorted'!$B$2:$C$3001,2,0)," ",VLOOKUP(VLOOKUP(A497,'[1]Members Sorted'!$AC$2:$AD$3001,2,0),'[1]Members Sorted'!$B$2:$D$3001,3,0))),"")</f>
        <v/>
      </c>
      <c r="C497" s="21" t="str">
        <f>IFERROR(VLOOKUP(#REF!,'[1]Members Sorted'!$B$2:$F$3001,5,0),"")</f>
        <v/>
      </c>
      <c r="D497" s="22" t="str">
        <f>IFERROR(VLOOKUP(#REF!,'[1]Members Sorted'!$B$2:$X$3001,11,0),"")</f>
        <v/>
      </c>
      <c r="E497" s="22" t="str">
        <f>IFERROR(VLOOKUP(#REF!,'[1]Members Sorted'!$B$2:$X$3001,14,0),"")</f>
        <v/>
      </c>
      <c r="F497" s="22" t="str">
        <f>IFERROR(VLOOKUP(#REF!,'[1]Members Sorted'!$B$2:$X$3001,17,0),"")</f>
        <v/>
      </c>
      <c r="G497" s="22" t="str">
        <f>IFERROR(VLOOKUP(#REF!,'[1]Members Sorted'!$B$2:$X$3001,20,0),"")</f>
        <v/>
      </c>
      <c r="H497" s="33" t="str">
        <f>IFERROR(VLOOKUP(#REF!,'[1]Members Sorted'!$B$2:$AA$3001,26,0),"")</f>
        <v/>
      </c>
      <c r="I497" s="32"/>
      <c r="J497" s="29" t="str">
        <f>IF('[1]Season Set up'!$L$23&gt;='[1]Season Set up'!V494,'[1]Season Set up'!V494,"")</f>
        <v/>
      </c>
      <c r="K497" s="21" t="str">
        <f>IFERROR(IF(J497="","",CONCATENATE(VLOOKUP(VLOOKUP(J497,'[1]Members Sorted'!$AG$2:$AH$3001,2,0),'[1]Members Sorted'!$B$2:$C$3001,2,0)," ",VLOOKUP(VLOOKUP(J497,'[1]Members Sorted'!$AG$2:$AH$3001,2,0),'[1]Members Sorted'!$B$2:$D$3001,3,0))),"")</f>
        <v/>
      </c>
      <c r="L497" s="21" t="str">
        <f>IFERROR(VLOOKUP(#REF!,'[1]Members Sorted'!$B$2:$F$3001,5,0),"")</f>
        <v/>
      </c>
      <c r="M497" s="22" t="str">
        <f>IFERROR(VLOOKUP(#REF!,'[1]Members Sorted'!$B$2:$X$3001,11,0),"")</f>
        <v/>
      </c>
      <c r="N497" s="22" t="str">
        <f>IFERROR(VLOOKUP(#REF!,'[1]Members Sorted'!$B$2:$X$3001,14,0),"")</f>
        <v/>
      </c>
      <c r="O497" s="22" t="str">
        <f>IFERROR(VLOOKUP(#REF!,'[1]Members Sorted'!$B$2:$X$3001,17,0),"")</f>
        <v/>
      </c>
      <c r="P497" s="22" t="str">
        <f>IFERROR(VLOOKUP(#REF!,'[1]Members Sorted'!$B$2:$X$3001,20,0),"")</f>
        <v/>
      </c>
      <c r="Q497" s="23" t="str">
        <f>IFERROR(VLOOKUP(#REF!,'[1]Members Sorted'!$B$2:$AE$3001,30,0),"")</f>
        <v/>
      </c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</row>
    <row r="498" spans="1:37" ht="15.75" customHeight="1" x14ac:dyDescent="0.2">
      <c r="A498" s="20" t="str">
        <f>IF('[1]Season Set up'!$J$23&gt;='[1]Season Set up'!V495,'[1]Season Set up'!V495,"")</f>
        <v/>
      </c>
      <c r="B498" s="21" t="str">
        <f>IFERROR(IF(A498="","",CONCATENATE(VLOOKUP(VLOOKUP(A498,'[1]Members Sorted'!$AC$2:$AD$3001,2,0),'[1]Members Sorted'!$B$2:$C$3001,2,0)," ",VLOOKUP(VLOOKUP(A498,'[1]Members Sorted'!$AC$2:$AD$3001,2,0),'[1]Members Sorted'!$B$2:$D$3001,3,0))),"")</f>
        <v/>
      </c>
      <c r="C498" s="21" t="str">
        <f>IFERROR(VLOOKUP(#REF!,'[1]Members Sorted'!$B$2:$F$3001,5,0),"")</f>
        <v/>
      </c>
      <c r="D498" s="22" t="str">
        <f>IFERROR(VLOOKUP(#REF!,'[1]Members Sorted'!$B$2:$X$3001,11,0),"")</f>
        <v/>
      </c>
      <c r="E498" s="22" t="str">
        <f>IFERROR(VLOOKUP(#REF!,'[1]Members Sorted'!$B$2:$X$3001,14,0),"")</f>
        <v/>
      </c>
      <c r="F498" s="22" t="str">
        <f>IFERROR(VLOOKUP(#REF!,'[1]Members Sorted'!$B$2:$X$3001,17,0),"")</f>
        <v/>
      </c>
      <c r="G498" s="22" t="str">
        <f>IFERROR(VLOOKUP(#REF!,'[1]Members Sorted'!$B$2:$X$3001,20,0),"")</f>
        <v/>
      </c>
      <c r="H498" s="33" t="str">
        <f>IFERROR(VLOOKUP(#REF!,'[1]Members Sorted'!$B$2:$AA$3001,26,0),"")</f>
        <v/>
      </c>
      <c r="I498" s="32"/>
      <c r="J498" s="29" t="str">
        <f>IF('[1]Season Set up'!$L$23&gt;='[1]Season Set up'!V495,'[1]Season Set up'!V495,"")</f>
        <v/>
      </c>
      <c r="K498" s="21" t="str">
        <f>IFERROR(IF(J498="","",CONCATENATE(VLOOKUP(VLOOKUP(J498,'[1]Members Sorted'!$AG$2:$AH$3001,2,0),'[1]Members Sorted'!$B$2:$C$3001,2,0)," ",VLOOKUP(VLOOKUP(J498,'[1]Members Sorted'!$AG$2:$AH$3001,2,0),'[1]Members Sorted'!$B$2:$D$3001,3,0))),"")</f>
        <v/>
      </c>
      <c r="L498" s="21" t="str">
        <f>IFERROR(VLOOKUP(#REF!,'[1]Members Sorted'!$B$2:$F$3001,5,0),"")</f>
        <v/>
      </c>
      <c r="M498" s="22" t="str">
        <f>IFERROR(VLOOKUP(#REF!,'[1]Members Sorted'!$B$2:$X$3001,11,0),"")</f>
        <v/>
      </c>
      <c r="N498" s="22" t="str">
        <f>IFERROR(VLOOKUP(#REF!,'[1]Members Sorted'!$B$2:$X$3001,14,0),"")</f>
        <v/>
      </c>
      <c r="O498" s="22" t="str">
        <f>IFERROR(VLOOKUP(#REF!,'[1]Members Sorted'!$B$2:$X$3001,17,0),"")</f>
        <v/>
      </c>
      <c r="P498" s="22" t="str">
        <f>IFERROR(VLOOKUP(#REF!,'[1]Members Sorted'!$B$2:$X$3001,20,0),"")</f>
        <v/>
      </c>
      <c r="Q498" s="23" t="str">
        <f>IFERROR(VLOOKUP(#REF!,'[1]Members Sorted'!$B$2:$AE$3001,30,0),"")</f>
        <v/>
      </c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</row>
    <row r="499" spans="1:37" ht="15.75" customHeight="1" x14ac:dyDescent="0.2">
      <c r="A499" s="20" t="str">
        <f>IF('[1]Season Set up'!$J$23&gt;='[1]Season Set up'!V496,'[1]Season Set up'!V496,"")</f>
        <v/>
      </c>
      <c r="B499" s="21" t="str">
        <f>IFERROR(IF(A499="","",CONCATENATE(VLOOKUP(VLOOKUP(A499,'[1]Members Sorted'!$AC$2:$AD$3001,2,0),'[1]Members Sorted'!$B$2:$C$3001,2,0)," ",VLOOKUP(VLOOKUP(A499,'[1]Members Sorted'!$AC$2:$AD$3001,2,0),'[1]Members Sorted'!$B$2:$D$3001,3,0))),"")</f>
        <v/>
      </c>
      <c r="C499" s="21" t="str">
        <f>IFERROR(VLOOKUP(#REF!,'[1]Members Sorted'!$B$2:$F$3001,5,0),"")</f>
        <v/>
      </c>
      <c r="D499" s="22" t="str">
        <f>IFERROR(VLOOKUP(#REF!,'[1]Members Sorted'!$B$2:$X$3001,11,0),"")</f>
        <v/>
      </c>
      <c r="E499" s="22" t="str">
        <f>IFERROR(VLOOKUP(#REF!,'[1]Members Sorted'!$B$2:$X$3001,14,0),"")</f>
        <v/>
      </c>
      <c r="F499" s="22" t="str">
        <f>IFERROR(VLOOKUP(#REF!,'[1]Members Sorted'!$B$2:$X$3001,17,0),"")</f>
        <v/>
      </c>
      <c r="G499" s="22" t="str">
        <f>IFERROR(VLOOKUP(#REF!,'[1]Members Sorted'!$B$2:$X$3001,20,0),"")</f>
        <v/>
      </c>
      <c r="H499" s="33" t="str">
        <f>IFERROR(VLOOKUP(#REF!,'[1]Members Sorted'!$B$2:$AA$3001,26,0),"")</f>
        <v/>
      </c>
      <c r="I499" s="32"/>
      <c r="J499" s="29" t="str">
        <f>IF('[1]Season Set up'!$L$23&gt;='[1]Season Set up'!V496,'[1]Season Set up'!V496,"")</f>
        <v/>
      </c>
      <c r="K499" s="21" t="str">
        <f>IFERROR(IF(J499="","",CONCATENATE(VLOOKUP(VLOOKUP(J499,'[1]Members Sorted'!$AG$2:$AH$3001,2,0),'[1]Members Sorted'!$B$2:$C$3001,2,0)," ",VLOOKUP(VLOOKUP(J499,'[1]Members Sorted'!$AG$2:$AH$3001,2,0),'[1]Members Sorted'!$B$2:$D$3001,3,0))),"")</f>
        <v/>
      </c>
      <c r="L499" s="21" t="str">
        <f>IFERROR(VLOOKUP(#REF!,'[1]Members Sorted'!$B$2:$F$3001,5,0),"")</f>
        <v/>
      </c>
      <c r="M499" s="22" t="str">
        <f>IFERROR(VLOOKUP(#REF!,'[1]Members Sorted'!$B$2:$X$3001,11,0),"")</f>
        <v/>
      </c>
      <c r="N499" s="22" t="str">
        <f>IFERROR(VLOOKUP(#REF!,'[1]Members Sorted'!$B$2:$X$3001,14,0),"")</f>
        <v/>
      </c>
      <c r="O499" s="22" t="str">
        <f>IFERROR(VLOOKUP(#REF!,'[1]Members Sorted'!$B$2:$X$3001,17,0),"")</f>
        <v/>
      </c>
      <c r="P499" s="22" t="str">
        <f>IFERROR(VLOOKUP(#REF!,'[1]Members Sorted'!$B$2:$X$3001,20,0),"")</f>
        <v/>
      </c>
      <c r="Q499" s="23" t="str">
        <f>IFERROR(VLOOKUP(#REF!,'[1]Members Sorted'!$B$2:$AE$3001,30,0),"")</f>
        <v/>
      </c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</row>
    <row r="500" spans="1:37" ht="15.75" customHeight="1" x14ac:dyDescent="0.2">
      <c r="A500" s="20" t="str">
        <f>IF('[1]Season Set up'!$J$23&gt;='[1]Season Set up'!V497,'[1]Season Set up'!V497,"")</f>
        <v/>
      </c>
      <c r="B500" s="21" t="str">
        <f>IFERROR(IF(A500="","",CONCATENATE(VLOOKUP(VLOOKUP(A500,'[1]Members Sorted'!$AC$2:$AD$3001,2,0),'[1]Members Sorted'!$B$2:$C$3001,2,0)," ",VLOOKUP(VLOOKUP(A500,'[1]Members Sorted'!$AC$2:$AD$3001,2,0),'[1]Members Sorted'!$B$2:$D$3001,3,0))),"")</f>
        <v/>
      </c>
      <c r="C500" s="21" t="str">
        <f>IFERROR(VLOOKUP(#REF!,'[1]Members Sorted'!$B$2:$F$3001,5,0),"")</f>
        <v/>
      </c>
      <c r="D500" s="22" t="str">
        <f>IFERROR(VLOOKUP(#REF!,'[1]Members Sorted'!$B$2:$X$3001,11,0),"")</f>
        <v/>
      </c>
      <c r="E500" s="22" t="str">
        <f>IFERROR(VLOOKUP(#REF!,'[1]Members Sorted'!$B$2:$X$3001,14,0),"")</f>
        <v/>
      </c>
      <c r="F500" s="22" t="str">
        <f>IFERROR(VLOOKUP(#REF!,'[1]Members Sorted'!$B$2:$X$3001,17,0),"")</f>
        <v/>
      </c>
      <c r="G500" s="22" t="str">
        <f>IFERROR(VLOOKUP(#REF!,'[1]Members Sorted'!$B$2:$X$3001,20,0),"")</f>
        <v/>
      </c>
      <c r="H500" s="33" t="str">
        <f>IFERROR(VLOOKUP(#REF!,'[1]Members Sorted'!$B$2:$AA$3001,26,0),"")</f>
        <v/>
      </c>
      <c r="I500" s="32"/>
      <c r="J500" s="29" t="str">
        <f>IF('[1]Season Set up'!$L$23&gt;='[1]Season Set up'!V497,'[1]Season Set up'!V497,"")</f>
        <v/>
      </c>
      <c r="K500" s="21" t="str">
        <f>IFERROR(IF(J500="","",CONCATENATE(VLOOKUP(VLOOKUP(J500,'[1]Members Sorted'!$AG$2:$AH$3001,2,0),'[1]Members Sorted'!$B$2:$C$3001,2,0)," ",VLOOKUP(VLOOKUP(J500,'[1]Members Sorted'!$AG$2:$AH$3001,2,0),'[1]Members Sorted'!$B$2:$D$3001,3,0))),"")</f>
        <v/>
      </c>
      <c r="L500" s="21" t="str">
        <f>IFERROR(VLOOKUP(#REF!,'[1]Members Sorted'!$B$2:$F$3001,5,0),"")</f>
        <v/>
      </c>
      <c r="M500" s="22" t="str">
        <f>IFERROR(VLOOKUP(#REF!,'[1]Members Sorted'!$B$2:$X$3001,11,0),"")</f>
        <v/>
      </c>
      <c r="N500" s="22" t="str">
        <f>IFERROR(VLOOKUP(#REF!,'[1]Members Sorted'!$B$2:$X$3001,14,0),"")</f>
        <v/>
      </c>
      <c r="O500" s="22" t="str">
        <f>IFERROR(VLOOKUP(#REF!,'[1]Members Sorted'!$B$2:$X$3001,17,0),"")</f>
        <v/>
      </c>
      <c r="P500" s="22" t="str">
        <f>IFERROR(VLOOKUP(#REF!,'[1]Members Sorted'!$B$2:$X$3001,20,0),"")</f>
        <v/>
      </c>
      <c r="Q500" s="23" t="str">
        <f>IFERROR(VLOOKUP(#REF!,'[1]Members Sorted'!$B$2:$AE$3001,30,0),"")</f>
        <v/>
      </c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</row>
    <row r="501" spans="1:37" ht="15.75" customHeight="1" x14ac:dyDescent="0.2">
      <c r="A501" s="20" t="str">
        <f>IF('[1]Season Set up'!$J$23&gt;='[1]Season Set up'!V498,'[1]Season Set up'!V498,"")</f>
        <v/>
      </c>
      <c r="B501" s="21" t="str">
        <f>IFERROR(IF(A501="","",CONCATENATE(VLOOKUP(VLOOKUP(A501,'[1]Members Sorted'!$AC$2:$AD$3001,2,0),'[1]Members Sorted'!$B$2:$C$3001,2,0)," ",VLOOKUP(VLOOKUP(A501,'[1]Members Sorted'!$AC$2:$AD$3001,2,0),'[1]Members Sorted'!$B$2:$D$3001,3,0))),"")</f>
        <v/>
      </c>
      <c r="C501" s="21" t="str">
        <f>IFERROR(VLOOKUP(#REF!,'[1]Members Sorted'!$B$2:$F$3001,5,0),"")</f>
        <v/>
      </c>
      <c r="D501" s="22" t="str">
        <f>IFERROR(VLOOKUP(#REF!,'[1]Members Sorted'!$B$2:$X$3001,11,0),"")</f>
        <v/>
      </c>
      <c r="E501" s="22" t="str">
        <f>IFERROR(VLOOKUP(#REF!,'[1]Members Sorted'!$B$2:$X$3001,14,0),"")</f>
        <v/>
      </c>
      <c r="F501" s="22" t="str">
        <f>IFERROR(VLOOKUP(#REF!,'[1]Members Sorted'!$B$2:$X$3001,17,0),"")</f>
        <v/>
      </c>
      <c r="G501" s="22" t="str">
        <f>IFERROR(VLOOKUP(#REF!,'[1]Members Sorted'!$B$2:$X$3001,20,0),"")</f>
        <v/>
      </c>
      <c r="H501" s="33" t="str">
        <f>IFERROR(VLOOKUP(#REF!,'[1]Members Sorted'!$B$2:$AA$3001,26,0),"")</f>
        <v/>
      </c>
      <c r="I501" s="32"/>
      <c r="J501" s="29" t="str">
        <f>IF('[1]Season Set up'!$L$23&gt;='[1]Season Set up'!V498,'[1]Season Set up'!V498,"")</f>
        <v/>
      </c>
      <c r="K501" s="21" t="str">
        <f>IFERROR(IF(J501="","",CONCATENATE(VLOOKUP(VLOOKUP(J501,'[1]Members Sorted'!$AG$2:$AH$3001,2,0),'[1]Members Sorted'!$B$2:$C$3001,2,0)," ",VLOOKUP(VLOOKUP(J501,'[1]Members Sorted'!$AG$2:$AH$3001,2,0),'[1]Members Sorted'!$B$2:$D$3001,3,0))),"")</f>
        <v/>
      </c>
      <c r="L501" s="21" t="str">
        <f>IFERROR(VLOOKUP(#REF!,'[1]Members Sorted'!$B$2:$F$3001,5,0),"")</f>
        <v/>
      </c>
      <c r="M501" s="22" t="str">
        <f>IFERROR(VLOOKUP(#REF!,'[1]Members Sorted'!$B$2:$X$3001,11,0),"")</f>
        <v/>
      </c>
      <c r="N501" s="22" t="str">
        <f>IFERROR(VLOOKUP(#REF!,'[1]Members Sorted'!$B$2:$X$3001,14,0),"")</f>
        <v/>
      </c>
      <c r="O501" s="22" t="str">
        <f>IFERROR(VLOOKUP(#REF!,'[1]Members Sorted'!$B$2:$X$3001,17,0),"")</f>
        <v/>
      </c>
      <c r="P501" s="22" t="str">
        <f>IFERROR(VLOOKUP(#REF!,'[1]Members Sorted'!$B$2:$X$3001,20,0),"")</f>
        <v/>
      </c>
      <c r="Q501" s="23" t="str">
        <f>IFERROR(VLOOKUP(#REF!,'[1]Members Sorted'!$B$2:$AE$3001,30,0),"")</f>
        <v/>
      </c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</row>
    <row r="502" spans="1:37" ht="15.75" customHeight="1" x14ac:dyDescent="0.2">
      <c r="A502" s="20" t="str">
        <f>IF('[1]Season Set up'!$J$23&gt;='[1]Season Set up'!V499,'[1]Season Set up'!V499,"")</f>
        <v/>
      </c>
      <c r="B502" s="21" t="str">
        <f>IFERROR(IF(A502="","",CONCATENATE(VLOOKUP(VLOOKUP(A502,'[1]Members Sorted'!$AC$2:$AD$3001,2,0),'[1]Members Sorted'!$B$2:$C$3001,2,0)," ",VLOOKUP(VLOOKUP(A502,'[1]Members Sorted'!$AC$2:$AD$3001,2,0),'[1]Members Sorted'!$B$2:$D$3001,3,0))),"")</f>
        <v/>
      </c>
      <c r="C502" s="21" t="str">
        <f>IFERROR(VLOOKUP(#REF!,'[1]Members Sorted'!$B$2:$F$3001,5,0),"")</f>
        <v/>
      </c>
      <c r="D502" s="22" t="str">
        <f>IFERROR(VLOOKUP(#REF!,'[1]Members Sorted'!$B$2:$X$3001,11,0),"")</f>
        <v/>
      </c>
      <c r="E502" s="22" t="str">
        <f>IFERROR(VLOOKUP(#REF!,'[1]Members Sorted'!$B$2:$X$3001,14,0),"")</f>
        <v/>
      </c>
      <c r="F502" s="22" t="str">
        <f>IFERROR(VLOOKUP(#REF!,'[1]Members Sorted'!$B$2:$X$3001,17,0),"")</f>
        <v/>
      </c>
      <c r="G502" s="22" t="str">
        <f>IFERROR(VLOOKUP(#REF!,'[1]Members Sorted'!$B$2:$X$3001,20,0),"")</f>
        <v/>
      </c>
      <c r="H502" s="33" t="str">
        <f>IFERROR(VLOOKUP(#REF!,'[1]Members Sorted'!$B$2:$AA$3001,26,0),"")</f>
        <v/>
      </c>
      <c r="I502" s="32"/>
      <c r="J502" s="29" t="str">
        <f>IF('[1]Season Set up'!$L$23&gt;='[1]Season Set up'!V499,'[1]Season Set up'!V499,"")</f>
        <v/>
      </c>
      <c r="K502" s="21" t="str">
        <f>IFERROR(IF(J502="","",CONCATENATE(VLOOKUP(VLOOKUP(J502,'[1]Members Sorted'!$AG$2:$AH$3001,2,0),'[1]Members Sorted'!$B$2:$C$3001,2,0)," ",VLOOKUP(VLOOKUP(J502,'[1]Members Sorted'!$AG$2:$AH$3001,2,0),'[1]Members Sorted'!$B$2:$D$3001,3,0))),"")</f>
        <v/>
      </c>
      <c r="L502" s="21" t="str">
        <f>IFERROR(VLOOKUP(#REF!,'[1]Members Sorted'!$B$2:$F$3001,5,0),"")</f>
        <v/>
      </c>
      <c r="M502" s="22" t="str">
        <f>IFERROR(VLOOKUP(#REF!,'[1]Members Sorted'!$B$2:$X$3001,11,0),"")</f>
        <v/>
      </c>
      <c r="N502" s="22" t="str">
        <f>IFERROR(VLOOKUP(#REF!,'[1]Members Sorted'!$B$2:$X$3001,14,0),"")</f>
        <v/>
      </c>
      <c r="O502" s="22" t="str">
        <f>IFERROR(VLOOKUP(#REF!,'[1]Members Sorted'!$B$2:$X$3001,17,0),"")</f>
        <v/>
      </c>
      <c r="P502" s="22" t="str">
        <f>IFERROR(VLOOKUP(#REF!,'[1]Members Sorted'!$B$2:$X$3001,20,0),"")</f>
        <v/>
      </c>
      <c r="Q502" s="23" t="str">
        <f>IFERROR(VLOOKUP(#REF!,'[1]Members Sorted'!$B$2:$AE$3001,30,0),"")</f>
        <v/>
      </c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</row>
    <row r="503" spans="1:37" ht="15.75" customHeight="1" x14ac:dyDescent="0.2">
      <c r="A503" s="20" t="str">
        <f>IF('[1]Season Set up'!$J$23&gt;='[1]Season Set up'!V500,'[1]Season Set up'!V500,"")</f>
        <v/>
      </c>
      <c r="B503" s="21" t="str">
        <f>IFERROR(IF(A503="","",CONCATENATE(VLOOKUP(VLOOKUP(A503,'[1]Members Sorted'!$AC$2:$AD$3001,2,0),'[1]Members Sorted'!$B$2:$C$3001,2,0)," ",VLOOKUP(VLOOKUP(A503,'[1]Members Sorted'!$AC$2:$AD$3001,2,0),'[1]Members Sorted'!$B$2:$D$3001,3,0))),"")</f>
        <v/>
      </c>
      <c r="C503" s="21" t="str">
        <f>IFERROR(VLOOKUP(#REF!,'[1]Members Sorted'!$B$2:$F$3001,5,0),"")</f>
        <v/>
      </c>
      <c r="D503" s="22" t="str">
        <f>IFERROR(VLOOKUP(#REF!,'[1]Members Sorted'!$B$2:$X$3001,11,0),"")</f>
        <v/>
      </c>
      <c r="E503" s="22" t="str">
        <f>IFERROR(VLOOKUP(#REF!,'[1]Members Sorted'!$B$2:$X$3001,14,0),"")</f>
        <v/>
      </c>
      <c r="F503" s="22" t="str">
        <f>IFERROR(VLOOKUP(#REF!,'[1]Members Sorted'!$B$2:$X$3001,17,0),"")</f>
        <v/>
      </c>
      <c r="G503" s="22" t="str">
        <f>IFERROR(VLOOKUP(#REF!,'[1]Members Sorted'!$B$2:$X$3001,20,0),"")</f>
        <v/>
      </c>
      <c r="H503" s="33" t="str">
        <f>IFERROR(VLOOKUP(#REF!,'[1]Members Sorted'!$B$2:$AA$3001,26,0),"")</f>
        <v/>
      </c>
      <c r="I503" s="32"/>
      <c r="J503" s="29" t="str">
        <f>IF('[1]Season Set up'!$L$23&gt;='[1]Season Set up'!V500,'[1]Season Set up'!V500,"")</f>
        <v/>
      </c>
      <c r="K503" s="21" t="str">
        <f>IFERROR(IF(J503="","",CONCATENATE(VLOOKUP(VLOOKUP(J503,'[1]Members Sorted'!$AG$2:$AH$3001,2,0),'[1]Members Sorted'!$B$2:$C$3001,2,0)," ",VLOOKUP(VLOOKUP(J503,'[1]Members Sorted'!$AG$2:$AH$3001,2,0),'[1]Members Sorted'!$B$2:$D$3001,3,0))),"")</f>
        <v/>
      </c>
      <c r="L503" s="21" t="str">
        <f>IFERROR(VLOOKUP(#REF!,'[1]Members Sorted'!$B$2:$F$3001,5,0),"")</f>
        <v/>
      </c>
      <c r="M503" s="22" t="str">
        <f>IFERROR(VLOOKUP(#REF!,'[1]Members Sorted'!$B$2:$X$3001,11,0),"")</f>
        <v/>
      </c>
      <c r="N503" s="22" t="str">
        <f>IFERROR(VLOOKUP(#REF!,'[1]Members Sorted'!$B$2:$X$3001,14,0),"")</f>
        <v/>
      </c>
      <c r="O503" s="22" t="str">
        <f>IFERROR(VLOOKUP(#REF!,'[1]Members Sorted'!$B$2:$X$3001,17,0),"")</f>
        <v/>
      </c>
      <c r="P503" s="22" t="str">
        <f>IFERROR(VLOOKUP(#REF!,'[1]Members Sorted'!$B$2:$X$3001,20,0),"")</f>
        <v/>
      </c>
      <c r="Q503" s="23" t="str">
        <f>IFERROR(VLOOKUP(#REF!,'[1]Members Sorted'!$B$2:$AE$3001,30,0),"")</f>
        <v/>
      </c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</row>
    <row r="504" spans="1:37" ht="15.75" customHeight="1" x14ac:dyDescent="0.2">
      <c r="A504" s="20" t="str">
        <f>IF('[1]Season Set up'!$J$23&gt;='[1]Season Set up'!V501,'[1]Season Set up'!V501,"")</f>
        <v/>
      </c>
      <c r="B504" s="21" t="str">
        <f>IFERROR(IF(A504="","",CONCATENATE(VLOOKUP(VLOOKUP(A504,'[1]Members Sorted'!$AC$2:$AD$3001,2,0),'[1]Members Sorted'!$B$2:$C$3001,2,0)," ",VLOOKUP(VLOOKUP(A504,'[1]Members Sorted'!$AC$2:$AD$3001,2,0),'[1]Members Sorted'!$B$2:$D$3001,3,0))),"")</f>
        <v/>
      </c>
      <c r="C504" s="21" t="str">
        <f>IFERROR(VLOOKUP(#REF!,'[1]Members Sorted'!$B$2:$F$3001,5,0),"")</f>
        <v/>
      </c>
      <c r="D504" s="22" t="str">
        <f>IFERROR(VLOOKUP(#REF!,'[1]Members Sorted'!$B$2:$X$3001,11,0),"")</f>
        <v/>
      </c>
      <c r="E504" s="22" t="str">
        <f>IFERROR(VLOOKUP(#REF!,'[1]Members Sorted'!$B$2:$X$3001,14,0),"")</f>
        <v/>
      </c>
      <c r="F504" s="22" t="str">
        <f>IFERROR(VLOOKUP(#REF!,'[1]Members Sorted'!$B$2:$X$3001,17,0),"")</f>
        <v/>
      </c>
      <c r="G504" s="22" t="str">
        <f>IFERROR(VLOOKUP(#REF!,'[1]Members Sorted'!$B$2:$X$3001,20,0),"")</f>
        <v/>
      </c>
      <c r="H504" s="33" t="str">
        <f>IFERROR(VLOOKUP(#REF!,'[1]Members Sorted'!$B$2:$AA$3001,26,0),"")</f>
        <v/>
      </c>
      <c r="I504" s="32"/>
      <c r="J504" s="29" t="str">
        <f>IF('[1]Season Set up'!$L$23&gt;='[1]Season Set up'!V501,'[1]Season Set up'!V501,"")</f>
        <v/>
      </c>
      <c r="K504" s="21" t="str">
        <f>IFERROR(IF(J504="","",CONCATENATE(VLOOKUP(VLOOKUP(J504,'[1]Members Sorted'!$AG$2:$AH$3001,2,0),'[1]Members Sorted'!$B$2:$C$3001,2,0)," ",VLOOKUP(VLOOKUP(J504,'[1]Members Sorted'!$AG$2:$AH$3001,2,0),'[1]Members Sorted'!$B$2:$D$3001,3,0))),"")</f>
        <v/>
      </c>
      <c r="L504" s="21" t="str">
        <f>IFERROR(VLOOKUP(#REF!,'[1]Members Sorted'!$B$2:$F$3001,5,0),"")</f>
        <v/>
      </c>
      <c r="M504" s="22" t="str">
        <f>IFERROR(VLOOKUP(#REF!,'[1]Members Sorted'!$B$2:$X$3001,11,0),"")</f>
        <v/>
      </c>
      <c r="N504" s="22" t="str">
        <f>IFERROR(VLOOKUP(#REF!,'[1]Members Sorted'!$B$2:$X$3001,14,0),"")</f>
        <v/>
      </c>
      <c r="O504" s="22" t="str">
        <f>IFERROR(VLOOKUP(#REF!,'[1]Members Sorted'!$B$2:$X$3001,17,0),"")</f>
        <v/>
      </c>
      <c r="P504" s="22" t="str">
        <f>IFERROR(VLOOKUP(#REF!,'[1]Members Sorted'!$B$2:$X$3001,20,0),"")</f>
        <v/>
      </c>
      <c r="Q504" s="23" t="str">
        <f>IFERROR(VLOOKUP(#REF!,'[1]Members Sorted'!$B$2:$AE$3001,30,0),"")</f>
        <v/>
      </c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</row>
    <row r="505" spans="1:37" ht="15.75" customHeight="1" x14ac:dyDescent="0.2">
      <c r="A505" s="20" t="str">
        <f>IF('[1]Season Set up'!$J$23&gt;='[1]Season Set up'!V502,'[1]Season Set up'!V502,"")</f>
        <v/>
      </c>
      <c r="B505" s="21" t="str">
        <f>IFERROR(IF(A505="","",CONCATENATE(VLOOKUP(VLOOKUP(A505,'[1]Members Sorted'!$AC$2:$AD$3001,2,0),'[1]Members Sorted'!$B$2:$C$3001,2,0)," ",VLOOKUP(VLOOKUP(A505,'[1]Members Sorted'!$AC$2:$AD$3001,2,0),'[1]Members Sorted'!$B$2:$D$3001,3,0))),"")</f>
        <v/>
      </c>
      <c r="C505" s="21" t="str">
        <f>IFERROR(VLOOKUP(#REF!,'[1]Members Sorted'!$B$2:$F$3001,5,0),"")</f>
        <v/>
      </c>
      <c r="D505" s="22" t="str">
        <f>IFERROR(VLOOKUP(#REF!,'[1]Members Sorted'!$B$2:$X$3001,11,0),"")</f>
        <v/>
      </c>
      <c r="E505" s="22" t="str">
        <f>IFERROR(VLOOKUP(#REF!,'[1]Members Sorted'!$B$2:$X$3001,14,0),"")</f>
        <v/>
      </c>
      <c r="F505" s="22" t="str">
        <f>IFERROR(VLOOKUP(#REF!,'[1]Members Sorted'!$B$2:$X$3001,17,0),"")</f>
        <v/>
      </c>
      <c r="G505" s="22" t="str">
        <f>IFERROR(VLOOKUP(#REF!,'[1]Members Sorted'!$B$2:$X$3001,20,0),"")</f>
        <v/>
      </c>
      <c r="H505" s="33" t="str">
        <f>IFERROR(VLOOKUP(#REF!,'[1]Members Sorted'!$B$2:$AA$3001,26,0),"")</f>
        <v/>
      </c>
      <c r="I505" s="32"/>
      <c r="J505" s="29" t="str">
        <f>IF('[1]Season Set up'!$L$23&gt;='[1]Season Set up'!V502,'[1]Season Set up'!V502,"")</f>
        <v/>
      </c>
      <c r="K505" s="21" t="str">
        <f>IFERROR(IF(J505="","",CONCATENATE(VLOOKUP(VLOOKUP(J505,'[1]Members Sorted'!$AG$2:$AH$3001,2,0),'[1]Members Sorted'!$B$2:$C$3001,2,0)," ",VLOOKUP(VLOOKUP(J505,'[1]Members Sorted'!$AG$2:$AH$3001,2,0),'[1]Members Sorted'!$B$2:$D$3001,3,0))),"")</f>
        <v/>
      </c>
      <c r="L505" s="21" t="str">
        <f>IFERROR(VLOOKUP(#REF!,'[1]Members Sorted'!$B$2:$F$3001,5,0),"")</f>
        <v/>
      </c>
      <c r="M505" s="22" t="str">
        <f>IFERROR(VLOOKUP(#REF!,'[1]Members Sorted'!$B$2:$X$3001,11,0),"")</f>
        <v/>
      </c>
      <c r="N505" s="22" t="str">
        <f>IFERROR(VLOOKUP(#REF!,'[1]Members Sorted'!$B$2:$X$3001,14,0),"")</f>
        <v/>
      </c>
      <c r="O505" s="22" t="str">
        <f>IFERROR(VLOOKUP(#REF!,'[1]Members Sorted'!$B$2:$X$3001,17,0),"")</f>
        <v/>
      </c>
      <c r="P505" s="22" t="str">
        <f>IFERROR(VLOOKUP(#REF!,'[1]Members Sorted'!$B$2:$X$3001,20,0),"")</f>
        <v/>
      </c>
      <c r="Q505" s="23" t="str">
        <f>IFERROR(VLOOKUP(#REF!,'[1]Members Sorted'!$B$2:$AE$3001,30,0),"")</f>
        <v/>
      </c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</row>
    <row r="506" spans="1:37" ht="15.75" customHeight="1" x14ac:dyDescent="0.2">
      <c r="A506" s="20" t="str">
        <f>IF('[1]Season Set up'!$J$23&gt;='[1]Season Set up'!V503,'[1]Season Set up'!V503,"")</f>
        <v/>
      </c>
      <c r="B506" s="21" t="str">
        <f>IFERROR(IF(A506="","",CONCATENATE(VLOOKUP(VLOOKUP(A506,'[1]Members Sorted'!$AC$2:$AD$3001,2,0),'[1]Members Sorted'!$B$2:$C$3001,2,0)," ",VLOOKUP(VLOOKUP(A506,'[1]Members Sorted'!$AC$2:$AD$3001,2,0),'[1]Members Sorted'!$B$2:$D$3001,3,0))),"")</f>
        <v/>
      </c>
      <c r="C506" s="21" t="str">
        <f>IFERROR(VLOOKUP(#REF!,'[1]Members Sorted'!$B$2:$F$3001,5,0),"")</f>
        <v/>
      </c>
      <c r="D506" s="22" t="str">
        <f>IFERROR(VLOOKUP(#REF!,'[1]Members Sorted'!$B$2:$X$3001,11,0),"")</f>
        <v/>
      </c>
      <c r="E506" s="22" t="str">
        <f>IFERROR(VLOOKUP(#REF!,'[1]Members Sorted'!$B$2:$X$3001,14,0),"")</f>
        <v/>
      </c>
      <c r="F506" s="22" t="str">
        <f>IFERROR(VLOOKUP(#REF!,'[1]Members Sorted'!$B$2:$X$3001,17,0),"")</f>
        <v/>
      </c>
      <c r="G506" s="22" t="str">
        <f>IFERROR(VLOOKUP(#REF!,'[1]Members Sorted'!$B$2:$X$3001,20,0),"")</f>
        <v/>
      </c>
      <c r="H506" s="33" t="str">
        <f>IFERROR(VLOOKUP(#REF!,'[1]Members Sorted'!$B$2:$AA$3001,26,0),"")</f>
        <v/>
      </c>
      <c r="I506" s="32"/>
      <c r="J506" s="29" t="str">
        <f>IF('[1]Season Set up'!$L$23&gt;='[1]Season Set up'!V503,'[1]Season Set up'!V503,"")</f>
        <v/>
      </c>
      <c r="K506" s="21" t="str">
        <f>IFERROR(IF(J506="","",CONCATENATE(VLOOKUP(VLOOKUP(J506,'[1]Members Sorted'!$AG$2:$AH$3001,2,0),'[1]Members Sorted'!$B$2:$C$3001,2,0)," ",VLOOKUP(VLOOKUP(J506,'[1]Members Sorted'!$AG$2:$AH$3001,2,0),'[1]Members Sorted'!$B$2:$D$3001,3,0))),"")</f>
        <v/>
      </c>
      <c r="L506" s="21" t="str">
        <f>IFERROR(VLOOKUP(#REF!,'[1]Members Sorted'!$B$2:$F$3001,5,0),"")</f>
        <v/>
      </c>
      <c r="M506" s="22" t="str">
        <f>IFERROR(VLOOKUP(#REF!,'[1]Members Sorted'!$B$2:$X$3001,11,0),"")</f>
        <v/>
      </c>
      <c r="N506" s="22" t="str">
        <f>IFERROR(VLOOKUP(#REF!,'[1]Members Sorted'!$B$2:$X$3001,14,0),"")</f>
        <v/>
      </c>
      <c r="O506" s="22" t="str">
        <f>IFERROR(VLOOKUP(#REF!,'[1]Members Sorted'!$B$2:$X$3001,17,0),"")</f>
        <v/>
      </c>
      <c r="P506" s="22" t="str">
        <f>IFERROR(VLOOKUP(#REF!,'[1]Members Sorted'!$B$2:$X$3001,20,0),"")</f>
        <v/>
      </c>
      <c r="Q506" s="23" t="str">
        <f>IFERROR(VLOOKUP(#REF!,'[1]Members Sorted'!$B$2:$AE$3001,30,0),"")</f>
        <v/>
      </c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</row>
    <row r="507" spans="1:37" ht="15.75" customHeight="1" x14ac:dyDescent="0.2">
      <c r="A507" s="20" t="str">
        <f>IF('[1]Season Set up'!$J$23&gt;='[1]Season Set up'!V504,'[1]Season Set up'!V504,"")</f>
        <v/>
      </c>
      <c r="B507" s="21" t="str">
        <f>IFERROR(IF(A507="","",CONCATENATE(VLOOKUP(VLOOKUP(A507,'[1]Members Sorted'!$AC$2:$AD$3001,2,0),'[1]Members Sorted'!$B$2:$C$3001,2,0)," ",VLOOKUP(VLOOKUP(A507,'[1]Members Sorted'!$AC$2:$AD$3001,2,0),'[1]Members Sorted'!$B$2:$D$3001,3,0))),"")</f>
        <v/>
      </c>
      <c r="C507" s="21" t="str">
        <f>IFERROR(VLOOKUP(#REF!,'[1]Members Sorted'!$B$2:$F$3001,5,0),"")</f>
        <v/>
      </c>
      <c r="D507" s="22" t="str">
        <f>IFERROR(VLOOKUP(#REF!,'[1]Members Sorted'!$B$2:$X$3001,11,0),"")</f>
        <v/>
      </c>
      <c r="E507" s="22" t="str">
        <f>IFERROR(VLOOKUP(#REF!,'[1]Members Sorted'!$B$2:$X$3001,14,0),"")</f>
        <v/>
      </c>
      <c r="F507" s="22" t="str">
        <f>IFERROR(VLOOKUP(#REF!,'[1]Members Sorted'!$B$2:$X$3001,17,0),"")</f>
        <v/>
      </c>
      <c r="G507" s="22" t="str">
        <f>IFERROR(VLOOKUP(#REF!,'[1]Members Sorted'!$B$2:$X$3001,20,0),"")</f>
        <v/>
      </c>
      <c r="H507" s="33" t="str">
        <f>IFERROR(VLOOKUP(#REF!,'[1]Members Sorted'!$B$2:$AA$3001,26,0),"")</f>
        <v/>
      </c>
      <c r="I507" s="32"/>
      <c r="J507" s="29" t="str">
        <f>IF('[1]Season Set up'!$L$23&gt;='[1]Season Set up'!V504,'[1]Season Set up'!V504,"")</f>
        <v/>
      </c>
      <c r="K507" s="21" t="str">
        <f>IFERROR(IF(J507="","",CONCATENATE(VLOOKUP(VLOOKUP(J507,'[1]Members Sorted'!$AG$2:$AH$3001,2,0),'[1]Members Sorted'!$B$2:$C$3001,2,0)," ",VLOOKUP(VLOOKUP(J507,'[1]Members Sorted'!$AG$2:$AH$3001,2,0),'[1]Members Sorted'!$B$2:$D$3001,3,0))),"")</f>
        <v/>
      </c>
      <c r="L507" s="21" t="str">
        <f>IFERROR(VLOOKUP(#REF!,'[1]Members Sorted'!$B$2:$F$3001,5,0),"")</f>
        <v/>
      </c>
      <c r="M507" s="22" t="str">
        <f>IFERROR(VLOOKUP(#REF!,'[1]Members Sorted'!$B$2:$X$3001,11,0),"")</f>
        <v/>
      </c>
      <c r="N507" s="22" t="str">
        <f>IFERROR(VLOOKUP(#REF!,'[1]Members Sorted'!$B$2:$X$3001,14,0),"")</f>
        <v/>
      </c>
      <c r="O507" s="22" t="str">
        <f>IFERROR(VLOOKUP(#REF!,'[1]Members Sorted'!$B$2:$X$3001,17,0),"")</f>
        <v/>
      </c>
      <c r="P507" s="22" t="str">
        <f>IFERROR(VLOOKUP(#REF!,'[1]Members Sorted'!$B$2:$X$3001,20,0),"")</f>
        <v/>
      </c>
      <c r="Q507" s="23" t="str">
        <f>IFERROR(VLOOKUP(#REF!,'[1]Members Sorted'!$B$2:$AE$3001,30,0),"")</f>
        <v/>
      </c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</row>
    <row r="508" spans="1:37" ht="15.75" customHeight="1" x14ac:dyDescent="0.2">
      <c r="A508" s="20" t="str">
        <f>IF('[1]Season Set up'!$J$23&gt;='[1]Season Set up'!V505,'[1]Season Set up'!V505,"")</f>
        <v/>
      </c>
      <c r="B508" s="21" t="str">
        <f>IFERROR(IF(A508="","",CONCATENATE(VLOOKUP(VLOOKUP(A508,'[1]Members Sorted'!$AC$2:$AD$3001,2,0),'[1]Members Sorted'!$B$2:$C$3001,2,0)," ",VLOOKUP(VLOOKUP(A508,'[1]Members Sorted'!$AC$2:$AD$3001,2,0),'[1]Members Sorted'!$B$2:$D$3001,3,0))),"")</f>
        <v/>
      </c>
      <c r="C508" s="21" t="str">
        <f>IFERROR(VLOOKUP(#REF!,'[1]Members Sorted'!$B$2:$F$3001,5,0),"")</f>
        <v/>
      </c>
      <c r="D508" s="22" t="str">
        <f>IFERROR(VLOOKUP(#REF!,'[1]Members Sorted'!$B$2:$X$3001,11,0),"")</f>
        <v/>
      </c>
      <c r="E508" s="22" t="str">
        <f>IFERROR(VLOOKUP(#REF!,'[1]Members Sorted'!$B$2:$X$3001,14,0),"")</f>
        <v/>
      </c>
      <c r="F508" s="22" t="str">
        <f>IFERROR(VLOOKUP(#REF!,'[1]Members Sorted'!$B$2:$X$3001,17,0),"")</f>
        <v/>
      </c>
      <c r="G508" s="22" t="str">
        <f>IFERROR(VLOOKUP(#REF!,'[1]Members Sorted'!$B$2:$X$3001,20,0),"")</f>
        <v/>
      </c>
      <c r="H508" s="33" t="str">
        <f>IFERROR(VLOOKUP(#REF!,'[1]Members Sorted'!$B$2:$AA$3001,26,0),"")</f>
        <v/>
      </c>
      <c r="I508" s="32"/>
      <c r="J508" s="29" t="str">
        <f>IF('[1]Season Set up'!$L$23&gt;='[1]Season Set up'!V505,'[1]Season Set up'!V505,"")</f>
        <v/>
      </c>
      <c r="K508" s="21" t="str">
        <f>IFERROR(IF(J508="","",CONCATENATE(VLOOKUP(VLOOKUP(J508,'[1]Members Sorted'!$AG$2:$AH$3001,2,0),'[1]Members Sorted'!$B$2:$C$3001,2,0)," ",VLOOKUP(VLOOKUP(J508,'[1]Members Sorted'!$AG$2:$AH$3001,2,0),'[1]Members Sorted'!$B$2:$D$3001,3,0))),"")</f>
        <v/>
      </c>
      <c r="L508" s="21" t="str">
        <f>IFERROR(VLOOKUP(#REF!,'[1]Members Sorted'!$B$2:$F$3001,5,0),"")</f>
        <v/>
      </c>
      <c r="M508" s="22" t="str">
        <f>IFERROR(VLOOKUP(#REF!,'[1]Members Sorted'!$B$2:$X$3001,11,0),"")</f>
        <v/>
      </c>
      <c r="N508" s="22" t="str">
        <f>IFERROR(VLOOKUP(#REF!,'[1]Members Sorted'!$B$2:$X$3001,14,0),"")</f>
        <v/>
      </c>
      <c r="O508" s="22" t="str">
        <f>IFERROR(VLOOKUP(#REF!,'[1]Members Sorted'!$B$2:$X$3001,17,0),"")</f>
        <v/>
      </c>
      <c r="P508" s="22" t="str">
        <f>IFERROR(VLOOKUP(#REF!,'[1]Members Sorted'!$B$2:$X$3001,20,0),"")</f>
        <v/>
      </c>
      <c r="Q508" s="23" t="str">
        <f>IFERROR(VLOOKUP(#REF!,'[1]Members Sorted'!$B$2:$AE$3001,30,0),"")</f>
        <v/>
      </c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</row>
    <row r="509" spans="1:37" ht="15.75" customHeight="1" x14ac:dyDescent="0.2">
      <c r="A509" s="20" t="str">
        <f>IF('[1]Season Set up'!$J$23&gt;='[1]Season Set up'!V506,'[1]Season Set up'!V506,"")</f>
        <v/>
      </c>
      <c r="B509" s="21" t="str">
        <f>IFERROR(IF(A509="","",CONCATENATE(VLOOKUP(VLOOKUP(A509,'[1]Members Sorted'!$AC$2:$AD$3001,2,0),'[1]Members Sorted'!$B$2:$C$3001,2,0)," ",VLOOKUP(VLOOKUP(A509,'[1]Members Sorted'!$AC$2:$AD$3001,2,0),'[1]Members Sorted'!$B$2:$D$3001,3,0))),"")</f>
        <v/>
      </c>
      <c r="C509" s="21" t="str">
        <f>IFERROR(VLOOKUP(#REF!,'[1]Members Sorted'!$B$2:$F$3001,5,0),"")</f>
        <v/>
      </c>
      <c r="D509" s="22" t="str">
        <f>IFERROR(VLOOKUP(#REF!,'[1]Members Sorted'!$B$2:$X$3001,11,0),"")</f>
        <v/>
      </c>
      <c r="E509" s="22" t="str">
        <f>IFERROR(VLOOKUP(#REF!,'[1]Members Sorted'!$B$2:$X$3001,14,0),"")</f>
        <v/>
      </c>
      <c r="F509" s="22" t="str">
        <f>IFERROR(VLOOKUP(#REF!,'[1]Members Sorted'!$B$2:$X$3001,17,0),"")</f>
        <v/>
      </c>
      <c r="G509" s="22" t="str">
        <f>IFERROR(VLOOKUP(#REF!,'[1]Members Sorted'!$B$2:$X$3001,20,0),"")</f>
        <v/>
      </c>
      <c r="H509" s="33" t="str">
        <f>IFERROR(VLOOKUP(#REF!,'[1]Members Sorted'!$B$2:$AA$3001,26,0),"")</f>
        <v/>
      </c>
      <c r="I509" s="32"/>
      <c r="J509" s="29" t="str">
        <f>IF('[1]Season Set up'!$L$23&gt;='[1]Season Set up'!V506,'[1]Season Set up'!V506,"")</f>
        <v/>
      </c>
      <c r="K509" s="21" t="str">
        <f>IFERROR(IF(J509="","",CONCATENATE(VLOOKUP(VLOOKUP(J509,'[1]Members Sorted'!$AG$2:$AH$3001,2,0),'[1]Members Sorted'!$B$2:$C$3001,2,0)," ",VLOOKUP(VLOOKUP(J509,'[1]Members Sorted'!$AG$2:$AH$3001,2,0),'[1]Members Sorted'!$B$2:$D$3001,3,0))),"")</f>
        <v/>
      </c>
      <c r="L509" s="21" t="str">
        <f>IFERROR(VLOOKUP(#REF!,'[1]Members Sorted'!$B$2:$F$3001,5,0),"")</f>
        <v/>
      </c>
      <c r="M509" s="22" t="str">
        <f>IFERROR(VLOOKUP(#REF!,'[1]Members Sorted'!$B$2:$X$3001,11,0),"")</f>
        <v/>
      </c>
      <c r="N509" s="22" t="str">
        <f>IFERROR(VLOOKUP(#REF!,'[1]Members Sorted'!$B$2:$X$3001,14,0),"")</f>
        <v/>
      </c>
      <c r="O509" s="22" t="str">
        <f>IFERROR(VLOOKUP(#REF!,'[1]Members Sorted'!$B$2:$X$3001,17,0),"")</f>
        <v/>
      </c>
      <c r="P509" s="22" t="str">
        <f>IFERROR(VLOOKUP(#REF!,'[1]Members Sorted'!$B$2:$X$3001,20,0),"")</f>
        <v/>
      </c>
      <c r="Q509" s="23" t="str">
        <f>IFERROR(VLOOKUP(#REF!,'[1]Members Sorted'!$B$2:$AE$3001,30,0),"")</f>
        <v/>
      </c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</row>
    <row r="510" spans="1:37" ht="15.75" customHeight="1" x14ac:dyDescent="0.2">
      <c r="A510" s="20" t="str">
        <f>IF('[1]Season Set up'!$J$23&gt;='[1]Season Set up'!V507,'[1]Season Set up'!V507,"")</f>
        <v/>
      </c>
      <c r="B510" s="21" t="str">
        <f>IFERROR(IF(A510="","",CONCATENATE(VLOOKUP(VLOOKUP(A510,'[1]Members Sorted'!$AC$2:$AD$3001,2,0),'[1]Members Sorted'!$B$2:$C$3001,2,0)," ",VLOOKUP(VLOOKUP(A510,'[1]Members Sorted'!$AC$2:$AD$3001,2,0),'[1]Members Sorted'!$B$2:$D$3001,3,0))),"")</f>
        <v/>
      </c>
      <c r="C510" s="21" t="str">
        <f>IFERROR(VLOOKUP(#REF!,'[1]Members Sorted'!$B$2:$F$3001,5,0),"")</f>
        <v/>
      </c>
      <c r="D510" s="22" t="str">
        <f>IFERROR(VLOOKUP(#REF!,'[1]Members Sorted'!$B$2:$X$3001,11,0),"")</f>
        <v/>
      </c>
      <c r="E510" s="22" t="str">
        <f>IFERROR(VLOOKUP(#REF!,'[1]Members Sorted'!$B$2:$X$3001,14,0),"")</f>
        <v/>
      </c>
      <c r="F510" s="22" t="str">
        <f>IFERROR(VLOOKUP(#REF!,'[1]Members Sorted'!$B$2:$X$3001,17,0),"")</f>
        <v/>
      </c>
      <c r="G510" s="22" t="str">
        <f>IFERROR(VLOOKUP(#REF!,'[1]Members Sorted'!$B$2:$X$3001,20,0),"")</f>
        <v/>
      </c>
      <c r="H510" s="33" t="str">
        <f>IFERROR(VLOOKUP(#REF!,'[1]Members Sorted'!$B$2:$AA$3001,26,0),"")</f>
        <v/>
      </c>
      <c r="I510" s="32"/>
      <c r="J510" s="29" t="str">
        <f>IF('[1]Season Set up'!$L$23&gt;='[1]Season Set up'!V507,'[1]Season Set up'!V507,"")</f>
        <v/>
      </c>
      <c r="K510" s="21" t="str">
        <f>IFERROR(IF(J510="","",CONCATENATE(VLOOKUP(VLOOKUP(J510,'[1]Members Sorted'!$AG$2:$AH$3001,2,0),'[1]Members Sorted'!$B$2:$C$3001,2,0)," ",VLOOKUP(VLOOKUP(J510,'[1]Members Sorted'!$AG$2:$AH$3001,2,0),'[1]Members Sorted'!$B$2:$D$3001,3,0))),"")</f>
        <v/>
      </c>
      <c r="L510" s="21" t="str">
        <f>IFERROR(VLOOKUP(#REF!,'[1]Members Sorted'!$B$2:$F$3001,5,0),"")</f>
        <v/>
      </c>
      <c r="M510" s="22" t="str">
        <f>IFERROR(VLOOKUP(#REF!,'[1]Members Sorted'!$B$2:$X$3001,11,0),"")</f>
        <v/>
      </c>
      <c r="N510" s="22" t="str">
        <f>IFERROR(VLOOKUP(#REF!,'[1]Members Sorted'!$B$2:$X$3001,14,0),"")</f>
        <v/>
      </c>
      <c r="O510" s="22" t="str">
        <f>IFERROR(VLOOKUP(#REF!,'[1]Members Sorted'!$B$2:$X$3001,17,0),"")</f>
        <v/>
      </c>
      <c r="P510" s="22" t="str">
        <f>IFERROR(VLOOKUP(#REF!,'[1]Members Sorted'!$B$2:$X$3001,20,0),"")</f>
        <v/>
      </c>
      <c r="Q510" s="23" t="str">
        <f>IFERROR(VLOOKUP(#REF!,'[1]Members Sorted'!$B$2:$AE$3001,30,0),"")</f>
        <v/>
      </c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</row>
    <row r="511" spans="1:37" ht="15.75" customHeight="1" x14ac:dyDescent="0.2">
      <c r="A511" s="20" t="str">
        <f>IF('[1]Season Set up'!$J$23&gt;='[1]Season Set up'!V508,'[1]Season Set up'!V508,"")</f>
        <v/>
      </c>
      <c r="B511" s="21" t="str">
        <f>IFERROR(IF(A511="","",CONCATENATE(VLOOKUP(VLOOKUP(A511,'[1]Members Sorted'!$AC$2:$AD$3001,2,0),'[1]Members Sorted'!$B$2:$C$3001,2,0)," ",VLOOKUP(VLOOKUP(A511,'[1]Members Sorted'!$AC$2:$AD$3001,2,0),'[1]Members Sorted'!$B$2:$D$3001,3,0))),"")</f>
        <v/>
      </c>
      <c r="C511" s="21" t="str">
        <f>IFERROR(VLOOKUP(#REF!,'[1]Members Sorted'!$B$2:$F$3001,5,0),"")</f>
        <v/>
      </c>
      <c r="D511" s="22" t="str">
        <f>IFERROR(VLOOKUP(#REF!,'[1]Members Sorted'!$B$2:$X$3001,11,0),"")</f>
        <v/>
      </c>
      <c r="E511" s="22" t="str">
        <f>IFERROR(VLOOKUP(#REF!,'[1]Members Sorted'!$B$2:$X$3001,14,0),"")</f>
        <v/>
      </c>
      <c r="F511" s="22" t="str">
        <f>IFERROR(VLOOKUP(#REF!,'[1]Members Sorted'!$B$2:$X$3001,17,0),"")</f>
        <v/>
      </c>
      <c r="G511" s="22" t="str">
        <f>IFERROR(VLOOKUP(#REF!,'[1]Members Sorted'!$B$2:$X$3001,20,0),"")</f>
        <v/>
      </c>
      <c r="H511" s="33" t="str">
        <f>IFERROR(VLOOKUP(#REF!,'[1]Members Sorted'!$B$2:$AA$3001,26,0),"")</f>
        <v/>
      </c>
      <c r="I511" s="32"/>
      <c r="J511" s="29" t="str">
        <f>IF('[1]Season Set up'!$L$23&gt;='[1]Season Set up'!V508,'[1]Season Set up'!V508,"")</f>
        <v/>
      </c>
      <c r="K511" s="21" t="str">
        <f>IFERROR(IF(J511="","",CONCATENATE(VLOOKUP(VLOOKUP(J511,'[1]Members Sorted'!$AG$2:$AH$3001,2,0),'[1]Members Sorted'!$B$2:$C$3001,2,0)," ",VLOOKUP(VLOOKUP(J511,'[1]Members Sorted'!$AG$2:$AH$3001,2,0),'[1]Members Sorted'!$B$2:$D$3001,3,0))),"")</f>
        <v/>
      </c>
      <c r="L511" s="21" t="str">
        <f>IFERROR(VLOOKUP(#REF!,'[1]Members Sorted'!$B$2:$F$3001,5,0),"")</f>
        <v/>
      </c>
      <c r="M511" s="22" t="str">
        <f>IFERROR(VLOOKUP(#REF!,'[1]Members Sorted'!$B$2:$X$3001,11,0),"")</f>
        <v/>
      </c>
      <c r="N511" s="22" t="str">
        <f>IFERROR(VLOOKUP(#REF!,'[1]Members Sorted'!$B$2:$X$3001,14,0),"")</f>
        <v/>
      </c>
      <c r="O511" s="22" t="str">
        <f>IFERROR(VLOOKUP(#REF!,'[1]Members Sorted'!$B$2:$X$3001,17,0),"")</f>
        <v/>
      </c>
      <c r="P511" s="22" t="str">
        <f>IFERROR(VLOOKUP(#REF!,'[1]Members Sorted'!$B$2:$X$3001,20,0),"")</f>
        <v/>
      </c>
      <c r="Q511" s="23" t="str">
        <f>IFERROR(VLOOKUP(#REF!,'[1]Members Sorted'!$B$2:$AE$3001,30,0),"")</f>
        <v/>
      </c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</row>
    <row r="512" spans="1:37" ht="15.75" customHeight="1" x14ac:dyDescent="0.2">
      <c r="A512" s="20" t="str">
        <f>IF('[1]Season Set up'!$J$23&gt;='[1]Season Set up'!V509,'[1]Season Set up'!V509,"")</f>
        <v/>
      </c>
      <c r="B512" s="21" t="str">
        <f>IFERROR(IF(A512="","",CONCATENATE(VLOOKUP(VLOOKUP(A512,'[1]Members Sorted'!$AC$2:$AD$3001,2,0),'[1]Members Sorted'!$B$2:$C$3001,2,0)," ",VLOOKUP(VLOOKUP(A512,'[1]Members Sorted'!$AC$2:$AD$3001,2,0),'[1]Members Sorted'!$B$2:$D$3001,3,0))),"")</f>
        <v/>
      </c>
      <c r="C512" s="21" t="str">
        <f>IFERROR(VLOOKUP(#REF!,'[1]Members Sorted'!$B$2:$F$3001,5,0),"")</f>
        <v/>
      </c>
      <c r="D512" s="22" t="str">
        <f>IFERROR(VLOOKUP(#REF!,'[1]Members Sorted'!$B$2:$X$3001,11,0),"")</f>
        <v/>
      </c>
      <c r="E512" s="22" t="str">
        <f>IFERROR(VLOOKUP(#REF!,'[1]Members Sorted'!$B$2:$X$3001,14,0),"")</f>
        <v/>
      </c>
      <c r="F512" s="22" t="str">
        <f>IFERROR(VLOOKUP(#REF!,'[1]Members Sorted'!$B$2:$X$3001,17,0),"")</f>
        <v/>
      </c>
      <c r="G512" s="22" t="str">
        <f>IFERROR(VLOOKUP(#REF!,'[1]Members Sorted'!$B$2:$X$3001,20,0),"")</f>
        <v/>
      </c>
      <c r="H512" s="33" t="str">
        <f>IFERROR(VLOOKUP(#REF!,'[1]Members Sorted'!$B$2:$AA$3001,26,0),"")</f>
        <v/>
      </c>
      <c r="I512" s="32"/>
      <c r="J512" s="29" t="str">
        <f>IF('[1]Season Set up'!$L$23&gt;='[1]Season Set up'!V509,'[1]Season Set up'!V509,"")</f>
        <v/>
      </c>
      <c r="K512" s="21" t="str">
        <f>IFERROR(IF(J512="","",CONCATENATE(VLOOKUP(VLOOKUP(J512,'[1]Members Sorted'!$AG$2:$AH$3001,2,0),'[1]Members Sorted'!$B$2:$C$3001,2,0)," ",VLOOKUP(VLOOKUP(J512,'[1]Members Sorted'!$AG$2:$AH$3001,2,0),'[1]Members Sorted'!$B$2:$D$3001,3,0))),"")</f>
        <v/>
      </c>
      <c r="L512" s="21" t="str">
        <f>IFERROR(VLOOKUP(#REF!,'[1]Members Sorted'!$B$2:$F$3001,5,0),"")</f>
        <v/>
      </c>
      <c r="M512" s="22" t="str">
        <f>IFERROR(VLOOKUP(#REF!,'[1]Members Sorted'!$B$2:$X$3001,11,0),"")</f>
        <v/>
      </c>
      <c r="N512" s="22" t="str">
        <f>IFERROR(VLOOKUP(#REF!,'[1]Members Sorted'!$B$2:$X$3001,14,0),"")</f>
        <v/>
      </c>
      <c r="O512" s="22" t="str">
        <f>IFERROR(VLOOKUP(#REF!,'[1]Members Sorted'!$B$2:$X$3001,17,0),"")</f>
        <v/>
      </c>
      <c r="P512" s="22" t="str">
        <f>IFERROR(VLOOKUP(#REF!,'[1]Members Sorted'!$B$2:$X$3001,20,0),"")</f>
        <v/>
      </c>
      <c r="Q512" s="23" t="str">
        <f>IFERROR(VLOOKUP(#REF!,'[1]Members Sorted'!$B$2:$AE$3001,30,0),"")</f>
        <v/>
      </c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</row>
    <row r="513" spans="1:37" ht="15.75" customHeight="1" x14ac:dyDescent="0.2">
      <c r="A513" s="20" t="str">
        <f>IF('[1]Season Set up'!$J$23&gt;='[1]Season Set up'!V510,'[1]Season Set up'!V510,"")</f>
        <v/>
      </c>
      <c r="B513" s="21" t="str">
        <f>IFERROR(IF(A513="","",CONCATENATE(VLOOKUP(VLOOKUP(A513,'[1]Members Sorted'!$AC$2:$AD$3001,2,0),'[1]Members Sorted'!$B$2:$C$3001,2,0)," ",VLOOKUP(VLOOKUP(A513,'[1]Members Sorted'!$AC$2:$AD$3001,2,0),'[1]Members Sorted'!$B$2:$D$3001,3,0))),"")</f>
        <v/>
      </c>
      <c r="C513" s="21" t="str">
        <f>IFERROR(VLOOKUP(#REF!,'[1]Members Sorted'!$B$2:$F$3001,5,0),"")</f>
        <v/>
      </c>
      <c r="D513" s="22" t="str">
        <f>IFERROR(VLOOKUP(#REF!,'[1]Members Sorted'!$B$2:$X$3001,11,0),"")</f>
        <v/>
      </c>
      <c r="E513" s="22" t="str">
        <f>IFERROR(VLOOKUP(#REF!,'[1]Members Sorted'!$B$2:$X$3001,14,0),"")</f>
        <v/>
      </c>
      <c r="F513" s="22" t="str">
        <f>IFERROR(VLOOKUP(#REF!,'[1]Members Sorted'!$B$2:$X$3001,17,0),"")</f>
        <v/>
      </c>
      <c r="G513" s="22" t="str">
        <f>IFERROR(VLOOKUP(#REF!,'[1]Members Sorted'!$B$2:$X$3001,20,0),"")</f>
        <v/>
      </c>
      <c r="H513" s="33" t="str">
        <f>IFERROR(VLOOKUP(#REF!,'[1]Members Sorted'!$B$2:$AA$3001,26,0),"")</f>
        <v/>
      </c>
      <c r="I513" s="32"/>
      <c r="J513" s="29" t="str">
        <f>IF('[1]Season Set up'!$L$23&gt;='[1]Season Set up'!V510,'[1]Season Set up'!V510,"")</f>
        <v/>
      </c>
      <c r="K513" s="21" t="str">
        <f>IFERROR(IF(J513="","",CONCATENATE(VLOOKUP(VLOOKUP(J513,'[1]Members Sorted'!$AG$2:$AH$3001,2,0),'[1]Members Sorted'!$B$2:$C$3001,2,0)," ",VLOOKUP(VLOOKUP(J513,'[1]Members Sorted'!$AG$2:$AH$3001,2,0),'[1]Members Sorted'!$B$2:$D$3001,3,0))),"")</f>
        <v/>
      </c>
      <c r="L513" s="21" t="str">
        <f>IFERROR(VLOOKUP(#REF!,'[1]Members Sorted'!$B$2:$F$3001,5,0),"")</f>
        <v/>
      </c>
      <c r="M513" s="22" t="str">
        <f>IFERROR(VLOOKUP(#REF!,'[1]Members Sorted'!$B$2:$X$3001,11,0),"")</f>
        <v/>
      </c>
      <c r="N513" s="22" t="str">
        <f>IFERROR(VLOOKUP(#REF!,'[1]Members Sorted'!$B$2:$X$3001,14,0),"")</f>
        <v/>
      </c>
      <c r="O513" s="22" t="str">
        <f>IFERROR(VLOOKUP(#REF!,'[1]Members Sorted'!$B$2:$X$3001,17,0),"")</f>
        <v/>
      </c>
      <c r="P513" s="22" t="str">
        <f>IFERROR(VLOOKUP(#REF!,'[1]Members Sorted'!$B$2:$X$3001,20,0),"")</f>
        <v/>
      </c>
      <c r="Q513" s="23" t="str">
        <f>IFERROR(VLOOKUP(#REF!,'[1]Members Sorted'!$B$2:$AE$3001,30,0),"")</f>
        <v/>
      </c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</row>
    <row r="514" spans="1:37" ht="15.75" customHeight="1" x14ac:dyDescent="0.2">
      <c r="A514" s="20" t="str">
        <f>IF('[1]Season Set up'!$J$23&gt;='[1]Season Set up'!V511,'[1]Season Set up'!V511,"")</f>
        <v/>
      </c>
      <c r="B514" s="21" t="str">
        <f>IFERROR(IF(A514="","",CONCATENATE(VLOOKUP(VLOOKUP(A514,'[1]Members Sorted'!$AC$2:$AD$3001,2,0),'[1]Members Sorted'!$B$2:$C$3001,2,0)," ",VLOOKUP(VLOOKUP(A514,'[1]Members Sorted'!$AC$2:$AD$3001,2,0),'[1]Members Sorted'!$B$2:$D$3001,3,0))),"")</f>
        <v/>
      </c>
      <c r="C514" s="21" t="str">
        <f>IFERROR(VLOOKUP(#REF!,'[1]Members Sorted'!$B$2:$F$3001,5,0),"")</f>
        <v/>
      </c>
      <c r="D514" s="22" t="str">
        <f>IFERROR(VLOOKUP(#REF!,'[1]Members Sorted'!$B$2:$X$3001,11,0),"")</f>
        <v/>
      </c>
      <c r="E514" s="22" t="str">
        <f>IFERROR(VLOOKUP(#REF!,'[1]Members Sorted'!$B$2:$X$3001,14,0),"")</f>
        <v/>
      </c>
      <c r="F514" s="22" t="str">
        <f>IFERROR(VLOOKUP(#REF!,'[1]Members Sorted'!$B$2:$X$3001,17,0),"")</f>
        <v/>
      </c>
      <c r="G514" s="22" t="str">
        <f>IFERROR(VLOOKUP(#REF!,'[1]Members Sorted'!$B$2:$X$3001,20,0),"")</f>
        <v/>
      </c>
      <c r="H514" s="33" t="str">
        <f>IFERROR(VLOOKUP(#REF!,'[1]Members Sorted'!$B$2:$AA$3001,26,0),"")</f>
        <v/>
      </c>
      <c r="I514" s="32"/>
      <c r="J514" s="29" t="str">
        <f>IF('[1]Season Set up'!$L$23&gt;='[1]Season Set up'!V511,'[1]Season Set up'!V511,"")</f>
        <v/>
      </c>
      <c r="K514" s="21" t="str">
        <f>IFERROR(IF(J514="","",CONCATENATE(VLOOKUP(VLOOKUP(J514,'[1]Members Sorted'!$AG$2:$AH$3001,2,0),'[1]Members Sorted'!$B$2:$C$3001,2,0)," ",VLOOKUP(VLOOKUP(J514,'[1]Members Sorted'!$AG$2:$AH$3001,2,0),'[1]Members Sorted'!$B$2:$D$3001,3,0))),"")</f>
        <v/>
      </c>
      <c r="L514" s="21" t="str">
        <f>IFERROR(VLOOKUP(#REF!,'[1]Members Sorted'!$B$2:$F$3001,5,0),"")</f>
        <v/>
      </c>
      <c r="M514" s="22" t="str">
        <f>IFERROR(VLOOKUP(#REF!,'[1]Members Sorted'!$B$2:$X$3001,11,0),"")</f>
        <v/>
      </c>
      <c r="N514" s="22" t="str">
        <f>IFERROR(VLOOKUP(#REF!,'[1]Members Sorted'!$B$2:$X$3001,14,0),"")</f>
        <v/>
      </c>
      <c r="O514" s="22" t="str">
        <f>IFERROR(VLOOKUP(#REF!,'[1]Members Sorted'!$B$2:$X$3001,17,0),"")</f>
        <v/>
      </c>
      <c r="P514" s="22" t="str">
        <f>IFERROR(VLOOKUP(#REF!,'[1]Members Sorted'!$B$2:$X$3001,20,0),"")</f>
        <v/>
      </c>
      <c r="Q514" s="23" t="str">
        <f>IFERROR(VLOOKUP(#REF!,'[1]Members Sorted'!$B$2:$AE$3001,30,0),"")</f>
        <v/>
      </c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</row>
    <row r="515" spans="1:37" ht="15.75" customHeight="1" x14ac:dyDescent="0.2">
      <c r="A515" s="20" t="str">
        <f>IF('[1]Season Set up'!$J$23&gt;='[1]Season Set up'!V512,'[1]Season Set up'!V512,"")</f>
        <v/>
      </c>
      <c r="B515" s="21" t="str">
        <f>IFERROR(IF(A515="","",CONCATENATE(VLOOKUP(VLOOKUP(A515,'[1]Members Sorted'!$AC$2:$AD$3001,2,0),'[1]Members Sorted'!$B$2:$C$3001,2,0)," ",VLOOKUP(VLOOKUP(A515,'[1]Members Sorted'!$AC$2:$AD$3001,2,0),'[1]Members Sorted'!$B$2:$D$3001,3,0))),"")</f>
        <v/>
      </c>
      <c r="C515" s="21" t="str">
        <f>IFERROR(VLOOKUP(#REF!,'[1]Members Sorted'!$B$2:$F$3001,5,0),"")</f>
        <v/>
      </c>
      <c r="D515" s="22" t="str">
        <f>IFERROR(VLOOKUP(#REF!,'[1]Members Sorted'!$B$2:$X$3001,11,0),"")</f>
        <v/>
      </c>
      <c r="E515" s="22" t="str">
        <f>IFERROR(VLOOKUP(#REF!,'[1]Members Sorted'!$B$2:$X$3001,14,0),"")</f>
        <v/>
      </c>
      <c r="F515" s="22" t="str">
        <f>IFERROR(VLOOKUP(#REF!,'[1]Members Sorted'!$B$2:$X$3001,17,0),"")</f>
        <v/>
      </c>
      <c r="G515" s="22" t="str">
        <f>IFERROR(VLOOKUP(#REF!,'[1]Members Sorted'!$B$2:$X$3001,20,0),"")</f>
        <v/>
      </c>
      <c r="H515" s="33" t="str">
        <f>IFERROR(VLOOKUP(#REF!,'[1]Members Sorted'!$B$2:$AA$3001,26,0),"")</f>
        <v/>
      </c>
      <c r="I515" s="32"/>
      <c r="J515" s="29" t="str">
        <f>IF('[1]Season Set up'!$L$23&gt;='[1]Season Set up'!V512,'[1]Season Set up'!V512,"")</f>
        <v/>
      </c>
      <c r="K515" s="21" t="str">
        <f>IFERROR(IF(J515="","",CONCATENATE(VLOOKUP(VLOOKUP(J515,'[1]Members Sorted'!$AG$2:$AH$3001,2,0),'[1]Members Sorted'!$B$2:$C$3001,2,0)," ",VLOOKUP(VLOOKUP(J515,'[1]Members Sorted'!$AG$2:$AH$3001,2,0),'[1]Members Sorted'!$B$2:$D$3001,3,0))),"")</f>
        <v/>
      </c>
      <c r="L515" s="21" t="str">
        <f>IFERROR(VLOOKUP(#REF!,'[1]Members Sorted'!$B$2:$F$3001,5,0),"")</f>
        <v/>
      </c>
      <c r="M515" s="22" t="str">
        <f>IFERROR(VLOOKUP(#REF!,'[1]Members Sorted'!$B$2:$X$3001,11,0),"")</f>
        <v/>
      </c>
      <c r="N515" s="22" t="str">
        <f>IFERROR(VLOOKUP(#REF!,'[1]Members Sorted'!$B$2:$X$3001,14,0),"")</f>
        <v/>
      </c>
      <c r="O515" s="22" t="str">
        <f>IFERROR(VLOOKUP(#REF!,'[1]Members Sorted'!$B$2:$X$3001,17,0),"")</f>
        <v/>
      </c>
      <c r="P515" s="22" t="str">
        <f>IFERROR(VLOOKUP(#REF!,'[1]Members Sorted'!$B$2:$X$3001,20,0),"")</f>
        <v/>
      </c>
      <c r="Q515" s="23" t="str">
        <f>IFERROR(VLOOKUP(#REF!,'[1]Members Sorted'!$B$2:$AE$3001,30,0),"")</f>
        <v/>
      </c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</row>
    <row r="516" spans="1:37" ht="15.75" customHeight="1" x14ac:dyDescent="0.2">
      <c r="A516" s="20" t="str">
        <f>IF('[1]Season Set up'!$J$23&gt;='[1]Season Set up'!V513,'[1]Season Set up'!V513,"")</f>
        <v/>
      </c>
      <c r="B516" s="21" t="str">
        <f>IFERROR(IF(A516="","",CONCATENATE(VLOOKUP(VLOOKUP(A516,'[1]Members Sorted'!$AC$2:$AD$3001,2,0),'[1]Members Sorted'!$B$2:$C$3001,2,0)," ",VLOOKUP(VLOOKUP(A516,'[1]Members Sorted'!$AC$2:$AD$3001,2,0),'[1]Members Sorted'!$B$2:$D$3001,3,0))),"")</f>
        <v/>
      </c>
      <c r="C516" s="21" t="str">
        <f>IFERROR(VLOOKUP(#REF!,'[1]Members Sorted'!$B$2:$F$3001,5,0),"")</f>
        <v/>
      </c>
      <c r="D516" s="22" t="str">
        <f>IFERROR(VLOOKUP(#REF!,'[1]Members Sorted'!$B$2:$X$3001,11,0),"")</f>
        <v/>
      </c>
      <c r="E516" s="22" t="str">
        <f>IFERROR(VLOOKUP(#REF!,'[1]Members Sorted'!$B$2:$X$3001,14,0),"")</f>
        <v/>
      </c>
      <c r="F516" s="22" t="str">
        <f>IFERROR(VLOOKUP(#REF!,'[1]Members Sorted'!$B$2:$X$3001,17,0),"")</f>
        <v/>
      </c>
      <c r="G516" s="22" t="str">
        <f>IFERROR(VLOOKUP(#REF!,'[1]Members Sorted'!$B$2:$X$3001,20,0),"")</f>
        <v/>
      </c>
      <c r="H516" s="33" t="str">
        <f>IFERROR(VLOOKUP(#REF!,'[1]Members Sorted'!$B$2:$AA$3001,26,0),"")</f>
        <v/>
      </c>
      <c r="I516" s="32"/>
      <c r="J516" s="29" t="str">
        <f>IF('[1]Season Set up'!$L$23&gt;='[1]Season Set up'!V513,'[1]Season Set up'!V513,"")</f>
        <v/>
      </c>
      <c r="K516" s="21" t="str">
        <f>IFERROR(IF(J516="","",CONCATENATE(VLOOKUP(VLOOKUP(J516,'[1]Members Sorted'!$AG$2:$AH$3001,2,0),'[1]Members Sorted'!$B$2:$C$3001,2,0)," ",VLOOKUP(VLOOKUP(J516,'[1]Members Sorted'!$AG$2:$AH$3001,2,0),'[1]Members Sorted'!$B$2:$D$3001,3,0))),"")</f>
        <v/>
      </c>
      <c r="L516" s="21" t="str">
        <f>IFERROR(VLOOKUP(#REF!,'[1]Members Sorted'!$B$2:$F$3001,5,0),"")</f>
        <v/>
      </c>
      <c r="M516" s="22" t="str">
        <f>IFERROR(VLOOKUP(#REF!,'[1]Members Sorted'!$B$2:$X$3001,11,0),"")</f>
        <v/>
      </c>
      <c r="N516" s="22" t="str">
        <f>IFERROR(VLOOKUP(#REF!,'[1]Members Sorted'!$B$2:$X$3001,14,0),"")</f>
        <v/>
      </c>
      <c r="O516" s="22" t="str">
        <f>IFERROR(VLOOKUP(#REF!,'[1]Members Sorted'!$B$2:$X$3001,17,0),"")</f>
        <v/>
      </c>
      <c r="P516" s="22" t="str">
        <f>IFERROR(VLOOKUP(#REF!,'[1]Members Sorted'!$B$2:$X$3001,20,0),"")</f>
        <v/>
      </c>
      <c r="Q516" s="23" t="str">
        <f>IFERROR(VLOOKUP(#REF!,'[1]Members Sorted'!$B$2:$AE$3001,30,0),"")</f>
        <v/>
      </c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</row>
    <row r="517" spans="1:37" ht="15.75" customHeight="1" x14ac:dyDescent="0.2">
      <c r="A517" s="20" t="str">
        <f>IF('[1]Season Set up'!$J$23&gt;='[1]Season Set up'!V514,'[1]Season Set up'!V514,"")</f>
        <v/>
      </c>
      <c r="B517" s="21" t="str">
        <f>IFERROR(IF(A517="","",CONCATENATE(VLOOKUP(VLOOKUP(A517,'[1]Members Sorted'!$AC$2:$AD$3001,2,0),'[1]Members Sorted'!$B$2:$C$3001,2,0)," ",VLOOKUP(VLOOKUP(A517,'[1]Members Sorted'!$AC$2:$AD$3001,2,0),'[1]Members Sorted'!$B$2:$D$3001,3,0))),"")</f>
        <v/>
      </c>
      <c r="C517" s="21" t="str">
        <f>IFERROR(VLOOKUP(#REF!,'[1]Members Sorted'!$B$2:$F$3001,5,0),"")</f>
        <v/>
      </c>
      <c r="D517" s="22" t="str">
        <f>IFERROR(VLOOKUP(#REF!,'[1]Members Sorted'!$B$2:$X$3001,11,0),"")</f>
        <v/>
      </c>
      <c r="E517" s="22" t="str">
        <f>IFERROR(VLOOKUP(#REF!,'[1]Members Sorted'!$B$2:$X$3001,14,0),"")</f>
        <v/>
      </c>
      <c r="F517" s="22" t="str">
        <f>IFERROR(VLOOKUP(#REF!,'[1]Members Sorted'!$B$2:$X$3001,17,0),"")</f>
        <v/>
      </c>
      <c r="G517" s="22" t="str">
        <f>IFERROR(VLOOKUP(#REF!,'[1]Members Sorted'!$B$2:$X$3001,20,0),"")</f>
        <v/>
      </c>
      <c r="H517" s="33" t="str">
        <f>IFERROR(VLOOKUP(#REF!,'[1]Members Sorted'!$B$2:$AA$3001,26,0),"")</f>
        <v/>
      </c>
      <c r="I517" s="32"/>
      <c r="J517" s="29" t="str">
        <f>IF('[1]Season Set up'!$L$23&gt;='[1]Season Set up'!V514,'[1]Season Set up'!V514,"")</f>
        <v/>
      </c>
      <c r="K517" s="21" t="str">
        <f>IFERROR(IF(J517="","",CONCATENATE(VLOOKUP(VLOOKUP(J517,'[1]Members Sorted'!$AG$2:$AH$3001,2,0),'[1]Members Sorted'!$B$2:$C$3001,2,0)," ",VLOOKUP(VLOOKUP(J517,'[1]Members Sorted'!$AG$2:$AH$3001,2,0),'[1]Members Sorted'!$B$2:$D$3001,3,0))),"")</f>
        <v/>
      </c>
      <c r="L517" s="21" t="str">
        <f>IFERROR(VLOOKUP(#REF!,'[1]Members Sorted'!$B$2:$F$3001,5,0),"")</f>
        <v/>
      </c>
      <c r="M517" s="22" t="str">
        <f>IFERROR(VLOOKUP(#REF!,'[1]Members Sorted'!$B$2:$X$3001,11,0),"")</f>
        <v/>
      </c>
      <c r="N517" s="22" t="str">
        <f>IFERROR(VLOOKUP(#REF!,'[1]Members Sorted'!$B$2:$X$3001,14,0),"")</f>
        <v/>
      </c>
      <c r="O517" s="22" t="str">
        <f>IFERROR(VLOOKUP(#REF!,'[1]Members Sorted'!$B$2:$X$3001,17,0),"")</f>
        <v/>
      </c>
      <c r="P517" s="22" t="str">
        <f>IFERROR(VLOOKUP(#REF!,'[1]Members Sorted'!$B$2:$X$3001,20,0),"")</f>
        <v/>
      </c>
      <c r="Q517" s="23" t="str">
        <f>IFERROR(VLOOKUP(#REF!,'[1]Members Sorted'!$B$2:$AE$3001,30,0),"")</f>
        <v/>
      </c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</row>
    <row r="518" spans="1:37" ht="15.75" customHeight="1" x14ac:dyDescent="0.2">
      <c r="A518" s="20" t="str">
        <f>IF('[1]Season Set up'!$J$23&gt;='[1]Season Set up'!V515,'[1]Season Set up'!V515,"")</f>
        <v/>
      </c>
      <c r="B518" s="21" t="str">
        <f>IFERROR(IF(A518="","",CONCATENATE(VLOOKUP(VLOOKUP(A518,'[1]Members Sorted'!$AC$2:$AD$3001,2,0),'[1]Members Sorted'!$B$2:$C$3001,2,0)," ",VLOOKUP(VLOOKUP(A518,'[1]Members Sorted'!$AC$2:$AD$3001,2,0),'[1]Members Sorted'!$B$2:$D$3001,3,0))),"")</f>
        <v/>
      </c>
      <c r="C518" s="21" t="str">
        <f>IFERROR(VLOOKUP(#REF!,'[1]Members Sorted'!$B$2:$F$3001,5,0),"")</f>
        <v/>
      </c>
      <c r="D518" s="22" t="str">
        <f>IFERROR(VLOOKUP(#REF!,'[1]Members Sorted'!$B$2:$X$3001,11,0),"")</f>
        <v/>
      </c>
      <c r="E518" s="22" t="str">
        <f>IFERROR(VLOOKUP(#REF!,'[1]Members Sorted'!$B$2:$X$3001,14,0),"")</f>
        <v/>
      </c>
      <c r="F518" s="22" t="str">
        <f>IFERROR(VLOOKUP(#REF!,'[1]Members Sorted'!$B$2:$X$3001,17,0),"")</f>
        <v/>
      </c>
      <c r="G518" s="22" t="str">
        <f>IFERROR(VLOOKUP(#REF!,'[1]Members Sorted'!$B$2:$X$3001,20,0),"")</f>
        <v/>
      </c>
      <c r="H518" s="33" t="str">
        <f>IFERROR(VLOOKUP(#REF!,'[1]Members Sorted'!$B$2:$AA$3001,26,0),"")</f>
        <v/>
      </c>
      <c r="I518" s="32"/>
      <c r="J518" s="29" t="str">
        <f>IF('[1]Season Set up'!$L$23&gt;='[1]Season Set up'!V515,'[1]Season Set up'!V515,"")</f>
        <v/>
      </c>
      <c r="K518" s="21" t="str">
        <f>IFERROR(IF(J518="","",CONCATENATE(VLOOKUP(VLOOKUP(J518,'[1]Members Sorted'!$AG$2:$AH$3001,2,0),'[1]Members Sorted'!$B$2:$C$3001,2,0)," ",VLOOKUP(VLOOKUP(J518,'[1]Members Sorted'!$AG$2:$AH$3001,2,0),'[1]Members Sorted'!$B$2:$D$3001,3,0))),"")</f>
        <v/>
      </c>
      <c r="L518" s="21" t="str">
        <f>IFERROR(VLOOKUP(#REF!,'[1]Members Sorted'!$B$2:$F$3001,5,0),"")</f>
        <v/>
      </c>
      <c r="M518" s="22" t="str">
        <f>IFERROR(VLOOKUP(#REF!,'[1]Members Sorted'!$B$2:$X$3001,11,0),"")</f>
        <v/>
      </c>
      <c r="N518" s="22" t="str">
        <f>IFERROR(VLOOKUP(#REF!,'[1]Members Sorted'!$B$2:$X$3001,14,0),"")</f>
        <v/>
      </c>
      <c r="O518" s="22" t="str">
        <f>IFERROR(VLOOKUP(#REF!,'[1]Members Sorted'!$B$2:$X$3001,17,0),"")</f>
        <v/>
      </c>
      <c r="P518" s="22" t="str">
        <f>IFERROR(VLOOKUP(#REF!,'[1]Members Sorted'!$B$2:$X$3001,20,0),"")</f>
        <v/>
      </c>
      <c r="Q518" s="23" t="str">
        <f>IFERROR(VLOOKUP(#REF!,'[1]Members Sorted'!$B$2:$AE$3001,30,0),"")</f>
        <v/>
      </c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</row>
    <row r="519" spans="1:37" ht="15.75" customHeight="1" x14ac:dyDescent="0.2">
      <c r="A519" s="20" t="str">
        <f>IF('[1]Season Set up'!$J$23&gt;='[1]Season Set up'!V516,'[1]Season Set up'!V516,"")</f>
        <v/>
      </c>
      <c r="B519" s="21" t="str">
        <f>IFERROR(IF(A519="","",CONCATENATE(VLOOKUP(VLOOKUP(A519,'[1]Members Sorted'!$AC$2:$AD$3001,2,0),'[1]Members Sorted'!$B$2:$C$3001,2,0)," ",VLOOKUP(VLOOKUP(A519,'[1]Members Sorted'!$AC$2:$AD$3001,2,0),'[1]Members Sorted'!$B$2:$D$3001,3,0))),"")</f>
        <v/>
      </c>
      <c r="C519" s="21" t="str">
        <f>IFERROR(VLOOKUP(#REF!,'[1]Members Sorted'!$B$2:$F$3001,5,0),"")</f>
        <v/>
      </c>
      <c r="D519" s="22" t="str">
        <f>IFERROR(VLOOKUP(#REF!,'[1]Members Sorted'!$B$2:$X$3001,11,0),"")</f>
        <v/>
      </c>
      <c r="E519" s="22" t="str">
        <f>IFERROR(VLOOKUP(#REF!,'[1]Members Sorted'!$B$2:$X$3001,14,0),"")</f>
        <v/>
      </c>
      <c r="F519" s="22" t="str">
        <f>IFERROR(VLOOKUP(#REF!,'[1]Members Sorted'!$B$2:$X$3001,17,0),"")</f>
        <v/>
      </c>
      <c r="G519" s="22" t="str">
        <f>IFERROR(VLOOKUP(#REF!,'[1]Members Sorted'!$B$2:$X$3001,20,0),"")</f>
        <v/>
      </c>
      <c r="H519" s="33" t="str">
        <f>IFERROR(VLOOKUP(#REF!,'[1]Members Sorted'!$B$2:$AA$3001,26,0),"")</f>
        <v/>
      </c>
      <c r="I519" s="32"/>
      <c r="J519" s="29" t="str">
        <f>IF('[1]Season Set up'!$L$23&gt;='[1]Season Set up'!V516,'[1]Season Set up'!V516,"")</f>
        <v/>
      </c>
      <c r="K519" s="21" t="str">
        <f>IFERROR(IF(J519="","",CONCATENATE(VLOOKUP(VLOOKUP(J519,'[1]Members Sorted'!$AG$2:$AH$3001,2,0),'[1]Members Sorted'!$B$2:$C$3001,2,0)," ",VLOOKUP(VLOOKUP(J519,'[1]Members Sorted'!$AG$2:$AH$3001,2,0),'[1]Members Sorted'!$B$2:$D$3001,3,0))),"")</f>
        <v/>
      </c>
      <c r="L519" s="21" t="str">
        <f>IFERROR(VLOOKUP(#REF!,'[1]Members Sorted'!$B$2:$F$3001,5,0),"")</f>
        <v/>
      </c>
      <c r="M519" s="22" t="str">
        <f>IFERROR(VLOOKUP(#REF!,'[1]Members Sorted'!$B$2:$X$3001,11,0),"")</f>
        <v/>
      </c>
      <c r="N519" s="22" t="str">
        <f>IFERROR(VLOOKUP(#REF!,'[1]Members Sorted'!$B$2:$X$3001,14,0),"")</f>
        <v/>
      </c>
      <c r="O519" s="22" t="str">
        <f>IFERROR(VLOOKUP(#REF!,'[1]Members Sorted'!$B$2:$X$3001,17,0),"")</f>
        <v/>
      </c>
      <c r="P519" s="22" t="str">
        <f>IFERROR(VLOOKUP(#REF!,'[1]Members Sorted'!$B$2:$X$3001,20,0),"")</f>
        <v/>
      </c>
      <c r="Q519" s="23" t="str">
        <f>IFERROR(VLOOKUP(#REF!,'[1]Members Sorted'!$B$2:$AE$3001,30,0),"")</f>
        <v/>
      </c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</row>
    <row r="520" spans="1:37" ht="15.75" customHeight="1" x14ac:dyDescent="0.2">
      <c r="A520" s="20" t="str">
        <f>IF('[1]Season Set up'!$J$23&gt;='[1]Season Set up'!V517,'[1]Season Set up'!V517,"")</f>
        <v/>
      </c>
      <c r="B520" s="21" t="str">
        <f>IFERROR(IF(A520="","",CONCATENATE(VLOOKUP(VLOOKUP(A520,'[1]Members Sorted'!$AC$2:$AD$3001,2,0),'[1]Members Sorted'!$B$2:$C$3001,2,0)," ",VLOOKUP(VLOOKUP(A520,'[1]Members Sorted'!$AC$2:$AD$3001,2,0),'[1]Members Sorted'!$B$2:$D$3001,3,0))),"")</f>
        <v/>
      </c>
      <c r="C520" s="21" t="str">
        <f>IFERROR(VLOOKUP(#REF!,'[1]Members Sorted'!$B$2:$F$3001,5,0),"")</f>
        <v/>
      </c>
      <c r="D520" s="22" t="str">
        <f>IFERROR(VLOOKUP(#REF!,'[1]Members Sorted'!$B$2:$X$3001,11,0),"")</f>
        <v/>
      </c>
      <c r="E520" s="22" t="str">
        <f>IFERROR(VLOOKUP(#REF!,'[1]Members Sorted'!$B$2:$X$3001,14,0),"")</f>
        <v/>
      </c>
      <c r="F520" s="22" t="str">
        <f>IFERROR(VLOOKUP(#REF!,'[1]Members Sorted'!$B$2:$X$3001,17,0),"")</f>
        <v/>
      </c>
      <c r="G520" s="22" t="str">
        <f>IFERROR(VLOOKUP(#REF!,'[1]Members Sorted'!$B$2:$X$3001,20,0),"")</f>
        <v/>
      </c>
      <c r="H520" s="33" t="str">
        <f>IFERROR(VLOOKUP(#REF!,'[1]Members Sorted'!$B$2:$AA$3001,26,0),"")</f>
        <v/>
      </c>
      <c r="I520" s="32"/>
      <c r="J520" s="29" t="str">
        <f>IF('[1]Season Set up'!$L$23&gt;='[1]Season Set up'!V517,'[1]Season Set up'!V517,"")</f>
        <v/>
      </c>
      <c r="K520" s="21" t="str">
        <f>IFERROR(IF(J520="","",CONCATENATE(VLOOKUP(VLOOKUP(J520,'[1]Members Sorted'!$AG$2:$AH$3001,2,0),'[1]Members Sorted'!$B$2:$C$3001,2,0)," ",VLOOKUP(VLOOKUP(J520,'[1]Members Sorted'!$AG$2:$AH$3001,2,0),'[1]Members Sorted'!$B$2:$D$3001,3,0))),"")</f>
        <v/>
      </c>
      <c r="L520" s="21" t="str">
        <f>IFERROR(VLOOKUP(#REF!,'[1]Members Sorted'!$B$2:$F$3001,5,0),"")</f>
        <v/>
      </c>
      <c r="M520" s="22" t="str">
        <f>IFERROR(VLOOKUP(#REF!,'[1]Members Sorted'!$B$2:$X$3001,11,0),"")</f>
        <v/>
      </c>
      <c r="N520" s="22" t="str">
        <f>IFERROR(VLOOKUP(#REF!,'[1]Members Sorted'!$B$2:$X$3001,14,0),"")</f>
        <v/>
      </c>
      <c r="O520" s="22" t="str">
        <f>IFERROR(VLOOKUP(#REF!,'[1]Members Sorted'!$B$2:$X$3001,17,0),"")</f>
        <v/>
      </c>
      <c r="P520" s="22" t="str">
        <f>IFERROR(VLOOKUP(#REF!,'[1]Members Sorted'!$B$2:$X$3001,20,0),"")</f>
        <v/>
      </c>
      <c r="Q520" s="23" t="str">
        <f>IFERROR(VLOOKUP(#REF!,'[1]Members Sorted'!$B$2:$AE$3001,30,0),"")</f>
        <v/>
      </c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</row>
    <row r="521" spans="1:37" ht="15.75" customHeight="1" x14ac:dyDescent="0.2">
      <c r="A521" s="20" t="str">
        <f>IF('[1]Season Set up'!$J$23&gt;='[1]Season Set up'!V518,'[1]Season Set up'!V518,"")</f>
        <v/>
      </c>
      <c r="B521" s="21" t="str">
        <f>IFERROR(IF(A521="","",CONCATENATE(VLOOKUP(VLOOKUP(A521,'[1]Members Sorted'!$AC$2:$AD$3001,2,0),'[1]Members Sorted'!$B$2:$C$3001,2,0)," ",VLOOKUP(VLOOKUP(A521,'[1]Members Sorted'!$AC$2:$AD$3001,2,0),'[1]Members Sorted'!$B$2:$D$3001,3,0))),"")</f>
        <v/>
      </c>
      <c r="C521" s="21" t="str">
        <f>IFERROR(VLOOKUP(#REF!,'[1]Members Sorted'!$B$2:$F$3001,5,0),"")</f>
        <v/>
      </c>
      <c r="D521" s="22" t="str">
        <f>IFERROR(VLOOKUP(#REF!,'[1]Members Sorted'!$B$2:$X$3001,11,0),"")</f>
        <v/>
      </c>
      <c r="E521" s="22" t="str">
        <f>IFERROR(VLOOKUP(#REF!,'[1]Members Sorted'!$B$2:$X$3001,14,0),"")</f>
        <v/>
      </c>
      <c r="F521" s="22" t="str">
        <f>IFERROR(VLOOKUP(#REF!,'[1]Members Sorted'!$B$2:$X$3001,17,0),"")</f>
        <v/>
      </c>
      <c r="G521" s="22" t="str">
        <f>IFERROR(VLOOKUP(#REF!,'[1]Members Sorted'!$B$2:$X$3001,20,0),"")</f>
        <v/>
      </c>
      <c r="H521" s="33" t="str">
        <f>IFERROR(VLOOKUP(#REF!,'[1]Members Sorted'!$B$2:$AA$3001,26,0),"")</f>
        <v/>
      </c>
      <c r="I521" s="32"/>
      <c r="J521" s="29" t="str">
        <f>IF('[1]Season Set up'!$L$23&gt;='[1]Season Set up'!V518,'[1]Season Set up'!V518,"")</f>
        <v/>
      </c>
      <c r="K521" s="21" t="str">
        <f>IFERROR(IF(J521="","",CONCATENATE(VLOOKUP(VLOOKUP(J521,'[1]Members Sorted'!$AG$2:$AH$3001,2,0),'[1]Members Sorted'!$B$2:$C$3001,2,0)," ",VLOOKUP(VLOOKUP(J521,'[1]Members Sorted'!$AG$2:$AH$3001,2,0),'[1]Members Sorted'!$B$2:$D$3001,3,0))),"")</f>
        <v/>
      </c>
      <c r="L521" s="21" t="str">
        <f>IFERROR(VLOOKUP(#REF!,'[1]Members Sorted'!$B$2:$F$3001,5,0),"")</f>
        <v/>
      </c>
      <c r="M521" s="22" t="str">
        <f>IFERROR(VLOOKUP(#REF!,'[1]Members Sorted'!$B$2:$X$3001,11,0),"")</f>
        <v/>
      </c>
      <c r="N521" s="22" t="str">
        <f>IFERROR(VLOOKUP(#REF!,'[1]Members Sorted'!$B$2:$X$3001,14,0),"")</f>
        <v/>
      </c>
      <c r="O521" s="22" t="str">
        <f>IFERROR(VLOOKUP(#REF!,'[1]Members Sorted'!$B$2:$X$3001,17,0),"")</f>
        <v/>
      </c>
      <c r="P521" s="22" t="str">
        <f>IFERROR(VLOOKUP(#REF!,'[1]Members Sorted'!$B$2:$X$3001,20,0),"")</f>
        <v/>
      </c>
      <c r="Q521" s="23" t="str">
        <f>IFERROR(VLOOKUP(#REF!,'[1]Members Sorted'!$B$2:$AE$3001,30,0),"")</f>
        <v/>
      </c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</row>
    <row r="522" spans="1:37" ht="15.75" customHeight="1" x14ac:dyDescent="0.2">
      <c r="A522" s="20" t="str">
        <f>IF('[1]Season Set up'!$J$23&gt;='[1]Season Set up'!V519,'[1]Season Set up'!V519,"")</f>
        <v/>
      </c>
      <c r="B522" s="21" t="str">
        <f>IFERROR(IF(A522="","",CONCATENATE(VLOOKUP(VLOOKUP(A522,'[1]Members Sorted'!$AC$2:$AD$3001,2,0),'[1]Members Sorted'!$B$2:$C$3001,2,0)," ",VLOOKUP(VLOOKUP(A522,'[1]Members Sorted'!$AC$2:$AD$3001,2,0),'[1]Members Sorted'!$B$2:$D$3001,3,0))),"")</f>
        <v/>
      </c>
      <c r="C522" s="21" t="str">
        <f>IFERROR(VLOOKUP(#REF!,'[1]Members Sorted'!$B$2:$F$3001,5,0),"")</f>
        <v/>
      </c>
      <c r="D522" s="22" t="str">
        <f>IFERROR(VLOOKUP(#REF!,'[1]Members Sorted'!$B$2:$X$3001,11,0),"")</f>
        <v/>
      </c>
      <c r="E522" s="22" t="str">
        <f>IFERROR(VLOOKUP(#REF!,'[1]Members Sorted'!$B$2:$X$3001,14,0),"")</f>
        <v/>
      </c>
      <c r="F522" s="22" t="str">
        <f>IFERROR(VLOOKUP(#REF!,'[1]Members Sorted'!$B$2:$X$3001,17,0),"")</f>
        <v/>
      </c>
      <c r="G522" s="22" t="str">
        <f>IFERROR(VLOOKUP(#REF!,'[1]Members Sorted'!$B$2:$X$3001,20,0),"")</f>
        <v/>
      </c>
      <c r="H522" s="33" t="str">
        <f>IFERROR(VLOOKUP(#REF!,'[1]Members Sorted'!$B$2:$AA$3001,26,0),"")</f>
        <v/>
      </c>
      <c r="I522" s="32"/>
      <c r="J522" s="29" t="str">
        <f>IF('[1]Season Set up'!$L$23&gt;='[1]Season Set up'!V519,'[1]Season Set up'!V519,"")</f>
        <v/>
      </c>
      <c r="K522" s="21" t="str">
        <f>IFERROR(IF(J522="","",CONCATENATE(VLOOKUP(VLOOKUP(J522,'[1]Members Sorted'!$AG$2:$AH$3001,2,0),'[1]Members Sorted'!$B$2:$C$3001,2,0)," ",VLOOKUP(VLOOKUP(J522,'[1]Members Sorted'!$AG$2:$AH$3001,2,0),'[1]Members Sorted'!$B$2:$D$3001,3,0))),"")</f>
        <v/>
      </c>
      <c r="L522" s="21" t="str">
        <f>IFERROR(VLOOKUP(#REF!,'[1]Members Sorted'!$B$2:$F$3001,5,0),"")</f>
        <v/>
      </c>
      <c r="M522" s="22" t="str">
        <f>IFERROR(VLOOKUP(#REF!,'[1]Members Sorted'!$B$2:$X$3001,11,0),"")</f>
        <v/>
      </c>
      <c r="N522" s="22" t="str">
        <f>IFERROR(VLOOKUP(#REF!,'[1]Members Sorted'!$B$2:$X$3001,14,0),"")</f>
        <v/>
      </c>
      <c r="O522" s="22" t="str">
        <f>IFERROR(VLOOKUP(#REF!,'[1]Members Sorted'!$B$2:$X$3001,17,0),"")</f>
        <v/>
      </c>
      <c r="P522" s="22" t="str">
        <f>IFERROR(VLOOKUP(#REF!,'[1]Members Sorted'!$B$2:$X$3001,20,0),"")</f>
        <v/>
      </c>
      <c r="Q522" s="23" t="str">
        <f>IFERROR(VLOOKUP(#REF!,'[1]Members Sorted'!$B$2:$AE$3001,30,0),"")</f>
        <v/>
      </c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</row>
    <row r="523" spans="1:37" ht="15.75" customHeight="1" x14ac:dyDescent="0.2">
      <c r="A523" s="20" t="str">
        <f>IF('[1]Season Set up'!$J$23&gt;='[1]Season Set up'!V520,'[1]Season Set up'!V520,"")</f>
        <v/>
      </c>
      <c r="B523" s="21" t="str">
        <f>IFERROR(IF(A523="","",CONCATENATE(VLOOKUP(VLOOKUP(A523,'[1]Members Sorted'!$AC$2:$AD$3001,2,0),'[1]Members Sorted'!$B$2:$C$3001,2,0)," ",VLOOKUP(VLOOKUP(A523,'[1]Members Sorted'!$AC$2:$AD$3001,2,0),'[1]Members Sorted'!$B$2:$D$3001,3,0))),"")</f>
        <v/>
      </c>
      <c r="C523" s="21" t="str">
        <f>IFERROR(VLOOKUP(#REF!,'[1]Members Sorted'!$B$2:$F$3001,5,0),"")</f>
        <v/>
      </c>
      <c r="D523" s="22" t="str">
        <f>IFERROR(VLOOKUP(#REF!,'[1]Members Sorted'!$B$2:$X$3001,11,0),"")</f>
        <v/>
      </c>
      <c r="E523" s="22" t="str">
        <f>IFERROR(VLOOKUP(#REF!,'[1]Members Sorted'!$B$2:$X$3001,14,0),"")</f>
        <v/>
      </c>
      <c r="F523" s="22" t="str">
        <f>IFERROR(VLOOKUP(#REF!,'[1]Members Sorted'!$B$2:$X$3001,17,0),"")</f>
        <v/>
      </c>
      <c r="G523" s="22" t="str">
        <f>IFERROR(VLOOKUP(#REF!,'[1]Members Sorted'!$B$2:$X$3001,20,0),"")</f>
        <v/>
      </c>
      <c r="H523" s="33" t="str">
        <f>IFERROR(VLOOKUP(#REF!,'[1]Members Sorted'!$B$2:$AA$3001,26,0),"")</f>
        <v/>
      </c>
      <c r="I523" s="32"/>
      <c r="J523" s="29" t="str">
        <f>IF('[1]Season Set up'!$L$23&gt;='[1]Season Set up'!V520,'[1]Season Set up'!V520,"")</f>
        <v/>
      </c>
      <c r="K523" s="21" t="str">
        <f>IFERROR(IF(J523="","",CONCATENATE(VLOOKUP(VLOOKUP(J523,'[1]Members Sorted'!$AG$2:$AH$3001,2,0),'[1]Members Sorted'!$B$2:$C$3001,2,0)," ",VLOOKUP(VLOOKUP(J523,'[1]Members Sorted'!$AG$2:$AH$3001,2,0),'[1]Members Sorted'!$B$2:$D$3001,3,0))),"")</f>
        <v/>
      </c>
      <c r="L523" s="21" t="str">
        <f>IFERROR(VLOOKUP(#REF!,'[1]Members Sorted'!$B$2:$F$3001,5,0),"")</f>
        <v/>
      </c>
      <c r="M523" s="22" t="str">
        <f>IFERROR(VLOOKUP(#REF!,'[1]Members Sorted'!$B$2:$X$3001,11,0),"")</f>
        <v/>
      </c>
      <c r="N523" s="22" t="str">
        <f>IFERROR(VLOOKUP(#REF!,'[1]Members Sorted'!$B$2:$X$3001,14,0),"")</f>
        <v/>
      </c>
      <c r="O523" s="22" t="str">
        <f>IFERROR(VLOOKUP(#REF!,'[1]Members Sorted'!$B$2:$X$3001,17,0),"")</f>
        <v/>
      </c>
      <c r="P523" s="22" t="str">
        <f>IFERROR(VLOOKUP(#REF!,'[1]Members Sorted'!$B$2:$X$3001,20,0),"")</f>
        <v/>
      </c>
      <c r="Q523" s="23" t="str">
        <f>IFERROR(VLOOKUP(#REF!,'[1]Members Sorted'!$B$2:$AE$3001,30,0),"")</f>
        <v/>
      </c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</row>
    <row r="524" spans="1:37" ht="15.75" customHeight="1" x14ac:dyDescent="0.2">
      <c r="A524" s="20" t="str">
        <f>IF('[1]Season Set up'!$J$23&gt;='[1]Season Set up'!V521,'[1]Season Set up'!V521,"")</f>
        <v/>
      </c>
      <c r="B524" s="21" t="str">
        <f>IFERROR(IF(A524="","",CONCATENATE(VLOOKUP(VLOOKUP(A524,'[1]Members Sorted'!$AC$2:$AD$3001,2,0),'[1]Members Sorted'!$B$2:$C$3001,2,0)," ",VLOOKUP(VLOOKUP(A524,'[1]Members Sorted'!$AC$2:$AD$3001,2,0),'[1]Members Sorted'!$B$2:$D$3001,3,0))),"")</f>
        <v/>
      </c>
      <c r="C524" s="21" t="str">
        <f>IFERROR(VLOOKUP(#REF!,'[1]Members Sorted'!$B$2:$F$3001,5,0),"")</f>
        <v/>
      </c>
      <c r="D524" s="22" t="str">
        <f>IFERROR(VLOOKUP(#REF!,'[1]Members Sorted'!$B$2:$X$3001,11,0),"")</f>
        <v/>
      </c>
      <c r="E524" s="22" t="str">
        <f>IFERROR(VLOOKUP(#REF!,'[1]Members Sorted'!$B$2:$X$3001,14,0),"")</f>
        <v/>
      </c>
      <c r="F524" s="22" t="str">
        <f>IFERROR(VLOOKUP(#REF!,'[1]Members Sorted'!$B$2:$X$3001,17,0),"")</f>
        <v/>
      </c>
      <c r="G524" s="22" t="str">
        <f>IFERROR(VLOOKUP(#REF!,'[1]Members Sorted'!$B$2:$X$3001,20,0),"")</f>
        <v/>
      </c>
      <c r="H524" s="33" t="str">
        <f>IFERROR(VLOOKUP(#REF!,'[1]Members Sorted'!$B$2:$AA$3001,26,0),"")</f>
        <v/>
      </c>
      <c r="I524" s="32"/>
      <c r="J524" s="29" t="str">
        <f>IF('[1]Season Set up'!$L$23&gt;='[1]Season Set up'!V521,'[1]Season Set up'!V521,"")</f>
        <v/>
      </c>
      <c r="K524" s="21" t="str">
        <f>IFERROR(IF(J524="","",CONCATENATE(VLOOKUP(VLOOKUP(J524,'[1]Members Sorted'!$AG$2:$AH$3001,2,0),'[1]Members Sorted'!$B$2:$C$3001,2,0)," ",VLOOKUP(VLOOKUP(J524,'[1]Members Sorted'!$AG$2:$AH$3001,2,0),'[1]Members Sorted'!$B$2:$D$3001,3,0))),"")</f>
        <v/>
      </c>
      <c r="L524" s="21" t="str">
        <f>IFERROR(VLOOKUP(#REF!,'[1]Members Sorted'!$B$2:$F$3001,5,0),"")</f>
        <v/>
      </c>
      <c r="M524" s="22" t="str">
        <f>IFERROR(VLOOKUP(#REF!,'[1]Members Sorted'!$B$2:$X$3001,11,0),"")</f>
        <v/>
      </c>
      <c r="N524" s="22" t="str">
        <f>IFERROR(VLOOKUP(#REF!,'[1]Members Sorted'!$B$2:$X$3001,14,0),"")</f>
        <v/>
      </c>
      <c r="O524" s="22" t="str">
        <f>IFERROR(VLOOKUP(#REF!,'[1]Members Sorted'!$B$2:$X$3001,17,0),"")</f>
        <v/>
      </c>
      <c r="P524" s="22" t="str">
        <f>IFERROR(VLOOKUP(#REF!,'[1]Members Sorted'!$B$2:$X$3001,20,0),"")</f>
        <v/>
      </c>
      <c r="Q524" s="23" t="str">
        <f>IFERROR(VLOOKUP(#REF!,'[1]Members Sorted'!$B$2:$AE$3001,30,0),"")</f>
        <v/>
      </c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</row>
    <row r="525" spans="1:37" ht="15.75" customHeight="1" x14ac:dyDescent="0.2">
      <c r="A525" s="20" t="str">
        <f>IF('[1]Season Set up'!$J$23&gt;='[1]Season Set up'!V522,'[1]Season Set up'!V522,"")</f>
        <v/>
      </c>
      <c r="B525" s="21" t="str">
        <f>IFERROR(IF(A525="","",CONCATENATE(VLOOKUP(VLOOKUP(A525,'[1]Members Sorted'!$AC$2:$AD$3001,2,0),'[1]Members Sorted'!$B$2:$C$3001,2,0)," ",VLOOKUP(VLOOKUP(A525,'[1]Members Sorted'!$AC$2:$AD$3001,2,0),'[1]Members Sorted'!$B$2:$D$3001,3,0))),"")</f>
        <v/>
      </c>
      <c r="C525" s="21" t="str">
        <f>IFERROR(VLOOKUP(#REF!,'[1]Members Sorted'!$B$2:$F$3001,5,0),"")</f>
        <v/>
      </c>
      <c r="D525" s="22" t="str">
        <f>IFERROR(VLOOKUP(#REF!,'[1]Members Sorted'!$B$2:$X$3001,11,0),"")</f>
        <v/>
      </c>
      <c r="E525" s="22" t="str">
        <f>IFERROR(VLOOKUP(#REF!,'[1]Members Sorted'!$B$2:$X$3001,14,0),"")</f>
        <v/>
      </c>
      <c r="F525" s="22" t="str">
        <f>IFERROR(VLOOKUP(#REF!,'[1]Members Sorted'!$B$2:$X$3001,17,0),"")</f>
        <v/>
      </c>
      <c r="G525" s="22" t="str">
        <f>IFERROR(VLOOKUP(#REF!,'[1]Members Sorted'!$B$2:$X$3001,20,0),"")</f>
        <v/>
      </c>
      <c r="H525" s="33" t="str">
        <f>IFERROR(VLOOKUP(#REF!,'[1]Members Sorted'!$B$2:$AA$3001,26,0),"")</f>
        <v/>
      </c>
      <c r="I525" s="32"/>
      <c r="J525" s="29" t="str">
        <f>IF('[1]Season Set up'!$L$23&gt;='[1]Season Set up'!V522,'[1]Season Set up'!V522,"")</f>
        <v/>
      </c>
      <c r="K525" s="21" t="str">
        <f>IFERROR(IF(J525="","",CONCATENATE(VLOOKUP(VLOOKUP(J525,'[1]Members Sorted'!$AG$2:$AH$3001,2,0),'[1]Members Sorted'!$B$2:$C$3001,2,0)," ",VLOOKUP(VLOOKUP(J525,'[1]Members Sorted'!$AG$2:$AH$3001,2,0),'[1]Members Sorted'!$B$2:$D$3001,3,0))),"")</f>
        <v/>
      </c>
      <c r="L525" s="21" t="str">
        <f>IFERROR(VLOOKUP(#REF!,'[1]Members Sorted'!$B$2:$F$3001,5,0),"")</f>
        <v/>
      </c>
      <c r="M525" s="22" t="str">
        <f>IFERROR(VLOOKUP(#REF!,'[1]Members Sorted'!$B$2:$X$3001,11,0),"")</f>
        <v/>
      </c>
      <c r="N525" s="22" t="str">
        <f>IFERROR(VLOOKUP(#REF!,'[1]Members Sorted'!$B$2:$X$3001,14,0),"")</f>
        <v/>
      </c>
      <c r="O525" s="22" t="str">
        <f>IFERROR(VLOOKUP(#REF!,'[1]Members Sorted'!$B$2:$X$3001,17,0),"")</f>
        <v/>
      </c>
      <c r="P525" s="22" t="str">
        <f>IFERROR(VLOOKUP(#REF!,'[1]Members Sorted'!$B$2:$X$3001,20,0),"")</f>
        <v/>
      </c>
      <c r="Q525" s="23" t="str">
        <f>IFERROR(VLOOKUP(#REF!,'[1]Members Sorted'!$B$2:$AE$3001,30,0),"")</f>
        <v/>
      </c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</row>
    <row r="526" spans="1:37" ht="15.75" customHeight="1" x14ac:dyDescent="0.2">
      <c r="A526" s="20" t="str">
        <f>IF('[1]Season Set up'!$J$23&gt;='[1]Season Set up'!V523,'[1]Season Set up'!V523,"")</f>
        <v/>
      </c>
      <c r="B526" s="21" t="str">
        <f>IFERROR(IF(A526="","",CONCATENATE(VLOOKUP(VLOOKUP(A526,'[1]Members Sorted'!$AC$2:$AD$3001,2,0),'[1]Members Sorted'!$B$2:$C$3001,2,0)," ",VLOOKUP(VLOOKUP(A526,'[1]Members Sorted'!$AC$2:$AD$3001,2,0),'[1]Members Sorted'!$B$2:$D$3001,3,0))),"")</f>
        <v/>
      </c>
      <c r="C526" s="21" t="str">
        <f>IFERROR(VLOOKUP(#REF!,'[1]Members Sorted'!$B$2:$F$3001,5,0),"")</f>
        <v/>
      </c>
      <c r="D526" s="22" t="str">
        <f>IFERROR(VLOOKUP(#REF!,'[1]Members Sorted'!$B$2:$X$3001,11,0),"")</f>
        <v/>
      </c>
      <c r="E526" s="22" t="str">
        <f>IFERROR(VLOOKUP(#REF!,'[1]Members Sorted'!$B$2:$X$3001,14,0),"")</f>
        <v/>
      </c>
      <c r="F526" s="22" t="str">
        <f>IFERROR(VLOOKUP(#REF!,'[1]Members Sorted'!$B$2:$X$3001,17,0),"")</f>
        <v/>
      </c>
      <c r="G526" s="22" t="str">
        <f>IFERROR(VLOOKUP(#REF!,'[1]Members Sorted'!$B$2:$X$3001,20,0),"")</f>
        <v/>
      </c>
      <c r="H526" s="33" t="str">
        <f>IFERROR(VLOOKUP(#REF!,'[1]Members Sorted'!$B$2:$AA$3001,26,0),"")</f>
        <v/>
      </c>
      <c r="I526" s="32"/>
      <c r="J526" s="29" t="str">
        <f>IF('[1]Season Set up'!$L$23&gt;='[1]Season Set up'!V523,'[1]Season Set up'!V523,"")</f>
        <v/>
      </c>
      <c r="K526" s="21" t="str">
        <f>IFERROR(IF(J526="","",CONCATENATE(VLOOKUP(VLOOKUP(J526,'[1]Members Sorted'!$AG$2:$AH$3001,2,0),'[1]Members Sorted'!$B$2:$C$3001,2,0)," ",VLOOKUP(VLOOKUP(J526,'[1]Members Sorted'!$AG$2:$AH$3001,2,0),'[1]Members Sorted'!$B$2:$D$3001,3,0))),"")</f>
        <v/>
      </c>
      <c r="L526" s="21" t="str">
        <f>IFERROR(VLOOKUP(#REF!,'[1]Members Sorted'!$B$2:$F$3001,5,0),"")</f>
        <v/>
      </c>
      <c r="M526" s="22" t="str">
        <f>IFERROR(VLOOKUP(#REF!,'[1]Members Sorted'!$B$2:$X$3001,11,0),"")</f>
        <v/>
      </c>
      <c r="N526" s="22" t="str">
        <f>IFERROR(VLOOKUP(#REF!,'[1]Members Sorted'!$B$2:$X$3001,14,0),"")</f>
        <v/>
      </c>
      <c r="O526" s="22" t="str">
        <f>IFERROR(VLOOKUP(#REF!,'[1]Members Sorted'!$B$2:$X$3001,17,0),"")</f>
        <v/>
      </c>
      <c r="P526" s="22" t="str">
        <f>IFERROR(VLOOKUP(#REF!,'[1]Members Sorted'!$B$2:$X$3001,20,0),"")</f>
        <v/>
      </c>
      <c r="Q526" s="23" t="str">
        <f>IFERROR(VLOOKUP(#REF!,'[1]Members Sorted'!$B$2:$AE$3001,30,0),"")</f>
        <v/>
      </c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</row>
    <row r="527" spans="1:37" ht="15.75" customHeight="1" x14ac:dyDescent="0.2">
      <c r="A527" s="20" t="str">
        <f>IF('[1]Season Set up'!$J$23&gt;='[1]Season Set up'!V524,'[1]Season Set up'!V524,"")</f>
        <v/>
      </c>
      <c r="B527" s="21" t="str">
        <f>IFERROR(IF(A527="","",CONCATENATE(VLOOKUP(VLOOKUP(A527,'[1]Members Sorted'!$AC$2:$AD$3001,2,0),'[1]Members Sorted'!$B$2:$C$3001,2,0)," ",VLOOKUP(VLOOKUP(A527,'[1]Members Sorted'!$AC$2:$AD$3001,2,0),'[1]Members Sorted'!$B$2:$D$3001,3,0))),"")</f>
        <v/>
      </c>
      <c r="C527" s="21" t="str">
        <f>IFERROR(VLOOKUP(#REF!,'[1]Members Sorted'!$B$2:$F$3001,5,0),"")</f>
        <v/>
      </c>
      <c r="D527" s="22" t="str">
        <f>IFERROR(VLOOKUP(#REF!,'[1]Members Sorted'!$B$2:$X$3001,11,0),"")</f>
        <v/>
      </c>
      <c r="E527" s="22" t="str">
        <f>IFERROR(VLOOKUP(#REF!,'[1]Members Sorted'!$B$2:$X$3001,14,0),"")</f>
        <v/>
      </c>
      <c r="F527" s="22" t="str">
        <f>IFERROR(VLOOKUP(#REF!,'[1]Members Sorted'!$B$2:$X$3001,17,0),"")</f>
        <v/>
      </c>
      <c r="G527" s="22" t="str">
        <f>IFERROR(VLOOKUP(#REF!,'[1]Members Sorted'!$B$2:$X$3001,20,0),"")</f>
        <v/>
      </c>
      <c r="H527" s="33" t="str">
        <f>IFERROR(VLOOKUP(#REF!,'[1]Members Sorted'!$B$2:$AA$3001,26,0),"")</f>
        <v/>
      </c>
      <c r="I527" s="32"/>
      <c r="J527" s="29" t="str">
        <f>IF('[1]Season Set up'!$L$23&gt;='[1]Season Set up'!V524,'[1]Season Set up'!V524,"")</f>
        <v/>
      </c>
      <c r="K527" s="21" t="str">
        <f>IFERROR(IF(J527="","",CONCATENATE(VLOOKUP(VLOOKUP(J527,'[1]Members Sorted'!$AG$2:$AH$3001,2,0),'[1]Members Sorted'!$B$2:$C$3001,2,0)," ",VLOOKUP(VLOOKUP(J527,'[1]Members Sorted'!$AG$2:$AH$3001,2,0),'[1]Members Sorted'!$B$2:$D$3001,3,0))),"")</f>
        <v/>
      </c>
      <c r="L527" s="21" t="str">
        <f>IFERROR(VLOOKUP(#REF!,'[1]Members Sorted'!$B$2:$F$3001,5,0),"")</f>
        <v/>
      </c>
      <c r="M527" s="22" t="str">
        <f>IFERROR(VLOOKUP(#REF!,'[1]Members Sorted'!$B$2:$X$3001,11,0),"")</f>
        <v/>
      </c>
      <c r="N527" s="22" t="str">
        <f>IFERROR(VLOOKUP(#REF!,'[1]Members Sorted'!$B$2:$X$3001,14,0),"")</f>
        <v/>
      </c>
      <c r="O527" s="22" t="str">
        <f>IFERROR(VLOOKUP(#REF!,'[1]Members Sorted'!$B$2:$X$3001,17,0),"")</f>
        <v/>
      </c>
      <c r="P527" s="22" t="str">
        <f>IFERROR(VLOOKUP(#REF!,'[1]Members Sorted'!$B$2:$X$3001,20,0),"")</f>
        <v/>
      </c>
      <c r="Q527" s="23" t="str">
        <f>IFERROR(VLOOKUP(#REF!,'[1]Members Sorted'!$B$2:$AE$3001,30,0),"")</f>
        <v/>
      </c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</row>
    <row r="528" spans="1:37" ht="15.75" customHeight="1" x14ac:dyDescent="0.2">
      <c r="A528" s="20" t="str">
        <f>IF('[1]Season Set up'!$J$23&gt;='[1]Season Set up'!V525,'[1]Season Set up'!V525,"")</f>
        <v/>
      </c>
      <c r="B528" s="21" t="str">
        <f>IFERROR(IF(A528="","",CONCATENATE(VLOOKUP(VLOOKUP(A528,'[1]Members Sorted'!$AC$2:$AD$3001,2,0),'[1]Members Sorted'!$B$2:$C$3001,2,0)," ",VLOOKUP(VLOOKUP(A528,'[1]Members Sorted'!$AC$2:$AD$3001,2,0),'[1]Members Sorted'!$B$2:$D$3001,3,0))),"")</f>
        <v/>
      </c>
      <c r="C528" s="21" t="str">
        <f>IFERROR(VLOOKUP(#REF!,'[1]Members Sorted'!$B$2:$F$3001,5,0),"")</f>
        <v/>
      </c>
      <c r="D528" s="22" t="str">
        <f>IFERROR(VLOOKUP(#REF!,'[1]Members Sorted'!$B$2:$X$3001,11,0),"")</f>
        <v/>
      </c>
      <c r="E528" s="22" t="str">
        <f>IFERROR(VLOOKUP(#REF!,'[1]Members Sorted'!$B$2:$X$3001,14,0),"")</f>
        <v/>
      </c>
      <c r="F528" s="22" t="str">
        <f>IFERROR(VLOOKUP(#REF!,'[1]Members Sorted'!$B$2:$X$3001,17,0),"")</f>
        <v/>
      </c>
      <c r="G528" s="22" t="str">
        <f>IFERROR(VLOOKUP(#REF!,'[1]Members Sorted'!$B$2:$X$3001,20,0),"")</f>
        <v/>
      </c>
      <c r="H528" s="33" t="str">
        <f>IFERROR(VLOOKUP(#REF!,'[1]Members Sorted'!$B$2:$AA$3001,26,0),"")</f>
        <v/>
      </c>
      <c r="I528" s="32"/>
      <c r="J528" s="29" t="str">
        <f>IF('[1]Season Set up'!$L$23&gt;='[1]Season Set up'!V525,'[1]Season Set up'!V525,"")</f>
        <v/>
      </c>
      <c r="K528" s="21" t="str">
        <f>IFERROR(IF(J528="","",CONCATENATE(VLOOKUP(VLOOKUP(J528,'[1]Members Sorted'!$AG$2:$AH$3001,2,0),'[1]Members Sorted'!$B$2:$C$3001,2,0)," ",VLOOKUP(VLOOKUP(J528,'[1]Members Sorted'!$AG$2:$AH$3001,2,0),'[1]Members Sorted'!$B$2:$D$3001,3,0))),"")</f>
        <v/>
      </c>
      <c r="L528" s="21" t="str">
        <f>IFERROR(VLOOKUP(#REF!,'[1]Members Sorted'!$B$2:$F$3001,5,0),"")</f>
        <v/>
      </c>
      <c r="M528" s="22" t="str">
        <f>IFERROR(VLOOKUP(#REF!,'[1]Members Sorted'!$B$2:$X$3001,11,0),"")</f>
        <v/>
      </c>
      <c r="N528" s="22" t="str">
        <f>IFERROR(VLOOKUP(#REF!,'[1]Members Sorted'!$B$2:$X$3001,14,0),"")</f>
        <v/>
      </c>
      <c r="O528" s="22" t="str">
        <f>IFERROR(VLOOKUP(#REF!,'[1]Members Sorted'!$B$2:$X$3001,17,0),"")</f>
        <v/>
      </c>
      <c r="P528" s="22" t="str">
        <f>IFERROR(VLOOKUP(#REF!,'[1]Members Sorted'!$B$2:$X$3001,20,0),"")</f>
        <v/>
      </c>
      <c r="Q528" s="23" t="str">
        <f>IFERROR(VLOOKUP(#REF!,'[1]Members Sorted'!$B$2:$AE$3001,30,0),"")</f>
        <v/>
      </c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</row>
    <row r="529" spans="1:37" ht="15.75" customHeight="1" x14ac:dyDescent="0.2">
      <c r="A529" s="20" t="str">
        <f>IF('[1]Season Set up'!$J$23&gt;='[1]Season Set up'!V526,'[1]Season Set up'!V526,"")</f>
        <v/>
      </c>
      <c r="B529" s="21" t="str">
        <f>IFERROR(IF(A529="","",CONCATENATE(VLOOKUP(VLOOKUP(A529,'[1]Members Sorted'!$AC$2:$AD$3001,2,0),'[1]Members Sorted'!$B$2:$C$3001,2,0)," ",VLOOKUP(VLOOKUP(A529,'[1]Members Sorted'!$AC$2:$AD$3001,2,0),'[1]Members Sorted'!$B$2:$D$3001,3,0))),"")</f>
        <v/>
      </c>
      <c r="C529" s="21" t="str">
        <f>IFERROR(VLOOKUP(#REF!,'[1]Members Sorted'!$B$2:$F$3001,5,0),"")</f>
        <v/>
      </c>
      <c r="D529" s="22" t="str">
        <f>IFERROR(VLOOKUP(#REF!,'[1]Members Sorted'!$B$2:$X$3001,11,0),"")</f>
        <v/>
      </c>
      <c r="E529" s="22" t="str">
        <f>IFERROR(VLOOKUP(#REF!,'[1]Members Sorted'!$B$2:$X$3001,14,0),"")</f>
        <v/>
      </c>
      <c r="F529" s="22" t="str">
        <f>IFERROR(VLOOKUP(#REF!,'[1]Members Sorted'!$B$2:$X$3001,17,0),"")</f>
        <v/>
      </c>
      <c r="G529" s="22" t="str">
        <f>IFERROR(VLOOKUP(#REF!,'[1]Members Sorted'!$B$2:$X$3001,20,0),"")</f>
        <v/>
      </c>
      <c r="H529" s="33" t="str">
        <f>IFERROR(VLOOKUP(#REF!,'[1]Members Sorted'!$B$2:$AA$3001,26,0),"")</f>
        <v/>
      </c>
      <c r="I529" s="32"/>
      <c r="J529" s="29" t="str">
        <f>IF('[1]Season Set up'!$L$23&gt;='[1]Season Set up'!V526,'[1]Season Set up'!V526,"")</f>
        <v/>
      </c>
      <c r="K529" s="21" t="str">
        <f>IFERROR(IF(J529="","",CONCATENATE(VLOOKUP(VLOOKUP(J529,'[1]Members Sorted'!$AG$2:$AH$3001,2,0),'[1]Members Sorted'!$B$2:$C$3001,2,0)," ",VLOOKUP(VLOOKUP(J529,'[1]Members Sorted'!$AG$2:$AH$3001,2,0),'[1]Members Sorted'!$B$2:$D$3001,3,0))),"")</f>
        <v/>
      </c>
      <c r="L529" s="21" t="str">
        <f>IFERROR(VLOOKUP(#REF!,'[1]Members Sorted'!$B$2:$F$3001,5,0),"")</f>
        <v/>
      </c>
      <c r="M529" s="22" t="str">
        <f>IFERROR(VLOOKUP(#REF!,'[1]Members Sorted'!$B$2:$X$3001,11,0),"")</f>
        <v/>
      </c>
      <c r="N529" s="22" t="str">
        <f>IFERROR(VLOOKUP(#REF!,'[1]Members Sorted'!$B$2:$X$3001,14,0),"")</f>
        <v/>
      </c>
      <c r="O529" s="22" t="str">
        <f>IFERROR(VLOOKUP(#REF!,'[1]Members Sorted'!$B$2:$X$3001,17,0),"")</f>
        <v/>
      </c>
      <c r="P529" s="22" t="str">
        <f>IFERROR(VLOOKUP(#REF!,'[1]Members Sorted'!$B$2:$X$3001,20,0),"")</f>
        <v/>
      </c>
      <c r="Q529" s="23" t="str">
        <f>IFERROR(VLOOKUP(#REF!,'[1]Members Sorted'!$B$2:$AE$3001,30,0),"")</f>
        <v/>
      </c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</row>
    <row r="530" spans="1:37" ht="15.75" customHeight="1" x14ac:dyDescent="0.2">
      <c r="A530" s="20" t="str">
        <f>IF('[1]Season Set up'!$J$23&gt;='[1]Season Set up'!V527,'[1]Season Set up'!V527,"")</f>
        <v/>
      </c>
      <c r="B530" s="21" t="str">
        <f>IFERROR(IF(A530="","",CONCATENATE(VLOOKUP(VLOOKUP(A530,'[1]Members Sorted'!$AC$2:$AD$3001,2,0),'[1]Members Sorted'!$B$2:$C$3001,2,0)," ",VLOOKUP(VLOOKUP(A530,'[1]Members Sorted'!$AC$2:$AD$3001,2,0),'[1]Members Sorted'!$B$2:$D$3001,3,0))),"")</f>
        <v/>
      </c>
      <c r="C530" s="21" t="str">
        <f>IFERROR(VLOOKUP(#REF!,'[1]Members Sorted'!$B$2:$F$3001,5,0),"")</f>
        <v/>
      </c>
      <c r="D530" s="22" t="str">
        <f>IFERROR(VLOOKUP(#REF!,'[1]Members Sorted'!$B$2:$X$3001,11,0),"")</f>
        <v/>
      </c>
      <c r="E530" s="22" t="str">
        <f>IFERROR(VLOOKUP(#REF!,'[1]Members Sorted'!$B$2:$X$3001,14,0),"")</f>
        <v/>
      </c>
      <c r="F530" s="22" t="str">
        <f>IFERROR(VLOOKUP(#REF!,'[1]Members Sorted'!$B$2:$X$3001,17,0),"")</f>
        <v/>
      </c>
      <c r="G530" s="22" t="str">
        <f>IFERROR(VLOOKUP(#REF!,'[1]Members Sorted'!$B$2:$X$3001,20,0),"")</f>
        <v/>
      </c>
      <c r="H530" s="33" t="str">
        <f>IFERROR(VLOOKUP(#REF!,'[1]Members Sorted'!$B$2:$AA$3001,26,0),"")</f>
        <v/>
      </c>
      <c r="I530" s="32"/>
      <c r="J530" s="29" t="str">
        <f>IF('[1]Season Set up'!$L$23&gt;='[1]Season Set up'!V527,'[1]Season Set up'!V527,"")</f>
        <v/>
      </c>
      <c r="K530" s="21" t="str">
        <f>IFERROR(IF(J530="","",CONCATENATE(VLOOKUP(VLOOKUP(J530,'[1]Members Sorted'!$AG$2:$AH$3001,2,0),'[1]Members Sorted'!$B$2:$C$3001,2,0)," ",VLOOKUP(VLOOKUP(J530,'[1]Members Sorted'!$AG$2:$AH$3001,2,0),'[1]Members Sorted'!$B$2:$D$3001,3,0))),"")</f>
        <v/>
      </c>
      <c r="L530" s="21" t="str">
        <f>IFERROR(VLOOKUP(#REF!,'[1]Members Sorted'!$B$2:$F$3001,5,0),"")</f>
        <v/>
      </c>
      <c r="M530" s="22" t="str">
        <f>IFERROR(VLOOKUP(#REF!,'[1]Members Sorted'!$B$2:$X$3001,11,0),"")</f>
        <v/>
      </c>
      <c r="N530" s="22" t="str">
        <f>IFERROR(VLOOKUP(#REF!,'[1]Members Sorted'!$B$2:$X$3001,14,0),"")</f>
        <v/>
      </c>
      <c r="O530" s="22" t="str">
        <f>IFERROR(VLOOKUP(#REF!,'[1]Members Sorted'!$B$2:$X$3001,17,0),"")</f>
        <v/>
      </c>
      <c r="P530" s="22" t="str">
        <f>IFERROR(VLOOKUP(#REF!,'[1]Members Sorted'!$B$2:$X$3001,20,0),"")</f>
        <v/>
      </c>
      <c r="Q530" s="23" t="str">
        <f>IFERROR(VLOOKUP(#REF!,'[1]Members Sorted'!$B$2:$AE$3001,30,0),"")</f>
        <v/>
      </c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</row>
    <row r="531" spans="1:37" ht="15.75" customHeight="1" x14ac:dyDescent="0.2">
      <c r="A531" s="20" t="str">
        <f>IF('[1]Season Set up'!$J$23&gt;='[1]Season Set up'!V528,'[1]Season Set up'!V528,"")</f>
        <v/>
      </c>
      <c r="B531" s="21" t="str">
        <f>IFERROR(IF(A531="","",CONCATENATE(VLOOKUP(VLOOKUP(A531,'[1]Members Sorted'!$AC$2:$AD$3001,2,0),'[1]Members Sorted'!$B$2:$C$3001,2,0)," ",VLOOKUP(VLOOKUP(A531,'[1]Members Sorted'!$AC$2:$AD$3001,2,0),'[1]Members Sorted'!$B$2:$D$3001,3,0))),"")</f>
        <v/>
      </c>
      <c r="C531" s="21" t="str">
        <f>IFERROR(VLOOKUP(#REF!,'[1]Members Sorted'!$B$2:$F$3001,5,0),"")</f>
        <v/>
      </c>
      <c r="D531" s="22" t="str">
        <f>IFERROR(VLOOKUP(#REF!,'[1]Members Sorted'!$B$2:$X$3001,11,0),"")</f>
        <v/>
      </c>
      <c r="E531" s="22" t="str">
        <f>IFERROR(VLOOKUP(#REF!,'[1]Members Sorted'!$B$2:$X$3001,14,0),"")</f>
        <v/>
      </c>
      <c r="F531" s="22" t="str">
        <f>IFERROR(VLOOKUP(#REF!,'[1]Members Sorted'!$B$2:$X$3001,17,0),"")</f>
        <v/>
      </c>
      <c r="G531" s="22" t="str">
        <f>IFERROR(VLOOKUP(#REF!,'[1]Members Sorted'!$B$2:$X$3001,20,0),"")</f>
        <v/>
      </c>
      <c r="H531" s="33" t="str">
        <f>IFERROR(VLOOKUP(#REF!,'[1]Members Sorted'!$B$2:$AA$3001,26,0),"")</f>
        <v/>
      </c>
      <c r="I531" s="32"/>
      <c r="J531" s="29" t="str">
        <f>IF('[1]Season Set up'!$L$23&gt;='[1]Season Set up'!V528,'[1]Season Set up'!V528,"")</f>
        <v/>
      </c>
      <c r="K531" s="21" t="str">
        <f>IFERROR(IF(J531="","",CONCATENATE(VLOOKUP(VLOOKUP(J531,'[1]Members Sorted'!$AG$2:$AH$3001,2,0),'[1]Members Sorted'!$B$2:$C$3001,2,0)," ",VLOOKUP(VLOOKUP(J531,'[1]Members Sorted'!$AG$2:$AH$3001,2,0),'[1]Members Sorted'!$B$2:$D$3001,3,0))),"")</f>
        <v/>
      </c>
      <c r="L531" s="21" t="str">
        <f>IFERROR(VLOOKUP(#REF!,'[1]Members Sorted'!$B$2:$F$3001,5,0),"")</f>
        <v/>
      </c>
      <c r="M531" s="22" t="str">
        <f>IFERROR(VLOOKUP(#REF!,'[1]Members Sorted'!$B$2:$X$3001,11,0),"")</f>
        <v/>
      </c>
      <c r="N531" s="22" t="str">
        <f>IFERROR(VLOOKUP(#REF!,'[1]Members Sorted'!$B$2:$X$3001,14,0),"")</f>
        <v/>
      </c>
      <c r="O531" s="22" t="str">
        <f>IFERROR(VLOOKUP(#REF!,'[1]Members Sorted'!$B$2:$X$3001,17,0),"")</f>
        <v/>
      </c>
      <c r="P531" s="22" t="str">
        <f>IFERROR(VLOOKUP(#REF!,'[1]Members Sorted'!$B$2:$X$3001,20,0),"")</f>
        <v/>
      </c>
      <c r="Q531" s="23" t="str">
        <f>IFERROR(VLOOKUP(#REF!,'[1]Members Sorted'!$B$2:$AE$3001,30,0),"")</f>
        <v/>
      </c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</row>
    <row r="532" spans="1:37" ht="15.75" customHeight="1" x14ac:dyDescent="0.2">
      <c r="A532" s="20" t="str">
        <f>IF('[1]Season Set up'!$J$23&gt;='[1]Season Set up'!V529,'[1]Season Set up'!V529,"")</f>
        <v/>
      </c>
      <c r="B532" s="21" t="str">
        <f>IFERROR(IF(A532="","",CONCATENATE(VLOOKUP(VLOOKUP(A532,'[1]Members Sorted'!$AC$2:$AD$3001,2,0),'[1]Members Sorted'!$B$2:$C$3001,2,0)," ",VLOOKUP(VLOOKUP(A532,'[1]Members Sorted'!$AC$2:$AD$3001,2,0),'[1]Members Sorted'!$B$2:$D$3001,3,0))),"")</f>
        <v/>
      </c>
      <c r="C532" s="21" t="str">
        <f>IFERROR(VLOOKUP(#REF!,'[1]Members Sorted'!$B$2:$F$3001,5,0),"")</f>
        <v/>
      </c>
      <c r="D532" s="22" t="str">
        <f>IFERROR(VLOOKUP(#REF!,'[1]Members Sorted'!$B$2:$X$3001,11,0),"")</f>
        <v/>
      </c>
      <c r="E532" s="22" t="str">
        <f>IFERROR(VLOOKUP(#REF!,'[1]Members Sorted'!$B$2:$X$3001,14,0),"")</f>
        <v/>
      </c>
      <c r="F532" s="22" t="str">
        <f>IFERROR(VLOOKUP(#REF!,'[1]Members Sorted'!$B$2:$X$3001,17,0),"")</f>
        <v/>
      </c>
      <c r="G532" s="22" t="str">
        <f>IFERROR(VLOOKUP(#REF!,'[1]Members Sorted'!$B$2:$X$3001,20,0),"")</f>
        <v/>
      </c>
      <c r="H532" s="33" t="str">
        <f>IFERROR(VLOOKUP(#REF!,'[1]Members Sorted'!$B$2:$AA$3001,26,0),"")</f>
        <v/>
      </c>
      <c r="I532" s="32"/>
      <c r="J532" s="29" t="str">
        <f>IF('[1]Season Set up'!$L$23&gt;='[1]Season Set up'!V529,'[1]Season Set up'!V529,"")</f>
        <v/>
      </c>
      <c r="K532" s="21" t="str">
        <f>IFERROR(IF(J532="","",CONCATENATE(VLOOKUP(VLOOKUP(J532,'[1]Members Sorted'!$AG$2:$AH$3001,2,0),'[1]Members Sorted'!$B$2:$C$3001,2,0)," ",VLOOKUP(VLOOKUP(J532,'[1]Members Sorted'!$AG$2:$AH$3001,2,0),'[1]Members Sorted'!$B$2:$D$3001,3,0))),"")</f>
        <v/>
      </c>
      <c r="L532" s="21" t="str">
        <f>IFERROR(VLOOKUP(#REF!,'[1]Members Sorted'!$B$2:$F$3001,5,0),"")</f>
        <v/>
      </c>
      <c r="M532" s="22" t="str">
        <f>IFERROR(VLOOKUP(#REF!,'[1]Members Sorted'!$B$2:$X$3001,11,0),"")</f>
        <v/>
      </c>
      <c r="N532" s="22" t="str">
        <f>IFERROR(VLOOKUP(#REF!,'[1]Members Sorted'!$B$2:$X$3001,14,0),"")</f>
        <v/>
      </c>
      <c r="O532" s="22" t="str">
        <f>IFERROR(VLOOKUP(#REF!,'[1]Members Sorted'!$B$2:$X$3001,17,0),"")</f>
        <v/>
      </c>
      <c r="P532" s="22" t="str">
        <f>IFERROR(VLOOKUP(#REF!,'[1]Members Sorted'!$B$2:$X$3001,20,0),"")</f>
        <v/>
      </c>
      <c r="Q532" s="23" t="str">
        <f>IFERROR(VLOOKUP(#REF!,'[1]Members Sorted'!$B$2:$AE$3001,30,0),"")</f>
        <v/>
      </c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</row>
    <row r="533" spans="1:37" ht="15.75" customHeight="1" x14ac:dyDescent="0.2">
      <c r="A533" s="20" t="str">
        <f>IF('[1]Season Set up'!$J$23&gt;='[1]Season Set up'!V530,'[1]Season Set up'!V530,"")</f>
        <v/>
      </c>
      <c r="B533" s="21" t="str">
        <f>IFERROR(IF(A533="","",CONCATENATE(VLOOKUP(VLOOKUP(A533,'[1]Members Sorted'!$AC$2:$AD$3001,2,0),'[1]Members Sorted'!$B$2:$C$3001,2,0)," ",VLOOKUP(VLOOKUP(A533,'[1]Members Sorted'!$AC$2:$AD$3001,2,0),'[1]Members Sorted'!$B$2:$D$3001,3,0))),"")</f>
        <v/>
      </c>
      <c r="C533" s="21" t="str">
        <f>IFERROR(VLOOKUP(#REF!,'[1]Members Sorted'!$B$2:$F$3001,5,0),"")</f>
        <v/>
      </c>
      <c r="D533" s="22" t="str">
        <f>IFERROR(VLOOKUP(#REF!,'[1]Members Sorted'!$B$2:$X$3001,11,0),"")</f>
        <v/>
      </c>
      <c r="E533" s="22" t="str">
        <f>IFERROR(VLOOKUP(#REF!,'[1]Members Sorted'!$B$2:$X$3001,14,0),"")</f>
        <v/>
      </c>
      <c r="F533" s="22" t="str">
        <f>IFERROR(VLOOKUP(#REF!,'[1]Members Sorted'!$B$2:$X$3001,17,0),"")</f>
        <v/>
      </c>
      <c r="G533" s="22" t="str">
        <f>IFERROR(VLOOKUP(#REF!,'[1]Members Sorted'!$B$2:$X$3001,20,0),"")</f>
        <v/>
      </c>
      <c r="H533" s="33" t="str">
        <f>IFERROR(VLOOKUP(#REF!,'[1]Members Sorted'!$B$2:$AA$3001,26,0),"")</f>
        <v/>
      </c>
      <c r="I533" s="32"/>
      <c r="J533" s="29" t="str">
        <f>IF('[1]Season Set up'!$L$23&gt;='[1]Season Set up'!V530,'[1]Season Set up'!V530,"")</f>
        <v/>
      </c>
      <c r="K533" s="21" t="str">
        <f>IFERROR(IF(J533="","",CONCATENATE(VLOOKUP(VLOOKUP(J533,'[1]Members Sorted'!$AG$2:$AH$3001,2,0),'[1]Members Sorted'!$B$2:$C$3001,2,0)," ",VLOOKUP(VLOOKUP(J533,'[1]Members Sorted'!$AG$2:$AH$3001,2,0),'[1]Members Sorted'!$B$2:$D$3001,3,0))),"")</f>
        <v/>
      </c>
      <c r="L533" s="21" t="str">
        <f>IFERROR(VLOOKUP(#REF!,'[1]Members Sorted'!$B$2:$F$3001,5,0),"")</f>
        <v/>
      </c>
      <c r="M533" s="22" t="str">
        <f>IFERROR(VLOOKUP(#REF!,'[1]Members Sorted'!$B$2:$X$3001,11,0),"")</f>
        <v/>
      </c>
      <c r="N533" s="22" t="str">
        <f>IFERROR(VLOOKUP(#REF!,'[1]Members Sorted'!$B$2:$X$3001,14,0),"")</f>
        <v/>
      </c>
      <c r="O533" s="22" t="str">
        <f>IFERROR(VLOOKUP(#REF!,'[1]Members Sorted'!$B$2:$X$3001,17,0),"")</f>
        <v/>
      </c>
      <c r="P533" s="22" t="str">
        <f>IFERROR(VLOOKUP(#REF!,'[1]Members Sorted'!$B$2:$X$3001,20,0),"")</f>
        <v/>
      </c>
      <c r="Q533" s="23" t="str">
        <f>IFERROR(VLOOKUP(#REF!,'[1]Members Sorted'!$B$2:$AE$3001,30,0),"")</f>
        <v/>
      </c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</row>
    <row r="534" spans="1:37" ht="15.75" customHeight="1" x14ac:dyDescent="0.2">
      <c r="A534" s="20" t="str">
        <f>IF('[1]Season Set up'!$J$23&gt;='[1]Season Set up'!V531,'[1]Season Set up'!V531,"")</f>
        <v/>
      </c>
      <c r="B534" s="21" t="str">
        <f>IFERROR(IF(A534="","",CONCATENATE(VLOOKUP(VLOOKUP(A534,'[1]Members Sorted'!$AC$2:$AD$3001,2,0),'[1]Members Sorted'!$B$2:$C$3001,2,0)," ",VLOOKUP(VLOOKUP(A534,'[1]Members Sorted'!$AC$2:$AD$3001,2,0),'[1]Members Sorted'!$B$2:$D$3001,3,0))),"")</f>
        <v/>
      </c>
      <c r="C534" s="21" t="str">
        <f>IFERROR(VLOOKUP(#REF!,'[1]Members Sorted'!$B$2:$F$3001,5,0),"")</f>
        <v/>
      </c>
      <c r="D534" s="22" t="str">
        <f>IFERROR(VLOOKUP(#REF!,'[1]Members Sorted'!$B$2:$X$3001,11,0),"")</f>
        <v/>
      </c>
      <c r="E534" s="22" t="str">
        <f>IFERROR(VLOOKUP(#REF!,'[1]Members Sorted'!$B$2:$X$3001,14,0),"")</f>
        <v/>
      </c>
      <c r="F534" s="22" t="str">
        <f>IFERROR(VLOOKUP(#REF!,'[1]Members Sorted'!$B$2:$X$3001,17,0),"")</f>
        <v/>
      </c>
      <c r="G534" s="22" t="str">
        <f>IFERROR(VLOOKUP(#REF!,'[1]Members Sorted'!$B$2:$X$3001,20,0),"")</f>
        <v/>
      </c>
      <c r="H534" s="33" t="str">
        <f>IFERROR(VLOOKUP(#REF!,'[1]Members Sorted'!$B$2:$AA$3001,26,0),"")</f>
        <v/>
      </c>
      <c r="I534" s="32"/>
      <c r="J534" s="29" t="str">
        <f>IF('[1]Season Set up'!$L$23&gt;='[1]Season Set up'!V531,'[1]Season Set up'!V531,"")</f>
        <v/>
      </c>
      <c r="K534" s="21" t="str">
        <f>IFERROR(IF(J534="","",CONCATENATE(VLOOKUP(VLOOKUP(J534,'[1]Members Sorted'!$AG$2:$AH$3001,2,0),'[1]Members Sorted'!$B$2:$C$3001,2,0)," ",VLOOKUP(VLOOKUP(J534,'[1]Members Sorted'!$AG$2:$AH$3001,2,0),'[1]Members Sorted'!$B$2:$D$3001,3,0))),"")</f>
        <v/>
      </c>
      <c r="L534" s="21" t="str">
        <f>IFERROR(VLOOKUP(#REF!,'[1]Members Sorted'!$B$2:$F$3001,5,0),"")</f>
        <v/>
      </c>
      <c r="M534" s="22" t="str">
        <f>IFERROR(VLOOKUP(#REF!,'[1]Members Sorted'!$B$2:$X$3001,11,0),"")</f>
        <v/>
      </c>
      <c r="N534" s="22" t="str">
        <f>IFERROR(VLOOKUP(#REF!,'[1]Members Sorted'!$B$2:$X$3001,14,0),"")</f>
        <v/>
      </c>
      <c r="O534" s="22" t="str">
        <f>IFERROR(VLOOKUP(#REF!,'[1]Members Sorted'!$B$2:$X$3001,17,0),"")</f>
        <v/>
      </c>
      <c r="P534" s="22" t="str">
        <f>IFERROR(VLOOKUP(#REF!,'[1]Members Sorted'!$B$2:$X$3001,20,0),"")</f>
        <v/>
      </c>
      <c r="Q534" s="23" t="str">
        <f>IFERROR(VLOOKUP(#REF!,'[1]Members Sorted'!$B$2:$AE$3001,30,0),"")</f>
        <v/>
      </c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</row>
    <row r="535" spans="1:37" ht="15.75" customHeight="1" x14ac:dyDescent="0.2">
      <c r="A535" s="20" t="str">
        <f>IF('[1]Season Set up'!$J$23&gt;='[1]Season Set up'!V532,'[1]Season Set up'!V532,"")</f>
        <v/>
      </c>
      <c r="B535" s="21" t="str">
        <f>IFERROR(IF(A535="","",CONCATENATE(VLOOKUP(VLOOKUP(A535,'[1]Members Sorted'!$AC$2:$AD$3001,2,0),'[1]Members Sorted'!$B$2:$C$3001,2,0)," ",VLOOKUP(VLOOKUP(A535,'[1]Members Sorted'!$AC$2:$AD$3001,2,0),'[1]Members Sorted'!$B$2:$D$3001,3,0))),"")</f>
        <v/>
      </c>
      <c r="C535" s="21" t="str">
        <f>IFERROR(VLOOKUP(#REF!,'[1]Members Sorted'!$B$2:$F$3001,5,0),"")</f>
        <v/>
      </c>
      <c r="D535" s="22" t="str">
        <f>IFERROR(VLOOKUP(#REF!,'[1]Members Sorted'!$B$2:$X$3001,11,0),"")</f>
        <v/>
      </c>
      <c r="E535" s="22" t="str">
        <f>IFERROR(VLOOKUP(#REF!,'[1]Members Sorted'!$B$2:$X$3001,14,0),"")</f>
        <v/>
      </c>
      <c r="F535" s="22" t="str">
        <f>IFERROR(VLOOKUP(#REF!,'[1]Members Sorted'!$B$2:$X$3001,17,0),"")</f>
        <v/>
      </c>
      <c r="G535" s="22" t="str">
        <f>IFERROR(VLOOKUP(#REF!,'[1]Members Sorted'!$B$2:$X$3001,20,0),"")</f>
        <v/>
      </c>
      <c r="H535" s="33" t="str">
        <f>IFERROR(VLOOKUP(#REF!,'[1]Members Sorted'!$B$2:$AA$3001,26,0),"")</f>
        <v/>
      </c>
      <c r="I535" s="32"/>
      <c r="J535" s="29" t="str">
        <f>IF('[1]Season Set up'!$L$23&gt;='[1]Season Set up'!V532,'[1]Season Set up'!V532,"")</f>
        <v/>
      </c>
      <c r="K535" s="21" t="str">
        <f>IFERROR(IF(J535="","",CONCATENATE(VLOOKUP(VLOOKUP(J535,'[1]Members Sorted'!$AG$2:$AH$3001,2,0),'[1]Members Sorted'!$B$2:$C$3001,2,0)," ",VLOOKUP(VLOOKUP(J535,'[1]Members Sorted'!$AG$2:$AH$3001,2,0),'[1]Members Sorted'!$B$2:$D$3001,3,0))),"")</f>
        <v/>
      </c>
      <c r="L535" s="21" t="str">
        <f>IFERROR(VLOOKUP(#REF!,'[1]Members Sorted'!$B$2:$F$3001,5,0),"")</f>
        <v/>
      </c>
      <c r="M535" s="22" t="str">
        <f>IFERROR(VLOOKUP(#REF!,'[1]Members Sorted'!$B$2:$X$3001,11,0),"")</f>
        <v/>
      </c>
      <c r="N535" s="22" t="str">
        <f>IFERROR(VLOOKUP(#REF!,'[1]Members Sorted'!$B$2:$X$3001,14,0),"")</f>
        <v/>
      </c>
      <c r="O535" s="22" t="str">
        <f>IFERROR(VLOOKUP(#REF!,'[1]Members Sorted'!$B$2:$X$3001,17,0),"")</f>
        <v/>
      </c>
      <c r="P535" s="22" t="str">
        <f>IFERROR(VLOOKUP(#REF!,'[1]Members Sorted'!$B$2:$X$3001,20,0),"")</f>
        <v/>
      </c>
      <c r="Q535" s="23" t="str">
        <f>IFERROR(VLOOKUP(#REF!,'[1]Members Sorted'!$B$2:$AE$3001,30,0),"")</f>
        <v/>
      </c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</row>
    <row r="536" spans="1:37" ht="15.75" customHeight="1" x14ac:dyDescent="0.2">
      <c r="A536" s="20" t="str">
        <f>IF('[1]Season Set up'!$J$23&gt;='[1]Season Set up'!V533,'[1]Season Set up'!V533,"")</f>
        <v/>
      </c>
      <c r="B536" s="21" t="str">
        <f>IFERROR(IF(A536="","",CONCATENATE(VLOOKUP(VLOOKUP(A536,'[1]Members Sorted'!$AC$2:$AD$3001,2,0),'[1]Members Sorted'!$B$2:$C$3001,2,0)," ",VLOOKUP(VLOOKUP(A536,'[1]Members Sorted'!$AC$2:$AD$3001,2,0),'[1]Members Sorted'!$B$2:$D$3001,3,0))),"")</f>
        <v/>
      </c>
      <c r="C536" s="21" t="str">
        <f>IFERROR(VLOOKUP(#REF!,'[1]Members Sorted'!$B$2:$F$3001,5,0),"")</f>
        <v/>
      </c>
      <c r="D536" s="22" t="str">
        <f>IFERROR(VLOOKUP(#REF!,'[1]Members Sorted'!$B$2:$X$3001,11,0),"")</f>
        <v/>
      </c>
      <c r="E536" s="22" t="str">
        <f>IFERROR(VLOOKUP(#REF!,'[1]Members Sorted'!$B$2:$X$3001,14,0),"")</f>
        <v/>
      </c>
      <c r="F536" s="22" t="str">
        <f>IFERROR(VLOOKUP(#REF!,'[1]Members Sorted'!$B$2:$X$3001,17,0),"")</f>
        <v/>
      </c>
      <c r="G536" s="22" t="str">
        <f>IFERROR(VLOOKUP(#REF!,'[1]Members Sorted'!$B$2:$X$3001,20,0),"")</f>
        <v/>
      </c>
      <c r="H536" s="33" t="str">
        <f>IFERROR(VLOOKUP(#REF!,'[1]Members Sorted'!$B$2:$AA$3001,26,0),"")</f>
        <v/>
      </c>
      <c r="I536" s="32"/>
      <c r="J536" s="29" t="str">
        <f>IF('[1]Season Set up'!$L$23&gt;='[1]Season Set up'!V533,'[1]Season Set up'!V533,"")</f>
        <v/>
      </c>
      <c r="K536" s="21" t="str">
        <f>IFERROR(IF(J536="","",CONCATENATE(VLOOKUP(VLOOKUP(J536,'[1]Members Sorted'!$AG$2:$AH$3001,2,0),'[1]Members Sorted'!$B$2:$C$3001,2,0)," ",VLOOKUP(VLOOKUP(J536,'[1]Members Sorted'!$AG$2:$AH$3001,2,0),'[1]Members Sorted'!$B$2:$D$3001,3,0))),"")</f>
        <v/>
      </c>
      <c r="L536" s="21" t="str">
        <f>IFERROR(VLOOKUP(#REF!,'[1]Members Sorted'!$B$2:$F$3001,5,0),"")</f>
        <v/>
      </c>
      <c r="M536" s="22" t="str">
        <f>IFERROR(VLOOKUP(#REF!,'[1]Members Sorted'!$B$2:$X$3001,11,0),"")</f>
        <v/>
      </c>
      <c r="N536" s="22" t="str">
        <f>IFERROR(VLOOKUP(#REF!,'[1]Members Sorted'!$B$2:$X$3001,14,0),"")</f>
        <v/>
      </c>
      <c r="O536" s="22" t="str">
        <f>IFERROR(VLOOKUP(#REF!,'[1]Members Sorted'!$B$2:$X$3001,17,0),"")</f>
        <v/>
      </c>
      <c r="P536" s="22" t="str">
        <f>IFERROR(VLOOKUP(#REF!,'[1]Members Sorted'!$B$2:$X$3001,20,0),"")</f>
        <v/>
      </c>
      <c r="Q536" s="23" t="str">
        <f>IFERROR(VLOOKUP(#REF!,'[1]Members Sorted'!$B$2:$AE$3001,30,0),"")</f>
        <v/>
      </c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</row>
    <row r="537" spans="1:37" ht="15.75" customHeight="1" x14ac:dyDescent="0.2">
      <c r="A537" s="20" t="str">
        <f>IF('[1]Season Set up'!$J$23&gt;='[1]Season Set up'!V534,'[1]Season Set up'!V534,"")</f>
        <v/>
      </c>
      <c r="B537" s="21" t="str">
        <f>IFERROR(IF(A537="","",CONCATENATE(VLOOKUP(VLOOKUP(A537,'[1]Members Sorted'!$AC$2:$AD$3001,2,0),'[1]Members Sorted'!$B$2:$C$3001,2,0)," ",VLOOKUP(VLOOKUP(A537,'[1]Members Sorted'!$AC$2:$AD$3001,2,0),'[1]Members Sorted'!$B$2:$D$3001,3,0))),"")</f>
        <v/>
      </c>
      <c r="C537" s="21" t="str">
        <f>IFERROR(VLOOKUP(#REF!,'[1]Members Sorted'!$B$2:$F$3001,5,0),"")</f>
        <v/>
      </c>
      <c r="D537" s="22" t="str">
        <f>IFERROR(VLOOKUP(#REF!,'[1]Members Sorted'!$B$2:$X$3001,11,0),"")</f>
        <v/>
      </c>
      <c r="E537" s="22" t="str">
        <f>IFERROR(VLOOKUP(#REF!,'[1]Members Sorted'!$B$2:$X$3001,14,0),"")</f>
        <v/>
      </c>
      <c r="F537" s="22" t="str">
        <f>IFERROR(VLOOKUP(#REF!,'[1]Members Sorted'!$B$2:$X$3001,17,0),"")</f>
        <v/>
      </c>
      <c r="G537" s="22" t="str">
        <f>IFERROR(VLOOKUP(#REF!,'[1]Members Sorted'!$B$2:$X$3001,20,0),"")</f>
        <v/>
      </c>
      <c r="H537" s="33" t="str">
        <f>IFERROR(VLOOKUP(#REF!,'[1]Members Sorted'!$B$2:$AA$3001,26,0),"")</f>
        <v/>
      </c>
      <c r="I537" s="32"/>
      <c r="J537" s="29" t="str">
        <f>IF('[1]Season Set up'!$L$23&gt;='[1]Season Set up'!V534,'[1]Season Set up'!V534,"")</f>
        <v/>
      </c>
      <c r="K537" s="21" t="str">
        <f>IFERROR(IF(J537="","",CONCATENATE(VLOOKUP(VLOOKUP(J537,'[1]Members Sorted'!$AG$2:$AH$3001,2,0),'[1]Members Sorted'!$B$2:$C$3001,2,0)," ",VLOOKUP(VLOOKUP(J537,'[1]Members Sorted'!$AG$2:$AH$3001,2,0),'[1]Members Sorted'!$B$2:$D$3001,3,0))),"")</f>
        <v/>
      </c>
      <c r="L537" s="21" t="str">
        <f>IFERROR(VLOOKUP(#REF!,'[1]Members Sorted'!$B$2:$F$3001,5,0),"")</f>
        <v/>
      </c>
      <c r="M537" s="22" t="str">
        <f>IFERROR(VLOOKUP(#REF!,'[1]Members Sorted'!$B$2:$X$3001,11,0),"")</f>
        <v/>
      </c>
      <c r="N537" s="22" t="str">
        <f>IFERROR(VLOOKUP(#REF!,'[1]Members Sorted'!$B$2:$X$3001,14,0),"")</f>
        <v/>
      </c>
      <c r="O537" s="22" t="str">
        <f>IFERROR(VLOOKUP(#REF!,'[1]Members Sorted'!$B$2:$X$3001,17,0),"")</f>
        <v/>
      </c>
      <c r="P537" s="22" t="str">
        <f>IFERROR(VLOOKUP(#REF!,'[1]Members Sorted'!$B$2:$X$3001,20,0),"")</f>
        <v/>
      </c>
      <c r="Q537" s="23" t="str">
        <f>IFERROR(VLOOKUP(#REF!,'[1]Members Sorted'!$B$2:$AE$3001,30,0),"")</f>
        <v/>
      </c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</row>
    <row r="538" spans="1:37" ht="15.75" customHeight="1" x14ac:dyDescent="0.2">
      <c r="A538" s="20" t="str">
        <f>IF('[1]Season Set up'!$J$23&gt;='[1]Season Set up'!V535,'[1]Season Set up'!V535,"")</f>
        <v/>
      </c>
      <c r="B538" s="21" t="str">
        <f>IFERROR(IF(A538="","",CONCATENATE(VLOOKUP(VLOOKUP(A538,'[1]Members Sorted'!$AC$2:$AD$3001,2,0),'[1]Members Sorted'!$B$2:$C$3001,2,0)," ",VLOOKUP(VLOOKUP(A538,'[1]Members Sorted'!$AC$2:$AD$3001,2,0),'[1]Members Sorted'!$B$2:$D$3001,3,0))),"")</f>
        <v/>
      </c>
      <c r="C538" s="21" t="str">
        <f>IFERROR(VLOOKUP(#REF!,'[1]Members Sorted'!$B$2:$F$3001,5,0),"")</f>
        <v/>
      </c>
      <c r="D538" s="22" t="str">
        <f>IFERROR(VLOOKUP(#REF!,'[1]Members Sorted'!$B$2:$X$3001,11,0),"")</f>
        <v/>
      </c>
      <c r="E538" s="22" t="str">
        <f>IFERROR(VLOOKUP(#REF!,'[1]Members Sorted'!$B$2:$X$3001,14,0),"")</f>
        <v/>
      </c>
      <c r="F538" s="22" t="str">
        <f>IFERROR(VLOOKUP(#REF!,'[1]Members Sorted'!$B$2:$X$3001,17,0),"")</f>
        <v/>
      </c>
      <c r="G538" s="22" t="str">
        <f>IFERROR(VLOOKUP(#REF!,'[1]Members Sorted'!$B$2:$X$3001,20,0),"")</f>
        <v/>
      </c>
      <c r="H538" s="33" t="str">
        <f>IFERROR(VLOOKUP(#REF!,'[1]Members Sorted'!$B$2:$AA$3001,26,0),"")</f>
        <v/>
      </c>
      <c r="I538" s="32"/>
      <c r="J538" s="29" t="str">
        <f>IF('[1]Season Set up'!$L$23&gt;='[1]Season Set up'!V535,'[1]Season Set up'!V535,"")</f>
        <v/>
      </c>
      <c r="K538" s="21" t="str">
        <f>IFERROR(IF(J538="","",CONCATENATE(VLOOKUP(VLOOKUP(J538,'[1]Members Sorted'!$AG$2:$AH$3001,2,0),'[1]Members Sorted'!$B$2:$C$3001,2,0)," ",VLOOKUP(VLOOKUP(J538,'[1]Members Sorted'!$AG$2:$AH$3001,2,0),'[1]Members Sorted'!$B$2:$D$3001,3,0))),"")</f>
        <v/>
      </c>
      <c r="L538" s="21" t="str">
        <f>IFERROR(VLOOKUP(#REF!,'[1]Members Sorted'!$B$2:$F$3001,5,0),"")</f>
        <v/>
      </c>
      <c r="M538" s="22" t="str">
        <f>IFERROR(VLOOKUP(#REF!,'[1]Members Sorted'!$B$2:$X$3001,11,0),"")</f>
        <v/>
      </c>
      <c r="N538" s="22" t="str">
        <f>IFERROR(VLOOKUP(#REF!,'[1]Members Sorted'!$B$2:$X$3001,14,0),"")</f>
        <v/>
      </c>
      <c r="O538" s="22" t="str">
        <f>IFERROR(VLOOKUP(#REF!,'[1]Members Sorted'!$B$2:$X$3001,17,0),"")</f>
        <v/>
      </c>
      <c r="P538" s="22" t="str">
        <f>IFERROR(VLOOKUP(#REF!,'[1]Members Sorted'!$B$2:$X$3001,20,0),"")</f>
        <v/>
      </c>
      <c r="Q538" s="23" t="str">
        <f>IFERROR(VLOOKUP(#REF!,'[1]Members Sorted'!$B$2:$AE$3001,30,0),"")</f>
        <v/>
      </c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</row>
    <row r="539" spans="1:37" ht="15.75" customHeight="1" x14ac:dyDescent="0.2">
      <c r="A539" s="20" t="str">
        <f>IF('[1]Season Set up'!$J$23&gt;='[1]Season Set up'!V536,'[1]Season Set up'!V536,"")</f>
        <v/>
      </c>
      <c r="B539" s="21" t="str">
        <f>IFERROR(IF(A539="","",CONCATENATE(VLOOKUP(VLOOKUP(A539,'[1]Members Sorted'!$AC$2:$AD$3001,2,0),'[1]Members Sorted'!$B$2:$C$3001,2,0)," ",VLOOKUP(VLOOKUP(A539,'[1]Members Sorted'!$AC$2:$AD$3001,2,0),'[1]Members Sorted'!$B$2:$D$3001,3,0))),"")</f>
        <v/>
      </c>
      <c r="C539" s="21" t="str">
        <f>IFERROR(VLOOKUP(#REF!,'[1]Members Sorted'!$B$2:$F$3001,5,0),"")</f>
        <v/>
      </c>
      <c r="D539" s="22" t="str">
        <f>IFERROR(VLOOKUP(#REF!,'[1]Members Sorted'!$B$2:$X$3001,11,0),"")</f>
        <v/>
      </c>
      <c r="E539" s="22" t="str">
        <f>IFERROR(VLOOKUP(#REF!,'[1]Members Sorted'!$B$2:$X$3001,14,0),"")</f>
        <v/>
      </c>
      <c r="F539" s="22" t="str">
        <f>IFERROR(VLOOKUP(#REF!,'[1]Members Sorted'!$B$2:$X$3001,17,0),"")</f>
        <v/>
      </c>
      <c r="G539" s="22" t="str">
        <f>IFERROR(VLOOKUP(#REF!,'[1]Members Sorted'!$B$2:$X$3001,20,0),"")</f>
        <v/>
      </c>
      <c r="H539" s="33" t="str">
        <f>IFERROR(VLOOKUP(#REF!,'[1]Members Sorted'!$B$2:$AA$3001,26,0),"")</f>
        <v/>
      </c>
      <c r="I539" s="32"/>
      <c r="J539" s="29" t="str">
        <f>IF('[1]Season Set up'!$L$23&gt;='[1]Season Set up'!V536,'[1]Season Set up'!V536,"")</f>
        <v/>
      </c>
      <c r="K539" s="21" t="str">
        <f>IFERROR(IF(J539="","",CONCATENATE(VLOOKUP(VLOOKUP(J539,'[1]Members Sorted'!$AG$2:$AH$3001,2,0),'[1]Members Sorted'!$B$2:$C$3001,2,0)," ",VLOOKUP(VLOOKUP(J539,'[1]Members Sorted'!$AG$2:$AH$3001,2,0),'[1]Members Sorted'!$B$2:$D$3001,3,0))),"")</f>
        <v/>
      </c>
      <c r="L539" s="21" t="str">
        <f>IFERROR(VLOOKUP(#REF!,'[1]Members Sorted'!$B$2:$F$3001,5,0),"")</f>
        <v/>
      </c>
      <c r="M539" s="22" t="str">
        <f>IFERROR(VLOOKUP(#REF!,'[1]Members Sorted'!$B$2:$X$3001,11,0),"")</f>
        <v/>
      </c>
      <c r="N539" s="22" t="str">
        <f>IFERROR(VLOOKUP(#REF!,'[1]Members Sorted'!$B$2:$X$3001,14,0),"")</f>
        <v/>
      </c>
      <c r="O539" s="22" t="str">
        <f>IFERROR(VLOOKUP(#REF!,'[1]Members Sorted'!$B$2:$X$3001,17,0),"")</f>
        <v/>
      </c>
      <c r="P539" s="22" t="str">
        <f>IFERROR(VLOOKUP(#REF!,'[1]Members Sorted'!$B$2:$X$3001,20,0),"")</f>
        <v/>
      </c>
      <c r="Q539" s="23" t="str">
        <f>IFERROR(VLOOKUP(#REF!,'[1]Members Sorted'!$B$2:$AE$3001,30,0),"")</f>
        <v/>
      </c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</row>
    <row r="540" spans="1:37" ht="15.75" customHeight="1" x14ac:dyDescent="0.2">
      <c r="A540" s="20" t="str">
        <f>IF('[1]Season Set up'!$J$23&gt;='[1]Season Set up'!V537,'[1]Season Set up'!V537,"")</f>
        <v/>
      </c>
      <c r="B540" s="21" t="str">
        <f>IFERROR(IF(A540="","",CONCATENATE(VLOOKUP(VLOOKUP(A540,'[1]Members Sorted'!$AC$2:$AD$3001,2,0),'[1]Members Sorted'!$B$2:$C$3001,2,0)," ",VLOOKUP(VLOOKUP(A540,'[1]Members Sorted'!$AC$2:$AD$3001,2,0),'[1]Members Sorted'!$B$2:$D$3001,3,0))),"")</f>
        <v/>
      </c>
      <c r="C540" s="21" t="str">
        <f>IFERROR(VLOOKUP(#REF!,'[1]Members Sorted'!$B$2:$F$3001,5,0),"")</f>
        <v/>
      </c>
      <c r="D540" s="22" t="str">
        <f>IFERROR(VLOOKUP(#REF!,'[1]Members Sorted'!$B$2:$X$3001,11,0),"")</f>
        <v/>
      </c>
      <c r="E540" s="22" t="str">
        <f>IFERROR(VLOOKUP(#REF!,'[1]Members Sorted'!$B$2:$X$3001,14,0),"")</f>
        <v/>
      </c>
      <c r="F540" s="22" t="str">
        <f>IFERROR(VLOOKUP(#REF!,'[1]Members Sorted'!$B$2:$X$3001,17,0),"")</f>
        <v/>
      </c>
      <c r="G540" s="22" t="str">
        <f>IFERROR(VLOOKUP(#REF!,'[1]Members Sorted'!$B$2:$X$3001,20,0),"")</f>
        <v/>
      </c>
      <c r="H540" s="33" t="str">
        <f>IFERROR(VLOOKUP(#REF!,'[1]Members Sorted'!$B$2:$AA$3001,26,0),"")</f>
        <v/>
      </c>
      <c r="I540" s="32"/>
      <c r="J540" s="29" t="str">
        <f>IF('[1]Season Set up'!$L$23&gt;='[1]Season Set up'!V537,'[1]Season Set up'!V537,"")</f>
        <v/>
      </c>
      <c r="K540" s="21" t="str">
        <f>IFERROR(IF(J540="","",CONCATENATE(VLOOKUP(VLOOKUP(J540,'[1]Members Sorted'!$AG$2:$AH$3001,2,0),'[1]Members Sorted'!$B$2:$C$3001,2,0)," ",VLOOKUP(VLOOKUP(J540,'[1]Members Sorted'!$AG$2:$AH$3001,2,0),'[1]Members Sorted'!$B$2:$D$3001,3,0))),"")</f>
        <v/>
      </c>
      <c r="L540" s="21" t="str">
        <f>IFERROR(VLOOKUP(#REF!,'[1]Members Sorted'!$B$2:$F$3001,5,0),"")</f>
        <v/>
      </c>
      <c r="M540" s="22" t="str">
        <f>IFERROR(VLOOKUP(#REF!,'[1]Members Sorted'!$B$2:$X$3001,11,0),"")</f>
        <v/>
      </c>
      <c r="N540" s="22" t="str">
        <f>IFERROR(VLOOKUP(#REF!,'[1]Members Sorted'!$B$2:$X$3001,14,0),"")</f>
        <v/>
      </c>
      <c r="O540" s="22" t="str">
        <f>IFERROR(VLOOKUP(#REF!,'[1]Members Sorted'!$B$2:$X$3001,17,0),"")</f>
        <v/>
      </c>
      <c r="P540" s="22" t="str">
        <f>IFERROR(VLOOKUP(#REF!,'[1]Members Sorted'!$B$2:$X$3001,20,0),"")</f>
        <v/>
      </c>
      <c r="Q540" s="23" t="str">
        <f>IFERROR(VLOOKUP(#REF!,'[1]Members Sorted'!$B$2:$AE$3001,30,0),"")</f>
        <v/>
      </c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</row>
    <row r="541" spans="1:37" ht="15.75" customHeight="1" x14ac:dyDescent="0.2">
      <c r="A541" s="20" t="str">
        <f>IF('[1]Season Set up'!$J$23&gt;='[1]Season Set up'!V538,'[1]Season Set up'!V538,"")</f>
        <v/>
      </c>
      <c r="B541" s="21" t="str">
        <f>IFERROR(IF(A541="","",CONCATENATE(VLOOKUP(VLOOKUP(A541,'[1]Members Sorted'!$AC$2:$AD$3001,2,0),'[1]Members Sorted'!$B$2:$C$3001,2,0)," ",VLOOKUP(VLOOKUP(A541,'[1]Members Sorted'!$AC$2:$AD$3001,2,0),'[1]Members Sorted'!$B$2:$D$3001,3,0))),"")</f>
        <v/>
      </c>
      <c r="C541" s="21" t="str">
        <f>IFERROR(VLOOKUP(#REF!,'[1]Members Sorted'!$B$2:$F$3001,5,0),"")</f>
        <v/>
      </c>
      <c r="D541" s="22" t="str">
        <f>IFERROR(VLOOKUP(#REF!,'[1]Members Sorted'!$B$2:$X$3001,11,0),"")</f>
        <v/>
      </c>
      <c r="E541" s="22" t="str">
        <f>IFERROR(VLOOKUP(#REF!,'[1]Members Sorted'!$B$2:$X$3001,14,0),"")</f>
        <v/>
      </c>
      <c r="F541" s="22" t="str">
        <f>IFERROR(VLOOKUP(#REF!,'[1]Members Sorted'!$B$2:$X$3001,17,0),"")</f>
        <v/>
      </c>
      <c r="G541" s="22" t="str">
        <f>IFERROR(VLOOKUP(#REF!,'[1]Members Sorted'!$B$2:$X$3001,20,0),"")</f>
        <v/>
      </c>
      <c r="H541" s="33" t="str">
        <f>IFERROR(VLOOKUP(#REF!,'[1]Members Sorted'!$B$2:$AA$3001,26,0),"")</f>
        <v/>
      </c>
      <c r="I541" s="32"/>
      <c r="J541" s="29" t="str">
        <f>IF('[1]Season Set up'!$L$23&gt;='[1]Season Set up'!V538,'[1]Season Set up'!V538,"")</f>
        <v/>
      </c>
      <c r="K541" s="21" t="str">
        <f>IFERROR(IF(J541="","",CONCATENATE(VLOOKUP(VLOOKUP(J541,'[1]Members Sorted'!$AG$2:$AH$3001,2,0),'[1]Members Sorted'!$B$2:$C$3001,2,0)," ",VLOOKUP(VLOOKUP(J541,'[1]Members Sorted'!$AG$2:$AH$3001,2,0),'[1]Members Sorted'!$B$2:$D$3001,3,0))),"")</f>
        <v/>
      </c>
      <c r="L541" s="21" t="str">
        <f>IFERROR(VLOOKUP(#REF!,'[1]Members Sorted'!$B$2:$F$3001,5,0),"")</f>
        <v/>
      </c>
      <c r="M541" s="22" t="str">
        <f>IFERROR(VLOOKUP(#REF!,'[1]Members Sorted'!$B$2:$X$3001,11,0),"")</f>
        <v/>
      </c>
      <c r="N541" s="22" t="str">
        <f>IFERROR(VLOOKUP(#REF!,'[1]Members Sorted'!$B$2:$X$3001,14,0),"")</f>
        <v/>
      </c>
      <c r="O541" s="22" t="str">
        <f>IFERROR(VLOOKUP(#REF!,'[1]Members Sorted'!$B$2:$X$3001,17,0),"")</f>
        <v/>
      </c>
      <c r="P541" s="22" t="str">
        <f>IFERROR(VLOOKUP(#REF!,'[1]Members Sorted'!$B$2:$X$3001,20,0),"")</f>
        <v/>
      </c>
      <c r="Q541" s="23" t="str">
        <f>IFERROR(VLOOKUP(#REF!,'[1]Members Sorted'!$B$2:$AE$3001,30,0),"")</f>
        <v/>
      </c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</row>
    <row r="542" spans="1:37" ht="15.75" customHeight="1" x14ac:dyDescent="0.2">
      <c r="A542" s="20" t="str">
        <f>IF('[1]Season Set up'!$J$23&gt;='[1]Season Set up'!V539,'[1]Season Set up'!V539,"")</f>
        <v/>
      </c>
      <c r="B542" s="21" t="str">
        <f>IFERROR(IF(A542="","",CONCATENATE(VLOOKUP(VLOOKUP(A542,'[1]Members Sorted'!$AC$2:$AD$3001,2,0),'[1]Members Sorted'!$B$2:$C$3001,2,0)," ",VLOOKUP(VLOOKUP(A542,'[1]Members Sorted'!$AC$2:$AD$3001,2,0),'[1]Members Sorted'!$B$2:$D$3001,3,0))),"")</f>
        <v/>
      </c>
      <c r="C542" s="21" t="str">
        <f>IFERROR(VLOOKUP(#REF!,'[1]Members Sorted'!$B$2:$F$3001,5,0),"")</f>
        <v/>
      </c>
      <c r="D542" s="22" t="str">
        <f>IFERROR(VLOOKUP(#REF!,'[1]Members Sorted'!$B$2:$X$3001,11,0),"")</f>
        <v/>
      </c>
      <c r="E542" s="22" t="str">
        <f>IFERROR(VLOOKUP(#REF!,'[1]Members Sorted'!$B$2:$X$3001,14,0),"")</f>
        <v/>
      </c>
      <c r="F542" s="22" t="str">
        <f>IFERROR(VLOOKUP(#REF!,'[1]Members Sorted'!$B$2:$X$3001,17,0),"")</f>
        <v/>
      </c>
      <c r="G542" s="22" t="str">
        <f>IFERROR(VLOOKUP(#REF!,'[1]Members Sorted'!$B$2:$X$3001,20,0),"")</f>
        <v/>
      </c>
      <c r="H542" s="33" t="str">
        <f>IFERROR(VLOOKUP(#REF!,'[1]Members Sorted'!$B$2:$AA$3001,26,0),"")</f>
        <v/>
      </c>
      <c r="I542" s="32"/>
      <c r="J542" s="29" t="str">
        <f>IF('[1]Season Set up'!$L$23&gt;='[1]Season Set up'!V539,'[1]Season Set up'!V539,"")</f>
        <v/>
      </c>
      <c r="K542" s="21" t="str">
        <f>IFERROR(IF(J542="","",CONCATENATE(VLOOKUP(VLOOKUP(J542,'[1]Members Sorted'!$AG$2:$AH$3001,2,0),'[1]Members Sorted'!$B$2:$C$3001,2,0)," ",VLOOKUP(VLOOKUP(J542,'[1]Members Sorted'!$AG$2:$AH$3001,2,0),'[1]Members Sorted'!$B$2:$D$3001,3,0))),"")</f>
        <v/>
      </c>
      <c r="L542" s="21" t="str">
        <f>IFERROR(VLOOKUP(#REF!,'[1]Members Sorted'!$B$2:$F$3001,5,0),"")</f>
        <v/>
      </c>
      <c r="M542" s="22" t="str">
        <f>IFERROR(VLOOKUP(#REF!,'[1]Members Sorted'!$B$2:$X$3001,11,0),"")</f>
        <v/>
      </c>
      <c r="N542" s="22" t="str">
        <f>IFERROR(VLOOKUP(#REF!,'[1]Members Sorted'!$B$2:$X$3001,14,0),"")</f>
        <v/>
      </c>
      <c r="O542" s="22" t="str">
        <f>IFERROR(VLOOKUP(#REF!,'[1]Members Sorted'!$B$2:$X$3001,17,0),"")</f>
        <v/>
      </c>
      <c r="P542" s="22" t="str">
        <f>IFERROR(VLOOKUP(#REF!,'[1]Members Sorted'!$B$2:$X$3001,20,0),"")</f>
        <v/>
      </c>
      <c r="Q542" s="23" t="str">
        <f>IFERROR(VLOOKUP(#REF!,'[1]Members Sorted'!$B$2:$AE$3001,30,0),"")</f>
        <v/>
      </c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</row>
    <row r="543" spans="1:37" ht="15.75" customHeight="1" x14ac:dyDescent="0.2">
      <c r="A543" s="20" t="str">
        <f>IF('[1]Season Set up'!$J$23&gt;='[1]Season Set up'!V540,'[1]Season Set up'!V540,"")</f>
        <v/>
      </c>
      <c r="B543" s="21" t="str">
        <f>IFERROR(IF(A543="","",CONCATENATE(VLOOKUP(VLOOKUP(A543,'[1]Members Sorted'!$AC$2:$AD$3001,2,0),'[1]Members Sorted'!$B$2:$C$3001,2,0)," ",VLOOKUP(VLOOKUP(A543,'[1]Members Sorted'!$AC$2:$AD$3001,2,0),'[1]Members Sorted'!$B$2:$D$3001,3,0))),"")</f>
        <v/>
      </c>
      <c r="C543" s="21" t="str">
        <f>IFERROR(VLOOKUP(#REF!,'[1]Members Sorted'!$B$2:$F$3001,5,0),"")</f>
        <v/>
      </c>
      <c r="D543" s="22" t="str">
        <f>IFERROR(VLOOKUP(#REF!,'[1]Members Sorted'!$B$2:$X$3001,11,0),"")</f>
        <v/>
      </c>
      <c r="E543" s="22" t="str">
        <f>IFERROR(VLOOKUP(#REF!,'[1]Members Sorted'!$B$2:$X$3001,14,0),"")</f>
        <v/>
      </c>
      <c r="F543" s="22" t="str">
        <f>IFERROR(VLOOKUP(#REF!,'[1]Members Sorted'!$B$2:$X$3001,17,0),"")</f>
        <v/>
      </c>
      <c r="G543" s="22" t="str">
        <f>IFERROR(VLOOKUP(#REF!,'[1]Members Sorted'!$B$2:$X$3001,20,0),"")</f>
        <v/>
      </c>
      <c r="H543" s="33" t="str">
        <f>IFERROR(VLOOKUP(#REF!,'[1]Members Sorted'!$B$2:$AA$3001,26,0),"")</f>
        <v/>
      </c>
      <c r="I543" s="32"/>
      <c r="J543" s="29" t="str">
        <f>IF('[1]Season Set up'!$L$23&gt;='[1]Season Set up'!V540,'[1]Season Set up'!V540,"")</f>
        <v/>
      </c>
      <c r="K543" s="21" t="str">
        <f>IFERROR(IF(J543="","",CONCATENATE(VLOOKUP(VLOOKUP(J543,'[1]Members Sorted'!$AG$2:$AH$3001,2,0),'[1]Members Sorted'!$B$2:$C$3001,2,0)," ",VLOOKUP(VLOOKUP(J543,'[1]Members Sorted'!$AG$2:$AH$3001,2,0),'[1]Members Sorted'!$B$2:$D$3001,3,0))),"")</f>
        <v/>
      </c>
      <c r="L543" s="21" t="str">
        <f>IFERROR(VLOOKUP(#REF!,'[1]Members Sorted'!$B$2:$F$3001,5,0),"")</f>
        <v/>
      </c>
      <c r="M543" s="22" t="str">
        <f>IFERROR(VLOOKUP(#REF!,'[1]Members Sorted'!$B$2:$X$3001,11,0),"")</f>
        <v/>
      </c>
      <c r="N543" s="22" t="str">
        <f>IFERROR(VLOOKUP(#REF!,'[1]Members Sorted'!$B$2:$X$3001,14,0),"")</f>
        <v/>
      </c>
      <c r="O543" s="22" t="str">
        <f>IFERROR(VLOOKUP(#REF!,'[1]Members Sorted'!$B$2:$X$3001,17,0),"")</f>
        <v/>
      </c>
      <c r="P543" s="22" t="str">
        <f>IFERROR(VLOOKUP(#REF!,'[1]Members Sorted'!$B$2:$X$3001,20,0),"")</f>
        <v/>
      </c>
      <c r="Q543" s="23" t="str">
        <f>IFERROR(VLOOKUP(#REF!,'[1]Members Sorted'!$B$2:$AE$3001,30,0),"")</f>
        <v/>
      </c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</row>
    <row r="544" spans="1:37" ht="15.75" customHeight="1" x14ac:dyDescent="0.2">
      <c r="A544" s="20" t="str">
        <f>IF('[1]Season Set up'!$J$23&gt;='[1]Season Set up'!V541,'[1]Season Set up'!V541,"")</f>
        <v/>
      </c>
      <c r="B544" s="21" t="str">
        <f>IFERROR(IF(A544="","",CONCATENATE(VLOOKUP(VLOOKUP(A544,'[1]Members Sorted'!$AC$2:$AD$3001,2,0),'[1]Members Sorted'!$B$2:$C$3001,2,0)," ",VLOOKUP(VLOOKUP(A544,'[1]Members Sorted'!$AC$2:$AD$3001,2,0),'[1]Members Sorted'!$B$2:$D$3001,3,0))),"")</f>
        <v/>
      </c>
      <c r="C544" s="21" t="str">
        <f>IFERROR(VLOOKUP(#REF!,'[1]Members Sorted'!$B$2:$F$3001,5,0),"")</f>
        <v/>
      </c>
      <c r="D544" s="22" t="str">
        <f>IFERROR(VLOOKUP(#REF!,'[1]Members Sorted'!$B$2:$X$3001,11,0),"")</f>
        <v/>
      </c>
      <c r="E544" s="22" t="str">
        <f>IFERROR(VLOOKUP(#REF!,'[1]Members Sorted'!$B$2:$X$3001,14,0),"")</f>
        <v/>
      </c>
      <c r="F544" s="22" t="str">
        <f>IFERROR(VLOOKUP(#REF!,'[1]Members Sorted'!$B$2:$X$3001,17,0),"")</f>
        <v/>
      </c>
      <c r="G544" s="22" t="str">
        <f>IFERROR(VLOOKUP(#REF!,'[1]Members Sorted'!$B$2:$X$3001,20,0),"")</f>
        <v/>
      </c>
      <c r="H544" s="33" t="str">
        <f>IFERROR(VLOOKUP(#REF!,'[1]Members Sorted'!$B$2:$AA$3001,26,0),"")</f>
        <v/>
      </c>
      <c r="I544" s="32"/>
      <c r="J544" s="29" t="str">
        <f>IF('[1]Season Set up'!$L$23&gt;='[1]Season Set up'!V541,'[1]Season Set up'!V541,"")</f>
        <v/>
      </c>
      <c r="K544" s="21" t="str">
        <f>IFERROR(IF(J544="","",CONCATENATE(VLOOKUP(VLOOKUP(J544,'[1]Members Sorted'!$AG$2:$AH$3001,2,0),'[1]Members Sorted'!$B$2:$C$3001,2,0)," ",VLOOKUP(VLOOKUP(J544,'[1]Members Sorted'!$AG$2:$AH$3001,2,0),'[1]Members Sorted'!$B$2:$D$3001,3,0))),"")</f>
        <v/>
      </c>
      <c r="L544" s="21" t="str">
        <f>IFERROR(VLOOKUP(#REF!,'[1]Members Sorted'!$B$2:$F$3001,5,0),"")</f>
        <v/>
      </c>
      <c r="M544" s="22" t="str">
        <f>IFERROR(VLOOKUP(#REF!,'[1]Members Sorted'!$B$2:$X$3001,11,0),"")</f>
        <v/>
      </c>
      <c r="N544" s="22" t="str">
        <f>IFERROR(VLOOKUP(#REF!,'[1]Members Sorted'!$B$2:$X$3001,14,0),"")</f>
        <v/>
      </c>
      <c r="O544" s="22" t="str">
        <f>IFERROR(VLOOKUP(#REF!,'[1]Members Sorted'!$B$2:$X$3001,17,0),"")</f>
        <v/>
      </c>
      <c r="P544" s="22" t="str">
        <f>IFERROR(VLOOKUP(#REF!,'[1]Members Sorted'!$B$2:$X$3001,20,0),"")</f>
        <v/>
      </c>
      <c r="Q544" s="23" t="str">
        <f>IFERROR(VLOOKUP(#REF!,'[1]Members Sorted'!$B$2:$AE$3001,30,0),"")</f>
        <v/>
      </c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</row>
    <row r="545" spans="1:37" ht="15.75" customHeight="1" x14ac:dyDescent="0.2">
      <c r="A545" s="20" t="str">
        <f>IF('[1]Season Set up'!$J$23&gt;='[1]Season Set up'!V542,'[1]Season Set up'!V542,"")</f>
        <v/>
      </c>
      <c r="B545" s="21" t="str">
        <f>IFERROR(IF(A545="","",CONCATENATE(VLOOKUP(VLOOKUP(A545,'[1]Members Sorted'!$AC$2:$AD$3001,2,0),'[1]Members Sorted'!$B$2:$C$3001,2,0)," ",VLOOKUP(VLOOKUP(A545,'[1]Members Sorted'!$AC$2:$AD$3001,2,0),'[1]Members Sorted'!$B$2:$D$3001,3,0))),"")</f>
        <v/>
      </c>
      <c r="C545" s="21" t="str">
        <f>IFERROR(VLOOKUP(#REF!,'[1]Members Sorted'!$B$2:$F$3001,5,0),"")</f>
        <v/>
      </c>
      <c r="D545" s="22" t="str">
        <f>IFERROR(VLOOKUP(#REF!,'[1]Members Sorted'!$B$2:$X$3001,11,0),"")</f>
        <v/>
      </c>
      <c r="E545" s="22" t="str">
        <f>IFERROR(VLOOKUP(#REF!,'[1]Members Sorted'!$B$2:$X$3001,14,0),"")</f>
        <v/>
      </c>
      <c r="F545" s="22" t="str">
        <f>IFERROR(VLOOKUP(#REF!,'[1]Members Sorted'!$B$2:$X$3001,17,0),"")</f>
        <v/>
      </c>
      <c r="G545" s="22" t="str">
        <f>IFERROR(VLOOKUP(#REF!,'[1]Members Sorted'!$B$2:$X$3001,20,0),"")</f>
        <v/>
      </c>
      <c r="H545" s="33" t="str">
        <f>IFERROR(VLOOKUP(#REF!,'[1]Members Sorted'!$B$2:$AA$3001,26,0),"")</f>
        <v/>
      </c>
      <c r="I545" s="32"/>
      <c r="J545" s="29" t="str">
        <f>IF('[1]Season Set up'!$L$23&gt;='[1]Season Set up'!V542,'[1]Season Set up'!V542,"")</f>
        <v/>
      </c>
      <c r="K545" s="21" t="str">
        <f>IFERROR(IF(J545="","",CONCATENATE(VLOOKUP(VLOOKUP(J545,'[1]Members Sorted'!$AG$2:$AH$3001,2,0),'[1]Members Sorted'!$B$2:$C$3001,2,0)," ",VLOOKUP(VLOOKUP(J545,'[1]Members Sorted'!$AG$2:$AH$3001,2,0),'[1]Members Sorted'!$B$2:$D$3001,3,0))),"")</f>
        <v/>
      </c>
      <c r="L545" s="21" t="str">
        <f>IFERROR(VLOOKUP(#REF!,'[1]Members Sorted'!$B$2:$F$3001,5,0),"")</f>
        <v/>
      </c>
      <c r="M545" s="22" t="str">
        <f>IFERROR(VLOOKUP(#REF!,'[1]Members Sorted'!$B$2:$X$3001,11,0),"")</f>
        <v/>
      </c>
      <c r="N545" s="22" t="str">
        <f>IFERROR(VLOOKUP(#REF!,'[1]Members Sorted'!$B$2:$X$3001,14,0),"")</f>
        <v/>
      </c>
      <c r="O545" s="22" t="str">
        <f>IFERROR(VLOOKUP(#REF!,'[1]Members Sorted'!$B$2:$X$3001,17,0),"")</f>
        <v/>
      </c>
      <c r="P545" s="22" t="str">
        <f>IFERROR(VLOOKUP(#REF!,'[1]Members Sorted'!$B$2:$X$3001,20,0),"")</f>
        <v/>
      </c>
      <c r="Q545" s="23" t="str">
        <f>IFERROR(VLOOKUP(#REF!,'[1]Members Sorted'!$B$2:$AE$3001,30,0),"")</f>
        <v/>
      </c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</row>
    <row r="546" spans="1:37" ht="15.75" customHeight="1" x14ac:dyDescent="0.2">
      <c r="A546" s="20" t="str">
        <f>IF('[1]Season Set up'!$J$23&gt;='[1]Season Set up'!V543,'[1]Season Set up'!V543,"")</f>
        <v/>
      </c>
      <c r="B546" s="21" t="str">
        <f>IFERROR(IF(A546="","",CONCATENATE(VLOOKUP(VLOOKUP(A546,'[1]Members Sorted'!$AC$2:$AD$3001,2,0),'[1]Members Sorted'!$B$2:$C$3001,2,0)," ",VLOOKUP(VLOOKUP(A546,'[1]Members Sorted'!$AC$2:$AD$3001,2,0),'[1]Members Sorted'!$B$2:$D$3001,3,0))),"")</f>
        <v/>
      </c>
      <c r="C546" s="21" t="str">
        <f>IFERROR(VLOOKUP(#REF!,'[1]Members Sorted'!$B$2:$F$3001,5,0),"")</f>
        <v/>
      </c>
      <c r="D546" s="22" t="str">
        <f>IFERROR(VLOOKUP(#REF!,'[1]Members Sorted'!$B$2:$X$3001,11,0),"")</f>
        <v/>
      </c>
      <c r="E546" s="22" t="str">
        <f>IFERROR(VLOOKUP(#REF!,'[1]Members Sorted'!$B$2:$X$3001,14,0),"")</f>
        <v/>
      </c>
      <c r="F546" s="22" t="str">
        <f>IFERROR(VLOOKUP(#REF!,'[1]Members Sorted'!$B$2:$X$3001,17,0),"")</f>
        <v/>
      </c>
      <c r="G546" s="22" t="str">
        <f>IFERROR(VLOOKUP(#REF!,'[1]Members Sorted'!$B$2:$X$3001,20,0),"")</f>
        <v/>
      </c>
      <c r="H546" s="33" t="str">
        <f>IFERROR(VLOOKUP(#REF!,'[1]Members Sorted'!$B$2:$AA$3001,26,0),"")</f>
        <v/>
      </c>
      <c r="I546" s="32"/>
      <c r="J546" s="29" t="str">
        <f>IF('[1]Season Set up'!$L$23&gt;='[1]Season Set up'!V543,'[1]Season Set up'!V543,"")</f>
        <v/>
      </c>
      <c r="K546" s="21" t="str">
        <f>IFERROR(IF(J546="","",CONCATENATE(VLOOKUP(VLOOKUP(J546,'[1]Members Sorted'!$AG$2:$AH$3001,2,0),'[1]Members Sorted'!$B$2:$C$3001,2,0)," ",VLOOKUP(VLOOKUP(J546,'[1]Members Sorted'!$AG$2:$AH$3001,2,0),'[1]Members Sorted'!$B$2:$D$3001,3,0))),"")</f>
        <v/>
      </c>
      <c r="L546" s="21" t="str">
        <f>IFERROR(VLOOKUP(#REF!,'[1]Members Sorted'!$B$2:$F$3001,5,0),"")</f>
        <v/>
      </c>
      <c r="M546" s="22" t="str">
        <f>IFERROR(VLOOKUP(#REF!,'[1]Members Sorted'!$B$2:$X$3001,11,0),"")</f>
        <v/>
      </c>
      <c r="N546" s="22" t="str">
        <f>IFERROR(VLOOKUP(#REF!,'[1]Members Sorted'!$B$2:$X$3001,14,0),"")</f>
        <v/>
      </c>
      <c r="O546" s="22" t="str">
        <f>IFERROR(VLOOKUP(#REF!,'[1]Members Sorted'!$B$2:$X$3001,17,0),"")</f>
        <v/>
      </c>
      <c r="P546" s="22" t="str">
        <f>IFERROR(VLOOKUP(#REF!,'[1]Members Sorted'!$B$2:$X$3001,20,0),"")</f>
        <v/>
      </c>
      <c r="Q546" s="23" t="str">
        <f>IFERROR(VLOOKUP(#REF!,'[1]Members Sorted'!$B$2:$AE$3001,30,0),"")</f>
        <v/>
      </c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</row>
    <row r="547" spans="1:37" ht="15.75" customHeight="1" x14ac:dyDescent="0.2">
      <c r="A547" s="20" t="str">
        <f>IF('[1]Season Set up'!$J$23&gt;='[1]Season Set up'!V544,'[1]Season Set up'!V544,"")</f>
        <v/>
      </c>
      <c r="B547" s="21" t="str">
        <f>IFERROR(IF(A547="","",CONCATENATE(VLOOKUP(VLOOKUP(A547,'[1]Members Sorted'!$AC$2:$AD$3001,2,0),'[1]Members Sorted'!$B$2:$C$3001,2,0)," ",VLOOKUP(VLOOKUP(A547,'[1]Members Sorted'!$AC$2:$AD$3001,2,0),'[1]Members Sorted'!$B$2:$D$3001,3,0))),"")</f>
        <v/>
      </c>
      <c r="C547" s="21" t="str">
        <f>IFERROR(VLOOKUP(#REF!,'[1]Members Sorted'!$B$2:$F$3001,5,0),"")</f>
        <v/>
      </c>
      <c r="D547" s="22" t="str">
        <f>IFERROR(VLOOKUP(#REF!,'[1]Members Sorted'!$B$2:$X$3001,11,0),"")</f>
        <v/>
      </c>
      <c r="E547" s="22" t="str">
        <f>IFERROR(VLOOKUP(#REF!,'[1]Members Sorted'!$B$2:$X$3001,14,0),"")</f>
        <v/>
      </c>
      <c r="F547" s="22" t="str">
        <f>IFERROR(VLOOKUP(#REF!,'[1]Members Sorted'!$B$2:$X$3001,17,0),"")</f>
        <v/>
      </c>
      <c r="G547" s="22" t="str">
        <f>IFERROR(VLOOKUP(#REF!,'[1]Members Sorted'!$B$2:$X$3001,20,0),"")</f>
        <v/>
      </c>
      <c r="H547" s="33" t="str">
        <f>IFERROR(VLOOKUP(#REF!,'[1]Members Sorted'!$B$2:$AA$3001,26,0),"")</f>
        <v/>
      </c>
      <c r="I547" s="32"/>
      <c r="J547" s="29" t="str">
        <f>IF('[1]Season Set up'!$L$23&gt;='[1]Season Set up'!V544,'[1]Season Set up'!V544,"")</f>
        <v/>
      </c>
      <c r="K547" s="21" t="str">
        <f>IFERROR(IF(J547="","",CONCATENATE(VLOOKUP(VLOOKUP(J547,'[1]Members Sorted'!$AG$2:$AH$3001,2,0),'[1]Members Sorted'!$B$2:$C$3001,2,0)," ",VLOOKUP(VLOOKUP(J547,'[1]Members Sorted'!$AG$2:$AH$3001,2,0),'[1]Members Sorted'!$B$2:$D$3001,3,0))),"")</f>
        <v/>
      </c>
      <c r="L547" s="21" t="str">
        <f>IFERROR(VLOOKUP(#REF!,'[1]Members Sorted'!$B$2:$F$3001,5,0),"")</f>
        <v/>
      </c>
      <c r="M547" s="22" t="str">
        <f>IFERROR(VLOOKUP(#REF!,'[1]Members Sorted'!$B$2:$X$3001,11,0),"")</f>
        <v/>
      </c>
      <c r="N547" s="22" t="str">
        <f>IFERROR(VLOOKUP(#REF!,'[1]Members Sorted'!$B$2:$X$3001,14,0),"")</f>
        <v/>
      </c>
      <c r="O547" s="22" t="str">
        <f>IFERROR(VLOOKUP(#REF!,'[1]Members Sorted'!$B$2:$X$3001,17,0),"")</f>
        <v/>
      </c>
      <c r="P547" s="22" t="str">
        <f>IFERROR(VLOOKUP(#REF!,'[1]Members Sorted'!$B$2:$X$3001,20,0),"")</f>
        <v/>
      </c>
      <c r="Q547" s="23" t="str">
        <f>IFERROR(VLOOKUP(#REF!,'[1]Members Sorted'!$B$2:$AE$3001,30,0),"")</f>
        <v/>
      </c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</row>
    <row r="548" spans="1:37" ht="15.75" customHeight="1" x14ac:dyDescent="0.2">
      <c r="A548" s="20" t="str">
        <f>IF('[1]Season Set up'!$J$23&gt;='[1]Season Set up'!V545,'[1]Season Set up'!V545,"")</f>
        <v/>
      </c>
      <c r="B548" s="21" t="str">
        <f>IFERROR(IF(A548="","",CONCATENATE(VLOOKUP(VLOOKUP(A548,'[1]Members Sorted'!$AC$2:$AD$3001,2,0),'[1]Members Sorted'!$B$2:$C$3001,2,0)," ",VLOOKUP(VLOOKUP(A548,'[1]Members Sorted'!$AC$2:$AD$3001,2,0),'[1]Members Sorted'!$B$2:$D$3001,3,0))),"")</f>
        <v/>
      </c>
      <c r="C548" s="21" t="str">
        <f>IFERROR(VLOOKUP(#REF!,'[1]Members Sorted'!$B$2:$F$3001,5,0),"")</f>
        <v/>
      </c>
      <c r="D548" s="22" t="str">
        <f>IFERROR(VLOOKUP(#REF!,'[1]Members Sorted'!$B$2:$X$3001,11,0),"")</f>
        <v/>
      </c>
      <c r="E548" s="22" t="str">
        <f>IFERROR(VLOOKUP(#REF!,'[1]Members Sorted'!$B$2:$X$3001,14,0),"")</f>
        <v/>
      </c>
      <c r="F548" s="22" t="str">
        <f>IFERROR(VLOOKUP(#REF!,'[1]Members Sorted'!$B$2:$X$3001,17,0),"")</f>
        <v/>
      </c>
      <c r="G548" s="22" t="str">
        <f>IFERROR(VLOOKUP(#REF!,'[1]Members Sorted'!$B$2:$X$3001,20,0),"")</f>
        <v/>
      </c>
      <c r="H548" s="33" t="str">
        <f>IFERROR(VLOOKUP(#REF!,'[1]Members Sorted'!$B$2:$AA$3001,26,0),"")</f>
        <v/>
      </c>
      <c r="I548" s="32"/>
      <c r="J548" s="29" t="str">
        <f>IF('[1]Season Set up'!$L$23&gt;='[1]Season Set up'!V545,'[1]Season Set up'!V545,"")</f>
        <v/>
      </c>
      <c r="K548" s="21" t="str">
        <f>IFERROR(IF(J548="","",CONCATENATE(VLOOKUP(VLOOKUP(J548,'[1]Members Sorted'!$AG$2:$AH$3001,2,0),'[1]Members Sorted'!$B$2:$C$3001,2,0)," ",VLOOKUP(VLOOKUP(J548,'[1]Members Sorted'!$AG$2:$AH$3001,2,0),'[1]Members Sorted'!$B$2:$D$3001,3,0))),"")</f>
        <v/>
      </c>
      <c r="L548" s="21" t="str">
        <f>IFERROR(VLOOKUP(#REF!,'[1]Members Sorted'!$B$2:$F$3001,5,0),"")</f>
        <v/>
      </c>
      <c r="M548" s="22" t="str">
        <f>IFERROR(VLOOKUP(#REF!,'[1]Members Sorted'!$B$2:$X$3001,11,0),"")</f>
        <v/>
      </c>
      <c r="N548" s="22" t="str">
        <f>IFERROR(VLOOKUP(#REF!,'[1]Members Sorted'!$B$2:$X$3001,14,0),"")</f>
        <v/>
      </c>
      <c r="O548" s="22" t="str">
        <f>IFERROR(VLOOKUP(#REF!,'[1]Members Sorted'!$B$2:$X$3001,17,0),"")</f>
        <v/>
      </c>
      <c r="P548" s="22" t="str">
        <f>IFERROR(VLOOKUP(#REF!,'[1]Members Sorted'!$B$2:$X$3001,20,0),"")</f>
        <v/>
      </c>
      <c r="Q548" s="23" t="str">
        <f>IFERROR(VLOOKUP(#REF!,'[1]Members Sorted'!$B$2:$AE$3001,30,0),"")</f>
        <v/>
      </c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</row>
    <row r="549" spans="1:37" ht="15.75" customHeight="1" x14ac:dyDescent="0.2">
      <c r="A549" s="20" t="str">
        <f>IF('[1]Season Set up'!$J$23&gt;='[1]Season Set up'!V546,'[1]Season Set up'!V546,"")</f>
        <v/>
      </c>
      <c r="B549" s="21" t="str">
        <f>IFERROR(IF(A549="","",CONCATENATE(VLOOKUP(VLOOKUP(A549,'[1]Members Sorted'!$AC$2:$AD$3001,2,0),'[1]Members Sorted'!$B$2:$C$3001,2,0)," ",VLOOKUP(VLOOKUP(A549,'[1]Members Sorted'!$AC$2:$AD$3001,2,0),'[1]Members Sorted'!$B$2:$D$3001,3,0))),"")</f>
        <v/>
      </c>
      <c r="C549" s="21" t="str">
        <f>IFERROR(VLOOKUP(#REF!,'[1]Members Sorted'!$B$2:$F$3001,5,0),"")</f>
        <v/>
      </c>
      <c r="D549" s="22" t="str">
        <f>IFERROR(VLOOKUP(#REF!,'[1]Members Sorted'!$B$2:$X$3001,11,0),"")</f>
        <v/>
      </c>
      <c r="E549" s="22" t="str">
        <f>IFERROR(VLOOKUP(#REF!,'[1]Members Sorted'!$B$2:$X$3001,14,0),"")</f>
        <v/>
      </c>
      <c r="F549" s="22" t="str">
        <f>IFERROR(VLOOKUP(#REF!,'[1]Members Sorted'!$B$2:$X$3001,17,0),"")</f>
        <v/>
      </c>
      <c r="G549" s="22" t="str">
        <f>IFERROR(VLOOKUP(#REF!,'[1]Members Sorted'!$B$2:$X$3001,20,0),"")</f>
        <v/>
      </c>
      <c r="H549" s="33" t="str">
        <f>IFERROR(VLOOKUP(#REF!,'[1]Members Sorted'!$B$2:$AA$3001,26,0),"")</f>
        <v/>
      </c>
      <c r="I549" s="32"/>
      <c r="J549" s="29" t="str">
        <f>IF('[1]Season Set up'!$L$23&gt;='[1]Season Set up'!V546,'[1]Season Set up'!V546,"")</f>
        <v/>
      </c>
      <c r="K549" s="21" t="str">
        <f>IFERROR(IF(J549="","",CONCATENATE(VLOOKUP(VLOOKUP(J549,'[1]Members Sorted'!$AG$2:$AH$3001,2,0),'[1]Members Sorted'!$B$2:$C$3001,2,0)," ",VLOOKUP(VLOOKUP(J549,'[1]Members Sorted'!$AG$2:$AH$3001,2,0),'[1]Members Sorted'!$B$2:$D$3001,3,0))),"")</f>
        <v/>
      </c>
      <c r="L549" s="21" t="str">
        <f>IFERROR(VLOOKUP(#REF!,'[1]Members Sorted'!$B$2:$F$3001,5,0),"")</f>
        <v/>
      </c>
      <c r="M549" s="22" t="str">
        <f>IFERROR(VLOOKUP(#REF!,'[1]Members Sorted'!$B$2:$X$3001,11,0),"")</f>
        <v/>
      </c>
      <c r="N549" s="22" t="str">
        <f>IFERROR(VLOOKUP(#REF!,'[1]Members Sorted'!$B$2:$X$3001,14,0),"")</f>
        <v/>
      </c>
      <c r="O549" s="22" t="str">
        <f>IFERROR(VLOOKUP(#REF!,'[1]Members Sorted'!$B$2:$X$3001,17,0),"")</f>
        <v/>
      </c>
      <c r="P549" s="22" t="str">
        <f>IFERROR(VLOOKUP(#REF!,'[1]Members Sorted'!$B$2:$X$3001,20,0),"")</f>
        <v/>
      </c>
      <c r="Q549" s="23" t="str">
        <f>IFERROR(VLOOKUP(#REF!,'[1]Members Sorted'!$B$2:$AE$3001,30,0),"")</f>
        <v/>
      </c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</row>
    <row r="550" spans="1:37" ht="15.75" customHeight="1" x14ac:dyDescent="0.2">
      <c r="A550" s="20" t="str">
        <f>IF('[1]Season Set up'!$J$23&gt;='[1]Season Set up'!V547,'[1]Season Set up'!V547,"")</f>
        <v/>
      </c>
      <c r="B550" s="21" t="str">
        <f>IFERROR(IF(A550="","",CONCATENATE(VLOOKUP(VLOOKUP(A550,'[1]Members Sorted'!$AC$2:$AD$3001,2,0),'[1]Members Sorted'!$B$2:$C$3001,2,0)," ",VLOOKUP(VLOOKUP(A550,'[1]Members Sorted'!$AC$2:$AD$3001,2,0),'[1]Members Sorted'!$B$2:$D$3001,3,0))),"")</f>
        <v/>
      </c>
      <c r="C550" s="21" t="str">
        <f>IFERROR(VLOOKUP(#REF!,'[1]Members Sorted'!$B$2:$F$3001,5,0),"")</f>
        <v/>
      </c>
      <c r="D550" s="22" t="str">
        <f>IFERROR(VLOOKUP(#REF!,'[1]Members Sorted'!$B$2:$X$3001,11,0),"")</f>
        <v/>
      </c>
      <c r="E550" s="22" t="str">
        <f>IFERROR(VLOOKUP(#REF!,'[1]Members Sorted'!$B$2:$X$3001,14,0),"")</f>
        <v/>
      </c>
      <c r="F550" s="22" t="str">
        <f>IFERROR(VLOOKUP(#REF!,'[1]Members Sorted'!$B$2:$X$3001,17,0),"")</f>
        <v/>
      </c>
      <c r="G550" s="22" t="str">
        <f>IFERROR(VLOOKUP(#REF!,'[1]Members Sorted'!$B$2:$X$3001,20,0),"")</f>
        <v/>
      </c>
      <c r="H550" s="33" t="str">
        <f>IFERROR(VLOOKUP(#REF!,'[1]Members Sorted'!$B$2:$AA$3001,26,0),"")</f>
        <v/>
      </c>
      <c r="I550" s="32"/>
      <c r="J550" s="29" t="str">
        <f>IF('[1]Season Set up'!$L$23&gt;='[1]Season Set up'!V547,'[1]Season Set up'!V547,"")</f>
        <v/>
      </c>
      <c r="K550" s="21" t="str">
        <f>IFERROR(IF(J550="","",CONCATENATE(VLOOKUP(VLOOKUP(J550,'[1]Members Sorted'!$AG$2:$AH$3001,2,0),'[1]Members Sorted'!$B$2:$C$3001,2,0)," ",VLOOKUP(VLOOKUP(J550,'[1]Members Sorted'!$AG$2:$AH$3001,2,0),'[1]Members Sorted'!$B$2:$D$3001,3,0))),"")</f>
        <v/>
      </c>
      <c r="L550" s="21" t="str">
        <f>IFERROR(VLOOKUP(#REF!,'[1]Members Sorted'!$B$2:$F$3001,5,0),"")</f>
        <v/>
      </c>
      <c r="M550" s="22" t="str">
        <f>IFERROR(VLOOKUP(#REF!,'[1]Members Sorted'!$B$2:$X$3001,11,0),"")</f>
        <v/>
      </c>
      <c r="N550" s="22" t="str">
        <f>IFERROR(VLOOKUP(#REF!,'[1]Members Sorted'!$B$2:$X$3001,14,0),"")</f>
        <v/>
      </c>
      <c r="O550" s="22" t="str">
        <f>IFERROR(VLOOKUP(#REF!,'[1]Members Sorted'!$B$2:$X$3001,17,0),"")</f>
        <v/>
      </c>
      <c r="P550" s="22" t="str">
        <f>IFERROR(VLOOKUP(#REF!,'[1]Members Sorted'!$B$2:$X$3001,20,0),"")</f>
        <v/>
      </c>
      <c r="Q550" s="23" t="str">
        <f>IFERROR(VLOOKUP(#REF!,'[1]Members Sorted'!$B$2:$AE$3001,30,0),"")</f>
        <v/>
      </c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</row>
    <row r="551" spans="1:37" ht="15.75" customHeight="1" x14ac:dyDescent="0.2">
      <c r="A551" s="20" t="str">
        <f>IF('[1]Season Set up'!$J$23&gt;='[1]Season Set up'!V548,'[1]Season Set up'!V548,"")</f>
        <v/>
      </c>
      <c r="B551" s="21" t="str">
        <f>IFERROR(IF(A551="","",CONCATENATE(VLOOKUP(VLOOKUP(A551,'[1]Members Sorted'!$AC$2:$AD$3001,2,0),'[1]Members Sorted'!$B$2:$C$3001,2,0)," ",VLOOKUP(VLOOKUP(A551,'[1]Members Sorted'!$AC$2:$AD$3001,2,0),'[1]Members Sorted'!$B$2:$D$3001,3,0))),"")</f>
        <v/>
      </c>
      <c r="C551" s="21" t="str">
        <f>IFERROR(VLOOKUP(#REF!,'[1]Members Sorted'!$B$2:$F$3001,5,0),"")</f>
        <v/>
      </c>
      <c r="D551" s="22" t="str">
        <f>IFERROR(VLOOKUP(#REF!,'[1]Members Sorted'!$B$2:$X$3001,11,0),"")</f>
        <v/>
      </c>
      <c r="E551" s="22" t="str">
        <f>IFERROR(VLOOKUP(#REF!,'[1]Members Sorted'!$B$2:$X$3001,14,0),"")</f>
        <v/>
      </c>
      <c r="F551" s="22" t="str">
        <f>IFERROR(VLOOKUP(#REF!,'[1]Members Sorted'!$B$2:$X$3001,17,0),"")</f>
        <v/>
      </c>
      <c r="G551" s="22" t="str">
        <f>IFERROR(VLOOKUP(#REF!,'[1]Members Sorted'!$B$2:$X$3001,20,0),"")</f>
        <v/>
      </c>
      <c r="H551" s="33" t="str">
        <f>IFERROR(VLOOKUP(#REF!,'[1]Members Sorted'!$B$2:$AA$3001,26,0),"")</f>
        <v/>
      </c>
      <c r="I551" s="32"/>
      <c r="J551" s="29" t="str">
        <f>IF('[1]Season Set up'!$L$23&gt;='[1]Season Set up'!V548,'[1]Season Set up'!V548,"")</f>
        <v/>
      </c>
      <c r="K551" s="21" t="str">
        <f>IFERROR(IF(J551="","",CONCATENATE(VLOOKUP(VLOOKUP(J551,'[1]Members Sorted'!$AG$2:$AH$3001,2,0),'[1]Members Sorted'!$B$2:$C$3001,2,0)," ",VLOOKUP(VLOOKUP(J551,'[1]Members Sorted'!$AG$2:$AH$3001,2,0),'[1]Members Sorted'!$B$2:$D$3001,3,0))),"")</f>
        <v/>
      </c>
      <c r="L551" s="21" t="str">
        <f>IFERROR(VLOOKUP(#REF!,'[1]Members Sorted'!$B$2:$F$3001,5,0),"")</f>
        <v/>
      </c>
      <c r="M551" s="22" t="str">
        <f>IFERROR(VLOOKUP(#REF!,'[1]Members Sorted'!$B$2:$X$3001,11,0),"")</f>
        <v/>
      </c>
      <c r="N551" s="22" t="str">
        <f>IFERROR(VLOOKUP(#REF!,'[1]Members Sorted'!$B$2:$X$3001,14,0),"")</f>
        <v/>
      </c>
      <c r="O551" s="22" t="str">
        <f>IFERROR(VLOOKUP(#REF!,'[1]Members Sorted'!$B$2:$X$3001,17,0),"")</f>
        <v/>
      </c>
      <c r="P551" s="22" t="str">
        <f>IFERROR(VLOOKUP(#REF!,'[1]Members Sorted'!$B$2:$X$3001,20,0),"")</f>
        <v/>
      </c>
      <c r="Q551" s="23" t="str">
        <f>IFERROR(VLOOKUP(#REF!,'[1]Members Sorted'!$B$2:$AE$3001,30,0),"")</f>
        <v/>
      </c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</row>
    <row r="552" spans="1:37" ht="15.75" customHeight="1" x14ac:dyDescent="0.2">
      <c r="A552" s="20" t="str">
        <f>IF('[1]Season Set up'!$J$23&gt;='[1]Season Set up'!V549,'[1]Season Set up'!V549,"")</f>
        <v/>
      </c>
      <c r="B552" s="21" t="str">
        <f>IFERROR(IF(A552="","",CONCATENATE(VLOOKUP(VLOOKUP(A552,'[1]Members Sorted'!$AC$2:$AD$3001,2,0),'[1]Members Sorted'!$B$2:$C$3001,2,0)," ",VLOOKUP(VLOOKUP(A552,'[1]Members Sorted'!$AC$2:$AD$3001,2,0),'[1]Members Sorted'!$B$2:$D$3001,3,0))),"")</f>
        <v/>
      </c>
      <c r="C552" s="21" t="str">
        <f>IFERROR(VLOOKUP(#REF!,'[1]Members Sorted'!$B$2:$F$3001,5,0),"")</f>
        <v/>
      </c>
      <c r="D552" s="22" t="str">
        <f>IFERROR(VLOOKUP(#REF!,'[1]Members Sorted'!$B$2:$X$3001,11,0),"")</f>
        <v/>
      </c>
      <c r="E552" s="22" t="str">
        <f>IFERROR(VLOOKUP(#REF!,'[1]Members Sorted'!$B$2:$X$3001,14,0),"")</f>
        <v/>
      </c>
      <c r="F552" s="22" t="str">
        <f>IFERROR(VLOOKUP(#REF!,'[1]Members Sorted'!$B$2:$X$3001,17,0),"")</f>
        <v/>
      </c>
      <c r="G552" s="22" t="str">
        <f>IFERROR(VLOOKUP(#REF!,'[1]Members Sorted'!$B$2:$X$3001,20,0),"")</f>
        <v/>
      </c>
      <c r="H552" s="33" t="str">
        <f>IFERROR(VLOOKUP(#REF!,'[1]Members Sorted'!$B$2:$AA$3001,26,0),"")</f>
        <v/>
      </c>
      <c r="I552" s="32"/>
      <c r="J552" s="29" t="str">
        <f>IF('[1]Season Set up'!$L$23&gt;='[1]Season Set up'!V549,'[1]Season Set up'!V549,"")</f>
        <v/>
      </c>
      <c r="K552" s="21" t="str">
        <f>IFERROR(IF(J552="","",CONCATENATE(VLOOKUP(VLOOKUP(J552,'[1]Members Sorted'!$AG$2:$AH$3001,2,0),'[1]Members Sorted'!$B$2:$C$3001,2,0)," ",VLOOKUP(VLOOKUP(J552,'[1]Members Sorted'!$AG$2:$AH$3001,2,0),'[1]Members Sorted'!$B$2:$D$3001,3,0))),"")</f>
        <v/>
      </c>
      <c r="L552" s="21" t="str">
        <f>IFERROR(VLOOKUP(#REF!,'[1]Members Sorted'!$B$2:$F$3001,5,0),"")</f>
        <v/>
      </c>
      <c r="M552" s="22" t="str">
        <f>IFERROR(VLOOKUP(#REF!,'[1]Members Sorted'!$B$2:$X$3001,11,0),"")</f>
        <v/>
      </c>
      <c r="N552" s="22" t="str">
        <f>IFERROR(VLOOKUP(#REF!,'[1]Members Sorted'!$B$2:$X$3001,14,0),"")</f>
        <v/>
      </c>
      <c r="O552" s="22" t="str">
        <f>IFERROR(VLOOKUP(#REF!,'[1]Members Sorted'!$B$2:$X$3001,17,0),"")</f>
        <v/>
      </c>
      <c r="P552" s="22" t="str">
        <f>IFERROR(VLOOKUP(#REF!,'[1]Members Sorted'!$B$2:$X$3001,20,0),"")</f>
        <v/>
      </c>
      <c r="Q552" s="23" t="str">
        <f>IFERROR(VLOOKUP(#REF!,'[1]Members Sorted'!$B$2:$AE$3001,30,0),"")</f>
        <v/>
      </c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</row>
    <row r="553" spans="1:37" ht="15.75" customHeight="1" x14ac:dyDescent="0.2">
      <c r="A553" s="20" t="str">
        <f>IF('[1]Season Set up'!$J$23&gt;='[1]Season Set up'!V550,'[1]Season Set up'!V550,"")</f>
        <v/>
      </c>
      <c r="B553" s="21" t="str">
        <f>IFERROR(IF(A553="","",CONCATENATE(VLOOKUP(VLOOKUP(A553,'[1]Members Sorted'!$AC$2:$AD$3001,2,0),'[1]Members Sorted'!$B$2:$C$3001,2,0)," ",VLOOKUP(VLOOKUP(A553,'[1]Members Sorted'!$AC$2:$AD$3001,2,0),'[1]Members Sorted'!$B$2:$D$3001,3,0))),"")</f>
        <v/>
      </c>
      <c r="C553" s="21" t="str">
        <f>IFERROR(VLOOKUP(#REF!,'[1]Members Sorted'!$B$2:$F$3001,5,0),"")</f>
        <v/>
      </c>
      <c r="D553" s="22" t="str">
        <f>IFERROR(VLOOKUP(#REF!,'[1]Members Sorted'!$B$2:$X$3001,11,0),"")</f>
        <v/>
      </c>
      <c r="E553" s="22" t="str">
        <f>IFERROR(VLOOKUP(#REF!,'[1]Members Sorted'!$B$2:$X$3001,14,0),"")</f>
        <v/>
      </c>
      <c r="F553" s="22" t="str">
        <f>IFERROR(VLOOKUP(#REF!,'[1]Members Sorted'!$B$2:$X$3001,17,0),"")</f>
        <v/>
      </c>
      <c r="G553" s="22" t="str">
        <f>IFERROR(VLOOKUP(#REF!,'[1]Members Sorted'!$B$2:$X$3001,20,0),"")</f>
        <v/>
      </c>
      <c r="H553" s="33" t="str">
        <f>IFERROR(VLOOKUP(#REF!,'[1]Members Sorted'!$B$2:$AA$3001,26,0),"")</f>
        <v/>
      </c>
      <c r="I553" s="32"/>
      <c r="J553" s="29" t="str">
        <f>IF('[1]Season Set up'!$L$23&gt;='[1]Season Set up'!V550,'[1]Season Set up'!V550,"")</f>
        <v/>
      </c>
      <c r="K553" s="21" t="str">
        <f>IFERROR(IF(J553="","",CONCATENATE(VLOOKUP(VLOOKUP(J553,'[1]Members Sorted'!$AG$2:$AH$3001,2,0),'[1]Members Sorted'!$B$2:$C$3001,2,0)," ",VLOOKUP(VLOOKUP(J553,'[1]Members Sorted'!$AG$2:$AH$3001,2,0),'[1]Members Sorted'!$B$2:$D$3001,3,0))),"")</f>
        <v/>
      </c>
      <c r="L553" s="21" t="str">
        <f>IFERROR(VLOOKUP(#REF!,'[1]Members Sorted'!$B$2:$F$3001,5,0),"")</f>
        <v/>
      </c>
      <c r="M553" s="22" t="str">
        <f>IFERROR(VLOOKUP(#REF!,'[1]Members Sorted'!$B$2:$X$3001,11,0),"")</f>
        <v/>
      </c>
      <c r="N553" s="22" t="str">
        <f>IFERROR(VLOOKUP(#REF!,'[1]Members Sorted'!$B$2:$X$3001,14,0),"")</f>
        <v/>
      </c>
      <c r="O553" s="22" t="str">
        <f>IFERROR(VLOOKUP(#REF!,'[1]Members Sorted'!$B$2:$X$3001,17,0),"")</f>
        <v/>
      </c>
      <c r="P553" s="22" t="str">
        <f>IFERROR(VLOOKUP(#REF!,'[1]Members Sorted'!$B$2:$X$3001,20,0),"")</f>
        <v/>
      </c>
      <c r="Q553" s="23" t="str">
        <f>IFERROR(VLOOKUP(#REF!,'[1]Members Sorted'!$B$2:$AE$3001,30,0),"")</f>
        <v/>
      </c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</row>
    <row r="554" spans="1:37" ht="15.75" customHeight="1" x14ac:dyDescent="0.2">
      <c r="A554" s="20" t="str">
        <f>IF('[1]Season Set up'!$J$23&gt;='[1]Season Set up'!V551,'[1]Season Set up'!V551,"")</f>
        <v/>
      </c>
      <c r="B554" s="21" t="str">
        <f>IFERROR(IF(A554="","",CONCATENATE(VLOOKUP(VLOOKUP(A554,'[1]Members Sorted'!$AC$2:$AD$3001,2,0),'[1]Members Sorted'!$B$2:$C$3001,2,0)," ",VLOOKUP(VLOOKUP(A554,'[1]Members Sorted'!$AC$2:$AD$3001,2,0),'[1]Members Sorted'!$B$2:$D$3001,3,0))),"")</f>
        <v/>
      </c>
      <c r="C554" s="21" t="str">
        <f>IFERROR(VLOOKUP(#REF!,'[1]Members Sorted'!$B$2:$F$3001,5,0),"")</f>
        <v/>
      </c>
      <c r="D554" s="22" t="str">
        <f>IFERROR(VLOOKUP(#REF!,'[1]Members Sorted'!$B$2:$X$3001,11,0),"")</f>
        <v/>
      </c>
      <c r="E554" s="22" t="str">
        <f>IFERROR(VLOOKUP(#REF!,'[1]Members Sorted'!$B$2:$X$3001,14,0),"")</f>
        <v/>
      </c>
      <c r="F554" s="22" t="str">
        <f>IFERROR(VLOOKUP(#REF!,'[1]Members Sorted'!$B$2:$X$3001,17,0),"")</f>
        <v/>
      </c>
      <c r="G554" s="22" t="str">
        <f>IFERROR(VLOOKUP(#REF!,'[1]Members Sorted'!$B$2:$X$3001,20,0),"")</f>
        <v/>
      </c>
      <c r="H554" s="33" t="str">
        <f>IFERROR(VLOOKUP(#REF!,'[1]Members Sorted'!$B$2:$AA$3001,26,0),"")</f>
        <v/>
      </c>
      <c r="I554" s="32"/>
      <c r="J554" s="29" t="str">
        <f>IF('[1]Season Set up'!$L$23&gt;='[1]Season Set up'!V551,'[1]Season Set up'!V551,"")</f>
        <v/>
      </c>
      <c r="K554" s="21" t="str">
        <f>IFERROR(IF(J554="","",CONCATENATE(VLOOKUP(VLOOKUP(J554,'[1]Members Sorted'!$AG$2:$AH$3001,2,0),'[1]Members Sorted'!$B$2:$C$3001,2,0)," ",VLOOKUP(VLOOKUP(J554,'[1]Members Sorted'!$AG$2:$AH$3001,2,0),'[1]Members Sorted'!$B$2:$D$3001,3,0))),"")</f>
        <v/>
      </c>
      <c r="L554" s="21" t="str">
        <f>IFERROR(VLOOKUP(#REF!,'[1]Members Sorted'!$B$2:$F$3001,5,0),"")</f>
        <v/>
      </c>
      <c r="M554" s="22" t="str">
        <f>IFERROR(VLOOKUP(#REF!,'[1]Members Sorted'!$B$2:$X$3001,11,0),"")</f>
        <v/>
      </c>
      <c r="N554" s="22" t="str">
        <f>IFERROR(VLOOKUP(#REF!,'[1]Members Sorted'!$B$2:$X$3001,14,0),"")</f>
        <v/>
      </c>
      <c r="O554" s="22" t="str">
        <f>IFERROR(VLOOKUP(#REF!,'[1]Members Sorted'!$B$2:$X$3001,17,0),"")</f>
        <v/>
      </c>
      <c r="P554" s="22" t="str">
        <f>IFERROR(VLOOKUP(#REF!,'[1]Members Sorted'!$B$2:$X$3001,20,0),"")</f>
        <v/>
      </c>
      <c r="Q554" s="23" t="str">
        <f>IFERROR(VLOOKUP(#REF!,'[1]Members Sorted'!$B$2:$AE$3001,30,0),"")</f>
        <v/>
      </c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</row>
    <row r="555" spans="1:37" ht="15.75" customHeight="1" x14ac:dyDescent="0.2">
      <c r="A555" s="20" t="str">
        <f>IF('[1]Season Set up'!$J$23&gt;='[1]Season Set up'!V552,'[1]Season Set up'!V552,"")</f>
        <v/>
      </c>
      <c r="B555" s="21" t="str">
        <f>IFERROR(IF(A555="","",CONCATENATE(VLOOKUP(VLOOKUP(A555,'[1]Members Sorted'!$AC$2:$AD$3001,2,0),'[1]Members Sorted'!$B$2:$C$3001,2,0)," ",VLOOKUP(VLOOKUP(A555,'[1]Members Sorted'!$AC$2:$AD$3001,2,0),'[1]Members Sorted'!$B$2:$D$3001,3,0))),"")</f>
        <v/>
      </c>
      <c r="C555" s="21" t="str">
        <f>IFERROR(VLOOKUP(#REF!,'[1]Members Sorted'!$B$2:$F$3001,5,0),"")</f>
        <v/>
      </c>
      <c r="D555" s="22" t="str">
        <f>IFERROR(VLOOKUP(#REF!,'[1]Members Sorted'!$B$2:$X$3001,11,0),"")</f>
        <v/>
      </c>
      <c r="E555" s="22" t="str">
        <f>IFERROR(VLOOKUP(#REF!,'[1]Members Sorted'!$B$2:$X$3001,14,0),"")</f>
        <v/>
      </c>
      <c r="F555" s="22" t="str">
        <f>IFERROR(VLOOKUP(#REF!,'[1]Members Sorted'!$B$2:$X$3001,17,0),"")</f>
        <v/>
      </c>
      <c r="G555" s="22" t="str">
        <f>IFERROR(VLOOKUP(#REF!,'[1]Members Sorted'!$B$2:$X$3001,20,0),"")</f>
        <v/>
      </c>
      <c r="H555" s="33" t="str">
        <f>IFERROR(VLOOKUP(#REF!,'[1]Members Sorted'!$B$2:$AA$3001,26,0),"")</f>
        <v/>
      </c>
      <c r="I555" s="32"/>
      <c r="J555" s="29" t="str">
        <f>IF('[1]Season Set up'!$L$23&gt;='[1]Season Set up'!V552,'[1]Season Set up'!V552,"")</f>
        <v/>
      </c>
      <c r="K555" s="21" t="str">
        <f>IFERROR(IF(J555="","",CONCATENATE(VLOOKUP(VLOOKUP(J555,'[1]Members Sorted'!$AG$2:$AH$3001,2,0),'[1]Members Sorted'!$B$2:$C$3001,2,0)," ",VLOOKUP(VLOOKUP(J555,'[1]Members Sorted'!$AG$2:$AH$3001,2,0),'[1]Members Sorted'!$B$2:$D$3001,3,0))),"")</f>
        <v/>
      </c>
      <c r="L555" s="21" t="str">
        <f>IFERROR(VLOOKUP(#REF!,'[1]Members Sorted'!$B$2:$F$3001,5,0),"")</f>
        <v/>
      </c>
      <c r="M555" s="22" t="str">
        <f>IFERROR(VLOOKUP(#REF!,'[1]Members Sorted'!$B$2:$X$3001,11,0),"")</f>
        <v/>
      </c>
      <c r="N555" s="22" t="str">
        <f>IFERROR(VLOOKUP(#REF!,'[1]Members Sorted'!$B$2:$X$3001,14,0),"")</f>
        <v/>
      </c>
      <c r="O555" s="22" t="str">
        <f>IFERROR(VLOOKUP(#REF!,'[1]Members Sorted'!$B$2:$X$3001,17,0),"")</f>
        <v/>
      </c>
      <c r="P555" s="22" t="str">
        <f>IFERROR(VLOOKUP(#REF!,'[1]Members Sorted'!$B$2:$X$3001,20,0),"")</f>
        <v/>
      </c>
      <c r="Q555" s="23" t="str">
        <f>IFERROR(VLOOKUP(#REF!,'[1]Members Sorted'!$B$2:$AE$3001,30,0),"")</f>
        <v/>
      </c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</row>
    <row r="556" spans="1:37" ht="15.75" customHeight="1" x14ac:dyDescent="0.2">
      <c r="A556" s="20" t="str">
        <f>IF('[1]Season Set up'!$J$23&gt;='[1]Season Set up'!V553,'[1]Season Set up'!V553,"")</f>
        <v/>
      </c>
      <c r="B556" s="21" t="str">
        <f>IFERROR(IF(A556="","",CONCATENATE(VLOOKUP(VLOOKUP(A556,'[1]Members Sorted'!$AC$2:$AD$3001,2,0),'[1]Members Sorted'!$B$2:$C$3001,2,0)," ",VLOOKUP(VLOOKUP(A556,'[1]Members Sorted'!$AC$2:$AD$3001,2,0),'[1]Members Sorted'!$B$2:$D$3001,3,0))),"")</f>
        <v/>
      </c>
      <c r="C556" s="21" t="str">
        <f>IFERROR(VLOOKUP(#REF!,'[1]Members Sorted'!$B$2:$F$3001,5,0),"")</f>
        <v/>
      </c>
      <c r="D556" s="22" t="str">
        <f>IFERROR(VLOOKUP(#REF!,'[1]Members Sorted'!$B$2:$X$3001,11,0),"")</f>
        <v/>
      </c>
      <c r="E556" s="22" t="str">
        <f>IFERROR(VLOOKUP(#REF!,'[1]Members Sorted'!$B$2:$X$3001,14,0),"")</f>
        <v/>
      </c>
      <c r="F556" s="22" t="str">
        <f>IFERROR(VLOOKUP(#REF!,'[1]Members Sorted'!$B$2:$X$3001,17,0),"")</f>
        <v/>
      </c>
      <c r="G556" s="22" t="str">
        <f>IFERROR(VLOOKUP(#REF!,'[1]Members Sorted'!$B$2:$X$3001,20,0),"")</f>
        <v/>
      </c>
      <c r="H556" s="33" t="str">
        <f>IFERROR(VLOOKUP(#REF!,'[1]Members Sorted'!$B$2:$AA$3001,26,0),"")</f>
        <v/>
      </c>
      <c r="I556" s="32"/>
      <c r="J556" s="29" t="str">
        <f>IF('[1]Season Set up'!$L$23&gt;='[1]Season Set up'!V553,'[1]Season Set up'!V553,"")</f>
        <v/>
      </c>
      <c r="K556" s="21" t="str">
        <f>IFERROR(IF(J556="","",CONCATENATE(VLOOKUP(VLOOKUP(J556,'[1]Members Sorted'!$AG$2:$AH$3001,2,0),'[1]Members Sorted'!$B$2:$C$3001,2,0)," ",VLOOKUP(VLOOKUP(J556,'[1]Members Sorted'!$AG$2:$AH$3001,2,0),'[1]Members Sorted'!$B$2:$D$3001,3,0))),"")</f>
        <v/>
      </c>
      <c r="L556" s="21" t="str">
        <f>IFERROR(VLOOKUP(#REF!,'[1]Members Sorted'!$B$2:$F$3001,5,0),"")</f>
        <v/>
      </c>
      <c r="M556" s="22" t="str">
        <f>IFERROR(VLOOKUP(#REF!,'[1]Members Sorted'!$B$2:$X$3001,11,0),"")</f>
        <v/>
      </c>
      <c r="N556" s="22" t="str">
        <f>IFERROR(VLOOKUP(#REF!,'[1]Members Sorted'!$B$2:$X$3001,14,0),"")</f>
        <v/>
      </c>
      <c r="O556" s="22" t="str">
        <f>IFERROR(VLOOKUP(#REF!,'[1]Members Sorted'!$B$2:$X$3001,17,0),"")</f>
        <v/>
      </c>
      <c r="P556" s="22" t="str">
        <f>IFERROR(VLOOKUP(#REF!,'[1]Members Sorted'!$B$2:$X$3001,20,0),"")</f>
        <v/>
      </c>
      <c r="Q556" s="23" t="str">
        <f>IFERROR(VLOOKUP(#REF!,'[1]Members Sorted'!$B$2:$AE$3001,30,0),"")</f>
        <v/>
      </c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</row>
    <row r="557" spans="1:37" ht="15.75" customHeight="1" x14ac:dyDescent="0.2">
      <c r="A557" s="20" t="str">
        <f>IF('[1]Season Set up'!$J$23&gt;='[1]Season Set up'!V554,'[1]Season Set up'!V554,"")</f>
        <v/>
      </c>
      <c r="B557" s="21" t="str">
        <f>IFERROR(IF(A557="","",CONCATENATE(VLOOKUP(VLOOKUP(A557,'[1]Members Sorted'!$AC$2:$AD$3001,2,0),'[1]Members Sorted'!$B$2:$C$3001,2,0)," ",VLOOKUP(VLOOKUP(A557,'[1]Members Sorted'!$AC$2:$AD$3001,2,0),'[1]Members Sorted'!$B$2:$D$3001,3,0))),"")</f>
        <v/>
      </c>
      <c r="C557" s="21" t="str">
        <f>IFERROR(VLOOKUP(#REF!,'[1]Members Sorted'!$B$2:$F$3001,5,0),"")</f>
        <v/>
      </c>
      <c r="D557" s="22" t="str">
        <f>IFERROR(VLOOKUP(#REF!,'[1]Members Sorted'!$B$2:$X$3001,11,0),"")</f>
        <v/>
      </c>
      <c r="E557" s="22" t="str">
        <f>IFERROR(VLOOKUP(#REF!,'[1]Members Sorted'!$B$2:$X$3001,14,0),"")</f>
        <v/>
      </c>
      <c r="F557" s="22" t="str">
        <f>IFERROR(VLOOKUP(#REF!,'[1]Members Sorted'!$B$2:$X$3001,17,0),"")</f>
        <v/>
      </c>
      <c r="G557" s="22" t="str">
        <f>IFERROR(VLOOKUP(#REF!,'[1]Members Sorted'!$B$2:$X$3001,20,0),"")</f>
        <v/>
      </c>
      <c r="H557" s="33" t="str">
        <f>IFERROR(VLOOKUP(#REF!,'[1]Members Sorted'!$B$2:$AA$3001,26,0),"")</f>
        <v/>
      </c>
      <c r="I557" s="32"/>
      <c r="J557" s="29" t="str">
        <f>IF('[1]Season Set up'!$L$23&gt;='[1]Season Set up'!V554,'[1]Season Set up'!V554,"")</f>
        <v/>
      </c>
      <c r="K557" s="21" t="str">
        <f>IFERROR(IF(J557="","",CONCATENATE(VLOOKUP(VLOOKUP(J557,'[1]Members Sorted'!$AG$2:$AH$3001,2,0),'[1]Members Sorted'!$B$2:$C$3001,2,0)," ",VLOOKUP(VLOOKUP(J557,'[1]Members Sorted'!$AG$2:$AH$3001,2,0),'[1]Members Sorted'!$B$2:$D$3001,3,0))),"")</f>
        <v/>
      </c>
      <c r="L557" s="21" t="str">
        <f>IFERROR(VLOOKUP(#REF!,'[1]Members Sorted'!$B$2:$F$3001,5,0),"")</f>
        <v/>
      </c>
      <c r="M557" s="22" t="str">
        <f>IFERROR(VLOOKUP(#REF!,'[1]Members Sorted'!$B$2:$X$3001,11,0),"")</f>
        <v/>
      </c>
      <c r="N557" s="22" t="str">
        <f>IFERROR(VLOOKUP(#REF!,'[1]Members Sorted'!$B$2:$X$3001,14,0),"")</f>
        <v/>
      </c>
      <c r="O557" s="22" t="str">
        <f>IFERROR(VLOOKUP(#REF!,'[1]Members Sorted'!$B$2:$X$3001,17,0),"")</f>
        <v/>
      </c>
      <c r="P557" s="22" t="str">
        <f>IFERROR(VLOOKUP(#REF!,'[1]Members Sorted'!$B$2:$X$3001,20,0),"")</f>
        <v/>
      </c>
      <c r="Q557" s="23" t="str">
        <f>IFERROR(VLOOKUP(#REF!,'[1]Members Sorted'!$B$2:$AE$3001,30,0),"")</f>
        <v/>
      </c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</row>
    <row r="558" spans="1:37" ht="15.75" customHeight="1" x14ac:dyDescent="0.2">
      <c r="A558" s="20" t="str">
        <f>IF('[1]Season Set up'!$J$23&gt;='[1]Season Set up'!V555,'[1]Season Set up'!V555,"")</f>
        <v/>
      </c>
      <c r="B558" s="21" t="str">
        <f>IFERROR(IF(A558="","",CONCATENATE(VLOOKUP(VLOOKUP(A558,'[1]Members Sorted'!$AC$2:$AD$3001,2,0),'[1]Members Sorted'!$B$2:$C$3001,2,0)," ",VLOOKUP(VLOOKUP(A558,'[1]Members Sorted'!$AC$2:$AD$3001,2,0),'[1]Members Sorted'!$B$2:$D$3001,3,0))),"")</f>
        <v/>
      </c>
      <c r="C558" s="21" t="str">
        <f>IFERROR(VLOOKUP(#REF!,'[1]Members Sorted'!$B$2:$F$3001,5,0),"")</f>
        <v/>
      </c>
      <c r="D558" s="22" t="str">
        <f>IFERROR(VLOOKUP(#REF!,'[1]Members Sorted'!$B$2:$X$3001,11,0),"")</f>
        <v/>
      </c>
      <c r="E558" s="22" t="str">
        <f>IFERROR(VLOOKUP(#REF!,'[1]Members Sorted'!$B$2:$X$3001,14,0),"")</f>
        <v/>
      </c>
      <c r="F558" s="22" t="str">
        <f>IFERROR(VLOOKUP(#REF!,'[1]Members Sorted'!$B$2:$X$3001,17,0),"")</f>
        <v/>
      </c>
      <c r="G558" s="22" t="str">
        <f>IFERROR(VLOOKUP(#REF!,'[1]Members Sorted'!$B$2:$X$3001,20,0),"")</f>
        <v/>
      </c>
      <c r="H558" s="33" t="str">
        <f>IFERROR(VLOOKUP(#REF!,'[1]Members Sorted'!$B$2:$AA$3001,26,0),"")</f>
        <v/>
      </c>
      <c r="I558" s="32"/>
      <c r="J558" s="29" t="str">
        <f>IF('[1]Season Set up'!$L$23&gt;='[1]Season Set up'!V555,'[1]Season Set up'!V555,"")</f>
        <v/>
      </c>
      <c r="K558" s="21" t="str">
        <f>IFERROR(IF(J558="","",CONCATENATE(VLOOKUP(VLOOKUP(J558,'[1]Members Sorted'!$AG$2:$AH$3001,2,0),'[1]Members Sorted'!$B$2:$C$3001,2,0)," ",VLOOKUP(VLOOKUP(J558,'[1]Members Sorted'!$AG$2:$AH$3001,2,0),'[1]Members Sorted'!$B$2:$D$3001,3,0))),"")</f>
        <v/>
      </c>
      <c r="L558" s="21" t="str">
        <f>IFERROR(VLOOKUP(#REF!,'[1]Members Sorted'!$B$2:$F$3001,5,0),"")</f>
        <v/>
      </c>
      <c r="M558" s="22" t="str">
        <f>IFERROR(VLOOKUP(#REF!,'[1]Members Sorted'!$B$2:$X$3001,11,0),"")</f>
        <v/>
      </c>
      <c r="N558" s="22" t="str">
        <f>IFERROR(VLOOKUP(#REF!,'[1]Members Sorted'!$B$2:$X$3001,14,0),"")</f>
        <v/>
      </c>
      <c r="O558" s="22" t="str">
        <f>IFERROR(VLOOKUP(#REF!,'[1]Members Sorted'!$B$2:$X$3001,17,0),"")</f>
        <v/>
      </c>
      <c r="P558" s="22" t="str">
        <f>IFERROR(VLOOKUP(#REF!,'[1]Members Sorted'!$B$2:$X$3001,20,0),"")</f>
        <v/>
      </c>
      <c r="Q558" s="23" t="str">
        <f>IFERROR(VLOOKUP(#REF!,'[1]Members Sorted'!$B$2:$AE$3001,30,0),"")</f>
        <v/>
      </c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</row>
    <row r="559" spans="1:37" ht="15.75" customHeight="1" x14ac:dyDescent="0.2">
      <c r="A559" s="20" t="str">
        <f>IF('[1]Season Set up'!$J$23&gt;='[1]Season Set up'!V556,'[1]Season Set up'!V556,"")</f>
        <v/>
      </c>
      <c r="B559" s="21" t="str">
        <f>IFERROR(IF(A559="","",CONCATENATE(VLOOKUP(VLOOKUP(A559,'[1]Members Sorted'!$AC$2:$AD$3001,2,0),'[1]Members Sorted'!$B$2:$C$3001,2,0)," ",VLOOKUP(VLOOKUP(A559,'[1]Members Sorted'!$AC$2:$AD$3001,2,0),'[1]Members Sorted'!$B$2:$D$3001,3,0))),"")</f>
        <v/>
      </c>
      <c r="C559" s="21" t="str">
        <f>IFERROR(VLOOKUP(#REF!,'[1]Members Sorted'!$B$2:$F$3001,5,0),"")</f>
        <v/>
      </c>
      <c r="D559" s="22" t="str">
        <f>IFERROR(VLOOKUP(#REF!,'[1]Members Sorted'!$B$2:$X$3001,11,0),"")</f>
        <v/>
      </c>
      <c r="E559" s="22" t="str">
        <f>IFERROR(VLOOKUP(#REF!,'[1]Members Sorted'!$B$2:$X$3001,14,0),"")</f>
        <v/>
      </c>
      <c r="F559" s="22" t="str">
        <f>IFERROR(VLOOKUP(#REF!,'[1]Members Sorted'!$B$2:$X$3001,17,0),"")</f>
        <v/>
      </c>
      <c r="G559" s="22" t="str">
        <f>IFERROR(VLOOKUP(#REF!,'[1]Members Sorted'!$B$2:$X$3001,20,0),"")</f>
        <v/>
      </c>
      <c r="H559" s="33" t="str">
        <f>IFERROR(VLOOKUP(#REF!,'[1]Members Sorted'!$B$2:$AA$3001,26,0),"")</f>
        <v/>
      </c>
      <c r="I559" s="32"/>
      <c r="J559" s="29" t="str">
        <f>IF('[1]Season Set up'!$L$23&gt;='[1]Season Set up'!V556,'[1]Season Set up'!V556,"")</f>
        <v/>
      </c>
      <c r="K559" s="21" t="str">
        <f>IFERROR(IF(J559="","",CONCATENATE(VLOOKUP(VLOOKUP(J559,'[1]Members Sorted'!$AG$2:$AH$3001,2,0),'[1]Members Sorted'!$B$2:$C$3001,2,0)," ",VLOOKUP(VLOOKUP(J559,'[1]Members Sorted'!$AG$2:$AH$3001,2,0),'[1]Members Sorted'!$B$2:$D$3001,3,0))),"")</f>
        <v/>
      </c>
      <c r="L559" s="21" t="str">
        <f>IFERROR(VLOOKUP(#REF!,'[1]Members Sorted'!$B$2:$F$3001,5,0),"")</f>
        <v/>
      </c>
      <c r="M559" s="22" t="str">
        <f>IFERROR(VLOOKUP(#REF!,'[1]Members Sorted'!$B$2:$X$3001,11,0),"")</f>
        <v/>
      </c>
      <c r="N559" s="22" t="str">
        <f>IFERROR(VLOOKUP(#REF!,'[1]Members Sorted'!$B$2:$X$3001,14,0),"")</f>
        <v/>
      </c>
      <c r="O559" s="22" t="str">
        <f>IFERROR(VLOOKUP(#REF!,'[1]Members Sorted'!$B$2:$X$3001,17,0),"")</f>
        <v/>
      </c>
      <c r="P559" s="22" t="str">
        <f>IFERROR(VLOOKUP(#REF!,'[1]Members Sorted'!$B$2:$X$3001,20,0),"")</f>
        <v/>
      </c>
      <c r="Q559" s="23" t="str">
        <f>IFERROR(VLOOKUP(#REF!,'[1]Members Sorted'!$B$2:$AE$3001,30,0),"")</f>
        <v/>
      </c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</row>
    <row r="560" spans="1:37" ht="15.75" customHeight="1" x14ac:dyDescent="0.2">
      <c r="A560" s="20" t="str">
        <f>IF('[1]Season Set up'!$J$23&gt;='[1]Season Set up'!V557,'[1]Season Set up'!V557,"")</f>
        <v/>
      </c>
      <c r="B560" s="21" t="str">
        <f>IFERROR(IF(A560="","",CONCATENATE(VLOOKUP(VLOOKUP(A560,'[1]Members Sorted'!$AC$2:$AD$3001,2,0),'[1]Members Sorted'!$B$2:$C$3001,2,0)," ",VLOOKUP(VLOOKUP(A560,'[1]Members Sorted'!$AC$2:$AD$3001,2,0),'[1]Members Sorted'!$B$2:$D$3001,3,0))),"")</f>
        <v/>
      </c>
      <c r="C560" s="21" t="str">
        <f>IFERROR(VLOOKUP(#REF!,'[1]Members Sorted'!$B$2:$F$3001,5,0),"")</f>
        <v/>
      </c>
      <c r="D560" s="22" t="str">
        <f>IFERROR(VLOOKUP(#REF!,'[1]Members Sorted'!$B$2:$X$3001,11,0),"")</f>
        <v/>
      </c>
      <c r="E560" s="22" t="str">
        <f>IFERROR(VLOOKUP(#REF!,'[1]Members Sorted'!$B$2:$X$3001,14,0),"")</f>
        <v/>
      </c>
      <c r="F560" s="22" t="str">
        <f>IFERROR(VLOOKUP(#REF!,'[1]Members Sorted'!$B$2:$X$3001,17,0),"")</f>
        <v/>
      </c>
      <c r="G560" s="22" t="str">
        <f>IFERROR(VLOOKUP(#REF!,'[1]Members Sorted'!$B$2:$X$3001,20,0),"")</f>
        <v/>
      </c>
      <c r="H560" s="33" t="str">
        <f>IFERROR(VLOOKUP(#REF!,'[1]Members Sorted'!$B$2:$AA$3001,26,0),"")</f>
        <v/>
      </c>
      <c r="I560" s="32"/>
      <c r="J560" s="29" t="str">
        <f>IF('[1]Season Set up'!$L$23&gt;='[1]Season Set up'!V557,'[1]Season Set up'!V557,"")</f>
        <v/>
      </c>
      <c r="K560" s="21" t="str">
        <f>IFERROR(IF(J560="","",CONCATENATE(VLOOKUP(VLOOKUP(J560,'[1]Members Sorted'!$AG$2:$AH$3001,2,0),'[1]Members Sorted'!$B$2:$C$3001,2,0)," ",VLOOKUP(VLOOKUP(J560,'[1]Members Sorted'!$AG$2:$AH$3001,2,0),'[1]Members Sorted'!$B$2:$D$3001,3,0))),"")</f>
        <v/>
      </c>
      <c r="L560" s="21" t="str">
        <f>IFERROR(VLOOKUP(#REF!,'[1]Members Sorted'!$B$2:$F$3001,5,0),"")</f>
        <v/>
      </c>
      <c r="M560" s="22" t="str">
        <f>IFERROR(VLOOKUP(#REF!,'[1]Members Sorted'!$B$2:$X$3001,11,0),"")</f>
        <v/>
      </c>
      <c r="N560" s="22" t="str">
        <f>IFERROR(VLOOKUP(#REF!,'[1]Members Sorted'!$B$2:$X$3001,14,0),"")</f>
        <v/>
      </c>
      <c r="O560" s="22" t="str">
        <f>IFERROR(VLOOKUP(#REF!,'[1]Members Sorted'!$B$2:$X$3001,17,0),"")</f>
        <v/>
      </c>
      <c r="P560" s="22" t="str">
        <f>IFERROR(VLOOKUP(#REF!,'[1]Members Sorted'!$B$2:$X$3001,20,0),"")</f>
        <v/>
      </c>
      <c r="Q560" s="23" t="str">
        <f>IFERROR(VLOOKUP(#REF!,'[1]Members Sorted'!$B$2:$AE$3001,30,0),"")</f>
        <v/>
      </c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</row>
    <row r="561" spans="1:37" ht="15.75" customHeight="1" x14ac:dyDescent="0.2">
      <c r="A561" s="20" t="str">
        <f>IF('[1]Season Set up'!$J$23&gt;='[1]Season Set up'!V558,'[1]Season Set up'!V558,"")</f>
        <v/>
      </c>
      <c r="B561" s="21" t="str">
        <f>IFERROR(IF(A561="","",CONCATENATE(VLOOKUP(VLOOKUP(A561,'[1]Members Sorted'!$AC$2:$AD$3001,2,0),'[1]Members Sorted'!$B$2:$C$3001,2,0)," ",VLOOKUP(VLOOKUP(A561,'[1]Members Sorted'!$AC$2:$AD$3001,2,0),'[1]Members Sorted'!$B$2:$D$3001,3,0))),"")</f>
        <v/>
      </c>
      <c r="C561" s="21" t="str">
        <f>IFERROR(VLOOKUP(#REF!,'[1]Members Sorted'!$B$2:$F$3001,5,0),"")</f>
        <v/>
      </c>
      <c r="D561" s="22" t="str">
        <f>IFERROR(VLOOKUP(#REF!,'[1]Members Sorted'!$B$2:$X$3001,11,0),"")</f>
        <v/>
      </c>
      <c r="E561" s="22" t="str">
        <f>IFERROR(VLOOKUP(#REF!,'[1]Members Sorted'!$B$2:$X$3001,14,0),"")</f>
        <v/>
      </c>
      <c r="F561" s="22" t="str">
        <f>IFERROR(VLOOKUP(#REF!,'[1]Members Sorted'!$B$2:$X$3001,17,0),"")</f>
        <v/>
      </c>
      <c r="G561" s="22" t="str">
        <f>IFERROR(VLOOKUP(#REF!,'[1]Members Sorted'!$B$2:$X$3001,20,0),"")</f>
        <v/>
      </c>
      <c r="H561" s="33" t="str">
        <f>IFERROR(VLOOKUP(#REF!,'[1]Members Sorted'!$B$2:$AA$3001,26,0),"")</f>
        <v/>
      </c>
      <c r="I561" s="32"/>
      <c r="J561" s="29" t="str">
        <f>IF('[1]Season Set up'!$L$23&gt;='[1]Season Set up'!V558,'[1]Season Set up'!V558,"")</f>
        <v/>
      </c>
      <c r="K561" s="21" t="str">
        <f>IFERROR(IF(J561="","",CONCATENATE(VLOOKUP(VLOOKUP(J561,'[1]Members Sorted'!$AG$2:$AH$3001,2,0),'[1]Members Sorted'!$B$2:$C$3001,2,0)," ",VLOOKUP(VLOOKUP(J561,'[1]Members Sorted'!$AG$2:$AH$3001,2,0),'[1]Members Sorted'!$B$2:$D$3001,3,0))),"")</f>
        <v/>
      </c>
      <c r="L561" s="21" t="str">
        <f>IFERROR(VLOOKUP(#REF!,'[1]Members Sorted'!$B$2:$F$3001,5,0),"")</f>
        <v/>
      </c>
      <c r="M561" s="22" t="str">
        <f>IFERROR(VLOOKUP(#REF!,'[1]Members Sorted'!$B$2:$X$3001,11,0),"")</f>
        <v/>
      </c>
      <c r="N561" s="22" t="str">
        <f>IFERROR(VLOOKUP(#REF!,'[1]Members Sorted'!$B$2:$X$3001,14,0),"")</f>
        <v/>
      </c>
      <c r="O561" s="22" t="str">
        <f>IFERROR(VLOOKUP(#REF!,'[1]Members Sorted'!$B$2:$X$3001,17,0),"")</f>
        <v/>
      </c>
      <c r="P561" s="22" t="str">
        <f>IFERROR(VLOOKUP(#REF!,'[1]Members Sorted'!$B$2:$X$3001,20,0),"")</f>
        <v/>
      </c>
      <c r="Q561" s="23" t="str">
        <f>IFERROR(VLOOKUP(#REF!,'[1]Members Sorted'!$B$2:$AE$3001,30,0),"")</f>
        <v/>
      </c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</row>
    <row r="562" spans="1:37" ht="15.75" customHeight="1" x14ac:dyDescent="0.2">
      <c r="A562" s="20" t="str">
        <f>IF('[1]Season Set up'!$J$23&gt;='[1]Season Set up'!V559,'[1]Season Set up'!V559,"")</f>
        <v/>
      </c>
      <c r="B562" s="21" t="str">
        <f>IFERROR(IF(A562="","",CONCATENATE(VLOOKUP(VLOOKUP(A562,'[1]Members Sorted'!$AC$2:$AD$3001,2,0),'[1]Members Sorted'!$B$2:$C$3001,2,0)," ",VLOOKUP(VLOOKUP(A562,'[1]Members Sorted'!$AC$2:$AD$3001,2,0),'[1]Members Sorted'!$B$2:$D$3001,3,0))),"")</f>
        <v/>
      </c>
      <c r="C562" s="21" t="str">
        <f>IFERROR(VLOOKUP(#REF!,'[1]Members Sorted'!$B$2:$F$3001,5,0),"")</f>
        <v/>
      </c>
      <c r="D562" s="22" t="str">
        <f>IFERROR(VLOOKUP(#REF!,'[1]Members Sorted'!$B$2:$X$3001,11,0),"")</f>
        <v/>
      </c>
      <c r="E562" s="22" t="str">
        <f>IFERROR(VLOOKUP(#REF!,'[1]Members Sorted'!$B$2:$X$3001,14,0),"")</f>
        <v/>
      </c>
      <c r="F562" s="22" t="str">
        <f>IFERROR(VLOOKUP(#REF!,'[1]Members Sorted'!$B$2:$X$3001,17,0),"")</f>
        <v/>
      </c>
      <c r="G562" s="22" t="str">
        <f>IFERROR(VLOOKUP(#REF!,'[1]Members Sorted'!$B$2:$X$3001,20,0),"")</f>
        <v/>
      </c>
      <c r="H562" s="33" t="str">
        <f>IFERROR(VLOOKUP(#REF!,'[1]Members Sorted'!$B$2:$AA$3001,26,0),"")</f>
        <v/>
      </c>
      <c r="I562" s="32"/>
      <c r="J562" s="29" t="str">
        <f>IF('[1]Season Set up'!$L$23&gt;='[1]Season Set up'!V559,'[1]Season Set up'!V559,"")</f>
        <v/>
      </c>
      <c r="K562" s="21" t="str">
        <f>IFERROR(IF(J562="","",CONCATENATE(VLOOKUP(VLOOKUP(J562,'[1]Members Sorted'!$AG$2:$AH$3001,2,0),'[1]Members Sorted'!$B$2:$C$3001,2,0)," ",VLOOKUP(VLOOKUP(J562,'[1]Members Sorted'!$AG$2:$AH$3001,2,0),'[1]Members Sorted'!$B$2:$D$3001,3,0))),"")</f>
        <v/>
      </c>
      <c r="L562" s="21" t="str">
        <f>IFERROR(VLOOKUP(#REF!,'[1]Members Sorted'!$B$2:$F$3001,5,0),"")</f>
        <v/>
      </c>
      <c r="M562" s="22" t="str">
        <f>IFERROR(VLOOKUP(#REF!,'[1]Members Sorted'!$B$2:$X$3001,11,0),"")</f>
        <v/>
      </c>
      <c r="N562" s="22" t="str">
        <f>IFERROR(VLOOKUP(#REF!,'[1]Members Sorted'!$B$2:$X$3001,14,0),"")</f>
        <v/>
      </c>
      <c r="O562" s="22" t="str">
        <f>IFERROR(VLOOKUP(#REF!,'[1]Members Sorted'!$B$2:$X$3001,17,0),"")</f>
        <v/>
      </c>
      <c r="P562" s="22" t="str">
        <f>IFERROR(VLOOKUP(#REF!,'[1]Members Sorted'!$B$2:$X$3001,20,0),"")</f>
        <v/>
      </c>
      <c r="Q562" s="23" t="str">
        <f>IFERROR(VLOOKUP(#REF!,'[1]Members Sorted'!$B$2:$AE$3001,30,0),"")</f>
        <v/>
      </c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</row>
    <row r="563" spans="1:37" ht="15.75" customHeight="1" x14ac:dyDescent="0.2">
      <c r="A563" s="20" t="str">
        <f>IF('[1]Season Set up'!$J$23&gt;='[1]Season Set up'!V560,'[1]Season Set up'!V560,"")</f>
        <v/>
      </c>
      <c r="B563" s="21" t="str">
        <f>IFERROR(IF(A563="","",CONCATENATE(VLOOKUP(VLOOKUP(A563,'[1]Members Sorted'!$AC$2:$AD$3001,2,0),'[1]Members Sorted'!$B$2:$C$3001,2,0)," ",VLOOKUP(VLOOKUP(A563,'[1]Members Sorted'!$AC$2:$AD$3001,2,0),'[1]Members Sorted'!$B$2:$D$3001,3,0))),"")</f>
        <v/>
      </c>
      <c r="C563" s="21" t="str">
        <f>IFERROR(VLOOKUP(#REF!,'[1]Members Sorted'!$B$2:$F$3001,5,0),"")</f>
        <v/>
      </c>
      <c r="D563" s="22" t="str">
        <f>IFERROR(VLOOKUP(#REF!,'[1]Members Sorted'!$B$2:$X$3001,11,0),"")</f>
        <v/>
      </c>
      <c r="E563" s="22" t="str">
        <f>IFERROR(VLOOKUP(#REF!,'[1]Members Sorted'!$B$2:$X$3001,14,0),"")</f>
        <v/>
      </c>
      <c r="F563" s="22" t="str">
        <f>IFERROR(VLOOKUP(#REF!,'[1]Members Sorted'!$B$2:$X$3001,17,0),"")</f>
        <v/>
      </c>
      <c r="G563" s="22" t="str">
        <f>IFERROR(VLOOKUP(#REF!,'[1]Members Sorted'!$B$2:$X$3001,20,0),"")</f>
        <v/>
      </c>
      <c r="H563" s="33" t="str">
        <f>IFERROR(VLOOKUP(#REF!,'[1]Members Sorted'!$B$2:$AA$3001,26,0),"")</f>
        <v/>
      </c>
      <c r="I563" s="32"/>
      <c r="J563" s="29" t="str">
        <f>IF('[1]Season Set up'!$L$23&gt;='[1]Season Set up'!V560,'[1]Season Set up'!V560,"")</f>
        <v/>
      </c>
      <c r="K563" s="21" t="str">
        <f>IFERROR(IF(J563="","",CONCATENATE(VLOOKUP(VLOOKUP(J563,'[1]Members Sorted'!$AG$2:$AH$3001,2,0),'[1]Members Sorted'!$B$2:$C$3001,2,0)," ",VLOOKUP(VLOOKUP(J563,'[1]Members Sorted'!$AG$2:$AH$3001,2,0),'[1]Members Sorted'!$B$2:$D$3001,3,0))),"")</f>
        <v/>
      </c>
      <c r="L563" s="21" t="str">
        <f>IFERROR(VLOOKUP(#REF!,'[1]Members Sorted'!$B$2:$F$3001,5,0),"")</f>
        <v/>
      </c>
      <c r="M563" s="22" t="str">
        <f>IFERROR(VLOOKUP(#REF!,'[1]Members Sorted'!$B$2:$X$3001,11,0),"")</f>
        <v/>
      </c>
      <c r="N563" s="22" t="str">
        <f>IFERROR(VLOOKUP(#REF!,'[1]Members Sorted'!$B$2:$X$3001,14,0),"")</f>
        <v/>
      </c>
      <c r="O563" s="22" t="str">
        <f>IFERROR(VLOOKUP(#REF!,'[1]Members Sorted'!$B$2:$X$3001,17,0),"")</f>
        <v/>
      </c>
      <c r="P563" s="22" t="str">
        <f>IFERROR(VLOOKUP(#REF!,'[1]Members Sorted'!$B$2:$X$3001,20,0),"")</f>
        <v/>
      </c>
      <c r="Q563" s="23" t="str">
        <f>IFERROR(VLOOKUP(#REF!,'[1]Members Sorted'!$B$2:$AE$3001,30,0),"")</f>
        <v/>
      </c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</row>
    <row r="564" spans="1:37" ht="15.75" customHeight="1" x14ac:dyDescent="0.2">
      <c r="A564" s="20" t="str">
        <f>IF('[1]Season Set up'!$J$23&gt;='[1]Season Set up'!V561,'[1]Season Set up'!V561,"")</f>
        <v/>
      </c>
      <c r="B564" s="21" t="str">
        <f>IFERROR(IF(A564="","",CONCATENATE(VLOOKUP(VLOOKUP(A564,'[1]Members Sorted'!$AC$2:$AD$3001,2,0),'[1]Members Sorted'!$B$2:$C$3001,2,0)," ",VLOOKUP(VLOOKUP(A564,'[1]Members Sorted'!$AC$2:$AD$3001,2,0),'[1]Members Sorted'!$B$2:$D$3001,3,0))),"")</f>
        <v/>
      </c>
      <c r="C564" s="21" t="str">
        <f>IFERROR(VLOOKUP(#REF!,'[1]Members Sorted'!$B$2:$F$3001,5,0),"")</f>
        <v/>
      </c>
      <c r="D564" s="22" t="str">
        <f>IFERROR(VLOOKUP(#REF!,'[1]Members Sorted'!$B$2:$X$3001,11,0),"")</f>
        <v/>
      </c>
      <c r="E564" s="22" t="str">
        <f>IFERROR(VLOOKUP(#REF!,'[1]Members Sorted'!$B$2:$X$3001,14,0),"")</f>
        <v/>
      </c>
      <c r="F564" s="22" t="str">
        <f>IFERROR(VLOOKUP(#REF!,'[1]Members Sorted'!$B$2:$X$3001,17,0),"")</f>
        <v/>
      </c>
      <c r="G564" s="22" t="str">
        <f>IFERROR(VLOOKUP(#REF!,'[1]Members Sorted'!$B$2:$X$3001,20,0),"")</f>
        <v/>
      </c>
      <c r="H564" s="33" t="str">
        <f>IFERROR(VLOOKUP(#REF!,'[1]Members Sorted'!$B$2:$AA$3001,26,0),"")</f>
        <v/>
      </c>
      <c r="I564" s="32"/>
      <c r="J564" s="29" t="str">
        <f>IF('[1]Season Set up'!$L$23&gt;='[1]Season Set up'!V561,'[1]Season Set up'!V561,"")</f>
        <v/>
      </c>
      <c r="K564" s="21" t="str">
        <f>IFERROR(IF(J564="","",CONCATENATE(VLOOKUP(VLOOKUP(J564,'[1]Members Sorted'!$AG$2:$AH$3001,2,0),'[1]Members Sorted'!$B$2:$C$3001,2,0)," ",VLOOKUP(VLOOKUP(J564,'[1]Members Sorted'!$AG$2:$AH$3001,2,0),'[1]Members Sorted'!$B$2:$D$3001,3,0))),"")</f>
        <v/>
      </c>
      <c r="L564" s="21" t="str">
        <f>IFERROR(VLOOKUP(#REF!,'[1]Members Sorted'!$B$2:$F$3001,5,0),"")</f>
        <v/>
      </c>
      <c r="M564" s="22" t="str">
        <f>IFERROR(VLOOKUP(#REF!,'[1]Members Sorted'!$B$2:$X$3001,11,0),"")</f>
        <v/>
      </c>
      <c r="N564" s="22" t="str">
        <f>IFERROR(VLOOKUP(#REF!,'[1]Members Sorted'!$B$2:$X$3001,14,0),"")</f>
        <v/>
      </c>
      <c r="O564" s="22" t="str">
        <f>IFERROR(VLOOKUP(#REF!,'[1]Members Sorted'!$B$2:$X$3001,17,0),"")</f>
        <v/>
      </c>
      <c r="P564" s="22" t="str">
        <f>IFERROR(VLOOKUP(#REF!,'[1]Members Sorted'!$B$2:$X$3001,20,0),"")</f>
        <v/>
      </c>
      <c r="Q564" s="23" t="str">
        <f>IFERROR(VLOOKUP(#REF!,'[1]Members Sorted'!$B$2:$AE$3001,30,0),"")</f>
        <v/>
      </c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</row>
    <row r="565" spans="1:37" ht="15.75" customHeight="1" x14ac:dyDescent="0.2">
      <c r="A565" s="20" t="str">
        <f>IF('[1]Season Set up'!$J$23&gt;='[1]Season Set up'!V562,'[1]Season Set up'!V562,"")</f>
        <v/>
      </c>
      <c r="B565" s="21" t="str">
        <f>IFERROR(IF(A565="","",CONCATENATE(VLOOKUP(VLOOKUP(A565,'[1]Members Sorted'!$AC$2:$AD$3001,2,0),'[1]Members Sorted'!$B$2:$C$3001,2,0)," ",VLOOKUP(VLOOKUP(A565,'[1]Members Sorted'!$AC$2:$AD$3001,2,0),'[1]Members Sorted'!$B$2:$D$3001,3,0))),"")</f>
        <v/>
      </c>
      <c r="C565" s="21" t="str">
        <f>IFERROR(VLOOKUP(#REF!,'[1]Members Sorted'!$B$2:$F$3001,5,0),"")</f>
        <v/>
      </c>
      <c r="D565" s="22" t="str">
        <f>IFERROR(VLOOKUP(#REF!,'[1]Members Sorted'!$B$2:$X$3001,11,0),"")</f>
        <v/>
      </c>
      <c r="E565" s="22" t="str">
        <f>IFERROR(VLOOKUP(#REF!,'[1]Members Sorted'!$B$2:$X$3001,14,0),"")</f>
        <v/>
      </c>
      <c r="F565" s="22" t="str">
        <f>IFERROR(VLOOKUP(#REF!,'[1]Members Sorted'!$B$2:$X$3001,17,0),"")</f>
        <v/>
      </c>
      <c r="G565" s="22" t="str">
        <f>IFERROR(VLOOKUP(#REF!,'[1]Members Sorted'!$B$2:$X$3001,20,0),"")</f>
        <v/>
      </c>
      <c r="H565" s="33" t="str">
        <f>IFERROR(VLOOKUP(#REF!,'[1]Members Sorted'!$B$2:$AA$3001,26,0),"")</f>
        <v/>
      </c>
      <c r="I565" s="32"/>
      <c r="J565" s="29" t="str">
        <f>IF('[1]Season Set up'!$L$23&gt;='[1]Season Set up'!V562,'[1]Season Set up'!V562,"")</f>
        <v/>
      </c>
      <c r="K565" s="21" t="str">
        <f>IFERROR(IF(J565="","",CONCATENATE(VLOOKUP(VLOOKUP(J565,'[1]Members Sorted'!$AG$2:$AH$3001,2,0),'[1]Members Sorted'!$B$2:$C$3001,2,0)," ",VLOOKUP(VLOOKUP(J565,'[1]Members Sorted'!$AG$2:$AH$3001,2,0),'[1]Members Sorted'!$B$2:$D$3001,3,0))),"")</f>
        <v/>
      </c>
      <c r="L565" s="21" t="str">
        <f>IFERROR(VLOOKUP(#REF!,'[1]Members Sorted'!$B$2:$F$3001,5,0),"")</f>
        <v/>
      </c>
      <c r="M565" s="22" t="str">
        <f>IFERROR(VLOOKUP(#REF!,'[1]Members Sorted'!$B$2:$X$3001,11,0),"")</f>
        <v/>
      </c>
      <c r="N565" s="22" t="str">
        <f>IFERROR(VLOOKUP(#REF!,'[1]Members Sorted'!$B$2:$X$3001,14,0),"")</f>
        <v/>
      </c>
      <c r="O565" s="22" t="str">
        <f>IFERROR(VLOOKUP(#REF!,'[1]Members Sorted'!$B$2:$X$3001,17,0),"")</f>
        <v/>
      </c>
      <c r="P565" s="22" t="str">
        <f>IFERROR(VLOOKUP(#REF!,'[1]Members Sorted'!$B$2:$X$3001,20,0),"")</f>
        <v/>
      </c>
      <c r="Q565" s="23" t="str">
        <f>IFERROR(VLOOKUP(#REF!,'[1]Members Sorted'!$B$2:$AE$3001,30,0),"")</f>
        <v/>
      </c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</row>
    <row r="566" spans="1:37" ht="15.75" customHeight="1" x14ac:dyDescent="0.2">
      <c r="A566" s="20" t="str">
        <f>IF('[1]Season Set up'!$J$23&gt;='[1]Season Set up'!V563,'[1]Season Set up'!V563,"")</f>
        <v/>
      </c>
      <c r="B566" s="21" t="str">
        <f>IFERROR(IF(A566="","",CONCATENATE(VLOOKUP(VLOOKUP(A566,'[1]Members Sorted'!$AC$2:$AD$3001,2,0),'[1]Members Sorted'!$B$2:$C$3001,2,0)," ",VLOOKUP(VLOOKUP(A566,'[1]Members Sorted'!$AC$2:$AD$3001,2,0),'[1]Members Sorted'!$B$2:$D$3001,3,0))),"")</f>
        <v/>
      </c>
      <c r="C566" s="21" t="str">
        <f>IFERROR(VLOOKUP(#REF!,'[1]Members Sorted'!$B$2:$F$3001,5,0),"")</f>
        <v/>
      </c>
      <c r="D566" s="22" t="str">
        <f>IFERROR(VLOOKUP(#REF!,'[1]Members Sorted'!$B$2:$X$3001,11,0),"")</f>
        <v/>
      </c>
      <c r="E566" s="22" t="str">
        <f>IFERROR(VLOOKUP(#REF!,'[1]Members Sorted'!$B$2:$X$3001,14,0),"")</f>
        <v/>
      </c>
      <c r="F566" s="22" t="str">
        <f>IFERROR(VLOOKUP(#REF!,'[1]Members Sorted'!$B$2:$X$3001,17,0),"")</f>
        <v/>
      </c>
      <c r="G566" s="22" t="str">
        <f>IFERROR(VLOOKUP(#REF!,'[1]Members Sorted'!$B$2:$X$3001,20,0),"")</f>
        <v/>
      </c>
      <c r="H566" s="33" t="str">
        <f>IFERROR(VLOOKUP(#REF!,'[1]Members Sorted'!$B$2:$AA$3001,26,0),"")</f>
        <v/>
      </c>
      <c r="I566" s="32"/>
      <c r="J566" s="29" t="str">
        <f>IF('[1]Season Set up'!$L$23&gt;='[1]Season Set up'!V563,'[1]Season Set up'!V563,"")</f>
        <v/>
      </c>
      <c r="K566" s="21" t="str">
        <f>IFERROR(IF(J566="","",CONCATENATE(VLOOKUP(VLOOKUP(J566,'[1]Members Sorted'!$AG$2:$AH$3001,2,0),'[1]Members Sorted'!$B$2:$C$3001,2,0)," ",VLOOKUP(VLOOKUP(J566,'[1]Members Sorted'!$AG$2:$AH$3001,2,0),'[1]Members Sorted'!$B$2:$D$3001,3,0))),"")</f>
        <v/>
      </c>
      <c r="L566" s="21" t="str">
        <f>IFERROR(VLOOKUP(#REF!,'[1]Members Sorted'!$B$2:$F$3001,5,0),"")</f>
        <v/>
      </c>
      <c r="M566" s="22" t="str">
        <f>IFERROR(VLOOKUP(#REF!,'[1]Members Sorted'!$B$2:$X$3001,11,0),"")</f>
        <v/>
      </c>
      <c r="N566" s="22" t="str">
        <f>IFERROR(VLOOKUP(#REF!,'[1]Members Sorted'!$B$2:$X$3001,14,0),"")</f>
        <v/>
      </c>
      <c r="O566" s="22" t="str">
        <f>IFERROR(VLOOKUP(#REF!,'[1]Members Sorted'!$B$2:$X$3001,17,0),"")</f>
        <v/>
      </c>
      <c r="P566" s="22" t="str">
        <f>IFERROR(VLOOKUP(#REF!,'[1]Members Sorted'!$B$2:$X$3001,20,0),"")</f>
        <v/>
      </c>
      <c r="Q566" s="23" t="str">
        <f>IFERROR(VLOOKUP(#REF!,'[1]Members Sorted'!$B$2:$AE$3001,30,0),"")</f>
        <v/>
      </c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</row>
    <row r="567" spans="1:37" ht="15.75" customHeight="1" x14ac:dyDescent="0.2">
      <c r="A567" s="20" t="str">
        <f>IF('[1]Season Set up'!$J$23&gt;='[1]Season Set up'!V564,'[1]Season Set up'!V564,"")</f>
        <v/>
      </c>
      <c r="B567" s="21" t="str">
        <f>IFERROR(IF(A567="","",CONCATENATE(VLOOKUP(VLOOKUP(A567,'[1]Members Sorted'!$AC$2:$AD$3001,2,0),'[1]Members Sorted'!$B$2:$C$3001,2,0)," ",VLOOKUP(VLOOKUP(A567,'[1]Members Sorted'!$AC$2:$AD$3001,2,0),'[1]Members Sorted'!$B$2:$D$3001,3,0))),"")</f>
        <v/>
      </c>
      <c r="C567" s="21" t="str">
        <f>IFERROR(VLOOKUP(#REF!,'[1]Members Sorted'!$B$2:$F$3001,5,0),"")</f>
        <v/>
      </c>
      <c r="D567" s="22" t="str">
        <f>IFERROR(VLOOKUP(#REF!,'[1]Members Sorted'!$B$2:$X$3001,11,0),"")</f>
        <v/>
      </c>
      <c r="E567" s="22" t="str">
        <f>IFERROR(VLOOKUP(#REF!,'[1]Members Sorted'!$B$2:$X$3001,14,0),"")</f>
        <v/>
      </c>
      <c r="F567" s="22" t="str">
        <f>IFERROR(VLOOKUP(#REF!,'[1]Members Sorted'!$B$2:$X$3001,17,0),"")</f>
        <v/>
      </c>
      <c r="G567" s="22" t="str">
        <f>IFERROR(VLOOKUP(#REF!,'[1]Members Sorted'!$B$2:$X$3001,20,0),"")</f>
        <v/>
      </c>
      <c r="H567" s="33" t="str">
        <f>IFERROR(VLOOKUP(#REF!,'[1]Members Sorted'!$B$2:$AA$3001,26,0),"")</f>
        <v/>
      </c>
      <c r="I567" s="32"/>
      <c r="J567" s="29" t="str">
        <f>IF('[1]Season Set up'!$L$23&gt;='[1]Season Set up'!V564,'[1]Season Set up'!V564,"")</f>
        <v/>
      </c>
      <c r="K567" s="21" t="str">
        <f>IFERROR(IF(J567="","",CONCATENATE(VLOOKUP(VLOOKUP(J567,'[1]Members Sorted'!$AG$2:$AH$3001,2,0),'[1]Members Sorted'!$B$2:$C$3001,2,0)," ",VLOOKUP(VLOOKUP(J567,'[1]Members Sorted'!$AG$2:$AH$3001,2,0),'[1]Members Sorted'!$B$2:$D$3001,3,0))),"")</f>
        <v/>
      </c>
      <c r="L567" s="21" t="str">
        <f>IFERROR(VLOOKUP(#REF!,'[1]Members Sorted'!$B$2:$F$3001,5,0),"")</f>
        <v/>
      </c>
      <c r="M567" s="22" t="str">
        <f>IFERROR(VLOOKUP(#REF!,'[1]Members Sorted'!$B$2:$X$3001,11,0),"")</f>
        <v/>
      </c>
      <c r="N567" s="22" t="str">
        <f>IFERROR(VLOOKUP(#REF!,'[1]Members Sorted'!$B$2:$X$3001,14,0),"")</f>
        <v/>
      </c>
      <c r="O567" s="22" t="str">
        <f>IFERROR(VLOOKUP(#REF!,'[1]Members Sorted'!$B$2:$X$3001,17,0),"")</f>
        <v/>
      </c>
      <c r="P567" s="22" t="str">
        <f>IFERROR(VLOOKUP(#REF!,'[1]Members Sorted'!$B$2:$X$3001,20,0),"")</f>
        <v/>
      </c>
      <c r="Q567" s="23" t="str">
        <f>IFERROR(VLOOKUP(#REF!,'[1]Members Sorted'!$B$2:$AE$3001,30,0),"")</f>
        <v/>
      </c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</row>
    <row r="568" spans="1:37" ht="15.75" customHeight="1" x14ac:dyDescent="0.2">
      <c r="A568" s="20" t="str">
        <f>IF('[1]Season Set up'!$J$23&gt;='[1]Season Set up'!V565,'[1]Season Set up'!V565,"")</f>
        <v/>
      </c>
      <c r="B568" s="21" t="str">
        <f>IFERROR(IF(A568="","",CONCATENATE(VLOOKUP(VLOOKUP(A568,'[1]Members Sorted'!$AC$2:$AD$3001,2,0),'[1]Members Sorted'!$B$2:$C$3001,2,0)," ",VLOOKUP(VLOOKUP(A568,'[1]Members Sorted'!$AC$2:$AD$3001,2,0),'[1]Members Sorted'!$B$2:$D$3001,3,0))),"")</f>
        <v/>
      </c>
      <c r="C568" s="21" t="str">
        <f>IFERROR(VLOOKUP(#REF!,'[1]Members Sorted'!$B$2:$F$3001,5,0),"")</f>
        <v/>
      </c>
      <c r="D568" s="22" t="str">
        <f>IFERROR(VLOOKUP(#REF!,'[1]Members Sorted'!$B$2:$X$3001,11,0),"")</f>
        <v/>
      </c>
      <c r="E568" s="22" t="str">
        <f>IFERROR(VLOOKUP(#REF!,'[1]Members Sorted'!$B$2:$X$3001,14,0),"")</f>
        <v/>
      </c>
      <c r="F568" s="22" t="str">
        <f>IFERROR(VLOOKUP(#REF!,'[1]Members Sorted'!$B$2:$X$3001,17,0),"")</f>
        <v/>
      </c>
      <c r="G568" s="22" t="str">
        <f>IFERROR(VLOOKUP(#REF!,'[1]Members Sorted'!$B$2:$X$3001,20,0),"")</f>
        <v/>
      </c>
      <c r="H568" s="33" t="str">
        <f>IFERROR(VLOOKUP(#REF!,'[1]Members Sorted'!$B$2:$AA$3001,26,0),"")</f>
        <v/>
      </c>
      <c r="I568" s="32"/>
      <c r="J568" s="29" t="str">
        <f>IF('[1]Season Set up'!$L$23&gt;='[1]Season Set up'!V565,'[1]Season Set up'!V565,"")</f>
        <v/>
      </c>
      <c r="K568" s="21" t="str">
        <f>IFERROR(IF(J568="","",CONCATENATE(VLOOKUP(VLOOKUP(J568,'[1]Members Sorted'!$AG$2:$AH$3001,2,0),'[1]Members Sorted'!$B$2:$C$3001,2,0)," ",VLOOKUP(VLOOKUP(J568,'[1]Members Sorted'!$AG$2:$AH$3001,2,0),'[1]Members Sorted'!$B$2:$D$3001,3,0))),"")</f>
        <v/>
      </c>
      <c r="L568" s="21" t="str">
        <f>IFERROR(VLOOKUP(#REF!,'[1]Members Sorted'!$B$2:$F$3001,5,0),"")</f>
        <v/>
      </c>
      <c r="M568" s="22" t="str">
        <f>IFERROR(VLOOKUP(#REF!,'[1]Members Sorted'!$B$2:$X$3001,11,0),"")</f>
        <v/>
      </c>
      <c r="N568" s="22" t="str">
        <f>IFERROR(VLOOKUP(#REF!,'[1]Members Sorted'!$B$2:$X$3001,14,0),"")</f>
        <v/>
      </c>
      <c r="O568" s="22" t="str">
        <f>IFERROR(VLOOKUP(#REF!,'[1]Members Sorted'!$B$2:$X$3001,17,0),"")</f>
        <v/>
      </c>
      <c r="P568" s="22" t="str">
        <f>IFERROR(VLOOKUP(#REF!,'[1]Members Sorted'!$B$2:$X$3001,20,0),"")</f>
        <v/>
      </c>
      <c r="Q568" s="23" t="str">
        <f>IFERROR(VLOOKUP(#REF!,'[1]Members Sorted'!$B$2:$AE$3001,30,0),"")</f>
        <v/>
      </c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</row>
    <row r="569" spans="1:37" ht="15.75" customHeight="1" x14ac:dyDescent="0.2">
      <c r="A569" s="20" t="str">
        <f>IF('[1]Season Set up'!$J$23&gt;='[1]Season Set up'!V566,'[1]Season Set up'!V566,"")</f>
        <v/>
      </c>
      <c r="B569" s="21" t="str">
        <f>IFERROR(IF(A569="","",CONCATENATE(VLOOKUP(VLOOKUP(A569,'[1]Members Sorted'!$AC$2:$AD$3001,2,0),'[1]Members Sorted'!$B$2:$C$3001,2,0)," ",VLOOKUP(VLOOKUP(A569,'[1]Members Sorted'!$AC$2:$AD$3001,2,0),'[1]Members Sorted'!$B$2:$D$3001,3,0))),"")</f>
        <v/>
      </c>
      <c r="C569" s="21" t="str">
        <f>IFERROR(VLOOKUP(#REF!,'[1]Members Sorted'!$B$2:$F$3001,5,0),"")</f>
        <v/>
      </c>
      <c r="D569" s="22" t="str">
        <f>IFERROR(VLOOKUP(#REF!,'[1]Members Sorted'!$B$2:$X$3001,11,0),"")</f>
        <v/>
      </c>
      <c r="E569" s="22" t="str">
        <f>IFERROR(VLOOKUP(#REF!,'[1]Members Sorted'!$B$2:$X$3001,14,0),"")</f>
        <v/>
      </c>
      <c r="F569" s="22" t="str">
        <f>IFERROR(VLOOKUP(#REF!,'[1]Members Sorted'!$B$2:$X$3001,17,0),"")</f>
        <v/>
      </c>
      <c r="G569" s="22" t="str">
        <f>IFERROR(VLOOKUP(#REF!,'[1]Members Sorted'!$B$2:$X$3001,20,0),"")</f>
        <v/>
      </c>
      <c r="H569" s="33" t="str">
        <f>IFERROR(VLOOKUP(#REF!,'[1]Members Sorted'!$B$2:$AA$3001,26,0),"")</f>
        <v/>
      </c>
      <c r="I569" s="32"/>
      <c r="J569" s="29" t="str">
        <f>IF('[1]Season Set up'!$L$23&gt;='[1]Season Set up'!V566,'[1]Season Set up'!V566,"")</f>
        <v/>
      </c>
      <c r="K569" s="21" t="str">
        <f>IFERROR(IF(J569="","",CONCATENATE(VLOOKUP(VLOOKUP(J569,'[1]Members Sorted'!$AG$2:$AH$3001,2,0),'[1]Members Sorted'!$B$2:$C$3001,2,0)," ",VLOOKUP(VLOOKUP(J569,'[1]Members Sorted'!$AG$2:$AH$3001,2,0),'[1]Members Sorted'!$B$2:$D$3001,3,0))),"")</f>
        <v/>
      </c>
      <c r="L569" s="21" t="str">
        <f>IFERROR(VLOOKUP(#REF!,'[1]Members Sorted'!$B$2:$F$3001,5,0),"")</f>
        <v/>
      </c>
      <c r="M569" s="22" t="str">
        <f>IFERROR(VLOOKUP(#REF!,'[1]Members Sorted'!$B$2:$X$3001,11,0),"")</f>
        <v/>
      </c>
      <c r="N569" s="22" t="str">
        <f>IFERROR(VLOOKUP(#REF!,'[1]Members Sorted'!$B$2:$X$3001,14,0),"")</f>
        <v/>
      </c>
      <c r="O569" s="22" t="str">
        <f>IFERROR(VLOOKUP(#REF!,'[1]Members Sorted'!$B$2:$X$3001,17,0),"")</f>
        <v/>
      </c>
      <c r="P569" s="22" t="str">
        <f>IFERROR(VLOOKUP(#REF!,'[1]Members Sorted'!$B$2:$X$3001,20,0),"")</f>
        <v/>
      </c>
      <c r="Q569" s="23" t="str">
        <f>IFERROR(VLOOKUP(#REF!,'[1]Members Sorted'!$B$2:$AE$3001,30,0),"")</f>
        <v/>
      </c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</row>
    <row r="570" spans="1:37" ht="15.75" customHeight="1" x14ac:dyDescent="0.2">
      <c r="A570" s="20" t="str">
        <f>IF('[1]Season Set up'!$J$23&gt;='[1]Season Set up'!V567,'[1]Season Set up'!V567,"")</f>
        <v/>
      </c>
      <c r="B570" s="21" t="str">
        <f>IFERROR(IF(A570="","",CONCATENATE(VLOOKUP(VLOOKUP(A570,'[1]Members Sorted'!$AC$2:$AD$3001,2,0),'[1]Members Sorted'!$B$2:$C$3001,2,0)," ",VLOOKUP(VLOOKUP(A570,'[1]Members Sorted'!$AC$2:$AD$3001,2,0),'[1]Members Sorted'!$B$2:$D$3001,3,0))),"")</f>
        <v/>
      </c>
      <c r="C570" s="21" t="str">
        <f>IFERROR(VLOOKUP(#REF!,'[1]Members Sorted'!$B$2:$F$3001,5,0),"")</f>
        <v/>
      </c>
      <c r="D570" s="22" t="str">
        <f>IFERROR(VLOOKUP(#REF!,'[1]Members Sorted'!$B$2:$X$3001,11,0),"")</f>
        <v/>
      </c>
      <c r="E570" s="22" t="str">
        <f>IFERROR(VLOOKUP(#REF!,'[1]Members Sorted'!$B$2:$X$3001,14,0),"")</f>
        <v/>
      </c>
      <c r="F570" s="22" t="str">
        <f>IFERROR(VLOOKUP(#REF!,'[1]Members Sorted'!$B$2:$X$3001,17,0),"")</f>
        <v/>
      </c>
      <c r="G570" s="22" t="str">
        <f>IFERROR(VLOOKUP(#REF!,'[1]Members Sorted'!$B$2:$X$3001,20,0),"")</f>
        <v/>
      </c>
      <c r="H570" s="33" t="str">
        <f>IFERROR(VLOOKUP(#REF!,'[1]Members Sorted'!$B$2:$AA$3001,26,0),"")</f>
        <v/>
      </c>
      <c r="I570" s="32"/>
      <c r="J570" s="29" t="str">
        <f>IF('[1]Season Set up'!$L$23&gt;='[1]Season Set up'!V567,'[1]Season Set up'!V567,"")</f>
        <v/>
      </c>
      <c r="K570" s="21" t="str">
        <f>IFERROR(IF(J570="","",CONCATENATE(VLOOKUP(VLOOKUP(J570,'[1]Members Sorted'!$AG$2:$AH$3001,2,0),'[1]Members Sorted'!$B$2:$C$3001,2,0)," ",VLOOKUP(VLOOKUP(J570,'[1]Members Sorted'!$AG$2:$AH$3001,2,0),'[1]Members Sorted'!$B$2:$D$3001,3,0))),"")</f>
        <v/>
      </c>
      <c r="L570" s="21" t="str">
        <f>IFERROR(VLOOKUP(#REF!,'[1]Members Sorted'!$B$2:$F$3001,5,0),"")</f>
        <v/>
      </c>
      <c r="M570" s="22" t="str">
        <f>IFERROR(VLOOKUP(#REF!,'[1]Members Sorted'!$B$2:$X$3001,11,0),"")</f>
        <v/>
      </c>
      <c r="N570" s="22" t="str">
        <f>IFERROR(VLOOKUP(#REF!,'[1]Members Sorted'!$B$2:$X$3001,14,0),"")</f>
        <v/>
      </c>
      <c r="O570" s="22" t="str">
        <f>IFERROR(VLOOKUP(#REF!,'[1]Members Sorted'!$B$2:$X$3001,17,0),"")</f>
        <v/>
      </c>
      <c r="P570" s="22" t="str">
        <f>IFERROR(VLOOKUP(#REF!,'[1]Members Sorted'!$B$2:$X$3001,20,0),"")</f>
        <v/>
      </c>
      <c r="Q570" s="23" t="str">
        <f>IFERROR(VLOOKUP(#REF!,'[1]Members Sorted'!$B$2:$AE$3001,30,0),"")</f>
        <v/>
      </c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</row>
    <row r="571" spans="1:37" ht="15.75" customHeight="1" x14ac:dyDescent="0.2">
      <c r="A571" s="20" t="str">
        <f>IF('[1]Season Set up'!$J$23&gt;='[1]Season Set up'!V568,'[1]Season Set up'!V568,"")</f>
        <v/>
      </c>
      <c r="B571" s="21" t="str">
        <f>IFERROR(IF(A571="","",CONCATENATE(VLOOKUP(VLOOKUP(A571,'[1]Members Sorted'!$AC$2:$AD$3001,2,0),'[1]Members Sorted'!$B$2:$C$3001,2,0)," ",VLOOKUP(VLOOKUP(A571,'[1]Members Sorted'!$AC$2:$AD$3001,2,0),'[1]Members Sorted'!$B$2:$D$3001,3,0))),"")</f>
        <v/>
      </c>
      <c r="C571" s="21" t="str">
        <f>IFERROR(VLOOKUP(#REF!,'[1]Members Sorted'!$B$2:$F$3001,5,0),"")</f>
        <v/>
      </c>
      <c r="D571" s="22" t="str">
        <f>IFERROR(VLOOKUP(#REF!,'[1]Members Sorted'!$B$2:$X$3001,11,0),"")</f>
        <v/>
      </c>
      <c r="E571" s="22" t="str">
        <f>IFERROR(VLOOKUP(#REF!,'[1]Members Sorted'!$B$2:$X$3001,14,0),"")</f>
        <v/>
      </c>
      <c r="F571" s="22" t="str">
        <f>IFERROR(VLOOKUP(#REF!,'[1]Members Sorted'!$B$2:$X$3001,17,0),"")</f>
        <v/>
      </c>
      <c r="G571" s="22" t="str">
        <f>IFERROR(VLOOKUP(#REF!,'[1]Members Sorted'!$B$2:$X$3001,20,0),"")</f>
        <v/>
      </c>
      <c r="H571" s="33" t="str">
        <f>IFERROR(VLOOKUP(#REF!,'[1]Members Sorted'!$B$2:$AA$3001,26,0),"")</f>
        <v/>
      </c>
      <c r="I571" s="32"/>
      <c r="J571" s="29" t="str">
        <f>IF('[1]Season Set up'!$L$23&gt;='[1]Season Set up'!V568,'[1]Season Set up'!V568,"")</f>
        <v/>
      </c>
      <c r="K571" s="21" t="str">
        <f>IFERROR(IF(J571="","",CONCATENATE(VLOOKUP(VLOOKUP(J571,'[1]Members Sorted'!$AG$2:$AH$3001,2,0),'[1]Members Sorted'!$B$2:$C$3001,2,0)," ",VLOOKUP(VLOOKUP(J571,'[1]Members Sorted'!$AG$2:$AH$3001,2,0),'[1]Members Sorted'!$B$2:$D$3001,3,0))),"")</f>
        <v/>
      </c>
      <c r="L571" s="21" t="str">
        <f>IFERROR(VLOOKUP(#REF!,'[1]Members Sorted'!$B$2:$F$3001,5,0),"")</f>
        <v/>
      </c>
      <c r="M571" s="22" t="str">
        <f>IFERROR(VLOOKUP(#REF!,'[1]Members Sorted'!$B$2:$X$3001,11,0),"")</f>
        <v/>
      </c>
      <c r="N571" s="22" t="str">
        <f>IFERROR(VLOOKUP(#REF!,'[1]Members Sorted'!$B$2:$X$3001,14,0),"")</f>
        <v/>
      </c>
      <c r="O571" s="22" t="str">
        <f>IFERROR(VLOOKUP(#REF!,'[1]Members Sorted'!$B$2:$X$3001,17,0),"")</f>
        <v/>
      </c>
      <c r="P571" s="22" t="str">
        <f>IFERROR(VLOOKUP(#REF!,'[1]Members Sorted'!$B$2:$X$3001,20,0),"")</f>
        <v/>
      </c>
      <c r="Q571" s="23" t="str">
        <f>IFERROR(VLOOKUP(#REF!,'[1]Members Sorted'!$B$2:$AE$3001,30,0),"")</f>
        <v/>
      </c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</row>
    <row r="572" spans="1:37" ht="15.75" customHeight="1" x14ac:dyDescent="0.2">
      <c r="A572" s="20" t="str">
        <f>IF('[1]Season Set up'!$J$23&gt;='[1]Season Set up'!V569,'[1]Season Set up'!V569,"")</f>
        <v/>
      </c>
      <c r="B572" s="21" t="str">
        <f>IFERROR(IF(A572="","",CONCATENATE(VLOOKUP(VLOOKUP(A572,'[1]Members Sorted'!$AC$2:$AD$3001,2,0),'[1]Members Sorted'!$B$2:$C$3001,2,0)," ",VLOOKUP(VLOOKUP(A572,'[1]Members Sorted'!$AC$2:$AD$3001,2,0),'[1]Members Sorted'!$B$2:$D$3001,3,0))),"")</f>
        <v/>
      </c>
      <c r="C572" s="21" t="str">
        <f>IFERROR(VLOOKUP(#REF!,'[1]Members Sorted'!$B$2:$F$3001,5,0),"")</f>
        <v/>
      </c>
      <c r="D572" s="22" t="str">
        <f>IFERROR(VLOOKUP(#REF!,'[1]Members Sorted'!$B$2:$X$3001,11,0),"")</f>
        <v/>
      </c>
      <c r="E572" s="22" t="str">
        <f>IFERROR(VLOOKUP(#REF!,'[1]Members Sorted'!$B$2:$X$3001,14,0),"")</f>
        <v/>
      </c>
      <c r="F572" s="22" t="str">
        <f>IFERROR(VLOOKUP(#REF!,'[1]Members Sorted'!$B$2:$X$3001,17,0),"")</f>
        <v/>
      </c>
      <c r="G572" s="22" t="str">
        <f>IFERROR(VLOOKUP(#REF!,'[1]Members Sorted'!$B$2:$X$3001,20,0),"")</f>
        <v/>
      </c>
      <c r="H572" s="33" t="str">
        <f>IFERROR(VLOOKUP(#REF!,'[1]Members Sorted'!$B$2:$AA$3001,26,0),"")</f>
        <v/>
      </c>
      <c r="I572" s="32"/>
      <c r="J572" s="29" t="str">
        <f>IF('[1]Season Set up'!$L$23&gt;='[1]Season Set up'!V569,'[1]Season Set up'!V569,"")</f>
        <v/>
      </c>
      <c r="K572" s="21" t="str">
        <f>IFERROR(IF(J572="","",CONCATENATE(VLOOKUP(VLOOKUP(J572,'[1]Members Sorted'!$AG$2:$AH$3001,2,0),'[1]Members Sorted'!$B$2:$C$3001,2,0)," ",VLOOKUP(VLOOKUP(J572,'[1]Members Sorted'!$AG$2:$AH$3001,2,0),'[1]Members Sorted'!$B$2:$D$3001,3,0))),"")</f>
        <v/>
      </c>
      <c r="L572" s="21" t="str">
        <f>IFERROR(VLOOKUP(#REF!,'[1]Members Sorted'!$B$2:$F$3001,5,0),"")</f>
        <v/>
      </c>
      <c r="M572" s="22" t="str">
        <f>IFERROR(VLOOKUP(#REF!,'[1]Members Sorted'!$B$2:$X$3001,11,0),"")</f>
        <v/>
      </c>
      <c r="N572" s="22" t="str">
        <f>IFERROR(VLOOKUP(#REF!,'[1]Members Sorted'!$B$2:$X$3001,14,0),"")</f>
        <v/>
      </c>
      <c r="O572" s="22" t="str">
        <f>IFERROR(VLOOKUP(#REF!,'[1]Members Sorted'!$B$2:$X$3001,17,0),"")</f>
        <v/>
      </c>
      <c r="P572" s="22" t="str">
        <f>IFERROR(VLOOKUP(#REF!,'[1]Members Sorted'!$B$2:$X$3001,20,0),"")</f>
        <v/>
      </c>
      <c r="Q572" s="23" t="str">
        <f>IFERROR(VLOOKUP(#REF!,'[1]Members Sorted'!$B$2:$AE$3001,30,0),"")</f>
        <v/>
      </c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</row>
    <row r="573" spans="1:37" ht="15.75" customHeight="1" x14ac:dyDescent="0.2">
      <c r="A573" s="20" t="str">
        <f>IF('[1]Season Set up'!$J$23&gt;='[1]Season Set up'!V570,'[1]Season Set up'!V570,"")</f>
        <v/>
      </c>
      <c r="B573" s="21" t="str">
        <f>IFERROR(IF(A573="","",CONCATENATE(VLOOKUP(VLOOKUP(A573,'[1]Members Sorted'!$AC$2:$AD$3001,2,0),'[1]Members Sorted'!$B$2:$C$3001,2,0)," ",VLOOKUP(VLOOKUP(A573,'[1]Members Sorted'!$AC$2:$AD$3001,2,0),'[1]Members Sorted'!$B$2:$D$3001,3,0))),"")</f>
        <v/>
      </c>
      <c r="C573" s="21" t="str">
        <f>IFERROR(VLOOKUP(#REF!,'[1]Members Sorted'!$B$2:$F$3001,5,0),"")</f>
        <v/>
      </c>
      <c r="D573" s="22" t="str">
        <f>IFERROR(VLOOKUP(#REF!,'[1]Members Sorted'!$B$2:$X$3001,11,0),"")</f>
        <v/>
      </c>
      <c r="E573" s="22" t="str">
        <f>IFERROR(VLOOKUP(#REF!,'[1]Members Sorted'!$B$2:$X$3001,14,0),"")</f>
        <v/>
      </c>
      <c r="F573" s="22" t="str">
        <f>IFERROR(VLOOKUP(#REF!,'[1]Members Sorted'!$B$2:$X$3001,17,0),"")</f>
        <v/>
      </c>
      <c r="G573" s="22" t="str">
        <f>IFERROR(VLOOKUP(#REF!,'[1]Members Sorted'!$B$2:$X$3001,20,0),"")</f>
        <v/>
      </c>
      <c r="H573" s="33" t="str">
        <f>IFERROR(VLOOKUP(#REF!,'[1]Members Sorted'!$B$2:$AA$3001,26,0),"")</f>
        <v/>
      </c>
      <c r="I573" s="32"/>
      <c r="J573" s="29" t="str">
        <f>IF('[1]Season Set up'!$L$23&gt;='[1]Season Set up'!V570,'[1]Season Set up'!V570,"")</f>
        <v/>
      </c>
      <c r="K573" s="21" t="str">
        <f>IFERROR(IF(J573="","",CONCATENATE(VLOOKUP(VLOOKUP(J573,'[1]Members Sorted'!$AG$2:$AH$3001,2,0),'[1]Members Sorted'!$B$2:$C$3001,2,0)," ",VLOOKUP(VLOOKUP(J573,'[1]Members Sorted'!$AG$2:$AH$3001,2,0),'[1]Members Sorted'!$B$2:$D$3001,3,0))),"")</f>
        <v/>
      </c>
      <c r="L573" s="21" t="str">
        <f>IFERROR(VLOOKUP(#REF!,'[1]Members Sorted'!$B$2:$F$3001,5,0),"")</f>
        <v/>
      </c>
      <c r="M573" s="22" t="str">
        <f>IFERROR(VLOOKUP(#REF!,'[1]Members Sorted'!$B$2:$X$3001,11,0),"")</f>
        <v/>
      </c>
      <c r="N573" s="22" t="str">
        <f>IFERROR(VLOOKUP(#REF!,'[1]Members Sorted'!$B$2:$X$3001,14,0),"")</f>
        <v/>
      </c>
      <c r="O573" s="22" t="str">
        <f>IFERROR(VLOOKUP(#REF!,'[1]Members Sorted'!$B$2:$X$3001,17,0),"")</f>
        <v/>
      </c>
      <c r="P573" s="22" t="str">
        <f>IFERROR(VLOOKUP(#REF!,'[1]Members Sorted'!$B$2:$X$3001,20,0),"")</f>
        <v/>
      </c>
      <c r="Q573" s="23" t="str">
        <f>IFERROR(VLOOKUP(#REF!,'[1]Members Sorted'!$B$2:$AE$3001,30,0),"")</f>
        <v/>
      </c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</row>
    <row r="574" spans="1:37" ht="15.75" customHeight="1" x14ac:dyDescent="0.2">
      <c r="A574" s="20" t="str">
        <f>IF('[1]Season Set up'!$J$23&gt;='[1]Season Set up'!V571,'[1]Season Set up'!V571,"")</f>
        <v/>
      </c>
      <c r="B574" s="21" t="str">
        <f>IFERROR(IF(A574="","",CONCATENATE(VLOOKUP(VLOOKUP(A574,'[1]Members Sorted'!$AC$2:$AD$3001,2,0),'[1]Members Sorted'!$B$2:$C$3001,2,0)," ",VLOOKUP(VLOOKUP(A574,'[1]Members Sorted'!$AC$2:$AD$3001,2,0),'[1]Members Sorted'!$B$2:$D$3001,3,0))),"")</f>
        <v/>
      </c>
      <c r="C574" s="21" t="str">
        <f>IFERROR(VLOOKUP(#REF!,'[1]Members Sorted'!$B$2:$F$3001,5,0),"")</f>
        <v/>
      </c>
      <c r="D574" s="22" t="str">
        <f>IFERROR(VLOOKUP(#REF!,'[1]Members Sorted'!$B$2:$X$3001,11,0),"")</f>
        <v/>
      </c>
      <c r="E574" s="22" t="str">
        <f>IFERROR(VLOOKUP(#REF!,'[1]Members Sorted'!$B$2:$X$3001,14,0),"")</f>
        <v/>
      </c>
      <c r="F574" s="22" t="str">
        <f>IFERROR(VLOOKUP(#REF!,'[1]Members Sorted'!$B$2:$X$3001,17,0),"")</f>
        <v/>
      </c>
      <c r="G574" s="22" t="str">
        <f>IFERROR(VLOOKUP(#REF!,'[1]Members Sorted'!$B$2:$X$3001,20,0),"")</f>
        <v/>
      </c>
      <c r="H574" s="33" t="str">
        <f>IFERROR(VLOOKUP(#REF!,'[1]Members Sorted'!$B$2:$AA$3001,26,0),"")</f>
        <v/>
      </c>
      <c r="I574" s="32"/>
      <c r="J574" s="29" t="str">
        <f>IF('[1]Season Set up'!$L$23&gt;='[1]Season Set up'!V571,'[1]Season Set up'!V571,"")</f>
        <v/>
      </c>
      <c r="K574" s="21" t="str">
        <f>IFERROR(IF(J574="","",CONCATENATE(VLOOKUP(VLOOKUP(J574,'[1]Members Sorted'!$AG$2:$AH$3001,2,0),'[1]Members Sorted'!$B$2:$C$3001,2,0)," ",VLOOKUP(VLOOKUP(J574,'[1]Members Sorted'!$AG$2:$AH$3001,2,0),'[1]Members Sorted'!$B$2:$D$3001,3,0))),"")</f>
        <v/>
      </c>
      <c r="L574" s="21" t="str">
        <f>IFERROR(VLOOKUP(#REF!,'[1]Members Sorted'!$B$2:$F$3001,5,0),"")</f>
        <v/>
      </c>
      <c r="M574" s="22" t="str">
        <f>IFERROR(VLOOKUP(#REF!,'[1]Members Sorted'!$B$2:$X$3001,11,0),"")</f>
        <v/>
      </c>
      <c r="N574" s="22" t="str">
        <f>IFERROR(VLOOKUP(#REF!,'[1]Members Sorted'!$B$2:$X$3001,14,0),"")</f>
        <v/>
      </c>
      <c r="O574" s="22" t="str">
        <f>IFERROR(VLOOKUP(#REF!,'[1]Members Sorted'!$B$2:$X$3001,17,0),"")</f>
        <v/>
      </c>
      <c r="P574" s="22" t="str">
        <f>IFERROR(VLOOKUP(#REF!,'[1]Members Sorted'!$B$2:$X$3001,20,0),"")</f>
        <v/>
      </c>
      <c r="Q574" s="23" t="str">
        <f>IFERROR(VLOOKUP(#REF!,'[1]Members Sorted'!$B$2:$AE$3001,30,0),"")</f>
        <v/>
      </c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</row>
    <row r="575" spans="1:37" ht="15.75" customHeight="1" x14ac:dyDescent="0.2">
      <c r="A575" s="20" t="str">
        <f>IF('[1]Season Set up'!$J$23&gt;='[1]Season Set up'!V572,'[1]Season Set up'!V572,"")</f>
        <v/>
      </c>
      <c r="B575" s="21" t="str">
        <f>IFERROR(IF(A575="","",CONCATENATE(VLOOKUP(VLOOKUP(A575,'[1]Members Sorted'!$AC$2:$AD$3001,2,0),'[1]Members Sorted'!$B$2:$C$3001,2,0)," ",VLOOKUP(VLOOKUP(A575,'[1]Members Sorted'!$AC$2:$AD$3001,2,0),'[1]Members Sorted'!$B$2:$D$3001,3,0))),"")</f>
        <v/>
      </c>
      <c r="C575" s="21" t="str">
        <f>IFERROR(VLOOKUP(#REF!,'[1]Members Sorted'!$B$2:$F$3001,5,0),"")</f>
        <v/>
      </c>
      <c r="D575" s="22" t="str">
        <f>IFERROR(VLOOKUP(#REF!,'[1]Members Sorted'!$B$2:$X$3001,11,0),"")</f>
        <v/>
      </c>
      <c r="E575" s="22" t="str">
        <f>IFERROR(VLOOKUP(#REF!,'[1]Members Sorted'!$B$2:$X$3001,14,0),"")</f>
        <v/>
      </c>
      <c r="F575" s="22" t="str">
        <f>IFERROR(VLOOKUP(#REF!,'[1]Members Sorted'!$B$2:$X$3001,17,0),"")</f>
        <v/>
      </c>
      <c r="G575" s="22" t="str">
        <f>IFERROR(VLOOKUP(#REF!,'[1]Members Sorted'!$B$2:$X$3001,20,0),"")</f>
        <v/>
      </c>
      <c r="H575" s="33" t="str">
        <f>IFERROR(VLOOKUP(#REF!,'[1]Members Sorted'!$B$2:$AA$3001,26,0),"")</f>
        <v/>
      </c>
      <c r="I575" s="32"/>
      <c r="J575" s="29" t="str">
        <f>IF('[1]Season Set up'!$L$23&gt;='[1]Season Set up'!V572,'[1]Season Set up'!V572,"")</f>
        <v/>
      </c>
      <c r="K575" s="21" t="str">
        <f>IFERROR(IF(J575="","",CONCATENATE(VLOOKUP(VLOOKUP(J575,'[1]Members Sorted'!$AG$2:$AH$3001,2,0),'[1]Members Sorted'!$B$2:$C$3001,2,0)," ",VLOOKUP(VLOOKUP(J575,'[1]Members Sorted'!$AG$2:$AH$3001,2,0),'[1]Members Sorted'!$B$2:$D$3001,3,0))),"")</f>
        <v/>
      </c>
      <c r="L575" s="21" t="str">
        <f>IFERROR(VLOOKUP(#REF!,'[1]Members Sorted'!$B$2:$F$3001,5,0),"")</f>
        <v/>
      </c>
      <c r="M575" s="22" t="str">
        <f>IFERROR(VLOOKUP(#REF!,'[1]Members Sorted'!$B$2:$X$3001,11,0),"")</f>
        <v/>
      </c>
      <c r="N575" s="22" t="str">
        <f>IFERROR(VLOOKUP(#REF!,'[1]Members Sorted'!$B$2:$X$3001,14,0),"")</f>
        <v/>
      </c>
      <c r="O575" s="22" t="str">
        <f>IFERROR(VLOOKUP(#REF!,'[1]Members Sorted'!$B$2:$X$3001,17,0),"")</f>
        <v/>
      </c>
      <c r="P575" s="22" t="str">
        <f>IFERROR(VLOOKUP(#REF!,'[1]Members Sorted'!$B$2:$X$3001,20,0),"")</f>
        <v/>
      </c>
      <c r="Q575" s="23" t="str">
        <f>IFERROR(VLOOKUP(#REF!,'[1]Members Sorted'!$B$2:$AE$3001,30,0),"")</f>
        <v/>
      </c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</row>
    <row r="576" spans="1:37" ht="15.75" customHeight="1" x14ac:dyDescent="0.2">
      <c r="A576" s="20" t="str">
        <f>IF('[1]Season Set up'!$J$23&gt;='[1]Season Set up'!V573,'[1]Season Set up'!V573,"")</f>
        <v/>
      </c>
      <c r="B576" s="21" t="str">
        <f>IFERROR(IF(A576="","",CONCATENATE(VLOOKUP(VLOOKUP(A576,'[1]Members Sorted'!$AC$2:$AD$3001,2,0),'[1]Members Sorted'!$B$2:$C$3001,2,0)," ",VLOOKUP(VLOOKUP(A576,'[1]Members Sorted'!$AC$2:$AD$3001,2,0),'[1]Members Sorted'!$B$2:$D$3001,3,0))),"")</f>
        <v/>
      </c>
      <c r="C576" s="21" t="str">
        <f>IFERROR(VLOOKUP(#REF!,'[1]Members Sorted'!$B$2:$F$3001,5,0),"")</f>
        <v/>
      </c>
      <c r="D576" s="22" t="str">
        <f>IFERROR(VLOOKUP(#REF!,'[1]Members Sorted'!$B$2:$X$3001,11,0),"")</f>
        <v/>
      </c>
      <c r="E576" s="22" t="str">
        <f>IFERROR(VLOOKUP(#REF!,'[1]Members Sorted'!$B$2:$X$3001,14,0),"")</f>
        <v/>
      </c>
      <c r="F576" s="22" t="str">
        <f>IFERROR(VLOOKUP(#REF!,'[1]Members Sorted'!$B$2:$X$3001,17,0),"")</f>
        <v/>
      </c>
      <c r="G576" s="22" t="str">
        <f>IFERROR(VLOOKUP(#REF!,'[1]Members Sorted'!$B$2:$X$3001,20,0),"")</f>
        <v/>
      </c>
      <c r="H576" s="33" t="str">
        <f>IFERROR(VLOOKUP(#REF!,'[1]Members Sorted'!$B$2:$AA$3001,26,0),"")</f>
        <v/>
      </c>
      <c r="I576" s="32"/>
      <c r="J576" s="29" t="str">
        <f>IF('[1]Season Set up'!$L$23&gt;='[1]Season Set up'!V573,'[1]Season Set up'!V573,"")</f>
        <v/>
      </c>
      <c r="K576" s="21" t="str">
        <f>IFERROR(IF(J576="","",CONCATENATE(VLOOKUP(VLOOKUP(J576,'[1]Members Sorted'!$AG$2:$AH$3001,2,0),'[1]Members Sorted'!$B$2:$C$3001,2,0)," ",VLOOKUP(VLOOKUP(J576,'[1]Members Sorted'!$AG$2:$AH$3001,2,0),'[1]Members Sorted'!$B$2:$D$3001,3,0))),"")</f>
        <v/>
      </c>
      <c r="L576" s="21" t="str">
        <f>IFERROR(VLOOKUP(#REF!,'[1]Members Sorted'!$B$2:$F$3001,5,0),"")</f>
        <v/>
      </c>
      <c r="M576" s="22" t="str">
        <f>IFERROR(VLOOKUP(#REF!,'[1]Members Sorted'!$B$2:$X$3001,11,0),"")</f>
        <v/>
      </c>
      <c r="N576" s="22" t="str">
        <f>IFERROR(VLOOKUP(#REF!,'[1]Members Sorted'!$B$2:$X$3001,14,0),"")</f>
        <v/>
      </c>
      <c r="O576" s="22" t="str">
        <f>IFERROR(VLOOKUP(#REF!,'[1]Members Sorted'!$B$2:$X$3001,17,0),"")</f>
        <v/>
      </c>
      <c r="P576" s="22" t="str">
        <f>IFERROR(VLOOKUP(#REF!,'[1]Members Sorted'!$B$2:$X$3001,20,0),"")</f>
        <v/>
      </c>
      <c r="Q576" s="23" t="str">
        <f>IFERROR(VLOOKUP(#REF!,'[1]Members Sorted'!$B$2:$AE$3001,30,0),"")</f>
        <v/>
      </c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</row>
    <row r="577" spans="1:37" ht="15.75" customHeight="1" x14ac:dyDescent="0.2">
      <c r="A577" s="20" t="str">
        <f>IF('[1]Season Set up'!$J$23&gt;='[1]Season Set up'!V574,'[1]Season Set up'!V574,"")</f>
        <v/>
      </c>
      <c r="B577" s="21" t="str">
        <f>IFERROR(IF(A577="","",CONCATENATE(VLOOKUP(VLOOKUP(A577,'[1]Members Sorted'!$AC$2:$AD$3001,2,0),'[1]Members Sorted'!$B$2:$C$3001,2,0)," ",VLOOKUP(VLOOKUP(A577,'[1]Members Sorted'!$AC$2:$AD$3001,2,0),'[1]Members Sorted'!$B$2:$D$3001,3,0))),"")</f>
        <v/>
      </c>
      <c r="C577" s="21" t="str">
        <f>IFERROR(VLOOKUP(#REF!,'[1]Members Sorted'!$B$2:$F$3001,5,0),"")</f>
        <v/>
      </c>
      <c r="D577" s="22" t="str">
        <f>IFERROR(VLOOKUP(#REF!,'[1]Members Sorted'!$B$2:$X$3001,11,0),"")</f>
        <v/>
      </c>
      <c r="E577" s="22" t="str">
        <f>IFERROR(VLOOKUP(#REF!,'[1]Members Sorted'!$B$2:$X$3001,14,0),"")</f>
        <v/>
      </c>
      <c r="F577" s="22" t="str">
        <f>IFERROR(VLOOKUP(#REF!,'[1]Members Sorted'!$B$2:$X$3001,17,0),"")</f>
        <v/>
      </c>
      <c r="G577" s="22" t="str">
        <f>IFERROR(VLOOKUP(#REF!,'[1]Members Sorted'!$B$2:$X$3001,20,0),"")</f>
        <v/>
      </c>
      <c r="H577" s="33" t="str">
        <f>IFERROR(VLOOKUP(#REF!,'[1]Members Sorted'!$B$2:$AA$3001,26,0),"")</f>
        <v/>
      </c>
      <c r="I577" s="32"/>
      <c r="J577" s="29" t="str">
        <f>IF('[1]Season Set up'!$L$23&gt;='[1]Season Set up'!V574,'[1]Season Set up'!V574,"")</f>
        <v/>
      </c>
      <c r="K577" s="21" t="str">
        <f>IFERROR(IF(J577="","",CONCATENATE(VLOOKUP(VLOOKUP(J577,'[1]Members Sorted'!$AG$2:$AH$3001,2,0),'[1]Members Sorted'!$B$2:$C$3001,2,0)," ",VLOOKUP(VLOOKUP(J577,'[1]Members Sorted'!$AG$2:$AH$3001,2,0),'[1]Members Sorted'!$B$2:$D$3001,3,0))),"")</f>
        <v/>
      </c>
      <c r="L577" s="21" t="str">
        <f>IFERROR(VLOOKUP(#REF!,'[1]Members Sorted'!$B$2:$F$3001,5,0),"")</f>
        <v/>
      </c>
      <c r="M577" s="22" t="str">
        <f>IFERROR(VLOOKUP(#REF!,'[1]Members Sorted'!$B$2:$X$3001,11,0),"")</f>
        <v/>
      </c>
      <c r="N577" s="22" t="str">
        <f>IFERROR(VLOOKUP(#REF!,'[1]Members Sorted'!$B$2:$X$3001,14,0),"")</f>
        <v/>
      </c>
      <c r="O577" s="22" t="str">
        <f>IFERROR(VLOOKUP(#REF!,'[1]Members Sorted'!$B$2:$X$3001,17,0),"")</f>
        <v/>
      </c>
      <c r="P577" s="22" t="str">
        <f>IFERROR(VLOOKUP(#REF!,'[1]Members Sorted'!$B$2:$X$3001,20,0),"")</f>
        <v/>
      </c>
      <c r="Q577" s="23" t="str">
        <f>IFERROR(VLOOKUP(#REF!,'[1]Members Sorted'!$B$2:$AE$3001,30,0),"")</f>
        <v/>
      </c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</row>
    <row r="578" spans="1:37" ht="15.75" customHeight="1" x14ac:dyDescent="0.2">
      <c r="A578" s="20" t="str">
        <f>IF('[1]Season Set up'!$J$23&gt;='[1]Season Set up'!V575,'[1]Season Set up'!V575,"")</f>
        <v/>
      </c>
      <c r="B578" s="21" t="str">
        <f>IFERROR(IF(A578="","",CONCATENATE(VLOOKUP(VLOOKUP(A578,'[1]Members Sorted'!$AC$2:$AD$3001,2,0),'[1]Members Sorted'!$B$2:$C$3001,2,0)," ",VLOOKUP(VLOOKUP(A578,'[1]Members Sorted'!$AC$2:$AD$3001,2,0),'[1]Members Sorted'!$B$2:$D$3001,3,0))),"")</f>
        <v/>
      </c>
      <c r="C578" s="21" t="str">
        <f>IFERROR(VLOOKUP(#REF!,'[1]Members Sorted'!$B$2:$F$3001,5,0),"")</f>
        <v/>
      </c>
      <c r="D578" s="22" t="str">
        <f>IFERROR(VLOOKUP(#REF!,'[1]Members Sorted'!$B$2:$X$3001,11,0),"")</f>
        <v/>
      </c>
      <c r="E578" s="22" t="str">
        <f>IFERROR(VLOOKUP(#REF!,'[1]Members Sorted'!$B$2:$X$3001,14,0),"")</f>
        <v/>
      </c>
      <c r="F578" s="22" t="str">
        <f>IFERROR(VLOOKUP(#REF!,'[1]Members Sorted'!$B$2:$X$3001,17,0),"")</f>
        <v/>
      </c>
      <c r="G578" s="22" t="str">
        <f>IFERROR(VLOOKUP(#REF!,'[1]Members Sorted'!$B$2:$X$3001,20,0),"")</f>
        <v/>
      </c>
      <c r="H578" s="33" t="str">
        <f>IFERROR(VLOOKUP(#REF!,'[1]Members Sorted'!$B$2:$AA$3001,26,0),"")</f>
        <v/>
      </c>
      <c r="I578" s="32"/>
      <c r="J578" s="29" t="str">
        <f>IF('[1]Season Set up'!$L$23&gt;='[1]Season Set up'!V575,'[1]Season Set up'!V575,"")</f>
        <v/>
      </c>
      <c r="K578" s="21" t="str">
        <f>IFERROR(IF(J578="","",CONCATENATE(VLOOKUP(VLOOKUP(J578,'[1]Members Sorted'!$AG$2:$AH$3001,2,0),'[1]Members Sorted'!$B$2:$C$3001,2,0)," ",VLOOKUP(VLOOKUP(J578,'[1]Members Sorted'!$AG$2:$AH$3001,2,0),'[1]Members Sorted'!$B$2:$D$3001,3,0))),"")</f>
        <v/>
      </c>
      <c r="L578" s="21" t="str">
        <f>IFERROR(VLOOKUP(#REF!,'[1]Members Sorted'!$B$2:$F$3001,5,0),"")</f>
        <v/>
      </c>
      <c r="M578" s="22" t="str">
        <f>IFERROR(VLOOKUP(#REF!,'[1]Members Sorted'!$B$2:$X$3001,11,0),"")</f>
        <v/>
      </c>
      <c r="N578" s="22" t="str">
        <f>IFERROR(VLOOKUP(#REF!,'[1]Members Sorted'!$B$2:$X$3001,14,0),"")</f>
        <v/>
      </c>
      <c r="O578" s="22" t="str">
        <f>IFERROR(VLOOKUP(#REF!,'[1]Members Sorted'!$B$2:$X$3001,17,0),"")</f>
        <v/>
      </c>
      <c r="P578" s="22" t="str">
        <f>IFERROR(VLOOKUP(#REF!,'[1]Members Sorted'!$B$2:$X$3001,20,0),"")</f>
        <v/>
      </c>
      <c r="Q578" s="23" t="str">
        <f>IFERROR(VLOOKUP(#REF!,'[1]Members Sorted'!$B$2:$AE$3001,30,0),"")</f>
        <v/>
      </c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</row>
    <row r="579" spans="1:37" ht="15.75" customHeight="1" x14ac:dyDescent="0.2">
      <c r="A579" s="20" t="str">
        <f>IF('[1]Season Set up'!$J$23&gt;='[1]Season Set up'!V576,'[1]Season Set up'!V576,"")</f>
        <v/>
      </c>
      <c r="B579" s="21" t="str">
        <f>IFERROR(IF(A579="","",CONCATENATE(VLOOKUP(VLOOKUP(A579,'[1]Members Sorted'!$AC$2:$AD$3001,2,0),'[1]Members Sorted'!$B$2:$C$3001,2,0)," ",VLOOKUP(VLOOKUP(A579,'[1]Members Sorted'!$AC$2:$AD$3001,2,0),'[1]Members Sorted'!$B$2:$D$3001,3,0))),"")</f>
        <v/>
      </c>
      <c r="C579" s="21" t="str">
        <f>IFERROR(VLOOKUP(#REF!,'[1]Members Sorted'!$B$2:$F$3001,5,0),"")</f>
        <v/>
      </c>
      <c r="D579" s="22" t="str">
        <f>IFERROR(VLOOKUP(#REF!,'[1]Members Sorted'!$B$2:$X$3001,11,0),"")</f>
        <v/>
      </c>
      <c r="E579" s="22" t="str">
        <f>IFERROR(VLOOKUP(#REF!,'[1]Members Sorted'!$B$2:$X$3001,14,0),"")</f>
        <v/>
      </c>
      <c r="F579" s="22" t="str">
        <f>IFERROR(VLOOKUP(#REF!,'[1]Members Sorted'!$B$2:$X$3001,17,0),"")</f>
        <v/>
      </c>
      <c r="G579" s="22" t="str">
        <f>IFERROR(VLOOKUP(#REF!,'[1]Members Sorted'!$B$2:$X$3001,20,0),"")</f>
        <v/>
      </c>
      <c r="H579" s="33" t="str">
        <f>IFERROR(VLOOKUP(#REF!,'[1]Members Sorted'!$B$2:$AA$3001,26,0),"")</f>
        <v/>
      </c>
      <c r="I579" s="32"/>
      <c r="J579" s="29" t="str">
        <f>IF('[1]Season Set up'!$L$23&gt;='[1]Season Set up'!V576,'[1]Season Set up'!V576,"")</f>
        <v/>
      </c>
      <c r="K579" s="21" t="str">
        <f>IFERROR(IF(J579="","",CONCATENATE(VLOOKUP(VLOOKUP(J579,'[1]Members Sorted'!$AG$2:$AH$3001,2,0),'[1]Members Sorted'!$B$2:$C$3001,2,0)," ",VLOOKUP(VLOOKUP(J579,'[1]Members Sorted'!$AG$2:$AH$3001,2,0),'[1]Members Sorted'!$B$2:$D$3001,3,0))),"")</f>
        <v/>
      </c>
      <c r="L579" s="21" t="str">
        <f>IFERROR(VLOOKUP(#REF!,'[1]Members Sorted'!$B$2:$F$3001,5,0),"")</f>
        <v/>
      </c>
      <c r="M579" s="22" t="str">
        <f>IFERROR(VLOOKUP(#REF!,'[1]Members Sorted'!$B$2:$X$3001,11,0),"")</f>
        <v/>
      </c>
      <c r="N579" s="22" t="str">
        <f>IFERROR(VLOOKUP(#REF!,'[1]Members Sorted'!$B$2:$X$3001,14,0),"")</f>
        <v/>
      </c>
      <c r="O579" s="22" t="str">
        <f>IFERROR(VLOOKUP(#REF!,'[1]Members Sorted'!$B$2:$X$3001,17,0),"")</f>
        <v/>
      </c>
      <c r="P579" s="22" t="str">
        <f>IFERROR(VLOOKUP(#REF!,'[1]Members Sorted'!$B$2:$X$3001,20,0),"")</f>
        <v/>
      </c>
      <c r="Q579" s="23" t="str">
        <f>IFERROR(VLOOKUP(#REF!,'[1]Members Sorted'!$B$2:$AE$3001,30,0),"")</f>
        <v/>
      </c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</row>
    <row r="580" spans="1:37" ht="15.75" customHeight="1" x14ac:dyDescent="0.2">
      <c r="A580" s="20" t="str">
        <f>IF('[1]Season Set up'!$J$23&gt;='[1]Season Set up'!V577,'[1]Season Set up'!V577,"")</f>
        <v/>
      </c>
      <c r="B580" s="21" t="str">
        <f>IFERROR(IF(A580="","",CONCATENATE(VLOOKUP(VLOOKUP(A580,'[1]Members Sorted'!$AC$2:$AD$3001,2,0),'[1]Members Sorted'!$B$2:$C$3001,2,0)," ",VLOOKUP(VLOOKUP(A580,'[1]Members Sorted'!$AC$2:$AD$3001,2,0),'[1]Members Sorted'!$B$2:$D$3001,3,0))),"")</f>
        <v/>
      </c>
      <c r="C580" s="21" t="str">
        <f>IFERROR(VLOOKUP(#REF!,'[1]Members Sorted'!$B$2:$F$3001,5,0),"")</f>
        <v/>
      </c>
      <c r="D580" s="22" t="str">
        <f>IFERROR(VLOOKUP(#REF!,'[1]Members Sorted'!$B$2:$X$3001,11,0),"")</f>
        <v/>
      </c>
      <c r="E580" s="22" t="str">
        <f>IFERROR(VLOOKUP(#REF!,'[1]Members Sorted'!$B$2:$X$3001,14,0),"")</f>
        <v/>
      </c>
      <c r="F580" s="22" t="str">
        <f>IFERROR(VLOOKUP(#REF!,'[1]Members Sorted'!$B$2:$X$3001,17,0),"")</f>
        <v/>
      </c>
      <c r="G580" s="22" t="str">
        <f>IFERROR(VLOOKUP(#REF!,'[1]Members Sorted'!$B$2:$X$3001,20,0),"")</f>
        <v/>
      </c>
      <c r="H580" s="33" t="str">
        <f>IFERROR(VLOOKUP(#REF!,'[1]Members Sorted'!$B$2:$AA$3001,26,0),"")</f>
        <v/>
      </c>
      <c r="I580" s="32"/>
      <c r="J580" s="29" t="str">
        <f>IF('[1]Season Set up'!$L$23&gt;='[1]Season Set up'!V577,'[1]Season Set up'!V577,"")</f>
        <v/>
      </c>
      <c r="K580" s="21" t="str">
        <f>IFERROR(IF(J580="","",CONCATENATE(VLOOKUP(VLOOKUP(J580,'[1]Members Sorted'!$AG$2:$AH$3001,2,0),'[1]Members Sorted'!$B$2:$C$3001,2,0)," ",VLOOKUP(VLOOKUP(J580,'[1]Members Sorted'!$AG$2:$AH$3001,2,0),'[1]Members Sorted'!$B$2:$D$3001,3,0))),"")</f>
        <v/>
      </c>
      <c r="L580" s="21" t="str">
        <f>IFERROR(VLOOKUP(#REF!,'[1]Members Sorted'!$B$2:$F$3001,5,0),"")</f>
        <v/>
      </c>
      <c r="M580" s="22" t="str">
        <f>IFERROR(VLOOKUP(#REF!,'[1]Members Sorted'!$B$2:$X$3001,11,0),"")</f>
        <v/>
      </c>
      <c r="N580" s="22" t="str">
        <f>IFERROR(VLOOKUP(#REF!,'[1]Members Sorted'!$B$2:$X$3001,14,0),"")</f>
        <v/>
      </c>
      <c r="O580" s="22" t="str">
        <f>IFERROR(VLOOKUP(#REF!,'[1]Members Sorted'!$B$2:$X$3001,17,0),"")</f>
        <v/>
      </c>
      <c r="P580" s="22" t="str">
        <f>IFERROR(VLOOKUP(#REF!,'[1]Members Sorted'!$B$2:$X$3001,20,0),"")</f>
        <v/>
      </c>
      <c r="Q580" s="23" t="str">
        <f>IFERROR(VLOOKUP(#REF!,'[1]Members Sorted'!$B$2:$AE$3001,30,0),"")</f>
        <v/>
      </c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</row>
    <row r="581" spans="1:37" ht="15.75" customHeight="1" x14ac:dyDescent="0.2">
      <c r="A581" s="20" t="str">
        <f>IF('[1]Season Set up'!$J$23&gt;='[1]Season Set up'!V578,'[1]Season Set up'!V578,"")</f>
        <v/>
      </c>
      <c r="B581" s="21" t="str">
        <f>IFERROR(IF(A581="","",CONCATENATE(VLOOKUP(VLOOKUP(A581,'[1]Members Sorted'!$AC$2:$AD$3001,2,0),'[1]Members Sorted'!$B$2:$C$3001,2,0)," ",VLOOKUP(VLOOKUP(A581,'[1]Members Sorted'!$AC$2:$AD$3001,2,0),'[1]Members Sorted'!$B$2:$D$3001,3,0))),"")</f>
        <v/>
      </c>
      <c r="C581" s="21" t="str">
        <f>IFERROR(VLOOKUP(#REF!,'[1]Members Sorted'!$B$2:$F$3001,5,0),"")</f>
        <v/>
      </c>
      <c r="D581" s="22" t="str">
        <f>IFERROR(VLOOKUP(#REF!,'[1]Members Sorted'!$B$2:$X$3001,11,0),"")</f>
        <v/>
      </c>
      <c r="E581" s="22" t="str">
        <f>IFERROR(VLOOKUP(#REF!,'[1]Members Sorted'!$B$2:$X$3001,14,0),"")</f>
        <v/>
      </c>
      <c r="F581" s="22" t="str">
        <f>IFERROR(VLOOKUP(#REF!,'[1]Members Sorted'!$B$2:$X$3001,17,0),"")</f>
        <v/>
      </c>
      <c r="G581" s="22" t="str">
        <f>IFERROR(VLOOKUP(#REF!,'[1]Members Sorted'!$B$2:$X$3001,20,0),"")</f>
        <v/>
      </c>
      <c r="H581" s="33" t="str">
        <f>IFERROR(VLOOKUP(#REF!,'[1]Members Sorted'!$B$2:$AA$3001,26,0),"")</f>
        <v/>
      </c>
      <c r="I581" s="32"/>
      <c r="J581" s="29" t="str">
        <f>IF('[1]Season Set up'!$L$23&gt;='[1]Season Set up'!V578,'[1]Season Set up'!V578,"")</f>
        <v/>
      </c>
      <c r="K581" s="21" t="str">
        <f>IFERROR(IF(J581="","",CONCATENATE(VLOOKUP(VLOOKUP(J581,'[1]Members Sorted'!$AG$2:$AH$3001,2,0),'[1]Members Sorted'!$B$2:$C$3001,2,0)," ",VLOOKUP(VLOOKUP(J581,'[1]Members Sorted'!$AG$2:$AH$3001,2,0),'[1]Members Sorted'!$B$2:$D$3001,3,0))),"")</f>
        <v/>
      </c>
      <c r="L581" s="21" t="str">
        <f>IFERROR(VLOOKUP(#REF!,'[1]Members Sorted'!$B$2:$F$3001,5,0),"")</f>
        <v/>
      </c>
      <c r="M581" s="22" t="str">
        <f>IFERROR(VLOOKUP(#REF!,'[1]Members Sorted'!$B$2:$X$3001,11,0),"")</f>
        <v/>
      </c>
      <c r="N581" s="22" t="str">
        <f>IFERROR(VLOOKUP(#REF!,'[1]Members Sorted'!$B$2:$X$3001,14,0),"")</f>
        <v/>
      </c>
      <c r="O581" s="22" t="str">
        <f>IFERROR(VLOOKUP(#REF!,'[1]Members Sorted'!$B$2:$X$3001,17,0),"")</f>
        <v/>
      </c>
      <c r="P581" s="22" t="str">
        <f>IFERROR(VLOOKUP(#REF!,'[1]Members Sorted'!$B$2:$X$3001,20,0),"")</f>
        <v/>
      </c>
      <c r="Q581" s="23" t="str">
        <f>IFERROR(VLOOKUP(#REF!,'[1]Members Sorted'!$B$2:$AE$3001,30,0),"")</f>
        <v/>
      </c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</row>
    <row r="582" spans="1:37" ht="15.75" customHeight="1" x14ac:dyDescent="0.2">
      <c r="A582" s="20" t="str">
        <f>IF('[1]Season Set up'!$J$23&gt;='[1]Season Set up'!V579,'[1]Season Set up'!V579,"")</f>
        <v/>
      </c>
      <c r="B582" s="21" t="str">
        <f>IFERROR(IF(A582="","",CONCATENATE(VLOOKUP(VLOOKUP(A582,'[1]Members Sorted'!$AC$2:$AD$3001,2,0),'[1]Members Sorted'!$B$2:$C$3001,2,0)," ",VLOOKUP(VLOOKUP(A582,'[1]Members Sorted'!$AC$2:$AD$3001,2,0),'[1]Members Sorted'!$B$2:$D$3001,3,0))),"")</f>
        <v/>
      </c>
      <c r="C582" s="21" t="str">
        <f>IFERROR(VLOOKUP(#REF!,'[1]Members Sorted'!$B$2:$F$3001,5,0),"")</f>
        <v/>
      </c>
      <c r="D582" s="22" t="str">
        <f>IFERROR(VLOOKUP(#REF!,'[1]Members Sorted'!$B$2:$X$3001,11,0),"")</f>
        <v/>
      </c>
      <c r="E582" s="22" t="str">
        <f>IFERROR(VLOOKUP(#REF!,'[1]Members Sorted'!$B$2:$X$3001,14,0),"")</f>
        <v/>
      </c>
      <c r="F582" s="22" t="str">
        <f>IFERROR(VLOOKUP(#REF!,'[1]Members Sorted'!$B$2:$X$3001,17,0),"")</f>
        <v/>
      </c>
      <c r="G582" s="22" t="str">
        <f>IFERROR(VLOOKUP(#REF!,'[1]Members Sorted'!$B$2:$X$3001,20,0),"")</f>
        <v/>
      </c>
      <c r="H582" s="33" t="str">
        <f>IFERROR(VLOOKUP(#REF!,'[1]Members Sorted'!$B$2:$AA$3001,26,0),"")</f>
        <v/>
      </c>
      <c r="I582" s="32"/>
      <c r="J582" s="29" t="str">
        <f>IF('[1]Season Set up'!$L$23&gt;='[1]Season Set up'!V579,'[1]Season Set up'!V579,"")</f>
        <v/>
      </c>
      <c r="K582" s="21" t="str">
        <f>IFERROR(IF(J582="","",CONCATENATE(VLOOKUP(VLOOKUP(J582,'[1]Members Sorted'!$AG$2:$AH$3001,2,0),'[1]Members Sorted'!$B$2:$C$3001,2,0)," ",VLOOKUP(VLOOKUP(J582,'[1]Members Sorted'!$AG$2:$AH$3001,2,0),'[1]Members Sorted'!$B$2:$D$3001,3,0))),"")</f>
        <v/>
      </c>
      <c r="L582" s="21" t="str">
        <f>IFERROR(VLOOKUP(#REF!,'[1]Members Sorted'!$B$2:$F$3001,5,0),"")</f>
        <v/>
      </c>
      <c r="M582" s="22" t="str">
        <f>IFERROR(VLOOKUP(#REF!,'[1]Members Sorted'!$B$2:$X$3001,11,0),"")</f>
        <v/>
      </c>
      <c r="N582" s="22" t="str">
        <f>IFERROR(VLOOKUP(#REF!,'[1]Members Sorted'!$B$2:$X$3001,14,0),"")</f>
        <v/>
      </c>
      <c r="O582" s="22" t="str">
        <f>IFERROR(VLOOKUP(#REF!,'[1]Members Sorted'!$B$2:$X$3001,17,0),"")</f>
        <v/>
      </c>
      <c r="P582" s="22" t="str">
        <f>IFERROR(VLOOKUP(#REF!,'[1]Members Sorted'!$B$2:$X$3001,20,0),"")</f>
        <v/>
      </c>
      <c r="Q582" s="23" t="str">
        <f>IFERROR(VLOOKUP(#REF!,'[1]Members Sorted'!$B$2:$AE$3001,30,0),"")</f>
        <v/>
      </c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</row>
    <row r="583" spans="1:37" ht="15.75" customHeight="1" x14ac:dyDescent="0.2">
      <c r="A583" s="20" t="str">
        <f>IF('[1]Season Set up'!$J$23&gt;='[1]Season Set up'!V580,'[1]Season Set up'!V580,"")</f>
        <v/>
      </c>
      <c r="B583" s="21" t="str">
        <f>IFERROR(IF(A583="","",CONCATENATE(VLOOKUP(VLOOKUP(A583,'[1]Members Sorted'!$AC$2:$AD$3001,2,0),'[1]Members Sorted'!$B$2:$C$3001,2,0)," ",VLOOKUP(VLOOKUP(A583,'[1]Members Sorted'!$AC$2:$AD$3001,2,0),'[1]Members Sorted'!$B$2:$D$3001,3,0))),"")</f>
        <v/>
      </c>
      <c r="C583" s="21" t="str">
        <f>IFERROR(VLOOKUP(#REF!,'[1]Members Sorted'!$B$2:$F$3001,5,0),"")</f>
        <v/>
      </c>
      <c r="D583" s="22" t="str">
        <f>IFERROR(VLOOKUP(#REF!,'[1]Members Sorted'!$B$2:$X$3001,11,0),"")</f>
        <v/>
      </c>
      <c r="E583" s="22" t="str">
        <f>IFERROR(VLOOKUP(#REF!,'[1]Members Sorted'!$B$2:$X$3001,14,0),"")</f>
        <v/>
      </c>
      <c r="F583" s="22" t="str">
        <f>IFERROR(VLOOKUP(#REF!,'[1]Members Sorted'!$B$2:$X$3001,17,0),"")</f>
        <v/>
      </c>
      <c r="G583" s="22" t="str">
        <f>IFERROR(VLOOKUP(#REF!,'[1]Members Sorted'!$B$2:$X$3001,20,0),"")</f>
        <v/>
      </c>
      <c r="H583" s="33" t="str">
        <f>IFERROR(VLOOKUP(#REF!,'[1]Members Sorted'!$B$2:$AA$3001,26,0),"")</f>
        <v/>
      </c>
      <c r="I583" s="32"/>
      <c r="J583" s="29" t="str">
        <f>IF('[1]Season Set up'!$L$23&gt;='[1]Season Set up'!V580,'[1]Season Set up'!V580,"")</f>
        <v/>
      </c>
      <c r="K583" s="21" t="str">
        <f>IFERROR(IF(J583="","",CONCATENATE(VLOOKUP(VLOOKUP(J583,'[1]Members Sorted'!$AG$2:$AH$3001,2,0),'[1]Members Sorted'!$B$2:$C$3001,2,0)," ",VLOOKUP(VLOOKUP(J583,'[1]Members Sorted'!$AG$2:$AH$3001,2,0),'[1]Members Sorted'!$B$2:$D$3001,3,0))),"")</f>
        <v/>
      </c>
      <c r="L583" s="21" t="str">
        <f>IFERROR(VLOOKUP(#REF!,'[1]Members Sorted'!$B$2:$F$3001,5,0),"")</f>
        <v/>
      </c>
      <c r="M583" s="22" t="str">
        <f>IFERROR(VLOOKUP(#REF!,'[1]Members Sorted'!$B$2:$X$3001,11,0),"")</f>
        <v/>
      </c>
      <c r="N583" s="22" t="str">
        <f>IFERROR(VLOOKUP(#REF!,'[1]Members Sorted'!$B$2:$X$3001,14,0),"")</f>
        <v/>
      </c>
      <c r="O583" s="22" t="str">
        <f>IFERROR(VLOOKUP(#REF!,'[1]Members Sorted'!$B$2:$X$3001,17,0),"")</f>
        <v/>
      </c>
      <c r="P583" s="22" t="str">
        <f>IFERROR(VLOOKUP(#REF!,'[1]Members Sorted'!$B$2:$X$3001,20,0),"")</f>
        <v/>
      </c>
      <c r="Q583" s="23" t="str">
        <f>IFERROR(VLOOKUP(#REF!,'[1]Members Sorted'!$B$2:$AE$3001,30,0),"")</f>
        <v/>
      </c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</row>
    <row r="584" spans="1:37" ht="15.75" customHeight="1" x14ac:dyDescent="0.2">
      <c r="A584" s="20" t="str">
        <f>IF('[1]Season Set up'!$J$23&gt;='[1]Season Set up'!V581,'[1]Season Set up'!V581,"")</f>
        <v/>
      </c>
      <c r="B584" s="21" t="str">
        <f>IFERROR(IF(A584="","",CONCATENATE(VLOOKUP(VLOOKUP(A584,'[1]Members Sorted'!$AC$2:$AD$3001,2,0),'[1]Members Sorted'!$B$2:$C$3001,2,0)," ",VLOOKUP(VLOOKUP(A584,'[1]Members Sorted'!$AC$2:$AD$3001,2,0),'[1]Members Sorted'!$B$2:$D$3001,3,0))),"")</f>
        <v/>
      </c>
      <c r="C584" s="21" t="str">
        <f>IFERROR(VLOOKUP(#REF!,'[1]Members Sorted'!$B$2:$F$3001,5,0),"")</f>
        <v/>
      </c>
      <c r="D584" s="22" t="str">
        <f>IFERROR(VLOOKUP(#REF!,'[1]Members Sorted'!$B$2:$X$3001,11,0),"")</f>
        <v/>
      </c>
      <c r="E584" s="22" t="str">
        <f>IFERROR(VLOOKUP(#REF!,'[1]Members Sorted'!$B$2:$X$3001,14,0),"")</f>
        <v/>
      </c>
      <c r="F584" s="22" t="str">
        <f>IFERROR(VLOOKUP(#REF!,'[1]Members Sorted'!$B$2:$X$3001,17,0),"")</f>
        <v/>
      </c>
      <c r="G584" s="22" t="str">
        <f>IFERROR(VLOOKUP(#REF!,'[1]Members Sorted'!$B$2:$X$3001,20,0),"")</f>
        <v/>
      </c>
      <c r="H584" s="33" t="str">
        <f>IFERROR(VLOOKUP(#REF!,'[1]Members Sorted'!$B$2:$AA$3001,26,0),"")</f>
        <v/>
      </c>
      <c r="I584" s="32"/>
      <c r="J584" s="29" t="str">
        <f>IF('[1]Season Set up'!$L$23&gt;='[1]Season Set up'!V581,'[1]Season Set up'!V581,"")</f>
        <v/>
      </c>
      <c r="K584" s="21" t="str">
        <f>IFERROR(IF(J584="","",CONCATENATE(VLOOKUP(VLOOKUP(J584,'[1]Members Sorted'!$AG$2:$AH$3001,2,0),'[1]Members Sorted'!$B$2:$C$3001,2,0)," ",VLOOKUP(VLOOKUP(J584,'[1]Members Sorted'!$AG$2:$AH$3001,2,0),'[1]Members Sorted'!$B$2:$D$3001,3,0))),"")</f>
        <v/>
      </c>
      <c r="L584" s="21" t="str">
        <f>IFERROR(VLOOKUP(#REF!,'[1]Members Sorted'!$B$2:$F$3001,5,0),"")</f>
        <v/>
      </c>
      <c r="M584" s="22" t="str">
        <f>IFERROR(VLOOKUP(#REF!,'[1]Members Sorted'!$B$2:$X$3001,11,0),"")</f>
        <v/>
      </c>
      <c r="N584" s="22" t="str">
        <f>IFERROR(VLOOKUP(#REF!,'[1]Members Sorted'!$B$2:$X$3001,14,0),"")</f>
        <v/>
      </c>
      <c r="O584" s="22" t="str">
        <f>IFERROR(VLOOKUP(#REF!,'[1]Members Sorted'!$B$2:$X$3001,17,0),"")</f>
        <v/>
      </c>
      <c r="P584" s="22" t="str">
        <f>IFERROR(VLOOKUP(#REF!,'[1]Members Sorted'!$B$2:$X$3001,20,0),"")</f>
        <v/>
      </c>
      <c r="Q584" s="23" t="str">
        <f>IFERROR(VLOOKUP(#REF!,'[1]Members Sorted'!$B$2:$AE$3001,30,0),"")</f>
        <v/>
      </c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</row>
    <row r="585" spans="1:37" ht="15.75" customHeight="1" x14ac:dyDescent="0.2">
      <c r="A585" s="20" t="str">
        <f>IF('[1]Season Set up'!$J$23&gt;='[1]Season Set up'!V582,'[1]Season Set up'!V582,"")</f>
        <v/>
      </c>
      <c r="B585" s="21" t="str">
        <f>IFERROR(IF(A585="","",CONCATENATE(VLOOKUP(VLOOKUP(A585,'[1]Members Sorted'!$AC$2:$AD$3001,2,0),'[1]Members Sorted'!$B$2:$C$3001,2,0)," ",VLOOKUP(VLOOKUP(A585,'[1]Members Sorted'!$AC$2:$AD$3001,2,0),'[1]Members Sorted'!$B$2:$D$3001,3,0))),"")</f>
        <v/>
      </c>
      <c r="C585" s="21" t="str">
        <f>IFERROR(VLOOKUP(#REF!,'[1]Members Sorted'!$B$2:$F$3001,5,0),"")</f>
        <v/>
      </c>
      <c r="D585" s="22" t="str">
        <f>IFERROR(VLOOKUP(#REF!,'[1]Members Sorted'!$B$2:$X$3001,11,0),"")</f>
        <v/>
      </c>
      <c r="E585" s="22" t="str">
        <f>IFERROR(VLOOKUP(#REF!,'[1]Members Sorted'!$B$2:$X$3001,14,0),"")</f>
        <v/>
      </c>
      <c r="F585" s="22" t="str">
        <f>IFERROR(VLOOKUP(#REF!,'[1]Members Sorted'!$B$2:$X$3001,17,0),"")</f>
        <v/>
      </c>
      <c r="G585" s="22" t="str">
        <f>IFERROR(VLOOKUP(#REF!,'[1]Members Sorted'!$B$2:$X$3001,20,0),"")</f>
        <v/>
      </c>
      <c r="H585" s="33" t="str">
        <f>IFERROR(VLOOKUP(#REF!,'[1]Members Sorted'!$B$2:$AA$3001,26,0),"")</f>
        <v/>
      </c>
      <c r="I585" s="32"/>
      <c r="J585" s="29" t="str">
        <f>IF('[1]Season Set up'!$L$23&gt;='[1]Season Set up'!V582,'[1]Season Set up'!V582,"")</f>
        <v/>
      </c>
      <c r="K585" s="21" t="str">
        <f>IFERROR(IF(J585="","",CONCATENATE(VLOOKUP(VLOOKUP(J585,'[1]Members Sorted'!$AG$2:$AH$3001,2,0),'[1]Members Sorted'!$B$2:$C$3001,2,0)," ",VLOOKUP(VLOOKUP(J585,'[1]Members Sorted'!$AG$2:$AH$3001,2,0),'[1]Members Sorted'!$B$2:$D$3001,3,0))),"")</f>
        <v/>
      </c>
      <c r="L585" s="21" t="str">
        <f>IFERROR(VLOOKUP(#REF!,'[1]Members Sorted'!$B$2:$F$3001,5,0),"")</f>
        <v/>
      </c>
      <c r="M585" s="22" t="str">
        <f>IFERROR(VLOOKUP(#REF!,'[1]Members Sorted'!$B$2:$X$3001,11,0),"")</f>
        <v/>
      </c>
      <c r="N585" s="22" t="str">
        <f>IFERROR(VLOOKUP(#REF!,'[1]Members Sorted'!$B$2:$X$3001,14,0),"")</f>
        <v/>
      </c>
      <c r="O585" s="22" t="str">
        <f>IFERROR(VLOOKUP(#REF!,'[1]Members Sorted'!$B$2:$X$3001,17,0),"")</f>
        <v/>
      </c>
      <c r="P585" s="22" t="str">
        <f>IFERROR(VLOOKUP(#REF!,'[1]Members Sorted'!$B$2:$X$3001,20,0),"")</f>
        <v/>
      </c>
      <c r="Q585" s="23" t="str">
        <f>IFERROR(VLOOKUP(#REF!,'[1]Members Sorted'!$B$2:$AE$3001,30,0),"")</f>
        <v/>
      </c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</row>
    <row r="586" spans="1:37" ht="15.75" customHeight="1" x14ac:dyDescent="0.2">
      <c r="A586" s="20" t="str">
        <f>IF('[1]Season Set up'!$J$23&gt;='[1]Season Set up'!V583,'[1]Season Set up'!V583,"")</f>
        <v/>
      </c>
      <c r="B586" s="21" t="str">
        <f>IFERROR(IF(A586="","",CONCATENATE(VLOOKUP(VLOOKUP(A586,'[1]Members Sorted'!$AC$2:$AD$3001,2,0),'[1]Members Sorted'!$B$2:$C$3001,2,0)," ",VLOOKUP(VLOOKUP(A586,'[1]Members Sorted'!$AC$2:$AD$3001,2,0),'[1]Members Sorted'!$B$2:$D$3001,3,0))),"")</f>
        <v/>
      </c>
      <c r="C586" s="21" t="str">
        <f>IFERROR(VLOOKUP(#REF!,'[1]Members Sorted'!$B$2:$F$3001,5,0),"")</f>
        <v/>
      </c>
      <c r="D586" s="22" t="str">
        <f>IFERROR(VLOOKUP(#REF!,'[1]Members Sorted'!$B$2:$X$3001,11,0),"")</f>
        <v/>
      </c>
      <c r="E586" s="22" t="str">
        <f>IFERROR(VLOOKUP(#REF!,'[1]Members Sorted'!$B$2:$X$3001,14,0),"")</f>
        <v/>
      </c>
      <c r="F586" s="22" t="str">
        <f>IFERROR(VLOOKUP(#REF!,'[1]Members Sorted'!$B$2:$X$3001,17,0),"")</f>
        <v/>
      </c>
      <c r="G586" s="22" t="str">
        <f>IFERROR(VLOOKUP(#REF!,'[1]Members Sorted'!$B$2:$X$3001,20,0),"")</f>
        <v/>
      </c>
      <c r="H586" s="33" t="str">
        <f>IFERROR(VLOOKUP(#REF!,'[1]Members Sorted'!$B$2:$AA$3001,26,0),"")</f>
        <v/>
      </c>
      <c r="I586" s="32"/>
      <c r="J586" s="29" t="str">
        <f>IF('[1]Season Set up'!$L$23&gt;='[1]Season Set up'!V583,'[1]Season Set up'!V583,"")</f>
        <v/>
      </c>
      <c r="K586" s="21" t="str">
        <f>IFERROR(IF(J586="","",CONCATENATE(VLOOKUP(VLOOKUP(J586,'[1]Members Sorted'!$AG$2:$AH$3001,2,0),'[1]Members Sorted'!$B$2:$C$3001,2,0)," ",VLOOKUP(VLOOKUP(J586,'[1]Members Sorted'!$AG$2:$AH$3001,2,0),'[1]Members Sorted'!$B$2:$D$3001,3,0))),"")</f>
        <v/>
      </c>
      <c r="L586" s="21" t="str">
        <f>IFERROR(VLOOKUP(#REF!,'[1]Members Sorted'!$B$2:$F$3001,5,0),"")</f>
        <v/>
      </c>
      <c r="M586" s="22" t="str">
        <f>IFERROR(VLOOKUP(#REF!,'[1]Members Sorted'!$B$2:$X$3001,11,0),"")</f>
        <v/>
      </c>
      <c r="N586" s="22" t="str">
        <f>IFERROR(VLOOKUP(#REF!,'[1]Members Sorted'!$B$2:$X$3001,14,0),"")</f>
        <v/>
      </c>
      <c r="O586" s="22" t="str">
        <f>IFERROR(VLOOKUP(#REF!,'[1]Members Sorted'!$B$2:$X$3001,17,0),"")</f>
        <v/>
      </c>
      <c r="P586" s="22" t="str">
        <f>IFERROR(VLOOKUP(#REF!,'[1]Members Sorted'!$B$2:$X$3001,20,0),"")</f>
        <v/>
      </c>
      <c r="Q586" s="23" t="str">
        <f>IFERROR(VLOOKUP(#REF!,'[1]Members Sorted'!$B$2:$AE$3001,30,0),"")</f>
        <v/>
      </c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</row>
    <row r="587" spans="1:37" ht="15.75" customHeight="1" x14ac:dyDescent="0.2">
      <c r="A587" s="20" t="str">
        <f>IF('[1]Season Set up'!$J$23&gt;='[1]Season Set up'!V584,'[1]Season Set up'!V584,"")</f>
        <v/>
      </c>
      <c r="B587" s="21" t="str">
        <f>IFERROR(IF(A587="","",CONCATENATE(VLOOKUP(VLOOKUP(A587,'[1]Members Sorted'!$AC$2:$AD$3001,2,0),'[1]Members Sorted'!$B$2:$C$3001,2,0)," ",VLOOKUP(VLOOKUP(A587,'[1]Members Sorted'!$AC$2:$AD$3001,2,0),'[1]Members Sorted'!$B$2:$D$3001,3,0))),"")</f>
        <v/>
      </c>
      <c r="C587" s="21" t="str">
        <f>IFERROR(VLOOKUP(#REF!,'[1]Members Sorted'!$B$2:$F$3001,5,0),"")</f>
        <v/>
      </c>
      <c r="D587" s="22" t="str">
        <f>IFERROR(VLOOKUP(#REF!,'[1]Members Sorted'!$B$2:$X$3001,11,0),"")</f>
        <v/>
      </c>
      <c r="E587" s="22" t="str">
        <f>IFERROR(VLOOKUP(#REF!,'[1]Members Sorted'!$B$2:$X$3001,14,0),"")</f>
        <v/>
      </c>
      <c r="F587" s="22" t="str">
        <f>IFERROR(VLOOKUP(#REF!,'[1]Members Sorted'!$B$2:$X$3001,17,0),"")</f>
        <v/>
      </c>
      <c r="G587" s="22" t="str">
        <f>IFERROR(VLOOKUP(#REF!,'[1]Members Sorted'!$B$2:$X$3001,20,0),"")</f>
        <v/>
      </c>
      <c r="H587" s="33" t="str">
        <f>IFERROR(VLOOKUP(#REF!,'[1]Members Sorted'!$B$2:$AA$3001,26,0),"")</f>
        <v/>
      </c>
      <c r="I587" s="32"/>
      <c r="J587" s="29" t="str">
        <f>IF('[1]Season Set up'!$L$23&gt;='[1]Season Set up'!V584,'[1]Season Set up'!V584,"")</f>
        <v/>
      </c>
      <c r="K587" s="21" t="str">
        <f>IFERROR(IF(J587="","",CONCATENATE(VLOOKUP(VLOOKUP(J587,'[1]Members Sorted'!$AG$2:$AH$3001,2,0),'[1]Members Sorted'!$B$2:$C$3001,2,0)," ",VLOOKUP(VLOOKUP(J587,'[1]Members Sorted'!$AG$2:$AH$3001,2,0),'[1]Members Sorted'!$B$2:$D$3001,3,0))),"")</f>
        <v/>
      </c>
      <c r="L587" s="21" t="str">
        <f>IFERROR(VLOOKUP(#REF!,'[1]Members Sorted'!$B$2:$F$3001,5,0),"")</f>
        <v/>
      </c>
      <c r="M587" s="22" t="str">
        <f>IFERROR(VLOOKUP(#REF!,'[1]Members Sorted'!$B$2:$X$3001,11,0),"")</f>
        <v/>
      </c>
      <c r="N587" s="22" t="str">
        <f>IFERROR(VLOOKUP(#REF!,'[1]Members Sorted'!$B$2:$X$3001,14,0),"")</f>
        <v/>
      </c>
      <c r="O587" s="22" t="str">
        <f>IFERROR(VLOOKUP(#REF!,'[1]Members Sorted'!$B$2:$X$3001,17,0),"")</f>
        <v/>
      </c>
      <c r="P587" s="22" t="str">
        <f>IFERROR(VLOOKUP(#REF!,'[1]Members Sorted'!$B$2:$X$3001,20,0),"")</f>
        <v/>
      </c>
      <c r="Q587" s="23" t="str">
        <f>IFERROR(VLOOKUP(#REF!,'[1]Members Sorted'!$B$2:$AE$3001,30,0),"")</f>
        <v/>
      </c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</row>
    <row r="588" spans="1:37" ht="15.75" customHeight="1" x14ac:dyDescent="0.2">
      <c r="A588" s="20" t="str">
        <f>IF('[1]Season Set up'!$J$23&gt;='[1]Season Set up'!V585,'[1]Season Set up'!V585,"")</f>
        <v/>
      </c>
      <c r="B588" s="21" t="str">
        <f>IFERROR(IF(A588="","",CONCATENATE(VLOOKUP(VLOOKUP(A588,'[1]Members Sorted'!$AC$2:$AD$3001,2,0),'[1]Members Sorted'!$B$2:$C$3001,2,0)," ",VLOOKUP(VLOOKUP(A588,'[1]Members Sorted'!$AC$2:$AD$3001,2,0),'[1]Members Sorted'!$B$2:$D$3001,3,0))),"")</f>
        <v/>
      </c>
      <c r="C588" s="21" t="str">
        <f>IFERROR(VLOOKUP(#REF!,'[1]Members Sorted'!$B$2:$F$3001,5,0),"")</f>
        <v/>
      </c>
      <c r="D588" s="22" t="str">
        <f>IFERROR(VLOOKUP(#REF!,'[1]Members Sorted'!$B$2:$X$3001,11,0),"")</f>
        <v/>
      </c>
      <c r="E588" s="22" t="str">
        <f>IFERROR(VLOOKUP(#REF!,'[1]Members Sorted'!$B$2:$X$3001,14,0),"")</f>
        <v/>
      </c>
      <c r="F588" s="22" t="str">
        <f>IFERROR(VLOOKUP(#REF!,'[1]Members Sorted'!$B$2:$X$3001,17,0),"")</f>
        <v/>
      </c>
      <c r="G588" s="22" t="str">
        <f>IFERROR(VLOOKUP(#REF!,'[1]Members Sorted'!$B$2:$X$3001,20,0),"")</f>
        <v/>
      </c>
      <c r="H588" s="33" t="str">
        <f>IFERROR(VLOOKUP(#REF!,'[1]Members Sorted'!$B$2:$AA$3001,26,0),"")</f>
        <v/>
      </c>
      <c r="I588" s="32"/>
      <c r="J588" s="29" t="str">
        <f>IF('[1]Season Set up'!$L$23&gt;='[1]Season Set up'!V585,'[1]Season Set up'!V585,"")</f>
        <v/>
      </c>
      <c r="K588" s="21" t="str">
        <f>IFERROR(IF(J588="","",CONCATENATE(VLOOKUP(VLOOKUP(J588,'[1]Members Sorted'!$AG$2:$AH$3001,2,0),'[1]Members Sorted'!$B$2:$C$3001,2,0)," ",VLOOKUP(VLOOKUP(J588,'[1]Members Sorted'!$AG$2:$AH$3001,2,0),'[1]Members Sorted'!$B$2:$D$3001,3,0))),"")</f>
        <v/>
      </c>
      <c r="L588" s="21" t="str">
        <f>IFERROR(VLOOKUP(#REF!,'[1]Members Sorted'!$B$2:$F$3001,5,0),"")</f>
        <v/>
      </c>
      <c r="M588" s="22" t="str">
        <f>IFERROR(VLOOKUP(#REF!,'[1]Members Sorted'!$B$2:$X$3001,11,0),"")</f>
        <v/>
      </c>
      <c r="N588" s="22" t="str">
        <f>IFERROR(VLOOKUP(#REF!,'[1]Members Sorted'!$B$2:$X$3001,14,0),"")</f>
        <v/>
      </c>
      <c r="O588" s="22" t="str">
        <f>IFERROR(VLOOKUP(#REF!,'[1]Members Sorted'!$B$2:$X$3001,17,0),"")</f>
        <v/>
      </c>
      <c r="P588" s="22" t="str">
        <f>IFERROR(VLOOKUP(#REF!,'[1]Members Sorted'!$B$2:$X$3001,20,0),"")</f>
        <v/>
      </c>
      <c r="Q588" s="23" t="str">
        <f>IFERROR(VLOOKUP(#REF!,'[1]Members Sorted'!$B$2:$AE$3001,30,0),"")</f>
        <v/>
      </c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</row>
    <row r="589" spans="1:37" ht="15.75" customHeight="1" x14ac:dyDescent="0.2">
      <c r="A589" s="20" t="str">
        <f>IF('[1]Season Set up'!$J$23&gt;='[1]Season Set up'!V586,'[1]Season Set up'!V586,"")</f>
        <v/>
      </c>
      <c r="B589" s="21" t="str">
        <f>IFERROR(IF(A589="","",CONCATENATE(VLOOKUP(VLOOKUP(A589,'[1]Members Sorted'!$AC$2:$AD$3001,2,0),'[1]Members Sorted'!$B$2:$C$3001,2,0)," ",VLOOKUP(VLOOKUP(A589,'[1]Members Sorted'!$AC$2:$AD$3001,2,0),'[1]Members Sorted'!$B$2:$D$3001,3,0))),"")</f>
        <v/>
      </c>
      <c r="C589" s="21" t="str">
        <f>IFERROR(VLOOKUP(#REF!,'[1]Members Sorted'!$B$2:$F$3001,5,0),"")</f>
        <v/>
      </c>
      <c r="D589" s="22" t="str">
        <f>IFERROR(VLOOKUP(#REF!,'[1]Members Sorted'!$B$2:$X$3001,11,0),"")</f>
        <v/>
      </c>
      <c r="E589" s="22" t="str">
        <f>IFERROR(VLOOKUP(#REF!,'[1]Members Sorted'!$B$2:$X$3001,14,0),"")</f>
        <v/>
      </c>
      <c r="F589" s="22" t="str">
        <f>IFERROR(VLOOKUP(#REF!,'[1]Members Sorted'!$B$2:$X$3001,17,0),"")</f>
        <v/>
      </c>
      <c r="G589" s="22" t="str">
        <f>IFERROR(VLOOKUP(#REF!,'[1]Members Sorted'!$B$2:$X$3001,20,0),"")</f>
        <v/>
      </c>
      <c r="H589" s="33" t="str">
        <f>IFERROR(VLOOKUP(#REF!,'[1]Members Sorted'!$B$2:$AA$3001,26,0),"")</f>
        <v/>
      </c>
      <c r="I589" s="32"/>
      <c r="J589" s="29" t="str">
        <f>IF('[1]Season Set up'!$L$23&gt;='[1]Season Set up'!V586,'[1]Season Set up'!V586,"")</f>
        <v/>
      </c>
      <c r="K589" s="21" t="str">
        <f>IFERROR(IF(J589="","",CONCATENATE(VLOOKUP(VLOOKUP(J589,'[1]Members Sorted'!$AG$2:$AH$3001,2,0),'[1]Members Sorted'!$B$2:$C$3001,2,0)," ",VLOOKUP(VLOOKUP(J589,'[1]Members Sorted'!$AG$2:$AH$3001,2,0),'[1]Members Sorted'!$B$2:$D$3001,3,0))),"")</f>
        <v/>
      </c>
      <c r="L589" s="21" t="str">
        <f>IFERROR(VLOOKUP(#REF!,'[1]Members Sorted'!$B$2:$F$3001,5,0),"")</f>
        <v/>
      </c>
      <c r="M589" s="22" t="str">
        <f>IFERROR(VLOOKUP(#REF!,'[1]Members Sorted'!$B$2:$X$3001,11,0),"")</f>
        <v/>
      </c>
      <c r="N589" s="22" t="str">
        <f>IFERROR(VLOOKUP(#REF!,'[1]Members Sorted'!$B$2:$X$3001,14,0),"")</f>
        <v/>
      </c>
      <c r="O589" s="22" t="str">
        <f>IFERROR(VLOOKUP(#REF!,'[1]Members Sorted'!$B$2:$X$3001,17,0),"")</f>
        <v/>
      </c>
      <c r="P589" s="22" t="str">
        <f>IFERROR(VLOOKUP(#REF!,'[1]Members Sorted'!$B$2:$X$3001,20,0),"")</f>
        <v/>
      </c>
      <c r="Q589" s="23" t="str">
        <f>IFERROR(VLOOKUP(#REF!,'[1]Members Sorted'!$B$2:$AE$3001,30,0),"")</f>
        <v/>
      </c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</row>
    <row r="590" spans="1:37" ht="15.75" customHeight="1" x14ac:dyDescent="0.2">
      <c r="A590" s="20" t="str">
        <f>IF('[1]Season Set up'!$J$23&gt;='[1]Season Set up'!V587,'[1]Season Set up'!V587,"")</f>
        <v/>
      </c>
      <c r="B590" s="21" t="str">
        <f>IFERROR(IF(A590="","",CONCATENATE(VLOOKUP(VLOOKUP(A590,'[1]Members Sorted'!$AC$2:$AD$3001,2,0),'[1]Members Sorted'!$B$2:$C$3001,2,0)," ",VLOOKUP(VLOOKUP(A590,'[1]Members Sorted'!$AC$2:$AD$3001,2,0),'[1]Members Sorted'!$B$2:$D$3001,3,0))),"")</f>
        <v/>
      </c>
      <c r="C590" s="21" t="str">
        <f>IFERROR(VLOOKUP(#REF!,'[1]Members Sorted'!$B$2:$F$3001,5,0),"")</f>
        <v/>
      </c>
      <c r="D590" s="22" t="str">
        <f>IFERROR(VLOOKUP(#REF!,'[1]Members Sorted'!$B$2:$X$3001,11,0),"")</f>
        <v/>
      </c>
      <c r="E590" s="22" t="str">
        <f>IFERROR(VLOOKUP(#REF!,'[1]Members Sorted'!$B$2:$X$3001,14,0),"")</f>
        <v/>
      </c>
      <c r="F590" s="22" t="str">
        <f>IFERROR(VLOOKUP(#REF!,'[1]Members Sorted'!$B$2:$X$3001,17,0),"")</f>
        <v/>
      </c>
      <c r="G590" s="22" t="str">
        <f>IFERROR(VLOOKUP(#REF!,'[1]Members Sorted'!$B$2:$X$3001,20,0),"")</f>
        <v/>
      </c>
      <c r="H590" s="33" t="str">
        <f>IFERROR(VLOOKUP(#REF!,'[1]Members Sorted'!$B$2:$AA$3001,26,0),"")</f>
        <v/>
      </c>
      <c r="I590" s="32"/>
      <c r="J590" s="29" t="str">
        <f>IF('[1]Season Set up'!$L$23&gt;='[1]Season Set up'!V587,'[1]Season Set up'!V587,"")</f>
        <v/>
      </c>
      <c r="K590" s="21" t="str">
        <f>IFERROR(IF(J590="","",CONCATENATE(VLOOKUP(VLOOKUP(J590,'[1]Members Sorted'!$AG$2:$AH$3001,2,0),'[1]Members Sorted'!$B$2:$C$3001,2,0)," ",VLOOKUP(VLOOKUP(J590,'[1]Members Sorted'!$AG$2:$AH$3001,2,0),'[1]Members Sorted'!$B$2:$D$3001,3,0))),"")</f>
        <v/>
      </c>
      <c r="L590" s="21" t="str">
        <f>IFERROR(VLOOKUP(#REF!,'[1]Members Sorted'!$B$2:$F$3001,5,0),"")</f>
        <v/>
      </c>
      <c r="M590" s="22" t="str">
        <f>IFERROR(VLOOKUP(#REF!,'[1]Members Sorted'!$B$2:$X$3001,11,0),"")</f>
        <v/>
      </c>
      <c r="N590" s="22" t="str">
        <f>IFERROR(VLOOKUP(#REF!,'[1]Members Sorted'!$B$2:$X$3001,14,0),"")</f>
        <v/>
      </c>
      <c r="O590" s="22" t="str">
        <f>IFERROR(VLOOKUP(#REF!,'[1]Members Sorted'!$B$2:$X$3001,17,0),"")</f>
        <v/>
      </c>
      <c r="P590" s="22" t="str">
        <f>IFERROR(VLOOKUP(#REF!,'[1]Members Sorted'!$B$2:$X$3001,20,0),"")</f>
        <v/>
      </c>
      <c r="Q590" s="23" t="str">
        <f>IFERROR(VLOOKUP(#REF!,'[1]Members Sorted'!$B$2:$AE$3001,30,0),"")</f>
        <v/>
      </c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</row>
    <row r="591" spans="1:37" ht="15.75" customHeight="1" x14ac:dyDescent="0.2">
      <c r="A591" s="20" t="str">
        <f>IF('[1]Season Set up'!$J$23&gt;='[1]Season Set up'!V588,'[1]Season Set up'!V588,"")</f>
        <v/>
      </c>
      <c r="B591" s="21" t="str">
        <f>IFERROR(IF(A591="","",CONCATENATE(VLOOKUP(VLOOKUP(A591,'[1]Members Sorted'!$AC$2:$AD$3001,2,0),'[1]Members Sorted'!$B$2:$C$3001,2,0)," ",VLOOKUP(VLOOKUP(A591,'[1]Members Sorted'!$AC$2:$AD$3001,2,0),'[1]Members Sorted'!$B$2:$D$3001,3,0))),"")</f>
        <v/>
      </c>
      <c r="C591" s="21" t="str">
        <f>IFERROR(VLOOKUP(#REF!,'[1]Members Sorted'!$B$2:$F$3001,5,0),"")</f>
        <v/>
      </c>
      <c r="D591" s="22" t="str">
        <f>IFERROR(VLOOKUP(#REF!,'[1]Members Sorted'!$B$2:$X$3001,11,0),"")</f>
        <v/>
      </c>
      <c r="E591" s="22" t="str">
        <f>IFERROR(VLOOKUP(#REF!,'[1]Members Sorted'!$B$2:$X$3001,14,0),"")</f>
        <v/>
      </c>
      <c r="F591" s="22" t="str">
        <f>IFERROR(VLOOKUP(#REF!,'[1]Members Sorted'!$B$2:$X$3001,17,0),"")</f>
        <v/>
      </c>
      <c r="G591" s="22" t="str">
        <f>IFERROR(VLOOKUP(#REF!,'[1]Members Sorted'!$B$2:$X$3001,20,0),"")</f>
        <v/>
      </c>
      <c r="H591" s="33" t="str">
        <f>IFERROR(VLOOKUP(#REF!,'[1]Members Sorted'!$B$2:$AA$3001,26,0),"")</f>
        <v/>
      </c>
      <c r="I591" s="32"/>
      <c r="J591" s="29" t="str">
        <f>IF('[1]Season Set up'!$L$23&gt;='[1]Season Set up'!V588,'[1]Season Set up'!V588,"")</f>
        <v/>
      </c>
      <c r="K591" s="21" t="str">
        <f>IFERROR(IF(J591="","",CONCATENATE(VLOOKUP(VLOOKUP(J591,'[1]Members Sorted'!$AG$2:$AH$3001,2,0),'[1]Members Sorted'!$B$2:$C$3001,2,0)," ",VLOOKUP(VLOOKUP(J591,'[1]Members Sorted'!$AG$2:$AH$3001,2,0),'[1]Members Sorted'!$B$2:$D$3001,3,0))),"")</f>
        <v/>
      </c>
      <c r="L591" s="21" t="str">
        <f>IFERROR(VLOOKUP(#REF!,'[1]Members Sorted'!$B$2:$F$3001,5,0),"")</f>
        <v/>
      </c>
      <c r="M591" s="22" t="str">
        <f>IFERROR(VLOOKUP(#REF!,'[1]Members Sorted'!$B$2:$X$3001,11,0),"")</f>
        <v/>
      </c>
      <c r="N591" s="22" t="str">
        <f>IFERROR(VLOOKUP(#REF!,'[1]Members Sorted'!$B$2:$X$3001,14,0),"")</f>
        <v/>
      </c>
      <c r="O591" s="22" t="str">
        <f>IFERROR(VLOOKUP(#REF!,'[1]Members Sorted'!$B$2:$X$3001,17,0),"")</f>
        <v/>
      </c>
      <c r="P591" s="22" t="str">
        <f>IFERROR(VLOOKUP(#REF!,'[1]Members Sorted'!$B$2:$X$3001,20,0),"")</f>
        <v/>
      </c>
      <c r="Q591" s="23" t="str">
        <f>IFERROR(VLOOKUP(#REF!,'[1]Members Sorted'!$B$2:$AE$3001,30,0),"")</f>
        <v/>
      </c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</row>
    <row r="592" spans="1:37" ht="15.75" customHeight="1" x14ac:dyDescent="0.2">
      <c r="A592" s="20" t="str">
        <f>IF('[1]Season Set up'!$J$23&gt;='[1]Season Set up'!V589,'[1]Season Set up'!V589,"")</f>
        <v/>
      </c>
      <c r="B592" s="21" t="str">
        <f>IFERROR(IF(A592="","",CONCATENATE(VLOOKUP(VLOOKUP(A592,'[1]Members Sorted'!$AC$2:$AD$3001,2,0),'[1]Members Sorted'!$B$2:$C$3001,2,0)," ",VLOOKUP(VLOOKUP(A592,'[1]Members Sorted'!$AC$2:$AD$3001,2,0),'[1]Members Sorted'!$B$2:$D$3001,3,0))),"")</f>
        <v/>
      </c>
      <c r="C592" s="21" t="str">
        <f>IFERROR(VLOOKUP(#REF!,'[1]Members Sorted'!$B$2:$F$3001,5,0),"")</f>
        <v/>
      </c>
      <c r="D592" s="22" t="str">
        <f>IFERROR(VLOOKUP(#REF!,'[1]Members Sorted'!$B$2:$X$3001,11,0),"")</f>
        <v/>
      </c>
      <c r="E592" s="22" t="str">
        <f>IFERROR(VLOOKUP(#REF!,'[1]Members Sorted'!$B$2:$X$3001,14,0),"")</f>
        <v/>
      </c>
      <c r="F592" s="22" t="str">
        <f>IFERROR(VLOOKUP(#REF!,'[1]Members Sorted'!$B$2:$X$3001,17,0),"")</f>
        <v/>
      </c>
      <c r="G592" s="22" t="str">
        <f>IFERROR(VLOOKUP(#REF!,'[1]Members Sorted'!$B$2:$X$3001,20,0),"")</f>
        <v/>
      </c>
      <c r="H592" s="33" t="str">
        <f>IFERROR(VLOOKUP(#REF!,'[1]Members Sorted'!$B$2:$AA$3001,26,0),"")</f>
        <v/>
      </c>
      <c r="I592" s="32"/>
      <c r="J592" s="29" t="str">
        <f>IF('[1]Season Set up'!$L$23&gt;='[1]Season Set up'!V589,'[1]Season Set up'!V589,"")</f>
        <v/>
      </c>
      <c r="K592" s="21" t="str">
        <f>IFERROR(IF(J592="","",CONCATENATE(VLOOKUP(VLOOKUP(J592,'[1]Members Sorted'!$AG$2:$AH$3001,2,0),'[1]Members Sorted'!$B$2:$C$3001,2,0)," ",VLOOKUP(VLOOKUP(J592,'[1]Members Sorted'!$AG$2:$AH$3001,2,0),'[1]Members Sorted'!$B$2:$D$3001,3,0))),"")</f>
        <v/>
      </c>
      <c r="L592" s="21" t="str">
        <f>IFERROR(VLOOKUP(#REF!,'[1]Members Sorted'!$B$2:$F$3001,5,0),"")</f>
        <v/>
      </c>
      <c r="M592" s="22" t="str">
        <f>IFERROR(VLOOKUP(#REF!,'[1]Members Sorted'!$B$2:$X$3001,11,0),"")</f>
        <v/>
      </c>
      <c r="N592" s="22" t="str">
        <f>IFERROR(VLOOKUP(#REF!,'[1]Members Sorted'!$B$2:$X$3001,14,0),"")</f>
        <v/>
      </c>
      <c r="O592" s="22" t="str">
        <f>IFERROR(VLOOKUP(#REF!,'[1]Members Sorted'!$B$2:$X$3001,17,0),"")</f>
        <v/>
      </c>
      <c r="P592" s="22" t="str">
        <f>IFERROR(VLOOKUP(#REF!,'[1]Members Sorted'!$B$2:$X$3001,20,0),"")</f>
        <v/>
      </c>
      <c r="Q592" s="23" t="str">
        <f>IFERROR(VLOOKUP(#REF!,'[1]Members Sorted'!$B$2:$AE$3001,30,0),"")</f>
        <v/>
      </c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</row>
    <row r="593" spans="1:37" ht="15.75" customHeight="1" x14ac:dyDescent="0.2">
      <c r="A593" s="20" t="str">
        <f>IF('[1]Season Set up'!$J$23&gt;='[1]Season Set up'!V590,'[1]Season Set up'!V590,"")</f>
        <v/>
      </c>
      <c r="B593" s="21" t="str">
        <f>IFERROR(IF(A593="","",CONCATENATE(VLOOKUP(VLOOKUP(A593,'[1]Members Sorted'!$AC$2:$AD$3001,2,0),'[1]Members Sorted'!$B$2:$C$3001,2,0)," ",VLOOKUP(VLOOKUP(A593,'[1]Members Sorted'!$AC$2:$AD$3001,2,0),'[1]Members Sorted'!$B$2:$D$3001,3,0))),"")</f>
        <v/>
      </c>
      <c r="C593" s="21" t="str">
        <f>IFERROR(VLOOKUP(#REF!,'[1]Members Sorted'!$B$2:$F$3001,5,0),"")</f>
        <v/>
      </c>
      <c r="D593" s="22" t="str">
        <f>IFERROR(VLOOKUP(#REF!,'[1]Members Sorted'!$B$2:$X$3001,11,0),"")</f>
        <v/>
      </c>
      <c r="E593" s="22" t="str">
        <f>IFERROR(VLOOKUP(#REF!,'[1]Members Sorted'!$B$2:$X$3001,14,0),"")</f>
        <v/>
      </c>
      <c r="F593" s="22" t="str">
        <f>IFERROR(VLOOKUP(#REF!,'[1]Members Sorted'!$B$2:$X$3001,17,0),"")</f>
        <v/>
      </c>
      <c r="G593" s="22" t="str">
        <f>IFERROR(VLOOKUP(#REF!,'[1]Members Sorted'!$B$2:$X$3001,20,0),"")</f>
        <v/>
      </c>
      <c r="H593" s="33" t="str">
        <f>IFERROR(VLOOKUP(#REF!,'[1]Members Sorted'!$B$2:$AA$3001,26,0),"")</f>
        <v/>
      </c>
      <c r="I593" s="32"/>
      <c r="J593" s="29" t="str">
        <f>IF('[1]Season Set up'!$L$23&gt;='[1]Season Set up'!V590,'[1]Season Set up'!V590,"")</f>
        <v/>
      </c>
      <c r="K593" s="21" t="str">
        <f>IFERROR(IF(J593="","",CONCATENATE(VLOOKUP(VLOOKUP(J593,'[1]Members Sorted'!$AG$2:$AH$3001,2,0),'[1]Members Sorted'!$B$2:$C$3001,2,0)," ",VLOOKUP(VLOOKUP(J593,'[1]Members Sorted'!$AG$2:$AH$3001,2,0),'[1]Members Sorted'!$B$2:$D$3001,3,0))),"")</f>
        <v/>
      </c>
      <c r="L593" s="21" t="str">
        <f>IFERROR(VLOOKUP(#REF!,'[1]Members Sorted'!$B$2:$F$3001,5,0),"")</f>
        <v/>
      </c>
      <c r="M593" s="22" t="str">
        <f>IFERROR(VLOOKUP(#REF!,'[1]Members Sorted'!$B$2:$X$3001,11,0),"")</f>
        <v/>
      </c>
      <c r="N593" s="22" t="str">
        <f>IFERROR(VLOOKUP(#REF!,'[1]Members Sorted'!$B$2:$X$3001,14,0),"")</f>
        <v/>
      </c>
      <c r="O593" s="22" t="str">
        <f>IFERROR(VLOOKUP(#REF!,'[1]Members Sorted'!$B$2:$X$3001,17,0),"")</f>
        <v/>
      </c>
      <c r="P593" s="22" t="str">
        <f>IFERROR(VLOOKUP(#REF!,'[1]Members Sorted'!$B$2:$X$3001,20,0),"")</f>
        <v/>
      </c>
      <c r="Q593" s="23" t="str">
        <f>IFERROR(VLOOKUP(#REF!,'[1]Members Sorted'!$B$2:$AE$3001,30,0),"")</f>
        <v/>
      </c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</row>
    <row r="594" spans="1:37" ht="15.75" customHeight="1" x14ac:dyDescent="0.2">
      <c r="A594" s="20" t="str">
        <f>IF('[1]Season Set up'!$J$23&gt;='[1]Season Set up'!V591,'[1]Season Set up'!V591,"")</f>
        <v/>
      </c>
      <c r="B594" s="21" t="str">
        <f>IFERROR(IF(A594="","",CONCATENATE(VLOOKUP(VLOOKUP(A594,'[1]Members Sorted'!$AC$2:$AD$3001,2,0),'[1]Members Sorted'!$B$2:$C$3001,2,0)," ",VLOOKUP(VLOOKUP(A594,'[1]Members Sorted'!$AC$2:$AD$3001,2,0),'[1]Members Sorted'!$B$2:$D$3001,3,0))),"")</f>
        <v/>
      </c>
      <c r="C594" s="21" t="str">
        <f>IFERROR(VLOOKUP(#REF!,'[1]Members Sorted'!$B$2:$F$3001,5,0),"")</f>
        <v/>
      </c>
      <c r="D594" s="22" t="str">
        <f>IFERROR(VLOOKUP(#REF!,'[1]Members Sorted'!$B$2:$X$3001,11,0),"")</f>
        <v/>
      </c>
      <c r="E594" s="22" t="str">
        <f>IFERROR(VLOOKUP(#REF!,'[1]Members Sorted'!$B$2:$X$3001,14,0),"")</f>
        <v/>
      </c>
      <c r="F594" s="22" t="str">
        <f>IFERROR(VLOOKUP(#REF!,'[1]Members Sorted'!$B$2:$X$3001,17,0),"")</f>
        <v/>
      </c>
      <c r="G594" s="22" t="str">
        <f>IFERROR(VLOOKUP(#REF!,'[1]Members Sorted'!$B$2:$X$3001,20,0),"")</f>
        <v/>
      </c>
      <c r="H594" s="33" t="str">
        <f>IFERROR(VLOOKUP(#REF!,'[1]Members Sorted'!$B$2:$AA$3001,26,0),"")</f>
        <v/>
      </c>
      <c r="I594" s="32"/>
      <c r="J594" s="29" t="str">
        <f>IF('[1]Season Set up'!$L$23&gt;='[1]Season Set up'!V591,'[1]Season Set up'!V591,"")</f>
        <v/>
      </c>
      <c r="K594" s="21" t="str">
        <f>IFERROR(IF(J594="","",CONCATENATE(VLOOKUP(VLOOKUP(J594,'[1]Members Sorted'!$AG$2:$AH$3001,2,0),'[1]Members Sorted'!$B$2:$C$3001,2,0)," ",VLOOKUP(VLOOKUP(J594,'[1]Members Sorted'!$AG$2:$AH$3001,2,0),'[1]Members Sorted'!$B$2:$D$3001,3,0))),"")</f>
        <v/>
      </c>
      <c r="L594" s="21" t="str">
        <f>IFERROR(VLOOKUP(#REF!,'[1]Members Sorted'!$B$2:$F$3001,5,0),"")</f>
        <v/>
      </c>
      <c r="M594" s="22" t="str">
        <f>IFERROR(VLOOKUP(#REF!,'[1]Members Sorted'!$B$2:$X$3001,11,0),"")</f>
        <v/>
      </c>
      <c r="N594" s="22" t="str">
        <f>IFERROR(VLOOKUP(#REF!,'[1]Members Sorted'!$B$2:$X$3001,14,0),"")</f>
        <v/>
      </c>
      <c r="O594" s="22" t="str">
        <f>IFERROR(VLOOKUP(#REF!,'[1]Members Sorted'!$B$2:$X$3001,17,0),"")</f>
        <v/>
      </c>
      <c r="P594" s="22" t="str">
        <f>IFERROR(VLOOKUP(#REF!,'[1]Members Sorted'!$B$2:$X$3001,20,0),"")</f>
        <v/>
      </c>
      <c r="Q594" s="23" t="str">
        <f>IFERROR(VLOOKUP(#REF!,'[1]Members Sorted'!$B$2:$AE$3001,30,0),"")</f>
        <v/>
      </c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</row>
    <row r="595" spans="1:37" ht="15.75" customHeight="1" x14ac:dyDescent="0.2">
      <c r="A595" s="20" t="str">
        <f>IF('[1]Season Set up'!$J$23&gt;='[1]Season Set up'!V592,'[1]Season Set up'!V592,"")</f>
        <v/>
      </c>
      <c r="B595" s="21" t="str">
        <f>IFERROR(IF(A595="","",CONCATENATE(VLOOKUP(VLOOKUP(A595,'[1]Members Sorted'!$AC$2:$AD$3001,2,0),'[1]Members Sorted'!$B$2:$C$3001,2,0)," ",VLOOKUP(VLOOKUP(A595,'[1]Members Sorted'!$AC$2:$AD$3001,2,0),'[1]Members Sorted'!$B$2:$D$3001,3,0))),"")</f>
        <v/>
      </c>
      <c r="C595" s="21" t="str">
        <f>IFERROR(VLOOKUP(#REF!,'[1]Members Sorted'!$B$2:$F$3001,5,0),"")</f>
        <v/>
      </c>
      <c r="D595" s="22" t="str">
        <f>IFERROR(VLOOKUP(#REF!,'[1]Members Sorted'!$B$2:$X$3001,11,0),"")</f>
        <v/>
      </c>
      <c r="E595" s="22" t="str">
        <f>IFERROR(VLOOKUP(#REF!,'[1]Members Sorted'!$B$2:$X$3001,14,0),"")</f>
        <v/>
      </c>
      <c r="F595" s="22" t="str">
        <f>IFERROR(VLOOKUP(#REF!,'[1]Members Sorted'!$B$2:$X$3001,17,0),"")</f>
        <v/>
      </c>
      <c r="G595" s="22" t="str">
        <f>IFERROR(VLOOKUP(#REF!,'[1]Members Sorted'!$B$2:$X$3001,20,0),"")</f>
        <v/>
      </c>
      <c r="H595" s="33" t="str">
        <f>IFERROR(VLOOKUP(#REF!,'[1]Members Sorted'!$B$2:$AA$3001,26,0),"")</f>
        <v/>
      </c>
      <c r="I595" s="32"/>
      <c r="J595" s="29" t="str">
        <f>IF('[1]Season Set up'!$L$23&gt;='[1]Season Set up'!V592,'[1]Season Set up'!V592,"")</f>
        <v/>
      </c>
      <c r="K595" s="21" t="str">
        <f>IFERROR(IF(J595="","",CONCATENATE(VLOOKUP(VLOOKUP(J595,'[1]Members Sorted'!$AG$2:$AH$3001,2,0),'[1]Members Sorted'!$B$2:$C$3001,2,0)," ",VLOOKUP(VLOOKUP(J595,'[1]Members Sorted'!$AG$2:$AH$3001,2,0),'[1]Members Sorted'!$B$2:$D$3001,3,0))),"")</f>
        <v/>
      </c>
      <c r="L595" s="21" t="str">
        <f>IFERROR(VLOOKUP(#REF!,'[1]Members Sorted'!$B$2:$F$3001,5,0),"")</f>
        <v/>
      </c>
      <c r="M595" s="22" t="str">
        <f>IFERROR(VLOOKUP(#REF!,'[1]Members Sorted'!$B$2:$X$3001,11,0),"")</f>
        <v/>
      </c>
      <c r="N595" s="22" t="str">
        <f>IFERROR(VLOOKUP(#REF!,'[1]Members Sorted'!$B$2:$X$3001,14,0),"")</f>
        <v/>
      </c>
      <c r="O595" s="22" t="str">
        <f>IFERROR(VLOOKUP(#REF!,'[1]Members Sorted'!$B$2:$X$3001,17,0),"")</f>
        <v/>
      </c>
      <c r="P595" s="22" t="str">
        <f>IFERROR(VLOOKUP(#REF!,'[1]Members Sorted'!$B$2:$X$3001,20,0),"")</f>
        <v/>
      </c>
      <c r="Q595" s="23" t="str">
        <f>IFERROR(VLOOKUP(#REF!,'[1]Members Sorted'!$B$2:$AE$3001,30,0),"")</f>
        <v/>
      </c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</row>
    <row r="596" spans="1:37" ht="15.75" customHeight="1" x14ac:dyDescent="0.2">
      <c r="A596" s="20" t="str">
        <f>IF('[1]Season Set up'!$J$23&gt;='[1]Season Set up'!V593,'[1]Season Set up'!V593,"")</f>
        <v/>
      </c>
      <c r="B596" s="21" t="str">
        <f>IFERROR(IF(A596="","",CONCATENATE(VLOOKUP(VLOOKUP(A596,'[1]Members Sorted'!$AC$2:$AD$3001,2,0),'[1]Members Sorted'!$B$2:$C$3001,2,0)," ",VLOOKUP(VLOOKUP(A596,'[1]Members Sorted'!$AC$2:$AD$3001,2,0),'[1]Members Sorted'!$B$2:$D$3001,3,0))),"")</f>
        <v/>
      </c>
      <c r="C596" s="21" t="str">
        <f>IFERROR(VLOOKUP(#REF!,'[1]Members Sorted'!$B$2:$F$3001,5,0),"")</f>
        <v/>
      </c>
      <c r="D596" s="22" t="str">
        <f>IFERROR(VLOOKUP(#REF!,'[1]Members Sorted'!$B$2:$X$3001,11,0),"")</f>
        <v/>
      </c>
      <c r="E596" s="22" t="str">
        <f>IFERROR(VLOOKUP(#REF!,'[1]Members Sorted'!$B$2:$X$3001,14,0),"")</f>
        <v/>
      </c>
      <c r="F596" s="22" t="str">
        <f>IFERROR(VLOOKUP(#REF!,'[1]Members Sorted'!$B$2:$X$3001,17,0),"")</f>
        <v/>
      </c>
      <c r="G596" s="22" t="str">
        <f>IFERROR(VLOOKUP(#REF!,'[1]Members Sorted'!$B$2:$X$3001,20,0),"")</f>
        <v/>
      </c>
      <c r="H596" s="33" t="str">
        <f>IFERROR(VLOOKUP(#REF!,'[1]Members Sorted'!$B$2:$AA$3001,26,0),"")</f>
        <v/>
      </c>
      <c r="I596" s="32"/>
      <c r="J596" s="29" t="str">
        <f>IF('[1]Season Set up'!$L$23&gt;='[1]Season Set up'!V593,'[1]Season Set up'!V593,"")</f>
        <v/>
      </c>
      <c r="K596" s="21" t="str">
        <f>IFERROR(IF(J596="","",CONCATENATE(VLOOKUP(VLOOKUP(J596,'[1]Members Sorted'!$AG$2:$AH$3001,2,0),'[1]Members Sorted'!$B$2:$C$3001,2,0)," ",VLOOKUP(VLOOKUP(J596,'[1]Members Sorted'!$AG$2:$AH$3001,2,0),'[1]Members Sorted'!$B$2:$D$3001,3,0))),"")</f>
        <v/>
      </c>
      <c r="L596" s="21" t="str">
        <f>IFERROR(VLOOKUP(#REF!,'[1]Members Sorted'!$B$2:$F$3001,5,0),"")</f>
        <v/>
      </c>
      <c r="M596" s="22" t="str">
        <f>IFERROR(VLOOKUP(#REF!,'[1]Members Sorted'!$B$2:$X$3001,11,0),"")</f>
        <v/>
      </c>
      <c r="N596" s="22" t="str">
        <f>IFERROR(VLOOKUP(#REF!,'[1]Members Sorted'!$B$2:$X$3001,14,0),"")</f>
        <v/>
      </c>
      <c r="O596" s="22" t="str">
        <f>IFERROR(VLOOKUP(#REF!,'[1]Members Sorted'!$B$2:$X$3001,17,0),"")</f>
        <v/>
      </c>
      <c r="P596" s="22" t="str">
        <f>IFERROR(VLOOKUP(#REF!,'[1]Members Sorted'!$B$2:$X$3001,20,0),"")</f>
        <v/>
      </c>
      <c r="Q596" s="23" t="str">
        <f>IFERROR(VLOOKUP(#REF!,'[1]Members Sorted'!$B$2:$AE$3001,30,0),"")</f>
        <v/>
      </c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</row>
    <row r="597" spans="1:37" ht="15.75" customHeight="1" x14ac:dyDescent="0.2">
      <c r="A597" s="20" t="str">
        <f>IF('[1]Season Set up'!$J$23&gt;='[1]Season Set up'!V594,'[1]Season Set up'!V594,"")</f>
        <v/>
      </c>
      <c r="B597" s="21" t="str">
        <f>IFERROR(IF(A597="","",CONCATENATE(VLOOKUP(VLOOKUP(A597,'[1]Members Sorted'!$AC$2:$AD$3001,2,0),'[1]Members Sorted'!$B$2:$C$3001,2,0)," ",VLOOKUP(VLOOKUP(A597,'[1]Members Sorted'!$AC$2:$AD$3001,2,0),'[1]Members Sorted'!$B$2:$D$3001,3,0))),"")</f>
        <v/>
      </c>
      <c r="C597" s="21" t="str">
        <f>IFERROR(VLOOKUP(#REF!,'[1]Members Sorted'!$B$2:$F$3001,5,0),"")</f>
        <v/>
      </c>
      <c r="D597" s="22" t="str">
        <f>IFERROR(VLOOKUP(#REF!,'[1]Members Sorted'!$B$2:$X$3001,11,0),"")</f>
        <v/>
      </c>
      <c r="E597" s="22" t="str">
        <f>IFERROR(VLOOKUP(#REF!,'[1]Members Sorted'!$B$2:$X$3001,14,0),"")</f>
        <v/>
      </c>
      <c r="F597" s="22" t="str">
        <f>IFERROR(VLOOKUP(#REF!,'[1]Members Sorted'!$B$2:$X$3001,17,0),"")</f>
        <v/>
      </c>
      <c r="G597" s="22" t="str">
        <f>IFERROR(VLOOKUP(#REF!,'[1]Members Sorted'!$B$2:$X$3001,20,0),"")</f>
        <v/>
      </c>
      <c r="H597" s="33" t="str">
        <f>IFERROR(VLOOKUP(#REF!,'[1]Members Sorted'!$B$2:$AA$3001,26,0),"")</f>
        <v/>
      </c>
      <c r="I597" s="32"/>
      <c r="J597" s="29" t="str">
        <f>IF('[1]Season Set up'!$L$23&gt;='[1]Season Set up'!V594,'[1]Season Set up'!V594,"")</f>
        <v/>
      </c>
      <c r="K597" s="21" t="str">
        <f>IFERROR(IF(J597="","",CONCATENATE(VLOOKUP(VLOOKUP(J597,'[1]Members Sorted'!$AG$2:$AH$3001,2,0),'[1]Members Sorted'!$B$2:$C$3001,2,0)," ",VLOOKUP(VLOOKUP(J597,'[1]Members Sorted'!$AG$2:$AH$3001,2,0),'[1]Members Sorted'!$B$2:$D$3001,3,0))),"")</f>
        <v/>
      </c>
      <c r="L597" s="21" t="str">
        <f>IFERROR(VLOOKUP(#REF!,'[1]Members Sorted'!$B$2:$F$3001,5,0),"")</f>
        <v/>
      </c>
      <c r="M597" s="22" t="str">
        <f>IFERROR(VLOOKUP(#REF!,'[1]Members Sorted'!$B$2:$X$3001,11,0),"")</f>
        <v/>
      </c>
      <c r="N597" s="22" t="str">
        <f>IFERROR(VLOOKUP(#REF!,'[1]Members Sorted'!$B$2:$X$3001,14,0),"")</f>
        <v/>
      </c>
      <c r="O597" s="22" t="str">
        <f>IFERROR(VLOOKUP(#REF!,'[1]Members Sorted'!$B$2:$X$3001,17,0),"")</f>
        <v/>
      </c>
      <c r="P597" s="22" t="str">
        <f>IFERROR(VLOOKUP(#REF!,'[1]Members Sorted'!$B$2:$X$3001,20,0),"")</f>
        <v/>
      </c>
      <c r="Q597" s="23" t="str">
        <f>IFERROR(VLOOKUP(#REF!,'[1]Members Sorted'!$B$2:$AE$3001,30,0),"")</f>
        <v/>
      </c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</row>
    <row r="598" spans="1:37" ht="15.75" customHeight="1" x14ac:dyDescent="0.2">
      <c r="A598" s="20" t="str">
        <f>IF('[1]Season Set up'!$J$23&gt;='[1]Season Set up'!V595,'[1]Season Set up'!V595,"")</f>
        <v/>
      </c>
      <c r="B598" s="21" t="str">
        <f>IFERROR(IF(A598="","",CONCATENATE(VLOOKUP(VLOOKUP(A598,'[1]Members Sorted'!$AC$2:$AD$3001,2,0),'[1]Members Sorted'!$B$2:$C$3001,2,0)," ",VLOOKUP(VLOOKUP(A598,'[1]Members Sorted'!$AC$2:$AD$3001,2,0),'[1]Members Sorted'!$B$2:$D$3001,3,0))),"")</f>
        <v/>
      </c>
      <c r="C598" s="21" t="str">
        <f>IFERROR(VLOOKUP(#REF!,'[1]Members Sorted'!$B$2:$F$3001,5,0),"")</f>
        <v/>
      </c>
      <c r="D598" s="22" t="str">
        <f>IFERROR(VLOOKUP(#REF!,'[1]Members Sorted'!$B$2:$X$3001,11,0),"")</f>
        <v/>
      </c>
      <c r="E598" s="22" t="str">
        <f>IFERROR(VLOOKUP(#REF!,'[1]Members Sorted'!$B$2:$X$3001,14,0),"")</f>
        <v/>
      </c>
      <c r="F598" s="22" t="str">
        <f>IFERROR(VLOOKUP(#REF!,'[1]Members Sorted'!$B$2:$X$3001,17,0),"")</f>
        <v/>
      </c>
      <c r="G598" s="22" t="str">
        <f>IFERROR(VLOOKUP(#REF!,'[1]Members Sorted'!$B$2:$X$3001,20,0),"")</f>
        <v/>
      </c>
      <c r="H598" s="33" t="str">
        <f>IFERROR(VLOOKUP(#REF!,'[1]Members Sorted'!$B$2:$AA$3001,26,0),"")</f>
        <v/>
      </c>
      <c r="I598" s="32"/>
      <c r="J598" s="29" t="str">
        <f>IF('[1]Season Set up'!$L$23&gt;='[1]Season Set up'!V595,'[1]Season Set up'!V595,"")</f>
        <v/>
      </c>
      <c r="K598" s="21" t="str">
        <f>IFERROR(IF(J598="","",CONCATENATE(VLOOKUP(VLOOKUP(J598,'[1]Members Sorted'!$AG$2:$AH$3001,2,0),'[1]Members Sorted'!$B$2:$C$3001,2,0)," ",VLOOKUP(VLOOKUP(J598,'[1]Members Sorted'!$AG$2:$AH$3001,2,0),'[1]Members Sorted'!$B$2:$D$3001,3,0))),"")</f>
        <v/>
      </c>
      <c r="L598" s="21" t="str">
        <f>IFERROR(VLOOKUP(#REF!,'[1]Members Sorted'!$B$2:$F$3001,5,0),"")</f>
        <v/>
      </c>
      <c r="M598" s="22" t="str">
        <f>IFERROR(VLOOKUP(#REF!,'[1]Members Sorted'!$B$2:$X$3001,11,0),"")</f>
        <v/>
      </c>
      <c r="N598" s="22" t="str">
        <f>IFERROR(VLOOKUP(#REF!,'[1]Members Sorted'!$B$2:$X$3001,14,0),"")</f>
        <v/>
      </c>
      <c r="O598" s="22" t="str">
        <f>IFERROR(VLOOKUP(#REF!,'[1]Members Sorted'!$B$2:$X$3001,17,0),"")</f>
        <v/>
      </c>
      <c r="P598" s="22" t="str">
        <f>IFERROR(VLOOKUP(#REF!,'[1]Members Sorted'!$B$2:$X$3001,20,0),"")</f>
        <v/>
      </c>
      <c r="Q598" s="23" t="str">
        <f>IFERROR(VLOOKUP(#REF!,'[1]Members Sorted'!$B$2:$AE$3001,30,0),"")</f>
        <v/>
      </c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</row>
    <row r="599" spans="1:37" ht="15.75" customHeight="1" x14ac:dyDescent="0.2">
      <c r="A599" s="20" t="str">
        <f>IF('[1]Season Set up'!$J$23&gt;='[1]Season Set up'!V596,'[1]Season Set up'!V596,"")</f>
        <v/>
      </c>
      <c r="B599" s="21" t="str">
        <f>IFERROR(IF(A599="","",CONCATENATE(VLOOKUP(VLOOKUP(A599,'[1]Members Sorted'!$AC$2:$AD$3001,2,0),'[1]Members Sorted'!$B$2:$C$3001,2,0)," ",VLOOKUP(VLOOKUP(A599,'[1]Members Sorted'!$AC$2:$AD$3001,2,0),'[1]Members Sorted'!$B$2:$D$3001,3,0))),"")</f>
        <v/>
      </c>
      <c r="C599" s="21" t="str">
        <f>IFERROR(VLOOKUP(#REF!,'[1]Members Sorted'!$B$2:$F$3001,5,0),"")</f>
        <v/>
      </c>
      <c r="D599" s="22" t="str">
        <f>IFERROR(VLOOKUP(#REF!,'[1]Members Sorted'!$B$2:$X$3001,11,0),"")</f>
        <v/>
      </c>
      <c r="E599" s="22" t="str">
        <f>IFERROR(VLOOKUP(#REF!,'[1]Members Sorted'!$B$2:$X$3001,14,0),"")</f>
        <v/>
      </c>
      <c r="F599" s="22" t="str">
        <f>IFERROR(VLOOKUP(#REF!,'[1]Members Sorted'!$B$2:$X$3001,17,0),"")</f>
        <v/>
      </c>
      <c r="G599" s="22" t="str">
        <f>IFERROR(VLOOKUP(#REF!,'[1]Members Sorted'!$B$2:$X$3001,20,0),"")</f>
        <v/>
      </c>
      <c r="H599" s="33" t="str">
        <f>IFERROR(VLOOKUP(#REF!,'[1]Members Sorted'!$B$2:$AA$3001,26,0),"")</f>
        <v/>
      </c>
      <c r="I599" s="32"/>
      <c r="J599" s="29" t="str">
        <f>IF('[1]Season Set up'!$L$23&gt;='[1]Season Set up'!V596,'[1]Season Set up'!V596,"")</f>
        <v/>
      </c>
      <c r="K599" s="21" t="str">
        <f>IFERROR(IF(J599="","",CONCATENATE(VLOOKUP(VLOOKUP(J599,'[1]Members Sorted'!$AG$2:$AH$3001,2,0),'[1]Members Sorted'!$B$2:$C$3001,2,0)," ",VLOOKUP(VLOOKUP(J599,'[1]Members Sorted'!$AG$2:$AH$3001,2,0),'[1]Members Sorted'!$B$2:$D$3001,3,0))),"")</f>
        <v/>
      </c>
      <c r="L599" s="21" t="str">
        <f>IFERROR(VLOOKUP(#REF!,'[1]Members Sorted'!$B$2:$F$3001,5,0),"")</f>
        <v/>
      </c>
      <c r="M599" s="22" t="str">
        <f>IFERROR(VLOOKUP(#REF!,'[1]Members Sorted'!$B$2:$X$3001,11,0),"")</f>
        <v/>
      </c>
      <c r="N599" s="22" t="str">
        <f>IFERROR(VLOOKUP(#REF!,'[1]Members Sorted'!$B$2:$X$3001,14,0),"")</f>
        <v/>
      </c>
      <c r="O599" s="22" t="str">
        <f>IFERROR(VLOOKUP(#REF!,'[1]Members Sorted'!$B$2:$X$3001,17,0),"")</f>
        <v/>
      </c>
      <c r="P599" s="22" t="str">
        <f>IFERROR(VLOOKUP(#REF!,'[1]Members Sorted'!$B$2:$X$3001,20,0),"")</f>
        <v/>
      </c>
      <c r="Q599" s="23" t="str">
        <f>IFERROR(VLOOKUP(#REF!,'[1]Members Sorted'!$B$2:$AE$3001,30,0),"")</f>
        <v/>
      </c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</row>
    <row r="600" spans="1:37" ht="15.75" customHeight="1" x14ac:dyDescent="0.2">
      <c r="A600" s="20" t="str">
        <f>IF('[1]Season Set up'!$J$23&gt;='[1]Season Set up'!V597,'[1]Season Set up'!V597,"")</f>
        <v/>
      </c>
      <c r="B600" s="21" t="str">
        <f>IFERROR(IF(A600="","",CONCATENATE(VLOOKUP(VLOOKUP(A600,'[1]Members Sorted'!$AC$2:$AD$3001,2,0),'[1]Members Sorted'!$B$2:$C$3001,2,0)," ",VLOOKUP(VLOOKUP(A600,'[1]Members Sorted'!$AC$2:$AD$3001,2,0),'[1]Members Sorted'!$B$2:$D$3001,3,0))),"")</f>
        <v/>
      </c>
      <c r="C600" s="21" t="str">
        <f>IFERROR(VLOOKUP(#REF!,'[1]Members Sorted'!$B$2:$F$3001,5,0),"")</f>
        <v/>
      </c>
      <c r="D600" s="22" t="str">
        <f>IFERROR(VLOOKUP(#REF!,'[1]Members Sorted'!$B$2:$X$3001,11,0),"")</f>
        <v/>
      </c>
      <c r="E600" s="22" t="str">
        <f>IFERROR(VLOOKUP(#REF!,'[1]Members Sorted'!$B$2:$X$3001,14,0),"")</f>
        <v/>
      </c>
      <c r="F600" s="22" t="str">
        <f>IFERROR(VLOOKUP(#REF!,'[1]Members Sorted'!$B$2:$X$3001,17,0),"")</f>
        <v/>
      </c>
      <c r="G600" s="22" t="str">
        <f>IFERROR(VLOOKUP(#REF!,'[1]Members Sorted'!$B$2:$X$3001,20,0),"")</f>
        <v/>
      </c>
      <c r="H600" s="33" t="str">
        <f>IFERROR(VLOOKUP(#REF!,'[1]Members Sorted'!$B$2:$AA$3001,26,0),"")</f>
        <v/>
      </c>
      <c r="I600" s="32"/>
      <c r="J600" s="29" t="str">
        <f>IF('[1]Season Set up'!$L$23&gt;='[1]Season Set up'!V597,'[1]Season Set up'!V597,"")</f>
        <v/>
      </c>
      <c r="K600" s="21" t="str">
        <f>IFERROR(IF(J600="","",CONCATENATE(VLOOKUP(VLOOKUP(J600,'[1]Members Sorted'!$AG$2:$AH$3001,2,0),'[1]Members Sorted'!$B$2:$C$3001,2,0)," ",VLOOKUP(VLOOKUP(J600,'[1]Members Sorted'!$AG$2:$AH$3001,2,0),'[1]Members Sorted'!$B$2:$D$3001,3,0))),"")</f>
        <v/>
      </c>
      <c r="L600" s="21" t="str">
        <f>IFERROR(VLOOKUP(#REF!,'[1]Members Sorted'!$B$2:$F$3001,5,0),"")</f>
        <v/>
      </c>
      <c r="M600" s="22" t="str">
        <f>IFERROR(VLOOKUP(#REF!,'[1]Members Sorted'!$B$2:$X$3001,11,0),"")</f>
        <v/>
      </c>
      <c r="N600" s="22" t="str">
        <f>IFERROR(VLOOKUP(#REF!,'[1]Members Sorted'!$B$2:$X$3001,14,0),"")</f>
        <v/>
      </c>
      <c r="O600" s="22" t="str">
        <f>IFERROR(VLOOKUP(#REF!,'[1]Members Sorted'!$B$2:$X$3001,17,0),"")</f>
        <v/>
      </c>
      <c r="P600" s="22" t="str">
        <f>IFERROR(VLOOKUP(#REF!,'[1]Members Sorted'!$B$2:$X$3001,20,0),"")</f>
        <v/>
      </c>
      <c r="Q600" s="23" t="str">
        <f>IFERROR(VLOOKUP(#REF!,'[1]Members Sorted'!$B$2:$AE$3001,30,0),"")</f>
        <v/>
      </c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</row>
    <row r="601" spans="1:37" ht="15.75" customHeight="1" x14ac:dyDescent="0.2">
      <c r="A601" s="20" t="str">
        <f>IF('[1]Season Set up'!$J$23&gt;='[1]Season Set up'!V598,'[1]Season Set up'!V598,"")</f>
        <v/>
      </c>
      <c r="B601" s="21" t="str">
        <f>IFERROR(IF(A601="","",CONCATENATE(VLOOKUP(VLOOKUP(A601,'[1]Members Sorted'!$AC$2:$AD$3001,2,0),'[1]Members Sorted'!$B$2:$C$3001,2,0)," ",VLOOKUP(VLOOKUP(A601,'[1]Members Sorted'!$AC$2:$AD$3001,2,0),'[1]Members Sorted'!$B$2:$D$3001,3,0))),"")</f>
        <v/>
      </c>
      <c r="C601" s="21" t="str">
        <f>IFERROR(VLOOKUP(#REF!,'[1]Members Sorted'!$B$2:$F$3001,5,0),"")</f>
        <v/>
      </c>
      <c r="D601" s="22" t="str">
        <f>IFERROR(VLOOKUP(#REF!,'[1]Members Sorted'!$B$2:$X$3001,11,0),"")</f>
        <v/>
      </c>
      <c r="E601" s="22" t="str">
        <f>IFERROR(VLOOKUP(#REF!,'[1]Members Sorted'!$B$2:$X$3001,14,0),"")</f>
        <v/>
      </c>
      <c r="F601" s="22" t="str">
        <f>IFERROR(VLOOKUP(#REF!,'[1]Members Sorted'!$B$2:$X$3001,17,0),"")</f>
        <v/>
      </c>
      <c r="G601" s="22" t="str">
        <f>IFERROR(VLOOKUP(#REF!,'[1]Members Sorted'!$B$2:$X$3001,20,0),"")</f>
        <v/>
      </c>
      <c r="H601" s="33" t="str">
        <f>IFERROR(VLOOKUP(#REF!,'[1]Members Sorted'!$B$2:$AA$3001,26,0),"")</f>
        <v/>
      </c>
      <c r="I601" s="32"/>
      <c r="J601" s="29" t="str">
        <f>IF('[1]Season Set up'!$L$23&gt;='[1]Season Set up'!V598,'[1]Season Set up'!V598,"")</f>
        <v/>
      </c>
      <c r="K601" s="21" t="str">
        <f>IFERROR(IF(J601="","",CONCATENATE(VLOOKUP(VLOOKUP(J601,'[1]Members Sorted'!$AG$2:$AH$3001,2,0),'[1]Members Sorted'!$B$2:$C$3001,2,0)," ",VLOOKUP(VLOOKUP(J601,'[1]Members Sorted'!$AG$2:$AH$3001,2,0),'[1]Members Sorted'!$B$2:$D$3001,3,0))),"")</f>
        <v/>
      </c>
      <c r="L601" s="21" t="str">
        <f>IFERROR(VLOOKUP(#REF!,'[1]Members Sorted'!$B$2:$F$3001,5,0),"")</f>
        <v/>
      </c>
      <c r="M601" s="22" t="str">
        <f>IFERROR(VLOOKUP(#REF!,'[1]Members Sorted'!$B$2:$X$3001,11,0),"")</f>
        <v/>
      </c>
      <c r="N601" s="22" t="str">
        <f>IFERROR(VLOOKUP(#REF!,'[1]Members Sorted'!$B$2:$X$3001,14,0),"")</f>
        <v/>
      </c>
      <c r="O601" s="22" t="str">
        <f>IFERROR(VLOOKUP(#REF!,'[1]Members Sorted'!$B$2:$X$3001,17,0),"")</f>
        <v/>
      </c>
      <c r="P601" s="22" t="str">
        <f>IFERROR(VLOOKUP(#REF!,'[1]Members Sorted'!$B$2:$X$3001,20,0),"")</f>
        <v/>
      </c>
      <c r="Q601" s="23" t="str">
        <f>IFERROR(VLOOKUP(#REF!,'[1]Members Sorted'!$B$2:$AE$3001,30,0),"")</f>
        <v/>
      </c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</row>
    <row r="602" spans="1:37" ht="15.75" customHeight="1" x14ac:dyDescent="0.2">
      <c r="A602" s="20" t="str">
        <f>IF('[1]Season Set up'!$J$23&gt;='[1]Season Set up'!V599,'[1]Season Set up'!V599,"")</f>
        <v/>
      </c>
      <c r="B602" s="21" t="str">
        <f>IFERROR(IF(A602="","",CONCATENATE(VLOOKUP(VLOOKUP(A602,'[1]Members Sorted'!$AC$2:$AD$3001,2,0),'[1]Members Sorted'!$B$2:$C$3001,2,0)," ",VLOOKUP(VLOOKUP(A602,'[1]Members Sorted'!$AC$2:$AD$3001,2,0),'[1]Members Sorted'!$B$2:$D$3001,3,0))),"")</f>
        <v/>
      </c>
      <c r="C602" s="21" t="str">
        <f>IFERROR(VLOOKUP(#REF!,'[1]Members Sorted'!$B$2:$F$3001,5,0),"")</f>
        <v/>
      </c>
      <c r="D602" s="22" t="str">
        <f>IFERROR(VLOOKUP(#REF!,'[1]Members Sorted'!$B$2:$X$3001,11,0),"")</f>
        <v/>
      </c>
      <c r="E602" s="22" t="str">
        <f>IFERROR(VLOOKUP(#REF!,'[1]Members Sorted'!$B$2:$X$3001,14,0),"")</f>
        <v/>
      </c>
      <c r="F602" s="22" t="str">
        <f>IFERROR(VLOOKUP(#REF!,'[1]Members Sorted'!$B$2:$X$3001,17,0),"")</f>
        <v/>
      </c>
      <c r="G602" s="22" t="str">
        <f>IFERROR(VLOOKUP(#REF!,'[1]Members Sorted'!$B$2:$X$3001,20,0),"")</f>
        <v/>
      </c>
      <c r="H602" s="33" t="str">
        <f>IFERROR(VLOOKUP(#REF!,'[1]Members Sorted'!$B$2:$AA$3001,26,0),"")</f>
        <v/>
      </c>
      <c r="I602" s="32"/>
      <c r="J602" s="29" t="str">
        <f>IF('[1]Season Set up'!$L$23&gt;='[1]Season Set up'!V599,'[1]Season Set up'!V599,"")</f>
        <v/>
      </c>
      <c r="K602" s="21" t="str">
        <f>IFERROR(IF(J602="","",CONCATENATE(VLOOKUP(VLOOKUP(J602,'[1]Members Sorted'!$AG$2:$AH$3001,2,0),'[1]Members Sorted'!$B$2:$C$3001,2,0)," ",VLOOKUP(VLOOKUP(J602,'[1]Members Sorted'!$AG$2:$AH$3001,2,0),'[1]Members Sorted'!$B$2:$D$3001,3,0))),"")</f>
        <v/>
      </c>
      <c r="L602" s="21" t="str">
        <f>IFERROR(VLOOKUP(#REF!,'[1]Members Sorted'!$B$2:$F$3001,5,0),"")</f>
        <v/>
      </c>
      <c r="M602" s="22" t="str">
        <f>IFERROR(VLOOKUP(#REF!,'[1]Members Sorted'!$B$2:$X$3001,11,0),"")</f>
        <v/>
      </c>
      <c r="N602" s="22" t="str">
        <f>IFERROR(VLOOKUP(#REF!,'[1]Members Sorted'!$B$2:$X$3001,14,0),"")</f>
        <v/>
      </c>
      <c r="O602" s="22" t="str">
        <f>IFERROR(VLOOKUP(#REF!,'[1]Members Sorted'!$B$2:$X$3001,17,0),"")</f>
        <v/>
      </c>
      <c r="P602" s="22" t="str">
        <f>IFERROR(VLOOKUP(#REF!,'[1]Members Sorted'!$B$2:$X$3001,20,0),"")</f>
        <v/>
      </c>
      <c r="Q602" s="23" t="str">
        <f>IFERROR(VLOOKUP(#REF!,'[1]Members Sorted'!$B$2:$AE$3001,30,0),"")</f>
        <v/>
      </c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</row>
    <row r="603" spans="1:37" ht="15.75" customHeight="1" x14ac:dyDescent="0.2">
      <c r="A603" s="20" t="str">
        <f>IF('[1]Season Set up'!$J$23&gt;='[1]Season Set up'!V600,'[1]Season Set up'!V600,"")</f>
        <v/>
      </c>
      <c r="B603" s="21" t="str">
        <f>IFERROR(IF(A603="","",CONCATENATE(VLOOKUP(VLOOKUP(A603,'[1]Members Sorted'!$AC$2:$AD$3001,2,0),'[1]Members Sorted'!$B$2:$C$3001,2,0)," ",VLOOKUP(VLOOKUP(A603,'[1]Members Sorted'!$AC$2:$AD$3001,2,0),'[1]Members Sorted'!$B$2:$D$3001,3,0))),"")</f>
        <v/>
      </c>
      <c r="C603" s="21" t="str">
        <f>IFERROR(VLOOKUP(#REF!,'[1]Members Sorted'!$B$2:$F$3001,5,0),"")</f>
        <v/>
      </c>
      <c r="D603" s="22" t="str">
        <f>IFERROR(VLOOKUP(#REF!,'[1]Members Sorted'!$B$2:$X$3001,11,0),"")</f>
        <v/>
      </c>
      <c r="E603" s="22" t="str">
        <f>IFERROR(VLOOKUP(#REF!,'[1]Members Sorted'!$B$2:$X$3001,14,0),"")</f>
        <v/>
      </c>
      <c r="F603" s="22" t="str">
        <f>IFERROR(VLOOKUP(#REF!,'[1]Members Sorted'!$B$2:$X$3001,17,0),"")</f>
        <v/>
      </c>
      <c r="G603" s="22" t="str">
        <f>IFERROR(VLOOKUP(#REF!,'[1]Members Sorted'!$B$2:$X$3001,20,0),"")</f>
        <v/>
      </c>
      <c r="H603" s="33" t="str">
        <f>IFERROR(VLOOKUP(#REF!,'[1]Members Sorted'!$B$2:$AA$3001,26,0),"")</f>
        <v/>
      </c>
      <c r="I603" s="32"/>
      <c r="J603" s="29" t="str">
        <f>IF('[1]Season Set up'!$L$23&gt;='[1]Season Set up'!V600,'[1]Season Set up'!V600,"")</f>
        <v/>
      </c>
      <c r="K603" s="21" t="str">
        <f>IFERROR(IF(J603="","",CONCATENATE(VLOOKUP(VLOOKUP(J603,'[1]Members Sorted'!$AG$2:$AH$3001,2,0),'[1]Members Sorted'!$B$2:$C$3001,2,0)," ",VLOOKUP(VLOOKUP(J603,'[1]Members Sorted'!$AG$2:$AH$3001,2,0),'[1]Members Sorted'!$B$2:$D$3001,3,0))),"")</f>
        <v/>
      </c>
      <c r="L603" s="21" t="str">
        <f>IFERROR(VLOOKUP(#REF!,'[1]Members Sorted'!$B$2:$F$3001,5,0),"")</f>
        <v/>
      </c>
      <c r="M603" s="22" t="str">
        <f>IFERROR(VLOOKUP(#REF!,'[1]Members Sorted'!$B$2:$X$3001,11,0),"")</f>
        <v/>
      </c>
      <c r="N603" s="22" t="str">
        <f>IFERROR(VLOOKUP(#REF!,'[1]Members Sorted'!$B$2:$X$3001,14,0),"")</f>
        <v/>
      </c>
      <c r="O603" s="22" t="str">
        <f>IFERROR(VLOOKUP(#REF!,'[1]Members Sorted'!$B$2:$X$3001,17,0),"")</f>
        <v/>
      </c>
      <c r="P603" s="22" t="str">
        <f>IFERROR(VLOOKUP(#REF!,'[1]Members Sorted'!$B$2:$X$3001,20,0),"")</f>
        <v/>
      </c>
      <c r="Q603" s="23" t="str">
        <f>IFERROR(VLOOKUP(#REF!,'[1]Members Sorted'!$B$2:$AE$3001,30,0),"")</f>
        <v/>
      </c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</row>
    <row r="604" spans="1:37" ht="15.75" customHeight="1" x14ac:dyDescent="0.2">
      <c r="A604" s="20" t="str">
        <f>IF('[1]Season Set up'!$J$23&gt;='[1]Season Set up'!V601,'[1]Season Set up'!V601,"")</f>
        <v/>
      </c>
      <c r="B604" s="21" t="str">
        <f>IFERROR(IF(A604="","",CONCATENATE(VLOOKUP(VLOOKUP(A604,'[1]Members Sorted'!$AC$2:$AD$3001,2,0),'[1]Members Sorted'!$B$2:$C$3001,2,0)," ",VLOOKUP(VLOOKUP(A604,'[1]Members Sorted'!$AC$2:$AD$3001,2,0),'[1]Members Sorted'!$B$2:$D$3001,3,0))),"")</f>
        <v/>
      </c>
      <c r="C604" s="21" t="str">
        <f>IFERROR(VLOOKUP(#REF!,'[1]Members Sorted'!$B$2:$F$3001,5,0),"")</f>
        <v/>
      </c>
      <c r="D604" s="22" t="str">
        <f>IFERROR(VLOOKUP(#REF!,'[1]Members Sorted'!$B$2:$X$3001,11,0),"")</f>
        <v/>
      </c>
      <c r="E604" s="22" t="str">
        <f>IFERROR(VLOOKUP(#REF!,'[1]Members Sorted'!$B$2:$X$3001,14,0),"")</f>
        <v/>
      </c>
      <c r="F604" s="22" t="str">
        <f>IFERROR(VLOOKUP(#REF!,'[1]Members Sorted'!$B$2:$X$3001,17,0),"")</f>
        <v/>
      </c>
      <c r="G604" s="22" t="str">
        <f>IFERROR(VLOOKUP(#REF!,'[1]Members Sorted'!$B$2:$X$3001,20,0),"")</f>
        <v/>
      </c>
      <c r="H604" s="33" t="str">
        <f>IFERROR(VLOOKUP(#REF!,'[1]Members Sorted'!$B$2:$AA$3001,26,0),"")</f>
        <v/>
      </c>
      <c r="I604" s="32"/>
      <c r="J604" s="29" t="str">
        <f>IF('[1]Season Set up'!$L$23&gt;='[1]Season Set up'!V601,'[1]Season Set up'!V601,"")</f>
        <v/>
      </c>
      <c r="K604" s="21" t="str">
        <f>IFERROR(IF(J604="","",CONCATENATE(VLOOKUP(VLOOKUP(J604,'[1]Members Sorted'!$AG$2:$AH$3001,2,0),'[1]Members Sorted'!$B$2:$C$3001,2,0)," ",VLOOKUP(VLOOKUP(J604,'[1]Members Sorted'!$AG$2:$AH$3001,2,0),'[1]Members Sorted'!$B$2:$D$3001,3,0))),"")</f>
        <v/>
      </c>
      <c r="L604" s="21" t="str">
        <f>IFERROR(VLOOKUP(#REF!,'[1]Members Sorted'!$B$2:$F$3001,5,0),"")</f>
        <v/>
      </c>
      <c r="M604" s="22" t="str">
        <f>IFERROR(VLOOKUP(#REF!,'[1]Members Sorted'!$B$2:$X$3001,11,0),"")</f>
        <v/>
      </c>
      <c r="N604" s="22" t="str">
        <f>IFERROR(VLOOKUP(#REF!,'[1]Members Sorted'!$B$2:$X$3001,14,0),"")</f>
        <v/>
      </c>
      <c r="O604" s="22" t="str">
        <f>IFERROR(VLOOKUP(#REF!,'[1]Members Sorted'!$B$2:$X$3001,17,0),"")</f>
        <v/>
      </c>
      <c r="P604" s="22" t="str">
        <f>IFERROR(VLOOKUP(#REF!,'[1]Members Sorted'!$B$2:$X$3001,20,0),"")</f>
        <v/>
      </c>
      <c r="Q604" s="23" t="str">
        <f>IFERROR(VLOOKUP(#REF!,'[1]Members Sorted'!$B$2:$AE$3001,30,0),"")</f>
        <v/>
      </c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</row>
    <row r="605" spans="1:37" ht="15.75" customHeight="1" x14ac:dyDescent="0.2">
      <c r="A605" s="20" t="str">
        <f>IF('[1]Season Set up'!$J$23&gt;='[1]Season Set up'!V602,'[1]Season Set up'!V602,"")</f>
        <v/>
      </c>
      <c r="B605" s="21" t="str">
        <f>IFERROR(IF(A605="","",CONCATENATE(VLOOKUP(VLOOKUP(A605,'[1]Members Sorted'!$AC$2:$AD$3001,2,0),'[1]Members Sorted'!$B$2:$C$3001,2,0)," ",VLOOKUP(VLOOKUP(A605,'[1]Members Sorted'!$AC$2:$AD$3001,2,0),'[1]Members Sorted'!$B$2:$D$3001,3,0))),"")</f>
        <v/>
      </c>
      <c r="C605" s="21" t="str">
        <f>IFERROR(VLOOKUP(#REF!,'[1]Members Sorted'!$B$2:$F$3001,5,0),"")</f>
        <v/>
      </c>
      <c r="D605" s="22" t="str">
        <f>IFERROR(VLOOKUP(#REF!,'[1]Members Sorted'!$B$2:$X$3001,11,0),"")</f>
        <v/>
      </c>
      <c r="E605" s="22" t="str">
        <f>IFERROR(VLOOKUP(#REF!,'[1]Members Sorted'!$B$2:$X$3001,14,0),"")</f>
        <v/>
      </c>
      <c r="F605" s="22" t="str">
        <f>IFERROR(VLOOKUP(#REF!,'[1]Members Sorted'!$B$2:$X$3001,17,0),"")</f>
        <v/>
      </c>
      <c r="G605" s="22" t="str">
        <f>IFERROR(VLOOKUP(#REF!,'[1]Members Sorted'!$B$2:$X$3001,20,0),"")</f>
        <v/>
      </c>
      <c r="H605" s="33" t="str">
        <f>IFERROR(VLOOKUP(#REF!,'[1]Members Sorted'!$B$2:$AA$3001,26,0),"")</f>
        <v/>
      </c>
      <c r="I605" s="32"/>
      <c r="J605" s="29" t="str">
        <f>IF('[1]Season Set up'!$L$23&gt;='[1]Season Set up'!V602,'[1]Season Set up'!V602,"")</f>
        <v/>
      </c>
      <c r="K605" s="21" t="str">
        <f>IFERROR(IF(J605="","",CONCATENATE(VLOOKUP(VLOOKUP(J605,'[1]Members Sorted'!$AG$2:$AH$3001,2,0),'[1]Members Sorted'!$B$2:$C$3001,2,0)," ",VLOOKUP(VLOOKUP(J605,'[1]Members Sorted'!$AG$2:$AH$3001,2,0),'[1]Members Sorted'!$B$2:$D$3001,3,0))),"")</f>
        <v/>
      </c>
      <c r="L605" s="21" t="str">
        <f>IFERROR(VLOOKUP(#REF!,'[1]Members Sorted'!$B$2:$F$3001,5,0),"")</f>
        <v/>
      </c>
      <c r="M605" s="22" t="str">
        <f>IFERROR(VLOOKUP(#REF!,'[1]Members Sorted'!$B$2:$X$3001,11,0),"")</f>
        <v/>
      </c>
      <c r="N605" s="22" t="str">
        <f>IFERROR(VLOOKUP(#REF!,'[1]Members Sorted'!$B$2:$X$3001,14,0),"")</f>
        <v/>
      </c>
      <c r="O605" s="22" t="str">
        <f>IFERROR(VLOOKUP(#REF!,'[1]Members Sorted'!$B$2:$X$3001,17,0),"")</f>
        <v/>
      </c>
      <c r="P605" s="22" t="str">
        <f>IFERROR(VLOOKUP(#REF!,'[1]Members Sorted'!$B$2:$X$3001,20,0),"")</f>
        <v/>
      </c>
      <c r="Q605" s="23" t="str">
        <f>IFERROR(VLOOKUP(#REF!,'[1]Members Sorted'!$B$2:$AE$3001,30,0),"")</f>
        <v/>
      </c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</row>
    <row r="606" spans="1:37" ht="15.75" customHeight="1" x14ac:dyDescent="0.2">
      <c r="A606" s="20" t="str">
        <f>IF('[1]Season Set up'!$J$23&gt;='[1]Season Set up'!V603,'[1]Season Set up'!V603,"")</f>
        <v/>
      </c>
      <c r="B606" s="21" t="str">
        <f>IFERROR(IF(A606="","",CONCATENATE(VLOOKUP(VLOOKUP(A606,'[1]Members Sorted'!$AC$2:$AD$3001,2,0),'[1]Members Sorted'!$B$2:$C$3001,2,0)," ",VLOOKUP(VLOOKUP(A606,'[1]Members Sorted'!$AC$2:$AD$3001,2,0),'[1]Members Sorted'!$B$2:$D$3001,3,0))),"")</f>
        <v/>
      </c>
      <c r="C606" s="21" t="str">
        <f>IFERROR(VLOOKUP(#REF!,'[1]Members Sorted'!$B$2:$F$3001,5,0),"")</f>
        <v/>
      </c>
      <c r="D606" s="22" t="str">
        <f>IFERROR(VLOOKUP(#REF!,'[1]Members Sorted'!$B$2:$X$3001,11,0),"")</f>
        <v/>
      </c>
      <c r="E606" s="22" t="str">
        <f>IFERROR(VLOOKUP(#REF!,'[1]Members Sorted'!$B$2:$X$3001,14,0),"")</f>
        <v/>
      </c>
      <c r="F606" s="22" t="str">
        <f>IFERROR(VLOOKUP(#REF!,'[1]Members Sorted'!$B$2:$X$3001,17,0),"")</f>
        <v/>
      </c>
      <c r="G606" s="22" t="str">
        <f>IFERROR(VLOOKUP(#REF!,'[1]Members Sorted'!$B$2:$X$3001,20,0),"")</f>
        <v/>
      </c>
      <c r="H606" s="33" t="str">
        <f>IFERROR(VLOOKUP(#REF!,'[1]Members Sorted'!$B$2:$AA$3001,26,0),"")</f>
        <v/>
      </c>
      <c r="I606" s="32"/>
      <c r="J606" s="29" t="str">
        <f>IF('[1]Season Set up'!$L$23&gt;='[1]Season Set up'!V603,'[1]Season Set up'!V603,"")</f>
        <v/>
      </c>
      <c r="K606" s="21" t="str">
        <f>IFERROR(IF(J606="","",CONCATENATE(VLOOKUP(VLOOKUP(J606,'[1]Members Sorted'!$AG$2:$AH$3001,2,0),'[1]Members Sorted'!$B$2:$C$3001,2,0)," ",VLOOKUP(VLOOKUP(J606,'[1]Members Sorted'!$AG$2:$AH$3001,2,0),'[1]Members Sorted'!$B$2:$D$3001,3,0))),"")</f>
        <v/>
      </c>
      <c r="L606" s="21" t="str">
        <f>IFERROR(VLOOKUP(#REF!,'[1]Members Sorted'!$B$2:$F$3001,5,0),"")</f>
        <v/>
      </c>
      <c r="M606" s="22" t="str">
        <f>IFERROR(VLOOKUP(#REF!,'[1]Members Sorted'!$B$2:$X$3001,11,0),"")</f>
        <v/>
      </c>
      <c r="N606" s="22" t="str">
        <f>IFERROR(VLOOKUP(#REF!,'[1]Members Sorted'!$B$2:$X$3001,14,0),"")</f>
        <v/>
      </c>
      <c r="O606" s="22" t="str">
        <f>IFERROR(VLOOKUP(#REF!,'[1]Members Sorted'!$B$2:$X$3001,17,0),"")</f>
        <v/>
      </c>
      <c r="P606" s="22" t="str">
        <f>IFERROR(VLOOKUP(#REF!,'[1]Members Sorted'!$B$2:$X$3001,20,0),"")</f>
        <v/>
      </c>
      <c r="Q606" s="23" t="str">
        <f>IFERROR(VLOOKUP(#REF!,'[1]Members Sorted'!$B$2:$AE$3001,30,0),"")</f>
        <v/>
      </c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</row>
    <row r="607" spans="1:37" ht="15.75" customHeight="1" x14ac:dyDescent="0.2">
      <c r="A607" s="20" t="str">
        <f>IF('[1]Season Set up'!$J$23&gt;='[1]Season Set up'!V604,'[1]Season Set up'!V604,"")</f>
        <v/>
      </c>
      <c r="B607" s="21" t="str">
        <f>IFERROR(IF(A607="","",CONCATENATE(VLOOKUP(VLOOKUP(A607,'[1]Members Sorted'!$AC$2:$AD$3001,2,0),'[1]Members Sorted'!$B$2:$C$3001,2,0)," ",VLOOKUP(VLOOKUP(A607,'[1]Members Sorted'!$AC$2:$AD$3001,2,0),'[1]Members Sorted'!$B$2:$D$3001,3,0))),"")</f>
        <v/>
      </c>
      <c r="C607" s="21" t="str">
        <f>IFERROR(VLOOKUP(#REF!,'[1]Members Sorted'!$B$2:$F$3001,5,0),"")</f>
        <v/>
      </c>
      <c r="D607" s="22" t="str">
        <f>IFERROR(VLOOKUP(#REF!,'[1]Members Sorted'!$B$2:$X$3001,11,0),"")</f>
        <v/>
      </c>
      <c r="E607" s="22" t="str">
        <f>IFERROR(VLOOKUP(#REF!,'[1]Members Sorted'!$B$2:$X$3001,14,0),"")</f>
        <v/>
      </c>
      <c r="F607" s="22" t="str">
        <f>IFERROR(VLOOKUP(#REF!,'[1]Members Sorted'!$B$2:$X$3001,17,0),"")</f>
        <v/>
      </c>
      <c r="G607" s="22" t="str">
        <f>IFERROR(VLOOKUP(#REF!,'[1]Members Sorted'!$B$2:$X$3001,20,0),"")</f>
        <v/>
      </c>
      <c r="H607" s="33" t="str">
        <f>IFERROR(VLOOKUP(#REF!,'[1]Members Sorted'!$B$2:$AA$3001,26,0),"")</f>
        <v/>
      </c>
      <c r="I607" s="32"/>
      <c r="J607" s="29" t="str">
        <f>IF('[1]Season Set up'!$L$23&gt;='[1]Season Set up'!V604,'[1]Season Set up'!V604,"")</f>
        <v/>
      </c>
      <c r="K607" s="21" t="str">
        <f>IFERROR(IF(J607="","",CONCATENATE(VLOOKUP(VLOOKUP(J607,'[1]Members Sorted'!$AG$2:$AH$3001,2,0),'[1]Members Sorted'!$B$2:$C$3001,2,0)," ",VLOOKUP(VLOOKUP(J607,'[1]Members Sorted'!$AG$2:$AH$3001,2,0),'[1]Members Sorted'!$B$2:$D$3001,3,0))),"")</f>
        <v/>
      </c>
      <c r="L607" s="21" t="str">
        <f>IFERROR(VLOOKUP(#REF!,'[1]Members Sorted'!$B$2:$F$3001,5,0),"")</f>
        <v/>
      </c>
      <c r="M607" s="22" t="str">
        <f>IFERROR(VLOOKUP(#REF!,'[1]Members Sorted'!$B$2:$X$3001,11,0),"")</f>
        <v/>
      </c>
      <c r="N607" s="22" t="str">
        <f>IFERROR(VLOOKUP(#REF!,'[1]Members Sorted'!$B$2:$X$3001,14,0),"")</f>
        <v/>
      </c>
      <c r="O607" s="22" t="str">
        <f>IFERROR(VLOOKUP(#REF!,'[1]Members Sorted'!$B$2:$X$3001,17,0),"")</f>
        <v/>
      </c>
      <c r="P607" s="22" t="str">
        <f>IFERROR(VLOOKUP(#REF!,'[1]Members Sorted'!$B$2:$X$3001,20,0),"")</f>
        <v/>
      </c>
      <c r="Q607" s="23" t="str">
        <f>IFERROR(VLOOKUP(#REF!,'[1]Members Sorted'!$B$2:$AE$3001,30,0),"")</f>
        <v/>
      </c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</row>
    <row r="608" spans="1:37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</sheetData>
  <mergeCells count="4">
    <mergeCell ref="A1:Q3"/>
    <mergeCell ref="A4:Q4"/>
    <mergeCell ref="A5:H5"/>
    <mergeCell ref="J5:Q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2E6E9-95FB-5A4A-AC9C-796C6882361A}">
  <dimension ref="A1:BP668"/>
  <sheetViews>
    <sheetView workbookViewId="0">
      <selection activeCell="G48" sqref="G48"/>
    </sheetView>
  </sheetViews>
  <sheetFormatPr baseColWidth="10" defaultColWidth="8.6640625" defaultRowHeight="16" x14ac:dyDescent="0.2"/>
  <cols>
    <col min="1" max="1" width="11.1640625" customWidth="1"/>
    <col min="2" max="2" width="10" customWidth="1"/>
    <col min="3" max="7" width="11.1640625" customWidth="1"/>
    <col min="8" max="8" width="10.6640625" customWidth="1"/>
    <col min="9" max="9" width="10.6640625" style="35" customWidth="1"/>
    <col min="10" max="10" width="11.1640625" customWidth="1"/>
    <col min="11" max="11" width="12.5" customWidth="1"/>
    <col min="12" max="20" width="11.1640625" customWidth="1"/>
    <col min="21" max="21" width="12.1640625" customWidth="1"/>
    <col min="22" max="27" width="12" customWidth="1"/>
    <col min="28" max="28" width="11.5" customWidth="1"/>
    <col min="29" max="29" width="8.1640625" customWidth="1"/>
    <col min="30" max="33" width="11.1640625" customWidth="1"/>
    <col min="34" max="40" width="12" customWidth="1"/>
    <col min="41" max="41" width="11.5" customWidth="1"/>
    <col min="42" max="42" width="8.1640625" customWidth="1"/>
    <col min="43" max="47" width="11.1640625" customWidth="1"/>
    <col min="48" max="48" width="9.1640625" customWidth="1"/>
    <col min="49" max="50" width="11.1640625" customWidth="1"/>
    <col min="51" max="51" width="11.5" customWidth="1"/>
    <col min="52" max="54" width="10" customWidth="1"/>
    <col min="55" max="1019" width="11.1640625" customWidth="1"/>
  </cols>
  <sheetData>
    <row r="1" spans="1:68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34"/>
      <c r="AC1" s="35"/>
      <c r="AO1" s="34"/>
      <c r="AP1" s="35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</row>
    <row r="2" spans="1:68" ht="15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  <c r="T2" s="37"/>
      <c r="U2" s="2"/>
      <c r="V2" s="2"/>
      <c r="W2" s="2"/>
      <c r="X2" s="2"/>
      <c r="Y2" s="2"/>
      <c r="Z2" s="2"/>
      <c r="AA2" s="2"/>
      <c r="AB2" s="34"/>
      <c r="AG2" s="38"/>
      <c r="AO2" s="34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</row>
    <row r="3" spans="1:68" ht="31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2"/>
      <c r="T3" s="37"/>
      <c r="U3" s="2"/>
      <c r="V3" s="2"/>
      <c r="W3" s="2"/>
      <c r="X3" s="2"/>
      <c r="Y3" s="2"/>
      <c r="Z3" s="2"/>
      <c r="AA3" s="2"/>
      <c r="AB3" s="34"/>
      <c r="AG3" s="38"/>
      <c r="AO3" s="34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</row>
    <row r="4" spans="1:68" ht="31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"/>
      <c r="S4" s="2"/>
      <c r="T4" s="37"/>
      <c r="U4" s="2"/>
      <c r="V4" s="2"/>
      <c r="W4" s="2"/>
      <c r="X4" s="2"/>
      <c r="Y4" s="2"/>
      <c r="Z4" s="2"/>
      <c r="AA4" s="2"/>
      <c r="AB4" s="34"/>
      <c r="AG4" s="38"/>
      <c r="AO4" s="34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</row>
    <row r="5" spans="1:68" ht="15.75" customHeight="1" x14ac:dyDescent="0.2">
      <c r="A5" s="39"/>
      <c r="B5" s="39"/>
      <c r="C5" s="39"/>
      <c r="D5" s="39"/>
      <c r="E5" s="39"/>
      <c r="F5" s="39"/>
      <c r="G5" s="39"/>
      <c r="H5" s="39"/>
      <c r="I5" s="40"/>
      <c r="J5" s="41"/>
      <c r="K5" s="41"/>
      <c r="L5" s="41"/>
      <c r="M5" s="41"/>
      <c r="N5" s="41"/>
      <c r="O5" s="41"/>
      <c r="P5" s="41"/>
      <c r="Q5" s="41"/>
      <c r="R5" s="2"/>
      <c r="S5" s="2"/>
      <c r="T5" s="37"/>
      <c r="U5" s="2"/>
      <c r="V5" s="2"/>
      <c r="W5" s="2"/>
      <c r="X5" s="2"/>
      <c r="Y5" s="2"/>
      <c r="Z5" s="2"/>
      <c r="AA5" s="2"/>
      <c r="AB5" s="34"/>
      <c r="AG5" s="38"/>
      <c r="AO5" s="34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</row>
    <row r="6" spans="1:68" ht="15.75" customHeight="1" x14ac:dyDescent="0.2">
      <c r="A6" s="2"/>
      <c r="B6" s="2"/>
      <c r="C6" s="2"/>
      <c r="D6" s="2"/>
      <c r="E6" s="2"/>
      <c r="F6" s="2"/>
      <c r="G6" s="2"/>
      <c r="H6" s="2"/>
      <c r="I6" s="42"/>
      <c r="J6" s="7"/>
      <c r="K6" s="2"/>
      <c r="L6" s="2"/>
      <c r="M6" s="2"/>
      <c r="N6" s="2"/>
      <c r="O6" s="2"/>
      <c r="P6" s="2"/>
      <c r="Q6" s="8"/>
      <c r="R6" s="2"/>
      <c r="S6" s="2"/>
      <c r="T6" s="37"/>
      <c r="U6" s="2"/>
      <c r="V6" s="2"/>
      <c r="W6" s="2"/>
      <c r="X6" s="2"/>
      <c r="Y6" s="2"/>
      <c r="Z6" s="2"/>
      <c r="AA6" s="2"/>
      <c r="AB6" s="34"/>
      <c r="AD6" s="2"/>
      <c r="AG6" s="37"/>
      <c r="AH6" s="2"/>
      <c r="AI6" s="2"/>
      <c r="AJ6" s="2"/>
      <c r="AK6" s="2"/>
      <c r="AL6" s="2"/>
      <c r="AM6" s="2"/>
      <c r="AO6" s="34"/>
      <c r="AQ6" s="2"/>
      <c r="AR6" s="2"/>
      <c r="AS6" s="2"/>
      <c r="AT6" s="2"/>
      <c r="AU6" s="2"/>
      <c r="AV6" s="2"/>
      <c r="AX6" s="2"/>
      <c r="AY6" s="2"/>
      <c r="BA6" s="2"/>
      <c r="BB6" s="2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</row>
    <row r="7" spans="1:68" ht="15.75" customHeight="1" x14ac:dyDescent="0.2">
      <c r="A7" s="43" t="s">
        <v>3</v>
      </c>
      <c r="B7" s="43" t="s">
        <v>13</v>
      </c>
      <c r="C7" s="43" t="s">
        <v>7</v>
      </c>
      <c r="D7" s="43" t="s">
        <v>8</v>
      </c>
      <c r="E7" s="43" t="s">
        <v>9</v>
      </c>
      <c r="F7" s="43" t="s">
        <v>10</v>
      </c>
      <c r="G7" s="43" t="s">
        <v>11</v>
      </c>
      <c r="H7" s="44" t="s">
        <v>12</v>
      </c>
      <c r="I7" s="45"/>
      <c r="J7" s="43" t="s">
        <v>3</v>
      </c>
      <c r="K7" s="43" t="s">
        <v>13</v>
      </c>
      <c r="L7" s="43" t="s">
        <v>7</v>
      </c>
      <c r="M7" s="43" t="s">
        <v>8</v>
      </c>
      <c r="N7" s="43" t="s">
        <v>9</v>
      </c>
      <c r="O7" s="43" t="s">
        <v>10</v>
      </c>
      <c r="P7" s="43" t="s">
        <v>11</v>
      </c>
      <c r="Q7" s="43" t="s">
        <v>12</v>
      </c>
      <c r="R7" s="7"/>
      <c r="S7" s="7"/>
      <c r="T7" s="37"/>
      <c r="U7" s="2"/>
      <c r="V7" s="2"/>
      <c r="W7" s="2"/>
      <c r="X7" s="2"/>
      <c r="Y7" s="2"/>
      <c r="Z7" s="2"/>
      <c r="AA7" s="2"/>
      <c r="AB7" s="34"/>
      <c r="AG7" s="38"/>
      <c r="AO7" s="34"/>
      <c r="AT7" s="36"/>
      <c r="AU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</row>
    <row r="8" spans="1:68" ht="15.75" customHeight="1" x14ac:dyDescent="0.2">
      <c r="A8" s="46" t="s">
        <v>422</v>
      </c>
      <c r="B8" s="47" t="s">
        <v>423</v>
      </c>
      <c r="C8" s="48">
        <v>980</v>
      </c>
      <c r="D8" s="48">
        <v>953</v>
      </c>
      <c r="E8" s="48">
        <v>0</v>
      </c>
      <c r="F8" s="48">
        <v>0</v>
      </c>
      <c r="G8" s="48">
        <v>0</v>
      </c>
      <c r="H8" s="49">
        <v>1933</v>
      </c>
      <c r="I8" s="50"/>
      <c r="J8" s="46" t="s">
        <v>422</v>
      </c>
      <c r="K8" s="47" t="s">
        <v>427</v>
      </c>
      <c r="L8" s="48">
        <v>770</v>
      </c>
      <c r="M8" s="48">
        <v>790</v>
      </c>
      <c r="N8" s="48">
        <v>0</v>
      </c>
      <c r="O8" s="48">
        <v>0</v>
      </c>
      <c r="P8" s="48">
        <v>0</v>
      </c>
      <c r="Q8" s="51">
        <v>1560</v>
      </c>
      <c r="R8" s="2"/>
      <c r="S8" s="2"/>
      <c r="T8" s="37"/>
      <c r="U8" s="2"/>
      <c r="V8" s="2"/>
      <c r="W8" s="2"/>
      <c r="X8" s="2"/>
      <c r="Y8" s="2"/>
      <c r="Z8" s="2"/>
      <c r="AA8" s="2"/>
      <c r="AB8" s="34"/>
      <c r="AG8" s="38"/>
      <c r="AO8" s="34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</row>
    <row r="9" spans="1:68" ht="15.75" customHeight="1" x14ac:dyDescent="0.2">
      <c r="A9" s="46" t="s">
        <v>424</v>
      </c>
      <c r="B9" s="47" t="s">
        <v>425</v>
      </c>
      <c r="C9" s="48">
        <v>950</v>
      </c>
      <c r="D9" s="48">
        <v>921</v>
      </c>
      <c r="E9" s="48">
        <v>0</v>
      </c>
      <c r="F9" s="48">
        <v>0</v>
      </c>
      <c r="G9" s="48">
        <v>0</v>
      </c>
      <c r="H9" s="49">
        <v>1871</v>
      </c>
      <c r="I9" s="50"/>
      <c r="J9" s="46" t="s">
        <v>424</v>
      </c>
      <c r="K9" s="47" t="s">
        <v>425</v>
      </c>
      <c r="L9" s="48">
        <v>763</v>
      </c>
      <c r="M9" s="48">
        <v>766</v>
      </c>
      <c r="N9" s="48">
        <v>0</v>
      </c>
      <c r="O9" s="48">
        <v>0</v>
      </c>
      <c r="P9" s="48">
        <v>0</v>
      </c>
      <c r="Q9" s="51">
        <v>1529</v>
      </c>
      <c r="R9" s="2"/>
      <c r="S9" s="2"/>
      <c r="T9" s="37"/>
      <c r="U9" s="2"/>
      <c r="V9" s="2"/>
      <c r="W9" s="2"/>
      <c r="X9" s="2"/>
      <c r="Y9" s="2"/>
      <c r="Z9" s="2"/>
      <c r="AA9" s="2"/>
      <c r="AB9" s="34"/>
      <c r="AG9" s="38"/>
      <c r="AO9" s="34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</row>
    <row r="10" spans="1:68" ht="15.75" customHeight="1" x14ac:dyDescent="0.2">
      <c r="A10" s="46" t="s">
        <v>426</v>
      </c>
      <c r="B10" s="47" t="s">
        <v>427</v>
      </c>
      <c r="C10" s="48">
        <v>850</v>
      </c>
      <c r="D10" s="48">
        <v>913</v>
      </c>
      <c r="E10" s="48">
        <v>0</v>
      </c>
      <c r="F10" s="48">
        <v>0</v>
      </c>
      <c r="G10" s="48">
        <v>0</v>
      </c>
      <c r="H10" s="49">
        <v>1763</v>
      </c>
      <c r="I10" s="50"/>
      <c r="J10" s="46" t="s">
        <v>426</v>
      </c>
      <c r="K10" s="47" t="s">
        <v>429</v>
      </c>
      <c r="L10" s="48">
        <v>743</v>
      </c>
      <c r="M10" s="48">
        <v>767</v>
      </c>
      <c r="N10" s="48">
        <v>0</v>
      </c>
      <c r="O10" s="48">
        <v>0</v>
      </c>
      <c r="P10" s="48">
        <v>0</v>
      </c>
      <c r="Q10" s="51">
        <v>1510</v>
      </c>
      <c r="R10" s="2"/>
      <c r="S10" s="2"/>
      <c r="T10" s="37"/>
      <c r="U10" s="2"/>
      <c r="V10" s="2"/>
      <c r="W10" s="2"/>
      <c r="X10" s="2"/>
      <c r="Y10" s="2"/>
      <c r="Z10" s="2"/>
      <c r="AA10" s="2"/>
      <c r="AB10" s="34"/>
      <c r="AG10" s="38"/>
      <c r="AO10" s="34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</row>
    <row r="11" spans="1:68" ht="15.75" customHeight="1" x14ac:dyDescent="0.2">
      <c r="A11" s="20">
        <v>4</v>
      </c>
      <c r="B11" s="21" t="s">
        <v>428</v>
      </c>
      <c r="C11" s="22">
        <v>930</v>
      </c>
      <c r="D11" s="22">
        <v>821</v>
      </c>
      <c r="E11" s="22">
        <v>0</v>
      </c>
      <c r="F11" s="22">
        <v>0</v>
      </c>
      <c r="G11" s="22">
        <v>0</v>
      </c>
      <c r="H11" s="33">
        <v>1751</v>
      </c>
      <c r="I11" s="50"/>
      <c r="J11" s="20">
        <v>4</v>
      </c>
      <c r="K11" s="21" t="s">
        <v>423</v>
      </c>
      <c r="L11" s="22">
        <v>772</v>
      </c>
      <c r="M11" s="22">
        <v>704</v>
      </c>
      <c r="N11" s="22">
        <v>0</v>
      </c>
      <c r="O11" s="22">
        <v>0</v>
      </c>
      <c r="P11" s="22">
        <v>0</v>
      </c>
      <c r="Q11" s="23">
        <v>1476</v>
      </c>
      <c r="R11" s="2"/>
      <c r="S11" s="2"/>
      <c r="T11" s="37"/>
      <c r="U11" s="2"/>
      <c r="V11" s="2"/>
      <c r="W11" s="2"/>
      <c r="X11" s="2"/>
      <c r="Y11" s="2"/>
      <c r="Z11" s="2"/>
      <c r="AA11" s="2"/>
      <c r="AB11" s="34"/>
      <c r="AG11" s="38"/>
      <c r="AO11" s="34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</row>
    <row r="12" spans="1:68" ht="15.75" customHeight="1" x14ac:dyDescent="0.2">
      <c r="A12" s="20">
        <v>5</v>
      </c>
      <c r="B12" s="21" t="s">
        <v>429</v>
      </c>
      <c r="C12" s="22">
        <v>838</v>
      </c>
      <c r="D12" s="22">
        <v>888</v>
      </c>
      <c r="E12" s="22">
        <v>0</v>
      </c>
      <c r="F12" s="22">
        <v>0</v>
      </c>
      <c r="G12" s="22">
        <v>0</v>
      </c>
      <c r="H12" s="33">
        <v>1726</v>
      </c>
      <c r="I12" s="50"/>
      <c r="J12" s="20">
        <v>5</v>
      </c>
      <c r="K12" s="21" t="s">
        <v>432</v>
      </c>
      <c r="L12" s="22">
        <v>762</v>
      </c>
      <c r="M12" s="22">
        <v>707</v>
      </c>
      <c r="N12" s="22">
        <v>0</v>
      </c>
      <c r="O12" s="22">
        <v>0</v>
      </c>
      <c r="P12" s="22">
        <v>0</v>
      </c>
      <c r="Q12" s="23">
        <v>1469</v>
      </c>
      <c r="R12" s="2"/>
      <c r="S12" s="2"/>
      <c r="T12" s="37"/>
      <c r="U12" s="2"/>
      <c r="V12" s="2"/>
      <c r="W12" s="2"/>
      <c r="X12" s="2"/>
      <c r="Y12" s="2"/>
      <c r="Z12" s="2"/>
      <c r="AA12" s="2"/>
      <c r="AB12" s="34"/>
      <c r="AG12" s="38"/>
      <c r="AO12" s="34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</row>
    <row r="13" spans="1:68" ht="15.75" customHeight="1" x14ac:dyDescent="0.2">
      <c r="A13" s="20">
        <v>6</v>
      </c>
      <c r="B13" s="21" t="s">
        <v>430</v>
      </c>
      <c r="C13" s="22">
        <v>861</v>
      </c>
      <c r="D13" s="22">
        <v>828</v>
      </c>
      <c r="E13" s="22">
        <v>0</v>
      </c>
      <c r="F13" s="22">
        <v>0</v>
      </c>
      <c r="G13" s="22">
        <v>0</v>
      </c>
      <c r="H13" s="33">
        <v>1689</v>
      </c>
      <c r="I13" s="50"/>
      <c r="J13" s="20">
        <v>6</v>
      </c>
      <c r="K13" s="21" t="s">
        <v>437</v>
      </c>
      <c r="L13" s="22">
        <v>666</v>
      </c>
      <c r="M13" s="22">
        <v>712</v>
      </c>
      <c r="N13" s="22">
        <v>0</v>
      </c>
      <c r="O13" s="22">
        <v>0</v>
      </c>
      <c r="P13" s="22">
        <v>0</v>
      </c>
      <c r="Q13" s="23">
        <v>1378</v>
      </c>
      <c r="R13" s="2"/>
      <c r="S13" s="2"/>
      <c r="T13" s="37"/>
      <c r="U13" s="2"/>
      <c r="V13" s="2"/>
      <c r="W13" s="2"/>
      <c r="X13" s="2"/>
      <c r="Y13" s="2"/>
      <c r="Z13" s="2"/>
      <c r="AA13" s="2"/>
      <c r="AB13" s="34"/>
      <c r="AG13" s="38"/>
      <c r="AO13" s="34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</row>
    <row r="14" spans="1:68" ht="15.75" customHeight="1" x14ac:dyDescent="0.2">
      <c r="A14" s="20">
        <v>7</v>
      </c>
      <c r="B14" s="21" t="s">
        <v>431</v>
      </c>
      <c r="C14" s="22">
        <v>827</v>
      </c>
      <c r="D14" s="22">
        <v>836</v>
      </c>
      <c r="E14" s="22">
        <v>0</v>
      </c>
      <c r="F14" s="22">
        <v>0</v>
      </c>
      <c r="G14" s="22">
        <v>0</v>
      </c>
      <c r="H14" s="33">
        <v>1663</v>
      </c>
      <c r="I14" s="50"/>
      <c r="J14" s="20">
        <v>7</v>
      </c>
      <c r="K14" s="21" t="s">
        <v>441</v>
      </c>
      <c r="L14" s="22">
        <v>666</v>
      </c>
      <c r="M14" s="22">
        <v>689</v>
      </c>
      <c r="N14" s="22">
        <v>0</v>
      </c>
      <c r="O14" s="22">
        <v>0</v>
      </c>
      <c r="P14" s="22">
        <v>0</v>
      </c>
      <c r="Q14" s="23">
        <v>1355</v>
      </c>
      <c r="R14" s="2"/>
      <c r="S14" s="2"/>
      <c r="T14" s="37"/>
      <c r="U14" s="2"/>
      <c r="V14" s="2"/>
      <c r="W14" s="2"/>
      <c r="X14" s="2"/>
      <c r="Y14" s="2"/>
      <c r="Z14" s="2"/>
      <c r="AA14" s="2"/>
      <c r="AB14" s="34"/>
      <c r="AG14" s="38"/>
      <c r="AO14" s="34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</row>
    <row r="15" spans="1:68" ht="15.75" customHeight="1" x14ac:dyDescent="0.2">
      <c r="A15" s="20">
        <v>8</v>
      </c>
      <c r="B15" s="21" t="s">
        <v>432</v>
      </c>
      <c r="C15" s="22">
        <v>807</v>
      </c>
      <c r="D15" s="22">
        <v>781</v>
      </c>
      <c r="E15" s="22">
        <v>0</v>
      </c>
      <c r="F15" s="22">
        <v>0</v>
      </c>
      <c r="G15" s="22">
        <v>0</v>
      </c>
      <c r="H15" s="33">
        <v>1588</v>
      </c>
      <c r="I15" s="50"/>
      <c r="J15" s="20">
        <v>8</v>
      </c>
      <c r="K15" s="21" t="s">
        <v>442</v>
      </c>
      <c r="L15" s="22">
        <v>658</v>
      </c>
      <c r="M15" s="22">
        <v>627</v>
      </c>
      <c r="N15" s="22">
        <v>0</v>
      </c>
      <c r="O15" s="22">
        <v>0</v>
      </c>
      <c r="P15" s="22">
        <v>0</v>
      </c>
      <c r="Q15" s="23">
        <v>1285</v>
      </c>
      <c r="R15" s="2"/>
      <c r="S15" s="2"/>
      <c r="T15" s="37"/>
      <c r="U15" s="2"/>
      <c r="V15" s="2"/>
      <c r="W15" s="2"/>
      <c r="X15" s="2"/>
      <c r="Y15" s="2"/>
      <c r="Z15" s="2"/>
      <c r="AA15" s="2"/>
      <c r="AB15" s="34"/>
      <c r="AG15" s="38"/>
      <c r="AO15" s="34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</row>
    <row r="16" spans="1:68" ht="15.75" customHeight="1" x14ac:dyDescent="0.2">
      <c r="A16" s="20">
        <v>9</v>
      </c>
      <c r="B16" s="21" t="s">
        <v>433</v>
      </c>
      <c r="C16" s="22">
        <v>647</v>
      </c>
      <c r="D16" s="22">
        <v>717</v>
      </c>
      <c r="E16" s="22">
        <v>0</v>
      </c>
      <c r="F16" s="22">
        <v>0</v>
      </c>
      <c r="G16" s="22">
        <v>0</v>
      </c>
      <c r="H16" s="33">
        <v>1364</v>
      </c>
      <c r="I16" s="50"/>
      <c r="J16" s="20">
        <v>9</v>
      </c>
      <c r="K16" s="21" t="s">
        <v>443</v>
      </c>
      <c r="L16" s="22">
        <v>636</v>
      </c>
      <c r="M16" s="22">
        <v>639</v>
      </c>
      <c r="N16" s="22">
        <v>0</v>
      </c>
      <c r="O16" s="22">
        <v>0</v>
      </c>
      <c r="P16" s="22">
        <v>0</v>
      </c>
      <c r="Q16" s="23">
        <v>1275</v>
      </c>
      <c r="R16" s="2"/>
      <c r="S16" s="2"/>
      <c r="T16" s="37"/>
      <c r="U16" s="2"/>
      <c r="V16" s="2"/>
      <c r="W16" s="2"/>
      <c r="X16" s="2"/>
      <c r="Y16" s="2"/>
      <c r="Z16" s="2"/>
      <c r="AA16" s="2"/>
      <c r="AB16" s="34"/>
      <c r="AG16" s="38"/>
      <c r="AO16" s="34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</row>
    <row r="17" spans="1:68" ht="15.75" customHeight="1" x14ac:dyDescent="0.2">
      <c r="A17" s="20">
        <v>10</v>
      </c>
      <c r="B17" s="21" t="s">
        <v>434</v>
      </c>
      <c r="C17" s="22">
        <v>0</v>
      </c>
      <c r="D17" s="22">
        <v>847</v>
      </c>
      <c r="E17" s="22">
        <v>0</v>
      </c>
      <c r="F17" s="22">
        <v>0</v>
      </c>
      <c r="G17" s="22">
        <v>0</v>
      </c>
      <c r="H17" s="33">
        <v>847</v>
      </c>
      <c r="I17" s="50"/>
      <c r="J17" s="20">
        <v>10</v>
      </c>
      <c r="K17" s="21" t="s">
        <v>444</v>
      </c>
      <c r="L17" s="22">
        <v>589</v>
      </c>
      <c r="M17" s="22">
        <v>675</v>
      </c>
      <c r="N17" s="22">
        <v>0</v>
      </c>
      <c r="O17" s="22">
        <v>0</v>
      </c>
      <c r="P17" s="22">
        <v>0</v>
      </c>
      <c r="Q17" s="23">
        <v>1264</v>
      </c>
      <c r="R17" s="2"/>
      <c r="S17" s="2"/>
      <c r="T17" s="37"/>
      <c r="U17" s="2"/>
      <c r="V17" s="2"/>
      <c r="W17" s="2"/>
      <c r="X17" s="2"/>
      <c r="Y17" s="2"/>
      <c r="Z17" s="2"/>
      <c r="AA17" s="2"/>
      <c r="AB17" s="34"/>
      <c r="AG17" s="38"/>
      <c r="AO17" s="34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</row>
    <row r="18" spans="1:68" ht="15.75" customHeight="1" x14ac:dyDescent="0.2">
      <c r="A18" s="20">
        <v>11</v>
      </c>
      <c r="B18" s="21" t="s">
        <v>435</v>
      </c>
      <c r="C18" s="22">
        <v>810</v>
      </c>
      <c r="D18" s="22">
        <v>0</v>
      </c>
      <c r="E18" s="22">
        <v>0</v>
      </c>
      <c r="F18" s="22">
        <v>0</v>
      </c>
      <c r="G18" s="22">
        <v>0</v>
      </c>
      <c r="H18" s="33">
        <v>810</v>
      </c>
      <c r="I18" s="50"/>
      <c r="J18" s="20">
        <v>11</v>
      </c>
      <c r="K18" s="21" t="s">
        <v>430</v>
      </c>
      <c r="L18" s="22">
        <v>637</v>
      </c>
      <c r="M18" s="22">
        <v>575</v>
      </c>
      <c r="N18" s="22">
        <v>0</v>
      </c>
      <c r="O18" s="22">
        <v>0</v>
      </c>
      <c r="P18" s="22">
        <v>0</v>
      </c>
      <c r="Q18" s="23">
        <v>1212</v>
      </c>
      <c r="R18" s="2"/>
      <c r="S18" s="2"/>
      <c r="T18" s="37"/>
      <c r="U18" s="2"/>
      <c r="V18" s="2"/>
      <c r="W18" s="2"/>
      <c r="X18" s="2"/>
      <c r="Y18" s="2"/>
      <c r="Z18" s="2"/>
      <c r="AA18" s="2"/>
      <c r="AB18" s="34"/>
      <c r="AG18" s="38"/>
      <c r="AO18" s="34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</row>
    <row r="19" spans="1:68" ht="15.75" customHeight="1" x14ac:dyDescent="0.2">
      <c r="A19" s="20">
        <v>12</v>
      </c>
      <c r="B19" s="21" t="s">
        <v>436</v>
      </c>
      <c r="C19" s="22">
        <v>705</v>
      </c>
      <c r="D19" s="22">
        <v>0</v>
      </c>
      <c r="E19" s="22">
        <v>0</v>
      </c>
      <c r="F19" s="22">
        <v>0</v>
      </c>
      <c r="G19" s="22">
        <v>0</v>
      </c>
      <c r="H19" s="33">
        <v>705</v>
      </c>
      <c r="I19" s="50"/>
      <c r="J19" s="20">
        <v>12</v>
      </c>
      <c r="K19" s="21" t="s">
        <v>445</v>
      </c>
      <c r="L19" s="22">
        <v>576</v>
      </c>
      <c r="M19" s="22">
        <v>613</v>
      </c>
      <c r="N19" s="22">
        <v>0</v>
      </c>
      <c r="O19" s="22">
        <v>0</v>
      </c>
      <c r="P19" s="22">
        <v>0</v>
      </c>
      <c r="Q19" s="23">
        <v>1189</v>
      </c>
      <c r="R19" s="2"/>
      <c r="S19" s="2"/>
      <c r="T19" s="37"/>
      <c r="U19" s="2"/>
      <c r="V19" s="2"/>
      <c r="W19" s="2"/>
      <c r="X19" s="2"/>
      <c r="Y19" s="2"/>
      <c r="Z19" s="2"/>
      <c r="AA19" s="2"/>
      <c r="AB19" s="34"/>
      <c r="AG19" s="38"/>
      <c r="AO19" s="34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</row>
    <row r="20" spans="1:68" ht="15.75" customHeight="1" x14ac:dyDescent="0.2">
      <c r="A20" s="20">
        <v>13</v>
      </c>
      <c r="B20" s="21" t="s">
        <v>437</v>
      </c>
      <c r="C20" s="22">
        <v>677</v>
      </c>
      <c r="D20" s="22">
        <v>0</v>
      </c>
      <c r="E20" s="22">
        <v>0</v>
      </c>
      <c r="F20" s="22">
        <v>0</v>
      </c>
      <c r="G20" s="22">
        <v>0</v>
      </c>
      <c r="H20" s="33">
        <v>677</v>
      </c>
      <c r="I20" s="50"/>
      <c r="J20" s="20">
        <v>13</v>
      </c>
      <c r="K20" s="21" t="s">
        <v>431</v>
      </c>
      <c r="L20" s="22">
        <v>593</v>
      </c>
      <c r="M20" s="22">
        <v>583</v>
      </c>
      <c r="N20" s="22">
        <v>0</v>
      </c>
      <c r="O20" s="22">
        <v>0</v>
      </c>
      <c r="P20" s="22">
        <v>0</v>
      </c>
      <c r="Q20" s="23">
        <v>1176</v>
      </c>
      <c r="R20" s="2"/>
      <c r="S20" s="2"/>
      <c r="T20" s="37"/>
      <c r="U20" s="2"/>
      <c r="V20" s="2"/>
      <c r="W20" s="2"/>
      <c r="X20" s="2"/>
      <c r="Y20" s="2"/>
      <c r="Z20" s="2"/>
      <c r="AA20" s="2"/>
      <c r="AB20" s="34"/>
      <c r="AG20" s="38"/>
      <c r="AO20" s="34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</row>
    <row r="21" spans="1:68" ht="15.75" customHeight="1" x14ac:dyDescent="0.2">
      <c r="A21" s="20">
        <v>14</v>
      </c>
      <c r="B21" s="21" t="s">
        <v>438</v>
      </c>
      <c r="C21" s="22">
        <v>621</v>
      </c>
      <c r="D21" s="22">
        <v>0</v>
      </c>
      <c r="E21" s="22">
        <v>0</v>
      </c>
      <c r="F21" s="22">
        <v>0</v>
      </c>
      <c r="G21" s="22">
        <v>0</v>
      </c>
      <c r="H21" s="33">
        <v>621</v>
      </c>
      <c r="I21" s="50"/>
      <c r="J21" s="20">
        <v>14</v>
      </c>
      <c r="K21" s="21" t="s">
        <v>446</v>
      </c>
      <c r="L21" s="22">
        <v>539</v>
      </c>
      <c r="M21" s="22">
        <v>619</v>
      </c>
      <c r="N21" s="22">
        <v>0</v>
      </c>
      <c r="O21" s="22">
        <v>0</v>
      </c>
      <c r="P21" s="22">
        <v>0</v>
      </c>
      <c r="Q21" s="23">
        <v>1158</v>
      </c>
      <c r="R21" s="2"/>
      <c r="S21" s="2"/>
      <c r="T21" s="37"/>
      <c r="U21" s="2"/>
      <c r="V21" s="2"/>
      <c r="W21" s="2"/>
      <c r="X21" s="2"/>
      <c r="Y21" s="2"/>
      <c r="Z21" s="2"/>
      <c r="AA21" s="2"/>
      <c r="AB21" s="34"/>
      <c r="AG21" s="38"/>
      <c r="AO21" s="34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</row>
    <row r="22" spans="1:68" ht="15.75" customHeight="1" x14ac:dyDescent="0.2">
      <c r="A22" s="20">
        <v>15</v>
      </c>
      <c r="B22" s="21" t="s">
        <v>439</v>
      </c>
      <c r="C22" s="22">
        <v>610</v>
      </c>
      <c r="D22" s="22">
        <v>0</v>
      </c>
      <c r="E22" s="22">
        <v>0</v>
      </c>
      <c r="F22" s="22">
        <v>0</v>
      </c>
      <c r="G22" s="22">
        <v>0</v>
      </c>
      <c r="H22" s="33">
        <v>610</v>
      </c>
      <c r="I22" s="50"/>
      <c r="J22" s="20">
        <v>15</v>
      </c>
      <c r="K22" s="21" t="s">
        <v>447</v>
      </c>
      <c r="L22" s="22">
        <v>249</v>
      </c>
      <c r="M22" s="22">
        <v>526</v>
      </c>
      <c r="N22" s="22">
        <v>0</v>
      </c>
      <c r="O22" s="22">
        <v>0</v>
      </c>
      <c r="P22" s="22">
        <v>0</v>
      </c>
      <c r="Q22" s="23">
        <v>775</v>
      </c>
      <c r="R22" s="2"/>
      <c r="S22" s="2"/>
      <c r="T22" s="37"/>
      <c r="U22" s="2"/>
      <c r="V22" s="2"/>
      <c r="W22" s="2"/>
      <c r="X22" s="2"/>
      <c r="Y22" s="2"/>
      <c r="Z22" s="2"/>
      <c r="AA22" s="2"/>
      <c r="AB22" s="34"/>
      <c r="AG22" s="38"/>
      <c r="AO22" s="34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</row>
    <row r="23" spans="1:68" ht="15.75" customHeight="1" x14ac:dyDescent="0.2">
      <c r="A23" s="20">
        <v>16</v>
      </c>
      <c r="B23" s="21" t="s">
        <v>440</v>
      </c>
      <c r="C23" s="22">
        <v>570</v>
      </c>
      <c r="D23" s="22">
        <v>0</v>
      </c>
      <c r="E23" s="22">
        <v>0</v>
      </c>
      <c r="F23" s="22">
        <v>0</v>
      </c>
      <c r="G23" s="22">
        <v>0</v>
      </c>
      <c r="H23" s="33">
        <v>570</v>
      </c>
      <c r="I23" s="50"/>
      <c r="J23" s="20">
        <v>16</v>
      </c>
      <c r="K23" s="21" t="s">
        <v>439</v>
      </c>
      <c r="L23" s="22">
        <v>649</v>
      </c>
      <c r="M23" s="22">
        <v>0</v>
      </c>
      <c r="N23" s="22">
        <v>0</v>
      </c>
      <c r="O23" s="22">
        <v>0</v>
      </c>
      <c r="P23" s="22">
        <v>0</v>
      </c>
      <c r="Q23" s="23">
        <v>649</v>
      </c>
      <c r="R23" s="2"/>
      <c r="S23" s="2"/>
      <c r="T23" s="37"/>
      <c r="U23" s="2"/>
      <c r="V23" s="2"/>
      <c r="W23" s="2"/>
      <c r="X23" s="2"/>
      <c r="Y23" s="2"/>
      <c r="Z23" s="2"/>
      <c r="AA23" s="2"/>
      <c r="AB23" s="34"/>
      <c r="AG23" s="38"/>
      <c r="AO23" s="34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</row>
    <row r="24" spans="1:68" ht="15.75" customHeight="1" x14ac:dyDescent="0.2">
      <c r="A24" s="20"/>
      <c r="B24" s="21" t="str">
        <f>IFERROR(IF(#REF!="","",VLOOKUP(#REF!,$AD$2:$AR$606,2,0)),"")</f>
        <v/>
      </c>
      <c r="C24" s="22" t="str">
        <f>IFERROR(VLOOKUP(B24,$U$2:$AC$606,2,0),"")</f>
        <v/>
      </c>
      <c r="D24" s="22" t="str">
        <f>IFERROR(VLOOKUP(B24,$U$2:$AC$606,3,0),"")</f>
        <v/>
      </c>
      <c r="E24" s="22" t="str">
        <f>IFERROR(VLOOKUP(B24,$U$2:$AC$606,4,0),"")</f>
        <v/>
      </c>
      <c r="F24" s="22" t="str">
        <f>IFERROR(VLOOKUP(B24,$U$2:$AC$606,5,0),"")</f>
        <v/>
      </c>
      <c r="G24" s="22" t="str">
        <f>IFERROR(VLOOKUP(B24,$U$2:$AC$606,6,0),"")</f>
        <v/>
      </c>
      <c r="H24" s="33" t="str">
        <f>IFERROR(VLOOKUP(B24,$U$2:$AC$606,9,0),"")</f>
        <v/>
      </c>
      <c r="I24" s="50"/>
      <c r="J24" s="20">
        <v>17</v>
      </c>
      <c r="K24" s="21" t="s">
        <v>434</v>
      </c>
      <c r="L24" s="22">
        <v>646</v>
      </c>
      <c r="M24" s="22">
        <v>0</v>
      </c>
      <c r="N24" s="22">
        <v>0</v>
      </c>
      <c r="O24" s="22">
        <v>0</v>
      </c>
      <c r="P24" s="22">
        <v>0</v>
      </c>
      <c r="Q24" s="23">
        <v>646</v>
      </c>
      <c r="R24" s="2"/>
      <c r="S24" s="2"/>
      <c r="T24" s="37"/>
      <c r="U24" s="2"/>
      <c r="V24" s="2"/>
      <c r="W24" s="2"/>
      <c r="X24" s="2"/>
      <c r="Y24" s="2"/>
      <c r="Z24" s="2"/>
      <c r="AA24" s="2"/>
      <c r="AB24" s="34"/>
      <c r="AG24" s="38"/>
      <c r="AO24" s="34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</row>
    <row r="25" spans="1:68" ht="15.75" customHeight="1" x14ac:dyDescent="0.2">
      <c r="A25" s="20"/>
      <c r="B25" s="21" t="str">
        <f>IFERROR(IF(#REF!="","",VLOOKUP(#REF!,$AD$2:$AR$606,2,0)),"")</f>
        <v/>
      </c>
      <c r="C25" s="22" t="str">
        <f>IFERROR(VLOOKUP(B25,$U$2:$AC$606,2,0),"")</f>
        <v/>
      </c>
      <c r="D25" s="22" t="str">
        <f>IFERROR(VLOOKUP(B25,$U$2:$AC$606,3,0),"")</f>
        <v/>
      </c>
      <c r="E25" s="22" t="str">
        <f>IFERROR(VLOOKUP(B25,$U$2:$AC$606,4,0),"")</f>
        <v/>
      </c>
      <c r="F25" s="22" t="str">
        <f>IFERROR(VLOOKUP(B25,$U$2:$AC$606,5,0),"")</f>
        <v/>
      </c>
      <c r="G25" s="22" t="str">
        <f>IFERROR(VLOOKUP(B25,$U$2:$AC$606,6,0),"")</f>
        <v/>
      </c>
      <c r="H25" s="33" t="str">
        <f>IFERROR(VLOOKUP(B25,$U$2:$AC$606,9,0),"")</f>
        <v/>
      </c>
      <c r="I25" s="50"/>
      <c r="J25" s="20">
        <v>18</v>
      </c>
      <c r="K25" s="21" t="s">
        <v>448</v>
      </c>
      <c r="L25" s="22">
        <v>123</v>
      </c>
      <c r="M25" s="22">
        <v>520</v>
      </c>
      <c r="N25" s="22">
        <v>0</v>
      </c>
      <c r="O25" s="22">
        <v>0</v>
      </c>
      <c r="P25" s="22">
        <v>0</v>
      </c>
      <c r="Q25" s="23">
        <v>643</v>
      </c>
      <c r="R25" s="2"/>
      <c r="S25" s="2"/>
      <c r="T25" s="37"/>
      <c r="U25" s="2"/>
      <c r="V25" s="2"/>
      <c r="W25" s="2"/>
      <c r="X25" s="2"/>
      <c r="Y25" s="2"/>
      <c r="Z25" s="2"/>
      <c r="AA25" s="2"/>
      <c r="AB25" s="34"/>
      <c r="AG25" s="38"/>
      <c r="AO25" s="34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</row>
    <row r="26" spans="1:68" ht="15.75" customHeight="1" x14ac:dyDescent="0.2">
      <c r="A26" s="20"/>
      <c r="B26" s="21" t="str">
        <f>IFERROR(IF(#REF!="","",VLOOKUP(#REF!,$AD$2:$AR$606,2,0)),"")</f>
        <v/>
      </c>
      <c r="C26" s="22" t="str">
        <f>IFERROR(VLOOKUP(B26,$U$2:$AC$606,2,0),"")</f>
        <v/>
      </c>
      <c r="D26" s="22" t="str">
        <f>IFERROR(VLOOKUP(B26,$U$2:$AC$606,3,0),"")</f>
        <v/>
      </c>
      <c r="E26" s="22" t="str">
        <f>IFERROR(VLOOKUP(B26,$U$2:$AC$606,4,0),"")</f>
        <v/>
      </c>
      <c r="F26" s="22" t="str">
        <f>IFERROR(VLOOKUP(B26,$U$2:$AC$606,5,0),"")</f>
        <v/>
      </c>
      <c r="G26" s="22" t="str">
        <f>IFERROR(VLOOKUP(B26,$U$2:$AC$606,6,0),"")</f>
        <v/>
      </c>
      <c r="H26" s="33" t="str">
        <f>IFERROR(VLOOKUP(B26,$U$2:$AC$606,9,0),"")</f>
        <v/>
      </c>
      <c r="I26" s="50"/>
      <c r="J26" s="20">
        <v>19</v>
      </c>
      <c r="K26" s="21" t="s">
        <v>428</v>
      </c>
      <c r="L26" s="22">
        <v>0</v>
      </c>
      <c r="M26" s="22">
        <v>568</v>
      </c>
      <c r="N26" s="22">
        <v>0</v>
      </c>
      <c r="O26" s="22">
        <v>0</v>
      </c>
      <c r="P26" s="22">
        <v>0</v>
      </c>
      <c r="Q26" s="23">
        <v>568</v>
      </c>
      <c r="R26" s="2"/>
      <c r="S26" s="2"/>
      <c r="T26" s="37"/>
      <c r="U26" s="2"/>
      <c r="V26" s="2"/>
      <c r="W26" s="2"/>
      <c r="X26" s="2"/>
      <c r="Y26" s="2"/>
      <c r="Z26" s="2"/>
      <c r="AA26" s="2"/>
      <c r="AB26" s="34"/>
      <c r="AG26" s="38"/>
      <c r="AO26" s="34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</row>
    <row r="27" spans="1:68" ht="15.75" customHeight="1" x14ac:dyDescent="0.2">
      <c r="A27" s="20"/>
      <c r="B27" s="21" t="str">
        <f>IFERROR(IF(#REF!="","",VLOOKUP(#REF!,$AD$2:$AR$606,2,0)),"")</f>
        <v/>
      </c>
      <c r="C27" s="22" t="str">
        <f>IFERROR(VLOOKUP(B27,$U$2:$AC$606,2,0),"")</f>
        <v/>
      </c>
      <c r="D27" s="22" t="str">
        <f>IFERROR(VLOOKUP(B27,$U$2:$AC$606,3,0),"")</f>
        <v/>
      </c>
      <c r="E27" s="22" t="str">
        <f>IFERROR(VLOOKUP(B27,$U$2:$AC$606,4,0),"")</f>
        <v/>
      </c>
      <c r="F27" s="22" t="str">
        <f>IFERROR(VLOOKUP(B27,$U$2:$AC$606,5,0),"")</f>
        <v/>
      </c>
      <c r="G27" s="22" t="str">
        <f>IFERROR(VLOOKUP(B27,$U$2:$AC$606,6,0),"")</f>
        <v/>
      </c>
      <c r="H27" s="33" t="str">
        <f>IFERROR(VLOOKUP(B27,$U$2:$AC$606,9,0),"")</f>
        <v/>
      </c>
      <c r="I27" s="50"/>
      <c r="J27" s="20">
        <v>20</v>
      </c>
      <c r="K27" s="21" t="s">
        <v>433</v>
      </c>
      <c r="L27" s="22">
        <v>538</v>
      </c>
      <c r="M27" s="22">
        <v>0</v>
      </c>
      <c r="N27" s="22">
        <v>0</v>
      </c>
      <c r="O27" s="22">
        <v>0</v>
      </c>
      <c r="P27" s="22">
        <v>0</v>
      </c>
      <c r="Q27" s="23">
        <v>538</v>
      </c>
      <c r="R27" s="2"/>
      <c r="S27" s="2"/>
      <c r="T27" s="37"/>
      <c r="U27" s="2"/>
      <c r="V27" s="2"/>
      <c r="W27" s="2"/>
      <c r="X27" s="2"/>
      <c r="Y27" s="2"/>
      <c r="Z27" s="2"/>
      <c r="AA27" s="2"/>
      <c r="AB27" s="34"/>
      <c r="AG27" s="38"/>
      <c r="AO27" s="34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</row>
    <row r="28" spans="1:68" ht="15.75" customHeight="1" x14ac:dyDescent="0.2">
      <c r="A28" s="20"/>
      <c r="B28" s="21" t="str">
        <f>IFERROR(IF(#REF!="","",VLOOKUP(#REF!,$AD$2:$AR$606,2,0)),"")</f>
        <v/>
      </c>
      <c r="C28" s="22" t="str">
        <f>IFERROR(VLOOKUP(B28,$U$2:$AC$606,2,0),"")</f>
        <v/>
      </c>
      <c r="D28" s="22" t="str">
        <f>IFERROR(VLOOKUP(B28,$U$2:$AC$606,3,0),"")</f>
        <v/>
      </c>
      <c r="E28" s="22" t="str">
        <f>IFERROR(VLOOKUP(B28,$U$2:$AC$606,4,0),"")</f>
        <v/>
      </c>
      <c r="F28" s="22" t="str">
        <f>IFERROR(VLOOKUP(B28,$U$2:$AC$606,5,0),"")</f>
        <v/>
      </c>
      <c r="G28" s="22" t="str">
        <f>IFERROR(VLOOKUP(B28,$U$2:$AC$606,6,0),"")</f>
        <v/>
      </c>
      <c r="H28" s="33" t="str">
        <f>IFERROR(VLOOKUP(B28,$U$2:$AC$606,9,0),"")</f>
        <v/>
      </c>
      <c r="I28" s="50"/>
      <c r="J28" s="20">
        <v>21</v>
      </c>
      <c r="K28" s="21" t="s">
        <v>449</v>
      </c>
      <c r="L28" s="22">
        <v>0</v>
      </c>
      <c r="M28" s="22">
        <v>400</v>
      </c>
      <c r="N28" s="22">
        <v>0</v>
      </c>
      <c r="O28" s="22">
        <v>0</v>
      </c>
      <c r="P28" s="22">
        <v>0</v>
      </c>
      <c r="Q28" s="23">
        <v>400</v>
      </c>
      <c r="R28" s="2"/>
      <c r="S28" s="2"/>
      <c r="T28" s="37"/>
      <c r="U28" s="2"/>
      <c r="V28" s="2"/>
      <c r="W28" s="2"/>
      <c r="X28" s="2"/>
      <c r="Y28" s="2"/>
      <c r="Z28" s="2"/>
      <c r="AA28" s="2"/>
      <c r="AB28" s="34"/>
      <c r="AG28" s="38"/>
      <c r="AO28" s="34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</row>
    <row r="29" spans="1:68" ht="15.75" customHeight="1" x14ac:dyDescent="0.2">
      <c r="A29" s="20"/>
      <c r="B29" s="21" t="str">
        <f>IFERROR(IF(#REF!="","",VLOOKUP(#REF!,$AD$2:$AR$606,2,0)),"")</f>
        <v/>
      </c>
      <c r="C29" s="22" t="str">
        <f>IFERROR(VLOOKUP(B29,$U$2:$AC$606,2,0),"")</f>
        <v/>
      </c>
      <c r="D29" s="22" t="str">
        <f>IFERROR(VLOOKUP(B29,$U$2:$AC$606,3,0),"")</f>
        <v/>
      </c>
      <c r="E29" s="22" t="str">
        <f>IFERROR(VLOOKUP(B29,$U$2:$AC$606,4,0),"")</f>
        <v/>
      </c>
      <c r="F29" s="22" t="str">
        <f>IFERROR(VLOOKUP(B29,$U$2:$AC$606,5,0),"")</f>
        <v/>
      </c>
      <c r="G29" s="22" t="str">
        <f>IFERROR(VLOOKUP(B29,$U$2:$AC$606,6,0),"")</f>
        <v/>
      </c>
      <c r="H29" s="33" t="str">
        <f>IFERROR(VLOOKUP(B29,$U$2:$AC$606,9,0),"")</f>
        <v/>
      </c>
      <c r="I29" s="50"/>
      <c r="J29" s="20">
        <v>22</v>
      </c>
      <c r="K29" s="21" t="s">
        <v>450</v>
      </c>
      <c r="L29" s="22">
        <v>269</v>
      </c>
      <c r="M29" s="22">
        <v>0</v>
      </c>
      <c r="N29" s="22">
        <v>0</v>
      </c>
      <c r="O29" s="22">
        <v>0</v>
      </c>
      <c r="P29" s="22">
        <v>0</v>
      </c>
      <c r="Q29" s="23">
        <v>269</v>
      </c>
      <c r="R29" s="2"/>
      <c r="S29" s="2"/>
      <c r="T29" s="37"/>
      <c r="U29" s="2"/>
      <c r="V29" s="2"/>
      <c r="W29" s="2"/>
      <c r="X29" s="2"/>
      <c r="Y29" s="2"/>
      <c r="Z29" s="2"/>
      <c r="AA29" s="2"/>
      <c r="AB29" s="34"/>
      <c r="AG29" s="38"/>
      <c r="AO29" s="34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</row>
    <row r="30" spans="1:68" ht="15.75" customHeight="1" x14ac:dyDescent="0.2">
      <c r="A30" s="20"/>
      <c r="B30" s="21" t="str">
        <f>IFERROR(IF(#REF!="","",VLOOKUP(#REF!,$AD$2:$AR$606,2,0)),"")</f>
        <v/>
      </c>
      <c r="C30" s="22" t="str">
        <f>IFERROR(VLOOKUP(B30,$U$2:$AC$606,2,0),"")</f>
        <v/>
      </c>
      <c r="D30" s="22" t="str">
        <f>IFERROR(VLOOKUP(B30,$U$2:$AC$606,3,0),"")</f>
        <v/>
      </c>
      <c r="E30" s="22" t="str">
        <f>IFERROR(VLOOKUP(B30,$U$2:$AC$606,4,0),"")</f>
        <v/>
      </c>
      <c r="F30" s="22" t="str">
        <f>IFERROR(VLOOKUP(B30,$U$2:$AC$606,5,0),"")</f>
        <v/>
      </c>
      <c r="G30" s="22" t="str">
        <f>IFERROR(VLOOKUP(B30,$U$2:$AC$606,6,0),"")</f>
        <v/>
      </c>
      <c r="H30" s="33" t="str">
        <f>IFERROR(VLOOKUP(B30,$U$2:$AC$606,9,0),"")</f>
        <v/>
      </c>
      <c r="I30" s="50"/>
      <c r="J30" s="20">
        <v>23</v>
      </c>
      <c r="K30" s="21" t="s">
        <v>451</v>
      </c>
      <c r="L30" s="22">
        <v>128</v>
      </c>
      <c r="M30" s="22">
        <v>0</v>
      </c>
      <c r="N30" s="22">
        <v>0</v>
      </c>
      <c r="O30" s="22">
        <v>0</v>
      </c>
      <c r="P30" s="22">
        <v>0</v>
      </c>
      <c r="Q30" s="23">
        <v>128</v>
      </c>
      <c r="R30" s="2"/>
      <c r="S30" s="2"/>
      <c r="T30" s="37"/>
      <c r="U30" s="2"/>
      <c r="V30" s="2"/>
      <c r="W30" s="2"/>
      <c r="X30" s="2"/>
      <c r="Y30" s="2"/>
      <c r="Z30" s="2"/>
      <c r="AA30" s="2"/>
      <c r="AB30" s="34"/>
      <c r="AG30" s="38"/>
      <c r="AO30" s="34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</row>
    <row r="31" spans="1:68" ht="15.75" customHeight="1" x14ac:dyDescent="0.2">
      <c r="A31" s="20"/>
      <c r="B31" s="21" t="str">
        <f>IFERROR(IF(#REF!="","",VLOOKUP(#REF!,$AD$2:$AR$606,2,0)),"")</f>
        <v/>
      </c>
      <c r="C31" s="22" t="str">
        <f>IFERROR(VLOOKUP(B31,$U$2:$AC$606,2,0),"")</f>
        <v/>
      </c>
      <c r="D31" s="22" t="str">
        <f>IFERROR(VLOOKUP(B31,$U$2:$AC$606,3,0),"")</f>
        <v/>
      </c>
      <c r="E31" s="22" t="str">
        <f>IFERROR(VLOOKUP(B31,$U$2:$AC$606,4,0),"")</f>
        <v/>
      </c>
      <c r="F31" s="22" t="str">
        <f>IFERROR(VLOOKUP(B31,$U$2:$AC$606,5,0),"")</f>
        <v/>
      </c>
      <c r="G31" s="22" t="str">
        <f>IFERROR(VLOOKUP(B31,$U$2:$AC$606,6,0),"")</f>
        <v/>
      </c>
      <c r="H31" s="33" t="str">
        <f>IFERROR(VLOOKUP(B31,$U$2:$AC$606,9,0),"")</f>
        <v/>
      </c>
      <c r="I31" s="50"/>
      <c r="J31" s="20">
        <v>24</v>
      </c>
      <c r="K31" s="21" t="s">
        <v>452</v>
      </c>
      <c r="L31" s="22">
        <v>0</v>
      </c>
      <c r="M31" s="22">
        <v>124</v>
      </c>
      <c r="N31" s="22">
        <v>0</v>
      </c>
      <c r="O31" s="22">
        <v>0</v>
      </c>
      <c r="P31" s="22">
        <v>0</v>
      </c>
      <c r="Q31" s="23">
        <v>124</v>
      </c>
      <c r="R31" s="2"/>
      <c r="S31" s="2"/>
      <c r="T31" s="37"/>
      <c r="U31" s="2"/>
      <c r="V31" s="2"/>
      <c r="W31" s="2"/>
      <c r="X31" s="2"/>
      <c r="Y31" s="2"/>
      <c r="Z31" s="2"/>
      <c r="AA31" s="2"/>
      <c r="AB31" s="34"/>
      <c r="AG31" s="38"/>
      <c r="AO31" s="34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</row>
    <row r="32" spans="1:68" ht="15.75" customHeight="1" x14ac:dyDescent="0.2">
      <c r="A32" s="20"/>
      <c r="B32" s="21" t="str">
        <f>IFERROR(IF(#REF!="","",VLOOKUP(#REF!,$AD$2:$AR$606,2,0)),"")</f>
        <v/>
      </c>
      <c r="C32" s="22" t="str">
        <f>IFERROR(VLOOKUP(B32,$U$2:$AC$606,2,0),"")</f>
        <v/>
      </c>
      <c r="D32" s="22" t="str">
        <f>IFERROR(VLOOKUP(B32,$U$2:$AC$606,3,0),"")</f>
        <v/>
      </c>
      <c r="E32" s="22" t="str">
        <f>IFERROR(VLOOKUP(B32,$U$2:$AC$606,4,0),"")</f>
        <v/>
      </c>
      <c r="F32" s="22" t="str">
        <f>IFERROR(VLOOKUP(B32,$U$2:$AC$606,5,0),"")</f>
        <v/>
      </c>
      <c r="G32" s="22" t="str">
        <f>IFERROR(VLOOKUP(B32,$U$2:$AC$606,6,0),"")</f>
        <v/>
      </c>
      <c r="H32" s="33" t="str">
        <f>IFERROR(VLOOKUP(B32,$U$2:$AC$606,9,0),"")</f>
        <v/>
      </c>
      <c r="I32" s="50"/>
      <c r="J32" s="20"/>
      <c r="K32" s="21" t="str">
        <f>IFERROR(IF(#REF!="","",VLOOKUP(#REF!,$AQ$2:$AR$606,2,0)),"")</f>
        <v/>
      </c>
      <c r="L32" s="22" t="str">
        <f>IFERROR(VLOOKUP(K32,$AH$2:$AP$606,2,0),"")</f>
        <v/>
      </c>
      <c r="M32" s="22" t="str">
        <f>IFERROR(VLOOKUP(K32,$AH$2:$AP$606,3,0),"")</f>
        <v/>
      </c>
      <c r="N32" s="22" t="str">
        <f>IFERROR(VLOOKUP(K32,$AH$2:$AP$606,4,0),"")</f>
        <v/>
      </c>
      <c r="O32" s="22" t="str">
        <f>IFERROR(VLOOKUP(K32,$AH$2:$AP$606,5,0),"")</f>
        <v/>
      </c>
      <c r="P32" s="22" t="str">
        <f>IFERROR(VLOOKUP(K32,$AH$2:$AP$606,6,0),"")</f>
        <v/>
      </c>
      <c r="Q32" s="23" t="str">
        <f>IFERROR(VLOOKUP(K32,$AH$2:$AP$606,9,0),"")</f>
        <v/>
      </c>
      <c r="R32" s="2"/>
      <c r="S32" s="2"/>
      <c r="T32" s="37"/>
      <c r="U32" s="2"/>
      <c r="V32" s="2"/>
      <c r="W32" s="2"/>
      <c r="X32" s="2"/>
      <c r="Y32" s="2"/>
      <c r="Z32" s="2"/>
      <c r="AA32" s="2"/>
      <c r="AB32" s="34"/>
      <c r="AG32" s="38"/>
      <c r="AO32" s="34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</row>
    <row r="33" spans="1:68" ht="15.75" customHeight="1" x14ac:dyDescent="0.2">
      <c r="A33" s="20"/>
      <c r="B33" s="21" t="str">
        <f>IFERROR(IF(#REF!="","",VLOOKUP(#REF!,$AD$2:$AR$606,2,0)),"")</f>
        <v/>
      </c>
      <c r="C33" s="22" t="str">
        <f>IFERROR(VLOOKUP(B33,$U$2:$AC$606,2,0),"")</f>
        <v/>
      </c>
      <c r="D33" s="22" t="str">
        <f>IFERROR(VLOOKUP(B33,$U$2:$AC$606,3,0),"")</f>
        <v/>
      </c>
      <c r="E33" s="22" t="str">
        <f>IFERROR(VLOOKUP(B33,$U$2:$AC$606,4,0),"")</f>
        <v/>
      </c>
      <c r="F33" s="22" t="str">
        <f>IFERROR(VLOOKUP(B33,$U$2:$AC$606,5,0),"")</f>
        <v/>
      </c>
      <c r="G33" s="22" t="str">
        <f>IFERROR(VLOOKUP(B33,$U$2:$AC$606,6,0),"")</f>
        <v/>
      </c>
      <c r="H33" s="33" t="str">
        <f>IFERROR(VLOOKUP(B33,$U$2:$AC$606,9,0),"")</f>
        <v/>
      </c>
      <c r="I33" s="50"/>
      <c r="J33" s="20"/>
      <c r="K33" s="21" t="str">
        <f>IFERROR(IF(#REF!="","",VLOOKUP(#REF!,$AQ$2:$AR$606,2,0)),"")</f>
        <v/>
      </c>
      <c r="L33" s="22" t="str">
        <f>IFERROR(VLOOKUP(K33,$AH$2:$AP$606,2,0),"")</f>
        <v/>
      </c>
      <c r="M33" s="22" t="str">
        <f>IFERROR(VLOOKUP(K33,$AH$2:$AP$606,3,0),"")</f>
        <v/>
      </c>
      <c r="N33" s="22" t="str">
        <f>IFERROR(VLOOKUP(K33,$AH$2:$AP$606,4,0),"")</f>
        <v/>
      </c>
      <c r="O33" s="22" t="str">
        <f>IFERROR(VLOOKUP(K33,$AH$2:$AP$606,5,0),"")</f>
        <v/>
      </c>
      <c r="P33" s="22" t="str">
        <f>IFERROR(VLOOKUP(K33,$AH$2:$AP$606,6,0),"")</f>
        <v/>
      </c>
      <c r="Q33" s="23" t="str">
        <f>IFERROR(VLOOKUP(K33,$AH$2:$AP$606,9,0),"")</f>
        <v/>
      </c>
      <c r="R33" s="2"/>
      <c r="S33" s="2"/>
      <c r="T33" s="37"/>
      <c r="U33" s="2"/>
      <c r="V33" s="2"/>
      <c r="W33" s="2"/>
      <c r="X33" s="2"/>
      <c r="Y33" s="2"/>
      <c r="Z33" s="2"/>
      <c r="AA33" s="2"/>
      <c r="AB33" s="34"/>
      <c r="AG33" s="38"/>
      <c r="AO33" s="34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</row>
    <row r="34" spans="1:68" ht="15.75" customHeight="1" x14ac:dyDescent="0.2">
      <c r="A34" s="20"/>
      <c r="B34" s="21" t="str">
        <f>IFERROR(IF(#REF!="","",VLOOKUP(#REF!,$AD$2:$AR$606,2,0)),"")</f>
        <v/>
      </c>
      <c r="C34" s="22" t="str">
        <f>IFERROR(VLOOKUP(B34,$U$2:$AC$606,2,0),"")</f>
        <v/>
      </c>
      <c r="D34" s="22" t="str">
        <f>IFERROR(VLOOKUP(B34,$U$2:$AC$606,3,0),"")</f>
        <v/>
      </c>
      <c r="E34" s="22" t="str">
        <f>IFERROR(VLOOKUP(B34,$U$2:$AC$606,4,0),"")</f>
        <v/>
      </c>
      <c r="F34" s="22" t="str">
        <f>IFERROR(VLOOKUP(B34,$U$2:$AC$606,5,0),"")</f>
        <v/>
      </c>
      <c r="G34" s="22" t="str">
        <f>IFERROR(VLOOKUP(B34,$U$2:$AC$606,6,0),"")</f>
        <v/>
      </c>
      <c r="H34" s="33" t="str">
        <f>IFERROR(VLOOKUP(B34,$U$2:$AC$606,9,0),"")</f>
        <v/>
      </c>
      <c r="I34" s="50"/>
      <c r="J34" s="20"/>
      <c r="K34" s="21" t="str">
        <f>IFERROR(IF(#REF!="","",VLOOKUP(#REF!,$AQ$2:$AR$606,2,0)),"")</f>
        <v/>
      </c>
      <c r="L34" s="22" t="str">
        <f>IFERROR(VLOOKUP(K34,$AH$2:$AP$606,2,0),"")</f>
        <v/>
      </c>
      <c r="M34" s="22" t="str">
        <f>IFERROR(VLOOKUP(K34,$AH$2:$AP$606,3,0),"")</f>
        <v/>
      </c>
      <c r="N34" s="22" t="str">
        <f>IFERROR(VLOOKUP(K34,$AH$2:$AP$606,4,0),"")</f>
        <v/>
      </c>
      <c r="O34" s="22" t="str">
        <f>IFERROR(VLOOKUP(K34,$AH$2:$AP$606,5,0),"")</f>
        <v/>
      </c>
      <c r="P34" s="22" t="str">
        <f>IFERROR(VLOOKUP(K34,$AH$2:$AP$606,6,0),"")</f>
        <v/>
      </c>
      <c r="Q34" s="23" t="str">
        <f>IFERROR(VLOOKUP(K34,$AH$2:$AP$606,9,0),"")</f>
        <v/>
      </c>
      <c r="R34" s="2"/>
      <c r="S34" s="2"/>
      <c r="T34" s="37"/>
      <c r="U34" s="2"/>
      <c r="V34" s="2"/>
      <c r="W34" s="2"/>
      <c r="X34" s="2"/>
      <c r="Y34" s="2"/>
      <c r="Z34" s="2"/>
      <c r="AA34" s="2"/>
      <c r="AB34" s="34"/>
      <c r="AG34" s="38"/>
      <c r="AO34" s="34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</row>
    <row r="35" spans="1:68" ht="15.75" customHeight="1" x14ac:dyDescent="0.2">
      <c r="A35" s="20"/>
      <c r="B35" s="21" t="str">
        <f>IFERROR(IF(#REF!="","",VLOOKUP(#REF!,$AD$2:$AR$606,2,0)),"")</f>
        <v/>
      </c>
      <c r="C35" s="22" t="str">
        <f>IFERROR(VLOOKUP(B35,$U$2:$AC$606,2,0),"")</f>
        <v/>
      </c>
      <c r="D35" s="22" t="str">
        <f>IFERROR(VLOOKUP(B35,$U$2:$AC$606,3,0),"")</f>
        <v/>
      </c>
      <c r="E35" s="22" t="str">
        <f>IFERROR(VLOOKUP(B35,$U$2:$AC$606,4,0),"")</f>
        <v/>
      </c>
      <c r="F35" s="22" t="str">
        <f>IFERROR(VLOOKUP(B35,$U$2:$AC$606,5,0),"")</f>
        <v/>
      </c>
      <c r="G35" s="22" t="str">
        <f>IFERROR(VLOOKUP(B35,$U$2:$AC$606,6,0),"")</f>
        <v/>
      </c>
      <c r="H35" s="33" t="str">
        <f>IFERROR(VLOOKUP(B35,$U$2:$AC$606,9,0),"")</f>
        <v/>
      </c>
      <c r="I35" s="50"/>
      <c r="J35" s="20"/>
      <c r="K35" s="21" t="str">
        <f>IFERROR(IF(#REF!="","",VLOOKUP(#REF!,$AQ$2:$AR$606,2,0)),"")</f>
        <v/>
      </c>
      <c r="L35" s="22" t="str">
        <f>IFERROR(VLOOKUP(K35,$AH$2:$AP$606,2,0),"")</f>
        <v/>
      </c>
      <c r="M35" s="22" t="str">
        <f>IFERROR(VLOOKUP(K35,$AH$2:$AP$606,3,0),"")</f>
        <v/>
      </c>
      <c r="N35" s="22" t="str">
        <f>IFERROR(VLOOKUP(K35,$AH$2:$AP$606,4,0),"")</f>
        <v/>
      </c>
      <c r="O35" s="22" t="str">
        <f>IFERROR(VLOOKUP(K35,$AH$2:$AP$606,5,0),"")</f>
        <v/>
      </c>
      <c r="P35" s="22" t="str">
        <f>IFERROR(VLOOKUP(K35,$AH$2:$AP$606,6,0),"")</f>
        <v/>
      </c>
      <c r="Q35" s="23" t="str">
        <f>IFERROR(VLOOKUP(K35,$AH$2:$AP$606,9,0),"")</f>
        <v/>
      </c>
      <c r="R35" s="2"/>
      <c r="S35" s="2"/>
      <c r="T35" s="37"/>
      <c r="U35" s="2"/>
      <c r="V35" s="2"/>
      <c r="W35" s="2"/>
      <c r="X35" s="2"/>
      <c r="Y35" s="2"/>
      <c r="Z35" s="2"/>
      <c r="AA35" s="2"/>
      <c r="AB35" s="34"/>
      <c r="AG35" s="38"/>
      <c r="AO35" s="34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</row>
    <row r="36" spans="1:68" ht="15.75" customHeight="1" x14ac:dyDescent="0.2">
      <c r="A36" s="20"/>
      <c r="B36" s="21" t="str">
        <f>IFERROR(IF(#REF!="","",VLOOKUP(#REF!,$AD$2:$AR$606,2,0)),"")</f>
        <v/>
      </c>
      <c r="C36" s="22" t="str">
        <f>IFERROR(VLOOKUP(B36,$U$2:$AC$606,2,0),"")</f>
        <v/>
      </c>
      <c r="D36" s="22" t="str">
        <f>IFERROR(VLOOKUP(B36,$U$2:$AC$606,3,0),"")</f>
        <v/>
      </c>
      <c r="E36" s="22" t="str">
        <f>IFERROR(VLOOKUP(B36,$U$2:$AC$606,4,0),"")</f>
        <v/>
      </c>
      <c r="F36" s="22" t="str">
        <f>IFERROR(VLOOKUP(B36,$U$2:$AC$606,5,0),"")</f>
        <v/>
      </c>
      <c r="G36" s="22" t="str">
        <f>IFERROR(VLOOKUP(B36,$U$2:$AC$606,6,0),"")</f>
        <v/>
      </c>
      <c r="H36" s="33" t="str">
        <f>IFERROR(VLOOKUP(B36,$U$2:$AC$606,9,0),"")</f>
        <v/>
      </c>
      <c r="I36" s="50"/>
      <c r="J36" s="20"/>
      <c r="K36" s="21" t="str">
        <f>IFERROR(IF(#REF!="","",VLOOKUP(#REF!,$AQ$2:$AR$606,2,0)),"")</f>
        <v/>
      </c>
      <c r="L36" s="22" t="str">
        <f>IFERROR(VLOOKUP(K36,$AH$2:$AP$606,2,0),"")</f>
        <v/>
      </c>
      <c r="M36" s="22" t="str">
        <f>IFERROR(VLOOKUP(K36,$AH$2:$AP$606,3,0),"")</f>
        <v/>
      </c>
      <c r="N36" s="22" t="str">
        <f>IFERROR(VLOOKUP(K36,$AH$2:$AP$606,4,0),"")</f>
        <v/>
      </c>
      <c r="O36" s="22" t="str">
        <f>IFERROR(VLOOKUP(K36,$AH$2:$AP$606,5,0),"")</f>
        <v/>
      </c>
      <c r="P36" s="22" t="str">
        <f>IFERROR(VLOOKUP(K36,$AH$2:$AP$606,6,0),"")</f>
        <v/>
      </c>
      <c r="Q36" s="23" t="str">
        <f>IFERROR(VLOOKUP(K36,$AH$2:$AP$606,9,0),"")</f>
        <v/>
      </c>
      <c r="R36" s="2"/>
      <c r="S36" s="2"/>
      <c r="T36" s="37"/>
      <c r="U36" s="2"/>
      <c r="V36" s="2"/>
      <c r="W36" s="2"/>
      <c r="X36" s="2"/>
      <c r="Y36" s="2"/>
      <c r="Z36" s="2"/>
      <c r="AA36" s="2"/>
      <c r="AB36" s="34"/>
      <c r="AG36" s="38"/>
      <c r="AO36" s="34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</row>
    <row r="37" spans="1:68" ht="15.75" customHeight="1" x14ac:dyDescent="0.2">
      <c r="A37" s="20"/>
      <c r="B37" s="21" t="str">
        <f>IFERROR(IF(#REF!="","",VLOOKUP(#REF!,$AD$2:$AR$606,2,0)),"")</f>
        <v/>
      </c>
      <c r="C37" s="22" t="str">
        <f>IFERROR(VLOOKUP(B37,$U$2:$AC$606,2,0),"")</f>
        <v/>
      </c>
      <c r="D37" s="22" t="str">
        <f>IFERROR(VLOOKUP(B37,$U$2:$AC$606,3,0),"")</f>
        <v/>
      </c>
      <c r="E37" s="22" t="str">
        <f>IFERROR(VLOOKUP(B37,$U$2:$AC$606,4,0),"")</f>
        <v/>
      </c>
      <c r="F37" s="22" t="str">
        <f>IFERROR(VLOOKUP(B37,$U$2:$AC$606,5,0),"")</f>
        <v/>
      </c>
      <c r="G37" s="22" t="str">
        <f>IFERROR(VLOOKUP(B37,$U$2:$AC$606,6,0),"")</f>
        <v/>
      </c>
      <c r="H37" s="33" t="str">
        <f>IFERROR(VLOOKUP(B37,$U$2:$AC$606,9,0),"")</f>
        <v/>
      </c>
      <c r="I37" s="50"/>
      <c r="J37" s="20"/>
      <c r="K37" s="21" t="str">
        <f>IFERROR(IF(#REF!="","",VLOOKUP(#REF!,$AQ$2:$AR$606,2,0)),"")</f>
        <v/>
      </c>
      <c r="L37" s="22" t="str">
        <f>IFERROR(VLOOKUP(K37,$AH$2:$AP$606,2,0),"")</f>
        <v/>
      </c>
      <c r="M37" s="22" t="str">
        <f>IFERROR(VLOOKUP(K37,$AH$2:$AP$606,3,0),"")</f>
        <v/>
      </c>
      <c r="N37" s="22" t="str">
        <f>IFERROR(VLOOKUP(K37,$AH$2:$AP$606,4,0),"")</f>
        <v/>
      </c>
      <c r="O37" s="22" t="str">
        <f>IFERROR(VLOOKUP(K37,$AH$2:$AP$606,5,0),"")</f>
        <v/>
      </c>
      <c r="P37" s="22" t="str">
        <f>IFERROR(VLOOKUP(K37,$AH$2:$AP$606,6,0),"")</f>
        <v/>
      </c>
      <c r="Q37" s="23" t="str">
        <f>IFERROR(VLOOKUP(K37,$AH$2:$AP$606,9,0),"")</f>
        <v/>
      </c>
      <c r="R37" s="2"/>
      <c r="S37" s="2"/>
      <c r="T37" s="37"/>
      <c r="U37" s="2"/>
      <c r="V37" s="2"/>
      <c r="W37" s="2"/>
      <c r="X37" s="2"/>
      <c r="Y37" s="2"/>
      <c r="Z37" s="2"/>
      <c r="AA37" s="2"/>
      <c r="AB37" s="34"/>
      <c r="AG37" s="38"/>
      <c r="AO37" s="34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</row>
    <row r="38" spans="1:68" ht="15.75" customHeight="1" x14ac:dyDescent="0.2">
      <c r="A38" s="20"/>
      <c r="B38" s="21" t="str">
        <f>IFERROR(IF(#REF!="","",VLOOKUP(#REF!,$AD$2:$AR$606,2,0)),"")</f>
        <v/>
      </c>
      <c r="C38" s="22" t="str">
        <f>IFERROR(VLOOKUP(B38,$U$2:$AC$606,2,0),"")</f>
        <v/>
      </c>
      <c r="D38" s="22" t="str">
        <f>IFERROR(VLOOKUP(B38,$U$2:$AC$606,3,0),"")</f>
        <v/>
      </c>
      <c r="E38" s="22" t="str">
        <f>IFERROR(VLOOKUP(B38,$U$2:$AC$606,4,0),"")</f>
        <v/>
      </c>
      <c r="F38" s="22" t="str">
        <f>IFERROR(VLOOKUP(B38,$U$2:$AC$606,5,0),"")</f>
        <v/>
      </c>
      <c r="G38" s="22" t="str">
        <f>IFERROR(VLOOKUP(B38,$U$2:$AC$606,6,0),"")</f>
        <v/>
      </c>
      <c r="H38" s="33" t="str">
        <f>IFERROR(VLOOKUP(B38,$U$2:$AC$606,9,0),"")</f>
        <v/>
      </c>
      <c r="I38" s="50"/>
      <c r="J38" s="20"/>
      <c r="K38" s="21" t="str">
        <f>IFERROR(IF(#REF!="","",VLOOKUP(#REF!,$AQ$2:$AR$606,2,0)),"")</f>
        <v/>
      </c>
      <c r="L38" s="22" t="str">
        <f>IFERROR(VLOOKUP(K38,$AH$2:$AP$606,2,0),"")</f>
        <v/>
      </c>
      <c r="M38" s="22" t="str">
        <f>IFERROR(VLOOKUP(K38,$AH$2:$AP$606,3,0),"")</f>
        <v/>
      </c>
      <c r="N38" s="22" t="str">
        <f>IFERROR(VLOOKUP(K38,$AH$2:$AP$606,4,0),"")</f>
        <v/>
      </c>
      <c r="O38" s="22" t="str">
        <f>IFERROR(VLOOKUP(K38,$AH$2:$AP$606,5,0),"")</f>
        <v/>
      </c>
      <c r="P38" s="22" t="str">
        <f>IFERROR(VLOOKUP(K38,$AH$2:$AP$606,6,0),"")</f>
        <v/>
      </c>
      <c r="Q38" s="23" t="str">
        <f>IFERROR(VLOOKUP(K38,$AH$2:$AP$606,9,0),"")</f>
        <v/>
      </c>
      <c r="R38" s="2"/>
      <c r="S38" s="2"/>
      <c r="T38" s="37"/>
      <c r="U38" s="2"/>
      <c r="V38" s="2"/>
      <c r="W38" s="2"/>
      <c r="X38" s="2"/>
      <c r="Y38" s="2"/>
      <c r="Z38" s="2"/>
      <c r="AA38" s="2"/>
      <c r="AB38" s="34"/>
      <c r="AG38" s="38"/>
      <c r="AO38" s="34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</row>
    <row r="39" spans="1:68" ht="15.75" customHeight="1" x14ac:dyDescent="0.2">
      <c r="A39" s="20"/>
      <c r="B39" s="21" t="str">
        <f>IFERROR(IF(#REF!="","",VLOOKUP(#REF!,$AD$2:$AR$606,2,0)),"")</f>
        <v/>
      </c>
      <c r="C39" s="22" t="str">
        <f>IFERROR(VLOOKUP(B39,$U$2:$AC$606,2,0),"")</f>
        <v/>
      </c>
      <c r="D39" s="22" t="str">
        <f>IFERROR(VLOOKUP(B39,$U$2:$AC$606,3,0),"")</f>
        <v/>
      </c>
      <c r="E39" s="22" t="str">
        <f>IFERROR(VLOOKUP(B39,$U$2:$AC$606,4,0),"")</f>
        <v/>
      </c>
      <c r="F39" s="22" t="str">
        <f>IFERROR(VLOOKUP(B39,$U$2:$AC$606,5,0),"")</f>
        <v/>
      </c>
      <c r="G39" s="22" t="str">
        <f>IFERROR(VLOOKUP(B39,$U$2:$AC$606,6,0),"")</f>
        <v/>
      </c>
      <c r="H39" s="33" t="str">
        <f>IFERROR(VLOOKUP(B39,$U$2:$AC$606,9,0),"")</f>
        <v/>
      </c>
      <c r="I39" s="50"/>
      <c r="J39" s="20"/>
      <c r="K39" s="21" t="str">
        <f>IFERROR(IF(#REF!="","",VLOOKUP(#REF!,$AQ$2:$AR$606,2,0)),"")</f>
        <v/>
      </c>
      <c r="L39" s="22" t="str">
        <f>IFERROR(VLOOKUP(K39,$AH$2:$AP$606,2,0),"")</f>
        <v/>
      </c>
      <c r="M39" s="22" t="str">
        <f>IFERROR(VLOOKUP(K39,$AH$2:$AP$606,3,0),"")</f>
        <v/>
      </c>
      <c r="N39" s="22" t="str">
        <f>IFERROR(VLOOKUP(K39,$AH$2:$AP$606,4,0),"")</f>
        <v/>
      </c>
      <c r="O39" s="22" t="str">
        <f>IFERROR(VLOOKUP(K39,$AH$2:$AP$606,5,0),"")</f>
        <v/>
      </c>
      <c r="P39" s="22" t="str">
        <f>IFERROR(VLOOKUP(K39,$AH$2:$AP$606,6,0),"")</f>
        <v/>
      </c>
      <c r="Q39" s="23" t="str">
        <f>IFERROR(VLOOKUP(K39,$AH$2:$AP$606,9,0),"")</f>
        <v/>
      </c>
      <c r="R39" s="2"/>
      <c r="S39" s="2"/>
      <c r="T39" s="37"/>
      <c r="U39" s="2"/>
      <c r="V39" s="2"/>
      <c r="W39" s="2"/>
      <c r="X39" s="2"/>
      <c r="Y39" s="2"/>
      <c r="Z39" s="2"/>
      <c r="AA39" s="2"/>
      <c r="AB39" s="34"/>
      <c r="AG39" s="38"/>
      <c r="AO39" s="34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</row>
    <row r="40" spans="1:68" ht="15.75" customHeight="1" x14ac:dyDescent="0.2">
      <c r="A40" s="20"/>
      <c r="B40" s="21" t="str">
        <f>IFERROR(IF(#REF!="","",VLOOKUP(#REF!,$AD$2:$AR$606,2,0)),"")</f>
        <v/>
      </c>
      <c r="C40" s="22" t="str">
        <f>IFERROR(VLOOKUP(B40,$U$2:$AC$606,2,0),"")</f>
        <v/>
      </c>
      <c r="D40" s="22" t="str">
        <f>IFERROR(VLOOKUP(B40,$U$2:$AC$606,3,0),"")</f>
        <v/>
      </c>
      <c r="E40" s="22" t="str">
        <f>IFERROR(VLOOKUP(B40,$U$2:$AC$606,4,0),"")</f>
        <v/>
      </c>
      <c r="F40" s="22" t="str">
        <f>IFERROR(VLOOKUP(B40,$U$2:$AC$606,5,0),"")</f>
        <v/>
      </c>
      <c r="G40" s="22" t="str">
        <f>IFERROR(VLOOKUP(B40,$U$2:$AC$606,6,0),"")</f>
        <v/>
      </c>
      <c r="H40" s="33" t="str">
        <f>IFERROR(VLOOKUP(B40,$U$2:$AC$606,9,0),"")</f>
        <v/>
      </c>
      <c r="I40" s="50"/>
      <c r="J40" s="20"/>
      <c r="K40" s="21" t="str">
        <f>IFERROR(IF(#REF!="","",VLOOKUP(#REF!,$AQ$2:$AR$606,2,0)),"")</f>
        <v/>
      </c>
      <c r="L40" s="22" t="str">
        <f>IFERROR(VLOOKUP(K40,$AH$2:$AP$606,2,0),"")</f>
        <v/>
      </c>
      <c r="M40" s="22" t="str">
        <f>IFERROR(VLOOKUP(K40,$AH$2:$AP$606,3,0),"")</f>
        <v/>
      </c>
      <c r="N40" s="22" t="str">
        <f>IFERROR(VLOOKUP(K40,$AH$2:$AP$606,4,0),"")</f>
        <v/>
      </c>
      <c r="O40" s="22" t="str">
        <f>IFERROR(VLOOKUP(K40,$AH$2:$AP$606,5,0),"")</f>
        <v/>
      </c>
      <c r="P40" s="22" t="str">
        <f>IFERROR(VLOOKUP(K40,$AH$2:$AP$606,6,0),"")</f>
        <v/>
      </c>
      <c r="Q40" s="23" t="str">
        <f>IFERROR(VLOOKUP(K40,$AH$2:$AP$606,9,0),"")</f>
        <v/>
      </c>
      <c r="R40" s="2"/>
      <c r="S40" s="2"/>
      <c r="T40" s="37"/>
      <c r="U40" s="2"/>
      <c r="V40" s="2"/>
      <c r="W40" s="2"/>
      <c r="X40" s="2"/>
      <c r="Y40" s="2"/>
      <c r="Z40" s="2"/>
      <c r="AA40" s="2"/>
      <c r="AB40" s="34"/>
      <c r="AG40" s="38"/>
      <c r="AO40" s="34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</row>
    <row r="41" spans="1:68" ht="15.75" customHeight="1" x14ac:dyDescent="0.2">
      <c r="A41" s="20"/>
      <c r="B41" s="21" t="str">
        <f>IFERROR(IF(#REF!="","",VLOOKUP(#REF!,$AD$2:$AR$606,2,0)),"")</f>
        <v/>
      </c>
      <c r="C41" s="22" t="str">
        <f>IFERROR(VLOOKUP(B41,$U$2:$AC$606,2,0),"")</f>
        <v/>
      </c>
      <c r="D41" s="22" t="str">
        <f>IFERROR(VLOOKUP(B41,$U$2:$AC$606,3,0),"")</f>
        <v/>
      </c>
      <c r="E41" s="22" t="str">
        <f>IFERROR(VLOOKUP(B41,$U$2:$AC$606,4,0),"")</f>
        <v/>
      </c>
      <c r="F41" s="22" t="str">
        <f>IFERROR(VLOOKUP(B41,$U$2:$AC$606,5,0),"")</f>
        <v/>
      </c>
      <c r="G41" s="22" t="str">
        <f>IFERROR(VLOOKUP(B41,$U$2:$AC$606,6,0),"")</f>
        <v/>
      </c>
      <c r="H41" s="33" t="str">
        <f>IFERROR(VLOOKUP(B41,$U$2:$AC$606,9,0),"")</f>
        <v/>
      </c>
      <c r="I41" s="50"/>
      <c r="J41" s="20"/>
      <c r="K41" s="21" t="str">
        <f>IFERROR(IF(#REF!="","",VLOOKUP(#REF!,$AQ$2:$AR$606,2,0)),"")</f>
        <v/>
      </c>
      <c r="L41" s="22" t="str">
        <f>IFERROR(VLOOKUP(K41,$AH$2:$AP$606,2,0),"")</f>
        <v/>
      </c>
      <c r="M41" s="22" t="str">
        <f>IFERROR(VLOOKUP(K41,$AH$2:$AP$606,3,0),"")</f>
        <v/>
      </c>
      <c r="N41" s="22" t="str">
        <f>IFERROR(VLOOKUP(K41,$AH$2:$AP$606,4,0),"")</f>
        <v/>
      </c>
      <c r="O41" s="22" t="str">
        <f>IFERROR(VLOOKUP(K41,$AH$2:$AP$606,5,0),"")</f>
        <v/>
      </c>
      <c r="P41" s="22" t="str">
        <f>IFERROR(VLOOKUP(K41,$AH$2:$AP$606,6,0),"")</f>
        <v/>
      </c>
      <c r="Q41" s="23" t="str">
        <f>IFERROR(VLOOKUP(K41,$AH$2:$AP$606,9,0),"")</f>
        <v/>
      </c>
      <c r="R41" s="2"/>
      <c r="S41" s="2"/>
      <c r="T41" s="37"/>
      <c r="U41" s="2"/>
      <c r="V41" s="2"/>
      <c r="W41" s="2"/>
      <c r="X41" s="2"/>
      <c r="Y41" s="2"/>
      <c r="Z41" s="2"/>
      <c r="AA41" s="2"/>
      <c r="AB41" s="34"/>
      <c r="AG41" s="38"/>
      <c r="AO41" s="34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</row>
    <row r="42" spans="1:68" ht="15.75" customHeight="1" x14ac:dyDescent="0.2">
      <c r="A42" s="20"/>
      <c r="B42" s="21" t="str">
        <f>IFERROR(IF(#REF!="","",VLOOKUP(#REF!,$AD$2:$AR$606,2,0)),"")</f>
        <v/>
      </c>
      <c r="C42" s="22" t="str">
        <f>IFERROR(VLOOKUP(B42,$U$2:$AC$606,2,0),"")</f>
        <v/>
      </c>
      <c r="D42" s="22" t="str">
        <f>IFERROR(VLOOKUP(B42,$U$2:$AC$606,3,0),"")</f>
        <v/>
      </c>
      <c r="E42" s="22" t="str">
        <f>IFERROR(VLOOKUP(B42,$U$2:$AC$606,4,0),"")</f>
        <v/>
      </c>
      <c r="F42" s="22" t="str">
        <f>IFERROR(VLOOKUP(B42,$U$2:$AC$606,5,0),"")</f>
        <v/>
      </c>
      <c r="G42" s="22" t="str">
        <f>IFERROR(VLOOKUP(B42,$U$2:$AC$606,6,0),"")</f>
        <v/>
      </c>
      <c r="H42" s="33" t="str">
        <f>IFERROR(VLOOKUP(B42,$U$2:$AC$606,9,0),"")</f>
        <v/>
      </c>
      <c r="I42" s="50"/>
      <c r="J42" s="20"/>
      <c r="K42" s="21" t="str">
        <f>IFERROR(IF(#REF!="","",VLOOKUP(#REF!,$AQ$2:$AR$606,2,0)),"")</f>
        <v/>
      </c>
      <c r="L42" s="22" t="str">
        <f>IFERROR(VLOOKUP(K42,$AH$2:$AP$606,2,0),"")</f>
        <v/>
      </c>
      <c r="M42" s="22" t="str">
        <f>IFERROR(VLOOKUP(K42,$AH$2:$AP$606,3,0),"")</f>
        <v/>
      </c>
      <c r="N42" s="22" t="str">
        <f>IFERROR(VLOOKUP(K42,$AH$2:$AP$606,4,0),"")</f>
        <v/>
      </c>
      <c r="O42" s="22" t="str">
        <f>IFERROR(VLOOKUP(K42,$AH$2:$AP$606,5,0),"")</f>
        <v/>
      </c>
      <c r="P42" s="22" t="str">
        <f>IFERROR(VLOOKUP(K42,$AH$2:$AP$606,6,0),"")</f>
        <v/>
      </c>
      <c r="Q42" s="23" t="str">
        <f>IFERROR(VLOOKUP(K42,$AH$2:$AP$606,9,0),"")</f>
        <v/>
      </c>
      <c r="R42" s="2"/>
      <c r="S42" s="2"/>
      <c r="T42" s="37"/>
      <c r="U42" s="2"/>
      <c r="V42" s="2"/>
      <c r="W42" s="2"/>
      <c r="X42" s="2"/>
      <c r="Y42" s="2"/>
      <c r="Z42" s="2"/>
      <c r="AA42" s="2"/>
      <c r="AB42" s="34"/>
      <c r="AG42" s="38"/>
      <c r="AO42" s="34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</row>
    <row r="43" spans="1:68" ht="15.75" customHeight="1" x14ac:dyDescent="0.2">
      <c r="A43" s="20"/>
      <c r="B43" s="21" t="str">
        <f>IFERROR(IF(#REF!="","",VLOOKUP(#REF!,$AD$2:$AR$606,2,0)),"")</f>
        <v/>
      </c>
      <c r="C43" s="22" t="str">
        <f>IFERROR(VLOOKUP(B43,$U$2:$AC$606,2,0),"")</f>
        <v/>
      </c>
      <c r="D43" s="22" t="str">
        <f>IFERROR(VLOOKUP(B43,$U$2:$AC$606,3,0),"")</f>
        <v/>
      </c>
      <c r="E43" s="22" t="str">
        <f>IFERROR(VLOOKUP(B43,$U$2:$AC$606,4,0),"")</f>
        <v/>
      </c>
      <c r="F43" s="22" t="str">
        <f>IFERROR(VLOOKUP(B43,$U$2:$AC$606,5,0),"")</f>
        <v/>
      </c>
      <c r="G43" s="22" t="str">
        <f>IFERROR(VLOOKUP(B43,$U$2:$AC$606,6,0),"")</f>
        <v/>
      </c>
      <c r="H43" s="33" t="str">
        <f>IFERROR(VLOOKUP(B43,$U$2:$AC$606,9,0),"")</f>
        <v/>
      </c>
      <c r="I43" s="50"/>
      <c r="J43" s="20"/>
      <c r="K43" s="21" t="str">
        <f>IFERROR(IF(#REF!="","",VLOOKUP(#REF!,$AQ$2:$AR$606,2,0)),"")</f>
        <v/>
      </c>
      <c r="L43" s="22" t="str">
        <f>IFERROR(VLOOKUP(K43,$AH$2:$AP$606,2,0),"")</f>
        <v/>
      </c>
      <c r="M43" s="22" t="str">
        <f>IFERROR(VLOOKUP(K43,$AH$2:$AP$606,3,0),"")</f>
        <v/>
      </c>
      <c r="N43" s="22" t="str">
        <f>IFERROR(VLOOKUP(K43,$AH$2:$AP$606,4,0),"")</f>
        <v/>
      </c>
      <c r="O43" s="22" t="str">
        <f>IFERROR(VLOOKUP(K43,$AH$2:$AP$606,5,0),"")</f>
        <v/>
      </c>
      <c r="P43" s="22" t="str">
        <f>IFERROR(VLOOKUP(K43,$AH$2:$AP$606,6,0),"")</f>
        <v/>
      </c>
      <c r="Q43" s="23" t="str">
        <f>IFERROR(VLOOKUP(K43,$AH$2:$AP$606,9,0),"")</f>
        <v/>
      </c>
      <c r="R43" s="2"/>
      <c r="S43" s="2"/>
      <c r="T43" s="37"/>
      <c r="U43" s="2"/>
      <c r="V43" s="2"/>
      <c r="W43" s="2"/>
      <c r="X43" s="2"/>
      <c r="Y43" s="2"/>
      <c r="Z43" s="2"/>
      <c r="AA43" s="2"/>
      <c r="AB43" s="34"/>
      <c r="AG43" s="38"/>
      <c r="AO43" s="34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</row>
    <row r="44" spans="1:68" ht="15.75" customHeight="1" x14ac:dyDescent="0.2">
      <c r="A44" s="20"/>
      <c r="B44" s="21" t="str">
        <f>IFERROR(IF(#REF!="","",VLOOKUP(#REF!,$AD$2:$AR$606,2,0)),"")</f>
        <v/>
      </c>
      <c r="C44" s="22" t="str">
        <f>IFERROR(VLOOKUP(B44,$U$2:$AC$606,2,0),"")</f>
        <v/>
      </c>
      <c r="D44" s="22" t="str">
        <f>IFERROR(VLOOKUP(B44,$U$2:$AC$606,3,0),"")</f>
        <v/>
      </c>
      <c r="E44" s="22" t="str">
        <f>IFERROR(VLOOKUP(B44,$U$2:$AC$606,4,0),"")</f>
        <v/>
      </c>
      <c r="F44" s="22" t="str">
        <f>IFERROR(VLOOKUP(B44,$U$2:$AC$606,5,0),"")</f>
        <v/>
      </c>
      <c r="G44" s="22" t="str">
        <f>IFERROR(VLOOKUP(B44,$U$2:$AC$606,6,0),"")</f>
        <v/>
      </c>
      <c r="H44" s="33" t="str">
        <f>IFERROR(VLOOKUP(B44,$U$2:$AC$606,9,0),"")</f>
        <v/>
      </c>
      <c r="I44" s="50"/>
      <c r="J44" s="20"/>
      <c r="K44" s="21" t="str">
        <f>IFERROR(IF(#REF!="","",VLOOKUP(#REF!,$AQ$2:$AR$606,2,0)),"")</f>
        <v/>
      </c>
      <c r="L44" s="22" t="str">
        <f>IFERROR(VLOOKUP(K44,$AH$2:$AP$606,2,0),"")</f>
        <v/>
      </c>
      <c r="M44" s="22" t="str">
        <f>IFERROR(VLOOKUP(K44,$AH$2:$AP$606,3,0),"")</f>
        <v/>
      </c>
      <c r="N44" s="22" t="str">
        <f>IFERROR(VLOOKUP(K44,$AH$2:$AP$606,4,0),"")</f>
        <v/>
      </c>
      <c r="O44" s="22" t="str">
        <f>IFERROR(VLOOKUP(K44,$AH$2:$AP$606,5,0),"")</f>
        <v/>
      </c>
      <c r="P44" s="22" t="str">
        <f>IFERROR(VLOOKUP(K44,$AH$2:$AP$606,6,0),"")</f>
        <v/>
      </c>
      <c r="Q44" s="23" t="str">
        <f>IFERROR(VLOOKUP(K44,$AH$2:$AP$606,9,0),"")</f>
        <v/>
      </c>
      <c r="R44" s="2"/>
      <c r="S44" s="2"/>
      <c r="T44" s="37"/>
      <c r="U44" s="2"/>
      <c r="V44" s="2"/>
      <c r="W44" s="2"/>
      <c r="X44" s="2"/>
      <c r="Y44" s="2"/>
      <c r="Z44" s="2"/>
      <c r="AA44" s="2"/>
      <c r="AB44" s="34"/>
      <c r="AG44" s="38"/>
      <c r="AO44" s="34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</row>
    <row r="45" spans="1:68" ht="15.75" customHeight="1" x14ac:dyDescent="0.2">
      <c r="A45" s="20"/>
      <c r="B45" s="21" t="str">
        <f>IFERROR(IF(#REF!="","",VLOOKUP(#REF!,$AD$2:$AR$606,2,0)),"")</f>
        <v/>
      </c>
      <c r="C45" s="22" t="str">
        <f>IFERROR(VLOOKUP(B45,$U$2:$AC$606,2,0),"")</f>
        <v/>
      </c>
      <c r="D45" s="22" t="str">
        <f>IFERROR(VLOOKUP(B45,$U$2:$AC$606,3,0),"")</f>
        <v/>
      </c>
      <c r="E45" s="22" t="str">
        <f>IFERROR(VLOOKUP(B45,$U$2:$AC$606,4,0),"")</f>
        <v/>
      </c>
      <c r="F45" s="22" t="str">
        <f>IFERROR(VLOOKUP(B45,$U$2:$AC$606,5,0),"")</f>
        <v/>
      </c>
      <c r="G45" s="22" t="str">
        <f>IFERROR(VLOOKUP(B45,$U$2:$AC$606,6,0),"")</f>
        <v/>
      </c>
      <c r="H45" s="33" t="str">
        <f>IFERROR(VLOOKUP(B45,$U$2:$AC$606,9,0),"")</f>
        <v/>
      </c>
      <c r="I45" s="50"/>
      <c r="J45" s="20"/>
      <c r="K45" s="21" t="str">
        <f>IFERROR(IF(#REF!="","",VLOOKUP(#REF!,$AQ$2:$AR$606,2,0)),"")</f>
        <v/>
      </c>
      <c r="L45" s="22" t="str">
        <f>IFERROR(VLOOKUP(K45,$AH$2:$AP$606,2,0),"")</f>
        <v/>
      </c>
      <c r="M45" s="22" t="str">
        <f>IFERROR(VLOOKUP(K45,$AH$2:$AP$606,3,0),"")</f>
        <v/>
      </c>
      <c r="N45" s="22" t="str">
        <f>IFERROR(VLOOKUP(K45,$AH$2:$AP$606,4,0),"")</f>
        <v/>
      </c>
      <c r="O45" s="22" t="str">
        <f>IFERROR(VLOOKUP(K45,$AH$2:$AP$606,5,0),"")</f>
        <v/>
      </c>
      <c r="P45" s="22" t="str">
        <f>IFERROR(VLOOKUP(K45,$AH$2:$AP$606,6,0),"")</f>
        <v/>
      </c>
      <c r="Q45" s="23" t="str">
        <f>IFERROR(VLOOKUP(K45,$AH$2:$AP$606,9,0),"")</f>
        <v/>
      </c>
      <c r="R45" s="2"/>
      <c r="S45" s="2"/>
      <c r="T45" s="37"/>
      <c r="U45" s="2"/>
      <c r="V45" s="2"/>
      <c r="W45" s="2"/>
      <c r="X45" s="2"/>
      <c r="Y45" s="2"/>
      <c r="Z45" s="2"/>
      <c r="AA45" s="2"/>
      <c r="AB45" s="34"/>
      <c r="AG45" s="38"/>
      <c r="AO45" s="34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</row>
    <row r="46" spans="1:68" ht="15.75" customHeight="1" x14ac:dyDescent="0.2">
      <c r="A46" s="20"/>
      <c r="B46" s="21" t="str">
        <f>IFERROR(IF(#REF!="","",VLOOKUP(#REF!,$AD$2:$AR$606,2,0)),"")</f>
        <v/>
      </c>
      <c r="C46" s="22" t="str">
        <f>IFERROR(VLOOKUP(B46,$U$2:$AC$606,2,0),"")</f>
        <v/>
      </c>
      <c r="D46" s="22" t="str">
        <f>IFERROR(VLOOKUP(B46,$U$2:$AC$606,3,0),"")</f>
        <v/>
      </c>
      <c r="E46" s="22" t="str">
        <f>IFERROR(VLOOKUP(B46,$U$2:$AC$606,4,0),"")</f>
        <v/>
      </c>
      <c r="F46" s="22" t="str">
        <f>IFERROR(VLOOKUP(B46,$U$2:$AC$606,5,0),"")</f>
        <v/>
      </c>
      <c r="G46" s="22" t="str">
        <f>IFERROR(VLOOKUP(B46,$U$2:$AC$606,6,0),"")</f>
        <v/>
      </c>
      <c r="H46" s="33" t="str">
        <f>IFERROR(VLOOKUP(B46,$U$2:$AC$606,9,0),"")</f>
        <v/>
      </c>
      <c r="I46" s="50"/>
      <c r="J46" s="20"/>
      <c r="K46" s="21" t="str">
        <f>IFERROR(IF(#REF!="","",VLOOKUP(#REF!,$AQ$2:$AR$606,2,0)),"")</f>
        <v/>
      </c>
      <c r="L46" s="22" t="str">
        <f>IFERROR(VLOOKUP(K46,$AH$2:$AP$606,2,0),"")</f>
        <v/>
      </c>
      <c r="M46" s="22" t="str">
        <f>IFERROR(VLOOKUP(K46,$AH$2:$AP$606,3,0),"")</f>
        <v/>
      </c>
      <c r="N46" s="22" t="str">
        <f>IFERROR(VLOOKUP(K46,$AH$2:$AP$606,4,0),"")</f>
        <v/>
      </c>
      <c r="O46" s="22" t="str">
        <f>IFERROR(VLOOKUP(K46,$AH$2:$AP$606,5,0),"")</f>
        <v/>
      </c>
      <c r="P46" s="22" t="str">
        <f>IFERROR(VLOOKUP(K46,$AH$2:$AP$606,6,0),"")</f>
        <v/>
      </c>
      <c r="Q46" s="23" t="str">
        <f>IFERROR(VLOOKUP(K46,$AH$2:$AP$606,9,0),"")</f>
        <v/>
      </c>
      <c r="R46" s="2"/>
      <c r="S46" s="2"/>
      <c r="T46" s="37"/>
      <c r="U46" s="2"/>
      <c r="V46" s="2"/>
      <c r="W46" s="2"/>
      <c r="X46" s="2"/>
      <c r="Y46" s="2"/>
      <c r="Z46" s="2"/>
      <c r="AA46" s="2"/>
      <c r="AB46" s="34"/>
      <c r="AG46" s="38"/>
      <c r="AO46" s="34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</row>
    <row r="47" spans="1:68" ht="15.75" customHeight="1" x14ac:dyDescent="0.2">
      <c r="A47" s="20"/>
      <c r="B47" s="21" t="str">
        <f>IFERROR(IF(#REF!="","",VLOOKUP(#REF!,$AD$2:$AR$606,2,0)),"")</f>
        <v/>
      </c>
      <c r="C47" s="22" t="str">
        <f>IFERROR(VLOOKUP(B47,$U$2:$AC$606,2,0),"")</f>
        <v/>
      </c>
      <c r="D47" s="22" t="str">
        <f>IFERROR(VLOOKUP(B47,$U$2:$AC$606,3,0),"")</f>
        <v/>
      </c>
      <c r="E47" s="22" t="str">
        <f>IFERROR(VLOOKUP(B47,$U$2:$AC$606,4,0),"")</f>
        <v/>
      </c>
      <c r="F47" s="22" t="str">
        <f>IFERROR(VLOOKUP(B47,$U$2:$AC$606,5,0),"")</f>
        <v/>
      </c>
      <c r="G47" s="22" t="str">
        <f>IFERROR(VLOOKUP(B47,$U$2:$AC$606,6,0),"")</f>
        <v/>
      </c>
      <c r="H47" s="33" t="str">
        <f>IFERROR(VLOOKUP(B47,$U$2:$AC$606,9,0),"")</f>
        <v/>
      </c>
      <c r="I47" s="50"/>
      <c r="J47" s="20"/>
      <c r="K47" s="21" t="str">
        <f>IFERROR(IF(#REF!="","",VLOOKUP(#REF!,$AQ$2:$AR$606,2,0)),"")</f>
        <v/>
      </c>
      <c r="L47" s="22" t="str">
        <f>IFERROR(VLOOKUP(K47,$AH$2:$AP$606,2,0),"")</f>
        <v/>
      </c>
      <c r="M47" s="22" t="str">
        <f>IFERROR(VLOOKUP(K47,$AH$2:$AP$606,3,0),"")</f>
        <v/>
      </c>
      <c r="N47" s="22" t="str">
        <f>IFERROR(VLOOKUP(K47,$AH$2:$AP$606,4,0),"")</f>
        <v/>
      </c>
      <c r="O47" s="22" t="str">
        <f>IFERROR(VLOOKUP(K47,$AH$2:$AP$606,5,0),"")</f>
        <v/>
      </c>
      <c r="P47" s="22" t="str">
        <f>IFERROR(VLOOKUP(K47,$AH$2:$AP$606,6,0),"")</f>
        <v/>
      </c>
      <c r="Q47" s="23" t="str">
        <f>IFERROR(VLOOKUP(K47,$AH$2:$AP$606,9,0),"")</f>
        <v/>
      </c>
      <c r="R47" s="2"/>
      <c r="S47" s="2"/>
      <c r="T47" s="37"/>
      <c r="U47" s="2"/>
      <c r="V47" s="2"/>
      <c r="W47" s="2"/>
      <c r="X47" s="2"/>
      <c r="Y47" s="2"/>
      <c r="Z47" s="2"/>
      <c r="AA47" s="2"/>
      <c r="AB47" s="34"/>
      <c r="AG47" s="38"/>
      <c r="AO47" s="34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</row>
    <row r="48" spans="1:68" ht="15.75" customHeight="1" x14ac:dyDescent="0.2">
      <c r="A48" s="20"/>
      <c r="B48" s="21" t="str">
        <f>IFERROR(IF(#REF!="","",VLOOKUP(#REF!,$AD$2:$AR$606,2,0)),"")</f>
        <v/>
      </c>
      <c r="C48" s="22" t="str">
        <f>IFERROR(VLOOKUP(B48,$U$2:$AC$606,2,0),"")</f>
        <v/>
      </c>
      <c r="D48" s="22" t="str">
        <f>IFERROR(VLOOKUP(B48,$U$2:$AC$606,3,0),"")</f>
        <v/>
      </c>
      <c r="E48" s="22" t="str">
        <f>IFERROR(VLOOKUP(B48,$U$2:$AC$606,4,0),"")</f>
        <v/>
      </c>
      <c r="F48" s="22" t="str">
        <f>IFERROR(VLOOKUP(B48,$U$2:$AC$606,5,0),"")</f>
        <v/>
      </c>
      <c r="G48" s="22" t="str">
        <f>IFERROR(VLOOKUP(B48,$U$2:$AC$606,6,0),"")</f>
        <v/>
      </c>
      <c r="H48" s="33" t="str">
        <f>IFERROR(VLOOKUP(B48,$U$2:$AC$606,9,0),"")</f>
        <v/>
      </c>
      <c r="I48" s="50"/>
      <c r="J48" s="20"/>
      <c r="K48" s="21" t="str">
        <f>IFERROR(IF(#REF!="","",VLOOKUP(#REF!,$AQ$2:$AR$606,2,0)),"")</f>
        <v/>
      </c>
      <c r="L48" s="22" t="str">
        <f>IFERROR(VLOOKUP(K48,$AH$2:$AP$606,2,0),"")</f>
        <v/>
      </c>
      <c r="M48" s="22" t="str">
        <f>IFERROR(VLOOKUP(K48,$AH$2:$AP$606,3,0),"")</f>
        <v/>
      </c>
      <c r="N48" s="22" t="str">
        <f>IFERROR(VLOOKUP(K48,$AH$2:$AP$606,4,0),"")</f>
        <v/>
      </c>
      <c r="O48" s="22" t="str">
        <f>IFERROR(VLOOKUP(K48,$AH$2:$AP$606,5,0),"")</f>
        <v/>
      </c>
      <c r="P48" s="22" t="str">
        <f>IFERROR(VLOOKUP(K48,$AH$2:$AP$606,6,0),"")</f>
        <v/>
      </c>
      <c r="Q48" s="23" t="str">
        <f>IFERROR(VLOOKUP(K48,$AH$2:$AP$606,9,0),"")</f>
        <v/>
      </c>
      <c r="R48" s="2"/>
      <c r="S48" s="2"/>
      <c r="T48" s="37"/>
      <c r="U48" s="2"/>
      <c r="V48" s="2"/>
      <c r="W48" s="2"/>
      <c r="X48" s="2"/>
      <c r="Y48" s="2"/>
      <c r="Z48" s="2"/>
      <c r="AA48" s="2"/>
      <c r="AB48" s="34"/>
      <c r="AG48" s="38"/>
      <c r="AO48" s="34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</row>
    <row r="49" spans="1:68" ht="15.75" customHeight="1" x14ac:dyDescent="0.2">
      <c r="A49" s="20"/>
      <c r="B49" s="21" t="str">
        <f>IFERROR(IF(#REF!="","",VLOOKUP(#REF!,$AD$2:$AR$606,2,0)),"")</f>
        <v/>
      </c>
      <c r="C49" s="22" t="str">
        <f>IFERROR(VLOOKUP(B49,$U$2:$AC$606,2,0),"")</f>
        <v/>
      </c>
      <c r="D49" s="22" t="str">
        <f>IFERROR(VLOOKUP(B49,$U$2:$AC$606,3,0),"")</f>
        <v/>
      </c>
      <c r="E49" s="22" t="str">
        <f>IFERROR(VLOOKUP(B49,$U$2:$AC$606,4,0),"")</f>
        <v/>
      </c>
      <c r="F49" s="22" t="str">
        <f>IFERROR(VLOOKUP(B49,$U$2:$AC$606,5,0),"")</f>
        <v/>
      </c>
      <c r="G49" s="22" t="str">
        <f>IFERROR(VLOOKUP(B49,$U$2:$AC$606,6,0),"")</f>
        <v/>
      </c>
      <c r="H49" s="33" t="str">
        <f>IFERROR(VLOOKUP(B49,$U$2:$AC$606,9,0),"")</f>
        <v/>
      </c>
      <c r="I49" s="50"/>
      <c r="J49" s="20"/>
      <c r="K49" s="21" t="str">
        <f>IFERROR(IF(#REF!="","",VLOOKUP(#REF!,$AQ$2:$AR$606,2,0)),"")</f>
        <v/>
      </c>
      <c r="L49" s="22" t="str">
        <f>IFERROR(VLOOKUP(K49,$AH$2:$AP$606,2,0),"")</f>
        <v/>
      </c>
      <c r="M49" s="22" t="str">
        <f>IFERROR(VLOOKUP(K49,$AH$2:$AP$606,3,0),"")</f>
        <v/>
      </c>
      <c r="N49" s="22" t="str">
        <f>IFERROR(VLOOKUP(K49,$AH$2:$AP$606,4,0),"")</f>
        <v/>
      </c>
      <c r="O49" s="22" t="str">
        <f>IFERROR(VLOOKUP(K49,$AH$2:$AP$606,5,0),"")</f>
        <v/>
      </c>
      <c r="P49" s="22" t="str">
        <f>IFERROR(VLOOKUP(K49,$AH$2:$AP$606,6,0),"")</f>
        <v/>
      </c>
      <c r="Q49" s="23" t="str">
        <f>IFERROR(VLOOKUP(K49,$AH$2:$AP$606,9,0),"")</f>
        <v/>
      </c>
      <c r="R49" s="2"/>
      <c r="S49" s="2"/>
      <c r="T49" s="37"/>
      <c r="U49" s="2"/>
      <c r="V49" s="2"/>
      <c r="W49" s="2"/>
      <c r="X49" s="2"/>
      <c r="Y49" s="2"/>
      <c r="Z49" s="2"/>
      <c r="AA49" s="2"/>
      <c r="AB49" s="34"/>
      <c r="AG49" s="38"/>
      <c r="AO49" s="34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</row>
    <row r="50" spans="1:68" ht="15.75" customHeight="1" x14ac:dyDescent="0.2">
      <c r="A50" s="20"/>
      <c r="B50" s="21" t="str">
        <f>IFERROR(IF(#REF!="","",VLOOKUP(#REF!,$AD$2:$AR$606,2,0)),"")</f>
        <v/>
      </c>
      <c r="C50" s="22" t="str">
        <f>IFERROR(VLOOKUP(B50,$U$2:$AC$606,2,0),"")</f>
        <v/>
      </c>
      <c r="D50" s="22" t="str">
        <f>IFERROR(VLOOKUP(B50,$U$2:$AC$606,3,0),"")</f>
        <v/>
      </c>
      <c r="E50" s="22" t="str">
        <f>IFERROR(VLOOKUP(B50,$U$2:$AC$606,4,0),"")</f>
        <v/>
      </c>
      <c r="F50" s="22" t="str">
        <f>IFERROR(VLOOKUP(B50,$U$2:$AC$606,5,0),"")</f>
        <v/>
      </c>
      <c r="G50" s="22" t="str">
        <f>IFERROR(VLOOKUP(B50,$U$2:$AC$606,6,0),"")</f>
        <v/>
      </c>
      <c r="H50" s="33" t="str">
        <f>IFERROR(VLOOKUP(B50,$U$2:$AC$606,9,0),"")</f>
        <v/>
      </c>
      <c r="I50" s="50"/>
      <c r="J50" s="20"/>
      <c r="K50" s="21" t="str">
        <f>IFERROR(IF(#REF!="","",VLOOKUP(#REF!,$AQ$2:$AR$606,2,0)),"")</f>
        <v/>
      </c>
      <c r="L50" s="22" t="str">
        <f>IFERROR(VLOOKUP(K50,$AH$2:$AP$606,2,0),"")</f>
        <v/>
      </c>
      <c r="M50" s="22" t="str">
        <f>IFERROR(VLOOKUP(K50,$AH$2:$AP$606,3,0),"")</f>
        <v/>
      </c>
      <c r="N50" s="22" t="str">
        <f>IFERROR(VLOOKUP(K50,$AH$2:$AP$606,4,0),"")</f>
        <v/>
      </c>
      <c r="O50" s="22" t="str">
        <f>IFERROR(VLOOKUP(K50,$AH$2:$AP$606,5,0),"")</f>
        <v/>
      </c>
      <c r="P50" s="22" t="str">
        <f>IFERROR(VLOOKUP(K50,$AH$2:$AP$606,6,0),"")</f>
        <v/>
      </c>
      <c r="Q50" s="23" t="str">
        <f>IFERROR(VLOOKUP(K50,$AH$2:$AP$606,9,0),"")</f>
        <v/>
      </c>
      <c r="R50" s="2"/>
      <c r="S50" s="2"/>
      <c r="T50" s="37"/>
      <c r="U50" s="2"/>
      <c r="V50" s="2"/>
      <c r="W50" s="2"/>
      <c r="X50" s="2"/>
      <c r="Y50" s="2"/>
      <c r="Z50" s="2"/>
      <c r="AA50" s="2"/>
      <c r="AB50" s="34"/>
      <c r="AG50" s="38"/>
      <c r="AO50" s="34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</row>
    <row r="51" spans="1:68" ht="15.75" customHeight="1" x14ac:dyDescent="0.2">
      <c r="A51" s="20"/>
      <c r="B51" s="21" t="str">
        <f>IFERROR(IF(#REF!="","",VLOOKUP(#REF!,$AD$2:$AR$606,2,0)),"")</f>
        <v/>
      </c>
      <c r="C51" s="22" t="str">
        <f>IFERROR(VLOOKUP(B51,$U$2:$AC$606,2,0),"")</f>
        <v/>
      </c>
      <c r="D51" s="22" t="str">
        <f>IFERROR(VLOOKUP(B51,$U$2:$AC$606,3,0),"")</f>
        <v/>
      </c>
      <c r="E51" s="22" t="str">
        <f>IFERROR(VLOOKUP(B51,$U$2:$AC$606,4,0),"")</f>
        <v/>
      </c>
      <c r="F51" s="22" t="str">
        <f>IFERROR(VLOOKUP(B51,$U$2:$AC$606,5,0),"")</f>
        <v/>
      </c>
      <c r="G51" s="22" t="str">
        <f>IFERROR(VLOOKUP(B51,$U$2:$AC$606,6,0),"")</f>
        <v/>
      </c>
      <c r="H51" s="33" t="str">
        <f>IFERROR(VLOOKUP(B51,$U$2:$AC$606,9,0),"")</f>
        <v/>
      </c>
      <c r="I51" s="50"/>
      <c r="J51" s="20"/>
      <c r="K51" s="21" t="str">
        <f>IFERROR(IF(#REF!="","",VLOOKUP(#REF!,$AQ$2:$AR$606,2,0)),"")</f>
        <v/>
      </c>
      <c r="L51" s="22" t="str">
        <f>IFERROR(VLOOKUP(K51,$AH$2:$AP$606,2,0),"")</f>
        <v/>
      </c>
      <c r="M51" s="22" t="str">
        <f>IFERROR(VLOOKUP(K51,$AH$2:$AP$606,3,0),"")</f>
        <v/>
      </c>
      <c r="N51" s="22" t="str">
        <f>IFERROR(VLOOKUP(K51,$AH$2:$AP$606,4,0),"")</f>
        <v/>
      </c>
      <c r="O51" s="22" t="str">
        <f>IFERROR(VLOOKUP(K51,$AH$2:$AP$606,5,0),"")</f>
        <v/>
      </c>
      <c r="P51" s="22" t="str">
        <f>IFERROR(VLOOKUP(K51,$AH$2:$AP$606,6,0),"")</f>
        <v/>
      </c>
      <c r="Q51" s="23" t="str">
        <f>IFERROR(VLOOKUP(K51,$AH$2:$AP$606,9,0),"")</f>
        <v/>
      </c>
      <c r="R51" s="2"/>
      <c r="S51" s="2"/>
      <c r="T51" s="37"/>
      <c r="U51" s="2"/>
      <c r="V51" s="2"/>
      <c r="W51" s="2"/>
      <c r="X51" s="2"/>
      <c r="Y51" s="2"/>
      <c r="Z51" s="2"/>
      <c r="AA51" s="2"/>
      <c r="AB51" s="34"/>
      <c r="AG51" s="38"/>
      <c r="AO51" s="34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</row>
    <row r="52" spans="1:68" ht="15.75" customHeight="1" x14ac:dyDescent="0.2">
      <c r="A52" s="21"/>
      <c r="B52" s="21" t="str">
        <f>IFERROR(IF(#REF!="","",VLOOKUP(#REF!,$AD$2:$AR$606,2,0)),"")</f>
        <v/>
      </c>
      <c r="C52" s="22" t="str">
        <f>IFERROR(VLOOKUP(B52,$U$2:$AC$606,2,0),"")</f>
        <v/>
      </c>
      <c r="D52" s="22" t="str">
        <f>IFERROR(VLOOKUP(B52,$U$2:$AC$606,3,0),"")</f>
        <v/>
      </c>
      <c r="E52" s="22" t="str">
        <f>IFERROR(VLOOKUP(B52,$U$2:$AC$606,4,0),"")</f>
        <v/>
      </c>
      <c r="F52" s="22" t="str">
        <f>IFERROR(VLOOKUP(B52,$U$2:$AC$606,5,0),"")</f>
        <v/>
      </c>
      <c r="G52" s="22" t="str">
        <f>IFERROR(VLOOKUP(B52,$U$2:$AC$606,6,0),"")</f>
        <v/>
      </c>
      <c r="H52" s="33" t="str">
        <f>IFERROR(VLOOKUP(B52,$U$2:$AC$606,9,0),"")</f>
        <v/>
      </c>
      <c r="I52" s="50"/>
      <c r="J52" s="20"/>
      <c r="K52" s="21" t="str">
        <f>IFERROR(IF(#REF!="","",VLOOKUP(#REF!,$AQ$2:$AR$606,2,0)),"")</f>
        <v/>
      </c>
      <c r="L52" s="22" t="str">
        <f>IFERROR(VLOOKUP(K52,$AH$2:$AP$606,2,0),"")</f>
        <v/>
      </c>
      <c r="M52" s="22" t="str">
        <f>IFERROR(VLOOKUP(K52,$AH$2:$AP$606,3,0),"")</f>
        <v/>
      </c>
      <c r="N52" s="22" t="str">
        <f>IFERROR(VLOOKUP(K52,$AH$2:$AP$606,4,0),"")</f>
        <v/>
      </c>
      <c r="O52" s="22" t="str">
        <f>IFERROR(VLOOKUP(K52,$AH$2:$AP$606,5,0),"")</f>
        <v/>
      </c>
      <c r="P52" s="22" t="str">
        <f>IFERROR(VLOOKUP(K52,$AH$2:$AP$606,6,0),"")</f>
        <v/>
      </c>
      <c r="Q52" s="23" t="str">
        <f>IFERROR(VLOOKUP(K52,$AH$2:$AP$606,9,0),"")</f>
        <v/>
      </c>
      <c r="R52" s="2"/>
      <c r="S52" s="2"/>
      <c r="T52" s="37"/>
      <c r="U52" s="2"/>
      <c r="V52" s="2"/>
      <c r="W52" s="2"/>
      <c r="X52" s="2"/>
      <c r="Y52" s="2"/>
      <c r="Z52" s="2"/>
      <c r="AA52" s="2"/>
      <c r="AB52" s="34"/>
      <c r="AG52" s="38"/>
      <c r="AO52" s="34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</row>
    <row r="53" spans="1:68" ht="15.75" customHeight="1" x14ac:dyDescent="0.2">
      <c r="A53" s="21"/>
      <c r="B53" s="21" t="str">
        <f>IFERROR(IF(#REF!="","",VLOOKUP(#REF!,$AD$2:$AR$606,2,0)),"")</f>
        <v/>
      </c>
      <c r="C53" s="22" t="str">
        <f>IFERROR(VLOOKUP(B53,$U$2:$AC$606,2,0),"")</f>
        <v/>
      </c>
      <c r="D53" s="22" t="str">
        <f>IFERROR(VLOOKUP(B53,$U$2:$AC$606,3,0),"")</f>
        <v/>
      </c>
      <c r="E53" s="22" t="str">
        <f>IFERROR(VLOOKUP(B53,$U$2:$AC$606,4,0),"")</f>
        <v/>
      </c>
      <c r="F53" s="22" t="str">
        <f>IFERROR(VLOOKUP(B53,$U$2:$AC$606,5,0),"")</f>
        <v/>
      </c>
      <c r="G53" s="22" t="str">
        <f>IFERROR(VLOOKUP(B53,$U$2:$AC$606,6,0),"")</f>
        <v/>
      </c>
      <c r="H53" s="33" t="str">
        <f>IFERROR(VLOOKUP(B53,$U$2:$AC$606,9,0),"")</f>
        <v/>
      </c>
      <c r="I53" s="50"/>
      <c r="J53" s="20"/>
      <c r="K53" s="21" t="str">
        <f>IFERROR(IF(#REF!="","",VLOOKUP(#REF!,$AQ$2:$AR$606,2,0)),"")</f>
        <v/>
      </c>
      <c r="L53" s="22" t="str">
        <f>IFERROR(VLOOKUP(K53,$AH$2:$AP$606,2,0),"")</f>
        <v/>
      </c>
      <c r="M53" s="22" t="str">
        <f>IFERROR(VLOOKUP(K53,$AH$2:$AP$606,3,0),"")</f>
        <v/>
      </c>
      <c r="N53" s="22" t="str">
        <f>IFERROR(VLOOKUP(K53,$AH$2:$AP$606,4,0),"")</f>
        <v/>
      </c>
      <c r="O53" s="22" t="str">
        <f>IFERROR(VLOOKUP(K53,$AH$2:$AP$606,5,0),"")</f>
        <v/>
      </c>
      <c r="P53" s="22" t="str">
        <f>IFERROR(VLOOKUP(K53,$AH$2:$AP$606,6,0),"")</f>
        <v/>
      </c>
      <c r="Q53" s="23" t="str">
        <f>IFERROR(VLOOKUP(K53,$AH$2:$AP$606,9,0),"")</f>
        <v/>
      </c>
      <c r="R53" s="2"/>
      <c r="S53" s="2"/>
      <c r="T53" s="37"/>
      <c r="U53" s="2"/>
      <c r="V53" s="2"/>
      <c r="W53" s="2"/>
      <c r="X53" s="2"/>
      <c r="Y53" s="2"/>
      <c r="Z53" s="2"/>
      <c r="AA53" s="2"/>
      <c r="AB53" s="34"/>
      <c r="AG53" s="38"/>
      <c r="AO53" s="34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</row>
    <row r="54" spans="1:68" ht="15.75" customHeight="1" x14ac:dyDescent="0.2">
      <c r="A54" s="21"/>
      <c r="B54" s="21" t="str">
        <f>IFERROR(IF(#REF!="","",VLOOKUP(#REF!,$AD$2:$AR$606,2,0)),"")</f>
        <v/>
      </c>
      <c r="C54" s="22" t="str">
        <f>IFERROR(VLOOKUP(B54,$U$2:$AC$606,2,0),"")</f>
        <v/>
      </c>
      <c r="D54" s="22" t="str">
        <f>IFERROR(VLOOKUP(B54,$U$2:$AC$606,3,0),"")</f>
        <v/>
      </c>
      <c r="E54" s="22" t="str">
        <f>IFERROR(VLOOKUP(B54,$U$2:$AC$606,4,0),"")</f>
        <v/>
      </c>
      <c r="F54" s="22" t="str">
        <f>IFERROR(VLOOKUP(B54,$U$2:$AC$606,5,0),"")</f>
        <v/>
      </c>
      <c r="G54" s="22" t="str">
        <f>IFERROR(VLOOKUP(B54,$U$2:$AC$606,6,0),"")</f>
        <v/>
      </c>
      <c r="H54" s="33" t="str">
        <f>IFERROR(VLOOKUP(B54,$U$2:$AC$606,9,0),"")</f>
        <v/>
      </c>
      <c r="I54" s="50"/>
      <c r="J54" s="20"/>
      <c r="K54" s="21" t="str">
        <f>IFERROR(IF(#REF!="","",VLOOKUP(#REF!,$AQ$2:$AR$606,2,0)),"")</f>
        <v/>
      </c>
      <c r="L54" s="22" t="str">
        <f>IFERROR(VLOOKUP(K54,$AH$2:$AP$606,2,0),"")</f>
        <v/>
      </c>
      <c r="M54" s="22" t="str">
        <f>IFERROR(VLOOKUP(K54,$AH$2:$AP$606,3,0),"")</f>
        <v/>
      </c>
      <c r="N54" s="22" t="str">
        <f>IFERROR(VLOOKUP(K54,$AH$2:$AP$606,4,0),"")</f>
        <v/>
      </c>
      <c r="O54" s="22" t="str">
        <f>IFERROR(VLOOKUP(K54,$AH$2:$AP$606,5,0),"")</f>
        <v/>
      </c>
      <c r="P54" s="22" t="str">
        <f>IFERROR(VLOOKUP(K54,$AH$2:$AP$606,6,0),"")</f>
        <v/>
      </c>
      <c r="Q54" s="23" t="str">
        <f>IFERROR(VLOOKUP(K54,$AH$2:$AP$606,9,0),"")</f>
        <v/>
      </c>
      <c r="R54" s="2"/>
      <c r="S54" s="2"/>
      <c r="T54" s="37"/>
      <c r="U54" s="2"/>
      <c r="V54" s="2"/>
      <c r="W54" s="2"/>
      <c r="X54" s="2"/>
      <c r="Y54" s="2"/>
      <c r="Z54" s="2"/>
      <c r="AA54" s="2"/>
      <c r="AB54" s="34"/>
      <c r="AG54" s="38"/>
      <c r="AO54" s="34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</row>
    <row r="55" spans="1:68" ht="15.75" customHeight="1" x14ac:dyDescent="0.2">
      <c r="A55" s="21"/>
      <c r="B55" s="21" t="str">
        <f>IFERROR(IF(#REF!="","",VLOOKUP(#REF!,$AD$2:$AR$606,2,0)),"")</f>
        <v/>
      </c>
      <c r="C55" s="22" t="str">
        <f>IFERROR(VLOOKUP(B55,$U$2:$AC$606,2,0),"")</f>
        <v/>
      </c>
      <c r="D55" s="22" t="str">
        <f>IFERROR(VLOOKUP(B55,$U$2:$AC$606,3,0),"")</f>
        <v/>
      </c>
      <c r="E55" s="22" t="str">
        <f>IFERROR(VLOOKUP(B55,$U$2:$AC$606,4,0),"")</f>
        <v/>
      </c>
      <c r="F55" s="22" t="str">
        <f>IFERROR(VLOOKUP(B55,$U$2:$AC$606,5,0),"")</f>
        <v/>
      </c>
      <c r="G55" s="22" t="str">
        <f>IFERROR(VLOOKUP(B55,$U$2:$AC$606,6,0),"")</f>
        <v/>
      </c>
      <c r="H55" s="33" t="str">
        <f>IFERROR(VLOOKUP(B55,$U$2:$AC$606,9,0),"")</f>
        <v/>
      </c>
      <c r="I55" s="50"/>
      <c r="J55" s="20"/>
      <c r="K55" s="21" t="str">
        <f>IFERROR(IF(#REF!="","",VLOOKUP(#REF!,$AQ$2:$AR$606,2,0)),"")</f>
        <v/>
      </c>
      <c r="L55" s="22" t="str">
        <f>IFERROR(VLOOKUP(K55,$AH$2:$AP$606,2,0),"")</f>
        <v/>
      </c>
      <c r="M55" s="22" t="str">
        <f>IFERROR(VLOOKUP(K55,$AH$2:$AP$606,3,0),"")</f>
        <v/>
      </c>
      <c r="N55" s="22" t="str">
        <f>IFERROR(VLOOKUP(K55,$AH$2:$AP$606,4,0),"")</f>
        <v/>
      </c>
      <c r="O55" s="22" t="str">
        <f>IFERROR(VLOOKUP(K55,$AH$2:$AP$606,5,0),"")</f>
        <v/>
      </c>
      <c r="P55" s="22" t="str">
        <f>IFERROR(VLOOKUP(K55,$AH$2:$AP$606,6,0),"")</f>
        <v/>
      </c>
      <c r="Q55" s="23" t="str">
        <f>IFERROR(VLOOKUP(K55,$AH$2:$AP$606,9,0),"")</f>
        <v/>
      </c>
      <c r="R55" s="2"/>
      <c r="S55" s="2"/>
      <c r="T55" s="37"/>
      <c r="U55" s="2"/>
      <c r="V55" s="2"/>
      <c r="W55" s="2"/>
      <c r="X55" s="2"/>
      <c r="Y55" s="2"/>
      <c r="Z55" s="2"/>
      <c r="AA55" s="2"/>
      <c r="AB55" s="34"/>
      <c r="AG55" s="38"/>
      <c r="AO55" s="34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</row>
    <row r="56" spans="1:68" ht="15.75" customHeight="1" x14ac:dyDescent="0.2">
      <c r="A56" s="21"/>
      <c r="B56" s="21" t="str">
        <f>IFERROR(IF(#REF!="","",VLOOKUP(#REF!,$AD$2:$AR$606,2,0)),"")</f>
        <v/>
      </c>
      <c r="C56" s="22" t="str">
        <f>IFERROR(VLOOKUP(B56,$U$2:$AC$606,2,0),"")</f>
        <v/>
      </c>
      <c r="D56" s="22" t="str">
        <f>IFERROR(VLOOKUP(B56,$U$2:$AC$606,3,0),"")</f>
        <v/>
      </c>
      <c r="E56" s="22" t="str">
        <f>IFERROR(VLOOKUP(B56,$U$2:$AC$606,4,0),"")</f>
        <v/>
      </c>
      <c r="F56" s="22" t="str">
        <f>IFERROR(VLOOKUP(B56,$U$2:$AC$606,5,0),"")</f>
        <v/>
      </c>
      <c r="G56" s="22" t="str">
        <f>IFERROR(VLOOKUP(B56,$U$2:$AC$606,6,0),"")</f>
        <v/>
      </c>
      <c r="H56" s="33" t="str">
        <f>IFERROR(VLOOKUP(B56,$U$2:$AC$606,9,0),"")</f>
        <v/>
      </c>
      <c r="I56" s="50"/>
      <c r="J56" s="20"/>
      <c r="K56" s="21" t="str">
        <f>IFERROR(IF(#REF!="","",VLOOKUP(#REF!,$AQ$2:$AR$606,2,0)),"")</f>
        <v/>
      </c>
      <c r="L56" s="22" t="str">
        <f>IFERROR(VLOOKUP(K56,$AH$2:$AP$606,2,0),"")</f>
        <v/>
      </c>
      <c r="M56" s="22" t="str">
        <f>IFERROR(VLOOKUP(K56,$AH$2:$AP$606,3,0),"")</f>
        <v/>
      </c>
      <c r="N56" s="22" t="str">
        <f>IFERROR(VLOOKUP(K56,$AH$2:$AP$606,4,0),"")</f>
        <v/>
      </c>
      <c r="O56" s="22" t="str">
        <f>IFERROR(VLOOKUP(K56,$AH$2:$AP$606,5,0),"")</f>
        <v/>
      </c>
      <c r="P56" s="22" t="str">
        <f>IFERROR(VLOOKUP(K56,$AH$2:$AP$606,6,0),"")</f>
        <v/>
      </c>
      <c r="Q56" s="23" t="str">
        <f>IFERROR(VLOOKUP(K56,$AH$2:$AP$606,9,0),"")</f>
        <v/>
      </c>
      <c r="R56" s="2"/>
      <c r="S56" s="2"/>
      <c r="T56" s="37"/>
      <c r="U56" s="2"/>
      <c r="V56" s="2"/>
      <c r="W56" s="2"/>
      <c r="X56" s="2"/>
      <c r="Y56" s="2"/>
      <c r="Z56" s="2"/>
      <c r="AA56" s="2"/>
      <c r="AB56" s="34"/>
      <c r="AG56" s="38"/>
      <c r="AO56" s="34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</row>
    <row r="57" spans="1:68" ht="15.75" customHeight="1" x14ac:dyDescent="0.2">
      <c r="A57" s="21"/>
      <c r="B57" s="21" t="str">
        <f>IFERROR(IF(#REF!="","",VLOOKUP(#REF!,$AD$2:$AR$606,2,0)),"")</f>
        <v/>
      </c>
      <c r="C57" s="22" t="str">
        <f>IFERROR(VLOOKUP(B57,$U$2:$AC$606,2,0),"")</f>
        <v/>
      </c>
      <c r="D57" s="22" t="str">
        <f>IFERROR(VLOOKUP(B57,$U$2:$AC$606,3,0),"")</f>
        <v/>
      </c>
      <c r="E57" s="22" t="str">
        <f>IFERROR(VLOOKUP(B57,$U$2:$AC$606,4,0),"")</f>
        <v/>
      </c>
      <c r="F57" s="22" t="str">
        <f>IFERROR(VLOOKUP(B57,$U$2:$AC$606,5,0),"")</f>
        <v/>
      </c>
      <c r="G57" s="22" t="str">
        <f>IFERROR(VLOOKUP(B57,$U$2:$AC$606,6,0),"")</f>
        <v/>
      </c>
      <c r="H57" s="33" t="str">
        <f>IFERROR(VLOOKUP(B57,$U$2:$AC$606,9,0),"")</f>
        <v/>
      </c>
      <c r="I57" s="50"/>
      <c r="J57" s="20"/>
      <c r="K57" s="21" t="str">
        <f>IFERROR(IF(#REF!="","",VLOOKUP(#REF!,$AQ$2:$AR$606,2,0)),"")</f>
        <v/>
      </c>
      <c r="L57" s="22" t="str">
        <f>IFERROR(VLOOKUP(K57,$AH$2:$AP$606,2,0),"")</f>
        <v/>
      </c>
      <c r="M57" s="22" t="str">
        <f>IFERROR(VLOOKUP(K57,$AH$2:$AP$606,3,0),"")</f>
        <v/>
      </c>
      <c r="N57" s="22" t="str">
        <f>IFERROR(VLOOKUP(K57,$AH$2:$AP$606,4,0),"")</f>
        <v/>
      </c>
      <c r="O57" s="22" t="str">
        <f>IFERROR(VLOOKUP(K57,$AH$2:$AP$606,5,0),"")</f>
        <v/>
      </c>
      <c r="P57" s="22" t="str">
        <f>IFERROR(VLOOKUP(K57,$AH$2:$AP$606,6,0),"")</f>
        <v/>
      </c>
      <c r="Q57" s="23" t="str">
        <f>IFERROR(VLOOKUP(K57,$AH$2:$AP$606,9,0),"")</f>
        <v/>
      </c>
      <c r="R57" s="2"/>
      <c r="S57" s="2"/>
      <c r="T57" s="37"/>
      <c r="U57" s="2"/>
      <c r="V57" s="2"/>
      <c r="W57" s="2"/>
      <c r="X57" s="2"/>
      <c r="Y57" s="2"/>
      <c r="Z57" s="2"/>
      <c r="AA57" s="2"/>
      <c r="AB57" s="34"/>
      <c r="AG57" s="38"/>
      <c r="AO57" s="34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</row>
    <row r="58" spans="1:68" ht="15.75" customHeight="1" x14ac:dyDescent="0.2">
      <c r="A58" s="21"/>
      <c r="B58" s="21" t="str">
        <f>IFERROR(IF(#REF!="","",VLOOKUP(#REF!,$AD$2:$AR$606,2,0)),"")</f>
        <v/>
      </c>
      <c r="C58" s="22" t="str">
        <f>IFERROR(VLOOKUP(B58,$U$2:$AC$606,2,0),"")</f>
        <v/>
      </c>
      <c r="D58" s="22" t="str">
        <f>IFERROR(VLOOKUP(B58,$U$2:$AC$606,3,0),"")</f>
        <v/>
      </c>
      <c r="E58" s="22" t="str">
        <f>IFERROR(VLOOKUP(B58,$U$2:$AC$606,4,0),"")</f>
        <v/>
      </c>
      <c r="F58" s="22" t="str">
        <f>IFERROR(VLOOKUP(B58,$U$2:$AC$606,5,0),"")</f>
        <v/>
      </c>
      <c r="G58" s="22" t="str">
        <f>IFERROR(VLOOKUP(B58,$U$2:$AC$606,6,0),"")</f>
        <v/>
      </c>
      <c r="H58" s="33" t="str">
        <f>IFERROR(VLOOKUP(B58,$U$2:$AC$606,9,0),"")</f>
        <v/>
      </c>
      <c r="I58" s="50"/>
      <c r="J58" s="20"/>
      <c r="K58" s="21" t="str">
        <f>IFERROR(IF(#REF!="","",VLOOKUP(#REF!,$AQ$2:$AR$606,2,0)),"")</f>
        <v/>
      </c>
      <c r="L58" s="22" t="str">
        <f>IFERROR(VLOOKUP(K58,$AH$2:$AP$606,2,0),"")</f>
        <v/>
      </c>
      <c r="M58" s="22" t="str">
        <f>IFERROR(VLOOKUP(K58,$AH$2:$AP$606,3,0),"")</f>
        <v/>
      </c>
      <c r="N58" s="22" t="str">
        <f>IFERROR(VLOOKUP(K58,$AH$2:$AP$606,4,0),"")</f>
        <v/>
      </c>
      <c r="O58" s="22" t="str">
        <f>IFERROR(VLOOKUP(K58,$AH$2:$AP$606,5,0),"")</f>
        <v/>
      </c>
      <c r="P58" s="22" t="str">
        <f>IFERROR(VLOOKUP(K58,$AH$2:$AP$606,6,0),"")</f>
        <v/>
      </c>
      <c r="Q58" s="23" t="str">
        <f>IFERROR(VLOOKUP(K58,$AH$2:$AP$606,9,0),"")</f>
        <v/>
      </c>
      <c r="R58" s="2"/>
      <c r="S58" s="2"/>
      <c r="T58" s="37"/>
      <c r="U58" s="2"/>
      <c r="V58" s="2"/>
      <c r="W58" s="2"/>
      <c r="X58" s="2"/>
      <c r="Y58" s="2"/>
      <c r="Z58" s="2"/>
      <c r="AA58" s="2"/>
      <c r="AB58" s="34"/>
      <c r="AG58" s="38"/>
      <c r="AO58" s="34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</row>
    <row r="59" spans="1:68" ht="15.75" customHeight="1" x14ac:dyDescent="0.2">
      <c r="A59" s="21"/>
      <c r="B59" s="21" t="str">
        <f>IFERROR(IF(#REF!="","",VLOOKUP(#REF!,$AD$2:$AR$606,2,0)),"")</f>
        <v/>
      </c>
      <c r="C59" s="22" t="str">
        <f>IFERROR(VLOOKUP(B59,$U$2:$AC$606,2,0),"")</f>
        <v/>
      </c>
      <c r="D59" s="22" t="str">
        <f>IFERROR(VLOOKUP(B59,$U$2:$AC$606,3,0),"")</f>
        <v/>
      </c>
      <c r="E59" s="22" t="str">
        <f>IFERROR(VLOOKUP(B59,$U$2:$AC$606,4,0),"")</f>
        <v/>
      </c>
      <c r="F59" s="22" t="str">
        <f>IFERROR(VLOOKUP(B59,$U$2:$AC$606,5,0),"")</f>
        <v/>
      </c>
      <c r="G59" s="22" t="str">
        <f>IFERROR(VLOOKUP(B59,$U$2:$AC$606,6,0),"")</f>
        <v/>
      </c>
      <c r="H59" s="33" t="str">
        <f>IFERROR(VLOOKUP(B59,$U$2:$AC$606,9,0),"")</f>
        <v/>
      </c>
      <c r="I59" s="50"/>
      <c r="J59" s="20"/>
      <c r="K59" s="21" t="str">
        <f>IFERROR(IF(#REF!="","",VLOOKUP(#REF!,$AQ$2:$AR$606,2,0)),"")</f>
        <v/>
      </c>
      <c r="L59" s="22" t="str">
        <f>IFERROR(VLOOKUP(K59,$AH$2:$AP$606,2,0),"")</f>
        <v/>
      </c>
      <c r="M59" s="22" t="str">
        <f>IFERROR(VLOOKUP(K59,$AH$2:$AP$606,3,0),"")</f>
        <v/>
      </c>
      <c r="N59" s="22" t="str">
        <f>IFERROR(VLOOKUP(K59,$AH$2:$AP$606,4,0),"")</f>
        <v/>
      </c>
      <c r="O59" s="22" t="str">
        <f>IFERROR(VLOOKUP(K59,$AH$2:$AP$606,5,0),"")</f>
        <v/>
      </c>
      <c r="P59" s="22" t="str">
        <f>IFERROR(VLOOKUP(K59,$AH$2:$AP$606,6,0),"")</f>
        <v/>
      </c>
      <c r="Q59" s="23" t="str">
        <f>IFERROR(VLOOKUP(K59,$AH$2:$AP$606,9,0),"")</f>
        <v/>
      </c>
      <c r="R59" s="2"/>
      <c r="S59" s="2"/>
      <c r="T59" s="37"/>
      <c r="U59" s="2"/>
      <c r="V59" s="2"/>
      <c r="W59" s="2"/>
      <c r="X59" s="2"/>
      <c r="Y59" s="2"/>
      <c r="Z59" s="2"/>
      <c r="AA59" s="2"/>
      <c r="AB59" s="34"/>
      <c r="AG59" s="38"/>
      <c r="AO59" s="34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</row>
    <row r="60" spans="1:68" ht="15.75" customHeight="1" x14ac:dyDescent="0.2">
      <c r="A60" s="21"/>
      <c r="B60" s="21" t="str">
        <f>IFERROR(IF(#REF!="","",VLOOKUP(#REF!,$AD$2:$AR$606,2,0)),"")</f>
        <v/>
      </c>
      <c r="C60" s="22" t="str">
        <f>IFERROR(VLOOKUP(B60,$U$2:$AC$606,2,0),"")</f>
        <v/>
      </c>
      <c r="D60" s="22" t="str">
        <f>IFERROR(VLOOKUP(B60,$U$2:$AC$606,3,0),"")</f>
        <v/>
      </c>
      <c r="E60" s="22" t="str">
        <f>IFERROR(VLOOKUP(B60,$U$2:$AC$606,4,0),"")</f>
        <v/>
      </c>
      <c r="F60" s="22" t="str">
        <f>IFERROR(VLOOKUP(B60,$U$2:$AC$606,5,0),"")</f>
        <v/>
      </c>
      <c r="G60" s="22" t="str">
        <f>IFERROR(VLOOKUP(B60,$U$2:$AC$606,6,0),"")</f>
        <v/>
      </c>
      <c r="H60" s="33" t="str">
        <f>IFERROR(VLOOKUP(B60,$U$2:$AC$606,9,0),"")</f>
        <v/>
      </c>
      <c r="I60" s="50"/>
      <c r="J60" s="20"/>
      <c r="K60" s="21" t="str">
        <f>IFERROR(IF(#REF!="","",VLOOKUP(#REF!,$AQ$2:$AR$606,2,0)),"")</f>
        <v/>
      </c>
      <c r="L60" s="22" t="str">
        <f>IFERROR(VLOOKUP(K60,$AH$2:$AP$606,2,0),"")</f>
        <v/>
      </c>
      <c r="M60" s="22" t="str">
        <f>IFERROR(VLOOKUP(K60,$AH$2:$AP$606,3,0),"")</f>
        <v/>
      </c>
      <c r="N60" s="22" t="str">
        <f>IFERROR(VLOOKUP(K60,$AH$2:$AP$606,4,0),"")</f>
        <v/>
      </c>
      <c r="O60" s="22" t="str">
        <f>IFERROR(VLOOKUP(K60,$AH$2:$AP$606,5,0),"")</f>
        <v/>
      </c>
      <c r="P60" s="22" t="str">
        <f>IFERROR(VLOOKUP(K60,$AH$2:$AP$606,6,0),"")</f>
        <v/>
      </c>
      <c r="Q60" s="23" t="str">
        <f>IFERROR(VLOOKUP(K60,$AH$2:$AP$606,9,0),"")</f>
        <v/>
      </c>
      <c r="R60" s="2"/>
      <c r="S60" s="2"/>
      <c r="T60" s="37"/>
      <c r="U60" s="2"/>
      <c r="V60" s="2"/>
      <c r="W60" s="2"/>
      <c r="X60" s="2"/>
      <c r="Y60" s="2"/>
      <c r="Z60" s="2"/>
      <c r="AA60" s="2"/>
      <c r="AB60" s="34"/>
      <c r="AG60" s="38"/>
      <c r="AO60" s="34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</row>
    <row r="61" spans="1:68" ht="15.75" customHeight="1" x14ac:dyDescent="0.2">
      <c r="A61" s="21"/>
      <c r="B61" s="21" t="str">
        <f>IFERROR(IF(#REF!="","",VLOOKUP(#REF!,$AD$2:$AR$606,2,0)),"")</f>
        <v/>
      </c>
      <c r="C61" s="22" t="str">
        <f>IFERROR(VLOOKUP(B61,$U$2:$AC$606,2,0),"")</f>
        <v/>
      </c>
      <c r="D61" s="22" t="str">
        <f>IFERROR(VLOOKUP(B61,$U$2:$AC$606,3,0),"")</f>
        <v/>
      </c>
      <c r="E61" s="22" t="str">
        <f>IFERROR(VLOOKUP(B61,$U$2:$AC$606,4,0),"")</f>
        <v/>
      </c>
      <c r="F61" s="22" t="str">
        <f>IFERROR(VLOOKUP(B61,$U$2:$AC$606,5,0),"")</f>
        <v/>
      </c>
      <c r="G61" s="22" t="str">
        <f>IFERROR(VLOOKUP(B61,$U$2:$AC$606,6,0),"")</f>
        <v/>
      </c>
      <c r="H61" s="33" t="str">
        <f>IFERROR(VLOOKUP(B61,$U$2:$AC$606,9,0),"")</f>
        <v/>
      </c>
      <c r="I61" s="50"/>
      <c r="J61" s="20"/>
      <c r="K61" s="21" t="str">
        <f>IFERROR(IF(#REF!="","",VLOOKUP(#REF!,$AQ$2:$AR$606,2,0)),"")</f>
        <v/>
      </c>
      <c r="L61" s="22" t="str">
        <f>IFERROR(VLOOKUP(K61,$AH$2:$AP$606,2,0),"")</f>
        <v/>
      </c>
      <c r="M61" s="22" t="str">
        <f>IFERROR(VLOOKUP(K61,$AH$2:$AP$606,3,0),"")</f>
        <v/>
      </c>
      <c r="N61" s="22" t="str">
        <f>IFERROR(VLOOKUP(K61,$AH$2:$AP$606,4,0),"")</f>
        <v/>
      </c>
      <c r="O61" s="22" t="str">
        <f>IFERROR(VLOOKUP(K61,$AH$2:$AP$606,5,0),"")</f>
        <v/>
      </c>
      <c r="P61" s="22" t="str">
        <f>IFERROR(VLOOKUP(K61,$AH$2:$AP$606,6,0),"")</f>
        <v/>
      </c>
      <c r="Q61" s="23" t="str">
        <f>IFERROR(VLOOKUP(K61,$AH$2:$AP$606,9,0),"")</f>
        <v/>
      </c>
      <c r="R61" s="2"/>
      <c r="S61" s="2"/>
      <c r="T61" s="37"/>
      <c r="U61" s="2"/>
      <c r="V61" s="2"/>
      <c r="W61" s="2"/>
      <c r="X61" s="2"/>
      <c r="Y61" s="2"/>
      <c r="Z61" s="2"/>
      <c r="AA61" s="2"/>
      <c r="AB61" s="34"/>
      <c r="AG61" s="38"/>
      <c r="AO61" s="34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</row>
    <row r="62" spans="1:68" ht="15.75" customHeight="1" x14ac:dyDescent="0.2">
      <c r="A62" s="21"/>
      <c r="B62" s="21" t="str">
        <f>IFERROR(IF(#REF!="","",VLOOKUP(#REF!,$AD$2:$AR$606,2,0)),"")</f>
        <v/>
      </c>
      <c r="C62" s="22" t="str">
        <f>IFERROR(VLOOKUP(B62,$U$2:$AC$606,2,0),"")</f>
        <v/>
      </c>
      <c r="D62" s="22" t="str">
        <f>IFERROR(VLOOKUP(B62,$U$2:$AC$606,3,0),"")</f>
        <v/>
      </c>
      <c r="E62" s="22" t="str">
        <f>IFERROR(VLOOKUP(B62,$U$2:$AC$606,4,0),"")</f>
        <v/>
      </c>
      <c r="F62" s="22" t="str">
        <f>IFERROR(VLOOKUP(B62,$U$2:$AC$606,5,0),"")</f>
        <v/>
      </c>
      <c r="G62" s="22" t="str">
        <f>IFERROR(VLOOKUP(B62,$U$2:$AC$606,6,0),"")</f>
        <v/>
      </c>
      <c r="H62" s="33" t="str">
        <f>IFERROR(VLOOKUP(B62,$U$2:$AC$606,9,0),"")</f>
        <v/>
      </c>
      <c r="I62" s="50"/>
      <c r="J62" s="20"/>
      <c r="K62" s="21" t="str">
        <f>IFERROR(IF(#REF!="","",VLOOKUP(#REF!,$AQ$2:$AR$606,2,0)),"")</f>
        <v/>
      </c>
      <c r="L62" s="22" t="str">
        <f>IFERROR(VLOOKUP(K62,$AH$2:$AP$606,2,0),"")</f>
        <v/>
      </c>
      <c r="M62" s="22" t="str">
        <f>IFERROR(VLOOKUP(K62,$AH$2:$AP$606,3,0),"")</f>
        <v/>
      </c>
      <c r="N62" s="22" t="str">
        <f>IFERROR(VLOOKUP(K62,$AH$2:$AP$606,4,0),"")</f>
        <v/>
      </c>
      <c r="O62" s="22" t="str">
        <f>IFERROR(VLOOKUP(K62,$AH$2:$AP$606,5,0),"")</f>
        <v/>
      </c>
      <c r="P62" s="22" t="str">
        <f>IFERROR(VLOOKUP(K62,$AH$2:$AP$606,6,0),"")</f>
        <v/>
      </c>
      <c r="Q62" s="23" t="str">
        <f>IFERROR(VLOOKUP(K62,$AH$2:$AP$606,9,0),"")</f>
        <v/>
      </c>
      <c r="R62" s="2"/>
      <c r="S62" s="2"/>
      <c r="T62" s="37"/>
      <c r="U62" s="2"/>
      <c r="V62" s="2"/>
      <c r="W62" s="2"/>
      <c r="X62" s="2"/>
      <c r="Y62" s="2"/>
      <c r="Z62" s="2"/>
      <c r="AA62" s="2"/>
      <c r="AB62" s="34"/>
      <c r="AG62" s="38"/>
      <c r="AO62" s="34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</row>
    <row r="63" spans="1:68" ht="15.75" customHeight="1" x14ac:dyDescent="0.2">
      <c r="A63" s="21"/>
      <c r="B63" s="21" t="str">
        <f>IFERROR(IF(#REF!="","",VLOOKUP(#REF!,$AD$2:$AR$606,2,0)),"")</f>
        <v/>
      </c>
      <c r="C63" s="22" t="str">
        <f>IFERROR(VLOOKUP(B63,$U$2:$AC$606,2,0),"")</f>
        <v/>
      </c>
      <c r="D63" s="22" t="str">
        <f>IFERROR(VLOOKUP(B63,$U$2:$AC$606,3,0),"")</f>
        <v/>
      </c>
      <c r="E63" s="22" t="str">
        <f>IFERROR(VLOOKUP(B63,$U$2:$AC$606,4,0),"")</f>
        <v/>
      </c>
      <c r="F63" s="22" t="str">
        <f>IFERROR(VLOOKUP(B63,$U$2:$AC$606,5,0),"")</f>
        <v/>
      </c>
      <c r="G63" s="22" t="str">
        <f>IFERROR(VLOOKUP(B63,$U$2:$AC$606,6,0),"")</f>
        <v/>
      </c>
      <c r="H63" s="33" t="str">
        <f>IFERROR(VLOOKUP(B63,$U$2:$AC$606,9,0),"")</f>
        <v/>
      </c>
      <c r="I63" s="50"/>
      <c r="J63" s="20"/>
      <c r="K63" s="21" t="str">
        <f>IFERROR(IF(#REF!="","",VLOOKUP(#REF!,$AQ$2:$AR$606,2,0)),"")</f>
        <v/>
      </c>
      <c r="L63" s="22" t="str">
        <f>IFERROR(VLOOKUP(K63,$AH$2:$AP$606,2,0),"")</f>
        <v/>
      </c>
      <c r="M63" s="22" t="str">
        <f>IFERROR(VLOOKUP(K63,$AH$2:$AP$606,3,0),"")</f>
        <v/>
      </c>
      <c r="N63" s="22" t="str">
        <f>IFERROR(VLOOKUP(K63,$AH$2:$AP$606,4,0),"")</f>
        <v/>
      </c>
      <c r="O63" s="22" t="str">
        <f>IFERROR(VLOOKUP(K63,$AH$2:$AP$606,5,0),"")</f>
        <v/>
      </c>
      <c r="P63" s="22" t="str">
        <f>IFERROR(VLOOKUP(K63,$AH$2:$AP$606,6,0),"")</f>
        <v/>
      </c>
      <c r="Q63" s="23" t="str">
        <f>IFERROR(VLOOKUP(K63,$AH$2:$AP$606,9,0),"")</f>
        <v/>
      </c>
      <c r="R63" s="2"/>
      <c r="S63" s="2"/>
      <c r="T63" s="37"/>
      <c r="U63" s="2"/>
      <c r="V63" s="2"/>
      <c r="W63" s="2"/>
      <c r="X63" s="2"/>
      <c r="Y63" s="2"/>
      <c r="Z63" s="2"/>
      <c r="AA63" s="2"/>
      <c r="AB63" s="34"/>
      <c r="AG63" s="38"/>
      <c r="AO63" s="34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</row>
    <row r="64" spans="1:68" ht="15.75" customHeight="1" x14ac:dyDescent="0.2">
      <c r="A64" s="21"/>
      <c r="B64" s="21" t="str">
        <f>IFERROR(IF(#REF!="","",VLOOKUP(#REF!,$AD$2:$AR$606,2,0)),"")</f>
        <v/>
      </c>
      <c r="C64" s="22" t="str">
        <f>IFERROR(VLOOKUP(B64,$U$2:$AC$606,2,0),"")</f>
        <v/>
      </c>
      <c r="D64" s="22" t="str">
        <f>IFERROR(VLOOKUP(B64,$U$2:$AC$606,3,0),"")</f>
        <v/>
      </c>
      <c r="E64" s="22" t="str">
        <f>IFERROR(VLOOKUP(B64,$U$2:$AC$606,4,0),"")</f>
        <v/>
      </c>
      <c r="F64" s="22" t="str">
        <f>IFERROR(VLOOKUP(B64,$U$2:$AC$606,5,0),"")</f>
        <v/>
      </c>
      <c r="G64" s="22" t="str">
        <f>IFERROR(VLOOKUP(B64,$U$2:$AC$606,6,0),"")</f>
        <v/>
      </c>
      <c r="H64" s="33" t="str">
        <f>IFERROR(VLOOKUP(B64,$U$2:$AC$606,9,0),"")</f>
        <v/>
      </c>
      <c r="I64" s="50"/>
      <c r="J64" s="20"/>
      <c r="K64" s="21" t="str">
        <f>IFERROR(IF(#REF!="","",VLOOKUP(#REF!,$AQ$2:$AR$606,2,0)),"")</f>
        <v/>
      </c>
      <c r="L64" s="22" t="str">
        <f>IFERROR(VLOOKUP(K64,$AH$2:$AP$606,2,0),"")</f>
        <v/>
      </c>
      <c r="M64" s="22" t="str">
        <f>IFERROR(VLOOKUP(K64,$AH$2:$AP$606,3,0),"")</f>
        <v/>
      </c>
      <c r="N64" s="22" t="str">
        <f>IFERROR(VLOOKUP(K64,$AH$2:$AP$606,4,0),"")</f>
        <v/>
      </c>
      <c r="O64" s="22" t="str">
        <f>IFERROR(VLOOKUP(K64,$AH$2:$AP$606,5,0),"")</f>
        <v/>
      </c>
      <c r="P64" s="22" t="str">
        <f>IFERROR(VLOOKUP(K64,$AH$2:$AP$606,6,0),"")</f>
        <v/>
      </c>
      <c r="Q64" s="23" t="str">
        <f>IFERROR(VLOOKUP(K64,$AH$2:$AP$606,9,0),"")</f>
        <v/>
      </c>
      <c r="R64" s="2"/>
      <c r="S64" s="2"/>
      <c r="T64" s="37"/>
      <c r="U64" s="2"/>
      <c r="V64" s="2"/>
      <c r="W64" s="2"/>
      <c r="X64" s="2"/>
      <c r="Y64" s="2"/>
      <c r="Z64" s="2"/>
      <c r="AA64" s="2"/>
      <c r="AB64" s="34"/>
      <c r="AG64" s="38"/>
      <c r="AO64" s="34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</row>
    <row r="65" spans="1:68" ht="15.75" customHeight="1" x14ac:dyDescent="0.2">
      <c r="A65" s="21"/>
      <c r="B65" s="21" t="str">
        <f>IFERROR(IF(#REF!="","",VLOOKUP(#REF!,$AD$2:$AR$606,2,0)),"")</f>
        <v/>
      </c>
      <c r="C65" s="22" t="str">
        <f>IFERROR(VLOOKUP(B65,$U$2:$AC$606,2,0),"")</f>
        <v/>
      </c>
      <c r="D65" s="22" t="str">
        <f>IFERROR(VLOOKUP(B65,$U$2:$AC$606,3,0),"")</f>
        <v/>
      </c>
      <c r="E65" s="22" t="str">
        <f>IFERROR(VLOOKUP(B65,$U$2:$AC$606,4,0),"")</f>
        <v/>
      </c>
      <c r="F65" s="22" t="str">
        <f>IFERROR(VLOOKUP(B65,$U$2:$AC$606,5,0),"")</f>
        <v/>
      </c>
      <c r="G65" s="22" t="str">
        <f>IFERROR(VLOOKUP(B65,$U$2:$AC$606,6,0),"")</f>
        <v/>
      </c>
      <c r="H65" s="33" t="str">
        <f>IFERROR(VLOOKUP(B65,$U$2:$AC$606,9,0),"")</f>
        <v/>
      </c>
      <c r="I65" s="50"/>
      <c r="J65" s="20"/>
      <c r="K65" s="21" t="str">
        <f>IFERROR(IF(#REF!="","",VLOOKUP(#REF!,$AQ$2:$AR$606,2,0)),"")</f>
        <v/>
      </c>
      <c r="L65" s="22" t="str">
        <f>IFERROR(VLOOKUP(K65,$AH$2:$AP$606,2,0),"")</f>
        <v/>
      </c>
      <c r="M65" s="22" t="str">
        <f>IFERROR(VLOOKUP(K65,$AH$2:$AP$606,3,0),"")</f>
        <v/>
      </c>
      <c r="N65" s="22" t="str">
        <f>IFERROR(VLOOKUP(K65,$AH$2:$AP$606,4,0),"")</f>
        <v/>
      </c>
      <c r="O65" s="22" t="str">
        <f>IFERROR(VLOOKUP(K65,$AH$2:$AP$606,5,0),"")</f>
        <v/>
      </c>
      <c r="P65" s="22" t="str">
        <f>IFERROR(VLOOKUP(K65,$AH$2:$AP$606,6,0),"")</f>
        <v/>
      </c>
      <c r="Q65" s="23" t="str">
        <f>IFERROR(VLOOKUP(K65,$AH$2:$AP$606,9,0),"")</f>
        <v/>
      </c>
      <c r="R65" s="2"/>
      <c r="S65" s="2"/>
      <c r="T65" s="37"/>
      <c r="U65" s="2"/>
      <c r="V65" s="2"/>
      <c r="W65" s="2"/>
      <c r="X65" s="2"/>
      <c r="Y65" s="2"/>
      <c r="Z65" s="2"/>
      <c r="AA65" s="2"/>
      <c r="AB65" s="34"/>
      <c r="AG65" s="38"/>
      <c r="AO65" s="34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</row>
    <row r="66" spans="1:68" ht="15.75" customHeight="1" x14ac:dyDescent="0.2">
      <c r="A66" s="21"/>
      <c r="B66" s="21" t="str">
        <f>IFERROR(IF(#REF!="","",VLOOKUP(#REF!,$AD$2:$AR$606,2,0)),"")</f>
        <v/>
      </c>
      <c r="C66" s="22" t="str">
        <f>IFERROR(VLOOKUP(B66,$U$2:$AC$606,2,0),"")</f>
        <v/>
      </c>
      <c r="D66" s="22" t="str">
        <f>IFERROR(VLOOKUP(B66,$U$2:$AC$606,3,0),"")</f>
        <v/>
      </c>
      <c r="E66" s="22" t="str">
        <f>IFERROR(VLOOKUP(B66,$U$2:$AC$606,4,0),"")</f>
        <v/>
      </c>
      <c r="F66" s="22" t="str">
        <f>IFERROR(VLOOKUP(B66,$U$2:$AC$606,5,0),"")</f>
        <v/>
      </c>
      <c r="G66" s="22" t="str">
        <f>IFERROR(VLOOKUP(B66,$U$2:$AC$606,6,0),"")</f>
        <v/>
      </c>
      <c r="H66" s="33" t="str">
        <f>IFERROR(VLOOKUP(B66,$U$2:$AC$606,9,0),"")</f>
        <v/>
      </c>
      <c r="I66" s="50"/>
      <c r="J66" s="20"/>
      <c r="K66" s="21" t="str">
        <f>IFERROR(IF(#REF!="","",VLOOKUP(#REF!,$AQ$2:$AR$606,2,0)),"")</f>
        <v/>
      </c>
      <c r="L66" s="22" t="str">
        <f>IFERROR(VLOOKUP(K66,$AH$2:$AP$606,2,0),"")</f>
        <v/>
      </c>
      <c r="M66" s="22" t="str">
        <f>IFERROR(VLOOKUP(K66,$AH$2:$AP$606,3,0),"")</f>
        <v/>
      </c>
      <c r="N66" s="22" t="str">
        <f>IFERROR(VLOOKUP(K66,$AH$2:$AP$606,4,0),"")</f>
        <v/>
      </c>
      <c r="O66" s="22" t="str">
        <f>IFERROR(VLOOKUP(K66,$AH$2:$AP$606,5,0),"")</f>
        <v/>
      </c>
      <c r="P66" s="22" t="str">
        <f>IFERROR(VLOOKUP(K66,$AH$2:$AP$606,6,0),"")</f>
        <v/>
      </c>
      <c r="Q66" s="23" t="str">
        <f>IFERROR(VLOOKUP(K66,$AH$2:$AP$606,9,0),"")</f>
        <v/>
      </c>
      <c r="R66" s="2"/>
      <c r="S66" s="2"/>
      <c r="T66" s="37"/>
      <c r="U66" s="2"/>
      <c r="V66" s="2"/>
      <c r="W66" s="2"/>
      <c r="X66" s="2"/>
      <c r="Y66" s="2"/>
      <c r="Z66" s="2"/>
      <c r="AA66" s="2"/>
      <c r="AB66" s="34"/>
      <c r="AG66" s="38"/>
      <c r="AO66" s="34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</row>
    <row r="67" spans="1:68" ht="15.75" customHeight="1" x14ac:dyDescent="0.2">
      <c r="A67" s="21"/>
      <c r="B67" s="21" t="str">
        <f>IFERROR(IF(#REF!="","",VLOOKUP(#REF!,$AD$2:$AR$606,2,0)),"")</f>
        <v/>
      </c>
      <c r="C67" s="22" t="str">
        <f>IFERROR(VLOOKUP(B67,$U$2:$AC$606,2,0),"")</f>
        <v/>
      </c>
      <c r="D67" s="22" t="str">
        <f>IFERROR(VLOOKUP(B67,$U$2:$AC$606,3,0),"")</f>
        <v/>
      </c>
      <c r="E67" s="22" t="str">
        <f>IFERROR(VLOOKUP(B67,$U$2:$AC$606,4,0),"")</f>
        <v/>
      </c>
      <c r="F67" s="22" t="str">
        <f>IFERROR(VLOOKUP(B67,$U$2:$AC$606,5,0),"")</f>
        <v/>
      </c>
      <c r="G67" s="22" t="str">
        <f>IFERROR(VLOOKUP(B67,$U$2:$AC$606,6,0),"")</f>
        <v/>
      </c>
      <c r="H67" s="33" t="str">
        <f>IFERROR(VLOOKUP(B67,$U$2:$AC$606,9,0),"")</f>
        <v/>
      </c>
      <c r="I67" s="50"/>
      <c r="J67" s="20"/>
      <c r="K67" s="21" t="str">
        <f>IFERROR(IF(#REF!="","",VLOOKUP(#REF!,$AQ$2:$AR$606,2,0)),"")</f>
        <v/>
      </c>
      <c r="L67" s="22" t="str">
        <f>IFERROR(VLOOKUP(K67,$AH$2:$AP$606,2,0),"")</f>
        <v/>
      </c>
      <c r="M67" s="22" t="str">
        <f>IFERROR(VLOOKUP(K67,$AH$2:$AP$606,3,0),"")</f>
        <v/>
      </c>
      <c r="N67" s="22" t="str">
        <f>IFERROR(VLOOKUP(K67,$AH$2:$AP$606,4,0),"")</f>
        <v/>
      </c>
      <c r="O67" s="22" t="str">
        <f>IFERROR(VLOOKUP(K67,$AH$2:$AP$606,5,0),"")</f>
        <v/>
      </c>
      <c r="P67" s="22" t="str">
        <f>IFERROR(VLOOKUP(K67,$AH$2:$AP$606,6,0),"")</f>
        <v/>
      </c>
      <c r="Q67" s="23" t="str">
        <f>IFERROR(VLOOKUP(K67,$AH$2:$AP$606,9,0),"")</f>
        <v/>
      </c>
      <c r="R67" s="2"/>
      <c r="S67" s="2"/>
      <c r="T67" s="37"/>
      <c r="U67" s="2"/>
      <c r="V67" s="2"/>
      <c r="W67" s="2"/>
      <c r="X67" s="2"/>
      <c r="Y67" s="2"/>
      <c r="Z67" s="2"/>
      <c r="AA67" s="2"/>
      <c r="AB67" s="34"/>
      <c r="AG67" s="38"/>
      <c r="AO67" s="34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</row>
    <row r="68" spans="1:68" ht="15.75" customHeight="1" x14ac:dyDescent="0.2">
      <c r="A68" s="21"/>
      <c r="B68" s="21" t="str">
        <f>IFERROR(IF(#REF!="","",VLOOKUP(#REF!,$AD$2:$AR$606,2,0)),"")</f>
        <v/>
      </c>
      <c r="C68" s="22" t="str">
        <f>IFERROR(VLOOKUP(B68,$U$2:$AC$606,2,0),"")</f>
        <v/>
      </c>
      <c r="D68" s="22" t="str">
        <f>IFERROR(VLOOKUP(B68,$U$2:$AC$606,3,0),"")</f>
        <v/>
      </c>
      <c r="E68" s="22" t="str">
        <f>IFERROR(VLOOKUP(B68,$U$2:$AC$606,4,0),"")</f>
        <v/>
      </c>
      <c r="F68" s="22" t="str">
        <f>IFERROR(VLOOKUP(B68,$U$2:$AC$606,5,0),"")</f>
        <v/>
      </c>
      <c r="G68" s="22" t="str">
        <f>IFERROR(VLOOKUP(B68,$U$2:$AC$606,6,0),"")</f>
        <v/>
      </c>
      <c r="H68" s="33" t="str">
        <f>IFERROR(VLOOKUP(B68,$U$2:$AC$606,9,0),"")</f>
        <v/>
      </c>
      <c r="I68" s="50"/>
      <c r="J68" s="20"/>
      <c r="K68" s="21" t="str">
        <f>IFERROR(IF(#REF!="","",VLOOKUP(#REF!,$AQ$2:$AR$606,2,0)),"")</f>
        <v/>
      </c>
      <c r="L68" s="22" t="str">
        <f>IFERROR(VLOOKUP(K68,$AH$2:$AP$606,2,0),"")</f>
        <v/>
      </c>
      <c r="M68" s="22" t="str">
        <f>IFERROR(VLOOKUP(K68,$AH$2:$AP$606,3,0),"")</f>
        <v/>
      </c>
      <c r="N68" s="22" t="str">
        <f>IFERROR(VLOOKUP(K68,$AH$2:$AP$606,4,0),"")</f>
        <v/>
      </c>
      <c r="O68" s="22" t="str">
        <f>IFERROR(VLOOKUP(K68,$AH$2:$AP$606,5,0),"")</f>
        <v/>
      </c>
      <c r="P68" s="22" t="str">
        <f>IFERROR(VLOOKUP(K68,$AH$2:$AP$606,6,0),"")</f>
        <v/>
      </c>
      <c r="Q68" s="23" t="str">
        <f>IFERROR(VLOOKUP(K68,$AH$2:$AP$606,9,0),"")</f>
        <v/>
      </c>
      <c r="R68" s="2"/>
      <c r="S68" s="2"/>
      <c r="T68" s="37"/>
      <c r="U68" s="2"/>
      <c r="V68" s="2"/>
      <c r="W68" s="2"/>
      <c r="X68" s="2"/>
      <c r="Y68" s="2"/>
      <c r="Z68" s="2"/>
      <c r="AA68" s="2"/>
      <c r="AB68" s="34"/>
      <c r="AG68" s="38"/>
      <c r="AO68" s="34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</row>
    <row r="69" spans="1:68" ht="15.75" customHeight="1" x14ac:dyDescent="0.2">
      <c r="A69" s="21"/>
      <c r="B69" s="21" t="str">
        <f>IFERROR(IF(#REF!="","",VLOOKUP(#REF!,$AD$2:$AR$606,2,0)),"")</f>
        <v/>
      </c>
      <c r="C69" s="22" t="str">
        <f>IFERROR(VLOOKUP(B69,$U$2:$AC$606,2,0),"")</f>
        <v/>
      </c>
      <c r="D69" s="22" t="str">
        <f>IFERROR(VLOOKUP(B69,$U$2:$AC$606,3,0),"")</f>
        <v/>
      </c>
      <c r="E69" s="22" t="str">
        <f>IFERROR(VLOOKUP(B69,$U$2:$AC$606,4,0),"")</f>
        <v/>
      </c>
      <c r="F69" s="22" t="str">
        <f>IFERROR(VLOOKUP(B69,$U$2:$AC$606,5,0),"")</f>
        <v/>
      </c>
      <c r="G69" s="22" t="str">
        <f>IFERROR(VLOOKUP(B69,$U$2:$AC$606,6,0),"")</f>
        <v/>
      </c>
      <c r="H69" s="33" t="str">
        <f>IFERROR(VLOOKUP(B69,$U$2:$AC$606,9,0),"")</f>
        <v/>
      </c>
      <c r="I69" s="50"/>
      <c r="J69" s="20"/>
      <c r="K69" s="21" t="str">
        <f>IFERROR(IF(#REF!="","",VLOOKUP(#REF!,$AQ$2:$AR$606,2,0)),"")</f>
        <v/>
      </c>
      <c r="L69" s="22" t="str">
        <f>IFERROR(VLOOKUP(K69,$AH$2:$AP$606,2,0),"")</f>
        <v/>
      </c>
      <c r="M69" s="22" t="str">
        <f>IFERROR(VLOOKUP(K69,$AH$2:$AP$606,3,0),"")</f>
        <v/>
      </c>
      <c r="N69" s="22" t="str">
        <f>IFERROR(VLOOKUP(K69,$AH$2:$AP$606,4,0),"")</f>
        <v/>
      </c>
      <c r="O69" s="22" t="str">
        <f>IFERROR(VLOOKUP(K69,$AH$2:$AP$606,5,0),"")</f>
        <v/>
      </c>
      <c r="P69" s="22" t="str">
        <f>IFERROR(VLOOKUP(K69,$AH$2:$AP$606,6,0),"")</f>
        <v/>
      </c>
      <c r="Q69" s="23" t="str">
        <f>IFERROR(VLOOKUP(K69,$AH$2:$AP$606,9,0),"")</f>
        <v/>
      </c>
      <c r="R69" s="2"/>
      <c r="S69" s="2"/>
      <c r="T69" s="37"/>
      <c r="U69" s="2"/>
      <c r="V69" s="2"/>
      <c r="W69" s="2"/>
      <c r="X69" s="2"/>
      <c r="Y69" s="2"/>
      <c r="Z69" s="2"/>
      <c r="AA69" s="2"/>
      <c r="AB69" s="34"/>
      <c r="AG69" s="38"/>
      <c r="AO69" s="34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</row>
    <row r="70" spans="1:68" ht="15.75" customHeight="1" x14ac:dyDescent="0.2">
      <c r="A70" s="21"/>
      <c r="B70" s="21" t="str">
        <f>IFERROR(IF(#REF!="","",VLOOKUP(#REF!,$AD$2:$AR$606,2,0)),"")</f>
        <v/>
      </c>
      <c r="C70" s="22" t="str">
        <f>IFERROR(VLOOKUP(B70,$U$2:$AC$606,2,0),"")</f>
        <v/>
      </c>
      <c r="D70" s="22" t="str">
        <f>IFERROR(VLOOKUP(B70,$U$2:$AC$606,3,0),"")</f>
        <v/>
      </c>
      <c r="E70" s="22" t="str">
        <f>IFERROR(VLOOKUP(B70,$U$2:$AC$606,4,0),"")</f>
        <v/>
      </c>
      <c r="F70" s="22" t="str">
        <f>IFERROR(VLOOKUP(B70,$U$2:$AC$606,5,0),"")</f>
        <v/>
      </c>
      <c r="G70" s="22" t="str">
        <f>IFERROR(VLOOKUP(B70,$U$2:$AC$606,6,0),"")</f>
        <v/>
      </c>
      <c r="H70" s="33" t="str">
        <f>IFERROR(VLOOKUP(B70,$U$2:$AC$606,9,0),"")</f>
        <v/>
      </c>
      <c r="I70" s="50"/>
      <c r="J70" s="20"/>
      <c r="K70" s="21" t="str">
        <f>IFERROR(IF(#REF!="","",VLOOKUP(#REF!,$AQ$2:$AR$606,2,0)),"")</f>
        <v/>
      </c>
      <c r="L70" s="22" t="str">
        <f>IFERROR(VLOOKUP(K70,$AH$2:$AP$606,2,0),"")</f>
        <v/>
      </c>
      <c r="M70" s="22" t="str">
        <f>IFERROR(VLOOKUP(K70,$AH$2:$AP$606,3,0),"")</f>
        <v/>
      </c>
      <c r="N70" s="22" t="str">
        <f>IFERROR(VLOOKUP(K70,$AH$2:$AP$606,4,0),"")</f>
        <v/>
      </c>
      <c r="O70" s="22" t="str">
        <f>IFERROR(VLOOKUP(K70,$AH$2:$AP$606,5,0),"")</f>
        <v/>
      </c>
      <c r="P70" s="22" t="str">
        <f>IFERROR(VLOOKUP(K70,$AH$2:$AP$606,6,0),"")</f>
        <v/>
      </c>
      <c r="Q70" s="23" t="str">
        <f>IFERROR(VLOOKUP(K70,$AH$2:$AP$606,9,0),"")</f>
        <v/>
      </c>
      <c r="R70" s="2"/>
      <c r="S70" s="2"/>
      <c r="T70" s="37"/>
      <c r="U70" s="2"/>
      <c r="V70" s="2"/>
      <c r="W70" s="2"/>
      <c r="X70" s="2"/>
      <c r="Y70" s="2"/>
      <c r="Z70" s="2"/>
      <c r="AA70" s="2"/>
      <c r="AB70" s="34"/>
      <c r="AG70" s="38"/>
      <c r="AO70" s="34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</row>
    <row r="71" spans="1:68" ht="15.75" customHeight="1" x14ac:dyDescent="0.2">
      <c r="A71" s="21"/>
      <c r="B71" s="21" t="str">
        <f>IFERROR(IF(#REF!="","",VLOOKUP(#REF!,$AD$2:$AR$606,2,0)),"")</f>
        <v/>
      </c>
      <c r="C71" s="22" t="str">
        <f>IFERROR(VLOOKUP(B71,$U$2:$AC$606,2,0),"")</f>
        <v/>
      </c>
      <c r="D71" s="22" t="str">
        <f>IFERROR(VLOOKUP(B71,$U$2:$AC$606,3,0),"")</f>
        <v/>
      </c>
      <c r="E71" s="22" t="str">
        <f>IFERROR(VLOOKUP(B71,$U$2:$AC$606,4,0),"")</f>
        <v/>
      </c>
      <c r="F71" s="22" t="str">
        <f>IFERROR(VLOOKUP(B71,$U$2:$AC$606,5,0),"")</f>
        <v/>
      </c>
      <c r="G71" s="22" t="str">
        <f>IFERROR(VLOOKUP(B71,$U$2:$AC$606,6,0),"")</f>
        <v/>
      </c>
      <c r="H71" s="33" t="str">
        <f>IFERROR(VLOOKUP(B71,$U$2:$AC$606,9,0),"")</f>
        <v/>
      </c>
      <c r="I71" s="50"/>
      <c r="J71" s="20"/>
      <c r="K71" s="21" t="str">
        <f>IFERROR(IF(#REF!="","",VLOOKUP(#REF!,$AQ$2:$AR$606,2,0)),"")</f>
        <v/>
      </c>
      <c r="L71" s="22" t="str">
        <f>IFERROR(VLOOKUP(K71,$AH$2:$AP$606,2,0),"")</f>
        <v/>
      </c>
      <c r="M71" s="22" t="str">
        <f>IFERROR(VLOOKUP(K71,$AH$2:$AP$606,3,0),"")</f>
        <v/>
      </c>
      <c r="N71" s="22" t="str">
        <f>IFERROR(VLOOKUP(K71,$AH$2:$AP$606,4,0),"")</f>
        <v/>
      </c>
      <c r="O71" s="22" t="str">
        <f>IFERROR(VLOOKUP(K71,$AH$2:$AP$606,5,0),"")</f>
        <v/>
      </c>
      <c r="P71" s="22" t="str">
        <f>IFERROR(VLOOKUP(K71,$AH$2:$AP$606,6,0),"")</f>
        <v/>
      </c>
      <c r="Q71" s="23" t="str">
        <f>IFERROR(VLOOKUP(K71,$AH$2:$AP$606,9,0),"")</f>
        <v/>
      </c>
      <c r="R71" s="2"/>
      <c r="S71" s="2"/>
      <c r="T71" s="37"/>
      <c r="U71" s="2"/>
      <c r="V71" s="2"/>
      <c r="W71" s="2"/>
      <c r="X71" s="2"/>
      <c r="Y71" s="2"/>
      <c r="Z71" s="2"/>
      <c r="AA71" s="2"/>
      <c r="AB71" s="34"/>
      <c r="AG71" s="38"/>
      <c r="AO71" s="34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</row>
    <row r="72" spans="1:68" ht="15.75" customHeight="1" x14ac:dyDescent="0.2">
      <c r="A72" s="21"/>
      <c r="B72" s="21" t="str">
        <f>IFERROR(IF(#REF!="","",VLOOKUP(#REF!,$AD$2:$AR$606,2,0)),"")</f>
        <v/>
      </c>
      <c r="C72" s="22" t="str">
        <f>IFERROR(VLOOKUP(B72,$U$2:$AC$606,2,0),"")</f>
        <v/>
      </c>
      <c r="D72" s="22" t="str">
        <f>IFERROR(VLOOKUP(B72,$U$2:$AC$606,3,0),"")</f>
        <v/>
      </c>
      <c r="E72" s="22" t="str">
        <f>IFERROR(VLOOKUP(B72,$U$2:$AC$606,4,0),"")</f>
        <v/>
      </c>
      <c r="F72" s="22" t="str">
        <f>IFERROR(VLOOKUP(B72,$U$2:$AC$606,5,0),"")</f>
        <v/>
      </c>
      <c r="G72" s="22" t="str">
        <f>IFERROR(VLOOKUP(B72,$U$2:$AC$606,6,0),"")</f>
        <v/>
      </c>
      <c r="H72" s="33" t="str">
        <f>IFERROR(VLOOKUP(B72,$U$2:$AC$606,9,0),"")</f>
        <v/>
      </c>
      <c r="I72" s="50"/>
      <c r="J72" s="20"/>
      <c r="K72" s="21" t="str">
        <f>IFERROR(IF(#REF!="","",VLOOKUP(#REF!,$AQ$2:$AR$606,2,0)),"")</f>
        <v/>
      </c>
      <c r="L72" s="22" t="str">
        <f>IFERROR(VLOOKUP(K72,$AH$2:$AP$606,2,0),"")</f>
        <v/>
      </c>
      <c r="M72" s="22" t="str">
        <f>IFERROR(VLOOKUP(K72,$AH$2:$AP$606,3,0),"")</f>
        <v/>
      </c>
      <c r="N72" s="22" t="str">
        <f>IFERROR(VLOOKUP(K72,$AH$2:$AP$606,4,0),"")</f>
        <v/>
      </c>
      <c r="O72" s="22" t="str">
        <f>IFERROR(VLOOKUP(K72,$AH$2:$AP$606,5,0),"")</f>
        <v/>
      </c>
      <c r="P72" s="22" t="str">
        <f>IFERROR(VLOOKUP(K72,$AH$2:$AP$606,6,0),"")</f>
        <v/>
      </c>
      <c r="Q72" s="23" t="str">
        <f>IFERROR(VLOOKUP(K72,$AH$2:$AP$606,9,0),"")</f>
        <v/>
      </c>
      <c r="R72" s="2"/>
      <c r="S72" s="2"/>
      <c r="T72" s="37"/>
      <c r="U72" s="2"/>
      <c r="V72" s="2"/>
      <c r="W72" s="2"/>
      <c r="X72" s="2"/>
      <c r="Y72" s="2"/>
      <c r="Z72" s="2"/>
      <c r="AA72" s="2"/>
      <c r="AB72" s="34"/>
      <c r="AG72" s="38"/>
      <c r="AO72" s="34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</row>
    <row r="73" spans="1:68" ht="15.75" customHeight="1" x14ac:dyDescent="0.2">
      <c r="A73" s="21"/>
      <c r="B73" s="21" t="str">
        <f>IFERROR(IF(#REF!="","",VLOOKUP(#REF!,$AD$2:$AR$606,2,0)),"")</f>
        <v/>
      </c>
      <c r="C73" s="22" t="str">
        <f>IFERROR(VLOOKUP(B73,$U$2:$AC$606,2,0),"")</f>
        <v/>
      </c>
      <c r="D73" s="22" t="str">
        <f>IFERROR(VLOOKUP(B73,$U$2:$AC$606,3,0),"")</f>
        <v/>
      </c>
      <c r="E73" s="22" t="str">
        <f>IFERROR(VLOOKUP(B73,$U$2:$AC$606,4,0),"")</f>
        <v/>
      </c>
      <c r="F73" s="22" t="str">
        <f>IFERROR(VLOOKUP(B73,$U$2:$AC$606,5,0),"")</f>
        <v/>
      </c>
      <c r="G73" s="22" t="str">
        <f>IFERROR(VLOOKUP(B73,$U$2:$AC$606,6,0),"")</f>
        <v/>
      </c>
      <c r="H73" s="33" t="str">
        <f>IFERROR(VLOOKUP(B73,$U$2:$AC$606,9,0),"")</f>
        <v/>
      </c>
      <c r="I73" s="50"/>
      <c r="J73" s="20"/>
      <c r="K73" s="21" t="str">
        <f>IFERROR(IF(#REF!="","",VLOOKUP(#REF!,$AQ$2:$AR$606,2,0)),"")</f>
        <v/>
      </c>
      <c r="L73" s="22" t="str">
        <f>IFERROR(VLOOKUP(K73,$AH$2:$AP$606,2,0),"")</f>
        <v/>
      </c>
      <c r="M73" s="22" t="str">
        <f>IFERROR(VLOOKUP(K73,$AH$2:$AP$606,3,0),"")</f>
        <v/>
      </c>
      <c r="N73" s="22" t="str">
        <f>IFERROR(VLOOKUP(K73,$AH$2:$AP$606,4,0),"")</f>
        <v/>
      </c>
      <c r="O73" s="22" t="str">
        <f>IFERROR(VLOOKUP(K73,$AH$2:$AP$606,5,0),"")</f>
        <v/>
      </c>
      <c r="P73" s="22" t="str">
        <f>IFERROR(VLOOKUP(K73,$AH$2:$AP$606,6,0),"")</f>
        <v/>
      </c>
      <c r="Q73" s="23" t="str">
        <f>IFERROR(VLOOKUP(K73,$AH$2:$AP$606,9,0),"")</f>
        <v/>
      </c>
      <c r="R73" s="2"/>
      <c r="S73" s="2"/>
      <c r="T73" s="37"/>
      <c r="U73" s="2"/>
      <c r="V73" s="2"/>
      <c r="W73" s="2"/>
      <c r="X73" s="2"/>
      <c r="Y73" s="2"/>
      <c r="Z73" s="2"/>
      <c r="AA73" s="2"/>
      <c r="AB73" s="34"/>
      <c r="AG73" s="38"/>
      <c r="AO73" s="34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</row>
    <row r="74" spans="1:68" ht="15.75" customHeight="1" x14ac:dyDescent="0.2">
      <c r="A74" s="21"/>
      <c r="B74" s="21" t="str">
        <f>IFERROR(IF(#REF!="","",VLOOKUP(#REF!,$AD$2:$AR$606,2,0)),"")</f>
        <v/>
      </c>
      <c r="C74" s="22" t="str">
        <f>IFERROR(VLOOKUP(B74,$U$2:$AC$606,2,0),"")</f>
        <v/>
      </c>
      <c r="D74" s="22" t="str">
        <f>IFERROR(VLOOKUP(B74,$U$2:$AC$606,3,0),"")</f>
        <v/>
      </c>
      <c r="E74" s="22" t="str">
        <f>IFERROR(VLOOKUP(B74,$U$2:$AC$606,4,0),"")</f>
        <v/>
      </c>
      <c r="F74" s="22" t="str">
        <f>IFERROR(VLOOKUP(B74,$U$2:$AC$606,5,0),"")</f>
        <v/>
      </c>
      <c r="G74" s="22" t="str">
        <f>IFERROR(VLOOKUP(B74,$U$2:$AC$606,6,0),"")</f>
        <v/>
      </c>
      <c r="H74" s="33" t="str">
        <f>IFERROR(VLOOKUP(B74,$U$2:$AC$606,9,0),"")</f>
        <v/>
      </c>
      <c r="I74" s="50"/>
      <c r="J74" s="20"/>
      <c r="K74" s="21" t="str">
        <f>IFERROR(IF(#REF!="","",VLOOKUP(#REF!,$AQ$2:$AR$606,2,0)),"")</f>
        <v/>
      </c>
      <c r="L74" s="22" t="str">
        <f>IFERROR(VLOOKUP(K74,$AH$2:$AP$606,2,0),"")</f>
        <v/>
      </c>
      <c r="M74" s="22" t="str">
        <f>IFERROR(VLOOKUP(K74,$AH$2:$AP$606,3,0),"")</f>
        <v/>
      </c>
      <c r="N74" s="22" t="str">
        <f>IFERROR(VLOOKUP(K74,$AH$2:$AP$606,4,0),"")</f>
        <v/>
      </c>
      <c r="O74" s="22" t="str">
        <f>IFERROR(VLOOKUP(K74,$AH$2:$AP$606,5,0),"")</f>
        <v/>
      </c>
      <c r="P74" s="22" t="str">
        <f>IFERROR(VLOOKUP(K74,$AH$2:$AP$606,6,0),"")</f>
        <v/>
      </c>
      <c r="Q74" s="23" t="str">
        <f>IFERROR(VLOOKUP(K74,$AH$2:$AP$606,9,0),"")</f>
        <v/>
      </c>
      <c r="R74" s="2"/>
      <c r="S74" s="2"/>
      <c r="T74" s="37"/>
      <c r="U74" s="2"/>
      <c r="V74" s="2"/>
      <c r="W74" s="2"/>
      <c r="X74" s="2"/>
      <c r="Y74" s="2"/>
      <c r="Z74" s="2"/>
      <c r="AA74" s="2"/>
      <c r="AB74" s="34"/>
      <c r="AG74" s="38"/>
      <c r="AO74" s="34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</row>
    <row r="75" spans="1:68" ht="15.75" customHeight="1" x14ac:dyDescent="0.2">
      <c r="A75" s="21"/>
      <c r="B75" s="21" t="str">
        <f>IFERROR(IF(#REF!="","",VLOOKUP(#REF!,$AD$2:$AR$606,2,0)),"")</f>
        <v/>
      </c>
      <c r="C75" s="22" t="str">
        <f>IFERROR(VLOOKUP(B75,$U$2:$AC$606,2,0),"")</f>
        <v/>
      </c>
      <c r="D75" s="22" t="str">
        <f>IFERROR(VLOOKUP(B75,$U$2:$AC$606,3,0),"")</f>
        <v/>
      </c>
      <c r="E75" s="22" t="str">
        <f>IFERROR(VLOOKUP(B75,$U$2:$AC$606,4,0),"")</f>
        <v/>
      </c>
      <c r="F75" s="22" t="str">
        <f>IFERROR(VLOOKUP(B75,$U$2:$AC$606,5,0),"")</f>
        <v/>
      </c>
      <c r="G75" s="22" t="str">
        <f>IFERROR(VLOOKUP(B75,$U$2:$AC$606,6,0),"")</f>
        <v/>
      </c>
      <c r="H75" s="33" t="str">
        <f>IFERROR(VLOOKUP(B75,$U$2:$AC$606,9,0),"")</f>
        <v/>
      </c>
      <c r="I75" s="50"/>
      <c r="J75" s="20"/>
      <c r="K75" s="21" t="str">
        <f>IFERROR(IF(#REF!="","",VLOOKUP(#REF!,$AQ$2:$AR$606,2,0)),"")</f>
        <v/>
      </c>
      <c r="L75" s="22" t="str">
        <f>IFERROR(VLOOKUP(K75,$AH$2:$AP$606,2,0),"")</f>
        <v/>
      </c>
      <c r="M75" s="22" t="str">
        <f>IFERROR(VLOOKUP(K75,$AH$2:$AP$606,3,0),"")</f>
        <v/>
      </c>
      <c r="N75" s="22" t="str">
        <f>IFERROR(VLOOKUP(K75,$AH$2:$AP$606,4,0),"")</f>
        <v/>
      </c>
      <c r="O75" s="22" t="str">
        <f>IFERROR(VLOOKUP(K75,$AH$2:$AP$606,5,0),"")</f>
        <v/>
      </c>
      <c r="P75" s="22" t="str">
        <f>IFERROR(VLOOKUP(K75,$AH$2:$AP$606,6,0),"")</f>
        <v/>
      </c>
      <c r="Q75" s="23" t="str">
        <f>IFERROR(VLOOKUP(K75,$AH$2:$AP$606,9,0),"")</f>
        <v/>
      </c>
      <c r="R75" s="2"/>
      <c r="S75" s="2"/>
      <c r="T75" s="37"/>
      <c r="U75" s="2"/>
      <c r="V75" s="2"/>
      <c r="W75" s="2"/>
      <c r="X75" s="2"/>
      <c r="Y75" s="2"/>
      <c r="Z75" s="2"/>
      <c r="AA75" s="2"/>
      <c r="AB75" s="34"/>
      <c r="AG75" s="38"/>
      <c r="AO75" s="34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</row>
    <row r="76" spans="1:68" ht="15.75" customHeight="1" x14ac:dyDescent="0.2">
      <c r="A76" s="21"/>
      <c r="B76" s="21" t="str">
        <f>IFERROR(IF(#REF!="","",VLOOKUP(#REF!,$AD$2:$AR$606,2,0)),"")</f>
        <v/>
      </c>
      <c r="C76" s="22" t="str">
        <f>IFERROR(VLOOKUP(B76,$U$2:$AC$606,2,0),"")</f>
        <v/>
      </c>
      <c r="D76" s="22" t="str">
        <f>IFERROR(VLOOKUP(B76,$U$2:$AC$606,3,0),"")</f>
        <v/>
      </c>
      <c r="E76" s="22" t="str">
        <f>IFERROR(VLOOKUP(B76,$U$2:$AC$606,4,0),"")</f>
        <v/>
      </c>
      <c r="F76" s="22" t="str">
        <f>IFERROR(VLOOKUP(B76,$U$2:$AC$606,5,0),"")</f>
        <v/>
      </c>
      <c r="G76" s="22" t="str">
        <f>IFERROR(VLOOKUP(B76,$U$2:$AC$606,6,0),"")</f>
        <v/>
      </c>
      <c r="H76" s="33" t="str">
        <f>IFERROR(VLOOKUP(B76,$U$2:$AC$606,9,0),"")</f>
        <v/>
      </c>
      <c r="I76" s="50"/>
      <c r="J76" s="20"/>
      <c r="K76" s="21" t="str">
        <f>IFERROR(IF(#REF!="","",VLOOKUP(#REF!,$AQ$2:$AR$606,2,0)),"")</f>
        <v/>
      </c>
      <c r="L76" s="22" t="str">
        <f>IFERROR(VLOOKUP(K76,$AH$2:$AP$606,2,0),"")</f>
        <v/>
      </c>
      <c r="M76" s="22" t="str">
        <f>IFERROR(VLOOKUP(K76,$AH$2:$AP$606,3,0),"")</f>
        <v/>
      </c>
      <c r="N76" s="22" t="str">
        <f>IFERROR(VLOOKUP(K76,$AH$2:$AP$606,4,0),"")</f>
        <v/>
      </c>
      <c r="O76" s="22" t="str">
        <f>IFERROR(VLOOKUP(K76,$AH$2:$AP$606,5,0),"")</f>
        <v/>
      </c>
      <c r="P76" s="22" t="str">
        <f>IFERROR(VLOOKUP(K76,$AH$2:$AP$606,6,0),"")</f>
        <v/>
      </c>
      <c r="Q76" s="23" t="str">
        <f>IFERROR(VLOOKUP(K76,$AH$2:$AP$606,9,0),"")</f>
        <v/>
      </c>
      <c r="R76" s="2"/>
      <c r="S76" s="2"/>
      <c r="T76" s="37"/>
      <c r="U76" s="2"/>
      <c r="V76" s="2"/>
      <c r="W76" s="2"/>
      <c r="X76" s="2"/>
      <c r="Y76" s="2"/>
      <c r="Z76" s="2"/>
      <c r="AA76" s="2"/>
      <c r="AB76" s="34"/>
      <c r="AG76" s="38"/>
      <c r="AO76" s="34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</row>
    <row r="77" spans="1:68" ht="15.75" customHeight="1" x14ac:dyDescent="0.2">
      <c r="A77" s="21"/>
      <c r="B77" s="21" t="str">
        <f>IFERROR(IF(#REF!="","",VLOOKUP(#REF!,$AD$2:$AR$606,2,0)),"")</f>
        <v/>
      </c>
      <c r="C77" s="22" t="str">
        <f>IFERROR(VLOOKUP(B77,$U$2:$AC$606,2,0),"")</f>
        <v/>
      </c>
      <c r="D77" s="22" t="str">
        <f>IFERROR(VLOOKUP(B77,$U$2:$AC$606,3,0),"")</f>
        <v/>
      </c>
      <c r="E77" s="22" t="str">
        <f>IFERROR(VLOOKUP(B77,$U$2:$AC$606,4,0),"")</f>
        <v/>
      </c>
      <c r="F77" s="22" t="str">
        <f>IFERROR(VLOOKUP(B77,$U$2:$AC$606,5,0),"")</f>
        <v/>
      </c>
      <c r="G77" s="22" t="str">
        <f>IFERROR(VLOOKUP(B77,$U$2:$AC$606,6,0),"")</f>
        <v/>
      </c>
      <c r="H77" s="33" t="str">
        <f>IFERROR(VLOOKUP(B77,$U$2:$AC$606,9,0),"")</f>
        <v/>
      </c>
      <c r="I77" s="50"/>
      <c r="J77" s="20"/>
      <c r="K77" s="21" t="str">
        <f>IFERROR(IF(#REF!="","",VLOOKUP(#REF!,$AQ$2:$AR$606,2,0)),"")</f>
        <v/>
      </c>
      <c r="L77" s="22" t="str">
        <f>IFERROR(VLOOKUP(K77,$AH$2:$AP$606,2,0),"")</f>
        <v/>
      </c>
      <c r="M77" s="22" t="str">
        <f>IFERROR(VLOOKUP(K77,$AH$2:$AP$606,3,0),"")</f>
        <v/>
      </c>
      <c r="N77" s="22" t="str">
        <f>IFERROR(VLOOKUP(K77,$AH$2:$AP$606,4,0),"")</f>
        <v/>
      </c>
      <c r="O77" s="22" t="str">
        <f>IFERROR(VLOOKUP(K77,$AH$2:$AP$606,5,0),"")</f>
        <v/>
      </c>
      <c r="P77" s="22" t="str">
        <f>IFERROR(VLOOKUP(K77,$AH$2:$AP$606,6,0),"")</f>
        <v/>
      </c>
      <c r="Q77" s="23" t="str">
        <f>IFERROR(VLOOKUP(K77,$AH$2:$AP$606,9,0),"")</f>
        <v/>
      </c>
      <c r="R77" s="2"/>
      <c r="S77" s="2"/>
      <c r="T77" s="37"/>
      <c r="U77" s="2"/>
      <c r="V77" s="2"/>
      <c r="W77" s="2"/>
      <c r="X77" s="2"/>
      <c r="Y77" s="2"/>
      <c r="Z77" s="2"/>
      <c r="AA77" s="2"/>
      <c r="AB77" s="34"/>
      <c r="AG77" s="38"/>
      <c r="AO77" s="34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</row>
    <row r="78" spans="1:68" ht="15.75" customHeight="1" x14ac:dyDescent="0.2">
      <c r="A78" s="21"/>
      <c r="B78" s="21" t="str">
        <f>IFERROR(IF(#REF!="","",VLOOKUP(#REF!,$AD$2:$AR$606,2,0)),"")</f>
        <v/>
      </c>
      <c r="C78" s="22" t="str">
        <f>IFERROR(VLOOKUP(B78,$U$2:$AC$606,2,0),"")</f>
        <v/>
      </c>
      <c r="D78" s="22" t="str">
        <f>IFERROR(VLOOKUP(B78,$U$2:$AC$606,3,0),"")</f>
        <v/>
      </c>
      <c r="E78" s="22" t="str">
        <f>IFERROR(VLOOKUP(B78,$U$2:$AC$606,4,0),"")</f>
        <v/>
      </c>
      <c r="F78" s="22" t="str">
        <f>IFERROR(VLOOKUP(B78,$U$2:$AC$606,5,0),"")</f>
        <v/>
      </c>
      <c r="G78" s="22" t="str">
        <f>IFERROR(VLOOKUP(B78,$U$2:$AC$606,6,0),"")</f>
        <v/>
      </c>
      <c r="H78" s="33" t="str">
        <f>IFERROR(VLOOKUP(B78,$U$2:$AC$606,9,0),"")</f>
        <v/>
      </c>
      <c r="I78" s="50"/>
      <c r="J78" s="20"/>
      <c r="K78" s="21" t="str">
        <f>IFERROR(IF(#REF!="","",VLOOKUP(#REF!,$AQ$2:$AR$606,2,0)),"")</f>
        <v/>
      </c>
      <c r="L78" s="22" t="str">
        <f>IFERROR(VLOOKUP(K78,$AH$2:$AP$606,2,0),"")</f>
        <v/>
      </c>
      <c r="M78" s="22" t="str">
        <f>IFERROR(VLOOKUP(K78,$AH$2:$AP$606,3,0),"")</f>
        <v/>
      </c>
      <c r="N78" s="22" t="str">
        <f>IFERROR(VLOOKUP(K78,$AH$2:$AP$606,4,0),"")</f>
        <v/>
      </c>
      <c r="O78" s="22" t="str">
        <f>IFERROR(VLOOKUP(K78,$AH$2:$AP$606,5,0),"")</f>
        <v/>
      </c>
      <c r="P78" s="22" t="str">
        <f>IFERROR(VLOOKUP(K78,$AH$2:$AP$606,6,0),"")</f>
        <v/>
      </c>
      <c r="Q78" s="23" t="str">
        <f>IFERROR(VLOOKUP(K78,$AH$2:$AP$606,9,0),"")</f>
        <v/>
      </c>
      <c r="R78" s="2"/>
      <c r="S78" s="2"/>
      <c r="T78" s="37"/>
      <c r="U78" s="2"/>
      <c r="V78" s="2"/>
      <c r="W78" s="2"/>
      <c r="X78" s="2"/>
      <c r="Y78" s="2"/>
      <c r="Z78" s="2"/>
      <c r="AA78" s="2"/>
      <c r="AB78" s="34"/>
      <c r="AG78" s="38"/>
      <c r="AO78" s="34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</row>
    <row r="79" spans="1:68" ht="15.75" customHeight="1" x14ac:dyDescent="0.2">
      <c r="A79" s="21"/>
      <c r="B79" s="21" t="str">
        <f>IFERROR(IF(#REF!="","",VLOOKUP(#REF!,$AD$2:$AR$606,2,0)),"")</f>
        <v/>
      </c>
      <c r="C79" s="22" t="str">
        <f>IFERROR(VLOOKUP(B79,$U$2:$AC$606,2,0),"")</f>
        <v/>
      </c>
      <c r="D79" s="22" t="str">
        <f>IFERROR(VLOOKUP(B79,$U$2:$AC$606,3,0),"")</f>
        <v/>
      </c>
      <c r="E79" s="22" t="str">
        <f>IFERROR(VLOOKUP(B79,$U$2:$AC$606,4,0),"")</f>
        <v/>
      </c>
      <c r="F79" s="22" t="str">
        <f>IFERROR(VLOOKUP(B79,$U$2:$AC$606,5,0),"")</f>
        <v/>
      </c>
      <c r="G79" s="22" t="str">
        <f>IFERROR(VLOOKUP(B79,$U$2:$AC$606,6,0),"")</f>
        <v/>
      </c>
      <c r="H79" s="33" t="str">
        <f>IFERROR(VLOOKUP(B79,$U$2:$AC$606,9,0),"")</f>
        <v/>
      </c>
      <c r="I79" s="50"/>
      <c r="J79" s="20"/>
      <c r="K79" s="21" t="str">
        <f>IFERROR(IF(#REF!="","",VLOOKUP(#REF!,$AQ$2:$AR$606,2,0)),"")</f>
        <v/>
      </c>
      <c r="L79" s="22" t="str">
        <f>IFERROR(VLOOKUP(K79,$AH$2:$AP$606,2,0),"")</f>
        <v/>
      </c>
      <c r="M79" s="22" t="str">
        <f>IFERROR(VLOOKUP(K79,$AH$2:$AP$606,3,0),"")</f>
        <v/>
      </c>
      <c r="N79" s="22" t="str">
        <f>IFERROR(VLOOKUP(K79,$AH$2:$AP$606,4,0),"")</f>
        <v/>
      </c>
      <c r="O79" s="22" t="str">
        <f>IFERROR(VLOOKUP(K79,$AH$2:$AP$606,5,0),"")</f>
        <v/>
      </c>
      <c r="P79" s="22" t="str">
        <f>IFERROR(VLOOKUP(K79,$AH$2:$AP$606,6,0),"")</f>
        <v/>
      </c>
      <c r="Q79" s="23" t="str">
        <f>IFERROR(VLOOKUP(K79,$AH$2:$AP$606,9,0),"")</f>
        <v/>
      </c>
      <c r="R79" s="2"/>
      <c r="S79" s="2"/>
      <c r="T79" s="37"/>
      <c r="U79" s="2"/>
      <c r="V79" s="2"/>
      <c r="W79" s="2"/>
      <c r="X79" s="2"/>
      <c r="Y79" s="2"/>
      <c r="Z79" s="2"/>
      <c r="AA79" s="2"/>
      <c r="AB79" s="34"/>
      <c r="AG79" s="38"/>
      <c r="AO79" s="34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</row>
    <row r="80" spans="1:68" ht="15.75" customHeight="1" x14ac:dyDescent="0.2">
      <c r="A80" s="21"/>
      <c r="B80" s="21" t="str">
        <f>IFERROR(IF(#REF!="","",VLOOKUP(#REF!,$AD$2:$AR$606,2,0)),"")</f>
        <v/>
      </c>
      <c r="C80" s="22" t="str">
        <f>IFERROR(VLOOKUP(B80,$U$2:$AC$606,2,0),"")</f>
        <v/>
      </c>
      <c r="D80" s="22" t="str">
        <f>IFERROR(VLOOKUP(B80,$U$2:$AC$606,3,0),"")</f>
        <v/>
      </c>
      <c r="E80" s="22" t="str">
        <f>IFERROR(VLOOKUP(B80,$U$2:$AC$606,4,0),"")</f>
        <v/>
      </c>
      <c r="F80" s="22" t="str">
        <f>IFERROR(VLOOKUP(B80,$U$2:$AC$606,5,0),"")</f>
        <v/>
      </c>
      <c r="G80" s="22" t="str">
        <f>IFERROR(VLOOKUP(B80,$U$2:$AC$606,6,0),"")</f>
        <v/>
      </c>
      <c r="H80" s="33" t="str">
        <f>IFERROR(VLOOKUP(B80,$U$2:$AC$606,9,0),"")</f>
        <v/>
      </c>
      <c r="I80" s="50"/>
      <c r="J80" s="20"/>
      <c r="K80" s="21" t="str">
        <f>IFERROR(IF(#REF!="","",VLOOKUP(#REF!,$AQ$2:$AR$606,2,0)),"")</f>
        <v/>
      </c>
      <c r="L80" s="22" t="str">
        <f>IFERROR(VLOOKUP(K80,$AH$2:$AP$606,2,0),"")</f>
        <v/>
      </c>
      <c r="M80" s="22" t="str">
        <f>IFERROR(VLOOKUP(K80,$AH$2:$AP$606,3,0),"")</f>
        <v/>
      </c>
      <c r="N80" s="22" t="str">
        <f>IFERROR(VLOOKUP(K80,$AH$2:$AP$606,4,0),"")</f>
        <v/>
      </c>
      <c r="O80" s="22" t="str">
        <f>IFERROR(VLOOKUP(K80,$AH$2:$AP$606,5,0),"")</f>
        <v/>
      </c>
      <c r="P80" s="22" t="str">
        <f>IFERROR(VLOOKUP(K80,$AH$2:$AP$606,6,0),"")</f>
        <v/>
      </c>
      <c r="Q80" s="23" t="str">
        <f>IFERROR(VLOOKUP(K80,$AH$2:$AP$606,9,0),"")</f>
        <v/>
      </c>
      <c r="R80" s="2"/>
      <c r="S80" s="2"/>
      <c r="T80" s="37"/>
      <c r="U80" s="2"/>
      <c r="V80" s="2"/>
      <c r="W80" s="2"/>
      <c r="X80" s="2"/>
      <c r="Y80" s="2"/>
      <c r="Z80" s="2"/>
      <c r="AA80" s="2"/>
      <c r="AB80" s="34"/>
      <c r="AG80" s="38"/>
      <c r="AO80" s="34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</row>
    <row r="81" spans="1:68" ht="15.75" customHeight="1" x14ac:dyDescent="0.2">
      <c r="A81" s="21"/>
      <c r="B81" s="21" t="str">
        <f>IFERROR(IF(#REF!="","",VLOOKUP(#REF!,$AD$2:$AR$606,2,0)),"")</f>
        <v/>
      </c>
      <c r="C81" s="22" t="str">
        <f>IFERROR(VLOOKUP(B81,$U$2:$AC$606,2,0),"")</f>
        <v/>
      </c>
      <c r="D81" s="22" t="str">
        <f>IFERROR(VLOOKUP(B81,$U$2:$AC$606,3,0),"")</f>
        <v/>
      </c>
      <c r="E81" s="22" t="str">
        <f>IFERROR(VLOOKUP(B81,$U$2:$AC$606,4,0),"")</f>
        <v/>
      </c>
      <c r="F81" s="22" t="str">
        <f>IFERROR(VLOOKUP(B81,$U$2:$AC$606,5,0),"")</f>
        <v/>
      </c>
      <c r="G81" s="22" t="str">
        <f>IFERROR(VLOOKUP(B81,$U$2:$AC$606,6,0),"")</f>
        <v/>
      </c>
      <c r="H81" s="33" t="str">
        <f>IFERROR(VLOOKUP(B81,$U$2:$AC$606,9,0),"")</f>
        <v/>
      </c>
      <c r="I81" s="50"/>
      <c r="J81" s="20"/>
      <c r="K81" s="21" t="str">
        <f>IFERROR(IF(#REF!="","",VLOOKUP(#REF!,$AQ$2:$AR$606,2,0)),"")</f>
        <v/>
      </c>
      <c r="L81" s="22" t="str">
        <f>IFERROR(VLOOKUP(K81,$AH$2:$AP$606,2,0),"")</f>
        <v/>
      </c>
      <c r="M81" s="22" t="str">
        <f>IFERROR(VLOOKUP(K81,$AH$2:$AP$606,3,0),"")</f>
        <v/>
      </c>
      <c r="N81" s="22" t="str">
        <f>IFERROR(VLOOKUP(K81,$AH$2:$AP$606,4,0),"")</f>
        <v/>
      </c>
      <c r="O81" s="22" t="str">
        <f>IFERROR(VLOOKUP(K81,$AH$2:$AP$606,5,0),"")</f>
        <v/>
      </c>
      <c r="P81" s="22" t="str">
        <f>IFERROR(VLOOKUP(K81,$AH$2:$AP$606,6,0),"")</f>
        <v/>
      </c>
      <c r="Q81" s="23" t="str">
        <f>IFERROR(VLOOKUP(K81,$AH$2:$AP$606,9,0),"")</f>
        <v/>
      </c>
      <c r="R81" s="2"/>
      <c r="S81" s="2"/>
      <c r="T81" s="37"/>
      <c r="U81" s="2"/>
      <c r="V81" s="2"/>
      <c r="W81" s="2"/>
      <c r="X81" s="2"/>
      <c r="Y81" s="2"/>
      <c r="Z81" s="2"/>
      <c r="AA81" s="2"/>
      <c r="AB81" s="34"/>
      <c r="AG81" s="38"/>
      <c r="AO81" s="34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</row>
    <row r="82" spans="1:68" ht="15.75" customHeight="1" x14ac:dyDescent="0.2">
      <c r="A82" s="21"/>
      <c r="B82" s="21" t="str">
        <f>IFERROR(IF(#REF!="","",VLOOKUP(#REF!,$AD$2:$AR$606,2,0)),"")</f>
        <v/>
      </c>
      <c r="C82" s="22" t="str">
        <f>IFERROR(VLOOKUP(B82,$U$2:$AC$606,2,0),"")</f>
        <v/>
      </c>
      <c r="D82" s="22" t="str">
        <f>IFERROR(VLOOKUP(B82,$U$2:$AC$606,3,0),"")</f>
        <v/>
      </c>
      <c r="E82" s="22" t="str">
        <f>IFERROR(VLOOKUP(B82,$U$2:$AC$606,4,0),"")</f>
        <v/>
      </c>
      <c r="F82" s="22" t="str">
        <f>IFERROR(VLOOKUP(B82,$U$2:$AC$606,5,0),"")</f>
        <v/>
      </c>
      <c r="G82" s="22" t="str">
        <f>IFERROR(VLOOKUP(B82,$U$2:$AC$606,6,0),"")</f>
        <v/>
      </c>
      <c r="H82" s="33" t="str">
        <f>IFERROR(VLOOKUP(B82,$U$2:$AC$606,9,0),"")</f>
        <v/>
      </c>
      <c r="I82" s="50"/>
      <c r="J82" s="20"/>
      <c r="K82" s="21" t="str">
        <f>IFERROR(IF(#REF!="","",VLOOKUP(#REF!,$AQ$2:$AR$606,2,0)),"")</f>
        <v/>
      </c>
      <c r="L82" s="22" t="str">
        <f>IFERROR(VLOOKUP(K82,$AH$2:$AP$606,2,0),"")</f>
        <v/>
      </c>
      <c r="M82" s="22" t="str">
        <f>IFERROR(VLOOKUP(K82,$AH$2:$AP$606,3,0),"")</f>
        <v/>
      </c>
      <c r="N82" s="22" t="str">
        <f>IFERROR(VLOOKUP(K82,$AH$2:$AP$606,4,0),"")</f>
        <v/>
      </c>
      <c r="O82" s="22" t="str">
        <f>IFERROR(VLOOKUP(K82,$AH$2:$AP$606,5,0),"")</f>
        <v/>
      </c>
      <c r="P82" s="22" t="str">
        <f>IFERROR(VLOOKUP(K82,$AH$2:$AP$606,6,0),"")</f>
        <v/>
      </c>
      <c r="Q82" s="23" t="str">
        <f>IFERROR(VLOOKUP(K82,$AH$2:$AP$606,9,0),"")</f>
        <v/>
      </c>
      <c r="R82" s="2"/>
      <c r="S82" s="2"/>
      <c r="T82" s="37"/>
      <c r="U82" s="2"/>
      <c r="V82" s="2"/>
      <c r="W82" s="2"/>
      <c r="X82" s="2"/>
      <c r="Y82" s="2"/>
      <c r="Z82" s="2"/>
      <c r="AA82" s="2"/>
      <c r="AB82" s="34"/>
      <c r="AG82" s="38"/>
      <c r="AO82" s="34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</row>
    <row r="83" spans="1:68" ht="15.75" customHeight="1" x14ac:dyDescent="0.2">
      <c r="A83" s="21"/>
      <c r="B83" s="21" t="str">
        <f>IFERROR(IF(#REF!="","",VLOOKUP(#REF!,$AD$2:$AR$606,2,0)),"")</f>
        <v/>
      </c>
      <c r="C83" s="22" t="str">
        <f>IFERROR(VLOOKUP(B83,$U$2:$AC$606,2,0),"")</f>
        <v/>
      </c>
      <c r="D83" s="22" t="str">
        <f>IFERROR(VLOOKUP(B83,$U$2:$AC$606,3,0),"")</f>
        <v/>
      </c>
      <c r="E83" s="22" t="str">
        <f>IFERROR(VLOOKUP(B83,$U$2:$AC$606,4,0),"")</f>
        <v/>
      </c>
      <c r="F83" s="22" t="str">
        <f>IFERROR(VLOOKUP(B83,$U$2:$AC$606,5,0),"")</f>
        <v/>
      </c>
      <c r="G83" s="22" t="str">
        <f>IFERROR(VLOOKUP(B83,$U$2:$AC$606,6,0),"")</f>
        <v/>
      </c>
      <c r="H83" s="33" t="str">
        <f>IFERROR(VLOOKUP(B83,$U$2:$AC$606,9,0),"")</f>
        <v/>
      </c>
      <c r="I83" s="50"/>
      <c r="J83" s="20"/>
      <c r="K83" s="21" t="str">
        <f>IFERROR(IF(#REF!="","",VLOOKUP(#REF!,$AQ$2:$AR$606,2,0)),"")</f>
        <v/>
      </c>
      <c r="L83" s="22" t="str">
        <f>IFERROR(VLOOKUP(K83,$AH$2:$AP$606,2,0),"")</f>
        <v/>
      </c>
      <c r="M83" s="22" t="str">
        <f>IFERROR(VLOOKUP(K83,$AH$2:$AP$606,3,0),"")</f>
        <v/>
      </c>
      <c r="N83" s="22" t="str">
        <f>IFERROR(VLOOKUP(K83,$AH$2:$AP$606,4,0),"")</f>
        <v/>
      </c>
      <c r="O83" s="22" t="str">
        <f>IFERROR(VLOOKUP(K83,$AH$2:$AP$606,5,0),"")</f>
        <v/>
      </c>
      <c r="P83" s="22" t="str">
        <f>IFERROR(VLOOKUP(K83,$AH$2:$AP$606,6,0),"")</f>
        <v/>
      </c>
      <c r="Q83" s="23" t="str">
        <f>IFERROR(VLOOKUP(K83,$AH$2:$AP$606,9,0),"")</f>
        <v/>
      </c>
      <c r="R83" s="2"/>
      <c r="S83" s="2"/>
      <c r="T83" s="37"/>
      <c r="U83" s="2"/>
      <c r="V83" s="2"/>
      <c r="W83" s="2"/>
      <c r="X83" s="2"/>
      <c r="Y83" s="2"/>
      <c r="Z83" s="2"/>
      <c r="AA83" s="2"/>
      <c r="AB83" s="34"/>
      <c r="AG83" s="38"/>
      <c r="AO83" s="34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</row>
    <row r="84" spans="1:68" ht="15.75" customHeight="1" x14ac:dyDescent="0.2">
      <c r="A84" s="21"/>
      <c r="B84" s="21" t="str">
        <f>IFERROR(IF(#REF!="","",VLOOKUP(#REF!,$AD$2:$AR$606,2,0)),"")</f>
        <v/>
      </c>
      <c r="C84" s="22" t="str">
        <f>IFERROR(VLOOKUP(B84,$U$2:$AC$606,2,0),"")</f>
        <v/>
      </c>
      <c r="D84" s="22" t="str">
        <f>IFERROR(VLOOKUP(B84,$U$2:$AC$606,3,0),"")</f>
        <v/>
      </c>
      <c r="E84" s="22" t="str">
        <f>IFERROR(VLOOKUP(B84,$U$2:$AC$606,4,0),"")</f>
        <v/>
      </c>
      <c r="F84" s="22" t="str">
        <f>IFERROR(VLOOKUP(B84,$U$2:$AC$606,5,0),"")</f>
        <v/>
      </c>
      <c r="G84" s="22" t="str">
        <f>IFERROR(VLOOKUP(B84,$U$2:$AC$606,6,0),"")</f>
        <v/>
      </c>
      <c r="H84" s="33" t="str">
        <f>IFERROR(VLOOKUP(B84,$U$2:$AC$606,9,0),"")</f>
        <v/>
      </c>
      <c r="I84" s="50"/>
      <c r="J84" s="20"/>
      <c r="K84" s="21" t="str">
        <f>IFERROR(IF(#REF!="","",VLOOKUP(#REF!,$AQ$2:$AR$606,2,0)),"")</f>
        <v/>
      </c>
      <c r="L84" s="22" t="str">
        <f>IFERROR(VLOOKUP(K84,$AH$2:$AP$606,2,0),"")</f>
        <v/>
      </c>
      <c r="M84" s="22" t="str">
        <f>IFERROR(VLOOKUP(K84,$AH$2:$AP$606,3,0),"")</f>
        <v/>
      </c>
      <c r="N84" s="22" t="str">
        <f>IFERROR(VLOOKUP(K84,$AH$2:$AP$606,4,0),"")</f>
        <v/>
      </c>
      <c r="O84" s="22" t="str">
        <f>IFERROR(VLOOKUP(K84,$AH$2:$AP$606,5,0),"")</f>
        <v/>
      </c>
      <c r="P84" s="22" t="str">
        <f>IFERROR(VLOOKUP(K84,$AH$2:$AP$606,6,0),"")</f>
        <v/>
      </c>
      <c r="Q84" s="23" t="str">
        <f>IFERROR(VLOOKUP(K84,$AH$2:$AP$606,9,0),"")</f>
        <v/>
      </c>
      <c r="R84" s="2"/>
      <c r="S84" s="2"/>
      <c r="T84" s="37"/>
      <c r="U84" s="2"/>
      <c r="V84" s="2"/>
      <c r="W84" s="2"/>
      <c r="X84" s="2"/>
      <c r="Y84" s="2"/>
      <c r="Z84" s="2"/>
      <c r="AA84" s="2"/>
      <c r="AB84" s="34"/>
      <c r="AG84" s="38"/>
      <c r="AO84" s="34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</row>
    <row r="85" spans="1:68" ht="15.75" customHeight="1" x14ac:dyDescent="0.2">
      <c r="A85" s="21"/>
      <c r="B85" s="21" t="str">
        <f>IFERROR(IF(#REF!="","",VLOOKUP(#REF!,$AD$2:$AR$606,2,0)),"")</f>
        <v/>
      </c>
      <c r="C85" s="22" t="str">
        <f>IFERROR(VLOOKUP(B85,$U$2:$AC$606,2,0),"")</f>
        <v/>
      </c>
      <c r="D85" s="22" t="str">
        <f>IFERROR(VLOOKUP(B85,$U$2:$AC$606,3,0),"")</f>
        <v/>
      </c>
      <c r="E85" s="22" t="str">
        <f>IFERROR(VLOOKUP(B85,$U$2:$AC$606,4,0),"")</f>
        <v/>
      </c>
      <c r="F85" s="22" t="str">
        <f>IFERROR(VLOOKUP(B85,$U$2:$AC$606,5,0),"")</f>
        <v/>
      </c>
      <c r="G85" s="22" t="str">
        <f>IFERROR(VLOOKUP(B85,$U$2:$AC$606,6,0),"")</f>
        <v/>
      </c>
      <c r="H85" s="33" t="str">
        <f>IFERROR(VLOOKUP(B85,$U$2:$AC$606,9,0),"")</f>
        <v/>
      </c>
      <c r="I85" s="50"/>
      <c r="J85" s="20"/>
      <c r="K85" s="21" t="str">
        <f>IFERROR(IF(#REF!="","",VLOOKUP(#REF!,$AQ$2:$AR$606,2,0)),"")</f>
        <v/>
      </c>
      <c r="L85" s="22" t="str">
        <f>IFERROR(VLOOKUP(K85,$AH$2:$AP$606,2,0),"")</f>
        <v/>
      </c>
      <c r="M85" s="22" t="str">
        <f>IFERROR(VLOOKUP(K85,$AH$2:$AP$606,3,0),"")</f>
        <v/>
      </c>
      <c r="N85" s="22" t="str">
        <f>IFERROR(VLOOKUP(K85,$AH$2:$AP$606,4,0),"")</f>
        <v/>
      </c>
      <c r="O85" s="22" t="str">
        <f>IFERROR(VLOOKUP(K85,$AH$2:$AP$606,5,0),"")</f>
        <v/>
      </c>
      <c r="P85" s="22" t="str">
        <f>IFERROR(VLOOKUP(K85,$AH$2:$AP$606,6,0),"")</f>
        <v/>
      </c>
      <c r="Q85" s="23" t="str">
        <f>IFERROR(VLOOKUP(K85,$AH$2:$AP$606,9,0),"")</f>
        <v/>
      </c>
      <c r="R85" s="2"/>
      <c r="S85" s="2"/>
      <c r="T85" s="37"/>
      <c r="U85" s="2"/>
      <c r="V85" s="2"/>
      <c r="W85" s="2"/>
      <c r="X85" s="2"/>
      <c r="Y85" s="2"/>
      <c r="Z85" s="2"/>
      <c r="AA85" s="2"/>
      <c r="AB85" s="34"/>
      <c r="AG85" s="38"/>
      <c r="AO85" s="34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</row>
    <row r="86" spans="1:68" ht="15.75" customHeight="1" x14ac:dyDescent="0.2">
      <c r="A86" s="21"/>
      <c r="B86" s="21" t="str">
        <f>IFERROR(IF(#REF!="","",VLOOKUP(#REF!,$AD$2:$AR$606,2,0)),"")</f>
        <v/>
      </c>
      <c r="C86" s="22" t="str">
        <f>IFERROR(VLOOKUP(B86,$U$2:$AC$606,2,0),"")</f>
        <v/>
      </c>
      <c r="D86" s="22" t="str">
        <f>IFERROR(VLOOKUP(B86,$U$2:$AC$606,3,0),"")</f>
        <v/>
      </c>
      <c r="E86" s="22" t="str">
        <f>IFERROR(VLOOKUP(B86,$U$2:$AC$606,4,0),"")</f>
        <v/>
      </c>
      <c r="F86" s="22" t="str">
        <f>IFERROR(VLOOKUP(B86,$U$2:$AC$606,5,0),"")</f>
        <v/>
      </c>
      <c r="G86" s="22" t="str">
        <f>IFERROR(VLOOKUP(B86,$U$2:$AC$606,6,0),"")</f>
        <v/>
      </c>
      <c r="H86" s="33" t="str">
        <f>IFERROR(VLOOKUP(B86,$U$2:$AC$606,9,0),"")</f>
        <v/>
      </c>
      <c r="I86" s="50"/>
      <c r="J86" s="20"/>
      <c r="K86" s="21" t="str">
        <f>IFERROR(IF(#REF!="","",VLOOKUP(#REF!,$AQ$2:$AR$606,2,0)),"")</f>
        <v/>
      </c>
      <c r="L86" s="22" t="str">
        <f>IFERROR(VLOOKUP(K86,$AH$2:$AP$606,2,0),"")</f>
        <v/>
      </c>
      <c r="M86" s="22" t="str">
        <f>IFERROR(VLOOKUP(K86,$AH$2:$AP$606,3,0),"")</f>
        <v/>
      </c>
      <c r="N86" s="22" t="str">
        <f>IFERROR(VLOOKUP(K86,$AH$2:$AP$606,4,0),"")</f>
        <v/>
      </c>
      <c r="O86" s="22" t="str">
        <f>IFERROR(VLOOKUP(K86,$AH$2:$AP$606,5,0),"")</f>
        <v/>
      </c>
      <c r="P86" s="22" t="str">
        <f>IFERROR(VLOOKUP(K86,$AH$2:$AP$606,6,0),"")</f>
        <v/>
      </c>
      <c r="Q86" s="23" t="str">
        <f>IFERROR(VLOOKUP(K86,$AH$2:$AP$606,9,0),"")</f>
        <v/>
      </c>
      <c r="R86" s="2"/>
      <c r="S86" s="2"/>
      <c r="T86" s="37"/>
      <c r="U86" s="2"/>
      <c r="V86" s="2"/>
      <c r="W86" s="2"/>
      <c r="X86" s="2"/>
      <c r="Y86" s="2"/>
      <c r="Z86" s="2"/>
      <c r="AA86" s="2"/>
      <c r="AB86" s="34"/>
      <c r="AG86" s="38"/>
      <c r="AO86" s="34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</row>
    <row r="87" spans="1:68" ht="15.75" customHeight="1" x14ac:dyDescent="0.2">
      <c r="A87" s="21"/>
      <c r="B87" s="21" t="str">
        <f>IFERROR(IF(#REF!="","",VLOOKUP(#REF!,$AD$2:$AR$606,2,0)),"")</f>
        <v/>
      </c>
      <c r="C87" s="22" t="str">
        <f>IFERROR(VLOOKUP(B87,$U$2:$AC$606,2,0),"")</f>
        <v/>
      </c>
      <c r="D87" s="22" t="str">
        <f>IFERROR(VLOOKUP(B87,$U$2:$AC$606,3,0),"")</f>
        <v/>
      </c>
      <c r="E87" s="22" t="str">
        <f>IFERROR(VLOOKUP(B87,$U$2:$AC$606,4,0),"")</f>
        <v/>
      </c>
      <c r="F87" s="22" t="str">
        <f>IFERROR(VLOOKUP(B87,$U$2:$AC$606,5,0),"")</f>
        <v/>
      </c>
      <c r="G87" s="22" t="str">
        <f>IFERROR(VLOOKUP(B87,$U$2:$AC$606,6,0),"")</f>
        <v/>
      </c>
      <c r="H87" s="33" t="str">
        <f>IFERROR(VLOOKUP(B87,$U$2:$AC$606,9,0),"")</f>
        <v/>
      </c>
      <c r="I87" s="50"/>
      <c r="J87" s="20"/>
      <c r="K87" s="21" t="str">
        <f>IFERROR(IF(#REF!="","",VLOOKUP(#REF!,$AQ$2:$AR$606,2,0)),"")</f>
        <v/>
      </c>
      <c r="L87" s="22" t="str">
        <f>IFERROR(VLOOKUP(K87,$AH$2:$AP$606,2,0),"")</f>
        <v/>
      </c>
      <c r="M87" s="22" t="str">
        <f>IFERROR(VLOOKUP(K87,$AH$2:$AP$606,3,0),"")</f>
        <v/>
      </c>
      <c r="N87" s="22" t="str">
        <f>IFERROR(VLOOKUP(K87,$AH$2:$AP$606,4,0),"")</f>
        <v/>
      </c>
      <c r="O87" s="22" t="str">
        <f>IFERROR(VLOOKUP(K87,$AH$2:$AP$606,5,0),"")</f>
        <v/>
      </c>
      <c r="P87" s="22" t="str">
        <f>IFERROR(VLOOKUP(K87,$AH$2:$AP$606,6,0),"")</f>
        <v/>
      </c>
      <c r="Q87" s="23" t="str">
        <f>IFERROR(VLOOKUP(K87,$AH$2:$AP$606,9,0),"")</f>
        <v/>
      </c>
      <c r="R87" s="2"/>
      <c r="S87" s="2"/>
      <c r="T87" s="37"/>
      <c r="U87" s="2"/>
      <c r="V87" s="2"/>
      <c r="W87" s="2"/>
      <c r="X87" s="2"/>
      <c r="Y87" s="2"/>
      <c r="Z87" s="2"/>
      <c r="AA87" s="2"/>
      <c r="AB87" s="34"/>
      <c r="AG87" s="38"/>
      <c r="AO87" s="34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</row>
    <row r="88" spans="1:68" ht="15.75" customHeight="1" x14ac:dyDescent="0.2">
      <c r="A88" s="21"/>
      <c r="B88" s="21" t="str">
        <f>IFERROR(IF(#REF!="","",VLOOKUP(#REF!,$AD$2:$AR$606,2,0)),"")</f>
        <v/>
      </c>
      <c r="C88" s="22" t="str">
        <f>IFERROR(VLOOKUP(B88,$U$2:$AC$606,2,0),"")</f>
        <v/>
      </c>
      <c r="D88" s="22" t="str">
        <f>IFERROR(VLOOKUP(B88,$U$2:$AC$606,3,0),"")</f>
        <v/>
      </c>
      <c r="E88" s="22" t="str">
        <f>IFERROR(VLOOKUP(B88,$U$2:$AC$606,4,0),"")</f>
        <v/>
      </c>
      <c r="F88" s="22" t="str">
        <f>IFERROR(VLOOKUP(B88,$U$2:$AC$606,5,0),"")</f>
        <v/>
      </c>
      <c r="G88" s="22" t="str">
        <f>IFERROR(VLOOKUP(B88,$U$2:$AC$606,6,0),"")</f>
        <v/>
      </c>
      <c r="H88" s="33" t="str">
        <f>IFERROR(VLOOKUP(B88,$U$2:$AC$606,9,0),"")</f>
        <v/>
      </c>
      <c r="I88" s="50"/>
      <c r="J88" s="20"/>
      <c r="K88" s="21" t="str">
        <f>IFERROR(IF(#REF!="","",VLOOKUP(#REF!,$AQ$2:$AR$606,2,0)),"")</f>
        <v/>
      </c>
      <c r="L88" s="22" t="str">
        <f>IFERROR(VLOOKUP(K88,$AH$2:$AP$606,2,0),"")</f>
        <v/>
      </c>
      <c r="M88" s="22" t="str">
        <f>IFERROR(VLOOKUP(K88,$AH$2:$AP$606,3,0),"")</f>
        <v/>
      </c>
      <c r="N88" s="22" t="str">
        <f>IFERROR(VLOOKUP(K88,$AH$2:$AP$606,4,0),"")</f>
        <v/>
      </c>
      <c r="O88" s="22" t="str">
        <f>IFERROR(VLOOKUP(K88,$AH$2:$AP$606,5,0),"")</f>
        <v/>
      </c>
      <c r="P88" s="22" t="str">
        <f>IFERROR(VLOOKUP(K88,$AH$2:$AP$606,6,0),"")</f>
        <v/>
      </c>
      <c r="Q88" s="23" t="str">
        <f>IFERROR(VLOOKUP(K88,$AH$2:$AP$606,9,0),"")</f>
        <v/>
      </c>
      <c r="R88" s="2"/>
      <c r="S88" s="2"/>
      <c r="T88" s="37"/>
      <c r="U88" s="2"/>
      <c r="V88" s="2"/>
      <c r="W88" s="2"/>
      <c r="X88" s="2"/>
      <c r="Y88" s="2"/>
      <c r="Z88" s="2"/>
      <c r="AA88" s="2"/>
      <c r="AB88" s="34"/>
      <c r="AG88" s="38"/>
      <c r="AO88" s="34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</row>
    <row r="89" spans="1:68" ht="15.75" customHeight="1" x14ac:dyDescent="0.2">
      <c r="A89" s="21"/>
      <c r="B89" s="21" t="str">
        <f>IFERROR(IF(#REF!="","",VLOOKUP(#REF!,$AD$2:$AR$606,2,0)),"")</f>
        <v/>
      </c>
      <c r="C89" s="22" t="str">
        <f>IFERROR(VLOOKUP(B89,$U$2:$AC$606,2,0),"")</f>
        <v/>
      </c>
      <c r="D89" s="22" t="str">
        <f>IFERROR(VLOOKUP(B89,$U$2:$AC$606,3,0),"")</f>
        <v/>
      </c>
      <c r="E89" s="22" t="str">
        <f>IFERROR(VLOOKUP(B89,$U$2:$AC$606,4,0),"")</f>
        <v/>
      </c>
      <c r="F89" s="22" t="str">
        <f>IFERROR(VLOOKUP(B89,$U$2:$AC$606,5,0),"")</f>
        <v/>
      </c>
      <c r="G89" s="22" t="str">
        <f>IFERROR(VLOOKUP(B89,$U$2:$AC$606,6,0),"")</f>
        <v/>
      </c>
      <c r="H89" s="33" t="str">
        <f>IFERROR(VLOOKUP(B89,$U$2:$AC$606,9,0),"")</f>
        <v/>
      </c>
      <c r="I89" s="50"/>
      <c r="J89" s="20"/>
      <c r="K89" s="21" t="str">
        <f>IFERROR(IF(#REF!="","",VLOOKUP(#REF!,$AQ$2:$AR$606,2,0)),"")</f>
        <v/>
      </c>
      <c r="L89" s="22" t="str">
        <f>IFERROR(VLOOKUP(K89,$AH$2:$AP$606,2,0),"")</f>
        <v/>
      </c>
      <c r="M89" s="22" t="str">
        <f>IFERROR(VLOOKUP(K89,$AH$2:$AP$606,3,0),"")</f>
        <v/>
      </c>
      <c r="N89" s="22" t="str">
        <f>IFERROR(VLOOKUP(K89,$AH$2:$AP$606,4,0),"")</f>
        <v/>
      </c>
      <c r="O89" s="22" t="str">
        <f>IFERROR(VLOOKUP(K89,$AH$2:$AP$606,5,0),"")</f>
        <v/>
      </c>
      <c r="P89" s="22" t="str">
        <f>IFERROR(VLOOKUP(K89,$AH$2:$AP$606,6,0),"")</f>
        <v/>
      </c>
      <c r="Q89" s="23" t="str">
        <f>IFERROR(VLOOKUP(K89,$AH$2:$AP$606,9,0),"")</f>
        <v/>
      </c>
      <c r="R89" s="2"/>
      <c r="S89" s="2"/>
      <c r="T89" s="37"/>
      <c r="U89" s="2"/>
      <c r="V89" s="2"/>
      <c r="W89" s="2"/>
      <c r="X89" s="2"/>
      <c r="Y89" s="2"/>
      <c r="Z89" s="2"/>
      <c r="AA89" s="2"/>
      <c r="AB89" s="34"/>
      <c r="AG89" s="38"/>
      <c r="AO89" s="34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</row>
    <row r="90" spans="1:68" ht="15.75" customHeight="1" x14ac:dyDescent="0.2">
      <c r="A90" s="21"/>
      <c r="B90" s="21" t="str">
        <f>IFERROR(IF(#REF!="","",VLOOKUP(#REF!,$AD$2:$AR$606,2,0)),"")</f>
        <v/>
      </c>
      <c r="C90" s="22" t="str">
        <f>IFERROR(VLOOKUP(B90,$U$2:$AC$606,2,0),"")</f>
        <v/>
      </c>
      <c r="D90" s="22" t="str">
        <f>IFERROR(VLOOKUP(B90,$U$2:$AC$606,3,0),"")</f>
        <v/>
      </c>
      <c r="E90" s="22" t="str">
        <f>IFERROR(VLOOKUP(B90,$U$2:$AC$606,4,0),"")</f>
        <v/>
      </c>
      <c r="F90" s="22" t="str">
        <f>IFERROR(VLOOKUP(B90,$U$2:$AC$606,5,0),"")</f>
        <v/>
      </c>
      <c r="G90" s="22" t="str">
        <f>IFERROR(VLOOKUP(B90,$U$2:$AC$606,6,0),"")</f>
        <v/>
      </c>
      <c r="H90" s="33" t="str">
        <f>IFERROR(VLOOKUP(B90,$U$2:$AC$606,9,0),"")</f>
        <v/>
      </c>
      <c r="I90" s="50"/>
      <c r="J90" s="20"/>
      <c r="K90" s="21" t="str">
        <f>IFERROR(IF(#REF!="","",VLOOKUP(#REF!,$AQ$2:$AR$606,2,0)),"")</f>
        <v/>
      </c>
      <c r="L90" s="22" t="str">
        <f>IFERROR(VLOOKUP(K90,$AH$2:$AP$606,2,0),"")</f>
        <v/>
      </c>
      <c r="M90" s="22" t="str">
        <f>IFERROR(VLOOKUP(K90,$AH$2:$AP$606,3,0),"")</f>
        <v/>
      </c>
      <c r="N90" s="22" t="str">
        <f>IFERROR(VLOOKUP(K90,$AH$2:$AP$606,4,0),"")</f>
        <v/>
      </c>
      <c r="O90" s="22" t="str">
        <f>IFERROR(VLOOKUP(K90,$AH$2:$AP$606,5,0),"")</f>
        <v/>
      </c>
      <c r="P90" s="22" t="str">
        <f>IFERROR(VLOOKUP(K90,$AH$2:$AP$606,6,0),"")</f>
        <v/>
      </c>
      <c r="Q90" s="23" t="str">
        <f>IFERROR(VLOOKUP(K90,$AH$2:$AP$606,9,0),"")</f>
        <v/>
      </c>
      <c r="R90" s="2"/>
      <c r="S90" s="2"/>
      <c r="T90" s="37"/>
      <c r="U90" s="2"/>
      <c r="V90" s="2"/>
      <c r="W90" s="2"/>
      <c r="X90" s="2"/>
      <c r="Y90" s="2"/>
      <c r="Z90" s="2"/>
      <c r="AA90" s="2"/>
      <c r="AB90" s="34"/>
      <c r="AG90" s="38"/>
      <c r="AO90" s="34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</row>
    <row r="91" spans="1:68" ht="15.75" customHeight="1" x14ac:dyDescent="0.2">
      <c r="A91" s="21"/>
      <c r="B91" s="21" t="str">
        <f>IFERROR(IF(#REF!="","",VLOOKUP(#REF!,$AD$2:$AR$606,2,0)),"")</f>
        <v/>
      </c>
      <c r="C91" s="22" t="str">
        <f>IFERROR(VLOOKUP(B91,$U$2:$AC$606,2,0),"")</f>
        <v/>
      </c>
      <c r="D91" s="22" t="str">
        <f>IFERROR(VLOOKUP(B91,$U$2:$AC$606,3,0),"")</f>
        <v/>
      </c>
      <c r="E91" s="22" t="str">
        <f>IFERROR(VLOOKUP(B91,$U$2:$AC$606,4,0),"")</f>
        <v/>
      </c>
      <c r="F91" s="22" t="str">
        <f>IFERROR(VLOOKUP(B91,$U$2:$AC$606,5,0),"")</f>
        <v/>
      </c>
      <c r="G91" s="22" t="str">
        <f>IFERROR(VLOOKUP(B91,$U$2:$AC$606,6,0),"")</f>
        <v/>
      </c>
      <c r="H91" s="33" t="str">
        <f>IFERROR(VLOOKUP(B91,$U$2:$AC$606,9,0),"")</f>
        <v/>
      </c>
      <c r="I91" s="50"/>
      <c r="J91" s="20"/>
      <c r="K91" s="21" t="str">
        <f>IFERROR(IF(#REF!="","",VLOOKUP(#REF!,$AQ$2:$AR$606,2,0)),"")</f>
        <v/>
      </c>
      <c r="L91" s="22" t="str">
        <f>IFERROR(VLOOKUP(K91,$AH$2:$AP$606,2,0),"")</f>
        <v/>
      </c>
      <c r="M91" s="22" t="str">
        <f>IFERROR(VLOOKUP(K91,$AH$2:$AP$606,3,0),"")</f>
        <v/>
      </c>
      <c r="N91" s="22" t="str">
        <f>IFERROR(VLOOKUP(K91,$AH$2:$AP$606,4,0),"")</f>
        <v/>
      </c>
      <c r="O91" s="22" t="str">
        <f>IFERROR(VLOOKUP(K91,$AH$2:$AP$606,5,0),"")</f>
        <v/>
      </c>
      <c r="P91" s="22" t="str">
        <f>IFERROR(VLOOKUP(K91,$AH$2:$AP$606,6,0),"")</f>
        <v/>
      </c>
      <c r="Q91" s="23" t="str">
        <f>IFERROR(VLOOKUP(K91,$AH$2:$AP$606,9,0),"")</f>
        <v/>
      </c>
      <c r="R91" s="2"/>
      <c r="S91" s="2"/>
      <c r="T91" s="37"/>
      <c r="U91" s="2"/>
      <c r="V91" s="2"/>
      <c r="W91" s="2"/>
      <c r="X91" s="2"/>
      <c r="Y91" s="2"/>
      <c r="Z91" s="2"/>
      <c r="AA91" s="2"/>
      <c r="AB91" s="34"/>
      <c r="AG91" s="38"/>
      <c r="AO91" s="34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</row>
    <row r="92" spans="1:68" ht="15.75" customHeight="1" x14ac:dyDescent="0.2">
      <c r="A92" s="21"/>
      <c r="B92" s="21" t="str">
        <f>IFERROR(IF(#REF!="","",VLOOKUP(#REF!,$AD$2:$AR$606,2,0)),"")</f>
        <v/>
      </c>
      <c r="C92" s="22" t="str">
        <f>IFERROR(VLOOKUP(B92,$U$2:$AC$606,2,0),"")</f>
        <v/>
      </c>
      <c r="D92" s="22" t="str">
        <f>IFERROR(VLOOKUP(B92,$U$2:$AC$606,3,0),"")</f>
        <v/>
      </c>
      <c r="E92" s="22" t="str">
        <f>IFERROR(VLOOKUP(B92,$U$2:$AC$606,4,0),"")</f>
        <v/>
      </c>
      <c r="F92" s="22" t="str">
        <f>IFERROR(VLOOKUP(B92,$U$2:$AC$606,5,0),"")</f>
        <v/>
      </c>
      <c r="G92" s="22" t="str">
        <f>IFERROR(VLOOKUP(B92,$U$2:$AC$606,6,0),"")</f>
        <v/>
      </c>
      <c r="H92" s="33" t="str">
        <f>IFERROR(VLOOKUP(B92,$U$2:$AC$606,9,0),"")</f>
        <v/>
      </c>
      <c r="I92" s="50"/>
      <c r="J92" s="20"/>
      <c r="K92" s="21" t="str">
        <f>IFERROR(IF(#REF!="","",VLOOKUP(#REF!,$AQ$2:$AR$606,2,0)),"")</f>
        <v/>
      </c>
      <c r="L92" s="22" t="str">
        <f>IFERROR(VLOOKUP(K92,$AH$2:$AP$606,2,0),"")</f>
        <v/>
      </c>
      <c r="M92" s="22" t="str">
        <f>IFERROR(VLOOKUP(K92,$AH$2:$AP$606,3,0),"")</f>
        <v/>
      </c>
      <c r="N92" s="22" t="str">
        <f>IFERROR(VLOOKUP(K92,$AH$2:$AP$606,4,0),"")</f>
        <v/>
      </c>
      <c r="O92" s="22" t="str">
        <f>IFERROR(VLOOKUP(K92,$AH$2:$AP$606,5,0),"")</f>
        <v/>
      </c>
      <c r="P92" s="22" t="str">
        <f>IFERROR(VLOOKUP(K92,$AH$2:$AP$606,6,0),"")</f>
        <v/>
      </c>
      <c r="Q92" s="23" t="str">
        <f>IFERROR(VLOOKUP(K92,$AH$2:$AP$606,9,0),"")</f>
        <v/>
      </c>
      <c r="R92" s="2"/>
      <c r="S92" s="2"/>
      <c r="T92" s="37"/>
      <c r="U92" s="2"/>
      <c r="V92" s="2"/>
      <c r="W92" s="2"/>
      <c r="X92" s="2"/>
      <c r="Y92" s="2"/>
      <c r="Z92" s="2"/>
      <c r="AA92" s="2"/>
      <c r="AB92" s="34"/>
      <c r="AG92" s="38"/>
      <c r="AO92" s="34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</row>
    <row r="93" spans="1:68" ht="15.75" customHeight="1" x14ac:dyDescent="0.2">
      <c r="A93" s="21"/>
      <c r="B93" s="21" t="str">
        <f>IFERROR(IF(#REF!="","",VLOOKUP(#REF!,$AD$2:$AR$606,2,0)),"")</f>
        <v/>
      </c>
      <c r="C93" s="22" t="str">
        <f>IFERROR(VLOOKUP(B93,$U$2:$AC$606,2,0),"")</f>
        <v/>
      </c>
      <c r="D93" s="22" t="str">
        <f>IFERROR(VLOOKUP(B93,$U$2:$AC$606,3,0),"")</f>
        <v/>
      </c>
      <c r="E93" s="22" t="str">
        <f>IFERROR(VLOOKUP(B93,$U$2:$AC$606,4,0),"")</f>
        <v/>
      </c>
      <c r="F93" s="22" t="str">
        <f>IFERROR(VLOOKUP(B93,$U$2:$AC$606,5,0),"")</f>
        <v/>
      </c>
      <c r="G93" s="22" t="str">
        <f>IFERROR(VLOOKUP(B93,$U$2:$AC$606,6,0),"")</f>
        <v/>
      </c>
      <c r="H93" s="33" t="str">
        <f>IFERROR(VLOOKUP(B93,$U$2:$AC$606,9,0),"")</f>
        <v/>
      </c>
      <c r="I93" s="50"/>
      <c r="J93" s="20"/>
      <c r="K93" s="21" t="str">
        <f>IFERROR(IF(#REF!="","",VLOOKUP(#REF!,$AQ$2:$AR$606,2,0)),"")</f>
        <v/>
      </c>
      <c r="L93" s="22" t="str">
        <f>IFERROR(VLOOKUP(K93,$AH$2:$AP$606,2,0),"")</f>
        <v/>
      </c>
      <c r="M93" s="22" t="str">
        <f>IFERROR(VLOOKUP(K93,$AH$2:$AP$606,3,0),"")</f>
        <v/>
      </c>
      <c r="N93" s="22" t="str">
        <f>IFERROR(VLOOKUP(K93,$AH$2:$AP$606,4,0),"")</f>
        <v/>
      </c>
      <c r="O93" s="22" t="str">
        <f>IFERROR(VLOOKUP(K93,$AH$2:$AP$606,5,0),"")</f>
        <v/>
      </c>
      <c r="P93" s="22" t="str">
        <f>IFERROR(VLOOKUP(K93,$AH$2:$AP$606,6,0),"")</f>
        <v/>
      </c>
      <c r="Q93" s="23" t="str">
        <f>IFERROR(VLOOKUP(K93,$AH$2:$AP$606,9,0),"")</f>
        <v/>
      </c>
      <c r="R93" s="2"/>
      <c r="S93" s="2"/>
      <c r="T93" s="37"/>
      <c r="U93" s="2"/>
      <c r="V93" s="2"/>
      <c r="W93" s="2"/>
      <c r="X93" s="2"/>
      <c r="Y93" s="2"/>
      <c r="Z93" s="2"/>
      <c r="AA93" s="2"/>
      <c r="AB93" s="34"/>
      <c r="AG93" s="38"/>
      <c r="AO93" s="34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</row>
    <row r="94" spans="1:68" ht="15.75" customHeight="1" x14ac:dyDescent="0.2">
      <c r="A94" s="21"/>
      <c r="B94" s="21" t="str">
        <f>IFERROR(IF(#REF!="","",VLOOKUP(#REF!,$AD$2:$AR$606,2,0)),"")</f>
        <v/>
      </c>
      <c r="C94" s="22" t="str">
        <f>IFERROR(VLOOKUP(B94,$U$2:$AC$606,2,0),"")</f>
        <v/>
      </c>
      <c r="D94" s="22" t="str">
        <f>IFERROR(VLOOKUP(B94,$U$2:$AC$606,3,0),"")</f>
        <v/>
      </c>
      <c r="E94" s="22" t="str">
        <f>IFERROR(VLOOKUP(B94,$U$2:$AC$606,4,0),"")</f>
        <v/>
      </c>
      <c r="F94" s="22" t="str">
        <f>IFERROR(VLOOKUP(B94,$U$2:$AC$606,5,0),"")</f>
        <v/>
      </c>
      <c r="G94" s="22" t="str">
        <f>IFERROR(VLOOKUP(B94,$U$2:$AC$606,6,0),"")</f>
        <v/>
      </c>
      <c r="H94" s="33" t="str">
        <f>IFERROR(VLOOKUP(B94,$U$2:$AC$606,9,0),"")</f>
        <v/>
      </c>
      <c r="I94" s="50"/>
      <c r="J94" s="20"/>
      <c r="K94" s="21" t="str">
        <f>IFERROR(IF(#REF!="","",VLOOKUP(#REF!,$AQ$2:$AR$606,2,0)),"")</f>
        <v/>
      </c>
      <c r="L94" s="22" t="str">
        <f>IFERROR(VLOOKUP(K94,$AH$2:$AP$606,2,0),"")</f>
        <v/>
      </c>
      <c r="M94" s="22" t="str">
        <f>IFERROR(VLOOKUP(K94,$AH$2:$AP$606,3,0),"")</f>
        <v/>
      </c>
      <c r="N94" s="22" t="str">
        <f>IFERROR(VLOOKUP(K94,$AH$2:$AP$606,4,0),"")</f>
        <v/>
      </c>
      <c r="O94" s="22" t="str">
        <f>IFERROR(VLOOKUP(K94,$AH$2:$AP$606,5,0),"")</f>
        <v/>
      </c>
      <c r="P94" s="22" t="str">
        <f>IFERROR(VLOOKUP(K94,$AH$2:$AP$606,6,0),"")</f>
        <v/>
      </c>
      <c r="Q94" s="23" t="str">
        <f>IFERROR(VLOOKUP(K94,$AH$2:$AP$606,9,0),"")</f>
        <v/>
      </c>
      <c r="R94" s="2"/>
      <c r="S94" s="2"/>
      <c r="T94" s="37"/>
      <c r="U94" s="2"/>
      <c r="V94" s="2"/>
      <c r="W94" s="2"/>
      <c r="X94" s="2"/>
      <c r="Y94" s="2"/>
      <c r="Z94" s="2"/>
      <c r="AA94" s="2"/>
      <c r="AB94" s="34"/>
      <c r="AG94" s="38"/>
      <c r="AO94" s="34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</row>
    <row r="95" spans="1:68" ht="15.75" customHeight="1" x14ac:dyDescent="0.2">
      <c r="A95" s="21"/>
      <c r="B95" s="21" t="str">
        <f>IFERROR(IF(#REF!="","",VLOOKUP(#REF!,$AD$2:$AR$606,2,0)),"")</f>
        <v/>
      </c>
      <c r="C95" s="22" t="str">
        <f>IFERROR(VLOOKUP(B95,$U$2:$AC$606,2,0),"")</f>
        <v/>
      </c>
      <c r="D95" s="22" t="str">
        <f>IFERROR(VLOOKUP(B95,$U$2:$AC$606,3,0),"")</f>
        <v/>
      </c>
      <c r="E95" s="22" t="str">
        <f>IFERROR(VLOOKUP(B95,$U$2:$AC$606,4,0),"")</f>
        <v/>
      </c>
      <c r="F95" s="22" t="str">
        <f>IFERROR(VLOOKUP(B95,$U$2:$AC$606,5,0),"")</f>
        <v/>
      </c>
      <c r="G95" s="22" t="str">
        <f>IFERROR(VLOOKUP(B95,$U$2:$AC$606,6,0),"")</f>
        <v/>
      </c>
      <c r="H95" s="33" t="str">
        <f>IFERROR(VLOOKUP(B95,$U$2:$AC$606,9,0),"")</f>
        <v/>
      </c>
      <c r="I95" s="50"/>
      <c r="J95" s="20"/>
      <c r="K95" s="21" t="str">
        <f>IFERROR(IF(#REF!="","",VLOOKUP(#REF!,$AQ$2:$AR$606,2,0)),"")</f>
        <v/>
      </c>
      <c r="L95" s="22" t="str">
        <f>IFERROR(VLOOKUP(K95,$AH$2:$AP$606,2,0),"")</f>
        <v/>
      </c>
      <c r="M95" s="22" t="str">
        <f>IFERROR(VLOOKUP(K95,$AH$2:$AP$606,3,0),"")</f>
        <v/>
      </c>
      <c r="N95" s="22" t="str">
        <f>IFERROR(VLOOKUP(K95,$AH$2:$AP$606,4,0),"")</f>
        <v/>
      </c>
      <c r="O95" s="22" t="str">
        <f>IFERROR(VLOOKUP(K95,$AH$2:$AP$606,5,0),"")</f>
        <v/>
      </c>
      <c r="P95" s="22" t="str">
        <f>IFERROR(VLOOKUP(K95,$AH$2:$AP$606,6,0),"")</f>
        <v/>
      </c>
      <c r="Q95" s="23" t="str">
        <f>IFERROR(VLOOKUP(K95,$AH$2:$AP$606,9,0),"")</f>
        <v/>
      </c>
      <c r="R95" s="2"/>
      <c r="S95" s="2"/>
      <c r="T95" s="37"/>
      <c r="U95" s="2"/>
      <c r="V95" s="2"/>
      <c r="W95" s="2"/>
      <c r="X95" s="2"/>
      <c r="Y95" s="2"/>
      <c r="Z95" s="2"/>
      <c r="AA95" s="2"/>
      <c r="AB95" s="34"/>
      <c r="AG95" s="38"/>
      <c r="AO95" s="34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</row>
    <row r="96" spans="1:68" ht="15.75" customHeight="1" x14ac:dyDescent="0.2">
      <c r="A96" s="21"/>
      <c r="B96" s="21" t="str">
        <f>IFERROR(IF(#REF!="","",VLOOKUP(#REF!,$AD$2:$AR$606,2,0)),"")</f>
        <v/>
      </c>
      <c r="C96" s="22" t="str">
        <f>IFERROR(VLOOKUP(B96,$U$2:$AC$606,2,0),"")</f>
        <v/>
      </c>
      <c r="D96" s="22" t="str">
        <f>IFERROR(VLOOKUP(B96,$U$2:$AC$606,3,0),"")</f>
        <v/>
      </c>
      <c r="E96" s="22" t="str">
        <f>IFERROR(VLOOKUP(B96,$U$2:$AC$606,4,0),"")</f>
        <v/>
      </c>
      <c r="F96" s="22" t="str">
        <f>IFERROR(VLOOKUP(B96,$U$2:$AC$606,5,0),"")</f>
        <v/>
      </c>
      <c r="G96" s="22" t="str">
        <f>IFERROR(VLOOKUP(B96,$U$2:$AC$606,6,0),"")</f>
        <v/>
      </c>
      <c r="H96" s="33" t="str">
        <f>IFERROR(VLOOKUP(B96,$U$2:$AC$606,9,0),"")</f>
        <v/>
      </c>
      <c r="I96" s="50"/>
      <c r="J96" s="20"/>
      <c r="K96" s="21" t="str">
        <f>IFERROR(IF(#REF!="","",VLOOKUP(#REF!,$AQ$2:$AR$606,2,0)),"")</f>
        <v/>
      </c>
      <c r="L96" s="22" t="str">
        <f>IFERROR(VLOOKUP(K96,$AH$2:$AP$606,2,0),"")</f>
        <v/>
      </c>
      <c r="M96" s="22" t="str">
        <f>IFERROR(VLOOKUP(K96,$AH$2:$AP$606,3,0),"")</f>
        <v/>
      </c>
      <c r="N96" s="22" t="str">
        <f>IFERROR(VLOOKUP(K96,$AH$2:$AP$606,4,0),"")</f>
        <v/>
      </c>
      <c r="O96" s="22" t="str">
        <f>IFERROR(VLOOKUP(K96,$AH$2:$AP$606,5,0),"")</f>
        <v/>
      </c>
      <c r="P96" s="22" t="str">
        <f>IFERROR(VLOOKUP(K96,$AH$2:$AP$606,6,0),"")</f>
        <v/>
      </c>
      <c r="Q96" s="23" t="str">
        <f>IFERROR(VLOOKUP(K96,$AH$2:$AP$606,9,0),"")</f>
        <v/>
      </c>
      <c r="R96" s="2"/>
      <c r="S96" s="2"/>
      <c r="T96" s="37"/>
      <c r="U96" s="2"/>
      <c r="V96" s="2"/>
      <c r="W96" s="2"/>
      <c r="X96" s="2"/>
      <c r="Y96" s="2"/>
      <c r="Z96" s="2"/>
      <c r="AA96" s="2"/>
      <c r="AB96" s="34"/>
      <c r="AG96" s="38"/>
      <c r="AO96" s="34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</row>
    <row r="97" spans="1:68" ht="15.75" customHeight="1" x14ac:dyDescent="0.2">
      <c r="A97" s="21"/>
      <c r="B97" s="21" t="str">
        <f>IFERROR(IF(#REF!="","",VLOOKUP(#REF!,$AD$2:$AR$606,2,0)),"")</f>
        <v/>
      </c>
      <c r="C97" s="22" t="str">
        <f>IFERROR(VLOOKUP(B97,$U$2:$AC$606,2,0),"")</f>
        <v/>
      </c>
      <c r="D97" s="22" t="str">
        <f>IFERROR(VLOOKUP(B97,$U$2:$AC$606,3,0),"")</f>
        <v/>
      </c>
      <c r="E97" s="22" t="str">
        <f>IFERROR(VLOOKUP(B97,$U$2:$AC$606,4,0),"")</f>
        <v/>
      </c>
      <c r="F97" s="22" t="str">
        <f>IFERROR(VLOOKUP(B97,$U$2:$AC$606,5,0),"")</f>
        <v/>
      </c>
      <c r="G97" s="22" t="str">
        <f>IFERROR(VLOOKUP(B97,$U$2:$AC$606,6,0),"")</f>
        <v/>
      </c>
      <c r="H97" s="33" t="str">
        <f>IFERROR(VLOOKUP(B97,$U$2:$AC$606,9,0),"")</f>
        <v/>
      </c>
      <c r="I97" s="50"/>
      <c r="J97" s="20"/>
      <c r="K97" s="21" t="str">
        <f>IFERROR(IF(#REF!="","",VLOOKUP(#REF!,$AQ$2:$AR$606,2,0)),"")</f>
        <v/>
      </c>
      <c r="L97" s="22" t="str">
        <f>IFERROR(VLOOKUP(K97,$AH$2:$AP$606,2,0),"")</f>
        <v/>
      </c>
      <c r="M97" s="22" t="str">
        <f>IFERROR(VLOOKUP(K97,$AH$2:$AP$606,3,0),"")</f>
        <v/>
      </c>
      <c r="N97" s="22" t="str">
        <f>IFERROR(VLOOKUP(K97,$AH$2:$AP$606,4,0),"")</f>
        <v/>
      </c>
      <c r="O97" s="22" t="str">
        <f>IFERROR(VLOOKUP(K97,$AH$2:$AP$606,5,0),"")</f>
        <v/>
      </c>
      <c r="P97" s="22" t="str">
        <f>IFERROR(VLOOKUP(K97,$AH$2:$AP$606,6,0),"")</f>
        <v/>
      </c>
      <c r="Q97" s="23" t="str">
        <f>IFERROR(VLOOKUP(K97,$AH$2:$AP$606,9,0),"")</f>
        <v/>
      </c>
      <c r="R97" s="2"/>
      <c r="S97" s="2"/>
      <c r="T97" s="37"/>
      <c r="U97" s="2"/>
      <c r="V97" s="2"/>
      <c r="W97" s="2"/>
      <c r="X97" s="2"/>
      <c r="Y97" s="2"/>
      <c r="Z97" s="2"/>
      <c r="AA97" s="2"/>
      <c r="AB97" s="34"/>
      <c r="AG97" s="38"/>
      <c r="AO97" s="34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</row>
    <row r="98" spans="1:68" ht="15.75" customHeight="1" x14ac:dyDescent="0.2">
      <c r="A98" s="21"/>
      <c r="B98" s="21" t="str">
        <f>IFERROR(IF(#REF!="","",VLOOKUP(#REF!,$AD$2:$AR$606,2,0)),"")</f>
        <v/>
      </c>
      <c r="C98" s="22" t="str">
        <f>IFERROR(VLOOKUP(B98,$U$2:$AC$606,2,0),"")</f>
        <v/>
      </c>
      <c r="D98" s="22" t="str">
        <f>IFERROR(VLOOKUP(B98,$U$2:$AC$606,3,0),"")</f>
        <v/>
      </c>
      <c r="E98" s="22" t="str">
        <f>IFERROR(VLOOKUP(B98,$U$2:$AC$606,4,0),"")</f>
        <v/>
      </c>
      <c r="F98" s="22" t="str">
        <f>IFERROR(VLOOKUP(B98,$U$2:$AC$606,5,0),"")</f>
        <v/>
      </c>
      <c r="G98" s="22" t="str">
        <f>IFERROR(VLOOKUP(B98,$U$2:$AC$606,6,0),"")</f>
        <v/>
      </c>
      <c r="H98" s="33" t="str">
        <f>IFERROR(VLOOKUP(B98,$U$2:$AC$606,9,0),"")</f>
        <v/>
      </c>
      <c r="I98" s="50"/>
      <c r="J98" s="20"/>
      <c r="K98" s="21" t="str">
        <f>IFERROR(IF(#REF!="","",VLOOKUP(#REF!,$AQ$2:$AR$606,2,0)),"")</f>
        <v/>
      </c>
      <c r="L98" s="22" t="str">
        <f>IFERROR(VLOOKUP(K98,$AH$2:$AP$606,2,0),"")</f>
        <v/>
      </c>
      <c r="M98" s="22" t="str">
        <f>IFERROR(VLOOKUP(K98,$AH$2:$AP$606,3,0),"")</f>
        <v/>
      </c>
      <c r="N98" s="22" t="str">
        <f>IFERROR(VLOOKUP(K98,$AH$2:$AP$606,4,0),"")</f>
        <v/>
      </c>
      <c r="O98" s="22" t="str">
        <f>IFERROR(VLOOKUP(K98,$AH$2:$AP$606,5,0),"")</f>
        <v/>
      </c>
      <c r="P98" s="22" t="str">
        <f>IFERROR(VLOOKUP(K98,$AH$2:$AP$606,6,0),"")</f>
        <v/>
      </c>
      <c r="Q98" s="23" t="str">
        <f>IFERROR(VLOOKUP(K98,$AH$2:$AP$606,9,0),"")</f>
        <v/>
      </c>
      <c r="R98" s="2"/>
      <c r="S98" s="2"/>
      <c r="T98" s="37"/>
      <c r="U98" s="2"/>
      <c r="V98" s="2"/>
      <c r="W98" s="2"/>
      <c r="X98" s="2"/>
      <c r="Y98" s="2"/>
      <c r="Z98" s="2"/>
      <c r="AA98" s="2"/>
      <c r="AB98" s="34"/>
      <c r="AG98" s="38"/>
      <c r="AO98" s="34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</row>
    <row r="99" spans="1:68" ht="15.75" customHeight="1" x14ac:dyDescent="0.2">
      <c r="A99" s="21"/>
      <c r="B99" s="21" t="str">
        <f>IFERROR(IF(#REF!="","",VLOOKUP(#REF!,$AD$2:$AR$606,2,0)),"")</f>
        <v/>
      </c>
      <c r="C99" s="22" t="str">
        <f>IFERROR(VLOOKUP(B99,$U$2:$AC$606,2,0),"")</f>
        <v/>
      </c>
      <c r="D99" s="22" t="str">
        <f>IFERROR(VLOOKUP(B99,$U$2:$AC$606,3,0),"")</f>
        <v/>
      </c>
      <c r="E99" s="22" t="str">
        <f>IFERROR(VLOOKUP(B99,$U$2:$AC$606,4,0),"")</f>
        <v/>
      </c>
      <c r="F99" s="22" t="str">
        <f>IFERROR(VLOOKUP(B99,$U$2:$AC$606,5,0),"")</f>
        <v/>
      </c>
      <c r="G99" s="22" t="str">
        <f>IFERROR(VLOOKUP(B99,$U$2:$AC$606,6,0),"")</f>
        <v/>
      </c>
      <c r="H99" s="33" t="str">
        <f>IFERROR(VLOOKUP(B99,$U$2:$AC$606,9,0),"")</f>
        <v/>
      </c>
      <c r="I99" s="50"/>
      <c r="J99" s="20"/>
      <c r="K99" s="21" t="str">
        <f>IFERROR(IF(#REF!="","",VLOOKUP(#REF!,$AQ$2:$AR$606,2,0)),"")</f>
        <v/>
      </c>
      <c r="L99" s="22" t="str">
        <f>IFERROR(VLOOKUP(K99,$AH$2:$AP$606,2,0),"")</f>
        <v/>
      </c>
      <c r="M99" s="22" t="str">
        <f>IFERROR(VLOOKUP(K99,$AH$2:$AP$606,3,0),"")</f>
        <v/>
      </c>
      <c r="N99" s="22" t="str">
        <f>IFERROR(VLOOKUP(K99,$AH$2:$AP$606,4,0),"")</f>
        <v/>
      </c>
      <c r="O99" s="22" t="str">
        <f>IFERROR(VLOOKUP(K99,$AH$2:$AP$606,5,0),"")</f>
        <v/>
      </c>
      <c r="P99" s="22" t="str">
        <f>IFERROR(VLOOKUP(K99,$AH$2:$AP$606,6,0),"")</f>
        <v/>
      </c>
      <c r="Q99" s="23" t="str">
        <f>IFERROR(VLOOKUP(K99,$AH$2:$AP$606,9,0),"")</f>
        <v/>
      </c>
      <c r="R99" s="2"/>
      <c r="S99" s="2"/>
      <c r="T99" s="37"/>
      <c r="U99" s="2"/>
      <c r="V99" s="2"/>
      <c r="W99" s="2"/>
      <c r="X99" s="2"/>
      <c r="Y99" s="2"/>
      <c r="Z99" s="2"/>
      <c r="AA99" s="2"/>
      <c r="AB99" s="34"/>
      <c r="AG99" s="38"/>
      <c r="AO99" s="34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</row>
    <row r="100" spans="1:68" ht="15.75" customHeight="1" x14ac:dyDescent="0.2">
      <c r="A100" s="21"/>
      <c r="B100" s="21" t="str">
        <f>IFERROR(IF(#REF!="","",VLOOKUP(#REF!,$AD$2:$AR$606,2,0)),"")</f>
        <v/>
      </c>
      <c r="C100" s="22" t="str">
        <f>IFERROR(VLOOKUP(B100,$U$2:$AC$606,2,0),"")</f>
        <v/>
      </c>
      <c r="D100" s="22" t="str">
        <f>IFERROR(VLOOKUP(B100,$U$2:$AC$606,3,0),"")</f>
        <v/>
      </c>
      <c r="E100" s="22" t="str">
        <f>IFERROR(VLOOKUP(B100,$U$2:$AC$606,4,0),"")</f>
        <v/>
      </c>
      <c r="F100" s="22" t="str">
        <f>IFERROR(VLOOKUP(B100,$U$2:$AC$606,5,0),"")</f>
        <v/>
      </c>
      <c r="G100" s="22" t="str">
        <f>IFERROR(VLOOKUP(B100,$U$2:$AC$606,6,0),"")</f>
        <v/>
      </c>
      <c r="H100" s="33" t="str">
        <f>IFERROR(VLOOKUP(B100,$U$2:$AC$606,9,0),"")</f>
        <v/>
      </c>
      <c r="I100" s="50"/>
      <c r="J100" s="20"/>
      <c r="K100" s="21" t="str">
        <f>IFERROR(IF(#REF!="","",VLOOKUP(#REF!,$AQ$2:$AR$606,2,0)),"")</f>
        <v/>
      </c>
      <c r="L100" s="22" t="str">
        <f>IFERROR(VLOOKUP(K100,$AH$2:$AP$606,2,0),"")</f>
        <v/>
      </c>
      <c r="M100" s="22" t="str">
        <f>IFERROR(VLOOKUP(K100,$AH$2:$AP$606,3,0),"")</f>
        <v/>
      </c>
      <c r="N100" s="22" t="str">
        <f>IFERROR(VLOOKUP(K100,$AH$2:$AP$606,4,0),"")</f>
        <v/>
      </c>
      <c r="O100" s="22" t="str">
        <f>IFERROR(VLOOKUP(K100,$AH$2:$AP$606,5,0),"")</f>
        <v/>
      </c>
      <c r="P100" s="22" t="str">
        <f>IFERROR(VLOOKUP(K100,$AH$2:$AP$606,6,0),"")</f>
        <v/>
      </c>
      <c r="Q100" s="23" t="str">
        <f>IFERROR(VLOOKUP(K100,$AH$2:$AP$606,9,0),"")</f>
        <v/>
      </c>
      <c r="R100" s="2"/>
      <c r="S100" s="2"/>
      <c r="T100" s="37"/>
      <c r="U100" s="2"/>
      <c r="V100" s="2"/>
      <c r="W100" s="2"/>
      <c r="X100" s="2"/>
      <c r="Y100" s="2"/>
      <c r="Z100" s="2"/>
      <c r="AA100" s="2"/>
      <c r="AB100" s="34"/>
      <c r="AG100" s="38"/>
      <c r="AO100" s="34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</row>
    <row r="101" spans="1:68" ht="15.75" customHeight="1" x14ac:dyDescent="0.2">
      <c r="A101" s="21"/>
      <c r="B101" s="21" t="str">
        <f>IFERROR(IF(#REF!="","",VLOOKUP(#REF!,$AD$2:$AR$606,2,0)),"")</f>
        <v/>
      </c>
      <c r="C101" s="22" t="str">
        <f>IFERROR(VLOOKUP(B101,$U$2:$AC$606,2,0),"")</f>
        <v/>
      </c>
      <c r="D101" s="22" t="str">
        <f>IFERROR(VLOOKUP(B101,$U$2:$AC$606,3,0),"")</f>
        <v/>
      </c>
      <c r="E101" s="22" t="str">
        <f>IFERROR(VLOOKUP(B101,$U$2:$AC$606,4,0),"")</f>
        <v/>
      </c>
      <c r="F101" s="22" t="str">
        <f>IFERROR(VLOOKUP(B101,$U$2:$AC$606,5,0),"")</f>
        <v/>
      </c>
      <c r="G101" s="22" t="str">
        <f>IFERROR(VLOOKUP(B101,$U$2:$AC$606,6,0),"")</f>
        <v/>
      </c>
      <c r="H101" s="33" t="str">
        <f>IFERROR(VLOOKUP(B101,$U$2:$AC$606,9,0),"")</f>
        <v/>
      </c>
      <c r="I101" s="50"/>
      <c r="J101" s="20"/>
      <c r="K101" s="21" t="str">
        <f>IFERROR(IF(#REF!="","",VLOOKUP(#REF!,$AQ$2:$AR$606,2,0)),"")</f>
        <v/>
      </c>
      <c r="L101" s="22" t="str">
        <f>IFERROR(VLOOKUP(K101,$AH$2:$AP$606,2,0),"")</f>
        <v/>
      </c>
      <c r="M101" s="22" t="str">
        <f>IFERROR(VLOOKUP(K101,$AH$2:$AP$606,3,0),"")</f>
        <v/>
      </c>
      <c r="N101" s="22" t="str">
        <f>IFERROR(VLOOKUP(K101,$AH$2:$AP$606,4,0),"")</f>
        <v/>
      </c>
      <c r="O101" s="22" t="str">
        <f>IFERROR(VLOOKUP(K101,$AH$2:$AP$606,5,0),"")</f>
        <v/>
      </c>
      <c r="P101" s="22" t="str">
        <f>IFERROR(VLOOKUP(K101,$AH$2:$AP$606,6,0),"")</f>
        <v/>
      </c>
      <c r="Q101" s="23" t="str">
        <f>IFERROR(VLOOKUP(K101,$AH$2:$AP$606,9,0),"")</f>
        <v/>
      </c>
      <c r="R101" s="2"/>
      <c r="S101" s="2"/>
      <c r="T101" s="37"/>
      <c r="U101" s="2"/>
      <c r="V101" s="2"/>
      <c r="W101" s="2"/>
      <c r="X101" s="2"/>
      <c r="Y101" s="2"/>
      <c r="Z101" s="2"/>
      <c r="AA101" s="2"/>
      <c r="AB101" s="34"/>
      <c r="AG101" s="38"/>
      <c r="AO101" s="34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</row>
    <row r="102" spans="1:68" ht="15.75" customHeight="1" x14ac:dyDescent="0.2">
      <c r="A102" s="21"/>
      <c r="B102" s="21" t="str">
        <f>IFERROR(IF(#REF!="","",VLOOKUP(#REF!,$AD$2:$AR$606,2,0)),"")</f>
        <v/>
      </c>
      <c r="C102" s="22" t="str">
        <f>IFERROR(VLOOKUP(B102,$U$2:$AC$606,2,0),"")</f>
        <v/>
      </c>
      <c r="D102" s="22" t="str">
        <f>IFERROR(VLOOKUP(B102,$U$2:$AC$606,3,0),"")</f>
        <v/>
      </c>
      <c r="E102" s="22" t="str">
        <f>IFERROR(VLOOKUP(B102,$U$2:$AC$606,4,0),"")</f>
        <v/>
      </c>
      <c r="F102" s="22" t="str">
        <f>IFERROR(VLOOKUP(B102,$U$2:$AC$606,5,0),"")</f>
        <v/>
      </c>
      <c r="G102" s="22" t="str">
        <f>IFERROR(VLOOKUP(B102,$U$2:$AC$606,6,0),"")</f>
        <v/>
      </c>
      <c r="H102" s="33" t="str">
        <f>IFERROR(VLOOKUP(B102,$U$2:$AC$606,9,0),"")</f>
        <v/>
      </c>
      <c r="I102" s="50"/>
      <c r="J102" s="20"/>
      <c r="K102" s="21" t="str">
        <f>IFERROR(IF(#REF!="","",VLOOKUP(#REF!,$AQ$2:$AR$606,2,0)),"")</f>
        <v/>
      </c>
      <c r="L102" s="22" t="str">
        <f>IFERROR(VLOOKUP(K102,$AH$2:$AP$606,2,0),"")</f>
        <v/>
      </c>
      <c r="M102" s="22" t="str">
        <f>IFERROR(VLOOKUP(K102,$AH$2:$AP$606,3,0),"")</f>
        <v/>
      </c>
      <c r="N102" s="22" t="str">
        <f>IFERROR(VLOOKUP(K102,$AH$2:$AP$606,4,0),"")</f>
        <v/>
      </c>
      <c r="O102" s="22" t="str">
        <f>IFERROR(VLOOKUP(K102,$AH$2:$AP$606,5,0),"")</f>
        <v/>
      </c>
      <c r="P102" s="22" t="str">
        <f>IFERROR(VLOOKUP(K102,$AH$2:$AP$606,6,0),"")</f>
        <v/>
      </c>
      <c r="Q102" s="23" t="str">
        <f>IFERROR(VLOOKUP(K102,$AH$2:$AP$606,9,0),"")</f>
        <v/>
      </c>
      <c r="R102" s="2"/>
      <c r="S102" s="2"/>
      <c r="T102" s="37"/>
      <c r="U102" s="2"/>
      <c r="V102" s="2"/>
      <c r="W102" s="2"/>
      <c r="X102" s="2"/>
      <c r="Y102" s="2"/>
      <c r="Z102" s="2"/>
      <c r="AA102" s="2"/>
      <c r="AB102" s="34"/>
      <c r="AG102" s="38"/>
      <c r="AO102" s="34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</row>
    <row r="103" spans="1:68" ht="15.75" customHeight="1" x14ac:dyDescent="0.2">
      <c r="A103" s="21"/>
      <c r="B103" s="21" t="str">
        <f>IFERROR(IF(#REF!="","",VLOOKUP(#REF!,$AD$2:$AR$606,2,0)),"")</f>
        <v/>
      </c>
      <c r="C103" s="22" t="str">
        <f>IFERROR(VLOOKUP(B103,$U$2:$AC$606,2,0),"")</f>
        <v/>
      </c>
      <c r="D103" s="22" t="str">
        <f>IFERROR(VLOOKUP(B103,$U$2:$AC$606,3,0),"")</f>
        <v/>
      </c>
      <c r="E103" s="22" t="str">
        <f>IFERROR(VLOOKUP(B103,$U$2:$AC$606,4,0),"")</f>
        <v/>
      </c>
      <c r="F103" s="22" t="str">
        <f>IFERROR(VLOOKUP(B103,$U$2:$AC$606,5,0),"")</f>
        <v/>
      </c>
      <c r="G103" s="22" t="str">
        <f>IFERROR(VLOOKUP(B103,$U$2:$AC$606,6,0),"")</f>
        <v/>
      </c>
      <c r="H103" s="33" t="str">
        <f>IFERROR(VLOOKUP(B103,$U$2:$AC$606,9,0),"")</f>
        <v/>
      </c>
      <c r="I103" s="50"/>
      <c r="J103" s="20"/>
      <c r="K103" s="21" t="str">
        <f>IFERROR(IF(#REF!="","",VLOOKUP(#REF!,$AQ$2:$AR$606,2,0)),"")</f>
        <v/>
      </c>
      <c r="L103" s="22" t="str">
        <f>IFERROR(VLOOKUP(K103,$AH$2:$AP$606,2,0),"")</f>
        <v/>
      </c>
      <c r="M103" s="22" t="str">
        <f>IFERROR(VLOOKUP(K103,$AH$2:$AP$606,3,0),"")</f>
        <v/>
      </c>
      <c r="N103" s="22" t="str">
        <f>IFERROR(VLOOKUP(K103,$AH$2:$AP$606,4,0),"")</f>
        <v/>
      </c>
      <c r="O103" s="22" t="str">
        <f>IFERROR(VLOOKUP(K103,$AH$2:$AP$606,5,0),"")</f>
        <v/>
      </c>
      <c r="P103" s="22" t="str">
        <f>IFERROR(VLOOKUP(K103,$AH$2:$AP$606,6,0),"")</f>
        <v/>
      </c>
      <c r="Q103" s="23" t="str">
        <f>IFERROR(VLOOKUP(K103,$AH$2:$AP$606,9,0),"")</f>
        <v/>
      </c>
      <c r="R103" s="2"/>
      <c r="S103" s="2"/>
      <c r="T103" s="37"/>
      <c r="U103" s="2"/>
      <c r="V103" s="2"/>
      <c r="W103" s="2"/>
      <c r="X103" s="2"/>
      <c r="Y103" s="2"/>
      <c r="Z103" s="2"/>
      <c r="AA103" s="2"/>
      <c r="AB103" s="34"/>
      <c r="AG103" s="38"/>
      <c r="AO103" s="34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</row>
    <row r="104" spans="1:68" ht="15.75" customHeight="1" x14ac:dyDescent="0.2">
      <c r="A104" s="21"/>
      <c r="B104" s="21" t="str">
        <f>IFERROR(IF(#REF!="","",VLOOKUP(#REF!,$AD$2:$AR$606,2,0)),"")</f>
        <v/>
      </c>
      <c r="C104" s="22" t="str">
        <f>IFERROR(VLOOKUP(B104,$U$2:$AC$606,2,0),"")</f>
        <v/>
      </c>
      <c r="D104" s="22" t="str">
        <f>IFERROR(VLOOKUP(B104,$U$2:$AC$606,3,0),"")</f>
        <v/>
      </c>
      <c r="E104" s="22" t="str">
        <f>IFERROR(VLOOKUP(B104,$U$2:$AC$606,4,0),"")</f>
        <v/>
      </c>
      <c r="F104" s="22" t="str">
        <f>IFERROR(VLOOKUP(B104,$U$2:$AC$606,5,0),"")</f>
        <v/>
      </c>
      <c r="G104" s="22" t="str">
        <f>IFERROR(VLOOKUP(B104,$U$2:$AC$606,6,0),"")</f>
        <v/>
      </c>
      <c r="H104" s="33" t="str">
        <f>IFERROR(VLOOKUP(B104,$U$2:$AC$606,9,0),"")</f>
        <v/>
      </c>
      <c r="I104" s="50"/>
      <c r="J104" s="20"/>
      <c r="K104" s="21" t="str">
        <f>IFERROR(IF(#REF!="","",VLOOKUP(#REF!,$AQ$2:$AR$606,2,0)),"")</f>
        <v/>
      </c>
      <c r="L104" s="22" t="str">
        <f>IFERROR(VLOOKUP(K104,$AH$2:$AP$606,2,0),"")</f>
        <v/>
      </c>
      <c r="M104" s="22" t="str">
        <f>IFERROR(VLOOKUP(K104,$AH$2:$AP$606,3,0),"")</f>
        <v/>
      </c>
      <c r="N104" s="22" t="str">
        <f>IFERROR(VLOOKUP(K104,$AH$2:$AP$606,4,0),"")</f>
        <v/>
      </c>
      <c r="O104" s="22" t="str">
        <f>IFERROR(VLOOKUP(K104,$AH$2:$AP$606,5,0),"")</f>
        <v/>
      </c>
      <c r="P104" s="22" t="str">
        <f>IFERROR(VLOOKUP(K104,$AH$2:$AP$606,6,0),"")</f>
        <v/>
      </c>
      <c r="Q104" s="23" t="str">
        <f>IFERROR(VLOOKUP(K104,$AH$2:$AP$606,9,0),"")</f>
        <v/>
      </c>
      <c r="R104" s="2"/>
      <c r="S104" s="2"/>
      <c r="T104" s="37"/>
      <c r="U104" s="2"/>
      <c r="V104" s="2"/>
      <c r="W104" s="2"/>
      <c r="X104" s="2"/>
      <c r="Y104" s="2"/>
      <c r="Z104" s="2"/>
      <c r="AA104" s="2"/>
      <c r="AB104" s="34"/>
      <c r="AG104" s="38"/>
      <c r="AO104" s="34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</row>
    <row r="105" spans="1:68" ht="15.75" customHeight="1" x14ac:dyDescent="0.2">
      <c r="A105" s="21"/>
      <c r="B105" s="21" t="str">
        <f>IFERROR(IF(#REF!="","",VLOOKUP(#REF!,$AD$2:$AR$606,2,0)),"")</f>
        <v/>
      </c>
      <c r="C105" s="22" t="str">
        <f>IFERROR(VLOOKUP(B105,$U$2:$AC$606,2,0),"")</f>
        <v/>
      </c>
      <c r="D105" s="22" t="str">
        <f>IFERROR(VLOOKUP(B105,$U$2:$AC$606,3,0),"")</f>
        <v/>
      </c>
      <c r="E105" s="22" t="str">
        <f>IFERROR(VLOOKUP(B105,$U$2:$AC$606,4,0),"")</f>
        <v/>
      </c>
      <c r="F105" s="22" t="str">
        <f>IFERROR(VLOOKUP(B105,$U$2:$AC$606,5,0),"")</f>
        <v/>
      </c>
      <c r="G105" s="22" t="str">
        <f>IFERROR(VLOOKUP(B105,$U$2:$AC$606,6,0),"")</f>
        <v/>
      </c>
      <c r="H105" s="33" t="str">
        <f>IFERROR(VLOOKUP(B105,$U$2:$AC$606,9,0),"")</f>
        <v/>
      </c>
      <c r="I105" s="50"/>
      <c r="J105" s="20"/>
      <c r="K105" s="21" t="str">
        <f>IFERROR(IF(#REF!="","",VLOOKUP(#REF!,$AQ$2:$AR$606,2,0)),"")</f>
        <v/>
      </c>
      <c r="L105" s="22" t="str">
        <f>IFERROR(VLOOKUP(K105,$AH$2:$AP$606,2,0),"")</f>
        <v/>
      </c>
      <c r="M105" s="22" t="str">
        <f>IFERROR(VLOOKUP(K105,$AH$2:$AP$606,3,0),"")</f>
        <v/>
      </c>
      <c r="N105" s="22" t="str">
        <f>IFERROR(VLOOKUP(K105,$AH$2:$AP$606,4,0),"")</f>
        <v/>
      </c>
      <c r="O105" s="22" t="str">
        <f>IFERROR(VLOOKUP(K105,$AH$2:$AP$606,5,0),"")</f>
        <v/>
      </c>
      <c r="P105" s="22" t="str">
        <f>IFERROR(VLOOKUP(K105,$AH$2:$AP$606,6,0),"")</f>
        <v/>
      </c>
      <c r="Q105" s="23" t="str">
        <f>IFERROR(VLOOKUP(K105,$AH$2:$AP$606,9,0),"")</f>
        <v/>
      </c>
      <c r="R105" s="2"/>
      <c r="S105" s="2"/>
      <c r="T105" s="37"/>
      <c r="U105" s="2"/>
      <c r="V105" s="2"/>
      <c r="W105" s="2"/>
      <c r="X105" s="2"/>
      <c r="Y105" s="2"/>
      <c r="Z105" s="2"/>
      <c r="AA105" s="2"/>
      <c r="AB105" s="34"/>
      <c r="AG105" s="38"/>
      <c r="AO105" s="34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</row>
    <row r="106" spans="1:68" ht="15.75" customHeight="1" x14ac:dyDescent="0.2">
      <c r="A106" s="21"/>
      <c r="B106" s="21" t="str">
        <f>IFERROR(IF(#REF!="","",VLOOKUP(#REF!,$AD$2:$AR$606,2,0)),"")</f>
        <v/>
      </c>
      <c r="C106" s="22" t="str">
        <f>IFERROR(VLOOKUP(B106,$U$2:$AC$606,2,0),"")</f>
        <v/>
      </c>
      <c r="D106" s="22" t="str">
        <f>IFERROR(VLOOKUP(B106,$U$2:$AC$606,3,0),"")</f>
        <v/>
      </c>
      <c r="E106" s="22" t="str">
        <f>IFERROR(VLOOKUP(B106,$U$2:$AC$606,4,0),"")</f>
        <v/>
      </c>
      <c r="F106" s="22" t="str">
        <f>IFERROR(VLOOKUP(B106,$U$2:$AC$606,5,0),"")</f>
        <v/>
      </c>
      <c r="G106" s="22" t="str">
        <f>IFERROR(VLOOKUP(B106,$U$2:$AC$606,6,0),"")</f>
        <v/>
      </c>
      <c r="H106" s="33" t="str">
        <f>IFERROR(VLOOKUP(B106,$U$2:$AC$606,9,0),"")</f>
        <v/>
      </c>
      <c r="I106" s="50"/>
      <c r="J106" s="20"/>
      <c r="K106" s="21" t="str">
        <f>IFERROR(IF(#REF!="","",VLOOKUP(#REF!,$AQ$2:$AR$606,2,0)),"")</f>
        <v/>
      </c>
      <c r="L106" s="22" t="str">
        <f>IFERROR(VLOOKUP(K106,$AH$2:$AP$606,2,0),"")</f>
        <v/>
      </c>
      <c r="M106" s="22" t="str">
        <f>IFERROR(VLOOKUP(K106,$AH$2:$AP$606,3,0),"")</f>
        <v/>
      </c>
      <c r="N106" s="22" t="str">
        <f>IFERROR(VLOOKUP(K106,$AH$2:$AP$606,4,0),"")</f>
        <v/>
      </c>
      <c r="O106" s="22" t="str">
        <f>IFERROR(VLOOKUP(K106,$AH$2:$AP$606,5,0),"")</f>
        <v/>
      </c>
      <c r="P106" s="22" t="str">
        <f>IFERROR(VLOOKUP(K106,$AH$2:$AP$606,6,0),"")</f>
        <v/>
      </c>
      <c r="Q106" s="23" t="str">
        <f>IFERROR(VLOOKUP(K106,$AH$2:$AP$606,9,0),"")</f>
        <v/>
      </c>
      <c r="R106" s="2"/>
      <c r="S106" s="2"/>
      <c r="T106" s="37"/>
      <c r="U106" s="2"/>
      <c r="V106" s="2"/>
      <c r="W106" s="2"/>
      <c r="X106" s="2"/>
      <c r="Y106" s="2"/>
      <c r="Z106" s="2"/>
      <c r="AA106" s="2"/>
      <c r="AB106" s="34"/>
      <c r="AG106" s="38"/>
      <c r="AO106" s="34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</row>
    <row r="107" spans="1:68" ht="15.75" customHeight="1" x14ac:dyDescent="0.2">
      <c r="A107" s="21"/>
      <c r="B107" s="21" t="str">
        <f>IFERROR(IF(#REF!="","",VLOOKUP(#REF!,$AD$2:$AR$606,2,0)),"")</f>
        <v/>
      </c>
      <c r="C107" s="22" t="str">
        <f>IFERROR(VLOOKUP(B107,$U$2:$AC$606,2,0),"")</f>
        <v/>
      </c>
      <c r="D107" s="22" t="str">
        <f>IFERROR(VLOOKUP(B107,$U$2:$AC$606,3,0),"")</f>
        <v/>
      </c>
      <c r="E107" s="22" t="str">
        <f>IFERROR(VLOOKUP(B107,$U$2:$AC$606,4,0),"")</f>
        <v/>
      </c>
      <c r="F107" s="22" t="str">
        <f>IFERROR(VLOOKUP(B107,$U$2:$AC$606,5,0),"")</f>
        <v/>
      </c>
      <c r="G107" s="22" t="str">
        <f>IFERROR(VLOOKUP(B107,$U$2:$AC$606,6,0),"")</f>
        <v/>
      </c>
      <c r="H107" s="33" t="str">
        <f>IFERROR(VLOOKUP(B107,$U$2:$AC$606,9,0),"")</f>
        <v/>
      </c>
      <c r="I107" s="50"/>
      <c r="J107" s="20"/>
      <c r="K107" s="21" t="str">
        <f>IFERROR(IF(#REF!="","",VLOOKUP(#REF!,$AQ$2:$AR$606,2,0)),"")</f>
        <v/>
      </c>
      <c r="L107" s="22" t="str">
        <f>IFERROR(VLOOKUP(K107,$AH$2:$AP$606,2,0),"")</f>
        <v/>
      </c>
      <c r="M107" s="22" t="str">
        <f>IFERROR(VLOOKUP(K107,$AH$2:$AP$606,3,0),"")</f>
        <v/>
      </c>
      <c r="N107" s="22" t="str">
        <f>IFERROR(VLOOKUP(K107,$AH$2:$AP$606,4,0),"")</f>
        <v/>
      </c>
      <c r="O107" s="22" t="str">
        <f>IFERROR(VLOOKUP(K107,$AH$2:$AP$606,5,0),"")</f>
        <v/>
      </c>
      <c r="P107" s="22" t="str">
        <f>IFERROR(VLOOKUP(K107,$AH$2:$AP$606,6,0),"")</f>
        <v/>
      </c>
      <c r="Q107" s="23" t="str">
        <f>IFERROR(VLOOKUP(K107,$AH$2:$AP$606,9,0),"")</f>
        <v/>
      </c>
      <c r="R107" s="2"/>
      <c r="S107" s="2"/>
      <c r="T107" s="37"/>
      <c r="U107" s="2"/>
      <c r="V107" s="2"/>
      <c r="W107" s="2"/>
      <c r="X107" s="2"/>
      <c r="Y107" s="2"/>
      <c r="Z107" s="2"/>
      <c r="AA107" s="2"/>
      <c r="AB107" s="34"/>
      <c r="AG107" s="38"/>
      <c r="AO107" s="34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</row>
    <row r="108" spans="1:68" ht="15.75" customHeight="1" x14ac:dyDescent="0.2">
      <c r="A108" s="21"/>
      <c r="B108" s="21" t="str">
        <f>IFERROR(IF(#REF!="","",VLOOKUP(#REF!,$AD$2:$AR$606,2,0)),"")</f>
        <v/>
      </c>
      <c r="C108" s="22" t="str">
        <f>IFERROR(VLOOKUP(B108,$U$2:$AC$606,2,0),"")</f>
        <v/>
      </c>
      <c r="D108" s="22" t="str">
        <f>IFERROR(VLOOKUP(B108,$U$2:$AC$606,3,0),"")</f>
        <v/>
      </c>
      <c r="E108" s="22" t="str">
        <f>IFERROR(VLOOKUP(B108,$U$2:$AC$606,4,0),"")</f>
        <v/>
      </c>
      <c r="F108" s="22" t="str">
        <f>IFERROR(VLOOKUP(B108,$U$2:$AC$606,5,0),"")</f>
        <v/>
      </c>
      <c r="G108" s="22" t="str">
        <f>IFERROR(VLOOKUP(B108,$U$2:$AC$606,6,0),"")</f>
        <v/>
      </c>
      <c r="H108" s="33" t="str">
        <f>IFERROR(VLOOKUP(B108,$U$2:$AC$606,9,0),"")</f>
        <v/>
      </c>
      <c r="I108" s="50"/>
      <c r="J108" s="20"/>
      <c r="K108" s="21" t="str">
        <f>IFERROR(IF(#REF!="","",VLOOKUP(#REF!,$AQ$2:$AR$606,2,0)),"")</f>
        <v/>
      </c>
      <c r="L108" s="22" t="str">
        <f>IFERROR(VLOOKUP(K108,$AH$2:$AP$606,2,0),"")</f>
        <v/>
      </c>
      <c r="M108" s="22" t="str">
        <f>IFERROR(VLOOKUP(K108,$AH$2:$AP$606,3,0),"")</f>
        <v/>
      </c>
      <c r="N108" s="22" t="str">
        <f>IFERROR(VLOOKUP(K108,$AH$2:$AP$606,4,0),"")</f>
        <v/>
      </c>
      <c r="O108" s="22" t="str">
        <f>IFERROR(VLOOKUP(K108,$AH$2:$AP$606,5,0),"")</f>
        <v/>
      </c>
      <c r="P108" s="22" t="str">
        <f>IFERROR(VLOOKUP(K108,$AH$2:$AP$606,6,0),"")</f>
        <v/>
      </c>
      <c r="Q108" s="23" t="str">
        <f>IFERROR(VLOOKUP(K108,$AH$2:$AP$606,9,0),"")</f>
        <v/>
      </c>
      <c r="R108" s="2"/>
      <c r="S108" s="2"/>
      <c r="T108" s="37"/>
      <c r="U108" s="2"/>
      <c r="V108" s="2"/>
      <c r="W108" s="2"/>
      <c r="X108" s="2"/>
      <c r="Y108" s="2"/>
      <c r="Z108" s="2"/>
      <c r="AA108" s="2"/>
      <c r="AB108" s="34"/>
      <c r="AG108" s="38"/>
      <c r="AO108" s="34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</row>
    <row r="109" spans="1:68" ht="15.75" customHeight="1" x14ac:dyDescent="0.2">
      <c r="A109" s="21"/>
      <c r="B109" s="21" t="str">
        <f>IFERROR(IF(#REF!="","",VLOOKUP(#REF!,$AD$2:$AR$606,2,0)),"")</f>
        <v/>
      </c>
      <c r="C109" s="22" t="str">
        <f>IFERROR(VLOOKUP(B109,$U$2:$AC$606,2,0),"")</f>
        <v/>
      </c>
      <c r="D109" s="22" t="str">
        <f>IFERROR(VLOOKUP(B109,$U$2:$AC$606,3,0),"")</f>
        <v/>
      </c>
      <c r="E109" s="22" t="str">
        <f>IFERROR(VLOOKUP(B109,$U$2:$AC$606,4,0),"")</f>
        <v/>
      </c>
      <c r="F109" s="22" t="str">
        <f>IFERROR(VLOOKUP(B109,$U$2:$AC$606,5,0),"")</f>
        <v/>
      </c>
      <c r="G109" s="22" t="str">
        <f>IFERROR(VLOOKUP(B109,$U$2:$AC$606,6,0),"")</f>
        <v/>
      </c>
      <c r="H109" s="33" t="str">
        <f>IFERROR(VLOOKUP(B109,$U$2:$AC$606,9,0),"")</f>
        <v/>
      </c>
      <c r="I109" s="50"/>
      <c r="J109" s="20"/>
      <c r="K109" s="21" t="str">
        <f>IFERROR(IF(#REF!="","",VLOOKUP(#REF!,$AQ$2:$AR$606,2,0)),"")</f>
        <v/>
      </c>
      <c r="L109" s="22" t="str">
        <f>IFERROR(VLOOKUP(K109,$AH$2:$AP$606,2,0),"")</f>
        <v/>
      </c>
      <c r="M109" s="22" t="str">
        <f>IFERROR(VLOOKUP(K109,$AH$2:$AP$606,3,0),"")</f>
        <v/>
      </c>
      <c r="N109" s="22" t="str">
        <f>IFERROR(VLOOKUP(K109,$AH$2:$AP$606,4,0),"")</f>
        <v/>
      </c>
      <c r="O109" s="22" t="str">
        <f>IFERROR(VLOOKUP(K109,$AH$2:$AP$606,5,0),"")</f>
        <v/>
      </c>
      <c r="P109" s="22" t="str">
        <f>IFERROR(VLOOKUP(K109,$AH$2:$AP$606,6,0),"")</f>
        <v/>
      </c>
      <c r="Q109" s="23" t="str">
        <f>IFERROR(VLOOKUP(K109,$AH$2:$AP$606,9,0),"")</f>
        <v/>
      </c>
      <c r="R109" s="2"/>
      <c r="S109" s="2"/>
      <c r="T109" s="37"/>
      <c r="U109" s="2"/>
      <c r="V109" s="2"/>
      <c r="W109" s="2"/>
      <c r="X109" s="2"/>
      <c r="Y109" s="2"/>
      <c r="Z109" s="2"/>
      <c r="AA109" s="2"/>
      <c r="AB109" s="34"/>
      <c r="AG109" s="38"/>
      <c r="AO109" s="34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</row>
    <row r="110" spans="1:68" ht="15.75" customHeight="1" x14ac:dyDescent="0.2">
      <c r="A110" s="21"/>
      <c r="B110" s="21" t="str">
        <f>IFERROR(IF(#REF!="","",VLOOKUP(#REF!,$AD$2:$AR$606,2,0)),"")</f>
        <v/>
      </c>
      <c r="C110" s="22" t="str">
        <f>IFERROR(VLOOKUP(B110,$U$2:$AC$606,2,0),"")</f>
        <v/>
      </c>
      <c r="D110" s="22" t="str">
        <f>IFERROR(VLOOKUP(B110,$U$2:$AC$606,3,0),"")</f>
        <v/>
      </c>
      <c r="E110" s="22" t="str">
        <f>IFERROR(VLOOKUP(B110,$U$2:$AC$606,4,0),"")</f>
        <v/>
      </c>
      <c r="F110" s="22" t="str">
        <f>IFERROR(VLOOKUP(B110,$U$2:$AC$606,5,0),"")</f>
        <v/>
      </c>
      <c r="G110" s="22" t="str">
        <f>IFERROR(VLOOKUP(B110,$U$2:$AC$606,6,0),"")</f>
        <v/>
      </c>
      <c r="H110" s="33" t="str">
        <f>IFERROR(VLOOKUP(B110,$U$2:$AC$606,9,0),"")</f>
        <v/>
      </c>
      <c r="I110" s="50"/>
      <c r="J110" s="20"/>
      <c r="K110" s="21" t="str">
        <f>IFERROR(IF(#REF!="","",VLOOKUP(#REF!,$AQ$2:$AR$606,2,0)),"")</f>
        <v/>
      </c>
      <c r="L110" s="22" t="str">
        <f>IFERROR(VLOOKUP(K110,$AH$2:$AP$606,2,0),"")</f>
        <v/>
      </c>
      <c r="M110" s="22" t="str">
        <f>IFERROR(VLOOKUP(K110,$AH$2:$AP$606,3,0),"")</f>
        <v/>
      </c>
      <c r="N110" s="22" t="str">
        <f>IFERROR(VLOOKUP(K110,$AH$2:$AP$606,4,0),"")</f>
        <v/>
      </c>
      <c r="O110" s="22" t="str">
        <f>IFERROR(VLOOKUP(K110,$AH$2:$AP$606,5,0),"")</f>
        <v/>
      </c>
      <c r="P110" s="22" t="str">
        <f>IFERROR(VLOOKUP(K110,$AH$2:$AP$606,6,0),"")</f>
        <v/>
      </c>
      <c r="Q110" s="23" t="str">
        <f>IFERROR(VLOOKUP(K110,$AH$2:$AP$606,9,0),"")</f>
        <v/>
      </c>
      <c r="R110" s="2"/>
      <c r="S110" s="2"/>
      <c r="T110" s="37"/>
      <c r="U110" s="2"/>
      <c r="V110" s="2"/>
      <c r="W110" s="2"/>
      <c r="X110" s="2"/>
      <c r="Y110" s="2"/>
      <c r="Z110" s="2"/>
      <c r="AA110" s="2"/>
      <c r="AB110" s="34"/>
      <c r="AG110" s="38"/>
      <c r="AO110" s="34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</row>
    <row r="111" spans="1:68" ht="15.75" customHeight="1" x14ac:dyDescent="0.2">
      <c r="A111" s="21"/>
      <c r="B111" s="21" t="str">
        <f>IFERROR(IF(#REF!="","",VLOOKUP(#REF!,$AD$2:$AR$606,2,0)),"")</f>
        <v/>
      </c>
      <c r="C111" s="22" t="str">
        <f>IFERROR(VLOOKUP(B111,$U$2:$AC$606,2,0),"")</f>
        <v/>
      </c>
      <c r="D111" s="22" t="str">
        <f>IFERROR(VLOOKUP(B111,$U$2:$AC$606,3,0),"")</f>
        <v/>
      </c>
      <c r="E111" s="22" t="str">
        <f>IFERROR(VLOOKUP(B111,$U$2:$AC$606,4,0),"")</f>
        <v/>
      </c>
      <c r="F111" s="22" t="str">
        <f>IFERROR(VLOOKUP(B111,$U$2:$AC$606,5,0),"")</f>
        <v/>
      </c>
      <c r="G111" s="22" t="str">
        <f>IFERROR(VLOOKUP(B111,$U$2:$AC$606,6,0),"")</f>
        <v/>
      </c>
      <c r="H111" s="33" t="str">
        <f>IFERROR(VLOOKUP(B111,$U$2:$AC$606,9,0),"")</f>
        <v/>
      </c>
      <c r="I111" s="50"/>
      <c r="J111" s="20"/>
      <c r="K111" s="21" t="str">
        <f>IFERROR(IF(#REF!="","",VLOOKUP(#REF!,$AQ$2:$AR$606,2,0)),"")</f>
        <v/>
      </c>
      <c r="L111" s="22" t="str">
        <f>IFERROR(VLOOKUP(K111,$AH$2:$AP$606,2,0),"")</f>
        <v/>
      </c>
      <c r="M111" s="22" t="str">
        <f>IFERROR(VLOOKUP(K111,$AH$2:$AP$606,3,0),"")</f>
        <v/>
      </c>
      <c r="N111" s="22" t="str">
        <f>IFERROR(VLOOKUP(K111,$AH$2:$AP$606,4,0),"")</f>
        <v/>
      </c>
      <c r="O111" s="22" t="str">
        <f>IFERROR(VLOOKUP(K111,$AH$2:$AP$606,5,0),"")</f>
        <v/>
      </c>
      <c r="P111" s="22" t="str">
        <f>IFERROR(VLOOKUP(K111,$AH$2:$AP$606,6,0),"")</f>
        <v/>
      </c>
      <c r="Q111" s="23" t="str">
        <f>IFERROR(VLOOKUP(K111,$AH$2:$AP$606,9,0),"")</f>
        <v/>
      </c>
      <c r="R111" s="2"/>
      <c r="S111" s="2"/>
      <c r="T111" s="37"/>
      <c r="U111" s="2"/>
      <c r="V111" s="2"/>
      <c r="W111" s="2"/>
      <c r="X111" s="2"/>
      <c r="Y111" s="2"/>
      <c r="Z111" s="2"/>
      <c r="AA111" s="2"/>
      <c r="AB111" s="34"/>
      <c r="AG111" s="38"/>
      <c r="AO111" s="34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</row>
    <row r="112" spans="1:68" ht="15.75" customHeight="1" x14ac:dyDescent="0.2">
      <c r="A112" s="21"/>
      <c r="B112" s="21" t="str">
        <f>IFERROR(IF(#REF!="","",VLOOKUP(#REF!,$AD$2:$AR$606,2,0)),"")</f>
        <v/>
      </c>
      <c r="C112" s="22" t="str">
        <f>IFERROR(VLOOKUP(B112,$U$2:$AC$606,2,0),"")</f>
        <v/>
      </c>
      <c r="D112" s="22" t="str">
        <f>IFERROR(VLOOKUP(B112,$U$2:$AC$606,3,0),"")</f>
        <v/>
      </c>
      <c r="E112" s="22" t="str">
        <f>IFERROR(VLOOKUP(B112,$U$2:$AC$606,4,0),"")</f>
        <v/>
      </c>
      <c r="F112" s="22" t="str">
        <f>IFERROR(VLOOKUP(B112,$U$2:$AC$606,5,0),"")</f>
        <v/>
      </c>
      <c r="G112" s="22" t="str">
        <f>IFERROR(VLOOKUP(B112,$U$2:$AC$606,6,0),"")</f>
        <v/>
      </c>
      <c r="H112" s="33" t="str">
        <f>IFERROR(VLOOKUP(B112,$U$2:$AC$606,9,0),"")</f>
        <v/>
      </c>
      <c r="I112" s="50"/>
      <c r="J112" s="20"/>
      <c r="K112" s="21" t="str">
        <f>IFERROR(IF(#REF!="","",VLOOKUP(#REF!,$AQ$2:$AR$606,2,0)),"")</f>
        <v/>
      </c>
      <c r="L112" s="22" t="str">
        <f>IFERROR(VLOOKUP(K112,$AH$2:$AP$606,2,0),"")</f>
        <v/>
      </c>
      <c r="M112" s="22" t="str">
        <f>IFERROR(VLOOKUP(K112,$AH$2:$AP$606,3,0),"")</f>
        <v/>
      </c>
      <c r="N112" s="22" t="str">
        <f>IFERROR(VLOOKUP(K112,$AH$2:$AP$606,4,0),"")</f>
        <v/>
      </c>
      <c r="O112" s="22" t="str">
        <f>IFERROR(VLOOKUP(K112,$AH$2:$AP$606,5,0),"")</f>
        <v/>
      </c>
      <c r="P112" s="22" t="str">
        <f>IFERROR(VLOOKUP(K112,$AH$2:$AP$606,6,0),"")</f>
        <v/>
      </c>
      <c r="Q112" s="23" t="str">
        <f>IFERROR(VLOOKUP(K112,$AH$2:$AP$606,9,0),"")</f>
        <v/>
      </c>
      <c r="R112" s="2"/>
      <c r="S112" s="2"/>
      <c r="T112" s="37"/>
      <c r="U112" s="2"/>
      <c r="V112" s="2"/>
      <c r="W112" s="2"/>
      <c r="X112" s="2"/>
      <c r="Y112" s="2"/>
      <c r="Z112" s="2"/>
      <c r="AA112" s="2"/>
      <c r="AB112" s="34"/>
      <c r="AG112" s="38"/>
      <c r="AO112" s="34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</row>
    <row r="113" spans="1:68" ht="15.75" customHeight="1" x14ac:dyDescent="0.2">
      <c r="A113" s="21"/>
      <c r="B113" s="21" t="str">
        <f>IFERROR(IF(#REF!="","",VLOOKUP(#REF!,$AD$2:$AR$606,2,0)),"")</f>
        <v/>
      </c>
      <c r="C113" s="22" t="str">
        <f>IFERROR(VLOOKUP(B113,$U$2:$AC$606,2,0),"")</f>
        <v/>
      </c>
      <c r="D113" s="22" t="str">
        <f>IFERROR(VLOOKUP(B113,$U$2:$AC$606,3,0),"")</f>
        <v/>
      </c>
      <c r="E113" s="22" t="str">
        <f>IFERROR(VLOOKUP(B113,$U$2:$AC$606,4,0),"")</f>
        <v/>
      </c>
      <c r="F113" s="22" t="str">
        <f>IFERROR(VLOOKUP(B113,$U$2:$AC$606,5,0),"")</f>
        <v/>
      </c>
      <c r="G113" s="22" t="str">
        <f>IFERROR(VLOOKUP(B113,$U$2:$AC$606,6,0),"")</f>
        <v/>
      </c>
      <c r="H113" s="33" t="str">
        <f>IFERROR(VLOOKUP(B113,$U$2:$AC$606,9,0),"")</f>
        <v/>
      </c>
      <c r="I113" s="50"/>
      <c r="J113" s="20"/>
      <c r="K113" s="21" t="str">
        <f>IFERROR(IF(#REF!="","",VLOOKUP(#REF!,$AQ$2:$AR$606,2,0)),"")</f>
        <v/>
      </c>
      <c r="L113" s="22" t="str">
        <f>IFERROR(VLOOKUP(K113,$AH$2:$AP$606,2,0),"")</f>
        <v/>
      </c>
      <c r="M113" s="22" t="str">
        <f>IFERROR(VLOOKUP(K113,$AH$2:$AP$606,3,0),"")</f>
        <v/>
      </c>
      <c r="N113" s="22" t="str">
        <f>IFERROR(VLOOKUP(K113,$AH$2:$AP$606,4,0),"")</f>
        <v/>
      </c>
      <c r="O113" s="22" t="str">
        <f>IFERROR(VLOOKUP(K113,$AH$2:$AP$606,5,0),"")</f>
        <v/>
      </c>
      <c r="P113" s="22" t="str">
        <f>IFERROR(VLOOKUP(K113,$AH$2:$AP$606,6,0),"")</f>
        <v/>
      </c>
      <c r="Q113" s="23" t="str">
        <f>IFERROR(VLOOKUP(K113,$AH$2:$AP$606,9,0),"")</f>
        <v/>
      </c>
      <c r="R113" s="2"/>
      <c r="S113" s="2"/>
      <c r="T113" s="37"/>
      <c r="U113" s="2"/>
      <c r="V113" s="2"/>
      <c r="W113" s="2"/>
      <c r="X113" s="2"/>
      <c r="Y113" s="2"/>
      <c r="Z113" s="2"/>
      <c r="AA113" s="2"/>
      <c r="AB113" s="34"/>
      <c r="AG113" s="38"/>
      <c r="AO113" s="34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</row>
    <row r="114" spans="1:68" ht="15.75" customHeight="1" x14ac:dyDescent="0.2">
      <c r="A114" s="21"/>
      <c r="B114" s="21" t="str">
        <f>IFERROR(IF(#REF!="","",VLOOKUP(#REF!,$AD$2:$AR$606,2,0)),"")</f>
        <v/>
      </c>
      <c r="C114" s="22" t="str">
        <f>IFERROR(VLOOKUP(B114,$U$2:$AC$606,2,0),"")</f>
        <v/>
      </c>
      <c r="D114" s="22" t="str">
        <f>IFERROR(VLOOKUP(B114,$U$2:$AC$606,3,0),"")</f>
        <v/>
      </c>
      <c r="E114" s="22" t="str">
        <f>IFERROR(VLOOKUP(B114,$U$2:$AC$606,4,0),"")</f>
        <v/>
      </c>
      <c r="F114" s="22" t="str">
        <f>IFERROR(VLOOKUP(B114,$U$2:$AC$606,5,0),"")</f>
        <v/>
      </c>
      <c r="G114" s="22" t="str">
        <f>IFERROR(VLOOKUP(B114,$U$2:$AC$606,6,0),"")</f>
        <v/>
      </c>
      <c r="H114" s="33" t="str">
        <f>IFERROR(VLOOKUP(B114,$U$2:$AC$606,9,0),"")</f>
        <v/>
      </c>
      <c r="I114" s="50"/>
      <c r="J114" s="20"/>
      <c r="K114" s="21" t="str">
        <f>IFERROR(IF(#REF!="","",VLOOKUP(#REF!,$AQ$2:$AR$606,2,0)),"")</f>
        <v/>
      </c>
      <c r="L114" s="22" t="str">
        <f>IFERROR(VLOOKUP(K114,$AH$2:$AP$606,2,0),"")</f>
        <v/>
      </c>
      <c r="M114" s="22" t="str">
        <f>IFERROR(VLOOKUP(K114,$AH$2:$AP$606,3,0),"")</f>
        <v/>
      </c>
      <c r="N114" s="22" t="str">
        <f>IFERROR(VLOOKUP(K114,$AH$2:$AP$606,4,0),"")</f>
        <v/>
      </c>
      <c r="O114" s="22" t="str">
        <f>IFERROR(VLOOKUP(K114,$AH$2:$AP$606,5,0),"")</f>
        <v/>
      </c>
      <c r="P114" s="22" t="str">
        <f>IFERROR(VLOOKUP(K114,$AH$2:$AP$606,6,0),"")</f>
        <v/>
      </c>
      <c r="Q114" s="23" t="str">
        <f>IFERROR(VLOOKUP(K114,$AH$2:$AP$606,9,0),"")</f>
        <v/>
      </c>
      <c r="R114" s="2"/>
      <c r="S114" s="2"/>
      <c r="T114" s="37"/>
      <c r="U114" s="2"/>
      <c r="V114" s="2"/>
      <c r="W114" s="2"/>
      <c r="X114" s="2"/>
      <c r="Y114" s="2"/>
      <c r="Z114" s="2"/>
      <c r="AA114" s="2"/>
      <c r="AB114" s="34"/>
      <c r="AG114" s="38"/>
      <c r="AO114" s="34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</row>
    <row r="115" spans="1:68" ht="15.75" customHeight="1" x14ac:dyDescent="0.2">
      <c r="A115" s="21"/>
      <c r="B115" s="21" t="str">
        <f>IFERROR(IF(#REF!="","",VLOOKUP(#REF!,$AD$2:$AR$606,2,0)),"")</f>
        <v/>
      </c>
      <c r="C115" s="22" t="str">
        <f>IFERROR(VLOOKUP(B115,$U$2:$AC$606,2,0),"")</f>
        <v/>
      </c>
      <c r="D115" s="22" t="str">
        <f>IFERROR(VLOOKUP(B115,$U$2:$AC$606,3,0),"")</f>
        <v/>
      </c>
      <c r="E115" s="22" t="str">
        <f>IFERROR(VLOOKUP(B115,$U$2:$AC$606,4,0),"")</f>
        <v/>
      </c>
      <c r="F115" s="22" t="str">
        <f>IFERROR(VLOOKUP(B115,$U$2:$AC$606,5,0),"")</f>
        <v/>
      </c>
      <c r="G115" s="22" t="str">
        <f>IFERROR(VLOOKUP(B115,$U$2:$AC$606,6,0),"")</f>
        <v/>
      </c>
      <c r="H115" s="33" t="str">
        <f>IFERROR(VLOOKUP(B115,$U$2:$AC$606,9,0),"")</f>
        <v/>
      </c>
      <c r="I115" s="50"/>
      <c r="J115" s="20"/>
      <c r="K115" s="21" t="str">
        <f>IFERROR(IF(#REF!="","",VLOOKUP(#REF!,$AQ$2:$AR$606,2,0)),"")</f>
        <v/>
      </c>
      <c r="L115" s="22" t="str">
        <f>IFERROR(VLOOKUP(K115,$AH$2:$AP$606,2,0),"")</f>
        <v/>
      </c>
      <c r="M115" s="22" t="str">
        <f>IFERROR(VLOOKUP(K115,$AH$2:$AP$606,3,0),"")</f>
        <v/>
      </c>
      <c r="N115" s="22" t="str">
        <f>IFERROR(VLOOKUP(K115,$AH$2:$AP$606,4,0),"")</f>
        <v/>
      </c>
      <c r="O115" s="22" t="str">
        <f>IFERROR(VLOOKUP(K115,$AH$2:$AP$606,5,0),"")</f>
        <v/>
      </c>
      <c r="P115" s="22" t="str">
        <f>IFERROR(VLOOKUP(K115,$AH$2:$AP$606,6,0),"")</f>
        <v/>
      </c>
      <c r="Q115" s="23" t="str">
        <f>IFERROR(VLOOKUP(K115,$AH$2:$AP$606,9,0),"")</f>
        <v/>
      </c>
      <c r="R115" s="2"/>
      <c r="S115" s="2"/>
      <c r="T115" s="37"/>
      <c r="U115" s="2"/>
      <c r="V115" s="2"/>
      <c r="W115" s="2"/>
      <c r="X115" s="2"/>
      <c r="Y115" s="2"/>
      <c r="Z115" s="2"/>
      <c r="AA115" s="2"/>
      <c r="AB115" s="34"/>
      <c r="AG115" s="38"/>
      <c r="AO115" s="34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</row>
    <row r="116" spans="1:68" ht="15.75" customHeight="1" x14ac:dyDescent="0.2">
      <c r="A116" s="21"/>
      <c r="B116" s="21" t="str">
        <f>IFERROR(IF(#REF!="","",VLOOKUP(#REF!,$AD$2:$AR$606,2,0)),"")</f>
        <v/>
      </c>
      <c r="C116" s="22" t="str">
        <f>IFERROR(VLOOKUP(B116,$U$2:$AC$606,2,0),"")</f>
        <v/>
      </c>
      <c r="D116" s="22" t="str">
        <f>IFERROR(VLOOKUP(B116,$U$2:$AC$606,3,0),"")</f>
        <v/>
      </c>
      <c r="E116" s="22" t="str">
        <f>IFERROR(VLOOKUP(B116,$U$2:$AC$606,4,0),"")</f>
        <v/>
      </c>
      <c r="F116" s="22" t="str">
        <f>IFERROR(VLOOKUP(B116,$U$2:$AC$606,5,0),"")</f>
        <v/>
      </c>
      <c r="G116" s="22" t="str">
        <f>IFERROR(VLOOKUP(B116,$U$2:$AC$606,6,0),"")</f>
        <v/>
      </c>
      <c r="H116" s="33" t="str">
        <f>IFERROR(VLOOKUP(B116,$U$2:$AC$606,9,0),"")</f>
        <v/>
      </c>
      <c r="I116" s="50"/>
      <c r="J116" s="20"/>
      <c r="K116" s="21" t="str">
        <f>IFERROR(IF(#REF!="","",VLOOKUP(#REF!,$AQ$2:$AR$606,2,0)),"")</f>
        <v/>
      </c>
      <c r="L116" s="22" t="str">
        <f>IFERROR(VLOOKUP(K116,$AH$2:$AP$606,2,0),"")</f>
        <v/>
      </c>
      <c r="M116" s="22" t="str">
        <f>IFERROR(VLOOKUP(K116,$AH$2:$AP$606,3,0),"")</f>
        <v/>
      </c>
      <c r="N116" s="22" t="str">
        <f>IFERROR(VLOOKUP(K116,$AH$2:$AP$606,4,0),"")</f>
        <v/>
      </c>
      <c r="O116" s="22" t="str">
        <f>IFERROR(VLOOKUP(K116,$AH$2:$AP$606,5,0),"")</f>
        <v/>
      </c>
      <c r="P116" s="22" t="str">
        <f>IFERROR(VLOOKUP(K116,$AH$2:$AP$606,6,0),"")</f>
        <v/>
      </c>
      <c r="Q116" s="23" t="str">
        <f>IFERROR(VLOOKUP(K116,$AH$2:$AP$606,9,0),"")</f>
        <v/>
      </c>
      <c r="R116" s="2"/>
      <c r="S116" s="2"/>
      <c r="T116" s="37"/>
      <c r="U116" s="2"/>
      <c r="V116" s="2"/>
      <c r="W116" s="2"/>
      <c r="X116" s="2"/>
      <c r="Y116" s="2"/>
      <c r="Z116" s="2"/>
      <c r="AA116" s="2"/>
      <c r="AB116" s="34"/>
      <c r="AG116" s="38"/>
      <c r="AO116" s="34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</row>
    <row r="117" spans="1:68" ht="15.75" customHeight="1" x14ac:dyDescent="0.2">
      <c r="A117" s="21"/>
      <c r="B117" s="21" t="str">
        <f>IFERROR(IF(#REF!="","",VLOOKUP(#REF!,$AD$2:$AR$606,2,0)),"")</f>
        <v/>
      </c>
      <c r="C117" s="22" t="str">
        <f>IFERROR(VLOOKUP(B117,$U$2:$AC$606,2,0),"")</f>
        <v/>
      </c>
      <c r="D117" s="22" t="str">
        <f>IFERROR(VLOOKUP(B117,$U$2:$AC$606,3,0),"")</f>
        <v/>
      </c>
      <c r="E117" s="22" t="str">
        <f>IFERROR(VLOOKUP(B117,$U$2:$AC$606,4,0),"")</f>
        <v/>
      </c>
      <c r="F117" s="22" t="str">
        <f>IFERROR(VLOOKUP(B117,$U$2:$AC$606,5,0),"")</f>
        <v/>
      </c>
      <c r="G117" s="22" t="str">
        <f>IFERROR(VLOOKUP(B117,$U$2:$AC$606,6,0),"")</f>
        <v/>
      </c>
      <c r="H117" s="33" t="str">
        <f>IFERROR(VLOOKUP(B117,$U$2:$AC$606,9,0),"")</f>
        <v/>
      </c>
      <c r="I117" s="50"/>
      <c r="J117" s="20"/>
      <c r="K117" s="21" t="str">
        <f>IFERROR(IF(#REF!="","",VLOOKUP(#REF!,$AQ$2:$AR$606,2,0)),"")</f>
        <v/>
      </c>
      <c r="L117" s="22" t="str">
        <f>IFERROR(VLOOKUP(K117,$AH$2:$AP$606,2,0),"")</f>
        <v/>
      </c>
      <c r="M117" s="22" t="str">
        <f>IFERROR(VLOOKUP(K117,$AH$2:$AP$606,3,0),"")</f>
        <v/>
      </c>
      <c r="N117" s="22" t="str">
        <f>IFERROR(VLOOKUP(K117,$AH$2:$AP$606,4,0),"")</f>
        <v/>
      </c>
      <c r="O117" s="22" t="str">
        <f>IFERROR(VLOOKUP(K117,$AH$2:$AP$606,5,0),"")</f>
        <v/>
      </c>
      <c r="P117" s="22" t="str">
        <f>IFERROR(VLOOKUP(K117,$AH$2:$AP$606,6,0),"")</f>
        <v/>
      </c>
      <c r="Q117" s="23" t="str">
        <f>IFERROR(VLOOKUP(K117,$AH$2:$AP$606,9,0),"")</f>
        <v/>
      </c>
      <c r="R117" s="2"/>
      <c r="S117" s="2"/>
      <c r="T117" s="37"/>
      <c r="U117" s="2"/>
      <c r="V117" s="2"/>
      <c r="W117" s="2"/>
      <c r="X117" s="2"/>
      <c r="Y117" s="2"/>
      <c r="Z117" s="2"/>
      <c r="AA117" s="2"/>
      <c r="AB117" s="34"/>
      <c r="AG117" s="38"/>
      <c r="AO117" s="34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</row>
    <row r="118" spans="1:68" ht="15.75" customHeight="1" x14ac:dyDescent="0.2">
      <c r="A118" s="21"/>
      <c r="B118" s="21" t="str">
        <f>IFERROR(IF(#REF!="","",VLOOKUP(#REF!,$AD$2:$AR$606,2,0)),"")</f>
        <v/>
      </c>
      <c r="C118" s="22" t="str">
        <f>IFERROR(VLOOKUP(B118,$U$2:$AC$606,2,0),"")</f>
        <v/>
      </c>
      <c r="D118" s="22" t="str">
        <f>IFERROR(VLOOKUP(B118,$U$2:$AC$606,3,0),"")</f>
        <v/>
      </c>
      <c r="E118" s="22" t="str">
        <f>IFERROR(VLOOKUP(B118,$U$2:$AC$606,4,0),"")</f>
        <v/>
      </c>
      <c r="F118" s="22" t="str">
        <f>IFERROR(VLOOKUP(B118,$U$2:$AC$606,5,0),"")</f>
        <v/>
      </c>
      <c r="G118" s="22" t="str">
        <f>IFERROR(VLOOKUP(B118,$U$2:$AC$606,6,0),"")</f>
        <v/>
      </c>
      <c r="H118" s="33" t="str">
        <f>IFERROR(VLOOKUP(B118,$U$2:$AC$606,9,0),"")</f>
        <v/>
      </c>
      <c r="I118" s="50"/>
      <c r="J118" s="20"/>
      <c r="K118" s="21" t="str">
        <f>IFERROR(IF(#REF!="","",VLOOKUP(#REF!,$AQ$2:$AR$606,2,0)),"")</f>
        <v/>
      </c>
      <c r="L118" s="22" t="str">
        <f>IFERROR(VLOOKUP(K118,$AH$2:$AP$606,2,0),"")</f>
        <v/>
      </c>
      <c r="M118" s="22" t="str">
        <f>IFERROR(VLOOKUP(K118,$AH$2:$AP$606,3,0),"")</f>
        <v/>
      </c>
      <c r="N118" s="22" t="str">
        <f>IFERROR(VLOOKUP(K118,$AH$2:$AP$606,4,0),"")</f>
        <v/>
      </c>
      <c r="O118" s="22" t="str">
        <f>IFERROR(VLOOKUP(K118,$AH$2:$AP$606,5,0),"")</f>
        <v/>
      </c>
      <c r="P118" s="22" t="str">
        <f>IFERROR(VLOOKUP(K118,$AH$2:$AP$606,6,0),"")</f>
        <v/>
      </c>
      <c r="Q118" s="23" t="str">
        <f>IFERROR(VLOOKUP(K118,$AH$2:$AP$606,9,0),"")</f>
        <v/>
      </c>
      <c r="R118" s="2"/>
      <c r="S118" s="2"/>
      <c r="T118" s="37"/>
      <c r="U118" s="2"/>
      <c r="V118" s="2"/>
      <c r="W118" s="2"/>
      <c r="X118" s="2"/>
      <c r="Y118" s="2"/>
      <c r="Z118" s="2"/>
      <c r="AA118" s="2"/>
      <c r="AB118" s="34"/>
      <c r="AG118" s="38"/>
      <c r="AO118" s="34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</row>
    <row r="119" spans="1:68" ht="15.75" customHeight="1" x14ac:dyDescent="0.2">
      <c r="A119" s="21"/>
      <c r="B119" s="21" t="str">
        <f>IFERROR(IF(#REF!="","",VLOOKUP(#REF!,$AD$2:$AR$606,2,0)),"")</f>
        <v/>
      </c>
      <c r="C119" s="22" t="str">
        <f>IFERROR(VLOOKUP(B119,$U$2:$AC$606,2,0),"")</f>
        <v/>
      </c>
      <c r="D119" s="22" t="str">
        <f>IFERROR(VLOOKUP(B119,$U$2:$AC$606,3,0),"")</f>
        <v/>
      </c>
      <c r="E119" s="22" t="str">
        <f>IFERROR(VLOOKUP(B119,$U$2:$AC$606,4,0),"")</f>
        <v/>
      </c>
      <c r="F119" s="22" t="str">
        <f>IFERROR(VLOOKUP(B119,$U$2:$AC$606,5,0),"")</f>
        <v/>
      </c>
      <c r="G119" s="22" t="str">
        <f>IFERROR(VLOOKUP(B119,$U$2:$AC$606,6,0),"")</f>
        <v/>
      </c>
      <c r="H119" s="33" t="str">
        <f>IFERROR(VLOOKUP(B119,$U$2:$AC$606,9,0),"")</f>
        <v/>
      </c>
      <c r="I119" s="50"/>
      <c r="J119" s="20"/>
      <c r="K119" s="21" t="str">
        <f>IFERROR(IF(#REF!="","",VLOOKUP(#REF!,$AQ$2:$AR$606,2,0)),"")</f>
        <v/>
      </c>
      <c r="L119" s="22" t="str">
        <f>IFERROR(VLOOKUP(K119,$AH$2:$AP$606,2,0),"")</f>
        <v/>
      </c>
      <c r="M119" s="22" t="str">
        <f>IFERROR(VLOOKUP(K119,$AH$2:$AP$606,3,0),"")</f>
        <v/>
      </c>
      <c r="N119" s="22" t="str">
        <f>IFERROR(VLOOKUP(K119,$AH$2:$AP$606,4,0),"")</f>
        <v/>
      </c>
      <c r="O119" s="22" t="str">
        <f>IFERROR(VLOOKUP(K119,$AH$2:$AP$606,5,0),"")</f>
        <v/>
      </c>
      <c r="P119" s="22" t="str">
        <f>IFERROR(VLOOKUP(K119,$AH$2:$AP$606,6,0),"")</f>
        <v/>
      </c>
      <c r="Q119" s="23" t="str">
        <f>IFERROR(VLOOKUP(K119,$AH$2:$AP$606,9,0),"")</f>
        <v/>
      </c>
      <c r="R119" s="2"/>
      <c r="S119" s="2"/>
      <c r="T119" s="37"/>
      <c r="U119" s="2"/>
      <c r="V119" s="2"/>
      <c r="W119" s="2"/>
      <c r="X119" s="2"/>
      <c r="Y119" s="2"/>
      <c r="Z119" s="2"/>
      <c r="AA119" s="2"/>
      <c r="AB119" s="34"/>
      <c r="AG119" s="38"/>
      <c r="AO119" s="34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</row>
    <row r="120" spans="1:68" ht="15.75" customHeight="1" x14ac:dyDescent="0.2">
      <c r="A120" s="21"/>
      <c r="B120" s="21" t="str">
        <f>IFERROR(IF(#REF!="","",VLOOKUP(#REF!,$AD$2:$AR$606,2,0)),"")</f>
        <v/>
      </c>
      <c r="C120" s="22" t="str">
        <f>IFERROR(VLOOKUP(B120,$U$2:$AC$606,2,0),"")</f>
        <v/>
      </c>
      <c r="D120" s="22" t="str">
        <f>IFERROR(VLOOKUP(B120,$U$2:$AC$606,3,0),"")</f>
        <v/>
      </c>
      <c r="E120" s="22" t="str">
        <f>IFERROR(VLOOKUP(B120,$U$2:$AC$606,4,0),"")</f>
        <v/>
      </c>
      <c r="F120" s="22" t="str">
        <f>IFERROR(VLOOKUP(B120,$U$2:$AC$606,5,0),"")</f>
        <v/>
      </c>
      <c r="G120" s="22" t="str">
        <f>IFERROR(VLOOKUP(B120,$U$2:$AC$606,6,0),"")</f>
        <v/>
      </c>
      <c r="H120" s="33" t="str">
        <f>IFERROR(VLOOKUP(B120,$U$2:$AC$606,9,0),"")</f>
        <v/>
      </c>
      <c r="I120" s="50"/>
      <c r="J120" s="20"/>
      <c r="K120" s="21" t="str">
        <f>IFERROR(IF(#REF!="","",VLOOKUP(#REF!,$AQ$2:$AR$606,2,0)),"")</f>
        <v/>
      </c>
      <c r="L120" s="22" t="str">
        <f>IFERROR(VLOOKUP(K120,$AH$2:$AP$606,2,0),"")</f>
        <v/>
      </c>
      <c r="M120" s="22" t="str">
        <f>IFERROR(VLOOKUP(K120,$AH$2:$AP$606,3,0),"")</f>
        <v/>
      </c>
      <c r="N120" s="22" t="str">
        <f>IFERROR(VLOOKUP(K120,$AH$2:$AP$606,4,0),"")</f>
        <v/>
      </c>
      <c r="O120" s="22" t="str">
        <f>IFERROR(VLOOKUP(K120,$AH$2:$AP$606,5,0),"")</f>
        <v/>
      </c>
      <c r="P120" s="22" t="str">
        <f>IFERROR(VLOOKUP(K120,$AH$2:$AP$606,6,0),"")</f>
        <v/>
      </c>
      <c r="Q120" s="23" t="str">
        <f>IFERROR(VLOOKUP(K120,$AH$2:$AP$606,9,0),"")</f>
        <v/>
      </c>
      <c r="R120" s="2"/>
      <c r="S120" s="2"/>
      <c r="T120" s="37"/>
      <c r="U120" s="2"/>
      <c r="V120" s="2"/>
      <c r="W120" s="2"/>
      <c r="X120" s="2"/>
      <c r="Y120" s="2"/>
      <c r="Z120" s="2"/>
      <c r="AA120" s="2"/>
      <c r="AB120" s="34"/>
      <c r="AG120" s="38"/>
      <c r="AO120" s="34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</row>
    <row r="121" spans="1:68" ht="15.75" customHeight="1" x14ac:dyDescent="0.2">
      <c r="A121" s="21"/>
      <c r="B121" s="21" t="str">
        <f>IFERROR(IF(#REF!="","",VLOOKUP(#REF!,$AD$2:$AR$606,2,0)),"")</f>
        <v/>
      </c>
      <c r="C121" s="22" t="str">
        <f>IFERROR(VLOOKUP(B121,$U$2:$AC$606,2,0),"")</f>
        <v/>
      </c>
      <c r="D121" s="22" t="str">
        <f>IFERROR(VLOOKUP(B121,$U$2:$AC$606,3,0),"")</f>
        <v/>
      </c>
      <c r="E121" s="22" t="str">
        <f>IFERROR(VLOOKUP(B121,$U$2:$AC$606,4,0),"")</f>
        <v/>
      </c>
      <c r="F121" s="22" t="str">
        <f>IFERROR(VLOOKUP(B121,$U$2:$AC$606,5,0),"")</f>
        <v/>
      </c>
      <c r="G121" s="22" t="str">
        <f>IFERROR(VLOOKUP(B121,$U$2:$AC$606,6,0),"")</f>
        <v/>
      </c>
      <c r="H121" s="33" t="str">
        <f>IFERROR(VLOOKUP(B121,$U$2:$AC$606,9,0),"")</f>
        <v/>
      </c>
      <c r="I121" s="50"/>
      <c r="J121" s="20"/>
      <c r="K121" s="21" t="str">
        <f>IFERROR(IF(#REF!="","",VLOOKUP(#REF!,$AQ$2:$AR$606,2,0)),"")</f>
        <v/>
      </c>
      <c r="L121" s="22" t="str">
        <f>IFERROR(VLOOKUP(K121,$AH$2:$AP$606,2,0),"")</f>
        <v/>
      </c>
      <c r="M121" s="22" t="str">
        <f>IFERROR(VLOOKUP(K121,$AH$2:$AP$606,3,0),"")</f>
        <v/>
      </c>
      <c r="N121" s="22" t="str">
        <f>IFERROR(VLOOKUP(K121,$AH$2:$AP$606,4,0),"")</f>
        <v/>
      </c>
      <c r="O121" s="22" t="str">
        <f>IFERROR(VLOOKUP(K121,$AH$2:$AP$606,5,0),"")</f>
        <v/>
      </c>
      <c r="P121" s="22" t="str">
        <f>IFERROR(VLOOKUP(K121,$AH$2:$AP$606,6,0),"")</f>
        <v/>
      </c>
      <c r="Q121" s="23" t="str">
        <f>IFERROR(VLOOKUP(K121,$AH$2:$AP$606,9,0),"")</f>
        <v/>
      </c>
      <c r="R121" s="2"/>
      <c r="S121" s="2"/>
      <c r="T121" s="37"/>
      <c r="U121" s="2"/>
      <c r="V121" s="2"/>
      <c r="W121" s="2"/>
      <c r="X121" s="2"/>
      <c r="Y121" s="2"/>
      <c r="Z121" s="2"/>
      <c r="AA121" s="2"/>
      <c r="AB121" s="34"/>
      <c r="AG121" s="38"/>
      <c r="AO121" s="34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</row>
    <row r="122" spans="1:68" ht="15.75" customHeight="1" x14ac:dyDescent="0.2">
      <c r="A122" s="21"/>
      <c r="B122" s="21" t="str">
        <f>IFERROR(IF(#REF!="","",VLOOKUP(#REF!,$AD$2:$AR$606,2,0)),"")</f>
        <v/>
      </c>
      <c r="C122" s="22" t="str">
        <f>IFERROR(VLOOKUP(B122,$U$2:$AC$606,2,0),"")</f>
        <v/>
      </c>
      <c r="D122" s="22" t="str">
        <f>IFERROR(VLOOKUP(B122,$U$2:$AC$606,3,0),"")</f>
        <v/>
      </c>
      <c r="E122" s="22" t="str">
        <f>IFERROR(VLOOKUP(B122,$U$2:$AC$606,4,0),"")</f>
        <v/>
      </c>
      <c r="F122" s="22" t="str">
        <f>IFERROR(VLOOKUP(B122,$U$2:$AC$606,5,0),"")</f>
        <v/>
      </c>
      <c r="G122" s="22" t="str">
        <f>IFERROR(VLOOKUP(B122,$U$2:$AC$606,6,0),"")</f>
        <v/>
      </c>
      <c r="H122" s="33" t="str">
        <f>IFERROR(VLOOKUP(B122,$U$2:$AC$606,9,0),"")</f>
        <v/>
      </c>
      <c r="I122" s="50"/>
      <c r="J122" s="20"/>
      <c r="K122" s="21" t="str">
        <f>IFERROR(IF(#REF!="","",VLOOKUP(#REF!,$AQ$2:$AR$606,2,0)),"")</f>
        <v/>
      </c>
      <c r="L122" s="22" t="str">
        <f>IFERROR(VLOOKUP(K122,$AH$2:$AP$606,2,0),"")</f>
        <v/>
      </c>
      <c r="M122" s="22" t="str">
        <f>IFERROR(VLOOKUP(K122,$AH$2:$AP$606,3,0),"")</f>
        <v/>
      </c>
      <c r="N122" s="22" t="str">
        <f>IFERROR(VLOOKUP(K122,$AH$2:$AP$606,4,0),"")</f>
        <v/>
      </c>
      <c r="O122" s="22" t="str">
        <f>IFERROR(VLOOKUP(K122,$AH$2:$AP$606,5,0),"")</f>
        <v/>
      </c>
      <c r="P122" s="22" t="str">
        <f>IFERROR(VLOOKUP(K122,$AH$2:$AP$606,6,0),"")</f>
        <v/>
      </c>
      <c r="Q122" s="23" t="str">
        <f>IFERROR(VLOOKUP(K122,$AH$2:$AP$606,9,0),"")</f>
        <v/>
      </c>
      <c r="R122" s="2"/>
      <c r="S122" s="2"/>
      <c r="T122" s="37"/>
      <c r="U122" s="2"/>
      <c r="V122" s="2"/>
      <c r="W122" s="2"/>
      <c r="X122" s="2"/>
      <c r="Y122" s="2"/>
      <c r="Z122" s="2"/>
      <c r="AA122" s="2"/>
      <c r="AB122" s="34"/>
      <c r="AG122" s="38"/>
      <c r="AO122" s="34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</row>
    <row r="123" spans="1:68" ht="15.75" customHeight="1" x14ac:dyDescent="0.2">
      <c r="A123" s="21"/>
      <c r="B123" s="21" t="str">
        <f>IFERROR(IF(#REF!="","",VLOOKUP(#REF!,$AD$2:$AR$606,2,0)),"")</f>
        <v/>
      </c>
      <c r="C123" s="22" t="str">
        <f>IFERROR(VLOOKUP(B123,$U$2:$AC$606,2,0),"")</f>
        <v/>
      </c>
      <c r="D123" s="22" t="str">
        <f>IFERROR(VLOOKUP(B123,$U$2:$AC$606,3,0),"")</f>
        <v/>
      </c>
      <c r="E123" s="22" t="str">
        <f>IFERROR(VLOOKUP(B123,$U$2:$AC$606,4,0),"")</f>
        <v/>
      </c>
      <c r="F123" s="22" t="str">
        <f>IFERROR(VLOOKUP(B123,$U$2:$AC$606,5,0),"")</f>
        <v/>
      </c>
      <c r="G123" s="22" t="str">
        <f>IFERROR(VLOOKUP(B123,$U$2:$AC$606,6,0),"")</f>
        <v/>
      </c>
      <c r="H123" s="33" t="str">
        <f>IFERROR(VLOOKUP(B123,$U$2:$AC$606,9,0),"")</f>
        <v/>
      </c>
      <c r="I123" s="50"/>
      <c r="J123" s="20"/>
      <c r="K123" s="21" t="str">
        <f>IFERROR(IF(#REF!="","",VLOOKUP(#REF!,$AQ$2:$AR$606,2,0)),"")</f>
        <v/>
      </c>
      <c r="L123" s="22" t="str">
        <f>IFERROR(VLOOKUP(K123,$AH$2:$AP$606,2,0),"")</f>
        <v/>
      </c>
      <c r="M123" s="22" t="str">
        <f>IFERROR(VLOOKUP(K123,$AH$2:$AP$606,3,0),"")</f>
        <v/>
      </c>
      <c r="N123" s="22" t="str">
        <f>IFERROR(VLOOKUP(K123,$AH$2:$AP$606,4,0),"")</f>
        <v/>
      </c>
      <c r="O123" s="22" t="str">
        <f>IFERROR(VLOOKUP(K123,$AH$2:$AP$606,5,0),"")</f>
        <v/>
      </c>
      <c r="P123" s="22" t="str">
        <f>IFERROR(VLOOKUP(K123,$AH$2:$AP$606,6,0),"")</f>
        <v/>
      </c>
      <c r="Q123" s="23" t="str">
        <f>IFERROR(VLOOKUP(K123,$AH$2:$AP$606,9,0),"")</f>
        <v/>
      </c>
      <c r="R123" s="2"/>
      <c r="S123" s="2"/>
      <c r="T123" s="37"/>
      <c r="U123" s="2"/>
      <c r="V123" s="2"/>
      <c r="W123" s="2"/>
      <c r="X123" s="2"/>
      <c r="Y123" s="2"/>
      <c r="Z123" s="2"/>
      <c r="AA123" s="2"/>
      <c r="AB123" s="34"/>
      <c r="AG123" s="38"/>
      <c r="AO123" s="34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</row>
    <row r="124" spans="1:68" ht="15.75" customHeight="1" x14ac:dyDescent="0.2">
      <c r="A124" s="21"/>
      <c r="B124" s="21" t="str">
        <f>IFERROR(IF(#REF!="","",VLOOKUP(#REF!,$AD$2:$AR$606,2,0)),"")</f>
        <v/>
      </c>
      <c r="C124" s="22" t="str">
        <f>IFERROR(VLOOKUP(B124,$U$2:$AC$606,2,0),"")</f>
        <v/>
      </c>
      <c r="D124" s="22" t="str">
        <f>IFERROR(VLOOKUP(B124,$U$2:$AC$606,3,0),"")</f>
        <v/>
      </c>
      <c r="E124" s="22" t="str">
        <f>IFERROR(VLOOKUP(B124,$U$2:$AC$606,4,0),"")</f>
        <v/>
      </c>
      <c r="F124" s="22" t="str">
        <f>IFERROR(VLOOKUP(B124,$U$2:$AC$606,5,0),"")</f>
        <v/>
      </c>
      <c r="G124" s="22" t="str">
        <f>IFERROR(VLOOKUP(B124,$U$2:$AC$606,6,0),"")</f>
        <v/>
      </c>
      <c r="H124" s="33" t="str">
        <f>IFERROR(VLOOKUP(B124,$U$2:$AC$606,9,0),"")</f>
        <v/>
      </c>
      <c r="I124" s="50"/>
      <c r="J124" s="20"/>
      <c r="K124" s="21" t="str">
        <f>IFERROR(IF(#REF!="","",VLOOKUP(#REF!,$AQ$2:$AR$606,2,0)),"")</f>
        <v/>
      </c>
      <c r="L124" s="22" t="str">
        <f>IFERROR(VLOOKUP(K124,$AH$2:$AP$606,2,0),"")</f>
        <v/>
      </c>
      <c r="M124" s="22" t="str">
        <f>IFERROR(VLOOKUP(K124,$AH$2:$AP$606,3,0),"")</f>
        <v/>
      </c>
      <c r="N124" s="22" t="str">
        <f>IFERROR(VLOOKUP(K124,$AH$2:$AP$606,4,0),"")</f>
        <v/>
      </c>
      <c r="O124" s="22" t="str">
        <f>IFERROR(VLOOKUP(K124,$AH$2:$AP$606,5,0),"")</f>
        <v/>
      </c>
      <c r="P124" s="22" t="str">
        <f>IFERROR(VLOOKUP(K124,$AH$2:$AP$606,6,0),"")</f>
        <v/>
      </c>
      <c r="Q124" s="23" t="str">
        <f>IFERROR(VLOOKUP(K124,$AH$2:$AP$606,9,0),"")</f>
        <v/>
      </c>
      <c r="R124" s="2"/>
      <c r="S124" s="2"/>
      <c r="T124" s="37"/>
      <c r="U124" s="2"/>
      <c r="V124" s="2"/>
      <c r="W124" s="2"/>
      <c r="X124" s="2"/>
      <c r="Y124" s="2"/>
      <c r="Z124" s="2"/>
      <c r="AA124" s="2"/>
      <c r="AB124" s="34"/>
      <c r="AG124" s="38"/>
      <c r="AO124" s="34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</row>
    <row r="125" spans="1:68" ht="15.75" customHeight="1" x14ac:dyDescent="0.2">
      <c r="A125" s="21"/>
      <c r="B125" s="21" t="str">
        <f>IFERROR(IF(#REF!="","",VLOOKUP(#REF!,$AD$2:$AR$606,2,0)),"")</f>
        <v/>
      </c>
      <c r="C125" s="22" t="str">
        <f>IFERROR(VLOOKUP(B125,$U$2:$AC$606,2,0),"")</f>
        <v/>
      </c>
      <c r="D125" s="22" t="str">
        <f>IFERROR(VLOOKUP(B125,$U$2:$AC$606,3,0),"")</f>
        <v/>
      </c>
      <c r="E125" s="22" t="str">
        <f>IFERROR(VLOOKUP(B125,$U$2:$AC$606,4,0),"")</f>
        <v/>
      </c>
      <c r="F125" s="22" t="str">
        <f>IFERROR(VLOOKUP(B125,$U$2:$AC$606,5,0),"")</f>
        <v/>
      </c>
      <c r="G125" s="22" t="str">
        <f>IFERROR(VLOOKUP(B125,$U$2:$AC$606,6,0),"")</f>
        <v/>
      </c>
      <c r="H125" s="33" t="str">
        <f>IFERROR(VLOOKUP(B125,$U$2:$AC$606,9,0),"")</f>
        <v/>
      </c>
      <c r="I125" s="50"/>
      <c r="J125" s="20"/>
      <c r="K125" s="21" t="str">
        <f>IFERROR(IF(#REF!="","",VLOOKUP(#REF!,$AQ$2:$AR$606,2,0)),"")</f>
        <v/>
      </c>
      <c r="L125" s="22" t="str">
        <f>IFERROR(VLOOKUP(K125,$AH$2:$AP$606,2,0),"")</f>
        <v/>
      </c>
      <c r="M125" s="22" t="str">
        <f>IFERROR(VLOOKUP(K125,$AH$2:$AP$606,3,0),"")</f>
        <v/>
      </c>
      <c r="N125" s="22" t="str">
        <f>IFERROR(VLOOKUP(K125,$AH$2:$AP$606,4,0),"")</f>
        <v/>
      </c>
      <c r="O125" s="22" t="str">
        <f>IFERROR(VLOOKUP(K125,$AH$2:$AP$606,5,0),"")</f>
        <v/>
      </c>
      <c r="P125" s="22" t="str">
        <f>IFERROR(VLOOKUP(K125,$AH$2:$AP$606,6,0),"")</f>
        <v/>
      </c>
      <c r="Q125" s="23" t="str">
        <f>IFERROR(VLOOKUP(K125,$AH$2:$AP$606,9,0),"")</f>
        <v/>
      </c>
      <c r="R125" s="2"/>
      <c r="S125" s="2"/>
      <c r="T125" s="37"/>
      <c r="U125" s="2"/>
      <c r="V125" s="2"/>
      <c r="W125" s="2"/>
      <c r="X125" s="2"/>
      <c r="Y125" s="2"/>
      <c r="Z125" s="2"/>
      <c r="AA125" s="2"/>
      <c r="AB125" s="34"/>
      <c r="AG125" s="38"/>
      <c r="AO125" s="34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</row>
    <row r="126" spans="1:68" ht="15.75" customHeight="1" x14ac:dyDescent="0.2">
      <c r="A126" s="21"/>
      <c r="B126" s="21" t="str">
        <f>IFERROR(IF(#REF!="","",VLOOKUP(#REF!,$AD$2:$AR$606,2,0)),"")</f>
        <v/>
      </c>
      <c r="C126" s="22" t="str">
        <f>IFERROR(VLOOKUP(B126,$U$2:$AC$606,2,0),"")</f>
        <v/>
      </c>
      <c r="D126" s="22" t="str">
        <f>IFERROR(VLOOKUP(B126,$U$2:$AC$606,3,0),"")</f>
        <v/>
      </c>
      <c r="E126" s="22" t="str">
        <f>IFERROR(VLOOKUP(B126,$U$2:$AC$606,4,0),"")</f>
        <v/>
      </c>
      <c r="F126" s="22" t="str">
        <f>IFERROR(VLOOKUP(B126,$U$2:$AC$606,5,0),"")</f>
        <v/>
      </c>
      <c r="G126" s="22" t="str">
        <f>IFERROR(VLOOKUP(B126,$U$2:$AC$606,6,0),"")</f>
        <v/>
      </c>
      <c r="H126" s="33" t="str">
        <f>IFERROR(VLOOKUP(B126,$U$2:$AC$606,9,0),"")</f>
        <v/>
      </c>
      <c r="I126" s="50"/>
      <c r="J126" s="20"/>
      <c r="K126" s="21" t="str">
        <f>IFERROR(IF(#REF!="","",VLOOKUP(#REF!,$AQ$2:$AR$606,2,0)),"")</f>
        <v/>
      </c>
      <c r="L126" s="22" t="str">
        <f>IFERROR(VLOOKUP(K126,$AH$2:$AP$606,2,0),"")</f>
        <v/>
      </c>
      <c r="M126" s="22" t="str">
        <f>IFERROR(VLOOKUP(K126,$AH$2:$AP$606,3,0),"")</f>
        <v/>
      </c>
      <c r="N126" s="22" t="str">
        <f>IFERROR(VLOOKUP(K126,$AH$2:$AP$606,4,0),"")</f>
        <v/>
      </c>
      <c r="O126" s="22" t="str">
        <f>IFERROR(VLOOKUP(K126,$AH$2:$AP$606,5,0),"")</f>
        <v/>
      </c>
      <c r="P126" s="22" t="str">
        <f>IFERROR(VLOOKUP(K126,$AH$2:$AP$606,6,0),"")</f>
        <v/>
      </c>
      <c r="Q126" s="23" t="str">
        <f>IFERROR(VLOOKUP(K126,$AH$2:$AP$606,9,0),"")</f>
        <v/>
      </c>
      <c r="R126" s="2"/>
      <c r="S126" s="2"/>
      <c r="T126" s="37"/>
      <c r="U126" s="2"/>
      <c r="V126" s="2"/>
      <c r="W126" s="2"/>
      <c r="X126" s="2"/>
      <c r="Y126" s="2"/>
      <c r="Z126" s="2"/>
      <c r="AA126" s="2"/>
      <c r="AB126" s="34"/>
      <c r="AG126" s="38"/>
      <c r="AO126" s="34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</row>
    <row r="127" spans="1:68" ht="15.75" customHeight="1" x14ac:dyDescent="0.2">
      <c r="A127" s="21"/>
      <c r="B127" s="21" t="str">
        <f>IFERROR(IF(#REF!="","",VLOOKUP(#REF!,$AD$2:$AR$606,2,0)),"")</f>
        <v/>
      </c>
      <c r="C127" s="22" t="str">
        <f>IFERROR(VLOOKUP(B127,$U$2:$AC$606,2,0),"")</f>
        <v/>
      </c>
      <c r="D127" s="22" t="str">
        <f>IFERROR(VLOOKUP(B127,$U$2:$AC$606,3,0),"")</f>
        <v/>
      </c>
      <c r="E127" s="22" t="str">
        <f>IFERROR(VLOOKUP(B127,$U$2:$AC$606,4,0),"")</f>
        <v/>
      </c>
      <c r="F127" s="22" t="str">
        <f>IFERROR(VLOOKUP(B127,$U$2:$AC$606,5,0),"")</f>
        <v/>
      </c>
      <c r="G127" s="22" t="str">
        <f>IFERROR(VLOOKUP(B127,$U$2:$AC$606,6,0),"")</f>
        <v/>
      </c>
      <c r="H127" s="33" t="str">
        <f>IFERROR(VLOOKUP(B127,$U$2:$AC$606,9,0),"")</f>
        <v/>
      </c>
      <c r="I127" s="50"/>
      <c r="J127" s="20"/>
      <c r="K127" s="21" t="str">
        <f>IFERROR(IF(#REF!="","",VLOOKUP(#REF!,$AQ$2:$AR$606,2,0)),"")</f>
        <v/>
      </c>
      <c r="L127" s="22" t="str">
        <f>IFERROR(VLOOKUP(K127,$AH$2:$AP$606,2,0),"")</f>
        <v/>
      </c>
      <c r="M127" s="22" t="str">
        <f>IFERROR(VLOOKUP(K127,$AH$2:$AP$606,3,0),"")</f>
        <v/>
      </c>
      <c r="N127" s="22" t="str">
        <f>IFERROR(VLOOKUP(K127,$AH$2:$AP$606,4,0),"")</f>
        <v/>
      </c>
      <c r="O127" s="22" t="str">
        <f>IFERROR(VLOOKUP(K127,$AH$2:$AP$606,5,0),"")</f>
        <v/>
      </c>
      <c r="P127" s="22" t="str">
        <f>IFERROR(VLOOKUP(K127,$AH$2:$AP$606,6,0),"")</f>
        <v/>
      </c>
      <c r="Q127" s="23" t="str">
        <f>IFERROR(VLOOKUP(K127,$AH$2:$AP$606,9,0),"")</f>
        <v/>
      </c>
      <c r="R127" s="2"/>
      <c r="S127" s="2"/>
      <c r="T127" s="37"/>
      <c r="U127" s="2"/>
      <c r="V127" s="2"/>
      <c r="W127" s="2"/>
      <c r="X127" s="2"/>
      <c r="Y127" s="2"/>
      <c r="Z127" s="2"/>
      <c r="AA127" s="2"/>
      <c r="AB127" s="34"/>
      <c r="AG127" s="38"/>
      <c r="AO127" s="34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</row>
    <row r="128" spans="1:68" ht="15.75" customHeight="1" x14ac:dyDescent="0.2">
      <c r="A128" s="21"/>
      <c r="B128" s="21" t="str">
        <f>IFERROR(IF(#REF!="","",VLOOKUP(#REF!,$AD$2:$AR$606,2,0)),"")</f>
        <v/>
      </c>
      <c r="C128" s="22" t="str">
        <f>IFERROR(VLOOKUP(B128,$U$2:$AC$606,2,0),"")</f>
        <v/>
      </c>
      <c r="D128" s="22" t="str">
        <f>IFERROR(VLOOKUP(B128,$U$2:$AC$606,3,0),"")</f>
        <v/>
      </c>
      <c r="E128" s="22" t="str">
        <f>IFERROR(VLOOKUP(B128,$U$2:$AC$606,4,0),"")</f>
        <v/>
      </c>
      <c r="F128" s="22" t="str">
        <f>IFERROR(VLOOKUP(B128,$U$2:$AC$606,5,0),"")</f>
        <v/>
      </c>
      <c r="G128" s="22" t="str">
        <f>IFERROR(VLOOKUP(B128,$U$2:$AC$606,6,0),"")</f>
        <v/>
      </c>
      <c r="H128" s="33" t="str">
        <f>IFERROR(VLOOKUP(B128,$U$2:$AC$606,9,0),"")</f>
        <v/>
      </c>
      <c r="I128" s="50"/>
      <c r="J128" s="20"/>
      <c r="K128" s="21" t="str">
        <f>IFERROR(IF(#REF!="","",VLOOKUP(#REF!,$AQ$2:$AR$606,2,0)),"")</f>
        <v/>
      </c>
      <c r="L128" s="22" t="str">
        <f>IFERROR(VLOOKUP(K128,$AH$2:$AP$606,2,0),"")</f>
        <v/>
      </c>
      <c r="M128" s="22" t="str">
        <f>IFERROR(VLOOKUP(K128,$AH$2:$AP$606,3,0),"")</f>
        <v/>
      </c>
      <c r="N128" s="22" t="str">
        <f>IFERROR(VLOOKUP(K128,$AH$2:$AP$606,4,0),"")</f>
        <v/>
      </c>
      <c r="O128" s="22" t="str">
        <f>IFERROR(VLOOKUP(K128,$AH$2:$AP$606,5,0),"")</f>
        <v/>
      </c>
      <c r="P128" s="22" t="str">
        <f>IFERROR(VLOOKUP(K128,$AH$2:$AP$606,6,0),"")</f>
        <v/>
      </c>
      <c r="Q128" s="23" t="str">
        <f>IFERROR(VLOOKUP(K128,$AH$2:$AP$606,9,0),"")</f>
        <v/>
      </c>
      <c r="R128" s="2"/>
      <c r="S128" s="2"/>
      <c r="T128" s="37"/>
      <c r="U128" s="2"/>
      <c r="V128" s="2"/>
      <c r="W128" s="2"/>
      <c r="X128" s="2"/>
      <c r="Y128" s="2"/>
      <c r="Z128" s="2"/>
      <c r="AA128" s="2"/>
      <c r="AB128" s="34"/>
      <c r="AG128" s="38"/>
      <c r="AO128" s="34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</row>
    <row r="129" spans="1:68" ht="15.75" customHeight="1" x14ac:dyDescent="0.2">
      <c r="A129" s="21"/>
      <c r="B129" s="21" t="str">
        <f>IFERROR(IF(#REF!="","",VLOOKUP(#REF!,$AD$2:$AR$606,2,0)),"")</f>
        <v/>
      </c>
      <c r="C129" s="22" t="str">
        <f>IFERROR(VLOOKUP(B129,$U$2:$AC$606,2,0),"")</f>
        <v/>
      </c>
      <c r="D129" s="22" t="str">
        <f>IFERROR(VLOOKUP(B129,$U$2:$AC$606,3,0),"")</f>
        <v/>
      </c>
      <c r="E129" s="22" t="str">
        <f>IFERROR(VLOOKUP(B129,$U$2:$AC$606,4,0),"")</f>
        <v/>
      </c>
      <c r="F129" s="22" t="str">
        <f>IFERROR(VLOOKUP(B129,$U$2:$AC$606,5,0),"")</f>
        <v/>
      </c>
      <c r="G129" s="22" t="str">
        <f>IFERROR(VLOOKUP(B129,$U$2:$AC$606,6,0),"")</f>
        <v/>
      </c>
      <c r="H129" s="33" t="str">
        <f>IFERROR(VLOOKUP(B129,$U$2:$AC$606,9,0),"")</f>
        <v/>
      </c>
      <c r="I129" s="50"/>
      <c r="J129" s="20"/>
      <c r="K129" s="21" t="str">
        <f>IFERROR(IF(#REF!="","",VLOOKUP(#REF!,$AQ$2:$AR$606,2,0)),"")</f>
        <v/>
      </c>
      <c r="L129" s="22" t="str">
        <f>IFERROR(VLOOKUP(K129,$AH$2:$AP$606,2,0),"")</f>
        <v/>
      </c>
      <c r="M129" s="22" t="str">
        <f>IFERROR(VLOOKUP(K129,$AH$2:$AP$606,3,0),"")</f>
        <v/>
      </c>
      <c r="N129" s="22" t="str">
        <f>IFERROR(VLOOKUP(K129,$AH$2:$AP$606,4,0),"")</f>
        <v/>
      </c>
      <c r="O129" s="22" t="str">
        <f>IFERROR(VLOOKUP(K129,$AH$2:$AP$606,5,0),"")</f>
        <v/>
      </c>
      <c r="P129" s="22" t="str">
        <f>IFERROR(VLOOKUP(K129,$AH$2:$AP$606,6,0),"")</f>
        <v/>
      </c>
      <c r="Q129" s="23" t="str">
        <f>IFERROR(VLOOKUP(K129,$AH$2:$AP$606,9,0),"")</f>
        <v/>
      </c>
      <c r="R129" s="2"/>
      <c r="S129" s="2"/>
      <c r="T129" s="37"/>
      <c r="U129" s="2"/>
      <c r="V129" s="2"/>
      <c r="W129" s="2"/>
      <c r="X129" s="2"/>
      <c r="Y129" s="2"/>
      <c r="Z129" s="2"/>
      <c r="AA129" s="2"/>
      <c r="AB129" s="34"/>
      <c r="AG129" s="38"/>
      <c r="AO129" s="34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</row>
    <row r="130" spans="1:68" ht="15.75" customHeight="1" x14ac:dyDescent="0.2">
      <c r="A130" s="21"/>
      <c r="B130" s="21" t="str">
        <f>IFERROR(IF(#REF!="","",VLOOKUP(#REF!,$AD$2:$AR$606,2,0)),"")</f>
        <v/>
      </c>
      <c r="C130" s="22" t="str">
        <f>IFERROR(VLOOKUP(B130,$U$2:$AC$606,2,0),"")</f>
        <v/>
      </c>
      <c r="D130" s="22" t="str">
        <f>IFERROR(VLOOKUP(B130,$U$2:$AC$606,3,0),"")</f>
        <v/>
      </c>
      <c r="E130" s="22" t="str">
        <f>IFERROR(VLOOKUP(B130,$U$2:$AC$606,4,0),"")</f>
        <v/>
      </c>
      <c r="F130" s="22" t="str">
        <f>IFERROR(VLOOKUP(B130,$U$2:$AC$606,5,0),"")</f>
        <v/>
      </c>
      <c r="G130" s="22" t="str">
        <f>IFERROR(VLOOKUP(B130,$U$2:$AC$606,6,0),"")</f>
        <v/>
      </c>
      <c r="H130" s="33" t="str">
        <f>IFERROR(VLOOKUP(B130,$U$2:$AC$606,9,0),"")</f>
        <v/>
      </c>
      <c r="I130" s="50"/>
      <c r="J130" s="20"/>
      <c r="K130" s="21" t="str">
        <f>IFERROR(IF(#REF!="","",VLOOKUP(#REF!,$AQ$2:$AR$606,2,0)),"")</f>
        <v/>
      </c>
      <c r="L130" s="22" t="str">
        <f>IFERROR(VLOOKUP(K130,$AH$2:$AP$606,2,0),"")</f>
        <v/>
      </c>
      <c r="M130" s="22" t="str">
        <f>IFERROR(VLOOKUP(K130,$AH$2:$AP$606,3,0),"")</f>
        <v/>
      </c>
      <c r="N130" s="22" t="str">
        <f>IFERROR(VLOOKUP(K130,$AH$2:$AP$606,4,0),"")</f>
        <v/>
      </c>
      <c r="O130" s="22" t="str">
        <f>IFERROR(VLOOKUP(K130,$AH$2:$AP$606,5,0),"")</f>
        <v/>
      </c>
      <c r="P130" s="22" t="str">
        <f>IFERROR(VLOOKUP(K130,$AH$2:$AP$606,6,0),"")</f>
        <v/>
      </c>
      <c r="Q130" s="23" t="str">
        <f>IFERROR(VLOOKUP(K130,$AH$2:$AP$606,9,0),"")</f>
        <v/>
      </c>
      <c r="R130" s="2"/>
      <c r="S130" s="2"/>
      <c r="T130" s="37"/>
      <c r="U130" s="2"/>
      <c r="V130" s="2"/>
      <c r="W130" s="2"/>
      <c r="X130" s="2"/>
      <c r="Y130" s="2"/>
      <c r="Z130" s="2"/>
      <c r="AA130" s="2"/>
      <c r="AB130" s="34"/>
      <c r="AG130" s="38"/>
      <c r="AO130" s="34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</row>
    <row r="131" spans="1:68" ht="15.75" customHeight="1" x14ac:dyDescent="0.2">
      <c r="A131" s="21"/>
      <c r="B131" s="21" t="str">
        <f>IFERROR(IF(#REF!="","",VLOOKUP(#REF!,$AD$2:$AR$606,2,0)),"")</f>
        <v/>
      </c>
      <c r="C131" s="22" t="str">
        <f>IFERROR(VLOOKUP(B131,$U$2:$AC$606,2,0),"")</f>
        <v/>
      </c>
      <c r="D131" s="22" t="str">
        <f>IFERROR(VLOOKUP(B131,$U$2:$AC$606,3,0),"")</f>
        <v/>
      </c>
      <c r="E131" s="22" t="str">
        <f>IFERROR(VLOOKUP(B131,$U$2:$AC$606,4,0),"")</f>
        <v/>
      </c>
      <c r="F131" s="22" t="str">
        <f>IFERROR(VLOOKUP(B131,$U$2:$AC$606,5,0),"")</f>
        <v/>
      </c>
      <c r="G131" s="22" t="str">
        <f>IFERROR(VLOOKUP(B131,$U$2:$AC$606,6,0),"")</f>
        <v/>
      </c>
      <c r="H131" s="33" t="str">
        <f>IFERROR(VLOOKUP(B131,$U$2:$AC$606,9,0),"")</f>
        <v/>
      </c>
      <c r="I131" s="50"/>
      <c r="J131" s="20"/>
      <c r="K131" s="21" t="str">
        <f>IFERROR(IF(#REF!="","",VLOOKUP(#REF!,$AQ$2:$AR$606,2,0)),"")</f>
        <v/>
      </c>
      <c r="L131" s="22" t="str">
        <f>IFERROR(VLOOKUP(K131,$AH$2:$AP$606,2,0),"")</f>
        <v/>
      </c>
      <c r="M131" s="22" t="str">
        <f>IFERROR(VLOOKUP(K131,$AH$2:$AP$606,3,0),"")</f>
        <v/>
      </c>
      <c r="N131" s="22" t="str">
        <f>IFERROR(VLOOKUP(K131,$AH$2:$AP$606,4,0),"")</f>
        <v/>
      </c>
      <c r="O131" s="22" t="str">
        <f>IFERROR(VLOOKUP(K131,$AH$2:$AP$606,5,0),"")</f>
        <v/>
      </c>
      <c r="P131" s="22" t="str">
        <f>IFERROR(VLOOKUP(K131,$AH$2:$AP$606,6,0),"")</f>
        <v/>
      </c>
      <c r="Q131" s="23" t="str">
        <f>IFERROR(VLOOKUP(K131,$AH$2:$AP$606,9,0),"")</f>
        <v/>
      </c>
      <c r="R131" s="2"/>
      <c r="S131" s="2"/>
      <c r="T131" s="37"/>
      <c r="U131" s="2"/>
      <c r="V131" s="2"/>
      <c r="W131" s="2"/>
      <c r="X131" s="2"/>
      <c r="Y131" s="2"/>
      <c r="Z131" s="2"/>
      <c r="AA131" s="2"/>
      <c r="AB131" s="34"/>
      <c r="AG131" s="38"/>
      <c r="AO131" s="34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</row>
    <row r="132" spans="1:68" ht="15.75" customHeight="1" x14ac:dyDescent="0.2">
      <c r="A132" s="21"/>
      <c r="B132" s="21" t="str">
        <f>IFERROR(IF(#REF!="","",VLOOKUP(#REF!,$AD$2:$AR$606,2,0)),"")</f>
        <v/>
      </c>
      <c r="C132" s="22" t="str">
        <f>IFERROR(VLOOKUP(B132,$U$2:$AC$606,2,0),"")</f>
        <v/>
      </c>
      <c r="D132" s="22" t="str">
        <f>IFERROR(VLOOKUP(B132,$U$2:$AC$606,3,0),"")</f>
        <v/>
      </c>
      <c r="E132" s="22" t="str">
        <f>IFERROR(VLOOKUP(B132,$U$2:$AC$606,4,0),"")</f>
        <v/>
      </c>
      <c r="F132" s="22" t="str">
        <f>IFERROR(VLOOKUP(B132,$U$2:$AC$606,5,0),"")</f>
        <v/>
      </c>
      <c r="G132" s="22" t="str">
        <f>IFERROR(VLOOKUP(B132,$U$2:$AC$606,6,0),"")</f>
        <v/>
      </c>
      <c r="H132" s="33" t="str">
        <f>IFERROR(VLOOKUP(B132,$U$2:$AC$606,9,0),"")</f>
        <v/>
      </c>
      <c r="I132" s="50"/>
      <c r="J132" s="20"/>
      <c r="K132" s="21" t="str">
        <f>IFERROR(IF(#REF!="","",VLOOKUP(#REF!,$AQ$2:$AR$606,2,0)),"")</f>
        <v/>
      </c>
      <c r="L132" s="22" t="str">
        <f>IFERROR(VLOOKUP(K132,$AH$2:$AP$606,2,0),"")</f>
        <v/>
      </c>
      <c r="M132" s="22" t="str">
        <f>IFERROR(VLOOKUP(K132,$AH$2:$AP$606,3,0),"")</f>
        <v/>
      </c>
      <c r="N132" s="22" t="str">
        <f>IFERROR(VLOOKUP(K132,$AH$2:$AP$606,4,0),"")</f>
        <v/>
      </c>
      <c r="O132" s="22" t="str">
        <f>IFERROR(VLOOKUP(K132,$AH$2:$AP$606,5,0),"")</f>
        <v/>
      </c>
      <c r="P132" s="22" t="str">
        <f>IFERROR(VLOOKUP(K132,$AH$2:$AP$606,6,0),"")</f>
        <v/>
      </c>
      <c r="Q132" s="23" t="str">
        <f>IFERROR(VLOOKUP(K132,$AH$2:$AP$606,9,0),"")</f>
        <v/>
      </c>
      <c r="R132" s="2"/>
      <c r="S132" s="2"/>
      <c r="T132" s="37"/>
      <c r="U132" s="2"/>
      <c r="V132" s="2"/>
      <c r="W132" s="2"/>
      <c r="X132" s="2"/>
      <c r="Y132" s="2"/>
      <c r="Z132" s="2"/>
      <c r="AA132" s="2"/>
      <c r="AB132" s="34"/>
      <c r="AG132" s="38"/>
      <c r="AO132" s="34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</row>
    <row r="133" spans="1:68" ht="15.75" customHeight="1" x14ac:dyDescent="0.2">
      <c r="A133" s="21"/>
      <c r="B133" s="21" t="str">
        <f>IFERROR(IF(#REF!="","",VLOOKUP(#REF!,$AD$2:$AR$606,2,0)),"")</f>
        <v/>
      </c>
      <c r="C133" s="22" t="str">
        <f>IFERROR(VLOOKUP(B133,$U$2:$AC$606,2,0),"")</f>
        <v/>
      </c>
      <c r="D133" s="22" t="str">
        <f>IFERROR(VLOOKUP(B133,$U$2:$AC$606,3,0),"")</f>
        <v/>
      </c>
      <c r="E133" s="22" t="str">
        <f>IFERROR(VLOOKUP(B133,$U$2:$AC$606,4,0),"")</f>
        <v/>
      </c>
      <c r="F133" s="22" t="str">
        <f>IFERROR(VLOOKUP(B133,$U$2:$AC$606,5,0),"")</f>
        <v/>
      </c>
      <c r="G133" s="22" t="str">
        <f>IFERROR(VLOOKUP(B133,$U$2:$AC$606,6,0),"")</f>
        <v/>
      </c>
      <c r="H133" s="33" t="str">
        <f>IFERROR(VLOOKUP(B133,$U$2:$AC$606,9,0),"")</f>
        <v/>
      </c>
      <c r="I133" s="50"/>
      <c r="J133" s="20"/>
      <c r="K133" s="21" t="str">
        <f>IFERROR(IF(#REF!="","",VLOOKUP(#REF!,$AQ$2:$AR$606,2,0)),"")</f>
        <v/>
      </c>
      <c r="L133" s="22" t="str">
        <f>IFERROR(VLOOKUP(K133,$AH$2:$AP$606,2,0),"")</f>
        <v/>
      </c>
      <c r="M133" s="22" t="str">
        <f>IFERROR(VLOOKUP(K133,$AH$2:$AP$606,3,0),"")</f>
        <v/>
      </c>
      <c r="N133" s="22" t="str">
        <f>IFERROR(VLOOKUP(K133,$AH$2:$AP$606,4,0),"")</f>
        <v/>
      </c>
      <c r="O133" s="22" t="str">
        <f>IFERROR(VLOOKUP(K133,$AH$2:$AP$606,5,0),"")</f>
        <v/>
      </c>
      <c r="P133" s="22" t="str">
        <f>IFERROR(VLOOKUP(K133,$AH$2:$AP$606,6,0),"")</f>
        <v/>
      </c>
      <c r="Q133" s="23" t="str">
        <f>IFERROR(VLOOKUP(K133,$AH$2:$AP$606,9,0),"")</f>
        <v/>
      </c>
      <c r="R133" s="2"/>
      <c r="S133" s="2"/>
      <c r="T133" s="37"/>
      <c r="U133" s="2"/>
      <c r="V133" s="2"/>
      <c r="W133" s="2"/>
      <c r="X133" s="2"/>
      <c r="Y133" s="2"/>
      <c r="Z133" s="2"/>
      <c r="AA133" s="2"/>
      <c r="AB133" s="34"/>
      <c r="AG133" s="38"/>
      <c r="AO133" s="34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</row>
    <row r="134" spans="1:68" ht="15.75" customHeight="1" x14ac:dyDescent="0.2">
      <c r="A134" s="21"/>
      <c r="B134" s="21" t="str">
        <f>IFERROR(IF(#REF!="","",VLOOKUP(#REF!,$AD$2:$AR$606,2,0)),"")</f>
        <v/>
      </c>
      <c r="C134" s="22" t="str">
        <f>IFERROR(VLOOKUP(B134,$U$2:$AC$606,2,0),"")</f>
        <v/>
      </c>
      <c r="D134" s="22" t="str">
        <f>IFERROR(VLOOKUP(B134,$U$2:$AC$606,3,0),"")</f>
        <v/>
      </c>
      <c r="E134" s="22" t="str">
        <f>IFERROR(VLOOKUP(B134,$U$2:$AC$606,4,0),"")</f>
        <v/>
      </c>
      <c r="F134" s="22" t="str">
        <f>IFERROR(VLOOKUP(B134,$U$2:$AC$606,5,0),"")</f>
        <v/>
      </c>
      <c r="G134" s="22" t="str">
        <f>IFERROR(VLOOKUP(B134,$U$2:$AC$606,6,0),"")</f>
        <v/>
      </c>
      <c r="H134" s="33" t="str">
        <f>IFERROR(VLOOKUP(B134,$U$2:$AC$606,9,0),"")</f>
        <v/>
      </c>
      <c r="I134" s="50"/>
      <c r="J134" s="20"/>
      <c r="K134" s="21" t="str">
        <f>IFERROR(IF(#REF!="","",VLOOKUP(#REF!,$AQ$2:$AR$606,2,0)),"")</f>
        <v/>
      </c>
      <c r="L134" s="22" t="str">
        <f>IFERROR(VLOOKUP(K134,$AH$2:$AP$606,2,0),"")</f>
        <v/>
      </c>
      <c r="M134" s="22" t="str">
        <f>IFERROR(VLOOKUP(K134,$AH$2:$AP$606,3,0),"")</f>
        <v/>
      </c>
      <c r="N134" s="22" t="str">
        <f>IFERROR(VLOOKUP(K134,$AH$2:$AP$606,4,0),"")</f>
        <v/>
      </c>
      <c r="O134" s="22" t="str">
        <f>IFERROR(VLOOKUP(K134,$AH$2:$AP$606,5,0),"")</f>
        <v/>
      </c>
      <c r="P134" s="22" t="str">
        <f>IFERROR(VLOOKUP(K134,$AH$2:$AP$606,6,0),"")</f>
        <v/>
      </c>
      <c r="Q134" s="23" t="str">
        <f>IFERROR(VLOOKUP(K134,$AH$2:$AP$606,9,0),"")</f>
        <v/>
      </c>
      <c r="R134" s="2"/>
      <c r="S134" s="2"/>
      <c r="T134" s="37"/>
      <c r="U134" s="2"/>
      <c r="V134" s="2"/>
      <c r="W134" s="2"/>
      <c r="X134" s="2"/>
      <c r="Y134" s="2"/>
      <c r="Z134" s="2"/>
      <c r="AA134" s="2"/>
      <c r="AB134" s="34"/>
      <c r="AG134" s="38"/>
      <c r="AO134" s="34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</row>
    <row r="135" spans="1:68" ht="15.75" customHeight="1" x14ac:dyDescent="0.2">
      <c r="A135" s="21"/>
      <c r="B135" s="21" t="str">
        <f>IFERROR(IF(#REF!="","",VLOOKUP(#REF!,$AD$2:$AR$606,2,0)),"")</f>
        <v/>
      </c>
      <c r="C135" s="22" t="str">
        <f>IFERROR(VLOOKUP(B135,$U$2:$AC$606,2,0),"")</f>
        <v/>
      </c>
      <c r="D135" s="22" t="str">
        <f>IFERROR(VLOOKUP(B135,$U$2:$AC$606,3,0),"")</f>
        <v/>
      </c>
      <c r="E135" s="22" t="str">
        <f>IFERROR(VLOOKUP(B135,$U$2:$AC$606,4,0),"")</f>
        <v/>
      </c>
      <c r="F135" s="22" t="str">
        <f>IFERROR(VLOOKUP(B135,$U$2:$AC$606,5,0),"")</f>
        <v/>
      </c>
      <c r="G135" s="22" t="str">
        <f>IFERROR(VLOOKUP(B135,$U$2:$AC$606,6,0),"")</f>
        <v/>
      </c>
      <c r="H135" s="33" t="str">
        <f>IFERROR(VLOOKUP(B135,$U$2:$AC$606,9,0),"")</f>
        <v/>
      </c>
      <c r="I135" s="50"/>
      <c r="J135" s="20"/>
      <c r="K135" s="21" t="str">
        <f>IFERROR(IF(#REF!="","",VLOOKUP(#REF!,$AQ$2:$AR$606,2,0)),"")</f>
        <v/>
      </c>
      <c r="L135" s="22" t="str">
        <f>IFERROR(VLOOKUP(K135,$AH$2:$AP$606,2,0),"")</f>
        <v/>
      </c>
      <c r="M135" s="22" t="str">
        <f>IFERROR(VLOOKUP(K135,$AH$2:$AP$606,3,0),"")</f>
        <v/>
      </c>
      <c r="N135" s="22" t="str">
        <f>IFERROR(VLOOKUP(K135,$AH$2:$AP$606,4,0),"")</f>
        <v/>
      </c>
      <c r="O135" s="22" t="str">
        <f>IFERROR(VLOOKUP(K135,$AH$2:$AP$606,5,0),"")</f>
        <v/>
      </c>
      <c r="P135" s="22" t="str">
        <f>IFERROR(VLOOKUP(K135,$AH$2:$AP$606,6,0),"")</f>
        <v/>
      </c>
      <c r="Q135" s="23" t="str">
        <f>IFERROR(VLOOKUP(K135,$AH$2:$AP$606,9,0),"")</f>
        <v/>
      </c>
      <c r="R135" s="2"/>
      <c r="S135" s="2"/>
      <c r="T135" s="37"/>
      <c r="U135" s="2"/>
      <c r="V135" s="2"/>
      <c r="W135" s="2"/>
      <c r="X135" s="2"/>
      <c r="Y135" s="2"/>
      <c r="Z135" s="2"/>
      <c r="AA135" s="2"/>
      <c r="AB135" s="34"/>
      <c r="AG135" s="38"/>
      <c r="AO135" s="34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</row>
    <row r="136" spans="1:68" ht="15.75" customHeight="1" x14ac:dyDescent="0.2">
      <c r="A136" s="21"/>
      <c r="B136" s="21" t="str">
        <f>IFERROR(IF(#REF!="","",VLOOKUP(#REF!,$AD$2:$AR$606,2,0)),"")</f>
        <v/>
      </c>
      <c r="C136" s="22" t="str">
        <f>IFERROR(VLOOKUP(B136,$U$2:$AC$606,2,0),"")</f>
        <v/>
      </c>
      <c r="D136" s="22" t="str">
        <f>IFERROR(VLOOKUP(B136,$U$2:$AC$606,3,0),"")</f>
        <v/>
      </c>
      <c r="E136" s="22" t="str">
        <f>IFERROR(VLOOKUP(B136,$U$2:$AC$606,4,0),"")</f>
        <v/>
      </c>
      <c r="F136" s="22" t="str">
        <f>IFERROR(VLOOKUP(B136,$U$2:$AC$606,5,0),"")</f>
        <v/>
      </c>
      <c r="G136" s="22" t="str">
        <f>IFERROR(VLOOKUP(B136,$U$2:$AC$606,6,0),"")</f>
        <v/>
      </c>
      <c r="H136" s="33" t="str">
        <f>IFERROR(VLOOKUP(B136,$U$2:$AC$606,9,0),"")</f>
        <v/>
      </c>
      <c r="I136" s="50"/>
      <c r="J136" s="20"/>
      <c r="K136" s="21" t="str">
        <f>IFERROR(IF(#REF!="","",VLOOKUP(#REF!,$AQ$2:$AR$606,2,0)),"")</f>
        <v/>
      </c>
      <c r="L136" s="22" t="str">
        <f>IFERROR(VLOOKUP(K136,$AH$2:$AP$606,2,0),"")</f>
        <v/>
      </c>
      <c r="M136" s="22" t="str">
        <f>IFERROR(VLOOKUP(K136,$AH$2:$AP$606,3,0),"")</f>
        <v/>
      </c>
      <c r="N136" s="22" t="str">
        <f>IFERROR(VLOOKUP(K136,$AH$2:$AP$606,4,0),"")</f>
        <v/>
      </c>
      <c r="O136" s="22" t="str">
        <f>IFERROR(VLOOKUP(K136,$AH$2:$AP$606,5,0),"")</f>
        <v/>
      </c>
      <c r="P136" s="22" t="str">
        <f>IFERROR(VLOOKUP(K136,$AH$2:$AP$606,6,0),"")</f>
        <v/>
      </c>
      <c r="Q136" s="23" t="str">
        <f>IFERROR(VLOOKUP(K136,$AH$2:$AP$606,9,0),"")</f>
        <v/>
      </c>
      <c r="R136" s="2"/>
      <c r="S136" s="2"/>
      <c r="T136" s="37"/>
      <c r="U136" s="2"/>
      <c r="V136" s="2"/>
      <c r="W136" s="2"/>
      <c r="X136" s="2"/>
      <c r="Y136" s="2"/>
      <c r="Z136" s="2"/>
      <c r="AA136" s="2"/>
      <c r="AB136" s="34"/>
      <c r="AG136" s="38"/>
      <c r="AO136" s="34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</row>
    <row r="137" spans="1:68" ht="15.75" customHeight="1" x14ac:dyDescent="0.2">
      <c r="A137" s="21"/>
      <c r="B137" s="21" t="str">
        <f>IFERROR(IF(#REF!="","",VLOOKUP(#REF!,$AD$2:$AR$606,2,0)),"")</f>
        <v/>
      </c>
      <c r="C137" s="22" t="str">
        <f>IFERROR(VLOOKUP(B137,$U$2:$AC$606,2,0),"")</f>
        <v/>
      </c>
      <c r="D137" s="22" t="str">
        <f>IFERROR(VLOOKUP(B137,$U$2:$AC$606,3,0),"")</f>
        <v/>
      </c>
      <c r="E137" s="22" t="str">
        <f>IFERROR(VLOOKUP(B137,$U$2:$AC$606,4,0),"")</f>
        <v/>
      </c>
      <c r="F137" s="22" t="str">
        <f>IFERROR(VLOOKUP(B137,$U$2:$AC$606,5,0),"")</f>
        <v/>
      </c>
      <c r="G137" s="22" t="str">
        <f>IFERROR(VLOOKUP(B137,$U$2:$AC$606,6,0),"")</f>
        <v/>
      </c>
      <c r="H137" s="33" t="str">
        <f>IFERROR(VLOOKUP(B137,$U$2:$AC$606,9,0),"")</f>
        <v/>
      </c>
      <c r="I137" s="50"/>
      <c r="J137" s="20"/>
      <c r="K137" s="21" t="str">
        <f>IFERROR(IF(#REF!="","",VLOOKUP(#REF!,$AQ$2:$AR$606,2,0)),"")</f>
        <v/>
      </c>
      <c r="L137" s="22" t="str">
        <f>IFERROR(VLOOKUP(K137,$AH$2:$AP$606,2,0),"")</f>
        <v/>
      </c>
      <c r="M137" s="22" t="str">
        <f>IFERROR(VLOOKUP(K137,$AH$2:$AP$606,3,0),"")</f>
        <v/>
      </c>
      <c r="N137" s="22" t="str">
        <f>IFERROR(VLOOKUP(K137,$AH$2:$AP$606,4,0),"")</f>
        <v/>
      </c>
      <c r="O137" s="22" t="str">
        <f>IFERROR(VLOOKUP(K137,$AH$2:$AP$606,5,0),"")</f>
        <v/>
      </c>
      <c r="P137" s="22" t="str">
        <f>IFERROR(VLOOKUP(K137,$AH$2:$AP$606,6,0),"")</f>
        <v/>
      </c>
      <c r="Q137" s="23" t="str">
        <f>IFERROR(VLOOKUP(K137,$AH$2:$AP$606,9,0),"")</f>
        <v/>
      </c>
      <c r="R137" s="2"/>
      <c r="S137" s="2"/>
      <c r="T137" s="37"/>
      <c r="U137" s="2"/>
      <c r="V137" s="2"/>
      <c r="W137" s="2"/>
      <c r="X137" s="2"/>
      <c r="Y137" s="2"/>
      <c r="Z137" s="2"/>
      <c r="AA137" s="2"/>
      <c r="AB137" s="34"/>
      <c r="AG137" s="38"/>
      <c r="AO137" s="34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</row>
    <row r="138" spans="1:68" ht="15.75" customHeight="1" x14ac:dyDescent="0.2">
      <c r="A138" s="21"/>
      <c r="B138" s="21" t="str">
        <f>IFERROR(IF(#REF!="","",VLOOKUP(#REF!,$AD$2:$AR$606,2,0)),"")</f>
        <v/>
      </c>
      <c r="C138" s="22" t="str">
        <f>IFERROR(VLOOKUP(B138,$U$2:$AC$606,2,0),"")</f>
        <v/>
      </c>
      <c r="D138" s="22" t="str">
        <f>IFERROR(VLOOKUP(B138,$U$2:$AC$606,3,0),"")</f>
        <v/>
      </c>
      <c r="E138" s="22" t="str">
        <f>IFERROR(VLOOKUP(B138,$U$2:$AC$606,4,0),"")</f>
        <v/>
      </c>
      <c r="F138" s="22" t="str">
        <f>IFERROR(VLOOKUP(B138,$U$2:$AC$606,5,0),"")</f>
        <v/>
      </c>
      <c r="G138" s="22" t="str">
        <f>IFERROR(VLOOKUP(B138,$U$2:$AC$606,6,0),"")</f>
        <v/>
      </c>
      <c r="H138" s="33" t="str">
        <f>IFERROR(VLOOKUP(B138,$U$2:$AC$606,9,0),"")</f>
        <v/>
      </c>
      <c r="I138" s="50"/>
      <c r="J138" s="20"/>
      <c r="K138" s="21" t="str">
        <f>IFERROR(IF(#REF!="","",VLOOKUP(#REF!,$AQ$2:$AR$606,2,0)),"")</f>
        <v/>
      </c>
      <c r="L138" s="22" t="str">
        <f>IFERROR(VLOOKUP(K138,$AH$2:$AP$606,2,0),"")</f>
        <v/>
      </c>
      <c r="M138" s="22" t="str">
        <f>IFERROR(VLOOKUP(K138,$AH$2:$AP$606,3,0),"")</f>
        <v/>
      </c>
      <c r="N138" s="22" t="str">
        <f>IFERROR(VLOOKUP(K138,$AH$2:$AP$606,4,0),"")</f>
        <v/>
      </c>
      <c r="O138" s="22" t="str">
        <f>IFERROR(VLOOKUP(K138,$AH$2:$AP$606,5,0),"")</f>
        <v/>
      </c>
      <c r="P138" s="22" t="str">
        <f>IFERROR(VLOOKUP(K138,$AH$2:$AP$606,6,0),"")</f>
        <v/>
      </c>
      <c r="Q138" s="23" t="str">
        <f>IFERROR(VLOOKUP(K138,$AH$2:$AP$606,9,0),"")</f>
        <v/>
      </c>
      <c r="R138" s="2"/>
      <c r="S138" s="2"/>
      <c r="T138" s="37"/>
      <c r="U138" s="2"/>
      <c r="V138" s="2"/>
      <c r="W138" s="2"/>
      <c r="X138" s="2"/>
      <c r="Y138" s="2"/>
      <c r="Z138" s="2"/>
      <c r="AA138" s="2"/>
      <c r="AB138" s="34"/>
      <c r="AG138" s="38"/>
      <c r="AO138" s="34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</row>
    <row r="139" spans="1:68" ht="15.75" customHeight="1" x14ac:dyDescent="0.2">
      <c r="A139" s="21"/>
      <c r="B139" s="21" t="str">
        <f>IFERROR(IF(#REF!="","",VLOOKUP(#REF!,$AD$2:$AR$606,2,0)),"")</f>
        <v/>
      </c>
      <c r="C139" s="22" t="str">
        <f>IFERROR(VLOOKUP(B139,$U$2:$AC$606,2,0),"")</f>
        <v/>
      </c>
      <c r="D139" s="22" t="str">
        <f>IFERROR(VLOOKUP(B139,$U$2:$AC$606,3,0),"")</f>
        <v/>
      </c>
      <c r="E139" s="22" t="str">
        <f>IFERROR(VLOOKUP(B139,$U$2:$AC$606,4,0),"")</f>
        <v/>
      </c>
      <c r="F139" s="22" t="str">
        <f>IFERROR(VLOOKUP(B139,$U$2:$AC$606,5,0),"")</f>
        <v/>
      </c>
      <c r="G139" s="22" t="str">
        <f>IFERROR(VLOOKUP(B139,$U$2:$AC$606,6,0),"")</f>
        <v/>
      </c>
      <c r="H139" s="33" t="str">
        <f>IFERROR(VLOOKUP(B139,$U$2:$AC$606,9,0),"")</f>
        <v/>
      </c>
      <c r="I139" s="50"/>
      <c r="J139" s="20"/>
      <c r="K139" s="21" t="str">
        <f>IFERROR(IF(#REF!="","",VLOOKUP(#REF!,$AQ$2:$AR$606,2,0)),"")</f>
        <v/>
      </c>
      <c r="L139" s="22" t="str">
        <f>IFERROR(VLOOKUP(K139,$AH$2:$AP$606,2,0),"")</f>
        <v/>
      </c>
      <c r="M139" s="22" t="str">
        <f>IFERROR(VLOOKUP(K139,$AH$2:$AP$606,3,0),"")</f>
        <v/>
      </c>
      <c r="N139" s="22" t="str">
        <f>IFERROR(VLOOKUP(K139,$AH$2:$AP$606,4,0),"")</f>
        <v/>
      </c>
      <c r="O139" s="22" t="str">
        <f>IFERROR(VLOOKUP(K139,$AH$2:$AP$606,5,0),"")</f>
        <v/>
      </c>
      <c r="P139" s="22" t="str">
        <f>IFERROR(VLOOKUP(K139,$AH$2:$AP$606,6,0),"")</f>
        <v/>
      </c>
      <c r="Q139" s="23" t="str">
        <f>IFERROR(VLOOKUP(K139,$AH$2:$AP$606,9,0),"")</f>
        <v/>
      </c>
      <c r="R139" s="2"/>
      <c r="S139" s="2"/>
      <c r="T139" s="37"/>
      <c r="U139" s="2"/>
      <c r="V139" s="2"/>
      <c r="W139" s="2"/>
      <c r="X139" s="2"/>
      <c r="Y139" s="2"/>
      <c r="Z139" s="2"/>
      <c r="AA139" s="2"/>
      <c r="AB139" s="34"/>
      <c r="AG139" s="38"/>
      <c r="AO139" s="34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</row>
    <row r="140" spans="1:68" ht="15.75" customHeight="1" x14ac:dyDescent="0.2">
      <c r="A140" s="21"/>
      <c r="B140" s="21" t="str">
        <f>IFERROR(IF(#REF!="","",VLOOKUP(#REF!,$AD$2:$AR$606,2,0)),"")</f>
        <v/>
      </c>
      <c r="C140" s="22" t="str">
        <f>IFERROR(VLOOKUP(B140,$U$2:$AC$606,2,0),"")</f>
        <v/>
      </c>
      <c r="D140" s="22" t="str">
        <f>IFERROR(VLOOKUP(B140,$U$2:$AC$606,3,0),"")</f>
        <v/>
      </c>
      <c r="E140" s="22" t="str">
        <f>IFERROR(VLOOKUP(B140,$U$2:$AC$606,4,0),"")</f>
        <v/>
      </c>
      <c r="F140" s="22" t="str">
        <f>IFERROR(VLOOKUP(B140,$U$2:$AC$606,5,0),"")</f>
        <v/>
      </c>
      <c r="G140" s="22" t="str">
        <f>IFERROR(VLOOKUP(B140,$U$2:$AC$606,6,0),"")</f>
        <v/>
      </c>
      <c r="H140" s="33" t="str">
        <f>IFERROR(VLOOKUP(B140,$U$2:$AC$606,9,0),"")</f>
        <v/>
      </c>
      <c r="I140" s="50"/>
      <c r="J140" s="20"/>
      <c r="K140" s="21" t="str">
        <f>IFERROR(IF(#REF!="","",VLOOKUP(#REF!,$AQ$2:$AR$606,2,0)),"")</f>
        <v/>
      </c>
      <c r="L140" s="22" t="str">
        <f>IFERROR(VLOOKUP(K140,$AH$2:$AP$606,2,0),"")</f>
        <v/>
      </c>
      <c r="M140" s="22" t="str">
        <f>IFERROR(VLOOKUP(K140,$AH$2:$AP$606,3,0),"")</f>
        <v/>
      </c>
      <c r="N140" s="22" t="str">
        <f>IFERROR(VLOOKUP(K140,$AH$2:$AP$606,4,0),"")</f>
        <v/>
      </c>
      <c r="O140" s="22" t="str">
        <f>IFERROR(VLOOKUP(K140,$AH$2:$AP$606,5,0),"")</f>
        <v/>
      </c>
      <c r="P140" s="22" t="str">
        <f>IFERROR(VLOOKUP(K140,$AH$2:$AP$606,6,0),"")</f>
        <v/>
      </c>
      <c r="Q140" s="23" t="str">
        <f>IFERROR(VLOOKUP(K140,$AH$2:$AP$606,9,0),"")</f>
        <v/>
      </c>
      <c r="R140" s="2"/>
      <c r="S140" s="2"/>
      <c r="T140" s="37"/>
      <c r="U140" s="2"/>
      <c r="V140" s="2"/>
      <c r="W140" s="2"/>
      <c r="X140" s="2"/>
      <c r="Y140" s="2"/>
      <c r="Z140" s="2"/>
      <c r="AA140" s="2"/>
      <c r="AB140" s="34"/>
      <c r="AG140" s="38"/>
      <c r="AO140" s="34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</row>
    <row r="141" spans="1:68" ht="15.75" customHeight="1" x14ac:dyDescent="0.2">
      <c r="A141" s="21"/>
      <c r="B141" s="21" t="str">
        <f>IFERROR(IF(#REF!="","",VLOOKUP(#REF!,$AD$2:$AR$606,2,0)),"")</f>
        <v/>
      </c>
      <c r="C141" s="22" t="str">
        <f>IFERROR(VLOOKUP(B141,$U$2:$AC$606,2,0),"")</f>
        <v/>
      </c>
      <c r="D141" s="22" t="str">
        <f>IFERROR(VLOOKUP(B141,$U$2:$AC$606,3,0),"")</f>
        <v/>
      </c>
      <c r="E141" s="22" t="str">
        <f>IFERROR(VLOOKUP(B141,$U$2:$AC$606,4,0),"")</f>
        <v/>
      </c>
      <c r="F141" s="22" t="str">
        <f>IFERROR(VLOOKUP(B141,$U$2:$AC$606,5,0),"")</f>
        <v/>
      </c>
      <c r="G141" s="22" t="str">
        <f>IFERROR(VLOOKUP(B141,$U$2:$AC$606,6,0),"")</f>
        <v/>
      </c>
      <c r="H141" s="33" t="str">
        <f>IFERROR(VLOOKUP(B141,$U$2:$AC$606,9,0),"")</f>
        <v/>
      </c>
      <c r="I141" s="50"/>
      <c r="J141" s="20"/>
      <c r="K141" s="21" t="str">
        <f>IFERROR(IF(#REF!="","",VLOOKUP(#REF!,$AQ$2:$AR$606,2,0)),"")</f>
        <v/>
      </c>
      <c r="L141" s="22" t="str">
        <f>IFERROR(VLOOKUP(K141,$AH$2:$AP$606,2,0),"")</f>
        <v/>
      </c>
      <c r="M141" s="22" t="str">
        <f>IFERROR(VLOOKUP(K141,$AH$2:$AP$606,3,0),"")</f>
        <v/>
      </c>
      <c r="N141" s="22" t="str">
        <f>IFERROR(VLOOKUP(K141,$AH$2:$AP$606,4,0),"")</f>
        <v/>
      </c>
      <c r="O141" s="22" t="str">
        <f>IFERROR(VLOOKUP(K141,$AH$2:$AP$606,5,0),"")</f>
        <v/>
      </c>
      <c r="P141" s="22" t="str">
        <f>IFERROR(VLOOKUP(K141,$AH$2:$AP$606,6,0),"")</f>
        <v/>
      </c>
      <c r="Q141" s="23" t="str">
        <f>IFERROR(VLOOKUP(K141,$AH$2:$AP$606,9,0),"")</f>
        <v/>
      </c>
      <c r="R141" s="2"/>
      <c r="S141" s="2"/>
      <c r="T141" s="37"/>
      <c r="U141" s="2"/>
      <c r="V141" s="2"/>
      <c r="W141" s="2"/>
      <c r="X141" s="2"/>
      <c r="Y141" s="2"/>
      <c r="Z141" s="2"/>
      <c r="AA141" s="2"/>
      <c r="AB141" s="34"/>
      <c r="AG141" s="38"/>
      <c r="AO141" s="34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</row>
    <row r="142" spans="1:68" ht="15.75" customHeight="1" x14ac:dyDescent="0.2">
      <c r="A142" s="21"/>
      <c r="B142" s="21" t="str">
        <f>IFERROR(IF(#REF!="","",VLOOKUP(#REF!,$AD$2:$AR$606,2,0)),"")</f>
        <v/>
      </c>
      <c r="C142" s="22" t="str">
        <f>IFERROR(VLOOKUP(B142,$U$2:$AC$606,2,0),"")</f>
        <v/>
      </c>
      <c r="D142" s="22" t="str">
        <f>IFERROR(VLOOKUP(B142,$U$2:$AC$606,3,0),"")</f>
        <v/>
      </c>
      <c r="E142" s="22" t="str">
        <f>IFERROR(VLOOKUP(B142,$U$2:$AC$606,4,0),"")</f>
        <v/>
      </c>
      <c r="F142" s="22" t="str">
        <f>IFERROR(VLOOKUP(B142,$U$2:$AC$606,5,0),"")</f>
        <v/>
      </c>
      <c r="G142" s="22" t="str">
        <f>IFERROR(VLOOKUP(B142,$U$2:$AC$606,6,0),"")</f>
        <v/>
      </c>
      <c r="H142" s="33" t="str">
        <f>IFERROR(VLOOKUP(B142,$U$2:$AC$606,9,0),"")</f>
        <v/>
      </c>
      <c r="I142" s="50"/>
      <c r="J142" s="20"/>
      <c r="K142" s="21" t="str">
        <f>IFERROR(IF(#REF!="","",VLOOKUP(#REF!,$AQ$2:$AR$606,2,0)),"")</f>
        <v/>
      </c>
      <c r="L142" s="22" t="str">
        <f>IFERROR(VLOOKUP(K142,$AH$2:$AP$606,2,0),"")</f>
        <v/>
      </c>
      <c r="M142" s="22" t="str">
        <f>IFERROR(VLOOKUP(K142,$AH$2:$AP$606,3,0),"")</f>
        <v/>
      </c>
      <c r="N142" s="22" t="str">
        <f>IFERROR(VLOOKUP(K142,$AH$2:$AP$606,4,0),"")</f>
        <v/>
      </c>
      <c r="O142" s="22" t="str">
        <f>IFERROR(VLOOKUP(K142,$AH$2:$AP$606,5,0),"")</f>
        <v/>
      </c>
      <c r="P142" s="22" t="str">
        <f>IFERROR(VLOOKUP(K142,$AH$2:$AP$606,6,0),"")</f>
        <v/>
      </c>
      <c r="Q142" s="23" t="str">
        <f>IFERROR(VLOOKUP(K142,$AH$2:$AP$606,9,0),"")</f>
        <v/>
      </c>
      <c r="R142" s="2"/>
      <c r="S142" s="2"/>
      <c r="T142" s="37"/>
      <c r="U142" s="2"/>
      <c r="V142" s="2"/>
      <c r="W142" s="2"/>
      <c r="X142" s="2"/>
      <c r="Y142" s="2"/>
      <c r="Z142" s="2"/>
      <c r="AA142" s="2"/>
      <c r="AB142" s="34"/>
      <c r="AG142" s="38"/>
      <c r="AO142" s="34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</row>
    <row r="143" spans="1:68" ht="15.75" customHeight="1" x14ac:dyDescent="0.2">
      <c r="A143" s="21"/>
      <c r="B143" s="21" t="str">
        <f>IFERROR(IF(#REF!="","",VLOOKUP(#REF!,$AD$2:$AR$606,2,0)),"")</f>
        <v/>
      </c>
      <c r="C143" s="22" t="str">
        <f>IFERROR(VLOOKUP(B143,$U$2:$AC$606,2,0),"")</f>
        <v/>
      </c>
      <c r="D143" s="22" t="str">
        <f>IFERROR(VLOOKUP(B143,$U$2:$AC$606,3,0),"")</f>
        <v/>
      </c>
      <c r="E143" s="22" t="str">
        <f>IFERROR(VLOOKUP(B143,$U$2:$AC$606,4,0),"")</f>
        <v/>
      </c>
      <c r="F143" s="22" t="str">
        <f>IFERROR(VLOOKUP(B143,$U$2:$AC$606,5,0),"")</f>
        <v/>
      </c>
      <c r="G143" s="22" t="str">
        <f>IFERROR(VLOOKUP(B143,$U$2:$AC$606,6,0),"")</f>
        <v/>
      </c>
      <c r="H143" s="33" t="str">
        <f>IFERROR(VLOOKUP(B143,$U$2:$AC$606,9,0),"")</f>
        <v/>
      </c>
      <c r="I143" s="50"/>
      <c r="J143" s="20"/>
      <c r="K143" s="21" t="str">
        <f>IFERROR(IF(#REF!="","",VLOOKUP(#REF!,$AQ$2:$AR$606,2,0)),"")</f>
        <v/>
      </c>
      <c r="L143" s="22" t="str">
        <f>IFERROR(VLOOKUP(K143,$AH$2:$AP$606,2,0),"")</f>
        <v/>
      </c>
      <c r="M143" s="22" t="str">
        <f>IFERROR(VLOOKUP(K143,$AH$2:$AP$606,3,0),"")</f>
        <v/>
      </c>
      <c r="N143" s="22" t="str">
        <f>IFERROR(VLOOKUP(K143,$AH$2:$AP$606,4,0),"")</f>
        <v/>
      </c>
      <c r="O143" s="22" t="str">
        <f>IFERROR(VLOOKUP(K143,$AH$2:$AP$606,5,0),"")</f>
        <v/>
      </c>
      <c r="P143" s="22" t="str">
        <f>IFERROR(VLOOKUP(K143,$AH$2:$AP$606,6,0),"")</f>
        <v/>
      </c>
      <c r="Q143" s="23" t="str">
        <f>IFERROR(VLOOKUP(K143,$AH$2:$AP$606,9,0),"")</f>
        <v/>
      </c>
      <c r="R143" s="2"/>
      <c r="S143" s="2"/>
      <c r="T143" s="37"/>
      <c r="U143" s="2"/>
      <c r="V143" s="2"/>
      <c r="W143" s="2"/>
      <c r="X143" s="2"/>
      <c r="Y143" s="2"/>
      <c r="Z143" s="2"/>
      <c r="AA143" s="2"/>
      <c r="AB143" s="34"/>
      <c r="AG143" s="38"/>
      <c r="AO143" s="34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</row>
    <row r="144" spans="1:68" ht="15.75" customHeight="1" x14ac:dyDescent="0.2">
      <c r="A144" s="21"/>
      <c r="B144" s="21" t="str">
        <f>IFERROR(IF(#REF!="","",VLOOKUP(#REF!,$AD$2:$AR$606,2,0)),"")</f>
        <v/>
      </c>
      <c r="C144" s="22" t="str">
        <f>IFERROR(VLOOKUP(B144,$U$2:$AC$606,2,0),"")</f>
        <v/>
      </c>
      <c r="D144" s="22" t="str">
        <f>IFERROR(VLOOKUP(B144,$U$2:$AC$606,3,0),"")</f>
        <v/>
      </c>
      <c r="E144" s="22" t="str">
        <f>IFERROR(VLOOKUP(B144,$U$2:$AC$606,4,0),"")</f>
        <v/>
      </c>
      <c r="F144" s="22" t="str">
        <f>IFERROR(VLOOKUP(B144,$U$2:$AC$606,5,0),"")</f>
        <v/>
      </c>
      <c r="G144" s="22" t="str">
        <f>IFERROR(VLOOKUP(B144,$U$2:$AC$606,6,0),"")</f>
        <v/>
      </c>
      <c r="H144" s="33" t="str">
        <f>IFERROR(VLOOKUP(B144,$U$2:$AC$606,9,0),"")</f>
        <v/>
      </c>
      <c r="I144" s="50"/>
      <c r="J144" s="20"/>
      <c r="K144" s="21" t="str">
        <f>IFERROR(IF(#REF!="","",VLOOKUP(#REF!,$AQ$2:$AR$606,2,0)),"")</f>
        <v/>
      </c>
      <c r="L144" s="22" t="str">
        <f>IFERROR(VLOOKUP(K144,$AH$2:$AP$606,2,0),"")</f>
        <v/>
      </c>
      <c r="M144" s="22" t="str">
        <f>IFERROR(VLOOKUP(K144,$AH$2:$AP$606,3,0),"")</f>
        <v/>
      </c>
      <c r="N144" s="22" t="str">
        <f>IFERROR(VLOOKUP(K144,$AH$2:$AP$606,4,0),"")</f>
        <v/>
      </c>
      <c r="O144" s="22" t="str">
        <f>IFERROR(VLOOKUP(K144,$AH$2:$AP$606,5,0),"")</f>
        <v/>
      </c>
      <c r="P144" s="22" t="str">
        <f>IFERROR(VLOOKUP(K144,$AH$2:$AP$606,6,0),"")</f>
        <v/>
      </c>
      <c r="Q144" s="23" t="str">
        <f>IFERROR(VLOOKUP(K144,$AH$2:$AP$606,9,0),"")</f>
        <v/>
      </c>
      <c r="R144" s="2"/>
      <c r="S144" s="2"/>
      <c r="T144" s="37"/>
      <c r="U144" s="2"/>
      <c r="V144" s="2"/>
      <c r="W144" s="2"/>
      <c r="X144" s="2"/>
      <c r="Y144" s="2"/>
      <c r="Z144" s="2"/>
      <c r="AA144" s="2"/>
      <c r="AB144" s="34"/>
      <c r="AG144" s="38"/>
      <c r="AO144" s="34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</row>
    <row r="145" spans="1:68" ht="15.75" customHeight="1" x14ac:dyDescent="0.2">
      <c r="A145" s="21"/>
      <c r="B145" s="21" t="str">
        <f>IFERROR(IF(#REF!="","",VLOOKUP(#REF!,$AD$2:$AR$606,2,0)),"")</f>
        <v/>
      </c>
      <c r="C145" s="22" t="str">
        <f>IFERROR(VLOOKUP(B145,$U$2:$AC$606,2,0),"")</f>
        <v/>
      </c>
      <c r="D145" s="22" t="str">
        <f>IFERROR(VLOOKUP(B145,$U$2:$AC$606,3,0),"")</f>
        <v/>
      </c>
      <c r="E145" s="22" t="str">
        <f>IFERROR(VLOOKUP(B145,$U$2:$AC$606,4,0),"")</f>
        <v/>
      </c>
      <c r="F145" s="22" t="str">
        <f>IFERROR(VLOOKUP(B145,$U$2:$AC$606,5,0),"")</f>
        <v/>
      </c>
      <c r="G145" s="22" t="str">
        <f>IFERROR(VLOOKUP(B145,$U$2:$AC$606,6,0),"")</f>
        <v/>
      </c>
      <c r="H145" s="33" t="str">
        <f>IFERROR(VLOOKUP(B145,$U$2:$AC$606,9,0),"")</f>
        <v/>
      </c>
      <c r="I145" s="50"/>
      <c r="J145" s="20"/>
      <c r="K145" s="21" t="str">
        <f>IFERROR(IF(#REF!="","",VLOOKUP(#REF!,$AQ$2:$AR$606,2,0)),"")</f>
        <v/>
      </c>
      <c r="L145" s="22" t="str">
        <f>IFERROR(VLOOKUP(K145,$AH$2:$AP$606,2,0),"")</f>
        <v/>
      </c>
      <c r="M145" s="22" t="str">
        <f>IFERROR(VLOOKUP(K145,$AH$2:$AP$606,3,0),"")</f>
        <v/>
      </c>
      <c r="N145" s="22" t="str">
        <f>IFERROR(VLOOKUP(K145,$AH$2:$AP$606,4,0),"")</f>
        <v/>
      </c>
      <c r="O145" s="22" t="str">
        <f>IFERROR(VLOOKUP(K145,$AH$2:$AP$606,5,0),"")</f>
        <v/>
      </c>
      <c r="P145" s="22" t="str">
        <f>IFERROR(VLOOKUP(K145,$AH$2:$AP$606,6,0),"")</f>
        <v/>
      </c>
      <c r="Q145" s="23" t="str">
        <f>IFERROR(VLOOKUP(K145,$AH$2:$AP$606,9,0),"")</f>
        <v/>
      </c>
      <c r="R145" s="2"/>
      <c r="S145" s="2"/>
      <c r="T145" s="37"/>
      <c r="U145" s="2"/>
      <c r="V145" s="2"/>
      <c r="W145" s="2"/>
      <c r="X145" s="2"/>
      <c r="Y145" s="2"/>
      <c r="Z145" s="2"/>
      <c r="AA145" s="2"/>
      <c r="AB145" s="34"/>
      <c r="AG145" s="38"/>
      <c r="AO145" s="34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</row>
    <row r="146" spans="1:68" ht="15.75" customHeight="1" x14ac:dyDescent="0.2">
      <c r="A146" s="21"/>
      <c r="B146" s="21" t="str">
        <f>IFERROR(IF(#REF!="","",VLOOKUP(#REF!,$AD$2:$AR$606,2,0)),"")</f>
        <v/>
      </c>
      <c r="C146" s="22" t="str">
        <f>IFERROR(VLOOKUP(B146,$U$2:$AC$606,2,0),"")</f>
        <v/>
      </c>
      <c r="D146" s="22" t="str">
        <f>IFERROR(VLOOKUP(B146,$U$2:$AC$606,3,0),"")</f>
        <v/>
      </c>
      <c r="E146" s="22" t="str">
        <f>IFERROR(VLOOKUP(B146,$U$2:$AC$606,4,0),"")</f>
        <v/>
      </c>
      <c r="F146" s="22" t="str">
        <f>IFERROR(VLOOKUP(B146,$U$2:$AC$606,5,0),"")</f>
        <v/>
      </c>
      <c r="G146" s="22" t="str">
        <f>IFERROR(VLOOKUP(B146,$U$2:$AC$606,6,0),"")</f>
        <v/>
      </c>
      <c r="H146" s="33" t="str">
        <f>IFERROR(VLOOKUP(B146,$U$2:$AC$606,9,0),"")</f>
        <v/>
      </c>
      <c r="I146" s="50"/>
      <c r="J146" s="20"/>
      <c r="K146" s="21" t="str">
        <f>IFERROR(IF(#REF!="","",VLOOKUP(#REF!,$AQ$2:$AR$606,2,0)),"")</f>
        <v/>
      </c>
      <c r="L146" s="22" t="str">
        <f>IFERROR(VLOOKUP(K146,$AH$2:$AP$606,2,0),"")</f>
        <v/>
      </c>
      <c r="M146" s="22" t="str">
        <f>IFERROR(VLOOKUP(K146,$AH$2:$AP$606,3,0),"")</f>
        <v/>
      </c>
      <c r="N146" s="22" t="str">
        <f>IFERROR(VLOOKUP(K146,$AH$2:$AP$606,4,0),"")</f>
        <v/>
      </c>
      <c r="O146" s="22" t="str">
        <f>IFERROR(VLOOKUP(K146,$AH$2:$AP$606,5,0),"")</f>
        <v/>
      </c>
      <c r="P146" s="22" t="str">
        <f>IFERROR(VLOOKUP(K146,$AH$2:$AP$606,6,0),"")</f>
        <v/>
      </c>
      <c r="Q146" s="23" t="str">
        <f>IFERROR(VLOOKUP(K146,$AH$2:$AP$606,9,0),"")</f>
        <v/>
      </c>
      <c r="R146" s="2"/>
      <c r="S146" s="2"/>
      <c r="T146" s="37"/>
      <c r="U146" s="2"/>
      <c r="V146" s="2"/>
      <c r="W146" s="2"/>
      <c r="X146" s="2"/>
      <c r="Y146" s="2"/>
      <c r="Z146" s="2"/>
      <c r="AA146" s="2"/>
      <c r="AB146" s="34"/>
      <c r="AG146" s="38"/>
      <c r="AO146" s="34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</row>
    <row r="147" spans="1:68" ht="15.75" customHeight="1" x14ac:dyDescent="0.2">
      <c r="A147" s="21"/>
      <c r="B147" s="21" t="str">
        <f>IFERROR(IF(#REF!="","",VLOOKUP(#REF!,$AD$2:$AR$606,2,0)),"")</f>
        <v/>
      </c>
      <c r="C147" s="22" t="str">
        <f>IFERROR(VLOOKUP(B147,$U$2:$AC$606,2,0),"")</f>
        <v/>
      </c>
      <c r="D147" s="22" t="str">
        <f>IFERROR(VLOOKUP(B147,$U$2:$AC$606,3,0),"")</f>
        <v/>
      </c>
      <c r="E147" s="22" t="str">
        <f>IFERROR(VLOOKUP(B147,$U$2:$AC$606,4,0),"")</f>
        <v/>
      </c>
      <c r="F147" s="22" t="str">
        <f>IFERROR(VLOOKUP(B147,$U$2:$AC$606,5,0),"")</f>
        <v/>
      </c>
      <c r="G147" s="22" t="str">
        <f>IFERROR(VLOOKUP(B147,$U$2:$AC$606,6,0),"")</f>
        <v/>
      </c>
      <c r="H147" s="33" t="str">
        <f>IFERROR(VLOOKUP(B147,$U$2:$AC$606,9,0),"")</f>
        <v/>
      </c>
      <c r="I147" s="50"/>
      <c r="J147" s="20"/>
      <c r="K147" s="21" t="str">
        <f>IFERROR(IF(#REF!="","",VLOOKUP(#REF!,$AQ$2:$AR$606,2,0)),"")</f>
        <v/>
      </c>
      <c r="L147" s="22" t="str">
        <f>IFERROR(VLOOKUP(K147,$AH$2:$AP$606,2,0),"")</f>
        <v/>
      </c>
      <c r="M147" s="22" t="str">
        <f>IFERROR(VLOOKUP(K147,$AH$2:$AP$606,3,0),"")</f>
        <v/>
      </c>
      <c r="N147" s="22" t="str">
        <f>IFERROR(VLOOKUP(K147,$AH$2:$AP$606,4,0),"")</f>
        <v/>
      </c>
      <c r="O147" s="22" t="str">
        <f>IFERROR(VLOOKUP(K147,$AH$2:$AP$606,5,0),"")</f>
        <v/>
      </c>
      <c r="P147" s="22" t="str">
        <f>IFERROR(VLOOKUP(K147,$AH$2:$AP$606,6,0),"")</f>
        <v/>
      </c>
      <c r="Q147" s="23" t="str">
        <f>IFERROR(VLOOKUP(K147,$AH$2:$AP$606,9,0),"")</f>
        <v/>
      </c>
      <c r="R147" s="2"/>
      <c r="S147" s="2"/>
      <c r="T147" s="37"/>
      <c r="U147" s="2"/>
      <c r="V147" s="2"/>
      <c r="W147" s="2"/>
      <c r="X147" s="2"/>
      <c r="Y147" s="2"/>
      <c r="Z147" s="2"/>
      <c r="AA147" s="2"/>
      <c r="AB147" s="34"/>
      <c r="AG147" s="38"/>
      <c r="AO147" s="34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</row>
    <row r="148" spans="1:68" ht="15.75" customHeight="1" x14ac:dyDescent="0.2">
      <c r="A148" s="21"/>
      <c r="B148" s="21" t="str">
        <f>IFERROR(IF(#REF!="","",VLOOKUP(#REF!,$AD$2:$AR$606,2,0)),"")</f>
        <v/>
      </c>
      <c r="C148" s="22" t="str">
        <f>IFERROR(VLOOKUP(B148,$U$2:$AC$606,2,0),"")</f>
        <v/>
      </c>
      <c r="D148" s="22" t="str">
        <f>IFERROR(VLOOKUP(B148,$U$2:$AC$606,3,0),"")</f>
        <v/>
      </c>
      <c r="E148" s="22" t="str">
        <f>IFERROR(VLOOKUP(B148,$U$2:$AC$606,4,0),"")</f>
        <v/>
      </c>
      <c r="F148" s="22" t="str">
        <f>IFERROR(VLOOKUP(B148,$U$2:$AC$606,5,0),"")</f>
        <v/>
      </c>
      <c r="G148" s="22" t="str">
        <f>IFERROR(VLOOKUP(B148,$U$2:$AC$606,6,0),"")</f>
        <v/>
      </c>
      <c r="H148" s="33" t="str">
        <f>IFERROR(VLOOKUP(B148,$U$2:$AC$606,9,0),"")</f>
        <v/>
      </c>
      <c r="I148" s="50"/>
      <c r="J148" s="20"/>
      <c r="K148" s="21" t="str">
        <f>IFERROR(IF(#REF!="","",VLOOKUP(#REF!,$AQ$2:$AR$606,2,0)),"")</f>
        <v/>
      </c>
      <c r="L148" s="22" t="str">
        <f>IFERROR(VLOOKUP(K148,$AH$2:$AP$606,2,0),"")</f>
        <v/>
      </c>
      <c r="M148" s="22" t="str">
        <f>IFERROR(VLOOKUP(K148,$AH$2:$AP$606,3,0),"")</f>
        <v/>
      </c>
      <c r="N148" s="22" t="str">
        <f>IFERROR(VLOOKUP(K148,$AH$2:$AP$606,4,0),"")</f>
        <v/>
      </c>
      <c r="O148" s="22" t="str">
        <f>IFERROR(VLOOKUP(K148,$AH$2:$AP$606,5,0),"")</f>
        <v/>
      </c>
      <c r="P148" s="22" t="str">
        <f>IFERROR(VLOOKUP(K148,$AH$2:$AP$606,6,0),"")</f>
        <v/>
      </c>
      <c r="Q148" s="23" t="str">
        <f>IFERROR(VLOOKUP(K148,$AH$2:$AP$606,9,0),"")</f>
        <v/>
      </c>
      <c r="R148" s="2"/>
      <c r="S148" s="2"/>
      <c r="T148" s="37"/>
      <c r="U148" s="2"/>
      <c r="V148" s="2"/>
      <c r="W148" s="2"/>
      <c r="X148" s="2"/>
      <c r="Y148" s="2"/>
      <c r="Z148" s="2"/>
      <c r="AA148" s="2"/>
      <c r="AB148" s="34"/>
      <c r="AG148" s="38"/>
      <c r="AO148" s="34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</row>
    <row r="149" spans="1:68" ht="15.75" customHeight="1" x14ac:dyDescent="0.2">
      <c r="A149" s="21"/>
      <c r="B149" s="21" t="str">
        <f>IFERROR(IF(#REF!="","",VLOOKUP(#REF!,$AD$2:$AR$606,2,0)),"")</f>
        <v/>
      </c>
      <c r="C149" s="22" t="str">
        <f>IFERROR(VLOOKUP(B149,$U$2:$AC$606,2,0),"")</f>
        <v/>
      </c>
      <c r="D149" s="22" t="str">
        <f>IFERROR(VLOOKUP(B149,$U$2:$AC$606,3,0),"")</f>
        <v/>
      </c>
      <c r="E149" s="22" t="str">
        <f>IFERROR(VLOOKUP(B149,$U$2:$AC$606,4,0),"")</f>
        <v/>
      </c>
      <c r="F149" s="22" t="str">
        <f>IFERROR(VLOOKUP(B149,$U$2:$AC$606,5,0),"")</f>
        <v/>
      </c>
      <c r="G149" s="22" t="str">
        <f>IFERROR(VLOOKUP(B149,$U$2:$AC$606,6,0),"")</f>
        <v/>
      </c>
      <c r="H149" s="33" t="str">
        <f>IFERROR(VLOOKUP(B149,$U$2:$AC$606,9,0),"")</f>
        <v/>
      </c>
      <c r="I149" s="50"/>
      <c r="J149" s="20"/>
      <c r="K149" s="21" t="str">
        <f>IFERROR(IF(#REF!="","",VLOOKUP(#REF!,$AQ$2:$AR$606,2,0)),"")</f>
        <v/>
      </c>
      <c r="L149" s="22" t="str">
        <f>IFERROR(VLOOKUP(K149,$AH$2:$AP$606,2,0),"")</f>
        <v/>
      </c>
      <c r="M149" s="22" t="str">
        <f>IFERROR(VLOOKUP(K149,$AH$2:$AP$606,3,0),"")</f>
        <v/>
      </c>
      <c r="N149" s="22" t="str">
        <f>IFERROR(VLOOKUP(K149,$AH$2:$AP$606,4,0),"")</f>
        <v/>
      </c>
      <c r="O149" s="22" t="str">
        <f>IFERROR(VLOOKUP(K149,$AH$2:$AP$606,5,0),"")</f>
        <v/>
      </c>
      <c r="P149" s="22" t="str">
        <f>IFERROR(VLOOKUP(K149,$AH$2:$AP$606,6,0),"")</f>
        <v/>
      </c>
      <c r="Q149" s="23" t="str">
        <f>IFERROR(VLOOKUP(K149,$AH$2:$AP$606,9,0),"")</f>
        <v/>
      </c>
      <c r="R149" s="2"/>
      <c r="S149" s="2"/>
      <c r="T149" s="37"/>
      <c r="U149" s="2"/>
      <c r="V149" s="2"/>
      <c r="W149" s="2"/>
      <c r="X149" s="2"/>
      <c r="Y149" s="2"/>
      <c r="Z149" s="2"/>
      <c r="AA149" s="2"/>
      <c r="AB149" s="34"/>
      <c r="AG149" s="38"/>
      <c r="AO149" s="34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</row>
    <row r="150" spans="1:68" ht="15.75" customHeight="1" x14ac:dyDescent="0.2">
      <c r="A150" s="21"/>
      <c r="B150" s="21" t="str">
        <f>IFERROR(IF(#REF!="","",VLOOKUP(#REF!,$AD$2:$AR$606,2,0)),"")</f>
        <v/>
      </c>
      <c r="C150" s="22" t="str">
        <f>IFERROR(VLOOKUP(B150,$U$2:$AC$606,2,0),"")</f>
        <v/>
      </c>
      <c r="D150" s="22" t="str">
        <f>IFERROR(VLOOKUP(B150,$U$2:$AC$606,3,0),"")</f>
        <v/>
      </c>
      <c r="E150" s="22" t="str">
        <f>IFERROR(VLOOKUP(B150,$U$2:$AC$606,4,0),"")</f>
        <v/>
      </c>
      <c r="F150" s="22" t="str">
        <f>IFERROR(VLOOKUP(B150,$U$2:$AC$606,5,0),"")</f>
        <v/>
      </c>
      <c r="G150" s="22" t="str">
        <f>IFERROR(VLOOKUP(B150,$U$2:$AC$606,6,0),"")</f>
        <v/>
      </c>
      <c r="H150" s="33" t="str">
        <f>IFERROR(VLOOKUP(B150,$U$2:$AC$606,9,0),"")</f>
        <v/>
      </c>
      <c r="I150" s="50"/>
      <c r="J150" s="20"/>
      <c r="K150" s="21" t="str">
        <f>IFERROR(IF(#REF!="","",VLOOKUP(#REF!,$AQ$2:$AR$606,2,0)),"")</f>
        <v/>
      </c>
      <c r="L150" s="22" t="str">
        <f>IFERROR(VLOOKUP(K150,$AH$2:$AP$606,2,0),"")</f>
        <v/>
      </c>
      <c r="M150" s="22" t="str">
        <f>IFERROR(VLOOKUP(K150,$AH$2:$AP$606,3,0),"")</f>
        <v/>
      </c>
      <c r="N150" s="22" t="str">
        <f>IFERROR(VLOOKUP(K150,$AH$2:$AP$606,4,0),"")</f>
        <v/>
      </c>
      <c r="O150" s="22" t="str">
        <f>IFERROR(VLOOKUP(K150,$AH$2:$AP$606,5,0),"")</f>
        <v/>
      </c>
      <c r="P150" s="22" t="str">
        <f>IFERROR(VLOOKUP(K150,$AH$2:$AP$606,6,0),"")</f>
        <v/>
      </c>
      <c r="Q150" s="23" t="str">
        <f>IFERROR(VLOOKUP(K150,$AH$2:$AP$606,9,0),"")</f>
        <v/>
      </c>
      <c r="R150" s="2"/>
      <c r="S150" s="2"/>
      <c r="T150" s="37"/>
      <c r="U150" s="2"/>
      <c r="V150" s="2"/>
      <c r="W150" s="2"/>
      <c r="X150" s="2"/>
      <c r="Y150" s="2"/>
      <c r="Z150" s="2"/>
      <c r="AA150" s="2"/>
      <c r="AB150" s="34"/>
      <c r="AG150" s="38"/>
      <c r="AO150" s="34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</row>
    <row r="151" spans="1:68" ht="15.75" customHeight="1" x14ac:dyDescent="0.2">
      <c r="A151" s="21"/>
      <c r="B151" s="21" t="str">
        <f>IFERROR(IF(#REF!="","",VLOOKUP(#REF!,$AD$2:$AR$606,2,0)),"")</f>
        <v/>
      </c>
      <c r="C151" s="22" t="str">
        <f>IFERROR(VLOOKUP(B151,$U$2:$AC$606,2,0),"")</f>
        <v/>
      </c>
      <c r="D151" s="22" t="str">
        <f>IFERROR(VLOOKUP(B151,$U$2:$AC$606,3,0),"")</f>
        <v/>
      </c>
      <c r="E151" s="22" t="str">
        <f>IFERROR(VLOOKUP(B151,$U$2:$AC$606,4,0),"")</f>
        <v/>
      </c>
      <c r="F151" s="22" t="str">
        <f>IFERROR(VLOOKUP(B151,$U$2:$AC$606,5,0),"")</f>
        <v/>
      </c>
      <c r="G151" s="22" t="str">
        <f>IFERROR(VLOOKUP(B151,$U$2:$AC$606,6,0),"")</f>
        <v/>
      </c>
      <c r="H151" s="33" t="str">
        <f>IFERROR(VLOOKUP(B151,$U$2:$AC$606,9,0),"")</f>
        <v/>
      </c>
      <c r="I151" s="50"/>
      <c r="J151" s="20"/>
      <c r="K151" s="21" t="str">
        <f>IFERROR(IF(#REF!="","",VLOOKUP(#REF!,$AQ$2:$AR$606,2,0)),"")</f>
        <v/>
      </c>
      <c r="L151" s="22" t="str">
        <f>IFERROR(VLOOKUP(K151,$AH$2:$AP$606,2,0),"")</f>
        <v/>
      </c>
      <c r="M151" s="22" t="str">
        <f>IFERROR(VLOOKUP(K151,$AH$2:$AP$606,3,0),"")</f>
        <v/>
      </c>
      <c r="N151" s="22" t="str">
        <f>IFERROR(VLOOKUP(K151,$AH$2:$AP$606,4,0),"")</f>
        <v/>
      </c>
      <c r="O151" s="22" t="str">
        <f>IFERROR(VLOOKUP(K151,$AH$2:$AP$606,5,0),"")</f>
        <v/>
      </c>
      <c r="P151" s="22" t="str">
        <f>IFERROR(VLOOKUP(K151,$AH$2:$AP$606,6,0),"")</f>
        <v/>
      </c>
      <c r="Q151" s="23" t="str">
        <f>IFERROR(VLOOKUP(K151,$AH$2:$AP$606,9,0),"")</f>
        <v/>
      </c>
      <c r="R151" s="2"/>
      <c r="S151" s="2"/>
      <c r="T151" s="37"/>
      <c r="U151" s="2"/>
      <c r="V151" s="2"/>
      <c r="W151" s="2"/>
      <c r="X151" s="2"/>
      <c r="Y151" s="2"/>
      <c r="Z151" s="2"/>
      <c r="AA151" s="2"/>
      <c r="AB151" s="34"/>
      <c r="AG151" s="38"/>
      <c r="AO151" s="34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</row>
    <row r="152" spans="1:68" ht="15.75" customHeight="1" x14ac:dyDescent="0.2">
      <c r="A152" s="21"/>
      <c r="B152" s="21" t="str">
        <f>IFERROR(IF(#REF!="","",VLOOKUP(#REF!,$AD$2:$AR$606,2,0)),"")</f>
        <v/>
      </c>
      <c r="C152" s="22" t="str">
        <f>IFERROR(VLOOKUP(B152,$U$2:$AC$606,2,0),"")</f>
        <v/>
      </c>
      <c r="D152" s="22" t="str">
        <f>IFERROR(VLOOKUP(B152,$U$2:$AC$606,3,0),"")</f>
        <v/>
      </c>
      <c r="E152" s="22" t="str">
        <f>IFERROR(VLOOKUP(B152,$U$2:$AC$606,4,0),"")</f>
        <v/>
      </c>
      <c r="F152" s="22" t="str">
        <f>IFERROR(VLOOKUP(B152,$U$2:$AC$606,5,0),"")</f>
        <v/>
      </c>
      <c r="G152" s="22" t="str">
        <f>IFERROR(VLOOKUP(B152,$U$2:$AC$606,6,0),"")</f>
        <v/>
      </c>
      <c r="H152" s="33" t="str">
        <f>IFERROR(VLOOKUP(B152,$U$2:$AC$606,9,0),"")</f>
        <v/>
      </c>
      <c r="I152" s="50"/>
      <c r="J152" s="20"/>
      <c r="K152" s="21" t="str">
        <f>IFERROR(IF(#REF!="","",VLOOKUP(#REF!,$AQ$2:$AR$606,2,0)),"")</f>
        <v/>
      </c>
      <c r="L152" s="22" t="str">
        <f>IFERROR(VLOOKUP(K152,$AH$2:$AP$606,2,0),"")</f>
        <v/>
      </c>
      <c r="M152" s="22" t="str">
        <f>IFERROR(VLOOKUP(K152,$AH$2:$AP$606,3,0),"")</f>
        <v/>
      </c>
      <c r="N152" s="22" t="str">
        <f>IFERROR(VLOOKUP(K152,$AH$2:$AP$606,4,0),"")</f>
        <v/>
      </c>
      <c r="O152" s="22" t="str">
        <f>IFERROR(VLOOKUP(K152,$AH$2:$AP$606,5,0),"")</f>
        <v/>
      </c>
      <c r="P152" s="22" t="str">
        <f>IFERROR(VLOOKUP(K152,$AH$2:$AP$606,6,0),"")</f>
        <v/>
      </c>
      <c r="Q152" s="23" t="str">
        <f>IFERROR(VLOOKUP(K152,$AH$2:$AP$606,9,0),"")</f>
        <v/>
      </c>
      <c r="R152" s="2"/>
      <c r="S152" s="2"/>
      <c r="T152" s="37"/>
      <c r="U152" s="2"/>
      <c r="V152" s="2"/>
      <c r="W152" s="2"/>
      <c r="X152" s="2"/>
      <c r="Y152" s="2"/>
      <c r="Z152" s="2"/>
      <c r="AA152" s="2"/>
      <c r="AB152" s="34"/>
      <c r="AG152" s="38"/>
      <c r="AO152" s="34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</row>
    <row r="153" spans="1:68" ht="15.75" customHeight="1" x14ac:dyDescent="0.2">
      <c r="A153" s="21"/>
      <c r="B153" s="21" t="str">
        <f>IFERROR(IF(#REF!="","",VLOOKUP(#REF!,$AD$2:$AR$606,2,0)),"")</f>
        <v/>
      </c>
      <c r="C153" s="22" t="str">
        <f>IFERROR(VLOOKUP(B153,$U$2:$AC$606,2,0),"")</f>
        <v/>
      </c>
      <c r="D153" s="22" t="str">
        <f>IFERROR(VLOOKUP(B153,$U$2:$AC$606,3,0),"")</f>
        <v/>
      </c>
      <c r="E153" s="22" t="str">
        <f>IFERROR(VLOOKUP(B153,$U$2:$AC$606,4,0),"")</f>
        <v/>
      </c>
      <c r="F153" s="22" t="str">
        <f>IFERROR(VLOOKUP(B153,$U$2:$AC$606,5,0),"")</f>
        <v/>
      </c>
      <c r="G153" s="22" t="str">
        <f>IFERROR(VLOOKUP(B153,$U$2:$AC$606,6,0),"")</f>
        <v/>
      </c>
      <c r="H153" s="33" t="str">
        <f>IFERROR(VLOOKUP(B153,$U$2:$AC$606,9,0),"")</f>
        <v/>
      </c>
      <c r="I153" s="50"/>
      <c r="J153" s="20"/>
      <c r="K153" s="21" t="str">
        <f>IFERROR(IF(#REF!="","",VLOOKUP(#REF!,$AQ$2:$AR$606,2,0)),"")</f>
        <v/>
      </c>
      <c r="L153" s="22" t="str">
        <f>IFERROR(VLOOKUP(K153,$AH$2:$AP$606,2,0),"")</f>
        <v/>
      </c>
      <c r="M153" s="22" t="str">
        <f>IFERROR(VLOOKUP(K153,$AH$2:$AP$606,3,0),"")</f>
        <v/>
      </c>
      <c r="N153" s="22" t="str">
        <f>IFERROR(VLOOKUP(K153,$AH$2:$AP$606,4,0),"")</f>
        <v/>
      </c>
      <c r="O153" s="22" t="str">
        <f>IFERROR(VLOOKUP(K153,$AH$2:$AP$606,5,0),"")</f>
        <v/>
      </c>
      <c r="P153" s="22" t="str">
        <f>IFERROR(VLOOKUP(K153,$AH$2:$AP$606,6,0),"")</f>
        <v/>
      </c>
      <c r="Q153" s="23" t="str">
        <f>IFERROR(VLOOKUP(K153,$AH$2:$AP$606,9,0),"")</f>
        <v/>
      </c>
      <c r="R153" s="2"/>
      <c r="S153" s="2"/>
      <c r="T153" s="37"/>
      <c r="U153" s="2"/>
      <c r="V153" s="2"/>
      <c r="W153" s="2"/>
      <c r="X153" s="2"/>
      <c r="Y153" s="2"/>
      <c r="Z153" s="2"/>
      <c r="AA153" s="2"/>
      <c r="AB153" s="34"/>
      <c r="AG153" s="38"/>
      <c r="AO153" s="34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</row>
    <row r="154" spans="1:68" ht="15.75" customHeight="1" x14ac:dyDescent="0.2">
      <c r="A154" s="21"/>
      <c r="B154" s="21" t="str">
        <f>IFERROR(IF(#REF!="","",VLOOKUP(#REF!,$AD$2:$AR$606,2,0)),"")</f>
        <v/>
      </c>
      <c r="C154" s="22" t="str">
        <f>IFERROR(VLOOKUP(B154,$U$2:$AC$606,2,0),"")</f>
        <v/>
      </c>
      <c r="D154" s="22" t="str">
        <f>IFERROR(VLOOKUP(B154,$U$2:$AC$606,3,0),"")</f>
        <v/>
      </c>
      <c r="E154" s="22" t="str">
        <f>IFERROR(VLOOKUP(B154,$U$2:$AC$606,4,0),"")</f>
        <v/>
      </c>
      <c r="F154" s="22" t="str">
        <f>IFERROR(VLOOKUP(B154,$U$2:$AC$606,5,0),"")</f>
        <v/>
      </c>
      <c r="G154" s="22" t="str">
        <f>IFERROR(VLOOKUP(B154,$U$2:$AC$606,6,0),"")</f>
        <v/>
      </c>
      <c r="H154" s="33" t="str">
        <f>IFERROR(VLOOKUP(B154,$U$2:$AC$606,9,0),"")</f>
        <v/>
      </c>
      <c r="I154" s="50"/>
      <c r="J154" s="20"/>
      <c r="K154" s="21" t="str">
        <f>IFERROR(IF(#REF!="","",VLOOKUP(#REF!,$AQ$2:$AR$606,2,0)),"")</f>
        <v/>
      </c>
      <c r="L154" s="22" t="str">
        <f>IFERROR(VLOOKUP(K154,$AH$2:$AP$606,2,0),"")</f>
        <v/>
      </c>
      <c r="M154" s="22" t="str">
        <f>IFERROR(VLOOKUP(K154,$AH$2:$AP$606,3,0),"")</f>
        <v/>
      </c>
      <c r="N154" s="22" t="str">
        <f>IFERROR(VLOOKUP(K154,$AH$2:$AP$606,4,0),"")</f>
        <v/>
      </c>
      <c r="O154" s="22" t="str">
        <f>IFERROR(VLOOKUP(K154,$AH$2:$AP$606,5,0),"")</f>
        <v/>
      </c>
      <c r="P154" s="22" t="str">
        <f>IFERROR(VLOOKUP(K154,$AH$2:$AP$606,6,0),"")</f>
        <v/>
      </c>
      <c r="Q154" s="23" t="str">
        <f>IFERROR(VLOOKUP(K154,$AH$2:$AP$606,9,0),"")</f>
        <v/>
      </c>
      <c r="R154" s="2"/>
      <c r="S154" s="2"/>
      <c r="T154" s="37"/>
      <c r="U154" s="2"/>
      <c r="V154" s="2"/>
      <c r="W154" s="2"/>
      <c r="X154" s="2"/>
      <c r="Y154" s="2"/>
      <c r="Z154" s="2"/>
      <c r="AA154" s="2"/>
      <c r="AB154" s="34"/>
      <c r="AG154" s="38"/>
      <c r="AO154" s="34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</row>
    <row r="155" spans="1:68" ht="15.75" customHeight="1" x14ac:dyDescent="0.2">
      <c r="A155" s="21"/>
      <c r="B155" s="21" t="str">
        <f>IFERROR(IF(#REF!="","",VLOOKUP(#REF!,$AD$2:$AR$606,2,0)),"")</f>
        <v/>
      </c>
      <c r="C155" s="22" t="str">
        <f>IFERROR(VLOOKUP(B155,$U$2:$AC$606,2,0),"")</f>
        <v/>
      </c>
      <c r="D155" s="22" t="str">
        <f>IFERROR(VLOOKUP(B155,$U$2:$AC$606,3,0),"")</f>
        <v/>
      </c>
      <c r="E155" s="22" t="str">
        <f>IFERROR(VLOOKUP(B155,$U$2:$AC$606,4,0),"")</f>
        <v/>
      </c>
      <c r="F155" s="22" t="str">
        <f>IFERROR(VLOOKUP(B155,$U$2:$AC$606,5,0),"")</f>
        <v/>
      </c>
      <c r="G155" s="22" t="str">
        <f>IFERROR(VLOOKUP(B155,$U$2:$AC$606,6,0),"")</f>
        <v/>
      </c>
      <c r="H155" s="33" t="str">
        <f>IFERROR(VLOOKUP(B155,$U$2:$AC$606,9,0),"")</f>
        <v/>
      </c>
      <c r="I155" s="50"/>
      <c r="J155" s="20"/>
      <c r="K155" s="21" t="str">
        <f>IFERROR(IF(#REF!="","",VLOOKUP(#REF!,$AQ$2:$AR$606,2,0)),"")</f>
        <v/>
      </c>
      <c r="L155" s="22" t="str">
        <f>IFERROR(VLOOKUP(K155,$AH$2:$AP$606,2,0),"")</f>
        <v/>
      </c>
      <c r="M155" s="22" t="str">
        <f>IFERROR(VLOOKUP(K155,$AH$2:$AP$606,3,0),"")</f>
        <v/>
      </c>
      <c r="N155" s="22" t="str">
        <f>IFERROR(VLOOKUP(K155,$AH$2:$AP$606,4,0),"")</f>
        <v/>
      </c>
      <c r="O155" s="22" t="str">
        <f>IFERROR(VLOOKUP(K155,$AH$2:$AP$606,5,0),"")</f>
        <v/>
      </c>
      <c r="P155" s="22" t="str">
        <f>IFERROR(VLOOKUP(K155,$AH$2:$AP$606,6,0),"")</f>
        <v/>
      </c>
      <c r="Q155" s="23" t="str">
        <f>IFERROR(VLOOKUP(K155,$AH$2:$AP$606,9,0),"")</f>
        <v/>
      </c>
      <c r="R155" s="2"/>
      <c r="S155" s="2"/>
      <c r="T155" s="37"/>
      <c r="U155" s="2"/>
      <c r="V155" s="2"/>
      <c r="W155" s="2"/>
      <c r="X155" s="2"/>
      <c r="Y155" s="2"/>
      <c r="Z155" s="2"/>
      <c r="AA155" s="2"/>
      <c r="AB155" s="34"/>
      <c r="AG155" s="38"/>
      <c r="AO155" s="34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</row>
    <row r="156" spans="1:68" ht="15.75" customHeight="1" x14ac:dyDescent="0.2">
      <c r="A156" s="21"/>
      <c r="B156" s="21" t="str">
        <f>IFERROR(IF(#REF!="","",VLOOKUP(#REF!,$AD$2:$AR$606,2,0)),"")</f>
        <v/>
      </c>
      <c r="C156" s="22" t="str">
        <f>IFERROR(VLOOKUP(B156,$U$2:$AC$606,2,0),"")</f>
        <v/>
      </c>
      <c r="D156" s="22" t="str">
        <f>IFERROR(VLOOKUP(B156,$U$2:$AC$606,3,0),"")</f>
        <v/>
      </c>
      <c r="E156" s="22" t="str">
        <f>IFERROR(VLOOKUP(B156,$U$2:$AC$606,4,0),"")</f>
        <v/>
      </c>
      <c r="F156" s="22" t="str">
        <f>IFERROR(VLOOKUP(B156,$U$2:$AC$606,5,0),"")</f>
        <v/>
      </c>
      <c r="G156" s="22" t="str">
        <f>IFERROR(VLOOKUP(B156,$U$2:$AC$606,6,0),"")</f>
        <v/>
      </c>
      <c r="H156" s="33" t="str">
        <f>IFERROR(VLOOKUP(B156,$U$2:$AC$606,9,0),"")</f>
        <v/>
      </c>
      <c r="I156" s="50"/>
      <c r="J156" s="20"/>
      <c r="K156" s="21" t="str">
        <f>IFERROR(IF(#REF!="","",VLOOKUP(#REF!,$AQ$2:$AR$606,2,0)),"")</f>
        <v/>
      </c>
      <c r="L156" s="22" t="str">
        <f>IFERROR(VLOOKUP(K156,$AH$2:$AP$606,2,0),"")</f>
        <v/>
      </c>
      <c r="M156" s="22" t="str">
        <f>IFERROR(VLOOKUP(K156,$AH$2:$AP$606,3,0),"")</f>
        <v/>
      </c>
      <c r="N156" s="22" t="str">
        <f>IFERROR(VLOOKUP(K156,$AH$2:$AP$606,4,0),"")</f>
        <v/>
      </c>
      <c r="O156" s="22" t="str">
        <f>IFERROR(VLOOKUP(K156,$AH$2:$AP$606,5,0),"")</f>
        <v/>
      </c>
      <c r="P156" s="22" t="str">
        <f>IFERROR(VLOOKUP(K156,$AH$2:$AP$606,6,0),"")</f>
        <v/>
      </c>
      <c r="Q156" s="23" t="str">
        <f>IFERROR(VLOOKUP(K156,$AH$2:$AP$606,9,0),"")</f>
        <v/>
      </c>
      <c r="R156" s="2"/>
      <c r="S156" s="2"/>
      <c r="T156" s="37"/>
      <c r="U156" s="2"/>
      <c r="V156" s="2"/>
      <c r="W156" s="2"/>
      <c r="X156" s="2"/>
      <c r="Y156" s="2"/>
      <c r="Z156" s="2"/>
      <c r="AA156" s="2"/>
      <c r="AB156" s="34"/>
      <c r="AG156" s="38"/>
      <c r="AO156" s="34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</row>
    <row r="157" spans="1:68" ht="15.75" customHeight="1" x14ac:dyDescent="0.2">
      <c r="A157" s="21"/>
      <c r="B157" s="21" t="str">
        <f>IFERROR(IF(#REF!="","",VLOOKUP(#REF!,$AD$2:$AR$606,2,0)),"")</f>
        <v/>
      </c>
      <c r="C157" s="22" t="str">
        <f>IFERROR(VLOOKUP(B157,$U$2:$AC$606,2,0),"")</f>
        <v/>
      </c>
      <c r="D157" s="22" t="str">
        <f>IFERROR(VLOOKUP(B157,$U$2:$AC$606,3,0),"")</f>
        <v/>
      </c>
      <c r="E157" s="22" t="str">
        <f>IFERROR(VLOOKUP(B157,$U$2:$AC$606,4,0),"")</f>
        <v/>
      </c>
      <c r="F157" s="22" t="str">
        <f>IFERROR(VLOOKUP(B157,$U$2:$AC$606,5,0),"")</f>
        <v/>
      </c>
      <c r="G157" s="22" t="str">
        <f>IFERROR(VLOOKUP(B157,$U$2:$AC$606,6,0),"")</f>
        <v/>
      </c>
      <c r="H157" s="33" t="str">
        <f>IFERROR(VLOOKUP(B157,$U$2:$AC$606,9,0),"")</f>
        <v/>
      </c>
      <c r="I157" s="50"/>
      <c r="J157" s="20"/>
      <c r="K157" s="21" t="str">
        <f>IFERROR(IF(#REF!="","",VLOOKUP(#REF!,$AQ$2:$AR$606,2,0)),"")</f>
        <v/>
      </c>
      <c r="L157" s="22" t="str">
        <f>IFERROR(VLOOKUP(K157,$AH$2:$AP$606,2,0),"")</f>
        <v/>
      </c>
      <c r="M157" s="22" t="str">
        <f>IFERROR(VLOOKUP(K157,$AH$2:$AP$606,3,0),"")</f>
        <v/>
      </c>
      <c r="N157" s="22" t="str">
        <f>IFERROR(VLOOKUP(K157,$AH$2:$AP$606,4,0),"")</f>
        <v/>
      </c>
      <c r="O157" s="22" t="str">
        <f>IFERROR(VLOOKUP(K157,$AH$2:$AP$606,5,0),"")</f>
        <v/>
      </c>
      <c r="P157" s="22" t="str">
        <f>IFERROR(VLOOKUP(K157,$AH$2:$AP$606,6,0),"")</f>
        <v/>
      </c>
      <c r="Q157" s="23" t="str">
        <f>IFERROR(VLOOKUP(K157,$AH$2:$AP$606,9,0),"")</f>
        <v/>
      </c>
      <c r="R157" s="2"/>
      <c r="S157" s="2"/>
      <c r="T157" s="37"/>
      <c r="U157" s="2"/>
      <c r="V157" s="2"/>
      <c r="W157" s="2"/>
      <c r="X157" s="2"/>
      <c r="Y157" s="2"/>
      <c r="Z157" s="2"/>
      <c r="AA157" s="2"/>
      <c r="AB157" s="34"/>
      <c r="AG157" s="38"/>
      <c r="AO157" s="34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</row>
    <row r="158" spans="1:68" ht="15.75" customHeight="1" x14ac:dyDescent="0.2">
      <c r="A158" s="21"/>
      <c r="B158" s="21" t="str">
        <f>IFERROR(IF(#REF!="","",VLOOKUP(#REF!,$AD$2:$AR$606,2,0)),"")</f>
        <v/>
      </c>
      <c r="C158" s="22" t="str">
        <f>IFERROR(VLOOKUP(B158,$U$2:$AC$606,2,0),"")</f>
        <v/>
      </c>
      <c r="D158" s="22" t="str">
        <f>IFERROR(VLOOKUP(B158,$U$2:$AC$606,3,0),"")</f>
        <v/>
      </c>
      <c r="E158" s="22" t="str">
        <f>IFERROR(VLOOKUP(B158,$U$2:$AC$606,4,0),"")</f>
        <v/>
      </c>
      <c r="F158" s="22" t="str">
        <f>IFERROR(VLOOKUP(B158,$U$2:$AC$606,5,0),"")</f>
        <v/>
      </c>
      <c r="G158" s="22" t="str">
        <f>IFERROR(VLOOKUP(B158,$U$2:$AC$606,6,0),"")</f>
        <v/>
      </c>
      <c r="H158" s="33" t="str">
        <f>IFERROR(VLOOKUP(B158,$U$2:$AC$606,9,0),"")</f>
        <v/>
      </c>
      <c r="I158" s="50"/>
      <c r="J158" s="20"/>
      <c r="K158" s="21" t="str">
        <f>IFERROR(IF(#REF!="","",VLOOKUP(#REF!,$AQ$2:$AR$606,2,0)),"")</f>
        <v/>
      </c>
      <c r="L158" s="22" t="str">
        <f>IFERROR(VLOOKUP(K158,$AH$2:$AP$606,2,0),"")</f>
        <v/>
      </c>
      <c r="M158" s="22" t="str">
        <f>IFERROR(VLOOKUP(K158,$AH$2:$AP$606,3,0),"")</f>
        <v/>
      </c>
      <c r="N158" s="22" t="str">
        <f>IFERROR(VLOOKUP(K158,$AH$2:$AP$606,4,0),"")</f>
        <v/>
      </c>
      <c r="O158" s="22" t="str">
        <f>IFERROR(VLOOKUP(K158,$AH$2:$AP$606,5,0),"")</f>
        <v/>
      </c>
      <c r="P158" s="22" t="str">
        <f>IFERROR(VLOOKUP(K158,$AH$2:$AP$606,6,0),"")</f>
        <v/>
      </c>
      <c r="Q158" s="23" t="str">
        <f>IFERROR(VLOOKUP(K158,$AH$2:$AP$606,9,0),"")</f>
        <v/>
      </c>
      <c r="R158" s="2"/>
      <c r="S158" s="2"/>
      <c r="T158" s="37"/>
      <c r="U158" s="2"/>
      <c r="V158" s="2"/>
      <c r="W158" s="2"/>
      <c r="X158" s="2"/>
      <c r="Y158" s="2"/>
      <c r="Z158" s="2"/>
      <c r="AA158" s="2"/>
      <c r="AB158" s="34"/>
      <c r="AG158" s="38"/>
      <c r="AO158" s="34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</row>
    <row r="159" spans="1:68" ht="15.75" customHeight="1" x14ac:dyDescent="0.2">
      <c r="A159" s="21"/>
      <c r="B159" s="21" t="str">
        <f>IFERROR(IF(#REF!="","",VLOOKUP(#REF!,$AD$2:$AR$606,2,0)),"")</f>
        <v/>
      </c>
      <c r="C159" s="22" t="str">
        <f>IFERROR(VLOOKUP(B159,$U$2:$AC$606,2,0),"")</f>
        <v/>
      </c>
      <c r="D159" s="22" t="str">
        <f>IFERROR(VLOOKUP(B159,$U$2:$AC$606,3,0),"")</f>
        <v/>
      </c>
      <c r="E159" s="22" t="str">
        <f>IFERROR(VLOOKUP(B159,$U$2:$AC$606,4,0),"")</f>
        <v/>
      </c>
      <c r="F159" s="22" t="str">
        <f>IFERROR(VLOOKUP(B159,$U$2:$AC$606,5,0),"")</f>
        <v/>
      </c>
      <c r="G159" s="22" t="str">
        <f>IFERROR(VLOOKUP(B159,$U$2:$AC$606,6,0),"")</f>
        <v/>
      </c>
      <c r="H159" s="33" t="str">
        <f>IFERROR(VLOOKUP(B159,$U$2:$AC$606,9,0),"")</f>
        <v/>
      </c>
      <c r="I159" s="50"/>
      <c r="J159" s="20"/>
      <c r="K159" s="21" t="str">
        <f>IFERROR(IF(#REF!="","",VLOOKUP(#REF!,$AQ$2:$AR$606,2,0)),"")</f>
        <v/>
      </c>
      <c r="L159" s="22" t="str">
        <f>IFERROR(VLOOKUP(K159,$AH$2:$AP$606,2,0),"")</f>
        <v/>
      </c>
      <c r="M159" s="22" t="str">
        <f>IFERROR(VLOOKUP(K159,$AH$2:$AP$606,3,0),"")</f>
        <v/>
      </c>
      <c r="N159" s="22" t="str">
        <f>IFERROR(VLOOKUP(K159,$AH$2:$AP$606,4,0),"")</f>
        <v/>
      </c>
      <c r="O159" s="22" t="str">
        <f>IFERROR(VLOOKUP(K159,$AH$2:$AP$606,5,0),"")</f>
        <v/>
      </c>
      <c r="P159" s="22" t="str">
        <f>IFERROR(VLOOKUP(K159,$AH$2:$AP$606,6,0),"")</f>
        <v/>
      </c>
      <c r="Q159" s="23" t="str">
        <f>IFERROR(VLOOKUP(K159,$AH$2:$AP$606,9,0),"")</f>
        <v/>
      </c>
      <c r="R159" s="2"/>
      <c r="S159" s="2"/>
      <c r="T159" s="37"/>
      <c r="U159" s="2"/>
      <c r="V159" s="2"/>
      <c r="W159" s="2"/>
      <c r="X159" s="2"/>
      <c r="Y159" s="2"/>
      <c r="Z159" s="2"/>
      <c r="AA159" s="2"/>
      <c r="AB159" s="34"/>
      <c r="AG159" s="38"/>
      <c r="AO159" s="34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</row>
    <row r="160" spans="1:68" ht="15.75" customHeight="1" x14ac:dyDescent="0.2">
      <c r="A160" s="21"/>
      <c r="B160" s="21" t="str">
        <f>IFERROR(IF(#REF!="","",VLOOKUP(#REF!,$AD$2:$AR$606,2,0)),"")</f>
        <v/>
      </c>
      <c r="C160" s="22" t="str">
        <f>IFERROR(VLOOKUP(B160,$U$2:$AC$606,2,0),"")</f>
        <v/>
      </c>
      <c r="D160" s="22" t="str">
        <f>IFERROR(VLOOKUP(B160,$U$2:$AC$606,3,0),"")</f>
        <v/>
      </c>
      <c r="E160" s="22" t="str">
        <f>IFERROR(VLOOKUP(B160,$U$2:$AC$606,4,0),"")</f>
        <v/>
      </c>
      <c r="F160" s="22" t="str">
        <f>IFERROR(VLOOKUP(B160,$U$2:$AC$606,5,0),"")</f>
        <v/>
      </c>
      <c r="G160" s="22" t="str">
        <f>IFERROR(VLOOKUP(B160,$U$2:$AC$606,6,0),"")</f>
        <v/>
      </c>
      <c r="H160" s="33" t="str">
        <f>IFERROR(VLOOKUP(B160,$U$2:$AC$606,9,0),"")</f>
        <v/>
      </c>
      <c r="I160" s="50"/>
      <c r="J160" s="20"/>
      <c r="K160" s="21" t="str">
        <f>IFERROR(IF(#REF!="","",VLOOKUP(#REF!,$AQ$2:$AR$606,2,0)),"")</f>
        <v/>
      </c>
      <c r="L160" s="22" t="str">
        <f>IFERROR(VLOOKUP(K160,$AH$2:$AP$606,2,0),"")</f>
        <v/>
      </c>
      <c r="M160" s="22" t="str">
        <f>IFERROR(VLOOKUP(K160,$AH$2:$AP$606,3,0),"")</f>
        <v/>
      </c>
      <c r="N160" s="22" t="str">
        <f>IFERROR(VLOOKUP(K160,$AH$2:$AP$606,4,0),"")</f>
        <v/>
      </c>
      <c r="O160" s="22" t="str">
        <f>IFERROR(VLOOKUP(K160,$AH$2:$AP$606,5,0),"")</f>
        <v/>
      </c>
      <c r="P160" s="22" t="str">
        <f>IFERROR(VLOOKUP(K160,$AH$2:$AP$606,6,0),"")</f>
        <v/>
      </c>
      <c r="Q160" s="23" t="str">
        <f>IFERROR(VLOOKUP(K160,$AH$2:$AP$606,9,0),"")</f>
        <v/>
      </c>
      <c r="R160" s="2"/>
      <c r="S160" s="2"/>
      <c r="T160" s="37"/>
      <c r="U160" s="2"/>
      <c r="V160" s="2"/>
      <c r="W160" s="2"/>
      <c r="X160" s="2"/>
      <c r="Y160" s="2"/>
      <c r="Z160" s="2"/>
      <c r="AA160" s="2"/>
      <c r="AB160" s="34"/>
      <c r="AG160" s="38"/>
      <c r="AO160" s="34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</row>
    <row r="161" spans="1:68" ht="15.75" customHeight="1" x14ac:dyDescent="0.2">
      <c r="A161" s="21"/>
      <c r="B161" s="21" t="str">
        <f>IFERROR(IF(#REF!="","",VLOOKUP(#REF!,$AD$2:$AR$606,2,0)),"")</f>
        <v/>
      </c>
      <c r="C161" s="22" t="str">
        <f>IFERROR(VLOOKUP(B161,$U$2:$AC$606,2,0),"")</f>
        <v/>
      </c>
      <c r="D161" s="22" t="str">
        <f>IFERROR(VLOOKUP(B161,$U$2:$AC$606,3,0),"")</f>
        <v/>
      </c>
      <c r="E161" s="22" t="str">
        <f>IFERROR(VLOOKUP(B161,$U$2:$AC$606,4,0),"")</f>
        <v/>
      </c>
      <c r="F161" s="22" t="str">
        <f>IFERROR(VLOOKUP(B161,$U$2:$AC$606,5,0),"")</f>
        <v/>
      </c>
      <c r="G161" s="22" t="str">
        <f>IFERROR(VLOOKUP(B161,$U$2:$AC$606,6,0),"")</f>
        <v/>
      </c>
      <c r="H161" s="33" t="str">
        <f>IFERROR(VLOOKUP(B161,$U$2:$AC$606,9,0),"")</f>
        <v/>
      </c>
      <c r="I161" s="50"/>
      <c r="J161" s="20"/>
      <c r="K161" s="21" t="str">
        <f>IFERROR(IF(#REF!="","",VLOOKUP(#REF!,$AQ$2:$AR$606,2,0)),"")</f>
        <v/>
      </c>
      <c r="L161" s="22" t="str">
        <f>IFERROR(VLOOKUP(K161,$AH$2:$AP$606,2,0),"")</f>
        <v/>
      </c>
      <c r="M161" s="22" t="str">
        <f>IFERROR(VLOOKUP(K161,$AH$2:$AP$606,3,0),"")</f>
        <v/>
      </c>
      <c r="N161" s="22" t="str">
        <f>IFERROR(VLOOKUP(K161,$AH$2:$AP$606,4,0),"")</f>
        <v/>
      </c>
      <c r="O161" s="22" t="str">
        <f>IFERROR(VLOOKUP(K161,$AH$2:$AP$606,5,0),"")</f>
        <v/>
      </c>
      <c r="P161" s="22" t="str">
        <f>IFERROR(VLOOKUP(K161,$AH$2:$AP$606,6,0),"")</f>
        <v/>
      </c>
      <c r="Q161" s="23" t="str">
        <f>IFERROR(VLOOKUP(K161,$AH$2:$AP$606,9,0),"")</f>
        <v/>
      </c>
      <c r="R161" s="2"/>
      <c r="S161" s="2"/>
      <c r="T161" s="37"/>
      <c r="U161" s="2"/>
      <c r="V161" s="2"/>
      <c r="W161" s="2"/>
      <c r="X161" s="2"/>
      <c r="Y161" s="2"/>
      <c r="Z161" s="2"/>
      <c r="AA161" s="2"/>
      <c r="AB161" s="34"/>
      <c r="AG161" s="38"/>
      <c r="AO161" s="34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</row>
    <row r="162" spans="1:68" ht="15.75" customHeight="1" x14ac:dyDescent="0.2">
      <c r="A162" s="21"/>
      <c r="B162" s="21" t="str">
        <f>IFERROR(IF(#REF!="","",VLOOKUP(#REF!,$AD$2:$AR$606,2,0)),"")</f>
        <v/>
      </c>
      <c r="C162" s="22" t="str">
        <f>IFERROR(VLOOKUP(B162,$U$2:$AC$606,2,0),"")</f>
        <v/>
      </c>
      <c r="D162" s="22" t="str">
        <f>IFERROR(VLOOKUP(B162,$U$2:$AC$606,3,0),"")</f>
        <v/>
      </c>
      <c r="E162" s="22" t="str">
        <f>IFERROR(VLOOKUP(B162,$U$2:$AC$606,4,0),"")</f>
        <v/>
      </c>
      <c r="F162" s="22" t="str">
        <f>IFERROR(VLOOKUP(B162,$U$2:$AC$606,5,0),"")</f>
        <v/>
      </c>
      <c r="G162" s="22" t="str">
        <f>IFERROR(VLOOKUP(B162,$U$2:$AC$606,6,0),"")</f>
        <v/>
      </c>
      <c r="H162" s="33" t="str">
        <f>IFERROR(VLOOKUP(B162,$U$2:$AC$606,9,0),"")</f>
        <v/>
      </c>
      <c r="I162" s="50"/>
      <c r="J162" s="20"/>
      <c r="K162" s="21" t="str">
        <f>IFERROR(IF(#REF!="","",VLOOKUP(#REF!,$AQ$2:$AR$606,2,0)),"")</f>
        <v/>
      </c>
      <c r="L162" s="22" t="str">
        <f>IFERROR(VLOOKUP(K162,$AH$2:$AP$606,2,0),"")</f>
        <v/>
      </c>
      <c r="M162" s="22" t="str">
        <f>IFERROR(VLOOKUP(K162,$AH$2:$AP$606,3,0),"")</f>
        <v/>
      </c>
      <c r="N162" s="22" t="str">
        <f>IFERROR(VLOOKUP(K162,$AH$2:$AP$606,4,0),"")</f>
        <v/>
      </c>
      <c r="O162" s="22" t="str">
        <f>IFERROR(VLOOKUP(K162,$AH$2:$AP$606,5,0),"")</f>
        <v/>
      </c>
      <c r="P162" s="22" t="str">
        <f>IFERROR(VLOOKUP(K162,$AH$2:$AP$606,6,0),"")</f>
        <v/>
      </c>
      <c r="Q162" s="23" t="str">
        <f>IFERROR(VLOOKUP(K162,$AH$2:$AP$606,9,0),"")</f>
        <v/>
      </c>
      <c r="R162" s="2"/>
      <c r="S162" s="2"/>
      <c r="T162" s="37"/>
      <c r="U162" s="2"/>
      <c r="V162" s="2"/>
      <c r="W162" s="2"/>
      <c r="X162" s="2"/>
      <c r="Y162" s="2"/>
      <c r="Z162" s="2"/>
      <c r="AA162" s="2"/>
      <c r="AB162" s="34"/>
      <c r="AG162" s="38"/>
      <c r="AO162" s="34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</row>
    <row r="163" spans="1:68" ht="15.75" customHeight="1" x14ac:dyDescent="0.2">
      <c r="A163" s="21"/>
      <c r="B163" s="21" t="str">
        <f>IFERROR(IF(#REF!="","",VLOOKUP(#REF!,$AD$2:$AR$606,2,0)),"")</f>
        <v/>
      </c>
      <c r="C163" s="22" t="str">
        <f>IFERROR(VLOOKUP(B163,$U$2:$AC$606,2,0),"")</f>
        <v/>
      </c>
      <c r="D163" s="22" t="str">
        <f>IFERROR(VLOOKUP(B163,$U$2:$AC$606,3,0),"")</f>
        <v/>
      </c>
      <c r="E163" s="22" t="str">
        <f>IFERROR(VLOOKUP(B163,$U$2:$AC$606,4,0),"")</f>
        <v/>
      </c>
      <c r="F163" s="22" t="str">
        <f>IFERROR(VLOOKUP(B163,$U$2:$AC$606,5,0),"")</f>
        <v/>
      </c>
      <c r="G163" s="22" t="str">
        <f>IFERROR(VLOOKUP(B163,$U$2:$AC$606,6,0),"")</f>
        <v/>
      </c>
      <c r="H163" s="33" t="str">
        <f>IFERROR(VLOOKUP(B163,$U$2:$AC$606,9,0),"")</f>
        <v/>
      </c>
      <c r="I163" s="50"/>
      <c r="J163" s="20"/>
      <c r="K163" s="21" t="str">
        <f>IFERROR(IF(#REF!="","",VLOOKUP(#REF!,$AQ$2:$AR$606,2,0)),"")</f>
        <v/>
      </c>
      <c r="L163" s="22" t="str">
        <f>IFERROR(VLOOKUP(K163,$AH$2:$AP$606,2,0),"")</f>
        <v/>
      </c>
      <c r="M163" s="22" t="str">
        <f>IFERROR(VLOOKUP(K163,$AH$2:$AP$606,3,0),"")</f>
        <v/>
      </c>
      <c r="N163" s="22" t="str">
        <f>IFERROR(VLOOKUP(K163,$AH$2:$AP$606,4,0),"")</f>
        <v/>
      </c>
      <c r="O163" s="22" t="str">
        <f>IFERROR(VLOOKUP(K163,$AH$2:$AP$606,5,0),"")</f>
        <v/>
      </c>
      <c r="P163" s="22" t="str">
        <f>IFERROR(VLOOKUP(K163,$AH$2:$AP$606,6,0),"")</f>
        <v/>
      </c>
      <c r="Q163" s="23" t="str">
        <f>IFERROR(VLOOKUP(K163,$AH$2:$AP$606,9,0),"")</f>
        <v/>
      </c>
      <c r="R163" s="2"/>
      <c r="S163" s="2"/>
      <c r="T163" s="37"/>
      <c r="U163" s="2"/>
      <c r="V163" s="2"/>
      <c r="W163" s="2"/>
      <c r="X163" s="2"/>
      <c r="Y163" s="2"/>
      <c r="Z163" s="2"/>
      <c r="AA163" s="2"/>
      <c r="AB163" s="34"/>
      <c r="AG163" s="38"/>
      <c r="AO163" s="34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</row>
    <row r="164" spans="1:68" ht="15.75" customHeight="1" x14ac:dyDescent="0.2">
      <c r="A164" s="21"/>
      <c r="B164" s="21" t="str">
        <f>IFERROR(IF(#REF!="","",VLOOKUP(#REF!,$AD$2:$AR$606,2,0)),"")</f>
        <v/>
      </c>
      <c r="C164" s="22" t="str">
        <f>IFERROR(VLOOKUP(B164,$U$2:$AC$606,2,0),"")</f>
        <v/>
      </c>
      <c r="D164" s="22" t="str">
        <f>IFERROR(VLOOKUP(B164,$U$2:$AC$606,3,0),"")</f>
        <v/>
      </c>
      <c r="E164" s="22" t="str">
        <f>IFERROR(VLOOKUP(B164,$U$2:$AC$606,4,0),"")</f>
        <v/>
      </c>
      <c r="F164" s="22" t="str">
        <f>IFERROR(VLOOKUP(B164,$U$2:$AC$606,5,0),"")</f>
        <v/>
      </c>
      <c r="G164" s="22" t="str">
        <f>IFERROR(VLOOKUP(B164,$U$2:$AC$606,6,0),"")</f>
        <v/>
      </c>
      <c r="H164" s="33" t="str">
        <f>IFERROR(VLOOKUP(B164,$U$2:$AC$606,9,0),"")</f>
        <v/>
      </c>
      <c r="I164" s="50"/>
      <c r="J164" s="20"/>
      <c r="K164" s="21" t="str">
        <f>IFERROR(IF(#REF!="","",VLOOKUP(#REF!,$AQ$2:$AR$606,2,0)),"")</f>
        <v/>
      </c>
      <c r="L164" s="22" t="str">
        <f>IFERROR(VLOOKUP(K164,$AH$2:$AP$606,2,0),"")</f>
        <v/>
      </c>
      <c r="M164" s="22" t="str">
        <f>IFERROR(VLOOKUP(K164,$AH$2:$AP$606,3,0),"")</f>
        <v/>
      </c>
      <c r="N164" s="22" t="str">
        <f>IFERROR(VLOOKUP(K164,$AH$2:$AP$606,4,0),"")</f>
        <v/>
      </c>
      <c r="O164" s="22" t="str">
        <f>IFERROR(VLOOKUP(K164,$AH$2:$AP$606,5,0),"")</f>
        <v/>
      </c>
      <c r="P164" s="22" t="str">
        <f>IFERROR(VLOOKUP(K164,$AH$2:$AP$606,6,0),"")</f>
        <v/>
      </c>
      <c r="Q164" s="23" t="str">
        <f>IFERROR(VLOOKUP(K164,$AH$2:$AP$606,9,0),"")</f>
        <v/>
      </c>
      <c r="R164" s="2"/>
      <c r="S164" s="2"/>
      <c r="T164" s="37"/>
      <c r="U164" s="2"/>
      <c r="V164" s="2"/>
      <c r="W164" s="2"/>
      <c r="X164" s="2"/>
      <c r="Y164" s="2"/>
      <c r="Z164" s="2"/>
      <c r="AA164" s="2"/>
      <c r="AB164" s="34"/>
      <c r="AG164" s="38"/>
      <c r="AO164" s="34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</row>
    <row r="165" spans="1:68" ht="15.75" customHeight="1" x14ac:dyDescent="0.2">
      <c r="A165" s="21"/>
      <c r="B165" s="21" t="str">
        <f>IFERROR(IF(#REF!="","",VLOOKUP(#REF!,$AD$2:$AR$606,2,0)),"")</f>
        <v/>
      </c>
      <c r="C165" s="22" t="str">
        <f>IFERROR(VLOOKUP(B165,$U$2:$AC$606,2,0),"")</f>
        <v/>
      </c>
      <c r="D165" s="22" t="str">
        <f>IFERROR(VLOOKUP(B165,$U$2:$AC$606,3,0),"")</f>
        <v/>
      </c>
      <c r="E165" s="22" t="str">
        <f>IFERROR(VLOOKUP(B165,$U$2:$AC$606,4,0),"")</f>
        <v/>
      </c>
      <c r="F165" s="22" t="str">
        <f>IFERROR(VLOOKUP(B165,$U$2:$AC$606,5,0),"")</f>
        <v/>
      </c>
      <c r="G165" s="22" t="str">
        <f>IFERROR(VLOOKUP(B165,$U$2:$AC$606,6,0),"")</f>
        <v/>
      </c>
      <c r="H165" s="33" t="str">
        <f>IFERROR(VLOOKUP(B165,$U$2:$AC$606,9,0),"")</f>
        <v/>
      </c>
      <c r="I165" s="50"/>
      <c r="J165" s="20"/>
      <c r="K165" s="21" t="str">
        <f>IFERROR(IF(#REF!="","",VLOOKUP(#REF!,$AQ$2:$AR$606,2,0)),"")</f>
        <v/>
      </c>
      <c r="L165" s="22" t="str">
        <f>IFERROR(VLOOKUP(K165,$AH$2:$AP$606,2,0),"")</f>
        <v/>
      </c>
      <c r="M165" s="22" t="str">
        <f>IFERROR(VLOOKUP(K165,$AH$2:$AP$606,3,0),"")</f>
        <v/>
      </c>
      <c r="N165" s="22" t="str">
        <f>IFERROR(VLOOKUP(K165,$AH$2:$AP$606,4,0),"")</f>
        <v/>
      </c>
      <c r="O165" s="22" t="str">
        <f>IFERROR(VLOOKUP(K165,$AH$2:$AP$606,5,0),"")</f>
        <v/>
      </c>
      <c r="P165" s="22" t="str">
        <f>IFERROR(VLOOKUP(K165,$AH$2:$AP$606,6,0),"")</f>
        <v/>
      </c>
      <c r="Q165" s="23" t="str">
        <f>IFERROR(VLOOKUP(K165,$AH$2:$AP$606,9,0),"")</f>
        <v/>
      </c>
      <c r="R165" s="2"/>
      <c r="S165" s="2"/>
      <c r="T165" s="37"/>
      <c r="U165" s="2"/>
      <c r="V165" s="2"/>
      <c r="W165" s="2"/>
      <c r="X165" s="2"/>
      <c r="Y165" s="2"/>
      <c r="Z165" s="2"/>
      <c r="AA165" s="2"/>
      <c r="AB165" s="34"/>
      <c r="AG165" s="38"/>
      <c r="AO165" s="34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</row>
    <row r="166" spans="1:68" ht="15.75" customHeight="1" x14ac:dyDescent="0.2">
      <c r="A166" s="21"/>
      <c r="B166" s="21" t="str">
        <f>IFERROR(IF(#REF!="","",VLOOKUP(#REF!,$AD$2:$AR$606,2,0)),"")</f>
        <v/>
      </c>
      <c r="C166" s="22" t="str">
        <f>IFERROR(VLOOKUP(B166,$U$2:$AC$606,2,0),"")</f>
        <v/>
      </c>
      <c r="D166" s="22" t="str">
        <f>IFERROR(VLOOKUP(B166,$U$2:$AC$606,3,0),"")</f>
        <v/>
      </c>
      <c r="E166" s="22" t="str">
        <f>IFERROR(VLOOKUP(B166,$U$2:$AC$606,4,0),"")</f>
        <v/>
      </c>
      <c r="F166" s="22" t="str">
        <f>IFERROR(VLOOKUP(B166,$U$2:$AC$606,5,0),"")</f>
        <v/>
      </c>
      <c r="G166" s="22" t="str">
        <f>IFERROR(VLOOKUP(B166,$U$2:$AC$606,6,0),"")</f>
        <v/>
      </c>
      <c r="H166" s="33" t="str">
        <f>IFERROR(VLOOKUP(B166,$U$2:$AC$606,9,0),"")</f>
        <v/>
      </c>
      <c r="I166" s="50"/>
      <c r="J166" s="20"/>
      <c r="K166" s="21" t="str">
        <f>IFERROR(IF(#REF!="","",VLOOKUP(#REF!,$AQ$2:$AR$606,2,0)),"")</f>
        <v/>
      </c>
      <c r="L166" s="22" t="str">
        <f>IFERROR(VLOOKUP(K166,$AH$2:$AP$606,2,0),"")</f>
        <v/>
      </c>
      <c r="M166" s="22" t="str">
        <f>IFERROR(VLOOKUP(K166,$AH$2:$AP$606,3,0),"")</f>
        <v/>
      </c>
      <c r="N166" s="22" t="str">
        <f>IFERROR(VLOOKUP(K166,$AH$2:$AP$606,4,0),"")</f>
        <v/>
      </c>
      <c r="O166" s="22" t="str">
        <f>IFERROR(VLOOKUP(K166,$AH$2:$AP$606,5,0),"")</f>
        <v/>
      </c>
      <c r="P166" s="22" t="str">
        <f>IFERROR(VLOOKUP(K166,$AH$2:$AP$606,6,0),"")</f>
        <v/>
      </c>
      <c r="Q166" s="23" t="str">
        <f>IFERROR(VLOOKUP(K166,$AH$2:$AP$606,9,0),"")</f>
        <v/>
      </c>
      <c r="R166" s="2"/>
      <c r="S166" s="2"/>
      <c r="T166" s="37"/>
      <c r="U166" s="2"/>
      <c r="V166" s="2"/>
      <c r="W166" s="2"/>
      <c r="X166" s="2"/>
      <c r="Y166" s="2"/>
      <c r="Z166" s="2"/>
      <c r="AA166" s="2"/>
      <c r="AB166" s="34"/>
      <c r="AG166" s="38"/>
      <c r="AO166" s="34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</row>
    <row r="167" spans="1:68" ht="15.75" customHeight="1" x14ac:dyDescent="0.2">
      <c r="A167" s="21"/>
      <c r="B167" s="21" t="str">
        <f>IFERROR(IF(#REF!="","",VLOOKUP(#REF!,$AD$2:$AR$606,2,0)),"")</f>
        <v/>
      </c>
      <c r="C167" s="22" t="str">
        <f>IFERROR(VLOOKUP(B167,$U$2:$AC$606,2,0),"")</f>
        <v/>
      </c>
      <c r="D167" s="22" t="str">
        <f>IFERROR(VLOOKUP(B167,$U$2:$AC$606,3,0),"")</f>
        <v/>
      </c>
      <c r="E167" s="22" t="str">
        <f>IFERROR(VLOOKUP(B167,$U$2:$AC$606,4,0),"")</f>
        <v/>
      </c>
      <c r="F167" s="22" t="str">
        <f>IFERROR(VLOOKUP(B167,$U$2:$AC$606,5,0),"")</f>
        <v/>
      </c>
      <c r="G167" s="22" t="str">
        <f>IFERROR(VLOOKUP(B167,$U$2:$AC$606,6,0),"")</f>
        <v/>
      </c>
      <c r="H167" s="33" t="str">
        <f>IFERROR(VLOOKUP(B167,$U$2:$AC$606,9,0),"")</f>
        <v/>
      </c>
      <c r="I167" s="50"/>
      <c r="J167" s="20"/>
      <c r="K167" s="21" t="str">
        <f>IFERROR(IF(#REF!="","",VLOOKUP(#REF!,$AQ$2:$AR$606,2,0)),"")</f>
        <v/>
      </c>
      <c r="L167" s="22" t="str">
        <f>IFERROR(VLOOKUP(K167,$AH$2:$AP$606,2,0),"")</f>
        <v/>
      </c>
      <c r="M167" s="22" t="str">
        <f>IFERROR(VLOOKUP(K167,$AH$2:$AP$606,3,0),"")</f>
        <v/>
      </c>
      <c r="N167" s="22" t="str">
        <f>IFERROR(VLOOKUP(K167,$AH$2:$AP$606,4,0),"")</f>
        <v/>
      </c>
      <c r="O167" s="22" t="str">
        <f>IFERROR(VLOOKUP(K167,$AH$2:$AP$606,5,0),"")</f>
        <v/>
      </c>
      <c r="P167" s="22" t="str">
        <f>IFERROR(VLOOKUP(K167,$AH$2:$AP$606,6,0),"")</f>
        <v/>
      </c>
      <c r="Q167" s="23" t="str">
        <f>IFERROR(VLOOKUP(K167,$AH$2:$AP$606,9,0),"")</f>
        <v/>
      </c>
      <c r="R167" s="2"/>
      <c r="S167" s="2"/>
      <c r="T167" s="37"/>
      <c r="U167" s="2"/>
      <c r="V167" s="2"/>
      <c r="W167" s="2"/>
      <c r="X167" s="2"/>
      <c r="Y167" s="2"/>
      <c r="Z167" s="2"/>
      <c r="AA167" s="2"/>
      <c r="AB167" s="34"/>
      <c r="AG167" s="38"/>
      <c r="AO167" s="34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</row>
    <row r="168" spans="1:68" ht="15.75" customHeight="1" x14ac:dyDescent="0.2">
      <c r="A168" s="21"/>
      <c r="B168" s="21" t="str">
        <f>IFERROR(IF(#REF!="","",VLOOKUP(#REF!,$AD$2:$AR$606,2,0)),"")</f>
        <v/>
      </c>
      <c r="C168" s="22" t="str">
        <f>IFERROR(VLOOKUP(B168,$U$2:$AC$606,2,0),"")</f>
        <v/>
      </c>
      <c r="D168" s="22" t="str">
        <f>IFERROR(VLOOKUP(B168,$U$2:$AC$606,3,0),"")</f>
        <v/>
      </c>
      <c r="E168" s="22" t="str">
        <f>IFERROR(VLOOKUP(B168,$U$2:$AC$606,4,0),"")</f>
        <v/>
      </c>
      <c r="F168" s="22" t="str">
        <f>IFERROR(VLOOKUP(B168,$U$2:$AC$606,5,0),"")</f>
        <v/>
      </c>
      <c r="G168" s="22" t="str">
        <f>IFERROR(VLOOKUP(B168,$U$2:$AC$606,6,0),"")</f>
        <v/>
      </c>
      <c r="H168" s="33" t="str">
        <f>IFERROR(VLOOKUP(B168,$U$2:$AC$606,9,0),"")</f>
        <v/>
      </c>
      <c r="I168" s="50"/>
      <c r="J168" s="20"/>
      <c r="K168" s="21" t="str">
        <f>IFERROR(IF(#REF!="","",VLOOKUP(#REF!,$AQ$2:$AR$606,2,0)),"")</f>
        <v/>
      </c>
      <c r="L168" s="22" t="str">
        <f>IFERROR(VLOOKUP(K168,$AH$2:$AP$606,2,0),"")</f>
        <v/>
      </c>
      <c r="M168" s="22" t="str">
        <f>IFERROR(VLOOKUP(K168,$AH$2:$AP$606,3,0),"")</f>
        <v/>
      </c>
      <c r="N168" s="22" t="str">
        <f>IFERROR(VLOOKUP(K168,$AH$2:$AP$606,4,0),"")</f>
        <v/>
      </c>
      <c r="O168" s="22" t="str">
        <f>IFERROR(VLOOKUP(K168,$AH$2:$AP$606,5,0),"")</f>
        <v/>
      </c>
      <c r="P168" s="22" t="str">
        <f>IFERROR(VLOOKUP(K168,$AH$2:$AP$606,6,0),"")</f>
        <v/>
      </c>
      <c r="Q168" s="23" t="str">
        <f>IFERROR(VLOOKUP(K168,$AH$2:$AP$606,9,0),"")</f>
        <v/>
      </c>
      <c r="R168" s="2"/>
      <c r="S168" s="2"/>
      <c r="T168" s="37"/>
      <c r="U168" s="2"/>
      <c r="V168" s="2"/>
      <c r="W168" s="2"/>
      <c r="X168" s="2"/>
      <c r="Y168" s="2"/>
      <c r="Z168" s="2"/>
      <c r="AA168" s="2"/>
      <c r="AB168" s="34"/>
      <c r="AG168" s="38"/>
      <c r="AO168" s="34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</row>
    <row r="169" spans="1:68" ht="15.75" customHeight="1" x14ac:dyDescent="0.2">
      <c r="A169" s="21"/>
      <c r="B169" s="21" t="str">
        <f>IFERROR(IF(#REF!="","",VLOOKUP(#REF!,$AD$2:$AR$606,2,0)),"")</f>
        <v/>
      </c>
      <c r="C169" s="22" t="str">
        <f>IFERROR(VLOOKUP(B169,$U$2:$AC$606,2,0),"")</f>
        <v/>
      </c>
      <c r="D169" s="22" t="str">
        <f>IFERROR(VLOOKUP(B169,$U$2:$AC$606,3,0),"")</f>
        <v/>
      </c>
      <c r="E169" s="22" t="str">
        <f>IFERROR(VLOOKUP(B169,$U$2:$AC$606,4,0),"")</f>
        <v/>
      </c>
      <c r="F169" s="22" t="str">
        <f>IFERROR(VLOOKUP(B169,$U$2:$AC$606,5,0),"")</f>
        <v/>
      </c>
      <c r="G169" s="22" t="str">
        <f>IFERROR(VLOOKUP(B169,$U$2:$AC$606,6,0),"")</f>
        <v/>
      </c>
      <c r="H169" s="33" t="str">
        <f>IFERROR(VLOOKUP(B169,$U$2:$AC$606,9,0),"")</f>
        <v/>
      </c>
      <c r="I169" s="50"/>
      <c r="J169" s="20"/>
      <c r="K169" s="21" t="str">
        <f>IFERROR(IF(#REF!="","",VLOOKUP(#REF!,$AQ$2:$AR$606,2,0)),"")</f>
        <v/>
      </c>
      <c r="L169" s="22" t="str">
        <f>IFERROR(VLOOKUP(K169,$AH$2:$AP$606,2,0),"")</f>
        <v/>
      </c>
      <c r="M169" s="22" t="str">
        <f>IFERROR(VLOOKUP(K169,$AH$2:$AP$606,3,0),"")</f>
        <v/>
      </c>
      <c r="N169" s="22" t="str">
        <f>IFERROR(VLOOKUP(K169,$AH$2:$AP$606,4,0),"")</f>
        <v/>
      </c>
      <c r="O169" s="22" t="str">
        <f>IFERROR(VLOOKUP(K169,$AH$2:$AP$606,5,0),"")</f>
        <v/>
      </c>
      <c r="P169" s="22" t="str">
        <f>IFERROR(VLOOKUP(K169,$AH$2:$AP$606,6,0),"")</f>
        <v/>
      </c>
      <c r="Q169" s="23" t="str">
        <f>IFERROR(VLOOKUP(K169,$AH$2:$AP$606,9,0),"")</f>
        <v/>
      </c>
      <c r="R169" s="2"/>
      <c r="S169" s="2"/>
      <c r="T169" s="37"/>
      <c r="U169" s="2"/>
      <c r="V169" s="2"/>
      <c r="W169" s="2"/>
      <c r="X169" s="2"/>
      <c r="Y169" s="2"/>
      <c r="Z169" s="2"/>
      <c r="AA169" s="2"/>
      <c r="AB169" s="34"/>
      <c r="AG169" s="38"/>
      <c r="AO169" s="34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</row>
    <row r="170" spans="1:68" ht="15.75" customHeight="1" x14ac:dyDescent="0.2">
      <c r="A170" s="21"/>
      <c r="B170" s="21" t="str">
        <f>IFERROR(IF(#REF!="","",VLOOKUP(#REF!,$AD$2:$AR$606,2,0)),"")</f>
        <v/>
      </c>
      <c r="C170" s="22" t="str">
        <f>IFERROR(VLOOKUP(B170,$U$2:$AC$606,2,0),"")</f>
        <v/>
      </c>
      <c r="D170" s="22" t="str">
        <f>IFERROR(VLOOKUP(B170,$U$2:$AC$606,3,0),"")</f>
        <v/>
      </c>
      <c r="E170" s="22" t="str">
        <f>IFERROR(VLOOKUP(B170,$U$2:$AC$606,4,0),"")</f>
        <v/>
      </c>
      <c r="F170" s="22" t="str">
        <f>IFERROR(VLOOKUP(B170,$U$2:$AC$606,5,0),"")</f>
        <v/>
      </c>
      <c r="G170" s="22" t="str">
        <f>IFERROR(VLOOKUP(B170,$U$2:$AC$606,6,0),"")</f>
        <v/>
      </c>
      <c r="H170" s="33" t="str">
        <f>IFERROR(VLOOKUP(B170,$U$2:$AC$606,9,0),"")</f>
        <v/>
      </c>
      <c r="I170" s="50"/>
      <c r="J170" s="20"/>
      <c r="K170" s="21" t="str">
        <f>IFERROR(IF(#REF!="","",VLOOKUP(#REF!,$AQ$2:$AR$606,2,0)),"")</f>
        <v/>
      </c>
      <c r="L170" s="22" t="str">
        <f>IFERROR(VLOOKUP(K170,$AH$2:$AP$606,2,0),"")</f>
        <v/>
      </c>
      <c r="M170" s="22" t="str">
        <f>IFERROR(VLOOKUP(K170,$AH$2:$AP$606,3,0),"")</f>
        <v/>
      </c>
      <c r="N170" s="22" t="str">
        <f>IFERROR(VLOOKUP(K170,$AH$2:$AP$606,4,0),"")</f>
        <v/>
      </c>
      <c r="O170" s="22" t="str">
        <f>IFERROR(VLOOKUP(K170,$AH$2:$AP$606,5,0),"")</f>
        <v/>
      </c>
      <c r="P170" s="22" t="str">
        <f>IFERROR(VLOOKUP(K170,$AH$2:$AP$606,6,0),"")</f>
        <v/>
      </c>
      <c r="Q170" s="23" t="str">
        <f>IFERROR(VLOOKUP(K170,$AH$2:$AP$606,9,0),"")</f>
        <v/>
      </c>
      <c r="R170" s="2"/>
      <c r="S170" s="2"/>
      <c r="T170" s="37"/>
      <c r="U170" s="2"/>
      <c r="V170" s="2"/>
      <c r="W170" s="2"/>
      <c r="X170" s="2"/>
      <c r="Y170" s="2"/>
      <c r="Z170" s="2"/>
      <c r="AA170" s="2"/>
      <c r="AB170" s="34"/>
      <c r="AG170" s="38"/>
      <c r="AO170" s="34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</row>
    <row r="171" spans="1:68" ht="15.75" customHeight="1" x14ac:dyDescent="0.2">
      <c r="A171" s="21"/>
      <c r="B171" s="21" t="str">
        <f>IFERROR(IF(#REF!="","",VLOOKUP(#REF!,$AD$2:$AR$606,2,0)),"")</f>
        <v/>
      </c>
      <c r="C171" s="22" t="str">
        <f>IFERROR(VLOOKUP(B171,$U$2:$AC$606,2,0),"")</f>
        <v/>
      </c>
      <c r="D171" s="22" t="str">
        <f>IFERROR(VLOOKUP(B171,$U$2:$AC$606,3,0),"")</f>
        <v/>
      </c>
      <c r="E171" s="22" t="str">
        <f>IFERROR(VLOOKUP(B171,$U$2:$AC$606,4,0),"")</f>
        <v/>
      </c>
      <c r="F171" s="22" t="str">
        <f>IFERROR(VLOOKUP(B171,$U$2:$AC$606,5,0),"")</f>
        <v/>
      </c>
      <c r="G171" s="22" t="str">
        <f>IFERROR(VLOOKUP(B171,$U$2:$AC$606,6,0),"")</f>
        <v/>
      </c>
      <c r="H171" s="33" t="str">
        <f>IFERROR(VLOOKUP(B171,$U$2:$AC$606,9,0),"")</f>
        <v/>
      </c>
      <c r="I171" s="50"/>
      <c r="J171" s="20"/>
      <c r="K171" s="21" t="str">
        <f>IFERROR(IF(#REF!="","",VLOOKUP(#REF!,$AQ$2:$AR$606,2,0)),"")</f>
        <v/>
      </c>
      <c r="L171" s="22" t="str">
        <f>IFERROR(VLOOKUP(K171,$AH$2:$AP$606,2,0),"")</f>
        <v/>
      </c>
      <c r="M171" s="22" t="str">
        <f>IFERROR(VLOOKUP(K171,$AH$2:$AP$606,3,0),"")</f>
        <v/>
      </c>
      <c r="N171" s="22" t="str">
        <f>IFERROR(VLOOKUP(K171,$AH$2:$AP$606,4,0),"")</f>
        <v/>
      </c>
      <c r="O171" s="22" t="str">
        <f>IFERROR(VLOOKUP(K171,$AH$2:$AP$606,5,0),"")</f>
        <v/>
      </c>
      <c r="P171" s="22" t="str">
        <f>IFERROR(VLOOKUP(K171,$AH$2:$AP$606,6,0),"")</f>
        <v/>
      </c>
      <c r="Q171" s="23" t="str">
        <f>IFERROR(VLOOKUP(K171,$AH$2:$AP$606,9,0),"")</f>
        <v/>
      </c>
      <c r="R171" s="2"/>
      <c r="S171" s="2"/>
      <c r="T171" s="37"/>
      <c r="U171" s="2"/>
      <c r="V171" s="2"/>
      <c r="W171" s="2"/>
      <c r="X171" s="2"/>
      <c r="Y171" s="2"/>
      <c r="Z171" s="2"/>
      <c r="AA171" s="2"/>
      <c r="AB171" s="34"/>
      <c r="AG171" s="38"/>
      <c r="AO171" s="34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</row>
    <row r="172" spans="1:68" ht="15.75" customHeight="1" x14ac:dyDescent="0.2">
      <c r="A172" s="21"/>
      <c r="B172" s="21" t="str">
        <f>IFERROR(IF(#REF!="","",VLOOKUP(#REF!,$AD$2:$AR$606,2,0)),"")</f>
        <v/>
      </c>
      <c r="C172" s="22" t="str">
        <f>IFERROR(VLOOKUP(B172,$U$2:$AC$606,2,0),"")</f>
        <v/>
      </c>
      <c r="D172" s="22" t="str">
        <f>IFERROR(VLOOKUP(B172,$U$2:$AC$606,3,0),"")</f>
        <v/>
      </c>
      <c r="E172" s="22" t="str">
        <f>IFERROR(VLOOKUP(B172,$U$2:$AC$606,4,0),"")</f>
        <v/>
      </c>
      <c r="F172" s="22" t="str">
        <f>IFERROR(VLOOKUP(B172,$U$2:$AC$606,5,0),"")</f>
        <v/>
      </c>
      <c r="G172" s="22" t="str">
        <f>IFERROR(VLOOKUP(B172,$U$2:$AC$606,6,0),"")</f>
        <v/>
      </c>
      <c r="H172" s="33" t="str">
        <f>IFERROR(VLOOKUP(B172,$U$2:$AC$606,9,0),"")</f>
        <v/>
      </c>
      <c r="I172" s="50"/>
      <c r="J172" s="20"/>
      <c r="K172" s="21" t="str">
        <f>IFERROR(IF(#REF!="","",VLOOKUP(#REF!,$AQ$2:$AR$606,2,0)),"")</f>
        <v/>
      </c>
      <c r="L172" s="22" t="str">
        <f>IFERROR(VLOOKUP(K172,$AH$2:$AP$606,2,0),"")</f>
        <v/>
      </c>
      <c r="M172" s="22" t="str">
        <f>IFERROR(VLOOKUP(K172,$AH$2:$AP$606,3,0),"")</f>
        <v/>
      </c>
      <c r="N172" s="22" t="str">
        <f>IFERROR(VLOOKUP(K172,$AH$2:$AP$606,4,0),"")</f>
        <v/>
      </c>
      <c r="O172" s="22" t="str">
        <f>IFERROR(VLOOKUP(K172,$AH$2:$AP$606,5,0),"")</f>
        <v/>
      </c>
      <c r="P172" s="22" t="str">
        <f>IFERROR(VLOOKUP(K172,$AH$2:$AP$606,6,0),"")</f>
        <v/>
      </c>
      <c r="Q172" s="23" t="str">
        <f>IFERROR(VLOOKUP(K172,$AH$2:$AP$606,9,0),"")</f>
        <v/>
      </c>
      <c r="R172" s="2"/>
      <c r="S172" s="2"/>
      <c r="T172" s="37"/>
      <c r="U172" s="2"/>
      <c r="V172" s="2"/>
      <c r="W172" s="2"/>
      <c r="X172" s="2"/>
      <c r="Y172" s="2"/>
      <c r="Z172" s="2"/>
      <c r="AA172" s="2"/>
      <c r="AB172" s="34"/>
      <c r="AG172" s="38"/>
      <c r="AO172" s="34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</row>
    <row r="173" spans="1:68" ht="15.75" customHeight="1" x14ac:dyDescent="0.2">
      <c r="A173" s="21"/>
      <c r="B173" s="21" t="str">
        <f>IFERROR(IF(#REF!="","",VLOOKUP(#REF!,$AD$2:$AR$606,2,0)),"")</f>
        <v/>
      </c>
      <c r="C173" s="22" t="str">
        <f>IFERROR(VLOOKUP(B173,$U$2:$AC$606,2,0),"")</f>
        <v/>
      </c>
      <c r="D173" s="22" t="str">
        <f>IFERROR(VLOOKUP(B173,$U$2:$AC$606,3,0),"")</f>
        <v/>
      </c>
      <c r="E173" s="22" t="str">
        <f>IFERROR(VLOOKUP(B173,$U$2:$AC$606,4,0),"")</f>
        <v/>
      </c>
      <c r="F173" s="22" t="str">
        <f>IFERROR(VLOOKUP(B173,$U$2:$AC$606,5,0),"")</f>
        <v/>
      </c>
      <c r="G173" s="22" t="str">
        <f>IFERROR(VLOOKUP(B173,$U$2:$AC$606,6,0),"")</f>
        <v/>
      </c>
      <c r="H173" s="33" t="str">
        <f>IFERROR(VLOOKUP(B173,$U$2:$AC$606,9,0),"")</f>
        <v/>
      </c>
      <c r="I173" s="50"/>
      <c r="J173" s="20"/>
      <c r="K173" s="21" t="str">
        <f>IFERROR(IF(#REF!="","",VLOOKUP(#REF!,$AQ$2:$AR$606,2,0)),"")</f>
        <v/>
      </c>
      <c r="L173" s="22" t="str">
        <f>IFERROR(VLOOKUP(K173,$AH$2:$AP$606,2,0),"")</f>
        <v/>
      </c>
      <c r="M173" s="22" t="str">
        <f>IFERROR(VLOOKUP(K173,$AH$2:$AP$606,3,0),"")</f>
        <v/>
      </c>
      <c r="N173" s="22" t="str">
        <f>IFERROR(VLOOKUP(K173,$AH$2:$AP$606,4,0),"")</f>
        <v/>
      </c>
      <c r="O173" s="22" t="str">
        <f>IFERROR(VLOOKUP(K173,$AH$2:$AP$606,5,0),"")</f>
        <v/>
      </c>
      <c r="P173" s="22" t="str">
        <f>IFERROR(VLOOKUP(K173,$AH$2:$AP$606,6,0),"")</f>
        <v/>
      </c>
      <c r="Q173" s="23" t="str">
        <f>IFERROR(VLOOKUP(K173,$AH$2:$AP$606,9,0),"")</f>
        <v/>
      </c>
      <c r="R173" s="2"/>
      <c r="S173" s="2"/>
      <c r="T173" s="37"/>
      <c r="U173" s="2"/>
      <c r="V173" s="2"/>
      <c r="W173" s="2"/>
      <c r="X173" s="2"/>
      <c r="Y173" s="2"/>
      <c r="Z173" s="2"/>
      <c r="AA173" s="2"/>
      <c r="AB173" s="34"/>
      <c r="AG173" s="38"/>
      <c r="AO173" s="34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</row>
    <row r="174" spans="1:68" ht="15.75" customHeight="1" x14ac:dyDescent="0.2">
      <c r="A174" s="21"/>
      <c r="B174" s="21" t="str">
        <f>IFERROR(IF(#REF!="","",VLOOKUP(#REF!,$AD$2:$AR$606,2,0)),"")</f>
        <v/>
      </c>
      <c r="C174" s="22" t="str">
        <f>IFERROR(VLOOKUP(B174,$U$2:$AC$606,2,0),"")</f>
        <v/>
      </c>
      <c r="D174" s="22" t="str">
        <f>IFERROR(VLOOKUP(B174,$U$2:$AC$606,3,0),"")</f>
        <v/>
      </c>
      <c r="E174" s="22" t="str">
        <f>IFERROR(VLOOKUP(B174,$U$2:$AC$606,4,0),"")</f>
        <v/>
      </c>
      <c r="F174" s="22" t="str">
        <f>IFERROR(VLOOKUP(B174,$U$2:$AC$606,5,0),"")</f>
        <v/>
      </c>
      <c r="G174" s="22" t="str">
        <f>IFERROR(VLOOKUP(B174,$U$2:$AC$606,6,0),"")</f>
        <v/>
      </c>
      <c r="H174" s="33" t="str">
        <f>IFERROR(VLOOKUP(B174,$U$2:$AC$606,9,0),"")</f>
        <v/>
      </c>
      <c r="I174" s="50"/>
      <c r="J174" s="20"/>
      <c r="K174" s="21" t="str">
        <f>IFERROR(IF(#REF!="","",VLOOKUP(#REF!,$AQ$2:$AR$606,2,0)),"")</f>
        <v/>
      </c>
      <c r="L174" s="22" t="str">
        <f>IFERROR(VLOOKUP(K174,$AH$2:$AP$606,2,0),"")</f>
        <v/>
      </c>
      <c r="M174" s="22" t="str">
        <f>IFERROR(VLOOKUP(K174,$AH$2:$AP$606,3,0),"")</f>
        <v/>
      </c>
      <c r="N174" s="22" t="str">
        <f>IFERROR(VLOOKUP(K174,$AH$2:$AP$606,4,0),"")</f>
        <v/>
      </c>
      <c r="O174" s="22" t="str">
        <f>IFERROR(VLOOKUP(K174,$AH$2:$AP$606,5,0),"")</f>
        <v/>
      </c>
      <c r="P174" s="22" t="str">
        <f>IFERROR(VLOOKUP(K174,$AH$2:$AP$606,6,0),"")</f>
        <v/>
      </c>
      <c r="Q174" s="23" t="str">
        <f>IFERROR(VLOOKUP(K174,$AH$2:$AP$606,9,0),"")</f>
        <v/>
      </c>
      <c r="R174" s="2"/>
      <c r="S174" s="2"/>
      <c r="T174" s="37"/>
      <c r="U174" s="2"/>
      <c r="V174" s="2"/>
      <c r="W174" s="2"/>
      <c r="X174" s="2"/>
      <c r="Y174" s="2"/>
      <c r="Z174" s="2"/>
      <c r="AA174" s="2"/>
      <c r="AB174" s="34"/>
      <c r="AG174" s="38"/>
      <c r="AO174" s="34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</row>
    <row r="175" spans="1:68" ht="15.75" customHeight="1" x14ac:dyDescent="0.2">
      <c r="A175" s="21"/>
      <c r="B175" s="21" t="str">
        <f>IFERROR(IF(#REF!="","",VLOOKUP(#REF!,$AD$2:$AR$606,2,0)),"")</f>
        <v/>
      </c>
      <c r="C175" s="22" t="str">
        <f>IFERROR(VLOOKUP(B175,$U$2:$AC$606,2,0),"")</f>
        <v/>
      </c>
      <c r="D175" s="22" t="str">
        <f>IFERROR(VLOOKUP(B175,$U$2:$AC$606,3,0),"")</f>
        <v/>
      </c>
      <c r="E175" s="22" t="str">
        <f>IFERROR(VLOOKUP(B175,$U$2:$AC$606,4,0),"")</f>
        <v/>
      </c>
      <c r="F175" s="22" t="str">
        <f>IFERROR(VLOOKUP(B175,$U$2:$AC$606,5,0),"")</f>
        <v/>
      </c>
      <c r="G175" s="22" t="str">
        <f>IFERROR(VLOOKUP(B175,$U$2:$AC$606,6,0),"")</f>
        <v/>
      </c>
      <c r="H175" s="33" t="str">
        <f>IFERROR(VLOOKUP(B175,$U$2:$AC$606,9,0),"")</f>
        <v/>
      </c>
      <c r="I175" s="50"/>
      <c r="J175" s="20"/>
      <c r="K175" s="21" t="str">
        <f>IFERROR(IF(#REF!="","",VLOOKUP(#REF!,$AQ$2:$AR$606,2,0)),"")</f>
        <v/>
      </c>
      <c r="L175" s="22" t="str">
        <f>IFERROR(VLOOKUP(K175,$AH$2:$AP$606,2,0),"")</f>
        <v/>
      </c>
      <c r="M175" s="22" t="str">
        <f>IFERROR(VLOOKUP(K175,$AH$2:$AP$606,3,0),"")</f>
        <v/>
      </c>
      <c r="N175" s="22" t="str">
        <f>IFERROR(VLOOKUP(K175,$AH$2:$AP$606,4,0),"")</f>
        <v/>
      </c>
      <c r="O175" s="22" t="str">
        <f>IFERROR(VLOOKUP(K175,$AH$2:$AP$606,5,0),"")</f>
        <v/>
      </c>
      <c r="P175" s="22" t="str">
        <f>IFERROR(VLOOKUP(K175,$AH$2:$AP$606,6,0),"")</f>
        <v/>
      </c>
      <c r="Q175" s="23" t="str">
        <f>IFERROR(VLOOKUP(K175,$AH$2:$AP$606,9,0),"")</f>
        <v/>
      </c>
      <c r="R175" s="2"/>
      <c r="S175" s="2"/>
      <c r="T175" s="37"/>
      <c r="U175" s="2"/>
      <c r="V175" s="2"/>
      <c r="W175" s="2"/>
      <c r="X175" s="2"/>
      <c r="Y175" s="2"/>
      <c r="Z175" s="2"/>
      <c r="AA175" s="2"/>
      <c r="AB175" s="34"/>
      <c r="AG175" s="38"/>
      <c r="AO175" s="34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</row>
    <row r="176" spans="1:68" ht="15.75" customHeight="1" x14ac:dyDescent="0.2">
      <c r="A176" s="21"/>
      <c r="B176" s="21" t="str">
        <f>IFERROR(IF(#REF!="","",VLOOKUP(#REF!,$AD$2:$AR$606,2,0)),"")</f>
        <v/>
      </c>
      <c r="C176" s="22" t="str">
        <f>IFERROR(VLOOKUP(B176,$U$2:$AC$606,2,0),"")</f>
        <v/>
      </c>
      <c r="D176" s="22" t="str">
        <f>IFERROR(VLOOKUP(B176,$U$2:$AC$606,3,0),"")</f>
        <v/>
      </c>
      <c r="E176" s="22" t="str">
        <f>IFERROR(VLOOKUP(B176,$U$2:$AC$606,4,0),"")</f>
        <v/>
      </c>
      <c r="F176" s="22" t="str">
        <f>IFERROR(VLOOKUP(B176,$U$2:$AC$606,5,0),"")</f>
        <v/>
      </c>
      <c r="G176" s="22" t="str">
        <f>IFERROR(VLOOKUP(B176,$U$2:$AC$606,6,0),"")</f>
        <v/>
      </c>
      <c r="H176" s="33" t="str">
        <f>IFERROR(VLOOKUP(B176,$U$2:$AC$606,9,0),"")</f>
        <v/>
      </c>
      <c r="I176" s="50"/>
      <c r="J176" s="20"/>
      <c r="K176" s="21" t="str">
        <f>IFERROR(IF(#REF!="","",VLOOKUP(#REF!,$AQ$2:$AR$606,2,0)),"")</f>
        <v/>
      </c>
      <c r="L176" s="22" t="str">
        <f>IFERROR(VLOOKUP(K176,$AH$2:$AP$606,2,0),"")</f>
        <v/>
      </c>
      <c r="M176" s="22" t="str">
        <f>IFERROR(VLOOKUP(K176,$AH$2:$AP$606,3,0),"")</f>
        <v/>
      </c>
      <c r="N176" s="22" t="str">
        <f>IFERROR(VLOOKUP(K176,$AH$2:$AP$606,4,0),"")</f>
        <v/>
      </c>
      <c r="O176" s="22" t="str">
        <f>IFERROR(VLOOKUP(K176,$AH$2:$AP$606,5,0),"")</f>
        <v/>
      </c>
      <c r="P176" s="22" t="str">
        <f>IFERROR(VLOOKUP(K176,$AH$2:$AP$606,6,0),"")</f>
        <v/>
      </c>
      <c r="Q176" s="23" t="str">
        <f>IFERROR(VLOOKUP(K176,$AH$2:$AP$606,9,0),"")</f>
        <v/>
      </c>
      <c r="R176" s="2"/>
      <c r="S176" s="2"/>
      <c r="T176" s="37"/>
      <c r="U176" s="2"/>
      <c r="V176" s="2"/>
      <c r="W176" s="2"/>
      <c r="X176" s="2"/>
      <c r="Y176" s="2"/>
      <c r="Z176" s="2"/>
      <c r="AA176" s="2"/>
      <c r="AB176" s="34"/>
      <c r="AG176" s="38"/>
      <c r="AO176" s="34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</row>
    <row r="177" spans="1:68" ht="15.75" customHeight="1" x14ac:dyDescent="0.2">
      <c r="A177" s="21"/>
      <c r="B177" s="21" t="str">
        <f>IFERROR(IF(#REF!="","",VLOOKUP(#REF!,$AD$2:$AR$606,2,0)),"")</f>
        <v/>
      </c>
      <c r="C177" s="22" t="str">
        <f>IFERROR(VLOOKUP(B177,$U$2:$AC$606,2,0),"")</f>
        <v/>
      </c>
      <c r="D177" s="22" t="str">
        <f>IFERROR(VLOOKUP(B177,$U$2:$AC$606,3,0),"")</f>
        <v/>
      </c>
      <c r="E177" s="22" t="str">
        <f>IFERROR(VLOOKUP(B177,$U$2:$AC$606,4,0),"")</f>
        <v/>
      </c>
      <c r="F177" s="22" t="str">
        <f>IFERROR(VLOOKUP(B177,$U$2:$AC$606,5,0),"")</f>
        <v/>
      </c>
      <c r="G177" s="22" t="str">
        <f>IFERROR(VLOOKUP(B177,$U$2:$AC$606,6,0),"")</f>
        <v/>
      </c>
      <c r="H177" s="33" t="str">
        <f>IFERROR(VLOOKUP(B177,$U$2:$AC$606,9,0),"")</f>
        <v/>
      </c>
      <c r="I177" s="50"/>
      <c r="J177" s="20"/>
      <c r="K177" s="21" t="str">
        <f>IFERROR(IF(#REF!="","",VLOOKUP(#REF!,$AQ$2:$AR$606,2,0)),"")</f>
        <v/>
      </c>
      <c r="L177" s="22" t="str">
        <f>IFERROR(VLOOKUP(K177,$AH$2:$AP$606,2,0),"")</f>
        <v/>
      </c>
      <c r="M177" s="22" t="str">
        <f>IFERROR(VLOOKUP(K177,$AH$2:$AP$606,3,0),"")</f>
        <v/>
      </c>
      <c r="N177" s="22" t="str">
        <f>IFERROR(VLOOKUP(K177,$AH$2:$AP$606,4,0),"")</f>
        <v/>
      </c>
      <c r="O177" s="22" t="str">
        <f>IFERROR(VLOOKUP(K177,$AH$2:$AP$606,5,0),"")</f>
        <v/>
      </c>
      <c r="P177" s="22" t="str">
        <f>IFERROR(VLOOKUP(K177,$AH$2:$AP$606,6,0),"")</f>
        <v/>
      </c>
      <c r="Q177" s="23" t="str">
        <f>IFERROR(VLOOKUP(K177,$AH$2:$AP$606,9,0),"")</f>
        <v/>
      </c>
      <c r="R177" s="2"/>
      <c r="S177" s="2"/>
      <c r="T177" s="37"/>
      <c r="U177" s="2"/>
      <c r="V177" s="2"/>
      <c r="W177" s="2"/>
      <c r="X177" s="2"/>
      <c r="Y177" s="2"/>
      <c r="Z177" s="2"/>
      <c r="AA177" s="2"/>
      <c r="AB177" s="34"/>
      <c r="AG177" s="38"/>
      <c r="AO177" s="34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</row>
    <row r="178" spans="1:68" ht="15.75" customHeight="1" x14ac:dyDescent="0.2">
      <c r="A178" s="21"/>
      <c r="B178" s="21" t="str">
        <f>IFERROR(IF(#REF!="","",VLOOKUP(#REF!,$AD$2:$AR$606,2,0)),"")</f>
        <v/>
      </c>
      <c r="C178" s="22" t="str">
        <f>IFERROR(VLOOKUP(B178,$U$2:$AC$606,2,0),"")</f>
        <v/>
      </c>
      <c r="D178" s="22" t="str">
        <f>IFERROR(VLOOKUP(B178,$U$2:$AC$606,3,0),"")</f>
        <v/>
      </c>
      <c r="E178" s="22" t="str">
        <f>IFERROR(VLOOKUP(B178,$U$2:$AC$606,4,0),"")</f>
        <v/>
      </c>
      <c r="F178" s="22" t="str">
        <f>IFERROR(VLOOKUP(B178,$U$2:$AC$606,5,0),"")</f>
        <v/>
      </c>
      <c r="G178" s="22" t="str">
        <f>IFERROR(VLOOKUP(B178,$U$2:$AC$606,6,0),"")</f>
        <v/>
      </c>
      <c r="H178" s="33" t="str">
        <f>IFERROR(VLOOKUP(B178,$U$2:$AC$606,9,0),"")</f>
        <v/>
      </c>
      <c r="I178" s="50"/>
      <c r="J178" s="20"/>
      <c r="K178" s="21" t="str">
        <f>IFERROR(IF(#REF!="","",VLOOKUP(#REF!,$AQ$2:$AR$606,2,0)),"")</f>
        <v/>
      </c>
      <c r="L178" s="22" t="str">
        <f>IFERROR(VLOOKUP(K178,$AH$2:$AP$606,2,0),"")</f>
        <v/>
      </c>
      <c r="M178" s="22" t="str">
        <f>IFERROR(VLOOKUP(K178,$AH$2:$AP$606,3,0),"")</f>
        <v/>
      </c>
      <c r="N178" s="22" t="str">
        <f>IFERROR(VLOOKUP(K178,$AH$2:$AP$606,4,0),"")</f>
        <v/>
      </c>
      <c r="O178" s="22" t="str">
        <f>IFERROR(VLOOKUP(K178,$AH$2:$AP$606,5,0),"")</f>
        <v/>
      </c>
      <c r="P178" s="22" t="str">
        <f>IFERROR(VLOOKUP(K178,$AH$2:$AP$606,6,0),"")</f>
        <v/>
      </c>
      <c r="Q178" s="23" t="str">
        <f>IFERROR(VLOOKUP(K178,$AH$2:$AP$606,9,0),"")</f>
        <v/>
      </c>
      <c r="R178" s="2"/>
      <c r="S178" s="2"/>
      <c r="T178" s="37"/>
      <c r="U178" s="2"/>
      <c r="V178" s="2"/>
      <c r="W178" s="2"/>
      <c r="X178" s="2"/>
      <c r="Y178" s="2"/>
      <c r="Z178" s="2"/>
      <c r="AA178" s="2"/>
      <c r="AB178" s="34"/>
      <c r="AG178" s="38"/>
      <c r="AO178" s="34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</row>
    <row r="179" spans="1:68" ht="15.75" customHeight="1" x14ac:dyDescent="0.2">
      <c r="A179" s="21"/>
      <c r="B179" s="21" t="str">
        <f>IFERROR(IF(#REF!="","",VLOOKUP(#REF!,$AD$2:$AR$606,2,0)),"")</f>
        <v/>
      </c>
      <c r="C179" s="22" t="str">
        <f>IFERROR(VLOOKUP(B179,$U$2:$AC$606,2,0),"")</f>
        <v/>
      </c>
      <c r="D179" s="22" t="str">
        <f>IFERROR(VLOOKUP(B179,$U$2:$AC$606,3,0),"")</f>
        <v/>
      </c>
      <c r="E179" s="22" t="str">
        <f>IFERROR(VLOOKUP(B179,$U$2:$AC$606,4,0),"")</f>
        <v/>
      </c>
      <c r="F179" s="22" t="str">
        <f>IFERROR(VLOOKUP(B179,$U$2:$AC$606,5,0),"")</f>
        <v/>
      </c>
      <c r="G179" s="22" t="str">
        <f>IFERROR(VLOOKUP(B179,$U$2:$AC$606,6,0),"")</f>
        <v/>
      </c>
      <c r="H179" s="33" t="str">
        <f>IFERROR(VLOOKUP(B179,$U$2:$AC$606,9,0),"")</f>
        <v/>
      </c>
      <c r="I179" s="50"/>
      <c r="J179" s="20"/>
      <c r="K179" s="21" t="str">
        <f>IFERROR(IF(#REF!="","",VLOOKUP(#REF!,$AQ$2:$AR$606,2,0)),"")</f>
        <v/>
      </c>
      <c r="L179" s="22" t="str">
        <f>IFERROR(VLOOKUP(K179,$AH$2:$AP$606,2,0),"")</f>
        <v/>
      </c>
      <c r="M179" s="22" t="str">
        <f>IFERROR(VLOOKUP(K179,$AH$2:$AP$606,3,0),"")</f>
        <v/>
      </c>
      <c r="N179" s="22" t="str">
        <f>IFERROR(VLOOKUP(K179,$AH$2:$AP$606,4,0),"")</f>
        <v/>
      </c>
      <c r="O179" s="22" t="str">
        <f>IFERROR(VLOOKUP(K179,$AH$2:$AP$606,5,0),"")</f>
        <v/>
      </c>
      <c r="P179" s="22" t="str">
        <f>IFERROR(VLOOKUP(K179,$AH$2:$AP$606,6,0),"")</f>
        <v/>
      </c>
      <c r="Q179" s="23" t="str">
        <f>IFERROR(VLOOKUP(K179,$AH$2:$AP$606,9,0),"")</f>
        <v/>
      </c>
      <c r="R179" s="2"/>
      <c r="S179" s="2"/>
      <c r="T179" s="37"/>
      <c r="U179" s="2"/>
      <c r="V179" s="2"/>
      <c r="W179" s="2"/>
      <c r="X179" s="2"/>
      <c r="Y179" s="2"/>
      <c r="Z179" s="2"/>
      <c r="AA179" s="2"/>
      <c r="AB179" s="34"/>
      <c r="AG179" s="38"/>
      <c r="AO179" s="34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</row>
    <row r="180" spans="1:68" ht="15.75" customHeight="1" x14ac:dyDescent="0.2">
      <c r="A180" s="21"/>
      <c r="B180" s="21" t="str">
        <f>IFERROR(IF(#REF!="","",VLOOKUP(#REF!,$AD$2:$AR$606,2,0)),"")</f>
        <v/>
      </c>
      <c r="C180" s="22" t="str">
        <f>IFERROR(VLOOKUP(B180,$U$2:$AC$606,2,0),"")</f>
        <v/>
      </c>
      <c r="D180" s="22" t="str">
        <f>IFERROR(VLOOKUP(B180,$U$2:$AC$606,3,0),"")</f>
        <v/>
      </c>
      <c r="E180" s="22" t="str">
        <f>IFERROR(VLOOKUP(B180,$U$2:$AC$606,4,0),"")</f>
        <v/>
      </c>
      <c r="F180" s="22" t="str">
        <f>IFERROR(VLOOKUP(B180,$U$2:$AC$606,5,0),"")</f>
        <v/>
      </c>
      <c r="G180" s="22" t="str">
        <f>IFERROR(VLOOKUP(B180,$U$2:$AC$606,6,0),"")</f>
        <v/>
      </c>
      <c r="H180" s="33" t="str">
        <f>IFERROR(VLOOKUP(B180,$U$2:$AC$606,9,0),"")</f>
        <v/>
      </c>
      <c r="I180" s="50"/>
      <c r="J180" s="20"/>
      <c r="K180" s="21" t="str">
        <f>IFERROR(IF(#REF!="","",VLOOKUP(#REF!,$AQ$2:$AR$606,2,0)),"")</f>
        <v/>
      </c>
      <c r="L180" s="22" t="str">
        <f>IFERROR(VLOOKUP(K180,$AH$2:$AP$606,2,0),"")</f>
        <v/>
      </c>
      <c r="M180" s="22" t="str">
        <f>IFERROR(VLOOKUP(K180,$AH$2:$AP$606,3,0),"")</f>
        <v/>
      </c>
      <c r="N180" s="22" t="str">
        <f>IFERROR(VLOOKUP(K180,$AH$2:$AP$606,4,0),"")</f>
        <v/>
      </c>
      <c r="O180" s="22" t="str">
        <f>IFERROR(VLOOKUP(K180,$AH$2:$AP$606,5,0),"")</f>
        <v/>
      </c>
      <c r="P180" s="22" t="str">
        <f>IFERROR(VLOOKUP(K180,$AH$2:$AP$606,6,0),"")</f>
        <v/>
      </c>
      <c r="Q180" s="23" t="str">
        <f>IFERROR(VLOOKUP(K180,$AH$2:$AP$606,9,0),"")</f>
        <v/>
      </c>
      <c r="R180" s="2"/>
      <c r="S180" s="2"/>
      <c r="T180" s="37"/>
      <c r="U180" s="2"/>
      <c r="V180" s="2"/>
      <c r="W180" s="2"/>
      <c r="X180" s="2"/>
      <c r="Y180" s="2"/>
      <c r="Z180" s="2"/>
      <c r="AA180" s="2"/>
      <c r="AB180" s="34"/>
      <c r="AG180" s="38"/>
      <c r="AO180" s="34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</row>
    <row r="181" spans="1:68" ht="15.75" customHeight="1" x14ac:dyDescent="0.2">
      <c r="A181" s="21"/>
      <c r="B181" s="21" t="str">
        <f>IFERROR(IF(#REF!="","",VLOOKUP(#REF!,$AD$2:$AR$606,2,0)),"")</f>
        <v/>
      </c>
      <c r="C181" s="22" t="str">
        <f>IFERROR(VLOOKUP(B181,$U$2:$AC$606,2,0),"")</f>
        <v/>
      </c>
      <c r="D181" s="22" t="str">
        <f>IFERROR(VLOOKUP(B181,$U$2:$AC$606,3,0),"")</f>
        <v/>
      </c>
      <c r="E181" s="22" t="str">
        <f>IFERROR(VLOOKUP(B181,$U$2:$AC$606,4,0),"")</f>
        <v/>
      </c>
      <c r="F181" s="22" t="str">
        <f>IFERROR(VLOOKUP(B181,$U$2:$AC$606,5,0),"")</f>
        <v/>
      </c>
      <c r="G181" s="22" t="str">
        <f>IFERROR(VLOOKUP(B181,$U$2:$AC$606,6,0),"")</f>
        <v/>
      </c>
      <c r="H181" s="33" t="str">
        <f>IFERROR(VLOOKUP(B181,$U$2:$AC$606,9,0),"")</f>
        <v/>
      </c>
      <c r="I181" s="50"/>
      <c r="J181" s="20"/>
      <c r="K181" s="21" t="str">
        <f>IFERROR(IF(#REF!="","",VLOOKUP(#REF!,$AQ$2:$AR$606,2,0)),"")</f>
        <v/>
      </c>
      <c r="L181" s="22" t="str">
        <f>IFERROR(VLOOKUP(K181,$AH$2:$AP$606,2,0),"")</f>
        <v/>
      </c>
      <c r="M181" s="22" t="str">
        <f>IFERROR(VLOOKUP(K181,$AH$2:$AP$606,3,0),"")</f>
        <v/>
      </c>
      <c r="N181" s="22" t="str">
        <f>IFERROR(VLOOKUP(K181,$AH$2:$AP$606,4,0),"")</f>
        <v/>
      </c>
      <c r="O181" s="22" t="str">
        <f>IFERROR(VLOOKUP(K181,$AH$2:$AP$606,5,0),"")</f>
        <v/>
      </c>
      <c r="P181" s="22" t="str">
        <f>IFERROR(VLOOKUP(K181,$AH$2:$AP$606,6,0),"")</f>
        <v/>
      </c>
      <c r="Q181" s="23" t="str">
        <f>IFERROR(VLOOKUP(K181,$AH$2:$AP$606,9,0),"")</f>
        <v/>
      </c>
      <c r="R181" s="2"/>
      <c r="S181" s="2"/>
      <c r="T181" s="37"/>
      <c r="U181" s="2"/>
      <c r="V181" s="2"/>
      <c r="W181" s="2"/>
      <c r="X181" s="2"/>
      <c r="Y181" s="2"/>
      <c r="Z181" s="2"/>
      <c r="AA181" s="2"/>
      <c r="AB181" s="34"/>
      <c r="AG181" s="38"/>
      <c r="AO181" s="34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</row>
    <row r="182" spans="1:68" ht="15.75" customHeight="1" x14ac:dyDescent="0.2">
      <c r="A182" s="21"/>
      <c r="B182" s="21" t="str">
        <f>IFERROR(IF(#REF!="","",VLOOKUP(#REF!,$AD$2:$AR$606,2,0)),"")</f>
        <v/>
      </c>
      <c r="C182" s="22" t="str">
        <f>IFERROR(VLOOKUP(B182,$U$2:$AC$606,2,0),"")</f>
        <v/>
      </c>
      <c r="D182" s="22" t="str">
        <f>IFERROR(VLOOKUP(B182,$U$2:$AC$606,3,0),"")</f>
        <v/>
      </c>
      <c r="E182" s="22" t="str">
        <f>IFERROR(VLOOKUP(B182,$U$2:$AC$606,4,0),"")</f>
        <v/>
      </c>
      <c r="F182" s="22" t="str">
        <f>IFERROR(VLOOKUP(B182,$U$2:$AC$606,5,0),"")</f>
        <v/>
      </c>
      <c r="G182" s="22" t="str">
        <f>IFERROR(VLOOKUP(B182,$U$2:$AC$606,6,0),"")</f>
        <v/>
      </c>
      <c r="H182" s="33" t="str">
        <f>IFERROR(VLOOKUP(B182,$U$2:$AC$606,9,0),"")</f>
        <v/>
      </c>
      <c r="I182" s="50"/>
      <c r="J182" s="20"/>
      <c r="K182" s="21" t="str">
        <f>IFERROR(IF(#REF!="","",VLOOKUP(#REF!,$AQ$2:$AR$606,2,0)),"")</f>
        <v/>
      </c>
      <c r="L182" s="22" t="str">
        <f>IFERROR(VLOOKUP(K182,$AH$2:$AP$606,2,0),"")</f>
        <v/>
      </c>
      <c r="M182" s="22" t="str">
        <f>IFERROR(VLOOKUP(K182,$AH$2:$AP$606,3,0),"")</f>
        <v/>
      </c>
      <c r="N182" s="22" t="str">
        <f>IFERROR(VLOOKUP(K182,$AH$2:$AP$606,4,0),"")</f>
        <v/>
      </c>
      <c r="O182" s="22" t="str">
        <f>IFERROR(VLOOKUP(K182,$AH$2:$AP$606,5,0),"")</f>
        <v/>
      </c>
      <c r="P182" s="22" t="str">
        <f>IFERROR(VLOOKUP(K182,$AH$2:$AP$606,6,0),"")</f>
        <v/>
      </c>
      <c r="Q182" s="23" t="str">
        <f>IFERROR(VLOOKUP(K182,$AH$2:$AP$606,9,0),"")</f>
        <v/>
      </c>
      <c r="R182" s="2"/>
      <c r="S182" s="2"/>
      <c r="T182" s="37"/>
      <c r="U182" s="2"/>
      <c r="V182" s="2"/>
      <c r="W182" s="2"/>
      <c r="X182" s="2"/>
      <c r="Y182" s="2"/>
      <c r="Z182" s="2"/>
      <c r="AA182" s="2"/>
      <c r="AB182" s="34"/>
      <c r="AG182" s="38"/>
      <c r="AO182" s="34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</row>
    <row r="183" spans="1:68" ht="15.75" customHeight="1" x14ac:dyDescent="0.2">
      <c r="A183" s="21"/>
      <c r="B183" s="21" t="str">
        <f>IFERROR(IF(#REF!="","",VLOOKUP(#REF!,$AD$2:$AR$606,2,0)),"")</f>
        <v/>
      </c>
      <c r="C183" s="22" t="str">
        <f>IFERROR(VLOOKUP(B183,$U$2:$AC$606,2,0),"")</f>
        <v/>
      </c>
      <c r="D183" s="22" t="str">
        <f>IFERROR(VLOOKUP(B183,$U$2:$AC$606,3,0),"")</f>
        <v/>
      </c>
      <c r="E183" s="22" t="str">
        <f>IFERROR(VLOOKUP(B183,$U$2:$AC$606,4,0),"")</f>
        <v/>
      </c>
      <c r="F183" s="22" t="str">
        <f>IFERROR(VLOOKUP(B183,$U$2:$AC$606,5,0),"")</f>
        <v/>
      </c>
      <c r="G183" s="22" t="str">
        <f>IFERROR(VLOOKUP(B183,$U$2:$AC$606,6,0),"")</f>
        <v/>
      </c>
      <c r="H183" s="33" t="str">
        <f>IFERROR(VLOOKUP(B183,$U$2:$AC$606,9,0),"")</f>
        <v/>
      </c>
      <c r="I183" s="50"/>
      <c r="J183" s="20"/>
      <c r="K183" s="21" t="str">
        <f>IFERROR(IF(#REF!="","",VLOOKUP(#REF!,$AQ$2:$AR$606,2,0)),"")</f>
        <v/>
      </c>
      <c r="L183" s="22" t="str">
        <f>IFERROR(VLOOKUP(K183,$AH$2:$AP$606,2,0),"")</f>
        <v/>
      </c>
      <c r="M183" s="22" t="str">
        <f>IFERROR(VLOOKUP(K183,$AH$2:$AP$606,3,0),"")</f>
        <v/>
      </c>
      <c r="N183" s="22" t="str">
        <f>IFERROR(VLOOKUP(K183,$AH$2:$AP$606,4,0),"")</f>
        <v/>
      </c>
      <c r="O183" s="22" t="str">
        <f>IFERROR(VLOOKUP(K183,$AH$2:$AP$606,5,0),"")</f>
        <v/>
      </c>
      <c r="P183" s="22" t="str">
        <f>IFERROR(VLOOKUP(K183,$AH$2:$AP$606,6,0),"")</f>
        <v/>
      </c>
      <c r="Q183" s="23" t="str">
        <f>IFERROR(VLOOKUP(K183,$AH$2:$AP$606,9,0),"")</f>
        <v/>
      </c>
      <c r="R183" s="2"/>
      <c r="S183" s="2"/>
      <c r="T183" s="37"/>
      <c r="U183" s="2"/>
      <c r="V183" s="2"/>
      <c r="W183" s="2"/>
      <c r="X183" s="2"/>
      <c r="Y183" s="2"/>
      <c r="Z183" s="2"/>
      <c r="AA183" s="2"/>
      <c r="AB183" s="34"/>
      <c r="AG183" s="38"/>
      <c r="AO183" s="34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</row>
    <row r="184" spans="1:68" ht="15.75" customHeight="1" x14ac:dyDescent="0.2">
      <c r="A184" s="21"/>
      <c r="B184" s="21" t="str">
        <f>IFERROR(IF(#REF!="","",VLOOKUP(#REF!,$AD$2:$AR$606,2,0)),"")</f>
        <v/>
      </c>
      <c r="C184" s="22" t="str">
        <f>IFERROR(VLOOKUP(B184,$U$2:$AC$606,2,0),"")</f>
        <v/>
      </c>
      <c r="D184" s="22" t="str">
        <f>IFERROR(VLOOKUP(B184,$U$2:$AC$606,3,0),"")</f>
        <v/>
      </c>
      <c r="E184" s="22" t="str">
        <f>IFERROR(VLOOKUP(B184,$U$2:$AC$606,4,0),"")</f>
        <v/>
      </c>
      <c r="F184" s="22" t="str">
        <f>IFERROR(VLOOKUP(B184,$U$2:$AC$606,5,0),"")</f>
        <v/>
      </c>
      <c r="G184" s="22" t="str">
        <f>IFERROR(VLOOKUP(B184,$U$2:$AC$606,6,0),"")</f>
        <v/>
      </c>
      <c r="H184" s="33" t="str">
        <f>IFERROR(VLOOKUP(B184,$U$2:$AC$606,9,0),"")</f>
        <v/>
      </c>
      <c r="I184" s="50"/>
      <c r="J184" s="20"/>
      <c r="K184" s="21" t="str">
        <f>IFERROR(IF(#REF!="","",VLOOKUP(#REF!,$AQ$2:$AR$606,2,0)),"")</f>
        <v/>
      </c>
      <c r="L184" s="22" t="str">
        <f>IFERROR(VLOOKUP(K184,$AH$2:$AP$606,2,0),"")</f>
        <v/>
      </c>
      <c r="M184" s="22" t="str">
        <f>IFERROR(VLOOKUP(K184,$AH$2:$AP$606,3,0),"")</f>
        <v/>
      </c>
      <c r="N184" s="22" t="str">
        <f>IFERROR(VLOOKUP(K184,$AH$2:$AP$606,4,0),"")</f>
        <v/>
      </c>
      <c r="O184" s="22" t="str">
        <f>IFERROR(VLOOKUP(K184,$AH$2:$AP$606,5,0),"")</f>
        <v/>
      </c>
      <c r="P184" s="22" t="str">
        <f>IFERROR(VLOOKUP(K184,$AH$2:$AP$606,6,0),"")</f>
        <v/>
      </c>
      <c r="Q184" s="23" t="str">
        <f>IFERROR(VLOOKUP(K184,$AH$2:$AP$606,9,0),"")</f>
        <v/>
      </c>
      <c r="R184" s="2"/>
      <c r="S184" s="2"/>
      <c r="T184" s="37"/>
      <c r="U184" s="2"/>
      <c r="V184" s="2"/>
      <c r="W184" s="2"/>
      <c r="X184" s="2"/>
      <c r="Y184" s="2"/>
      <c r="Z184" s="2"/>
      <c r="AA184" s="2"/>
      <c r="AB184" s="34"/>
      <c r="AG184" s="38"/>
      <c r="AO184" s="34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</row>
    <row r="185" spans="1:68" ht="15.75" customHeight="1" x14ac:dyDescent="0.2">
      <c r="A185" s="21"/>
      <c r="B185" s="21" t="str">
        <f>IFERROR(IF(#REF!="","",VLOOKUP(#REF!,$AD$2:$AR$606,2,0)),"")</f>
        <v/>
      </c>
      <c r="C185" s="22" t="str">
        <f>IFERROR(VLOOKUP(B185,$U$2:$AC$606,2,0),"")</f>
        <v/>
      </c>
      <c r="D185" s="22" t="str">
        <f>IFERROR(VLOOKUP(B185,$U$2:$AC$606,3,0),"")</f>
        <v/>
      </c>
      <c r="E185" s="22" t="str">
        <f>IFERROR(VLOOKUP(B185,$U$2:$AC$606,4,0),"")</f>
        <v/>
      </c>
      <c r="F185" s="22" t="str">
        <f>IFERROR(VLOOKUP(B185,$U$2:$AC$606,5,0),"")</f>
        <v/>
      </c>
      <c r="G185" s="22" t="str">
        <f>IFERROR(VLOOKUP(B185,$U$2:$AC$606,6,0),"")</f>
        <v/>
      </c>
      <c r="H185" s="33" t="str">
        <f>IFERROR(VLOOKUP(B185,$U$2:$AC$606,9,0),"")</f>
        <v/>
      </c>
      <c r="I185" s="50"/>
      <c r="J185" s="20"/>
      <c r="K185" s="21" t="str">
        <f>IFERROR(IF(#REF!="","",VLOOKUP(#REF!,$AQ$2:$AR$606,2,0)),"")</f>
        <v/>
      </c>
      <c r="L185" s="22" t="str">
        <f>IFERROR(VLOOKUP(K185,$AH$2:$AP$606,2,0),"")</f>
        <v/>
      </c>
      <c r="M185" s="22" t="str">
        <f>IFERROR(VLOOKUP(K185,$AH$2:$AP$606,3,0),"")</f>
        <v/>
      </c>
      <c r="N185" s="22" t="str">
        <f>IFERROR(VLOOKUP(K185,$AH$2:$AP$606,4,0),"")</f>
        <v/>
      </c>
      <c r="O185" s="22" t="str">
        <f>IFERROR(VLOOKUP(K185,$AH$2:$AP$606,5,0),"")</f>
        <v/>
      </c>
      <c r="P185" s="22" t="str">
        <f>IFERROR(VLOOKUP(K185,$AH$2:$AP$606,6,0),"")</f>
        <v/>
      </c>
      <c r="Q185" s="23" t="str">
        <f>IFERROR(VLOOKUP(K185,$AH$2:$AP$606,9,0),"")</f>
        <v/>
      </c>
      <c r="R185" s="2"/>
      <c r="S185" s="2"/>
      <c r="T185" s="37"/>
      <c r="U185" s="2"/>
      <c r="V185" s="2"/>
      <c r="W185" s="2"/>
      <c r="X185" s="2"/>
      <c r="Y185" s="2"/>
      <c r="Z185" s="2"/>
      <c r="AA185" s="2"/>
      <c r="AB185" s="34"/>
      <c r="AG185" s="38"/>
      <c r="AO185" s="34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</row>
    <row r="186" spans="1:68" ht="15.75" customHeight="1" x14ac:dyDescent="0.2">
      <c r="A186" s="21"/>
      <c r="B186" s="21" t="str">
        <f>IFERROR(IF(#REF!="","",VLOOKUP(#REF!,$AD$2:$AR$606,2,0)),"")</f>
        <v/>
      </c>
      <c r="C186" s="22" t="str">
        <f>IFERROR(VLOOKUP(B186,$U$2:$AC$606,2,0),"")</f>
        <v/>
      </c>
      <c r="D186" s="22" t="str">
        <f>IFERROR(VLOOKUP(B186,$U$2:$AC$606,3,0),"")</f>
        <v/>
      </c>
      <c r="E186" s="22" t="str">
        <f>IFERROR(VLOOKUP(B186,$U$2:$AC$606,4,0),"")</f>
        <v/>
      </c>
      <c r="F186" s="22" t="str">
        <f>IFERROR(VLOOKUP(B186,$U$2:$AC$606,5,0),"")</f>
        <v/>
      </c>
      <c r="G186" s="22" t="str">
        <f>IFERROR(VLOOKUP(B186,$U$2:$AC$606,6,0),"")</f>
        <v/>
      </c>
      <c r="H186" s="33" t="str">
        <f>IFERROR(VLOOKUP(B186,$U$2:$AC$606,9,0),"")</f>
        <v/>
      </c>
      <c r="I186" s="50"/>
      <c r="J186" s="20"/>
      <c r="K186" s="21" t="str">
        <f>IFERROR(IF(#REF!="","",VLOOKUP(#REF!,$AQ$2:$AR$606,2,0)),"")</f>
        <v/>
      </c>
      <c r="L186" s="22" t="str">
        <f>IFERROR(VLOOKUP(K186,$AH$2:$AP$606,2,0),"")</f>
        <v/>
      </c>
      <c r="M186" s="22" t="str">
        <f>IFERROR(VLOOKUP(K186,$AH$2:$AP$606,3,0),"")</f>
        <v/>
      </c>
      <c r="N186" s="22" t="str">
        <f>IFERROR(VLOOKUP(K186,$AH$2:$AP$606,4,0),"")</f>
        <v/>
      </c>
      <c r="O186" s="22" t="str">
        <f>IFERROR(VLOOKUP(K186,$AH$2:$AP$606,5,0),"")</f>
        <v/>
      </c>
      <c r="P186" s="22" t="str">
        <f>IFERROR(VLOOKUP(K186,$AH$2:$AP$606,6,0),"")</f>
        <v/>
      </c>
      <c r="Q186" s="23" t="str">
        <f>IFERROR(VLOOKUP(K186,$AH$2:$AP$606,9,0),"")</f>
        <v/>
      </c>
      <c r="R186" s="2"/>
      <c r="S186" s="2"/>
      <c r="T186" s="37"/>
      <c r="U186" s="2"/>
      <c r="V186" s="2"/>
      <c r="W186" s="2"/>
      <c r="X186" s="2"/>
      <c r="Y186" s="2"/>
      <c r="Z186" s="2"/>
      <c r="AA186" s="2"/>
      <c r="AB186" s="34"/>
      <c r="AG186" s="38"/>
      <c r="AO186" s="34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</row>
    <row r="187" spans="1:68" ht="15.75" customHeight="1" x14ac:dyDescent="0.2">
      <c r="A187" s="21"/>
      <c r="B187" s="21" t="str">
        <f>IFERROR(IF(#REF!="","",VLOOKUP(#REF!,$AD$2:$AR$606,2,0)),"")</f>
        <v/>
      </c>
      <c r="C187" s="22" t="str">
        <f>IFERROR(VLOOKUP(B187,$U$2:$AC$606,2,0),"")</f>
        <v/>
      </c>
      <c r="D187" s="22" t="str">
        <f>IFERROR(VLOOKUP(B187,$U$2:$AC$606,3,0),"")</f>
        <v/>
      </c>
      <c r="E187" s="22" t="str">
        <f>IFERROR(VLOOKUP(B187,$U$2:$AC$606,4,0),"")</f>
        <v/>
      </c>
      <c r="F187" s="22" t="str">
        <f>IFERROR(VLOOKUP(B187,$U$2:$AC$606,5,0),"")</f>
        <v/>
      </c>
      <c r="G187" s="22" t="str">
        <f>IFERROR(VLOOKUP(B187,$U$2:$AC$606,6,0),"")</f>
        <v/>
      </c>
      <c r="H187" s="33" t="str">
        <f>IFERROR(VLOOKUP(B187,$U$2:$AC$606,9,0),"")</f>
        <v/>
      </c>
      <c r="I187" s="50"/>
      <c r="J187" s="20"/>
      <c r="K187" s="21" t="str">
        <f>IFERROR(IF(#REF!="","",VLOOKUP(#REF!,$AQ$2:$AR$606,2,0)),"")</f>
        <v/>
      </c>
      <c r="L187" s="22" t="str">
        <f>IFERROR(VLOOKUP(K187,$AH$2:$AP$606,2,0),"")</f>
        <v/>
      </c>
      <c r="M187" s="22" t="str">
        <f>IFERROR(VLOOKUP(K187,$AH$2:$AP$606,3,0),"")</f>
        <v/>
      </c>
      <c r="N187" s="22" t="str">
        <f>IFERROR(VLOOKUP(K187,$AH$2:$AP$606,4,0),"")</f>
        <v/>
      </c>
      <c r="O187" s="22" t="str">
        <f>IFERROR(VLOOKUP(K187,$AH$2:$AP$606,5,0),"")</f>
        <v/>
      </c>
      <c r="P187" s="22" t="str">
        <f>IFERROR(VLOOKUP(K187,$AH$2:$AP$606,6,0),"")</f>
        <v/>
      </c>
      <c r="Q187" s="23" t="str">
        <f>IFERROR(VLOOKUP(K187,$AH$2:$AP$606,9,0),"")</f>
        <v/>
      </c>
      <c r="R187" s="2"/>
      <c r="S187" s="2"/>
      <c r="T187" s="37"/>
      <c r="U187" s="2"/>
      <c r="V187" s="2"/>
      <c r="W187" s="2"/>
      <c r="X187" s="2"/>
      <c r="Y187" s="2"/>
      <c r="Z187" s="2"/>
      <c r="AA187" s="2"/>
      <c r="AB187" s="34"/>
      <c r="AG187" s="38"/>
      <c r="AO187" s="34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</row>
    <row r="188" spans="1:68" ht="15.75" customHeight="1" x14ac:dyDescent="0.2">
      <c r="A188" s="21"/>
      <c r="B188" s="21" t="str">
        <f>IFERROR(IF(#REF!="","",VLOOKUP(#REF!,$AD$2:$AR$606,2,0)),"")</f>
        <v/>
      </c>
      <c r="C188" s="22" t="str">
        <f>IFERROR(VLOOKUP(B188,$U$2:$AC$606,2,0),"")</f>
        <v/>
      </c>
      <c r="D188" s="22" t="str">
        <f>IFERROR(VLOOKUP(B188,$U$2:$AC$606,3,0),"")</f>
        <v/>
      </c>
      <c r="E188" s="22" t="str">
        <f>IFERROR(VLOOKUP(B188,$U$2:$AC$606,4,0),"")</f>
        <v/>
      </c>
      <c r="F188" s="22" t="str">
        <f>IFERROR(VLOOKUP(B188,$U$2:$AC$606,5,0),"")</f>
        <v/>
      </c>
      <c r="G188" s="22" t="str">
        <f>IFERROR(VLOOKUP(B188,$U$2:$AC$606,6,0),"")</f>
        <v/>
      </c>
      <c r="H188" s="33" t="str">
        <f>IFERROR(VLOOKUP(B188,$U$2:$AC$606,9,0),"")</f>
        <v/>
      </c>
      <c r="I188" s="50"/>
      <c r="J188" s="20"/>
      <c r="K188" s="21" t="str">
        <f>IFERROR(IF(#REF!="","",VLOOKUP(#REF!,$AQ$2:$AR$606,2,0)),"")</f>
        <v/>
      </c>
      <c r="L188" s="22" t="str">
        <f>IFERROR(VLOOKUP(K188,$AH$2:$AP$606,2,0),"")</f>
        <v/>
      </c>
      <c r="M188" s="22" t="str">
        <f>IFERROR(VLOOKUP(K188,$AH$2:$AP$606,3,0),"")</f>
        <v/>
      </c>
      <c r="N188" s="22" t="str">
        <f>IFERROR(VLOOKUP(K188,$AH$2:$AP$606,4,0),"")</f>
        <v/>
      </c>
      <c r="O188" s="22" t="str">
        <f>IFERROR(VLOOKUP(K188,$AH$2:$AP$606,5,0),"")</f>
        <v/>
      </c>
      <c r="P188" s="22" t="str">
        <f>IFERROR(VLOOKUP(K188,$AH$2:$AP$606,6,0),"")</f>
        <v/>
      </c>
      <c r="Q188" s="23" t="str">
        <f>IFERROR(VLOOKUP(K188,$AH$2:$AP$606,9,0),"")</f>
        <v/>
      </c>
      <c r="R188" s="2"/>
      <c r="S188" s="2"/>
      <c r="T188" s="37"/>
      <c r="U188" s="2"/>
      <c r="V188" s="2"/>
      <c r="W188" s="2"/>
      <c r="X188" s="2"/>
      <c r="Y188" s="2"/>
      <c r="Z188" s="2"/>
      <c r="AA188" s="2"/>
      <c r="AB188" s="34"/>
      <c r="AG188" s="38"/>
      <c r="AO188" s="34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</row>
    <row r="189" spans="1:68" ht="15.75" customHeight="1" x14ac:dyDescent="0.2">
      <c r="A189" s="21"/>
      <c r="B189" s="21" t="str">
        <f>IFERROR(IF(#REF!="","",VLOOKUP(#REF!,$AD$2:$AR$606,2,0)),"")</f>
        <v/>
      </c>
      <c r="C189" s="22" t="str">
        <f>IFERROR(VLOOKUP(B189,$U$2:$AC$606,2,0),"")</f>
        <v/>
      </c>
      <c r="D189" s="22" t="str">
        <f>IFERROR(VLOOKUP(B189,$U$2:$AC$606,3,0),"")</f>
        <v/>
      </c>
      <c r="E189" s="22" t="str">
        <f>IFERROR(VLOOKUP(B189,$U$2:$AC$606,4,0),"")</f>
        <v/>
      </c>
      <c r="F189" s="22" t="str">
        <f>IFERROR(VLOOKUP(B189,$U$2:$AC$606,5,0),"")</f>
        <v/>
      </c>
      <c r="G189" s="22" t="str">
        <f>IFERROR(VLOOKUP(B189,$U$2:$AC$606,6,0),"")</f>
        <v/>
      </c>
      <c r="H189" s="33" t="str">
        <f>IFERROR(VLOOKUP(B189,$U$2:$AC$606,9,0),"")</f>
        <v/>
      </c>
      <c r="I189" s="50"/>
      <c r="J189" s="20"/>
      <c r="K189" s="21" t="str">
        <f>IFERROR(IF(#REF!="","",VLOOKUP(#REF!,$AQ$2:$AR$606,2,0)),"")</f>
        <v/>
      </c>
      <c r="L189" s="22" t="str">
        <f>IFERROR(VLOOKUP(K189,$AH$2:$AP$606,2,0),"")</f>
        <v/>
      </c>
      <c r="M189" s="22" t="str">
        <f>IFERROR(VLOOKUP(K189,$AH$2:$AP$606,3,0),"")</f>
        <v/>
      </c>
      <c r="N189" s="22" t="str">
        <f>IFERROR(VLOOKUP(K189,$AH$2:$AP$606,4,0),"")</f>
        <v/>
      </c>
      <c r="O189" s="22" t="str">
        <f>IFERROR(VLOOKUP(K189,$AH$2:$AP$606,5,0),"")</f>
        <v/>
      </c>
      <c r="P189" s="22" t="str">
        <f>IFERROR(VLOOKUP(K189,$AH$2:$AP$606,6,0),"")</f>
        <v/>
      </c>
      <c r="Q189" s="23" t="str">
        <f>IFERROR(VLOOKUP(K189,$AH$2:$AP$606,9,0),"")</f>
        <v/>
      </c>
      <c r="R189" s="2"/>
      <c r="S189" s="2"/>
      <c r="T189" s="37"/>
      <c r="U189" s="2"/>
      <c r="V189" s="2"/>
      <c r="W189" s="2"/>
      <c r="X189" s="2"/>
      <c r="Y189" s="2"/>
      <c r="Z189" s="2"/>
      <c r="AA189" s="2"/>
      <c r="AB189" s="34"/>
      <c r="AG189" s="38"/>
      <c r="AO189" s="34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</row>
    <row r="190" spans="1:68" ht="15.75" customHeight="1" x14ac:dyDescent="0.2">
      <c r="A190" s="21"/>
      <c r="B190" s="21" t="str">
        <f>IFERROR(IF(#REF!="","",VLOOKUP(#REF!,$AD$2:$AR$606,2,0)),"")</f>
        <v/>
      </c>
      <c r="C190" s="22" t="str">
        <f>IFERROR(VLOOKUP(B190,$U$2:$AC$606,2,0),"")</f>
        <v/>
      </c>
      <c r="D190" s="22" t="str">
        <f>IFERROR(VLOOKUP(B190,$U$2:$AC$606,3,0),"")</f>
        <v/>
      </c>
      <c r="E190" s="22" t="str">
        <f>IFERROR(VLOOKUP(B190,$U$2:$AC$606,4,0),"")</f>
        <v/>
      </c>
      <c r="F190" s="22" t="str">
        <f>IFERROR(VLOOKUP(B190,$U$2:$AC$606,5,0),"")</f>
        <v/>
      </c>
      <c r="G190" s="22" t="str">
        <f>IFERROR(VLOOKUP(B190,$U$2:$AC$606,6,0),"")</f>
        <v/>
      </c>
      <c r="H190" s="33" t="str">
        <f>IFERROR(VLOOKUP(B190,$U$2:$AC$606,9,0),"")</f>
        <v/>
      </c>
      <c r="I190" s="50"/>
      <c r="J190" s="20"/>
      <c r="K190" s="21" t="str">
        <f>IFERROR(IF(#REF!="","",VLOOKUP(#REF!,$AQ$2:$AR$606,2,0)),"")</f>
        <v/>
      </c>
      <c r="L190" s="22" t="str">
        <f>IFERROR(VLOOKUP(K190,$AH$2:$AP$606,2,0),"")</f>
        <v/>
      </c>
      <c r="M190" s="22" t="str">
        <f>IFERROR(VLOOKUP(K190,$AH$2:$AP$606,3,0),"")</f>
        <v/>
      </c>
      <c r="N190" s="22" t="str">
        <f>IFERROR(VLOOKUP(K190,$AH$2:$AP$606,4,0),"")</f>
        <v/>
      </c>
      <c r="O190" s="22" t="str">
        <f>IFERROR(VLOOKUP(K190,$AH$2:$AP$606,5,0),"")</f>
        <v/>
      </c>
      <c r="P190" s="22" t="str">
        <f>IFERROR(VLOOKUP(K190,$AH$2:$AP$606,6,0),"")</f>
        <v/>
      </c>
      <c r="Q190" s="23" t="str">
        <f>IFERROR(VLOOKUP(K190,$AH$2:$AP$606,9,0),"")</f>
        <v/>
      </c>
      <c r="R190" s="2"/>
      <c r="S190" s="2"/>
      <c r="T190" s="37"/>
      <c r="U190" s="2"/>
      <c r="V190" s="2"/>
      <c r="W190" s="2"/>
      <c r="X190" s="2"/>
      <c r="Y190" s="2"/>
      <c r="Z190" s="2"/>
      <c r="AA190" s="2"/>
      <c r="AB190" s="34"/>
      <c r="AG190" s="38"/>
      <c r="AO190" s="34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</row>
    <row r="191" spans="1:68" ht="15.75" customHeight="1" x14ac:dyDescent="0.2">
      <c r="A191" s="21"/>
      <c r="B191" s="21" t="str">
        <f>IFERROR(IF(#REF!="","",VLOOKUP(#REF!,$AD$2:$AR$606,2,0)),"")</f>
        <v/>
      </c>
      <c r="C191" s="22" t="str">
        <f>IFERROR(VLOOKUP(B191,$U$2:$AC$606,2,0),"")</f>
        <v/>
      </c>
      <c r="D191" s="22" t="str">
        <f>IFERROR(VLOOKUP(B191,$U$2:$AC$606,3,0),"")</f>
        <v/>
      </c>
      <c r="E191" s="22" t="str">
        <f>IFERROR(VLOOKUP(B191,$U$2:$AC$606,4,0),"")</f>
        <v/>
      </c>
      <c r="F191" s="22" t="str">
        <f>IFERROR(VLOOKUP(B191,$U$2:$AC$606,5,0),"")</f>
        <v/>
      </c>
      <c r="G191" s="22" t="str">
        <f>IFERROR(VLOOKUP(B191,$U$2:$AC$606,6,0),"")</f>
        <v/>
      </c>
      <c r="H191" s="33" t="str">
        <f>IFERROR(VLOOKUP(B191,$U$2:$AC$606,9,0),"")</f>
        <v/>
      </c>
      <c r="I191" s="50"/>
      <c r="J191" s="20"/>
      <c r="K191" s="21" t="str">
        <f>IFERROR(IF(#REF!="","",VLOOKUP(#REF!,$AQ$2:$AR$606,2,0)),"")</f>
        <v/>
      </c>
      <c r="L191" s="22" t="str">
        <f>IFERROR(VLOOKUP(K191,$AH$2:$AP$606,2,0),"")</f>
        <v/>
      </c>
      <c r="M191" s="22" t="str">
        <f>IFERROR(VLOOKUP(K191,$AH$2:$AP$606,3,0),"")</f>
        <v/>
      </c>
      <c r="N191" s="22" t="str">
        <f>IFERROR(VLOOKUP(K191,$AH$2:$AP$606,4,0),"")</f>
        <v/>
      </c>
      <c r="O191" s="22" t="str">
        <f>IFERROR(VLOOKUP(K191,$AH$2:$AP$606,5,0),"")</f>
        <v/>
      </c>
      <c r="P191" s="22" t="str">
        <f>IFERROR(VLOOKUP(K191,$AH$2:$AP$606,6,0),"")</f>
        <v/>
      </c>
      <c r="Q191" s="23" t="str">
        <f>IFERROR(VLOOKUP(K191,$AH$2:$AP$606,9,0),"")</f>
        <v/>
      </c>
      <c r="R191" s="2"/>
      <c r="S191" s="2"/>
      <c r="T191" s="37"/>
      <c r="U191" s="2"/>
      <c r="V191" s="2"/>
      <c r="W191" s="2"/>
      <c r="X191" s="2"/>
      <c r="Y191" s="2"/>
      <c r="Z191" s="2"/>
      <c r="AA191" s="2"/>
      <c r="AB191" s="34"/>
      <c r="AG191" s="38"/>
      <c r="AO191" s="34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</row>
    <row r="192" spans="1:68" ht="15.75" customHeight="1" x14ac:dyDescent="0.2">
      <c r="A192" s="21"/>
      <c r="B192" s="21" t="str">
        <f>IFERROR(IF(#REF!="","",VLOOKUP(#REF!,$AD$2:$AR$606,2,0)),"")</f>
        <v/>
      </c>
      <c r="C192" s="22" t="str">
        <f>IFERROR(VLOOKUP(B192,$U$2:$AC$606,2,0),"")</f>
        <v/>
      </c>
      <c r="D192" s="22" t="str">
        <f>IFERROR(VLOOKUP(B192,$U$2:$AC$606,3,0),"")</f>
        <v/>
      </c>
      <c r="E192" s="22" t="str">
        <f>IFERROR(VLOOKUP(B192,$U$2:$AC$606,4,0),"")</f>
        <v/>
      </c>
      <c r="F192" s="22" t="str">
        <f>IFERROR(VLOOKUP(B192,$U$2:$AC$606,5,0),"")</f>
        <v/>
      </c>
      <c r="G192" s="22" t="str">
        <f>IFERROR(VLOOKUP(B192,$U$2:$AC$606,6,0),"")</f>
        <v/>
      </c>
      <c r="H192" s="33" t="str">
        <f>IFERROR(VLOOKUP(B192,$U$2:$AC$606,9,0),"")</f>
        <v/>
      </c>
      <c r="I192" s="50"/>
      <c r="J192" s="20"/>
      <c r="K192" s="21" t="str">
        <f>IFERROR(IF(#REF!="","",VLOOKUP(#REF!,$AQ$2:$AR$606,2,0)),"")</f>
        <v/>
      </c>
      <c r="L192" s="22" t="str">
        <f>IFERROR(VLOOKUP(K192,$AH$2:$AP$606,2,0),"")</f>
        <v/>
      </c>
      <c r="M192" s="22" t="str">
        <f>IFERROR(VLOOKUP(K192,$AH$2:$AP$606,3,0),"")</f>
        <v/>
      </c>
      <c r="N192" s="22" t="str">
        <f>IFERROR(VLOOKUP(K192,$AH$2:$AP$606,4,0),"")</f>
        <v/>
      </c>
      <c r="O192" s="22" t="str">
        <f>IFERROR(VLOOKUP(K192,$AH$2:$AP$606,5,0),"")</f>
        <v/>
      </c>
      <c r="P192" s="22" t="str">
        <f>IFERROR(VLOOKUP(K192,$AH$2:$AP$606,6,0),"")</f>
        <v/>
      </c>
      <c r="Q192" s="23" t="str">
        <f>IFERROR(VLOOKUP(K192,$AH$2:$AP$606,9,0),"")</f>
        <v/>
      </c>
      <c r="R192" s="2"/>
      <c r="S192" s="2"/>
      <c r="T192" s="37"/>
      <c r="U192" s="2"/>
      <c r="V192" s="2"/>
      <c r="W192" s="2"/>
      <c r="X192" s="2"/>
      <c r="Y192" s="2"/>
      <c r="Z192" s="2"/>
      <c r="AA192" s="2"/>
      <c r="AB192" s="34"/>
      <c r="AG192" s="38"/>
      <c r="AO192" s="34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</row>
    <row r="193" spans="1:68" ht="15.75" customHeight="1" x14ac:dyDescent="0.2">
      <c r="A193" s="21"/>
      <c r="B193" s="21" t="str">
        <f>IFERROR(IF(#REF!="","",VLOOKUP(#REF!,$AD$2:$AR$606,2,0)),"")</f>
        <v/>
      </c>
      <c r="C193" s="22" t="str">
        <f>IFERROR(VLOOKUP(B193,$U$2:$AC$606,2,0),"")</f>
        <v/>
      </c>
      <c r="D193" s="22" t="str">
        <f>IFERROR(VLOOKUP(B193,$U$2:$AC$606,3,0),"")</f>
        <v/>
      </c>
      <c r="E193" s="22" t="str">
        <f>IFERROR(VLOOKUP(B193,$U$2:$AC$606,4,0),"")</f>
        <v/>
      </c>
      <c r="F193" s="22" t="str">
        <f>IFERROR(VLOOKUP(B193,$U$2:$AC$606,5,0),"")</f>
        <v/>
      </c>
      <c r="G193" s="22" t="str">
        <f>IFERROR(VLOOKUP(B193,$U$2:$AC$606,6,0),"")</f>
        <v/>
      </c>
      <c r="H193" s="33" t="str">
        <f>IFERROR(VLOOKUP(B193,$U$2:$AC$606,9,0),"")</f>
        <v/>
      </c>
      <c r="I193" s="50"/>
      <c r="J193" s="20"/>
      <c r="K193" s="21" t="str">
        <f>IFERROR(IF(#REF!="","",VLOOKUP(#REF!,$AQ$2:$AR$606,2,0)),"")</f>
        <v/>
      </c>
      <c r="L193" s="22" t="str">
        <f>IFERROR(VLOOKUP(K193,$AH$2:$AP$606,2,0),"")</f>
        <v/>
      </c>
      <c r="M193" s="22" t="str">
        <f>IFERROR(VLOOKUP(K193,$AH$2:$AP$606,3,0),"")</f>
        <v/>
      </c>
      <c r="N193" s="22" t="str">
        <f>IFERROR(VLOOKUP(K193,$AH$2:$AP$606,4,0),"")</f>
        <v/>
      </c>
      <c r="O193" s="22" t="str">
        <f>IFERROR(VLOOKUP(K193,$AH$2:$AP$606,5,0),"")</f>
        <v/>
      </c>
      <c r="P193" s="22" t="str">
        <f>IFERROR(VLOOKUP(K193,$AH$2:$AP$606,6,0),"")</f>
        <v/>
      </c>
      <c r="Q193" s="23" t="str">
        <f>IFERROR(VLOOKUP(K193,$AH$2:$AP$606,9,0),"")</f>
        <v/>
      </c>
      <c r="R193" s="2"/>
      <c r="S193" s="2"/>
      <c r="T193" s="37"/>
      <c r="U193" s="2"/>
      <c r="V193" s="2"/>
      <c r="W193" s="2"/>
      <c r="X193" s="2"/>
      <c r="Y193" s="2"/>
      <c r="Z193" s="2"/>
      <c r="AA193" s="2"/>
      <c r="AB193" s="34"/>
      <c r="AG193" s="38"/>
      <c r="AO193" s="34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</row>
    <row r="194" spans="1:68" ht="15.75" customHeight="1" x14ac:dyDescent="0.2">
      <c r="A194" s="21"/>
      <c r="B194" s="21" t="str">
        <f>IFERROR(IF(#REF!="","",VLOOKUP(#REF!,$AD$2:$AR$606,2,0)),"")</f>
        <v/>
      </c>
      <c r="C194" s="22" t="str">
        <f>IFERROR(VLOOKUP(B194,$U$2:$AC$606,2,0),"")</f>
        <v/>
      </c>
      <c r="D194" s="22" t="str">
        <f>IFERROR(VLOOKUP(B194,$U$2:$AC$606,3,0),"")</f>
        <v/>
      </c>
      <c r="E194" s="22" t="str">
        <f>IFERROR(VLOOKUP(B194,$U$2:$AC$606,4,0),"")</f>
        <v/>
      </c>
      <c r="F194" s="22" t="str">
        <f>IFERROR(VLOOKUP(B194,$U$2:$AC$606,5,0),"")</f>
        <v/>
      </c>
      <c r="G194" s="22" t="str">
        <f>IFERROR(VLOOKUP(B194,$U$2:$AC$606,6,0),"")</f>
        <v/>
      </c>
      <c r="H194" s="33" t="str">
        <f>IFERROR(VLOOKUP(B194,$U$2:$AC$606,9,0),"")</f>
        <v/>
      </c>
      <c r="I194" s="50"/>
      <c r="J194" s="20"/>
      <c r="K194" s="21" t="str">
        <f>IFERROR(IF(#REF!="","",VLOOKUP(#REF!,$AQ$2:$AR$606,2,0)),"")</f>
        <v/>
      </c>
      <c r="L194" s="22" t="str">
        <f>IFERROR(VLOOKUP(K194,$AH$2:$AP$606,2,0),"")</f>
        <v/>
      </c>
      <c r="M194" s="22" t="str">
        <f>IFERROR(VLOOKUP(K194,$AH$2:$AP$606,3,0),"")</f>
        <v/>
      </c>
      <c r="N194" s="22" t="str">
        <f>IFERROR(VLOOKUP(K194,$AH$2:$AP$606,4,0),"")</f>
        <v/>
      </c>
      <c r="O194" s="22" t="str">
        <f>IFERROR(VLOOKUP(K194,$AH$2:$AP$606,5,0),"")</f>
        <v/>
      </c>
      <c r="P194" s="22" t="str">
        <f>IFERROR(VLOOKUP(K194,$AH$2:$AP$606,6,0),"")</f>
        <v/>
      </c>
      <c r="Q194" s="23" t="str">
        <f>IFERROR(VLOOKUP(K194,$AH$2:$AP$606,9,0),"")</f>
        <v/>
      </c>
      <c r="R194" s="2"/>
      <c r="S194" s="2"/>
      <c r="T194" s="37"/>
      <c r="U194" s="2"/>
      <c r="V194" s="2"/>
      <c r="W194" s="2"/>
      <c r="X194" s="2"/>
      <c r="Y194" s="2"/>
      <c r="Z194" s="2"/>
      <c r="AA194" s="2"/>
      <c r="AB194" s="34"/>
      <c r="AG194" s="38"/>
      <c r="AO194" s="34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</row>
    <row r="195" spans="1:68" ht="15.75" customHeight="1" x14ac:dyDescent="0.2">
      <c r="A195" s="21"/>
      <c r="B195" s="21" t="str">
        <f>IFERROR(IF(#REF!="","",VLOOKUP(#REF!,$AD$2:$AR$606,2,0)),"")</f>
        <v/>
      </c>
      <c r="C195" s="22" t="str">
        <f>IFERROR(VLOOKUP(B195,$U$2:$AC$606,2,0),"")</f>
        <v/>
      </c>
      <c r="D195" s="22" t="str">
        <f>IFERROR(VLOOKUP(B195,$U$2:$AC$606,3,0),"")</f>
        <v/>
      </c>
      <c r="E195" s="22" t="str">
        <f>IFERROR(VLOOKUP(B195,$U$2:$AC$606,4,0),"")</f>
        <v/>
      </c>
      <c r="F195" s="22" t="str">
        <f>IFERROR(VLOOKUP(B195,$U$2:$AC$606,5,0),"")</f>
        <v/>
      </c>
      <c r="G195" s="22" t="str">
        <f>IFERROR(VLOOKUP(B195,$U$2:$AC$606,6,0),"")</f>
        <v/>
      </c>
      <c r="H195" s="33" t="str">
        <f>IFERROR(VLOOKUP(B195,$U$2:$AC$606,9,0),"")</f>
        <v/>
      </c>
      <c r="I195" s="50"/>
      <c r="J195" s="20"/>
      <c r="K195" s="21" t="str">
        <f>IFERROR(IF(#REF!="","",VLOOKUP(#REF!,$AQ$2:$AR$606,2,0)),"")</f>
        <v/>
      </c>
      <c r="L195" s="22" t="str">
        <f>IFERROR(VLOOKUP(K195,$AH$2:$AP$606,2,0),"")</f>
        <v/>
      </c>
      <c r="M195" s="22" t="str">
        <f>IFERROR(VLOOKUP(K195,$AH$2:$AP$606,3,0),"")</f>
        <v/>
      </c>
      <c r="N195" s="22" t="str">
        <f>IFERROR(VLOOKUP(K195,$AH$2:$AP$606,4,0),"")</f>
        <v/>
      </c>
      <c r="O195" s="22" t="str">
        <f>IFERROR(VLOOKUP(K195,$AH$2:$AP$606,5,0),"")</f>
        <v/>
      </c>
      <c r="P195" s="22" t="str">
        <f>IFERROR(VLOOKUP(K195,$AH$2:$AP$606,6,0),"")</f>
        <v/>
      </c>
      <c r="Q195" s="23" t="str">
        <f>IFERROR(VLOOKUP(K195,$AH$2:$AP$606,9,0),"")</f>
        <v/>
      </c>
      <c r="R195" s="2"/>
      <c r="S195" s="2"/>
      <c r="T195" s="37"/>
      <c r="U195" s="2"/>
      <c r="V195" s="2"/>
      <c r="W195" s="2"/>
      <c r="X195" s="2"/>
      <c r="Y195" s="2"/>
      <c r="Z195" s="2"/>
      <c r="AA195" s="2"/>
      <c r="AB195" s="34"/>
      <c r="AG195" s="38"/>
      <c r="AO195" s="34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</row>
    <row r="196" spans="1:68" ht="15.75" customHeight="1" x14ac:dyDescent="0.2">
      <c r="A196" s="21"/>
      <c r="B196" s="21" t="str">
        <f>IFERROR(IF(#REF!="","",VLOOKUP(#REF!,$AD$2:$AR$606,2,0)),"")</f>
        <v/>
      </c>
      <c r="C196" s="22" t="str">
        <f>IFERROR(VLOOKUP(B196,$U$2:$AC$606,2,0),"")</f>
        <v/>
      </c>
      <c r="D196" s="22" t="str">
        <f>IFERROR(VLOOKUP(B196,$U$2:$AC$606,3,0),"")</f>
        <v/>
      </c>
      <c r="E196" s="22" t="str">
        <f>IFERROR(VLOOKUP(B196,$U$2:$AC$606,4,0),"")</f>
        <v/>
      </c>
      <c r="F196" s="22" t="str">
        <f>IFERROR(VLOOKUP(B196,$U$2:$AC$606,5,0),"")</f>
        <v/>
      </c>
      <c r="G196" s="22" t="str">
        <f>IFERROR(VLOOKUP(B196,$U$2:$AC$606,6,0),"")</f>
        <v/>
      </c>
      <c r="H196" s="33" t="str">
        <f>IFERROR(VLOOKUP(B196,$U$2:$AC$606,9,0),"")</f>
        <v/>
      </c>
      <c r="I196" s="50"/>
      <c r="J196" s="20"/>
      <c r="K196" s="21" t="str">
        <f>IFERROR(IF(#REF!="","",VLOOKUP(#REF!,$AQ$2:$AR$606,2,0)),"")</f>
        <v/>
      </c>
      <c r="L196" s="22" t="str">
        <f>IFERROR(VLOOKUP(K196,$AH$2:$AP$606,2,0),"")</f>
        <v/>
      </c>
      <c r="M196" s="22" t="str">
        <f>IFERROR(VLOOKUP(K196,$AH$2:$AP$606,3,0),"")</f>
        <v/>
      </c>
      <c r="N196" s="22" t="str">
        <f>IFERROR(VLOOKUP(K196,$AH$2:$AP$606,4,0),"")</f>
        <v/>
      </c>
      <c r="O196" s="22" t="str">
        <f>IFERROR(VLOOKUP(K196,$AH$2:$AP$606,5,0),"")</f>
        <v/>
      </c>
      <c r="P196" s="22" t="str">
        <f>IFERROR(VLOOKUP(K196,$AH$2:$AP$606,6,0),"")</f>
        <v/>
      </c>
      <c r="Q196" s="23" t="str">
        <f>IFERROR(VLOOKUP(K196,$AH$2:$AP$606,9,0),"")</f>
        <v/>
      </c>
      <c r="R196" s="2"/>
      <c r="S196" s="2"/>
      <c r="T196" s="37"/>
      <c r="U196" s="2"/>
      <c r="V196" s="2"/>
      <c r="W196" s="2"/>
      <c r="X196" s="2"/>
      <c r="Y196" s="2"/>
      <c r="Z196" s="2"/>
      <c r="AA196" s="2"/>
      <c r="AB196" s="34"/>
      <c r="AG196" s="38"/>
      <c r="AO196" s="34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</row>
    <row r="197" spans="1:68" ht="15.75" customHeight="1" x14ac:dyDescent="0.2">
      <c r="A197" s="21"/>
      <c r="B197" s="21" t="str">
        <f>IFERROR(IF(#REF!="","",VLOOKUP(#REF!,$AD$2:$AR$606,2,0)),"")</f>
        <v/>
      </c>
      <c r="C197" s="22" t="str">
        <f>IFERROR(VLOOKUP(B197,$U$2:$AC$606,2,0),"")</f>
        <v/>
      </c>
      <c r="D197" s="22" t="str">
        <f>IFERROR(VLOOKUP(B197,$U$2:$AC$606,3,0),"")</f>
        <v/>
      </c>
      <c r="E197" s="22" t="str">
        <f>IFERROR(VLOOKUP(B197,$U$2:$AC$606,4,0),"")</f>
        <v/>
      </c>
      <c r="F197" s="22" t="str">
        <f>IFERROR(VLOOKUP(B197,$U$2:$AC$606,5,0),"")</f>
        <v/>
      </c>
      <c r="G197" s="22" t="str">
        <f>IFERROR(VLOOKUP(B197,$U$2:$AC$606,6,0),"")</f>
        <v/>
      </c>
      <c r="H197" s="33" t="str">
        <f>IFERROR(VLOOKUP(B197,$U$2:$AC$606,9,0),"")</f>
        <v/>
      </c>
      <c r="I197" s="50"/>
      <c r="J197" s="20"/>
      <c r="K197" s="21" t="str">
        <f>IFERROR(IF(#REF!="","",VLOOKUP(#REF!,$AQ$2:$AR$606,2,0)),"")</f>
        <v/>
      </c>
      <c r="L197" s="22" t="str">
        <f>IFERROR(VLOOKUP(K197,$AH$2:$AP$606,2,0),"")</f>
        <v/>
      </c>
      <c r="M197" s="22" t="str">
        <f>IFERROR(VLOOKUP(K197,$AH$2:$AP$606,3,0),"")</f>
        <v/>
      </c>
      <c r="N197" s="22" t="str">
        <f>IFERROR(VLOOKUP(K197,$AH$2:$AP$606,4,0),"")</f>
        <v/>
      </c>
      <c r="O197" s="22" t="str">
        <f>IFERROR(VLOOKUP(K197,$AH$2:$AP$606,5,0),"")</f>
        <v/>
      </c>
      <c r="P197" s="22" t="str">
        <f>IFERROR(VLOOKUP(K197,$AH$2:$AP$606,6,0),"")</f>
        <v/>
      </c>
      <c r="Q197" s="23" t="str">
        <f>IFERROR(VLOOKUP(K197,$AH$2:$AP$606,9,0),"")</f>
        <v/>
      </c>
      <c r="R197" s="2"/>
      <c r="S197" s="2"/>
      <c r="T197" s="37"/>
      <c r="U197" s="2"/>
      <c r="V197" s="2"/>
      <c r="W197" s="2"/>
      <c r="X197" s="2"/>
      <c r="Y197" s="2"/>
      <c r="Z197" s="2"/>
      <c r="AA197" s="2"/>
      <c r="AB197" s="34"/>
      <c r="AG197" s="38"/>
      <c r="AO197" s="34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</row>
    <row r="198" spans="1:68" ht="15.75" customHeight="1" x14ac:dyDescent="0.2">
      <c r="A198" s="21"/>
      <c r="B198" s="21" t="str">
        <f>IFERROR(IF(#REF!="","",VLOOKUP(#REF!,$AD$2:$AR$606,2,0)),"")</f>
        <v/>
      </c>
      <c r="C198" s="22" t="str">
        <f>IFERROR(VLOOKUP(B198,$U$2:$AC$606,2,0),"")</f>
        <v/>
      </c>
      <c r="D198" s="22" t="str">
        <f>IFERROR(VLOOKUP(B198,$U$2:$AC$606,3,0),"")</f>
        <v/>
      </c>
      <c r="E198" s="22" t="str">
        <f>IFERROR(VLOOKUP(B198,$U$2:$AC$606,4,0),"")</f>
        <v/>
      </c>
      <c r="F198" s="22" t="str">
        <f>IFERROR(VLOOKUP(B198,$U$2:$AC$606,5,0),"")</f>
        <v/>
      </c>
      <c r="G198" s="22" t="str">
        <f>IFERROR(VLOOKUP(B198,$U$2:$AC$606,6,0),"")</f>
        <v/>
      </c>
      <c r="H198" s="33" t="str">
        <f>IFERROR(VLOOKUP(B198,$U$2:$AC$606,9,0),"")</f>
        <v/>
      </c>
      <c r="I198" s="50"/>
      <c r="J198" s="20"/>
      <c r="K198" s="21" t="str">
        <f>IFERROR(IF(#REF!="","",VLOOKUP(#REF!,$AQ$2:$AR$606,2,0)),"")</f>
        <v/>
      </c>
      <c r="L198" s="22" t="str">
        <f>IFERROR(VLOOKUP(K198,$AH$2:$AP$606,2,0),"")</f>
        <v/>
      </c>
      <c r="M198" s="22" t="str">
        <f>IFERROR(VLOOKUP(K198,$AH$2:$AP$606,3,0),"")</f>
        <v/>
      </c>
      <c r="N198" s="22" t="str">
        <f>IFERROR(VLOOKUP(K198,$AH$2:$AP$606,4,0),"")</f>
        <v/>
      </c>
      <c r="O198" s="22" t="str">
        <f>IFERROR(VLOOKUP(K198,$AH$2:$AP$606,5,0),"")</f>
        <v/>
      </c>
      <c r="P198" s="22" t="str">
        <f>IFERROR(VLOOKUP(K198,$AH$2:$AP$606,6,0),"")</f>
        <v/>
      </c>
      <c r="Q198" s="23" t="str">
        <f>IFERROR(VLOOKUP(K198,$AH$2:$AP$606,9,0),"")</f>
        <v/>
      </c>
      <c r="R198" s="2"/>
      <c r="S198" s="2"/>
      <c r="T198" s="37"/>
      <c r="U198" s="2"/>
      <c r="V198" s="2"/>
      <c r="W198" s="2"/>
      <c r="X198" s="2"/>
      <c r="Y198" s="2"/>
      <c r="Z198" s="2"/>
      <c r="AA198" s="2"/>
      <c r="AB198" s="34"/>
      <c r="AG198" s="38"/>
      <c r="AO198" s="34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</row>
    <row r="199" spans="1:68" ht="15.75" customHeight="1" x14ac:dyDescent="0.2">
      <c r="A199" s="21"/>
      <c r="B199" s="21" t="str">
        <f>IFERROR(IF(#REF!="","",VLOOKUP(#REF!,$AD$2:$AR$606,2,0)),"")</f>
        <v/>
      </c>
      <c r="C199" s="22" t="str">
        <f>IFERROR(VLOOKUP(B199,$U$2:$AC$606,2,0),"")</f>
        <v/>
      </c>
      <c r="D199" s="22" t="str">
        <f>IFERROR(VLOOKUP(B199,$U$2:$AC$606,3,0),"")</f>
        <v/>
      </c>
      <c r="E199" s="22" t="str">
        <f>IFERROR(VLOOKUP(B199,$U$2:$AC$606,4,0),"")</f>
        <v/>
      </c>
      <c r="F199" s="22" t="str">
        <f>IFERROR(VLOOKUP(B199,$U$2:$AC$606,5,0),"")</f>
        <v/>
      </c>
      <c r="G199" s="22" t="str">
        <f>IFERROR(VLOOKUP(B199,$U$2:$AC$606,6,0),"")</f>
        <v/>
      </c>
      <c r="H199" s="33" t="str">
        <f>IFERROR(VLOOKUP(B199,$U$2:$AC$606,9,0),"")</f>
        <v/>
      </c>
      <c r="I199" s="50"/>
      <c r="J199" s="20"/>
      <c r="K199" s="21" t="str">
        <f>IFERROR(IF(#REF!="","",VLOOKUP(#REF!,$AQ$2:$AR$606,2,0)),"")</f>
        <v/>
      </c>
      <c r="L199" s="22" t="str">
        <f>IFERROR(VLOOKUP(K199,$AH$2:$AP$606,2,0),"")</f>
        <v/>
      </c>
      <c r="M199" s="22" t="str">
        <f>IFERROR(VLOOKUP(K199,$AH$2:$AP$606,3,0),"")</f>
        <v/>
      </c>
      <c r="N199" s="22" t="str">
        <f>IFERROR(VLOOKUP(K199,$AH$2:$AP$606,4,0),"")</f>
        <v/>
      </c>
      <c r="O199" s="22" t="str">
        <f>IFERROR(VLOOKUP(K199,$AH$2:$AP$606,5,0),"")</f>
        <v/>
      </c>
      <c r="P199" s="22" t="str">
        <f>IFERROR(VLOOKUP(K199,$AH$2:$AP$606,6,0),"")</f>
        <v/>
      </c>
      <c r="Q199" s="23" t="str">
        <f>IFERROR(VLOOKUP(K199,$AH$2:$AP$606,9,0),"")</f>
        <v/>
      </c>
      <c r="R199" s="2"/>
      <c r="S199" s="2"/>
      <c r="T199" s="37"/>
      <c r="U199" s="2"/>
      <c r="V199" s="2"/>
      <c r="W199" s="2"/>
      <c r="X199" s="2"/>
      <c r="Y199" s="2"/>
      <c r="Z199" s="2"/>
      <c r="AA199" s="2"/>
      <c r="AB199" s="34"/>
      <c r="AG199" s="38"/>
      <c r="AO199" s="34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</row>
    <row r="200" spans="1:68" ht="15.75" customHeight="1" x14ac:dyDescent="0.2">
      <c r="A200" s="21"/>
      <c r="B200" s="21" t="str">
        <f>IFERROR(IF(#REF!="","",VLOOKUP(#REF!,$AD$2:$AR$606,2,0)),"")</f>
        <v/>
      </c>
      <c r="C200" s="22" t="str">
        <f>IFERROR(VLOOKUP(B200,$U$2:$AC$606,2,0),"")</f>
        <v/>
      </c>
      <c r="D200" s="22" t="str">
        <f>IFERROR(VLOOKUP(B200,$U$2:$AC$606,3,0),"")</f>
        <v/>
      </c>
      <c r="E200" s="22" t="str">
        <f>IFERROR(VLOOKUP(B200,$U$2:$AC$606,4,0),"")</f>
        <v/>
      </c>
      <c r="F200" s="22" t="str">
        <f>IFERROR(VLOOKUP(B200,$U$2:$AC$606,5,0),"")</f>
        <v/>
      </c>
      <c r="G200" s="22" t="str">
        <f>IFERROR(VLOOKUP(B200,$U$2:$AC$606,6,0),"")</f>
        <v/>
      </c>
      <c r="H200" s="33" t="str">
        <f>IFERROR(VLOOKUP(B200,$U$2:$AC$606,9,0),"")</f>
        <v/>
      </c>
      <c r="I200" s="50"/>
      <c r="J200" s="20"/>
      <c r="K200" s="21" t="str">
        <f>IFERROR(IF(#REF!="","",VLOOKUP(#REF!,$AQ$2:$AR$606,2,0)),"")</f>
        <v/>
      </c>
      <c r="L200" s="22" t="str">
        <f>IFERROR(VLOOKUP(K200,$AH$2:$AP$606,2,0),"")</f>
        <v/>
      </c>
      <c r="M200" s="22" t="str">
        <f>IFERROR(VLOOKUP(K200,$AH$2:$AP$606,3,0),"")</f>
        <v/>
      </c>
      <c r="N200" s="22" t="str">
        <f>IFERROR(VLOOKUP(K200,$AH$2:$AP$606,4,0),"")</f>
        <v/>
      </c>
      <c r="O200" s="22" t="str">
        <f>IFERROR(VLOOKUP(K200,$AH$2:$AP$606,5,0),"")</f>
        <v/>
      </c>
      <c r="P200" s="22" t="str">
        <f>IFERROR(VLOOKUP(K200,$AH$2:$AP$606,6,0),"")</f>
        <v/>
      </c>
      <c r="Q200" s="23" t="str">
        <f>IFERROR(VLOOKUP(K200,$AH$2:$AP$606,9,0),"")</f>
        <v/>
      </c>
      <c r="R200" s="2"/>
      <c r="S200" s="2"/>
      <c r="T200" s="37"/>
      <c r="U200" s="2"/>
      <c r="V200" s="2"/>
      <c r="W200" s="2"/>
      <c r="X200" s="2"/>
      <c r="Y200" s="2"/>
      <c r="Z200" s="2"/>
      <c r="AA200" s="2"/>
      <c r="AB200" s="34"/>
      <c r="AG200" s="38"/>
      <c r="AO200" s="34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</row>
    <row r="201" spans="1:68" ht="15.75" customHeight="1" x14ac:dyDescent="0.2">
      <c r="A201" s="21"/>
      <c r="B201" s="21" t="str">
        <f>IFERROR(IF(#REF!="","",VLOOKUP(#REF!,$AD$2:$AR$606,2,0)),"")</f>
        <v/>
      </c>
      <c r="C201" s="22" t="str">
        <f>IFERROR(VLOOKUP(B201,$U$2:$AC$606,2,0),"")</f>
        <v/>
      </c>
      <c r="D201" s="22" t="str">
        <f>IFERROR(VLOOKUP(B201,$U$2:$AC$606,3,0),"")</f>
        <v/>
      </c>
      <c r="E201" s="22" t="str">
        <f>IFERROR(VLOOKUP(B201,$U$2:$AC$606,4,0),"")</f>
        <v/>
      </c>
      <c r="F201" s="22" t="str">
        <f>IFERROR(VLOOKUP(B201,$U$2:$AC$606,5,0),"")</f>
        <v/>
      </c>
      <c r="G201" s="22" t="str">
        <f>IFERROR(VLOOKUP(B201,$U$2:$AC$606,6,0),"")</f>
        <v/>
      </c>
      <c r="H201" s="33" t="str">
        <f>IFERROR(VLOOKUP(B201,$U$2:$AC$606,9,0),"")</f>
        <v/>
      </c>
      <c r="I201" s="50"/>
      <c r="J201" s="20"/>
      <c r="K201" s="21" t="str">
        <f>IFERROR(IF(#REF!="","",VLOOKUP(#REF!,$AQ$2:$AR$606,2,0)),"")</f>
        <v/>
      </c>
      <c r="L201" s="22" t="str">
        <f>IFERROR(VLOOKUP(K201,$AH$2:$AP$606,2,0),"")</f>
        <v/>
      </c>
      <c r="M201" s="22" t="str">
        <f>IFERROR(VLOOKUP(K201,$AH$2:$AP$606,3,0),"")</f>
        <v/>
      </c>
      <c r="N201" s="22" t="str">
        <f>IFERROR(VLOOKUP(K201,$AH$2:$AP$606,4,0),"")</f>
        <v/>
      </c>
      <c r="O201" s="22" t="str">
        <f>IFERROR(VLOOKUP(K201,$AH$2:$AP$606,5,0),"")</f>
        <v/>
      </c>
      <c r="P201" s="22" t="str">
        <f>IFERROR(VLOOKUP(K201,$AH$2:$AP$606,6,0),"")</f>
        <v/>
      </c>
      <c r="Q201" s="23" t="str">
        <f>IFERROR(VLOOKUP(K201,$AH$2:$AP$606,9,0),"")</f>
        <v/>
      </c>
      <c r="R201" s="2"/>
      <c r="S201" s="2"/>
      <c r="T201" s="37"/>
      <c r="U201" s="2"/>
      <c r="V201" s="2"/>
      <c r="W201" s="2"/>
      <c r="X201" s="2"/>
      <c r="Y201" s="2"/>
      <c r="Z201" s="2"/>
      <c r="AA201" s="2"/>
      <c r="AB201" s="34"/>
      <c r="AG201" s="38"/>
      <c r="AO201" s="34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</row>
    <row r="202" spans="1:68" ht="15.75" customHeight="1" x14ac:dyDescent="0.2">
      <c r="A202" s="21"/>
      <c r="B202" s="21" t="str">
        <f>IFERROR(IF(#REF!="","",VLOOKUP(#REF!,$AD$2:$AR$606,2,0)),"")</f>
        <v/>
      </c>
      <c r="C202" s="22" t="str">
        <f>IFERROR(VLOOKUP(B202,$U$2:$AC$606,2,0),"")</f>
        <v/>
      </c>
      <c r="D202" s="22" t="str">
        <f>IFERROR(VLOOKUP(B202,$U$2:$AC$606,3,0),"")</f>
        <v/>
      </c>
      <c r="E202" s="22" t="str">
        <f>IFERROR(VLOOKUP(B202,$U$2:$AC$606,4,0),"")</f>
        <v/>
      </c>
      <c r="F202" s="22" t="str">
        <f>IFERROR(VLOOKUP(B202,$U$2:$AC$606,5,0),"")</f>
        <v/>
      </c>
      <c r="G202" s="22" t="str">
        <f>IFERROR(VLOOKUP(B202,$U$2:$AC$606,6,0),"")</f>
        <v/>
      </c>
      <c r="H202" s="33" t="str">
        <f>IFERROR(VLOOKUP(B202,$U$2:$AC$606,9,0),"")</f>
        <v/>
      </c>
      <c r="I202" s="50"/>
      <c r="J202" s="20"/>
      <c r="K202" s="21" t="str">
        <f>IFERROR(IF(#REF!="","",VLOOKUP(#REF!,$AQ$2:$AR$606,2,0)),"")</f>
        <v/>
      </c>
      <c r="L202" s="22" t="str">
        <f>IFERROR(VLOOKUP(K202,$AH$2:$AP$606,2,0),"")</f>
        <v/>
      </c>
      <c r="M202" s="22" t="str">
        <f>IFERROR(VLOOKUP(K202,$AH$2:$AP$606,3,0),"")</f>
        <v/>
      </c>
      <c r="N202" s="22" t="str">
        <f>IFERROR(VLOOKUP(K202,$AH$2:$AP$606,4,0),"")</f>
        <v/>
      </c>
      <c r="O202" s="22" t="str">
        <f>IFERROR(VLOOKUP(K202,$AH$2:$AP$606,5,0),"")</f>
        <v/>
      </c>
      <c r="P202" s="22" t="str">
        <f>IFERROR(VLOOKUP(K202,$AH$2:$AP$606,6,0),"")</f>
        <v/>
      </c>
      <c r="Q202" s="23" t="str">
        <f>IFERROR(VLOOKUP(K202,$AH$2:$AP$606,9,0),"")</f>
        <v/>
      </c>
      <c r="R202" s="2"/>
      <c r="S202" s="2"/>
      <c r="T202" s="37"/>
      <c r="U202" s="2"/>
      <c r="V202" s="2"/>
      <c r="W202" s="2"/>
      <c r="X202" s="2"/>
      <c r="Y202" s="2"/>
      <c r="Z202" s="2"/>
      <c r="AA202" s="2"/>
      <c r="AB202" s="34"/>
      <c r="AG202" s="38"/>
      <c r="AO202" s="34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</row>
    <row r="203" spans="1:68" ht="15.75" customHeight="1" x14ac:dyDescent="0.2">
      <c r="A203" s="21"/>
      <c r="B203" s="21" t="str">
        <f>IFERROR(IF(#REF!="","",VLOOKUP(#REF!,$AD$2:$AR$606,2,0)),"")</f>
        <v/>
      </c>
      <c r="C203" s="22" t="str">
        <f>IFERROR(VLOOKUP(B203,$U$2:$AC$606,2,0),"")</f>
        <v/>
      </c>
      <c r="D203" s="22" t="str">
        <f>IFERROR(VLOOKUP(B203,$U$2:$AC$606,3,0),"")</f>
        <v/>
      </c>
      <c r="E203" s="22" t="str">
        <f>IFERROR(VLOOKUP(B203,$U$2:$AC$606,4,0),"")</f>
        <v/>
      </c>
      <c r="F203" s="22" t="str">
        <f>IFERROR(VLOOKUP(B203,$U$2:$AC$606,5,0),"")</f>
        <v/>
      </c>
      <c r="G203" s="22" t="str">
        <f>IFERROR(VLOOKUP(B203,$U$2:$AC$606,6,0),"")</f>
        <v/>
      </c>
      <c r="H203" s="33" t="str">
        <f>IFERROR(VLOOKUP(B203,$U$2:$AC$606,9,0),"")</f>
        <v/>
      </c>
      <c r="I203" s="50"/>
      <c r="J203" s="20"/>
      <c r="K203" s="21" t="str">
        <f>IFERROR(IF(#REF!="","",VLOOKUP(#REF!,$AQ$2:$AR$606,2,0)),"")</f>
        <v/>
      </c>
      <c r="L203" s="22" t="str">
        <f>IFERROR(VLOOKUP(K203,$AH$2:$AP$606,2,0),"")</f>
        <v/>
      </c>
      <c r="M203" s="22" t="str">
        <f>IFERROR(VLOOKUP(K203,$AH$2:$AP$606,3,0),"")</f>
        <v/>
      </c>
      <c r="N203" s="22" t="str">
        <f>IFERROR(VLOOKUP(K203,$AH$2:$AP$606,4,0),"")</f>
        <v/>
      </c>
      <c r="O203" s="22" t="str">
        <f>IFERROR(VLOOKUP(K203,$AH$2:$AP$606,5,0),"")</f>
        <v/>
      </c>
      <c r="P203" s="22" t="str">
        <f>IFERROR(VLOOKUP(K203,$AH$2:$AP$606,6,0),"")</f>
        <v/>
      </c>
      <c r="Q203" s="23" t="str">
        <f>IFERROR(VLOOKUP(K203,$AH$2:$AP$606,9,0),"")</f>
        <v/>
      </c>
      <c r="R203" s="2"/>
      <c r="S203" s="2"/>
      <c r="T203" s="37"/>
      <c r="U203" s="2"/>
      <c r="V203" s="2"/>
      <c r="W203" s="2"/>
      <c r="X203" s="2"/>
      <c r="Y203" s="2"/>
      <c r="Z203" s="2"/>
      <c r="AA203" s="2"/>
      <c r="AB203" s="34"/>
      <c r="AG203" s="38"/>
      <c r="AO203" s="34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</row>
    <row r="204" spans="1:68" ht="15.75" customHeight="1" x14ac:dyDescent="0.2">
      <c r="A204" s="21"/>
      <c r="B204" s="21" t="str">
        <f>IFERROR(IF(#REF!="","",VLOOKUP(#REF!,$AD$2:$AR$606,2,0)),"")</f>
        <v/>
      </c>
      <c r="C204" s="22" t="str">
        <f>IFERROR(VLOOKUP(B204,$U$2:$AC$606,2,0),"")</f>
        <v/>
      </c>
      <c r="D204" s="22" t="str">
        <f>IFERROR(VLOOKUP(B204,$U$2:$AC$606,3,0),"")</f>
        <v/>
      </c>
      <c r="E204" s="22" t="str">
        <f>IFERROR(VLOOKUP(B204,$U$2:$AC$606,4,0),"")</f>
        <v/>
      </c>
      <c r="F204" s="22" t="str">
        <f>IFERROR(VLOOKUP(B204,$U$2:$AC$606,5,0),"")</f>
        <v/>
      </c>
      <c r="G204" s="22" t="str">
        <f>IFERROR(VLOOKUP(B204,$U$2:$AC$606,6,0),"")</f>
        <v/>
      </c>
      <c r="H204" s="33" t="str">
        <f>IFERROR(VLOOKUP(B204,$U$2:$AC$606,9,0),"")</f>
        <v/>
      </c>
      <c r="I204" s="50"/>
      <c r="J204" s="20"/>
      <c r="K204" s="21" t="str">
        <f>IFERROR(IF(#REF!="","",VLOOKUP(#REF!,$AQ$2:$AR$606,2,0)),"")</f>
        <v/>
      </c>
      <c r="L204" s="22" t="str">
        <f>IFERROR(VLOOKUP(K204,$AH$2:$AP$606,2,0),"")</f>
        <v/>
      </c>
      <c r="M204" s="22" t="str">
        <f>IFERROR(VLOOKUP(K204,$AH$2:$AP$606,3,0),"")</f>
        <v/>
      </c>
      <c r="N204" s="22" t="str">
        <f>IFERROR(VLOOKUP(K204,$AH$2:$AP$606,4,0),"")</f>
        <v/>
      </c>
      <c r="O204" s="22" t="str">
        <f>IFERROR(VLOOKUP(K204,$AH$2:$AP$606,5,0),"")</f>
        <v/>
      </c>
      <c r="P204" s="22" t="str">
        <f>IFERROR(VLOOKUP(K204,$AH$2:$AP$606,6,0),"")</f>
        <v/>
      </c>
      <c r="Q204" s="23" t="str">
        <f>IFERROR(VLOOKUP(K204,$AH$2:$AP$606,9,0),"")</f>
        <v/>
      </c>
      <c r="R204" s="2"/>
      <c r="S204" s="2"/>
      <c r="T204" s="37"/>
      <c r="U204" s="2"/>
      <c r="V204" s="2"/>
      <c r="W204" s="2"/>
      <c r="X204" s="2"/>
      <c r="Y204" s="2"/>
      <c r="Z204" s="2"/>
      <c r="AA204" s="2"/>
      <c r="AB204" s="34"/>
      <c r="AG204" s="38"/>
      <c r="AO204" s="34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</row>
    <row r="205" spans="1:68" ht="15.75" customHeight="1" x14ac:dyDescent="0.2">
      <c r="A205" s="21"/>
      <c r="B205" s="21" t="str">
        <f>IFERROR(IF(#REF!="","",VLOOKUP(#REF!,$AD$2:$AR$606,2,0)),"")</f>
        <v/>
      </c>
      <c r="C205" s="22" t="str">
        <f>IFERROR(VLOOKUP(B205,$U$2:$AC$606,2,0),"")</f>
        <v/>
      </c>
      <c r="D205" s="22" t="str">
        <f>IFERROR(VLOOKUP(B205,$U$2:$AC$606,3,0),"")</f>
        <v/>
      </c>
      <c r="E205" s="22" t="str">
        <f>IFERROR(VLOOKUP(B205,$U$2:$AC$606,4,0),"")</f>
        <v/>
      </c>
      <c r="F205" s="22" t="str">
        <f>IFERROR(VLOOKUP(B205,$U$2:$AC$606,5,0),"")</f>
        <v/>
      </c>
      <c r="G205" s="22" t="str">
        <f>IFERROR(VLOOKUP(B205,$U$2:$AC$606,6,0),"")</f>
        <v/>
      </c>
      <c r="H205" s="33" t="str">
        <f>IFERROR(VLOOKUP(B205,$U$2:$AC$606,9,0),"")</f>
        <v/>
      </c>
      <c r="I205" s="50"/>
      <c r="J205" s="20"/>
      <c r="K205" s="21" t="str">
        <f>IFERROR(IF(#REF!="","",VLOOKUP(#REF!,$AQ$2:$AR$606,2,0)),"")</f>
        <v/>
      </c>
      <c r="L205" s="22" t="str">
        <f>IFERROR(VLOOKUP(K205,$AH$2:$AP$606,2,0),"")</f>
        <v/>
      </c>
      <c r="M205" s="22" t="str">
        <f>IFERROR(VLOOKUP(K205,$AH$2:$AP$606,3,0),"")</f>
        <v/>
      </c>
      <c r="N205" s="22" t="str">
        <f>IFERROR(VLOOKUP(K205,$AH$2:$AP$606,4,0),"")</f>
        <v/>
      </c>
      <c r="O205" s="22" t="str">
        <f>IFERROR(VLOOKUP(K205,$AH$2:$AP$606,5,0),"")</f>
        <v/>
      </c>
      <c r="P205" s="22" t="str">
        <f>IFERROR(VLOOKUP(K205,$AH$2:$AP$606,6,0),"")</f>
        <v/>
      </c>
      <c r="Q205" s="23" t="str">
        <f>IFERROR(VLOOKUP(K205,$AH$2:$AP$606,9,0),"")</f>
        <v/>
      </c>
      <c r="R205" s="2"/>
      <c r="S205" s="2"/>
      <c r="T205" s="37"/>
      <c r="U205" s="2"/>
      <c r="V205" s="2"/>
      <c r="W205" s="2"/>
      <c r="X205" s="2"/>
      <c r="Y205" s="2"/>
      <c r="Z205" s="2"/>
      <c r="AA205" s="2"/>
      <c r="AB205" s="34"/>
      <c r="AG205" s="38"/>
      <c r="AO205" s="34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</row>
    <row r="206" spans="1:68" ht="15.75" customHeight="1" x14ac:dyDescent="0.2">
      <c r="A206" s="21"/>
      <c r="B206" s="21" t="str">
        <f>IFERROR(IF(#REF!="","",VLOOKUP(#REF!,$AD$2:$AR$606,2,0)),"")</f>
        <v/>
      </c>
      <c r="C206" s="22" t="str">
        <f>IFERROR(VLOOKUP(B206,$U$2:$AC$606,2,0),"")</f>
        <v/>
      </c>
      <c r="D206" s="22" t="str">
        <f>IFERROR(VLOOKUP(B206,$U$2:$AC$606,3,0),"")</f>
        <v/>
      </c>
      <c r="E206" s="22" t="str">
        <f>IFERROR(VLOOKUP(B206,$U$2:$AC$606,4,0),"")</f>
        <v/>
      </c>
      <c r="F206" s="22" t="str">
        <f>IFERROR(VLOOKUP(B206,$U$2:$AC$606,5,0),"")</f>
        <v/>
      </c>
      <c r="G206" s="22" t="str">
        <f>IFERROR(VLOOKUP(B206,$U$2:$AC$606,6,0),"")</f>
        <v/>
      </c>
      <c r="H206" s="33" t="str">
        <f>IFERROR(VLOOKUP(B206,$U$2:$AC$606,9,0),"")</f>
        <v/>
      </c>
      <c r="I206" s="50"/>
      <c r="J206" s="20"/>
      <c r="K206" s="21" t="str">
        <f>IFERROR(IF(#REF!="","",VLOOKUP(#REF!,$AQ$2:$AR$606,2,0)),"")</f>
        <v/>
      </c>
      <c r="L206" s="22" t="str">
        <f>IFERROR(VLOOKUP(K206,$AH$2:$AP$606,2,0),"")</f>
        <v/>
      </c>
      <c r="M206" s="22" t="str">
        <f>IFERROR(VLOOKUP(K206,$AH$2:$AP$606,3,0),"")</f>
        <v/>
      </c>
      <c r="N206" s="22" t="str">
        <f>IFERROR(VLOOKUP(K206,$AH$2:$AP$606,4,0),"")</f>
        <v/>
      </c>
      <c r="O206" s="22" t="str">
        <f>IFERROR(VLOOKUP(K206,$AH$2:$AP$606,5,0),"")</f>
        <v/>
      </c>
      <c r="P206" s="22" t="str">
        <f>IFERROR(VLOOKUP(K206,$AH$2:$AP$606,6,0),"")</f>
        <v/>
      </c>
      <c r="Q206" s="23" t="str">
        <f>IFERROR(VLOOKUP(K206,$AH$2:$AP$606,9,0),"")</f>
        <v/>
      </c>
      <c r="R206" s="2"/>
      <c r="S206" s="2"/>
      <c r="T206" s="37"/>
      <c r="U206" s="2"/>
      <c r="V206" s="2"/>
      <c r="W206" s="2"/>
      <c r="X206" s="2"/>
      <c r="Y206" s="2"/>
      <c r="Z206" s="2"/>
      <c r="AA206" s="2"/>
      <c r="AB206" s="34"/>
      <c r="AG206" s="38"/>
      <c r="AO206" s="34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</row>
    <row r="207" spans="1:68" ht="15.75" customHeight="1" x14ac:dyDescent="0.2">
      <c r="A207" s="21"/>
      <c r="B207" s="21" t="str">
        <f>IFERROR(IF(#REF!="","",VLOOKUP(#REF!,$AD$2:$AR$606,2,0)),"")</f>
        <v/>
      </c>
      <c r="C207" s="22" t="str">
        <f>IFERROR(VLOOKUP(B207,$U$2:$AC$606,2,0),"")</f>
        <v/>
      </c>
      <c r="D207" s="22" t="str">
        <f>IFERROR(VLOOKUP(B207,$U$2:$AC$606,3,0),"")</f>
        <v/>
      </c>
      <c r="E207" s="22" t="str">
        <f>IFERROR(VLOOKUP(B207,$U$2:$AC$606,4,0),"")</f>
        <v/>
      </c>
      <c r="F207" s="22" t="str">
        <f>IFERROR(VLOOKUP(B207,$U$2:$AC$606,5,0),"")</f>
        <v/>
      </c>
      <c r="G207" s="22" t="str">
        <f>IFERROR(VLOOKUP(B207,$U$2:$AC$606,6,0),"")</f>
        <v/>
      </c>
      <c r="H207" s="33" t="str">
        <f>IFERROR(VLOOKUP(B207,$U$2:$AC$606,9,0),"")</f>
        <v/>
      </c>
      <c r="I207" s="50"/>
      <c r="J207" s="20"/>
      <c r="K207" s="21" t="str">
        <f>IFERROR(IF(#REF!="","",VLOOKUP(#REF!,$AQ$2:$AR$606,2,0)),"")</f>
        <v/>
      </c>
      <c r="L207" s="22" t="str">
        <f>IFERROR(VLOOKUP(K207,$AH$2:$AP$606,2,0),"")</f>
        <v/>
      </c>
      <c r="M207" s="22" t="str">
        <f>IFERROR(VLOOKUP(K207,$AH$2:$AP$606,3,0),"")</f>
        <v/>
      </c>
      <c r="N207" s="22" t="str">
        <f>IFERROR(VLOOKUP(K207,$AH$2:$AP$606,4,0),"")</f>
        <v/>
      </c>
      <c r="O207" s="22" t="str">
        <f>IFERROR(VLOOKUP(K207,$AH$2:$AP$606,5,0),"")</f>
        <v/>
      </c>
      <c r="P207" s="22" t="str">
        <f>IFERROR(VLOOKUP(K207,$AH$2:$AP$606,6,0),"")</f>
        <v/>
      </c>
      <c r="Q207" s="23" t="str">
        <f>IFERROR(VLOOKUP(K207,$AH$2:$AP$606,9,0),"")</f>
        <v/>
      </c>
      <c r="R207" s="2"/>
      <c r="S207" s="2"/>
      <c r="T207" s="37"/>
      <c r="U207" s="2"/>
      <c r="V207" s="2"/>
      <c r="W207" s="2"/>
      <c r="X207" s="2"/>
      <c r="Y207" s="2"/>
      <c r="Z207" s="2"/>
      <c r="AA207" s="2"/>
      <c r="AB207" s="34"/>
      <c r="AG207" s="38"/>
      <c r="AO207" s="34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</row>
    <row r="208" spans="1:68" ht="15.75" customHeight="1" x14ac:dyDescent="0.2">
      <c r="A208" s="21"/>
      <c r="B208" s="21" t="str">
        <f>IFERROR(IF(#REF!="","",VLOOKUP(#REF!,$AD$2:$AR$606,2,0)),"")</f>
        <v/>
      </c>
      <c r="C208" s="22" t="str">
        <f>IFERROR(VLOOKUP(B208,$U$2:$AC$606,2,0),"")</f>
        <v/>
      </c>
      <c r="D208" s="22" t="str">
        <f>IFERROR(VLOOKUP(B208,$U$2:$AC$606,3,0),"")</f>
        <v/>
      </c>
      <c r="E208" s="22" t="str">
        <f>IFERROR(VLOOKUP(B208,$U$2:$AC$606,4,0),"")</f>
        <v/>
      </c>
      <c r="F208" s="22" t="str">
        <f>IFERROR(VLOOKUP(B208,$U$2:$AC$606,5,0),"")</f>
        <v/>
      </c>
      <c r="G208" s="22" t="str">
        <f>IFERROR(VLOOKUP(B208,$U$2:$AC$606,6,0),"")</f>
        <v/>
      </c>
      <c r="H208" s="33" t="str">
        <f>IFERROR(VLOOKUP(B208,$U$2:$AC$606,9,0),"")</f>
        <v/>
      </c>
      <c r="I208" s="50"/>
      <c r="J208" s="20"/>
      <c r="K208" s="21" t="str">
        <f>IFERROR(IF(#REF!="","",VLOOKUP(#REF!,$AQ$2:$AR$606,2,0)),"")</f>
        <v/>
      </c>
      <c r="L208" s="22" t="str">
        <f>IFERROR(VLOOKUP(K208,$AH$2:$AP$606,2,0),"")</f>
        <v/>
      </c>
      <c r="M208" s="22" t="str">
        <f>IFERROR(VLOOKUP(K208,$AH$2:$AP$606,3,0),"")</f>
        <v/>
      </c>
      <c r="N208" s="22" t="str">
        <f>IFERROR(VLOOKUP(K208,$AH$2:$AP$606,4,0),"")</f>
        <v/>
      </c>
      <c r="O208" s="22" t="str">
        <f>IFERROR(VLOOKUP(K208,$AH$2:$AP$606,5,0),"")</f>
        <v/>
      </c>
      <c r="P208" s="22" t="str">
        <f>IFERROR(VLOOKUP(K208,$AH$2:$AP$606,6,0),"")</f>
        <v/>
      </c>
      <c r="Q208" s="23" t="str">
        <f>IFERROR(VLOOKUP(K208,$AH$2:$AP$606,9,0),"")</f>
        <v/>
      </c>
      <c r="R208" s="2"/>
      <c r="S208" s="2"/>
      <c r="T208" s="37"/>
      <c r="U208" s="2"/>
      <c r="V208" s="2"/>
      <c r="W208" s="2"/>
      <c r="X208" s="2"/>
      <c r="Y208" s="2"/>
      <c r="Z208" s="2"/>
      <c r="AA208" s="2"/>
      <c r="AB208" s="34"/>
      <c r="AG208" s="38"/>
      <c r="AO208" s="34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</row>
    <row r="209" spans="1:68" ht="15.75" customHeight="1" x14ac:dyDescent="0.2">
      <c r="A209" s="21"/>
      <c r="B209" s="21" t="str">
        <f>IFERROR(IF(#REF!="","",VLOOKUP(#REF!,$AD$2:$AR$606,2,0)),"")</f>
        <v/>
      </c>
      <c r="C209" s="22" t="str">
        <f>IFERROR(VLOOKUP(B209,$U$2:$AC$606,2,0),"")</f>
        <v/>
      </c>
      <c r="D209" s="22" t="str">
        <f>IFERROR(VLOOKUP(B209,$U$2:$AC$606,3,0),"")</f>
        <v/>
      </c>
      <c r="E209" s="22" t="str">
        <f>IFERROR(VLOOKUP(B209,$U$2:$AC$606,4,0),"")</f>
        <v/>
      </c>
      <c r="F209" s="22" t="str">
        <f>IFERROR(VLOOKUP(B209,$U$2:$AC$606,5,0),"")</f>
        <v/>
      </c>
      <c r="G209" s="22" t="str">
        <f>IFERROR(VLOOKUP(B209,$U$2:$AC$606,6,0),"")</f>
        <v/>
      </c>
      <c r="H209" s="33" t="str">
        <f>IFERROR(VLOOKUP(B209,$U$2:$AC$606,9,0),"")</f>
        <v/>
      </c>
      <c r="I209" s="50"/>
      <c r="J209" s="20"/>
      <c r="K209" s="21" t="str">
        <f>IFERROR(IF(#REF!="","",VLOOKUP(#REF!,$AQ$2:$AR$606,2,0)),"")</f>
        <v/>
      </c>
      <c r="L209" s="22" t="str">
        <f>IFERROR(VLOOKUP(K209,$AH$2:$AP$606,2,0),"")</f>
        <v/>
      </c>
      <c r="M209" s="22" t="str">
        <f>IFERROR(VLOOKUP(K209,$AH$2:$AP$606,3,0),"")</f>
        <v/>
      </c>
      <c r="N209" s="22" t="str">
        <f>IFERROR(VLOOKUP(K209,$AH$2:$AP$606,4,0),"")</f>
        <v/>
      </c>
      <c r="O209" s="22" t="str">
        <f>IFERROR(VLOOKUP(K209,$AH$2:$AP$606,5,0),"")</f>
        <v/>
      </c>
      <c r="P209" s="22" t="str">
        <f>IFERROR(VLOOKUP(K209,$AH$2:$AP$606,6,0),"")</f>
        <v/>
      </c>
      <c r="Q209" s="23" t="str">
        <f>IFERROR(VLOOKUP(K209,$AH$2:$AP$606,9,0),"")</f>
        <v/>
      </c>
      <c r="R209" s="2"/>
      <c r="S209" s="2"/>
      <c r="T209" s="37"/>
      <c r="U209" s="2"/>
      <c r="V209" s="2"/>
      <c r="W209" s="2"/>
      <c r="X209" s="2"/>
      <c r="Y209" s="2"/>
      <c r="Z209" s="2"/>
      <c r="AA209" s="2"/>
      <c r="AB209" s="34"/>
      <c r="AG209" s="38"/>
      <c r="AO209" s="34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</row>
    <row r="210" spans="1:68" ht="15.75" customHeight="1" x14ac:dyDescent="0.2">
      <c r="A210" s="21"/>
      <c r="B210" s="21" t="str">
        <f>IFERROR(IF(#REF!="","",VLOOKUP(#REF!,$AD$2:$AR$606,2,0)),"")</f>
        <v/>
      </c>
      <c r="C210" s="22" t="str">
        <f>IFERROR(VLOOKUP(B210,$U$2:$AC$606,2,0),"")</f>
        <v/>
      </c>
      <c r="D210" s="22" t="str">
        <f>IFERROR(VLOOKUP(B210,$U$2:$AC$606,3,0),"")</f>
        <v/>
      </c>
      <c r="E210" s="22" t="str">
        <f>IFERROR(VLOOKUP(B210,$U$2:$AC$606,4,0),"")</f>
        <v/>
      </c>
      <c r="F210" s="22" t="str">
        <f>IFERROR(VLOOKUP(B210,$U$2:$AC$606,5,0),"")</f>
        <v/>
      </c>
      <c r="G210" s="22" t="str">
        <f>IFERROR(VLOOKUP(B210,$U$2:$AC$606,6,0),"")</f>
        <v/>
      </c>
      <c r="H210" s="33" t="str">
        <f>IFERROR(VLOOKUP(B210,$U$2:$AC$606,9,0),"")</f>
        <v/>
      </c>
      <c r="I210" s="50"/>
      <c r="J210" s="20"/>
      <c r="K210" s="21" t="str">
        <f>IFERROR(IF(#REF!="","",VLOOKUP(#REF!,$AQ$2:$AR$606,2,0)),"")</f>
        <v/>
      </c>
      <c r="L210" s="22" t="str">
        <f>IFERROR(VLOOKUP(K210,$AH$2:$AP$606,2,0),"")</f>
        <v/>
      </c>
      <c r="M210" s="22" t="str">
        <f>IFERROR(VLOOKUP(K210,$AH$2:$AP$606,3,0),"")</f>
        <v/>
      </c>
      <c r="N210" s="22" t="str">
        <f>IFERROR(VLOOKUP(K210,$AH$2:$AP$606,4,0),"")</f>
        <v/>
      </c>
      <c r="O210" s="22" t="str">
        <f>IFERROR(VLOOKUP(K210,$AH$2:$AP$606,5,0),"")</f>
        <v/>
      </c>
      <c r="P210" s="22" t="str">
        <f>IFERROR(VLOOKUP(K210,$AH$2:$AP$606,6,0),"")</f>
        <v/>
      </c>
      <c r="Q210" s="23" t="str">
        <f>IFERROR(VLOOKUP(K210,$AH$2:$AP$606,9,0),"")</f>
        <v/>
      </c>
      <c r="R210" s="2"/>
      <c r="S210" s="2"/>
      <c r="T210" s="37"/>
      <c r="U210" s="2"/>
      <c r="V210" s="2"/>
      <c r="W210" s="2"/>
      <c r="X210" s="2"/>
      <c r="Y210" s="2"/>
      <c r="Z210" s="2"/>
      <c r="AA210" s="2"/>
      <c r="AB210" s="34"/>
      <c r="AG210" s="38"/>
      <c r="AO210" s="34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</row>
    <row r="211" spans="1:68" ht="15.75" customHeight="1" x14ac:dyDescent="0.2">
      <c r="A211" s="21"/>
      <c r="B211" s="21" t="str">
        <f>IFERROR(IF(#REF!="","",VLOOKUP(#REF!,$AD$2:$AR$606,2,0)),"")</f>
        <v/>
      </c>
      <c r="C211" s="22" t="str">
        <f>IFERROR(VLOOKUP(B211,$U$2:$AC$606,2,0),"")</f>
        <v/>
      </c>
      <c r="D211" s="22" t="str">
        <f>IFERROR(VLOOKUP(B211,$U$2:$AC$606,3,0),"")</f>
        <v/>
      </c>
      <c r="E211" s="22" t="str">
        <f>IFERROR(VLOOKUP(B211,$U$2:$AC$606,4,0),"")</f>
        <v/>
      </c>
      <c r="F211" s="22" t="str">
        <f>IFERROR(VLOOKUP(B211,$U$2:$AC$606,5,0),"")</f>
        <v/>
      </c>
      <c r="G211" s="22" t="str">
        <f>IFERROR(VLOOKUP(B211,$U$2:$AC$606,6,0),"")</f>
        <v/>
      </c>
      <c r="H211" s="33" t="str">
        <f>IFERROR(VLOOKUP(B211,$U$2:$AC$606,9,0),"")</f>
        <v/>
      </c>
      <c r="I211" s="50"/>
      <c r="J211" s="20"/>
      <c r="K211" s="21" t="str">
        <f>IFERROR(IF(#REF!="","",VLOOKUP(#REF!,$AQ$2:$AR$606,2,0)),"")</f>
        <v/>
      </c>
      <c r="L211" s="22" t="str">
        <f>IFERROR(VLOOKUP(K211,$AH$2:$AP$606,2,0),"")</f>
        <v/>
      </c>
      <c r="M211" s="22" t="str">
        <f>IFERROR(VLOOKUP(K211,$AH$2:$AP$606,3,0),"")</f>
        <v/>
      </c>
      <c r="N211" s="22" t="str">
        <f>IFERROR(VLOOKUP(K211,$AH$2:$AP$606,4,0),"")</f>
        <v/>
      </c>
      <c r="O211" s="22" t="str">
        <f>IFERROR(VLOOKUP(K211,$AH$2:$AP$606,5,0),"")</f>
        <v/>
      </c>
      <c r="P211" s="22" t="str">
        <f>IFERROR(VLOOKUP(K211,$AH$2:$AP$606,6,0),"")</f>
        <v/>
      </c>
      <c r="Q211" s="23" t="str">
        <f>IFERROR(VLOOKUP(K211,$AH$2:$AP$606,9,0),"")</f>
        <v/>
      </c>
      <c r="R211" s="2"/>
      <c r="S211" s="2"/>
      <c r="T211" s="37"/>
      <c r="U211" s="2"/>
      <c r="V211" s="2"/>
      <c r="W211" s="2"/>
      <c r="X211" s="2"/>
      <c r="Y211" s="2"/>
      <c r="Z211" s="2"/>
      <c r="AA211" s="2"/>
      <c r="AB211" s="34"/>
      <c r="AG211" s="38"/>
      <c r="AO211" s="34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</row>
    <row r="212" spans="1:68" ht="15.75" customHeight="1" x14ac:dyDescent="0.2">
      <c r="A212" s="21"/>
      <c r="B212" s="21" t="str">
        <f>IFERROR(IF(#REF!="","",VLOOKUP(#REF!,$AD$2:$AR$606,2,0)),"")</f>
        <v/>
      </c>
      <c r="C212" s="22" t="str">
        <f>IFERROR(VLOOKUP(B212,$U$2:$AC$606,2,0),"")</f>
        <v/>
      </c>
      <c r="D212" s="22" t="str">
        <f>IFERROR(VLOOKUP(B212,$U$2:$AC$606,3,0),"")</f>
        <v/>
      </c>
      <c r="E212" s="22" t="str">
        <f>IFERROR(VLOOKUP(B212,$U$2:$AC$606,4,0),"")</f>
        <v/>
      </c>
      <c r="F212" s="22" t="str">
        <f>IFERROR(VLOOKUP(B212,$U$2:$AC$606,5,0),"")</f>
        <v/>
      </c>
      <c r="G212" s="22" t="str">
        <f>IFERROR(VLOOKUP(B212,$U$2:$AC$606,6,0),"")</f>
        <v/>
      </c>
      <c r="H212" s="33" t="str">
        <f>IFERROR(VLOOKUP(B212,$U$2:$AC$606,9,0),"")</f>
        <v/>
      </c>
      <c r="I212" s="50"/>
      <c r="J212" s="20"/>
      <c r="K212" s="21" t="str">
        <f>IFERROR(IF(#REF!="","",VLOOKUP(#REF!,$AQ$2:$AR$606,2,0)),"")</f>
        <v/>
      </c>
      <c r="L212" s="22" t="str">
        <f>IFERROR(VLOOKUP(K212,$AH$2:$AP$606,2,0),"")</f>
        <v/>
      </c>
      <c r="M212" s="22" t="str">
        <f>IFERROR(VLOOKUP(K212,$AH$2:$AP$606,3,0),"")</f>
        <v/>
      </c>
      <c r="N212" s="22" t="str">
        <f>IFERROR(VLOOKUP(K212,$AH$2:$AP$606,4,0),"")</f>
        <v/>
      </c>
      <c r="O212" s="22" t="str">
        <f>IFERROR(VLOOKUP(K212,$AH$2:$AP$606,5,0),"")</f>
        <v/>
      </c>
      <c r="P212" s="22" t="str">
        <f>IFERROR(VLOOKUP(K212,$AH$2:$AP$606,6,0),"")</f>
        <v/>
      </c>
      <c r="Q212" s="23" t="str">
        <f>IFERROR(VLOOKUP(K212,$AH$2:$AP$606,9,0),"")</f>
        <v/>
      </c>
      <c r="R212" s="2"/>
      <c r="S212" s="2"/>
      <c r="T212" s="37"/>
      <c r="U212" s="2"/>
      <c r="V212" s="2"/>
      <c r="W212" s="2"/>
      <c r="X212" s="2"/>
      <c r="Y212" s="2"/>
      <c r="Z212" s="2"/>
      <c r="AA212" s="2"/>
      <c r="AB212" s="34"/>
      <c r="AG212" s="38"/>
      <c r="AO212" s="34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</row>
    <row r="213" spans="1:68" ht="15.75" customHeight="1" x14ac:dyDescent="0.2">
      <c r="A213" s="21"/>
      <c r="B213" s="21" t="str">
        <f>IFERROR(IF(#REF!="","",VLOOKUP(#REF!,$AD$2:$AR$606,2,0)),"")</f>
        <v/>
      </c>
      <c r="C213" s="22" t="str">
        <f>IFERROR(VLOOKUP(B213,$U$2:$AC$606,2,0),"")</f>
        <v/>
      </c>
      <c r="D213" s="22" t="str">
        <f>IFERROR(VLOOKUP(B213,$U$2:$AC$606,3,0),"")</f>
        <v/>
      </c>
      <c r="E213" s="22" t="str">
        <f>IFERROR(VLOOKUP(B213,$U$2:$AC$606,4,0),"")</f>
        <v/>
      </c>
      <c r="F213" s="22" t="str">
        <f>IFERROR(VLOOKUP(B213,$U$2:$AC$606,5,0),"")</f>
        <v/>
      </c>
      <c r="G213" s="22" t="str">
        <f>IFERROR(VLOOKUP(B213,$U$2:$AC$606,6,0),"")</f>
        <v/>
      </c>
      <c r="H213" s="33" t="str">
        <f>IFERROR(VLOOKUP(B213,$U$2:$AC$606,9,0),"")</f>
        <v/>
      </c>
      <c r="I213" s="50"/>
      <c r="J213" s="20"/>
      <c r="K213" s="21" t="str">
        <f>IFERROR(IF(#REF!="","",VLOOKUP(#REF!,$AQ$2:$AR$606,2,0)),"")</f>
        <v/>
      </c>
      <c r="L213" s="22" t="str">
        <f>IFERROR(VLOOKUP(K213,$AH$2:$AP$606,2,0),"")</f>
        <v/>
      </c>
      <c r="M213" s="22" t="str">
        <f>IFERROR(VLOOKUP(K213,$AH$2:$AP$606,3,0),"")</f>
        <v/>
      </c>
      <c r="N213" s="22" t="str">
        <f>IFERROR(VLOOKUP(K213,$AH$2:$AP$606,4,0),"")</f>
        <v/>
      </c>
      <c r="O213" s="22" t="str">
        <f>IFERROR(VLOOKUP(K213,$AH$2:$AP$606,5,0),"")</f>
        <v/>
      </c>
      <c r="P213" s="22" t="str">
        <f>IFERROR(VLOOKUP(K213,$AH$2:$AP$606,6,0),"")</f>
        <v/>
      </c>
      <c r="Q213" s="23" t="str">
        <f>IFERROR(VLOOKUP(K213,$AH$2:$AP$606,9,0),"")</f>
        <v/>
      </c>
      <c r="R213" s="2"/>
      <c r="S213" s="2"/>
      <c r="T213" s="37"/>
      <c r="U213" s="2"/>
      <c r="V213" s="2"/>
      <c r="W213" s="2"/>
      <c r="X213" s="2"/>
      <c r="Y213" s="2"/>
      <c r="Z213" s="2"/>
      <c r="AA213" s="2"/>
      <c r="AB213" s="34"/>
      <c r="AG213" s="38"/>
      <c r="AO213" s="34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</row>
    <row r="214" spans="1:68" ht="15.75" customHeight="1" x14ac:dyDescent="0.2">
      <c r="A214" s="21"/>
      <c r="B214" s="21" t="str">
        <f>IFERROR(IF(#REF!="","",VLOOKUP(#REF!,$AD$2:$AR$606,2,0)),"")</f>
        <v/>
      </c>
      <c r="C214" s="22" t="str">
        <f>IFERROR(VLOOKUP(B214,$U$2:$AC$606,2,0),"")</f>
        <v/>
      </c>
      <c r="D214" s="22" t="str">
        <f>IFERROR(VLOOKUP(B214,$U$2:$AC$606,3,0),"")</f>
        <v/>
      </c>
      <c r="E214" s="22" t="str">
        <f>IFERROR(VLOOKUP(B214,$U$2:$AC$606,4,0),"")</f>
        <v/>
      </c>
      <c r="F214" s="22" t="str">
        <f>IFERROR(VLOOKUP(B214,$U$2:$AC$606,5,0),"")</f>
        <v/>
      </c>
      <c r="G214" s="22" t="str">
        <f>IFERROR(VLOOKUP(B214,$U$2:$AC$606,6,0),"")</f>
        <v/>
      </c>
      <c r="H214" s="33" t="str">
        <f>IFERROR(VLOOKUP(B214,$U$2:$AC$606,9,0),"")</f>
        <v/>
      </c>
      <c r="I214" s="50"/>
      <c r="J214" s="20"/>
      <c r="K214" s="21" t="str">
        <f>IFERROR(IF(#REF!="","",VLOOKUP(#REF!,$AQ$2:$AR$606,2,0)),"")</f>
        <v/>
      </c>
      <c r="L214" s="22" t="str">
        <f>IFERROR(VLOOKUP(K214,$AH$2:$AP$606,2,0),"")</f>
        <v/>
      </c>
      <c r="M214" s="22" t="str">
        <f>IFERROR(VLOOKUP(K214,$AH$2:$AP$606,3,0),"")</f>
        <v/>
      </c>
      <c r="N214" s="22" t="str">
        <f>IFERROR(VLOOKUP(K214,$AH$2:$AP$606,4,0),"")</f>
        <v/>
      </c>
      <c r="O214" s="22" t="str">
        <f>IFERROR(VLOOKUP(K214,$AH$2:$AP$606,5,0),"")</f>
        <v/>
      </c>
      <c r="P214" s="22" t="str">
        <f>IFERROR(VLOOKUP(K214,$AH$2:$AP$606,6,0),"")</f>
        <v/>
      </c>
      <c r="Q214" s="23" t="str">
        <f>IFERROR(VLOOKUP(K214,$AH$2:$AP$606,9,0),"")</f>
        <v/>
      </c>
      <c r="R214" s="2"/>
      <c r="S214" s="2"/>
      <c r="T214" s="37"/>
      <c r="U214" s="2"/>
      <c r="V214" s="2"/>
      <c r="W214" s="2"/>
      <c r="X214" s="2"/>
      <c r="Y214" s="2"/>
      <c r="Z214" s="2"/>
      <c r="AA214" s="2"/>
      <c r="AB214" s="34"/>
      <c r="AG214" s="38"/>
      <c r="AO214" s="34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</row>
    <row r="215" spans="1:68" ht="15.75" customHeight="1" x14ac:dyDescent="0.2">
      <c r="A215" s="21"/>
      <c r="B215" s="21" t="str">
        <f>IFERROR(IF(#REF!="","",VLOOKUP(#REF!,$AD$2:$AR$606,2,0)),"")</f>
        <v/>
      </c>
      <c r="C215" s="22" t="str">
        <f>IFERROR(VLOOKUP(B215,$U$2:$AC$606,2,0),"")</f>
        <v/>
      </c>
      <c r="D215" s="22" t="str">
        <f>IFERROR(VLOOKUP(B215,$U$2:$AC$606,3,0),"")</f>
        <v/>
      </c>
      <c r="E215" s="22" t="str">
        <f>IFERROR(VLOOKUP(B215,$U$2:$AC$606,4,0),"")</f>
        <v/>
      </c>
      <c r="F215" s="22" t="str">
        <f>IFERROR(VLOOKUP(B215,$U$2:$AC$606,5,0),"")</f>
        <v/>
      </c>
      <c r="G215" s="22" t="str">
        <f>IFERROR(VLOOKUP(B215,$U$2:$AC$606,6,0),"")</f>
        <v/>
      </c>
      <c r="H215" s="33" t="str">
        <f>IFERROR(VLOOKUP(B215,$U$2:$AC$606,9,0),"")</f>
        <v/>
      </c>
      <c r="I215" s="50"/>
      <c r="J215" s="20"/>
      <c r="K215" s="21" t="str">
        <f>IFERROR(IF(#REF!="","",VLOOKUP(#REF!,$AQ$2:$AR$606,2,0)),"")</f>
        <v/>
      </c>
      <c r="L215" s="22" t="str">
        <f>IFERROR(VLOOKUP(K215,$AH$2:$AP$606,2,0),"")</f>
        <v/>
      </c>
      <c r="M215" s="22" t="str">
        <f>IFERROR(VLOOKUP(K215,$AH$2:$AP$606,3,0),"")</f>
        <v/>
      </c>
      <c r="N215" s="22" t="str">
        <f>IFERROR(VLOOKUP(K215,$AH$2:$AP$606,4,0),"")</f>
        <v/>
      </c>
      <c r="O215" s="22" t="str">
        <f>IFERROR(VLOOKUP(K215,$AH$2:$AP$606,5,0),"")</f>
        <v/>
      </c>
      <c r="P215" s="22" t="str">
        <f>IFERROR(VLOOKUP(K215,$AH$2:$AP$606,6,0),"")</f>
        <v/>
      </c>
      <c r="Q215" s="23" t="str">
        <f>IFERROR(VLOOKUP(K215,$AH$2:$AP$606,9,0),"")</f>
        <v/>
      </c>
      <c r="R215" s="2"/>
      <c r="S215" s="2"/>
      <c r="T215" s="37"/>
      <c r="U215" s="2"/>
      <c r="V215" s="2"/>
      <c r="W215" s="2"/>
      <c r="X215" s="2"/>
      <c r="Y215" s="2"/>
      <c r="Z215" s="2"/>
      <c r="AA215" s="2"/>
      <c r="AB215" s="34"/>
      <c r="AG215" s="38"/>
      <c r="AO215" s="34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</row>
    <row r="216" spans="1:68" ht="15.75" customHeight="1" x14ac:dyDescent="0.2">
      <c r="A216" s="21"/>
      <c r="B216" s="21" t="str">
        <f>IFERROR(IF(#REF!="","",VLOOKUP(#REF!,$AD$2:$AR$606,2,0)),"")</f>
        <v/>
      </c>
      <c r="C216" s="22" t="str">
        <f>IFERROR(VLOOKUP(B216,$U$2:$AC$606,2,0),"")</f>
        <v/>
      </c>
      <c r="D216" s="22" t="str">
        <f>IFERROR(VLOOKUP(B216,$U$2:$AC$606,3,0),"")</f>
        <v/>
      </c>
      <c r="E216" s="22" t="str">
        <f>IFERROR(VLOOKUP(B216,$U$2:$AC$606,4,0),"")</f>
        <v/>
      </c>
      <c r="F216" s="22" t="str">
        <f>IFERROR(VLOOKUP(B216,$U$2:$AC$606,5,0),"")</f>
        <v/>
      </c>
      <c r="G216" s="22" t="str">
        <f>IFERROR(VLOOKUP(B216,$U$2:$AC$606,6,0),"")</f>
        <v/>
      </c>
      <c r="H216" s="33" t="str">
        <f>IFERROR(VLOOKUP(B216,$U$2:$AC$606,9,0),"")</f>
        <v/>
      </c>
      <c r="I216" s="50"/>
      <c r="J216" s="20"/>
      <c r="K216" s="21" t="str">
        <f>IFERROR(IF(#REF!="","",VLOOKUP(#REF!,$AQ$2:$AR$606,2,0)),"")</f>
        <v/>
      </c>
      <c r="L216" s="22" t="str">
        <f>IFERROR(VLOOKUP(K216,$AH$2:$AP$606,2,0),"")</f>
        <v/>
      </c>
      <c r="M216" s="22" t="str">
        <f>IFERROR(VLOOKUP(K216,$AH$2:$AP$606,3,0),"")</f>
        <v/>
      </c>
      <c r="N216" s="22" t="str">
        <f>IFERROR(VLOOKUP(K216,$AH$2:$AP$606,4,0),"")</f>
        <v/>
      </c>
      <c r="O216" s="22" t="str">
        <f>IFERROR(VLOOKUP(K216,$AH$2:$AP$606,5,0),"")</f>
        <v/>
      </c>
      <c r="P216" s="22" t="str">
        <f>IFERROR(VLOOKUP(K216,$AH$2:$AP$606,6,0),"")</f>
        <v/>
      </c>
      <c r="Q216" s="23" t="str">
        <f>IFERROR(VLOOKUP(K216,$AH$2:$AP$606,9,0),"")</f>
        <v/>
      </c>
      <c r="R216" s="2"/>
      <c r="S216" s="2"/>
      <c r="T216" s="37"/>
      <c r="U216" s="2"/>
      <c r="V216" s="2"/>
      <c r="W216" s="2"/>
      <c r="X216" s="2"/>
      <c r="Y216" s="2"/>
      <c r="Z216" s="2"/>
      <c r="AA216" s="2"/>
      <c r="AB216" s="34"/>
      <c r="AG216" s="38"/>
      <c r="AO216" s="34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</row>
    <row r="217" spans="1:68" ht="15.75" customHeight="1" x14ac:dyDescent="0.2">
      <c r="A217" s="21"/>
      <c r="B217" s="21" t="str">
        <f>IFERROR(IF(#REF!="","",VLOOKUP(#REF!,$AD$2:$AR$606,2,0)),"")</f>
        <v/>
      </c>
      <c r="C217" s="22" t="str">
        <f>IFERROR(VLOOKUP(B217,$U$2:$AC$606,2,0),"")</f>
        <v/>
      </c>
      <c r="D217" s="22" t="str">
        <f>IFERROR(VLOOKUP(B217,$U$2:$AC$606,3,0),"")</f>
        <v/>
      </c>
      <c r="E217" s="22" t="str">
        <f>IFERROR(VLOOKUP(B217,$U$2:$AC$606,4,0),"")</f>
        <v/>
      </c>
      <c r="F217" s="22" t="str">
        <f>IFERROR(VLOOKUP(B217,$U$2:$AC$606,5,0),"")</f>
        <v/>
      </c>
      <c r="G217" s="22" t="str">
        <f>IFERROR(VLOOKUP(B217,$U$2:$AC$606,6,0),"")</f>
        <v/>
      </c>
      <c r="H217" s="33" t="str">
        <f>IFERROR(VLOOKUP(B217,$U$2:$AC$606,9,0),"")</f>
        <v/>
      </c>
      <c r="I217" s="50"/>
      <c r="J217" s="20"/>
      <c r="K217" s="21" t="str">
        <f>IFERROR(IF(#REF!="","",VLOOKUP(#REF!,$AQ$2:$AR$606,2,0)),"")</f>
        <v/>
      </c>
      <c r="L217" s="22" t="str">
        <f>IFERROR(VLOOKUP(K217,$AH$2:$AP$606,2,0),"")</f>
        <v/>
      </c>
      <c r="M217" s="22" t="str">
        <f>IFERROR(VLOOKUP(K217,$AH$2:$AP$606,3,0),"")</f>
        <v/>
      </c>
      <c r="N217" s="22" t="str">
        <f>IFERROR(VLOOKUP(K217,$AH$2:$AP$606,4,0),"")</f>
        <v/>
      </c>
      <c r="O217" s="22" t="str">
        <f>IFERROR(VLOOKUP(K217,$AH$2:$AP$606,5,0),"")</f>
        <v/>
      </c>
      <c r="P217" s="22" t="str">
        <f>IFERROR(VLOOKUP(K217,$AH$2:$AP$606,6,0),"")</f>
        <v/>
      </c>
      <c r="Q217" s="23" t="str">
        <f>IFERROR(VLOOKUP(K217,$AH$2:$AP$606,9,0),"")</f>
        <v/>
      </c>
      <c r="R217" s="2"/>
      <c r="S217" s="2"/>
      <c r="T217" s="37"/>
      <c r="U217" s="2"/>
      <c r="V217" s="2"/>
      <c r="W217" s="2"/>
      <c r="X217" s="2"/>
      <c r="Y217" s="2"/>
      <c r="Z217" s="2"/>
      <c r="AA217" s="2"/>
      <c r="AB217" s="34"/>
      <c r="AG217" s="38"/>
      <c r="AO217" s="34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</row>
    <row r="218" spans="1:68" ht="15.75" customHeight="1" x14ac:dyDescent="0.2">
      <c r="A218" s="21"/>
      <c r="B218" s="21" t="str">
        <f>IFERROR(IF(#REF!="","",VLOOKUP(#REF!,$AD$2:$AR$606,2,0)),"")</f>
        <v/>
      </c>
      <c r="C218" s="22" t="str">
        <f>IFERROR(VLOOKUP(B218,$U$2:$AC$606,2,0),"")</f>
        <v/>
      </c>
      <c r="D218" s="22" t="str">
        <f>IFERROR(VLOOKUP(B218,$U$2:$AC$606,3,0),"")</f>
        <v/>
      </c>
      <c r="E218" s="22" t="str">
        <f>IFERROR(VLOOKUP(B218,$U$2:$AC$606,4,0),"")</f>
        <v/>
      </c>
      <c r="F218" s="22" t="str">
        <f>IFERROR(VLOOKUP(B218,$U$2:$AC$606,5,0),"")</f>
        <v/>
      </c>
      <c r="G218" s="22" t="str">
        <f>IFERROR(VLOOKUP(B218,$U$2:$AC$606,6,0),"")</f>
        <v/>
      </c>
      <c r="H218" s="33" t="str">
        <f>IFERROR(VLOOKUP(B218,$U$2:$AC$606,9,0),"")</f>
        <v/>
      </c>
      <c r="I218" s="50"/>
      <c r="J218" s="20"/>
      <c r="K218" s="21" t="str">
        <f>IFERROR(IF(#REF!="","",VLOOKUP(#REF!,$AQ$2:$AR$606,2,0)),"")</f>
        <v/>
      </c>
      <c r="L218" s="22" t="str">
        <f>IFERROR(VLOOKUP(K218,$AH$2:$AP$606,2,0),"")</f>
        <v/>
      </c>
      <c r="M218" s="22" t="str">
        <f>IFERROR(VLOOKUP(K218,$AH$2:$AP$606,3,0),"")</f>
        <v/>
      </c>
      <c r="N218" s="22" t="str">
        <f>IFERROR(VLOOKUP(K218,$AH$2:$AP$606,4,0),"")</f>
        <v/>
      </c>
      <c r="O218" s="22" t="str">
        <f>IFERROR(VLOOKUP(K218,$AH$2:$AP$606,5,0),"")</f>
        <v/>
      </c>
      <c r="P218" s="22" t="str">
        <f>IFERROR(VLOOKUP(K218,$AH$2:$AP$606,6,0),"")</f>
        <v/>
      </c>
      <c r="Q218" s="23" t="str">
        <f>IFERROR(VLOOKUP(K218,$AH$2:$AP$606,9,0),"")</f>
        <v/>
      </c>
      <c r="R218" s="2"/>
      <c r="S218" s="2"/>
      <c r="T218" s="37"/>
      <c r="U218" s="2"/>
      <c r="V218" s="2"/>
      <c r="W218" s="2"/>
      <c r="X218" s="2"/>
      <c r="Y218" s="2"/>
      <c r="Z218" s="2"/>
      <c r="AA218" s="2"/>
      <c r="AB218" s="34"/>
      <c r="AG218" s="38"/>
      <c r="AO218" s="34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</row>
    <row r="219" spans="1:68" ht="15.75" customHeight="1" x14ac:dyDescent="0.2">
      <c r="A219" s="21"/>
      <c r="B219" s="21" t="str">
        <f>IFERROR(IF(#REF!="","",VLOOKUP(#REF!,$AD$2:$AR$606,2,0)),"")</f>
        <v/>
      </c>
      <c r="C219" s="22" t="str">
        <f>IFERROR(VLOOKUP(B219,$U$2:$AC$606,2,0),"")</f>
        <v/>
      </c>
      <c r="D219" s="22" t="str">
        <f>IFERROR(VLOOKUP(B219,$U$2:$AC$606,3,0),"")</f>
        <v/>
      </c>
      <c r="E219" s="22" t="str">
        <f>IFERROR(VLOOKUP(B219,$U$2:$AC$606,4,0),"")</f>
        <v/>
      </c>
      <c r="F219" s="22" t="str">
        <f>IFERROR(VLOOKUP(B219,$U$2:$AC$606,5,0),"")</f>
        <v/>
      </c>
      <c r="G219" s="22" t="str">
        <f>IFERROR(VLOOKUP(B219,$U$2:$AC$606,6,0),"")</f>
        <v/>
      </c>
      <c r="H219" s="33" t="str">
        <f>IFERROR(VLOOKUP(B219,$U$2:$AC$606,9,0),"")</f>
        <v/>
      </c>
      <c r="I219" s="50"/>
      <c r="J219" s="20"/>
      <c r="K219" s="21" t="str">
        <f>IFERROR(IF(#REF!="","",VLOOKUP(#REF!,$AQ$2:$AR$606,2,0)),"")</f>
        <v/>
      </c>
      <c r="L219" s="22" t="str">
        <f>IFERROR(VLOOKUP(K219,$AH$2:$AP$606,2,0),"")</f>
        <v/>
      </c>
      <c r="M219" s="22" t="str">
        <f>IFERROR(VLOOKUP(K219,$AH$2:$AP$606,3,0),"")</f>
        <v/>
      </c>
      <c r="N219" s="22" t="str">
        <f>IFERROR(VLOOKUP(K219,$AH$2:$AP$606,4,0),"")</f>
        <v/>
      </c>
      <c r="O219" s="22" t="str">
        <f>IFERROR(VLOOKUP(K219,$AH$2:$AP$606,5,0),"")</f>
        <v/>
      </c>
      <c r="P219" s="22" t="str">
        <f>IFERROR(VLOOKUP(K219,$AH$2:$AP$606,6,0),"")</f>
        <v/>
      </c>
      <c r="Q219" s="23" t="str">
        <f>IFERROR(VLOOKUP(K219,$AH$2:$AP$606,9,0),"")</f>
        <v/>
      </c>
      <c r="R219" s="2"/>
      <c r="S219" s="2"/>
      <c r="T219" s="37"/>
      <c r="U219" s="2"/>
      <c r="V219" s="2"/>
      <c r="W219" s="2"/>
      <c r="X219" s="2"/>
      <c r="Y219" s="2"/>
      <c r="Z219" s="2"/>
      <c r="AA219" s="2"/>
      <c r="AB219" s="34"/>
      <c r="AG219" s="38"/>
      <c r="AO219" s="34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</row>
    <row r="220" spans="1:68" ht="15.75" customHeight="1" x14ac:dyDescent="0.2">
      <c r="A220" s="21"/>
      <c r="B220" s="21" t="str">
        <f>IFERROR(IF(#REF!="","",VLOOKUP(#REF!,$AD$2:$AR$606,2,0)),"")</f>
        <v/>
      </c>
      <c r="C220" s="22" t="str">
        <f>IFERROR(VLOOKUP(B220,$U$2:$AC$606,2,0),"")</f>
        <v/>
      </c>
      <c r="D220" s="22" t="str">
        <f>IFERROR(VLOOKUP(B220,$U$2:$AC$606,3,0),"")</f>
        <v/>
      </c>
      <c r="E220" s="22" t="str">
        <f>IFERROR(VLOOKUP(B220,$U$2:$AC$606,4,0),"")</f>
        <v/>
      </c>
      <c r="F220" s="22" t="str">
        <f>IFERROR(VLOOKUP(B220,$U$2:$AC$606,5,0),"")</f>
        <v/>
      </c>
      <c r="G220" s="22" t="str">
        <f>IFERROR(VLOOKUP(B220,$U$2:$AC$606,6,0),"")</f>
        <v/>
      </c>
      <c r="H220" s="33" t="str">
        <f>IFERROR(VLOOKUP(B220,$U$2:$AC$606,9,0),"")</f>
        <v/>
      </c>
      <c r="I220" s="50"/>
      <c r="J220" s="20"/>
      <c r="K220" s="21" t="str">
        <f>IFERROR(IF(#REF!="","",VLOOKUP(#REF!,$AQ$2:$AR$606,2,0)),"")</f>
        <v/>
      </c>
      <c r="L220" s="22" t="str">
        <f>IFERROR(VLOOKUP(K220,$AH$2:$AP$606,2,0),"")</f>
        <v/>
      </c>
      <c r="M220" s="22" t="str">
        <f>IFERROR(VLOOKUP(K220,$AH$2:$AP$606,3,0),"")</f>
        <v/>
      </c>
      <c r="N220" s="22" t="str">
        <f>IFERROR(VLOOKUP(K220,$AH$2:$AP$606,4,0),"")</f>
        <v/>
      </c>
      <c r="O220" s="22" t="str">
        <f>IFERROR(VLOOKUP(K220,$AH$2:$AP$606,5,0),"")</f>
        <v/>
      </c>
      <c r="P220" s="22" t="str">
        <f>IFERROR(VLOOKUP(K220,$AH$2:$AP$606,6,0),"")</f>
        <v/>
      </c>
      <c r="Q220" s="23" t="str">
        <f>IFERROR(VLOOKUP(K220,$AH$2:$AP$606,9,0),"")</f>
        <v/>
      </c>
      <c r="R220" s="2"/>
      <c r="S220" s="2"/>
      <c r="T220" s="37"/>
      <c r="U220" s="2"/>
      <c r="V220" s="2"/>
      <c r="W220" s="2"/>
      <c r="X220" s="2"/>
      <c r="Y220" s="2"/>
      <c r="Z220" s="2"/>
      <c r="AA220" s="2"/>
      <c r="AB220" s="34"/>
      <c r="AG220" s="38"/>
      <c r="AO220" s="34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</row>
    <row r="221" spans="1:68" ht="15.75" customHeight="1" x14ac:dyDescent="0.2">
      <c r="A221" s="21"/>
      <c r="B221" s="21" t="str">
        <f>IFERROR(IF(#REF!="","",VLOOKUP(#REF!,$AD$2:$AR$606,2,0)),"")</f>
        <v/>
      </c>
      <c r="C221" s="22" t="str">
        <f>IFERROR(VLOOKUP(B221,$U$2:$AC$606,2,0),"")</f>
        <v/>
      </c>
      <c r="D221" s="22" t="str">
        <f>IFERROR(VLOOKUP(B221,$U$2:$AC$606,3,0),"")</f>
        <v/>
      </c>
      <c r="E221" s="22" t="str">
        <f>IFERROR(VLOOKUP(B221,$U$2:$AC$606,4,0),"")</f>
        <v/>
      </c>
      <c r="F221" s="22" t="str">
        <f>IFERROR(VLOOKUP(B221,$U$2:$AC$606,5,0),"")</f>
        <v/>
      </c>
      <c r="G221" s="22" t="str">
        <f>IFERROR(VLOOKUP(B221,$U$2:$AC$606,6,0),"")</f>
        <v/>
      </c>
      <c r="H221" s="33" t="str">
        <f>IFERROR(VLOOKUP(B221,$U$2:$AC$606,9,0),"")</f>
        <v/>
      </c>
      <c r="I221" s="50"/>
      <c r="J221" s="20"/>
      <c r="K221" s="21" t="str">
        <f>IFERROR(IF(#REF!="","",VLOOKUP(#REF!,$AQ$2:$AR$606,2,0)),"")</f>
        <v/>
      </c>
      <c r="L221" s="22" t="str">
        <f>IFERROR(VLOOKUP(K221,$AH$2:$AP$606,2,0),"")</f>
        <v/>
      </c>
      <c r="M221" s="22" t="str">
        <f>IFERROR(VLOOKUP(K221,$AH$2:$AP$606,3,0),"")</f>
        <v/>
      </c>
      <c r="N221" s="22" t="str">
        <f>IFERROR(VLOOKUP(K221,$AH$2:$AP$606,4,0),"")</f>
        <v/>
      </c>
      <c r="O221" s="22" t="str">
        <f>IFERROR(VLOOKUP(K221,$AH$2:$AP$606,5,0),"")</f>
        <v/>
      </c>
      <c r="P221" s="22" t="str">
        <f>IFERROR(VLOOKUP(K221,$AH$2:$AP$606,6,0),"")</f>
        <v/>
      </c>
      <c r="Q221" s="23" t="str">
        <f>IFERROR(VLOOKUP(K221,$AH$2:$AP$606,9,0),"")</f>
        <v/>
      </c>
      <c r="R221" s="2"/>
      <c r="S221" s="2"/>
      <c r="T221" s="37"/>
      <c r="U221" s="2"/>
      <c r="V221" s="2"/>
      <c r="W221" s="2"/>
      <c r="X221" s="2"/>
      <c r="Y221" s="2"/>
      <c r="Z221" s="2"/>
      <c r="AA221" s="2"/>
      <c r="AB221" s="34"/>
      <c r="AG221" s="38"/>
      <c r="AO221" s="34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</row>
    <row r="222" spans="1:68" ht="15.75" customHeight="1" x14ac:dyDescent="0.2">
      <c r="A222" s="21"/>
      <c r="B222" s="21" t="str">
        <f>IFERROR(IF(#REF!="","",VLOOKUP(#REF!,$AD$2:$AR$606,2,0)),"")</f>
        <v/>
      </c>
      <c r="C222" s="22" t="str">
        <f>IFERROR(VLOOKUP(B222,$U$2:$AC$606,2,0),"")</f>
        <v/>
      </c>
      <c r="D222" s="22" t="str">
        <f>IFERROR(VLOOKUP(B222,$U$2:$AC$606,3,0),"")</f>
        <v/>
      </c>
      <c r="E222" s="22" t="str">
        <f>IFERROR(VLOOKUP(B222,$U$2:$AC$606,4,0),"")</f>
        <v/>
      </c>
      <c r="F222" s="22" t="str">
        <f>IFERROR(VLOOKUP(B222,$U$2:$AC$606,5,0),"")</f>
        <v/>
      </c>
      <c r="G222" s="22" t="str">
        <f>IFERROR(VLOOKUP(B222,$U$2:$AC$606,6,0),"")</f>
        <v/>
      </c>
      <c r="H222" s="33" t="str">
        <f>IFERROR(VLOOKUP(B222,$U$2:$AC$606,9,0),"")</f>
        <v/>
      </c>
      <c r="I222" s="50"/>
      <c r="J222" s="20"/>
      <c r="K222" s="21" t="str">
        <f>IFERROR(IF(#REF!="","",VLOOKUP(#REF!,$AQ$2:$AR$606,2,0)),"")</f>
        <v/>
      </c>
      <c r="L222" s="22" t="str">
        <f>IFERROR(VLOOKUP(K222,$AH$2:$AP$606,2,0),"")</f>
        <v/>
      </c>
      <c r="M222" s="22" t="str">
        <f>IFERROR(VLOOKUP(K222,$AH$2:$AP$606,3,0),"")</f>
        <v/>
      </c>
      <c r="N222" s="22" t="str">
        <f>IFERROR(VLOOKUP(K222,$AH$2:$AP$606,4,0),"")</f>
        <v/>
      </c>
      <c r="O222" s="22" t="str">
        <f>IFERROR(VLOOKUP(K222,$AH$2:$AP$606,5,0),"")</f>
        <v/>
      </c>
      <c r="P222" s="22" t="str">
        <f>IFERROR(VLOOKUP(K222,$AH$2:$AP$606,6,0),"")</f>
        <v/>
      </c>
      <c r="Q222" s="23" t="str">
        <f>IFERROR(VLOOKUP(K222,$AH$2:$AP$606,9,0),"")</f>
        <v/>
      </c>
      <c r="R222" s="2"/>
      <c r="S222" s="2"/>
      <c r="T222" s="37"/>
      <c r="U222" s="2"/>
      <c r="V222" s="2"/>
      <c r="W222" s="2"/>
      <c r="X222" s="2"/>
      <c r="Y222" s="2"/>
      <c r="Z222" s="2"/>
      <c r="AA222" s="2"/>
      <c r="AB222" s="34"/>
      <c r="AG222" s="38"/>
      <c r="AO222" s="34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</row>
    <row r="223" spans="1:68" ht="15.75" customHeight="1" x14ac:dyDescent="0.2">
      <c r="A223" s="21"/>
      <c r="B223" s="21" t="str">
        <f>IFERROR(IF(#REF!="","",VLOOKUP(#REF!,$AD$2:$AR$606,2,0)),"")</f>
        <v/>
      </c>
      <c r="C223" s="22" t="str">
        <f>IFERROR(VLOOKUP(B223,$U$2:$AC$606,2,0),"")</f>
        <v/>
      </c>
      <c r="D223" s="22" t="str">
        <f>IFERROR(VLOOKUP(B223,$U$2:$AC$606,3,0),"")</f>
        <v/>
      </c>
      <c r="E223" s="22" t="str">
        <f>IFERROR(VLOOKUP(B223,$U$2:$AC$606,4,0),"")</f>
        <v/>
      </c>
      <c r="F223" s="22" t="str">
        <f>IFERROR(VLOOKUP(B223,$U$2:$AC$606,5,0),"")</f>
        <v/>
      </c>
      <c r="G223" s="22" t="str">
        <f>IFERROR(VLOOKUP(B223,$U$2:$AC$606,6,0),"")</f>
        <v/>
      </c>
      <c r="H223" s="33" t="str">
        <f>IFERROR(VLOOKUP(B223,$U$2:$AC$606,9,0),"")</f>
        <v/>
      </c>
      <c r="I223" s="50"/>
      <c r="J223" s="20"/>
      <c r="K223" s="21" t="str">
        <f>IFERROR(IF(#REF!="","",VLOOKUP(#REF!,$AQ$2:$AR$606,2,0)),"")</f>
        <v/>
      </c>
      <c r="L223" s="22" t="str">
        <f>IFERROR(VLOOKUP(K223,$AH$2:$AP$606,2,0),"")</f>
        <v/>
      </c>
      <c r="M223" s="22" t="str">
        <f>IFERROR(VLOOKUP(K223,$AH$2:$AP$606,3,0),"")</f>
        <v/>
      </c>
      <c r="N223" s="22" t="str">
        <f>IFERROR(VLOOKUP(K223,$AH$2:$AP$606,4,0),"")</f>
        <v/>
      </c>
      <c r="O223" s="22" t="str">
        <f>IFERROR(VLOOKUP(K223,$AH$2:$AP$606,5,0),"")</f>
        <v/>
      </c>
      <c r="P223" s="22" t="str">
        <f>IFERROR(VLOOKUP(K223,$AH$2:$AP$606,6,0),"")</f>
        <v/>
      </c>
      <c r="Q223" s="23" t="str">
        <f>IFERROR(VLOOKUP(K223,$AH$2:$AP$606,9,0),"")</f>
        <v/>
      </c>
      <c r="R223" s="2"/>
      <c r="S223" s="2"/>
      <c r="T223" s="37"/>
      <c r="U223" s="2"/>
      <c r="V223" s="2"/>
      <c r="W223" s="2"/>
      <c r="X223" s="2"/>
      <c r="Y223" s="2"/>
      <c r="Z223" s="2"/>
      <c r="AA223" s="2"/>
      <c r="AB223" s="34"/>
      <c r="AG223" s="38"/>
      <c r="AO223" s="34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</row>
    <row r="224" spans="1:68" ht="15.75" customHeight="1" x14ac:dyDescent="0.2">
      <c r="A224" s="21"/>
      <c r="B224" s="21" t="str">
        <f>IFERROR(IF(#REF!="","",VLOOKUP(#REF!,$AD$2:$AR$606,2,0)),"")</f>
        <v/>
      </c>
      <c r="C224" s="22" t="str">
        <f>IFERROR(VLOOKUP(B224,$U$2:$AC$606,2,0),"")</f>
        <v/>
      </c>
      <c r="D224" s="22" t="str">
        <f>IFERROR(VLOOKUP(B224,$U$2:$AC$606,3,0),"")</f>
        <v/>
      </c>
      <c r="E224" s="22" t="str">
        <f>IFERROR(VLOOKUP(B224,$U$2:$AC$606,4,0),"")</f>
        <v/>
      </c>
      <c r="F224" s="22" t="str">
        <f>IFERROR(VLOOKUP(B224,$U$2:$AC$606,5,0),"")</f>
        <v/>
      </c>
      <c r="G224" s="22" t="str">
        <f>IFERROR(VLOOKUP(B224,$U$2:$AC$606,6,0),"")</f>
        <v/>
      </c>
      <c r="H224" s="33" t="str">
        <f>IFERROR(VLOOKUP(B224,$U$2:$AC$606,9,0),"")</f>
        <v/>
      </c>
      <c r="I224" s="50"/>
      <c r="J224" s="20"/>
      <c r="K224" s="21" t="str">
        <f>IFERROR(IF(#REF!="","",VLOOKUP(#REF!,$AQ$2:$AR$606,2,0)),"")</f>
        <v/>
      </c>
      <c r="L224" s="22" t="str">
        <f>IFERROR(VLOOKUP(K224,$AH$2:$AP$606,2,0),"")</f>
        <v/>
      </c>
      <c r="M224" s="22" t="str">
        <f>IFERROR(VLOOKUP(K224,$AH$2:$AP$606,3,0),"")</f>
        <v/>
      </c>
      <c r="N224" s="22" t="str">
        <f>IFERROR(VLOOKUP(K224,$AH$2:$AP$606,4,0),"")</f>
        <v/>
      </c>
      <c r="O224" s="22" t="str">
        <f>IFERROR(VLOOKUP(K224,$AH$2:$AP$606,5,0),"")</f>
        <v/>
      </c>
      <c r="P224" s="22" t="str">
        <f>IFERROR(VLOOKUP(K224,$AH$2:$AP$606,6,0),"")</f>
        <v/>
      </c>
      <c r="Q224" s="23" t="str">
        <f>IFERROR(VLOOKUP(K224,$AH$2:$AP$606,9,0),"")</f>
        <v/>
      </c>
      <c r="R224" s="2"/>
      <c r="S224" s="2"/>
      <c r="T224" s="37"/>
      <c r="U224" s="2"/>
      <c r="V224" s="2"/>
      <c r="W224" s="2"/>
      <c r="X224" s="2"/>
      <c r="Y224" s="2"/>
      <c r="Z224" s="2"/>
      <c r="AA224" s="2"/>
      <c r="AB224" s="34"/>
      <c r="AG224" s="38"/>
      <c r="AO224" s="34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</row>
    <row r="225" spans="1:68" ht="15.75" customHeight="1" x14ac:dyDescent="0.2">
      <c r="A225" s="21"/>
      <c r="B225" s="21" t="str">
        <f>IFERROR(IF(#REF!="","",VLOOKUP(#REF!,$AD$2:$AR$606,2,0)),"")</f>
        <v/>
      </c>
      <c r="C225" s="22" t="str">
        <f>IFERROR(VLOOKUP(B225,$U$2:$AC$606,2,0),"")</f>
        <v/>
      </c>
      <c r="D225" s="22" t="str">
        <f>IFERROR(VLOOKUP(B225,$U$2:$AC$606,3,0),"")</f>
        <v/>
      </c>
      <c r="E225" s="22" t="str">
        <f>IFERROR(VLOOKUP(B225,$U$2:$AC$606,4,0),"")</f>
        <v/>
      </c>
      <c r="F225" s="22" t="str">
        <f>IFERROR(VLOOKUP(B225,$U$2:$AC$606,5,0),"")</f>
        <v/>
      </c>
      <c r="G225" s="22" t="str">
        <f>IFERROR(VLOOKUP(B225,$U$2:$AC$606,6,0),"")</f>
        <v/>
      </c>
      <c r="H225" s="33" t="str">
        <f>IFERROR(VLOOKUP(B225,$U$2:$AC$606,9,0),"")</f>
        <v/>
      </c>
      <c r="I225" s="50"/>
      <c r="J225" s="20"/>
      <c r="K225" s="21" t="str">
        <f>IFERROR(IF(#REF!="","",VLOOKUP(#REF!,$AQ$2:$AR$606,2,0)),"")</f>
        <v/>
      </c>
      <c r="L225" s="22" t="str">
        <f>IFERROR(VLOOKUP(K225,$AH$2:$AP$606,2,0),"")</f>
        <v/>
      </c>
      <c r="M225" s="22" t="str">
        <f>IFERROR(VLOOKUP(K225,$AH$2:$AP$606,3,0),"")</f>
        <v/>
      </c>
      <c r="N225" s="22" t="str">
        <f>IFERROR(VLOOKUP(K225,$AH$2:$AP$606,4,0),"")</f>
        <v/>
      </c>
      <c r="O225" s="22" t="str">
        <f>IFERROR(VLOOKUP(K225,$AH$2:$AP$606,5,0),"")</f>
        <v/>
      </c>
      <c r="P225" s="22" t="str">
        <f>IFERROR(VLOOKUP(K225,$AH$2:$AP$606,6,0),"")</f>
        <v/>
      </c>
      <c r="Q225" s="23" t="str">
        <f>IFERROR(VLOOKUP(K225,$AH$2:$AP$606,9,0),"")</f>
        <v/>
      </c>
      <c r="R225" s="2"/>
      <c r="S225" s="2"/>
      <c r="T225" s="37"/>
      <c r="U225" s="2"/>
      <c r="V225" s="2"/>
      <c r="W225" s="2"/>
      <c r="X225" s="2"/>
      <c r="Y225" s="2"/>
      <c r="Z225" s="2"/>
      <c r="AA225" s="2"/>
      <c r="AB225" s="34"/>
      <c r="AG225" s="38"/>
      <c r="AO225" s="34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</row>
    <row r="226" spans="1:68" ht="15.75" customHeight="1" x14ac:dyDescent="0.2">
      <c r="A226" s="21"/>
      <c r="B226" s="21" t="str">
        <f>IFERROR(IF(#REF!="","",VLOOKUP(#REF!,$AD$2:$AR$606,2,0)),"")</f>
        <v/>
      </c>
      <c r="C226" s="22" t="str">
        <f>IFERROR(VLOOKUP(B226,$U$2:$AC$606,2,0),"")</f>
        <v/>
      </c>
      <c r="D226" s="22" t="str">
        <f>IFERROR(VLOOKUP(B226,$U$2:$AC$606,3,0),"")</f>
        <v/>
      </c>
      <c r="E226" s="22" t="str">
        <f>IFERROR(VLOOKUP(B226,$U$2:$AC$606,4,0),"")</f>
        <v/>
      </c>
      <c r="F226" s="22" t="str">
        <f>IFERROR(VLOOKUP(B226,$U$2:$AC$606,5,0),"")</f>
        <v/>
      </c>
      <c r="G226" s="22" t="str">
        <f>IFERROR(VLOOKUP(B226,$U$2:$AC$606,6,0),"")</f>
        <v/>
      </c>
      <c r="H226" s="33" t="str">
        <f>IFERROR(VLOOKUP(B226,$U$2:$AC$606,9,0),"")</f>
        <v/>
      </c>
      <c r="I226" s="50"/>
      <c r="J226" s="20"/>
      <c r="K226" s="21" t="str">
        <f>IFERROR(IF(#REF!="","",VLOOKUP(#REF!,$AQ$2:$AR$606,2,0)),"")</f>
        <v/>
      </c>
      <c r="L226" s="22" t="str">
        <f>IFERROR(VLOOKUP(K226,$AH$2:$AP$606,2,0),"")</f>
        <v/>
      </c>
      <c r="M226" s="22" t="str">
        <f>IFERROR(VLOOKUP(K226,$AH$2:$AP$606,3,0),"")</f>
        <v/>
      </c>
      <c r="N226" s="22" t="str">
        <f>IFERROR(VLOOKUP(K226,$AH$2:$AP$606,4,0),"")</f>
        <v/>
      </c>
      <c r="O226" s="22" t="str">
        <f>IFERROR(VLOOKUP(K226,$AH$2:$AP$606,5,0),"")</f>
        <v/>
      </c>
      <c r="P226" s="22" t="str">
        <f>IFERROR(VLOOKUP(K226,$AH$2:$AP$606,6,0),"")</f>
        <v/>
      </c>
      <c r="Q226" s="23" t="str">
        <f>IFERROR(VLOOKUP(K226,$AH$2:$AP$606,9,0),"")</f>
        <v/>
      </c>
      <c r="R226" s="2"/>
      <c r="S226" s="2"/>
      <c r="T226" s="37"/>
      <c r="U226" s="2"/>
      <c r="V226" s="2"/>
      <c r="W226" s="2"/>
      <c r="X226" s="2"/>
      <c r="Y226" s="2"/>
      <c r="Z226" s="2"/>
      <c r="AA226" s="2"/>
      <c r="AB226" s="34"/>
      <c r="AG226" s="38"/>
      <c r="AO226" s="34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</row>
    <row r="227" spans="1:68" ht="15.75" customHeight="1" x14ac:dyDescent="0.2">
      <c r="A227" s="21"/>
      <c r="B227" s="21" t="str">
        <f>IFERROR(IF(#REF!="","",VLOOKUP(#REF!,$AD$2:$AR$606,2,0)),"")</f>
        <v/>
      </c>
      <c r="C227" s="22" t="str">
        <f>IFERROR(VLOOKUP(B227,$U$2:$AC$606,2,0),"")</f>
        <v/>
      </c>
      <c r="D227" s="22" t="str">
        <f>IFERROR(VLOOKUP(B227,$U$2:$AC$606,3,0),"")</f>
        <v/>
      </c>
      <c r="E227" s="22" t="str">
        <f>IFERROR(VLOOKUP(B227,$U$2:$AC$606,4,0),"")</f>
        <v/>
      </c>
      <c r="F227" s="22" t="str">
        <f>IFERROR(VLOOKUP(B227,$U$2:$AC$606,5,0),"")</f>
        <v/>
      </c>
      <c r="G227" s="22" t="str">
        <f>IFERROR(VLOOKUP(B227,$U$2:$AC$606,6,0),"")</f>
        <v/>
      </c>
      <c r="H227" s="33" t="str">
        <f>IFERROR(VLOOKUP(B227,$U$2:$AC$606,9,0),"")</f>
        <v/>
      </c>
      <c r="I227" s="50"/>
      <c r="J227" s="20"/>
      <c r="K227" s="21" t="str">
        <f>IFERROR(IF(#REF!="","",VLOOKUP(#REF!,$AQ$2:$AR$606,2,0)),"")</f>
        <v/>
      </c>
      <c r="L227" s="22" t="str">
        <f>IFERROR(VLOOKUP(K227,$AH$2:$AP$606,2,0),"")</f>
        <v/>
      </c>
      <c r="M227" s="22" t="str">
        <f>IFERROR(VLOOKUP(K227,$AH$2:$AP$606,3,0),"")</f>
        <v/>
      </c>
      <c r="N227" s="22" t="str">
        <f>IFERROR(VLOOKUP(K227,$AH$2:$AP$606,4,0),"")</f>
        <v/>
      </c>
      <c r="O227" s="22" t="str">
        <f>IFERROR(VLOOKUP(K227,$AH$2:$AP$606,5,0),"")</f>
        <v/>
      </c>
      <c r="P227" s="22" t="str">
        <f>IFERROR(VLOOKUP(K227,$AH$2:$AP$606,6,0),"")</f>
        <v/>
      </c>
      <c r="Q227" s="23" t="str">
        <f>IFERROR(VLOOKUP(K227,$AH$2:$AP$606,9,0),"")</f>
        <v/>
      </c>
      <c r="R227" s="2"/>
      <c r="S227" s="2"/>
      <c r="T227" s="37"/>
      <c r="U227" s="2"/>
      <c r="V227" s="2"/>
      <c r="W227" s="2"/>
      <c r="X227" s="2"/>
      <c r="Y227" s="2"/>
      <c r="Z227" s="2"/>
      <c r="AA227" s="2"/>
      <c r="AB227" s="34"/>
      <c r="AG227" s="38"/>
      <c r="AO227" s="34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</row>
    <row r="228" spans="1:68" ht="15.75" customHeight="1" x14ac:dyDescent="0.2">
      <c r="A228" s="21"/>
      <c r="B228" s="21" t="str">
        <f>IFERROR(IF(#REF!="","",VLOOKUP(#REF!,$AD$2:$AR$606,2,0)),"")</f>
        <v/>
      </c>
      <c r="C228" s="22" t="str">
        <f>IFERROR(VLOOKUP(B228,$U$2:$AC$606,2,0),"")</f>
        <v/>
      </c>
      <c r="D228" s="22" t="str">
        <f>IFERROR(VLOOKUP(B228,$U$2:$AC$606,3,0),"")</f>
        <v/>
      </c>
      <c r="E228" s="22" t="str">
        <f>IFERROR(VLOOKUP(B228,$U$2:$AC$606,4,0),"")</f>
        <v/>
      </c>
      <c r="F228" s="22" t="str">
        <f>IFERROR(VLOOKUP(B228,$U$2:$AC$606,5,0),"")</f>
        <v/>
      </c>
      <c r="G228" s="22" t="str">
        <f>IFERROR(VLOOKUP(B228,$U$2:$AC$606,6,0),"")</f>
        <v/>
      </c>
      <c r="H228" s="33" t="str">
        <f>IFERROR(VLOOKUP(B228,$U$2:$AC$606,9,0),"")</f>
        <v/>
      </c>
      <c r="I228" s="50"/>
      <c r="J228" s="20"/>
      <c r="K228" s="21" t="str">
        <f>IFERROR(IF(#REF!="","",VLOOKUP(#REF!,$AQ$2:$AR$606,2,0)),"")</f>
        <v/>
      </c>
      <c r="L228" s="22" t="str">
        <f>IFERROR(VLOOKUP(K228,$AH$2:$AP$606,2,0),"")</f>
        <v/>
      </c>
      <c r="M228" s="22" t="str">
        <f>IFERROR(VLOOKUP(K228,$AH$2:$AP$606,3,0),"")</f>
        <v/>
      </c>
      <c r="N228" s="22" t="str">
        <f>IFERROR(VLOOKUP(K228,$AH$2:$AP$606,4,0),"")</f>
        <v/>
      </c>
      <c r="O228" s="22" t="str">
        <f>IFERROR(VLOOKUP(K228,$AH$2:$AP$606,5,0),"")</f>
        <v/>
      </c>
      <c r="P228" s="22" t="str">
        <f>IFERROR(VLOOKUP(K228,$AH$2:$AP$606,6,0),"")</f>
        <v/>
      </c>
      <c r="Q228" s="23" t="str">
        <f>IFERROR(VLOOKUP(K228,$AH$2:$AP$606,9,0),"")</f>
        <v/>
      </c>
      <c r="R228" s="2"/>
      <c r="S228" s="2"/>
      <c r="T228" s="37"/>
      <c r="U228" s="2"/>
      <c r="V228" s="2"/>
      <c r="W228" s="2"/>
      <c r="X228" s="2"/>
      <c r="Y228" s="2"/>
      <c r="Z228" s="2"/>
      <c r="AA228" s="2"/>
      <c r="AB228" s="34"/>
      <c r="AG228" s="38"/>
      <c r="AO228" s="34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</row>
    <row r="229" spans="1:68" ht="15.75" customHeight="1" x14ac:dyDescent="0.2">
      <c r="A229" s="21"/>
      <c r="B229" s="21" t="str">
        <f>IFERROR(IF(#REF!="","",VLOOKUP(#REF!,$AD$2:$AR$606,2,0)),"")</f>
        <v/>
      </c>
      <c r="C229" s="22" t="str">
        <f>IFERROR(VLOOKUP(B229,$U$2:$AC$606,2,0),"")</f>
        <v/>
      </c>
      <c r="D229" s="22" t="str">
        <f>IFERROR(VLOOKUP(B229,$U$2:$AC$606,3,0),"")</f>
        <v/>
      </c>
      <c r="E229" s="22" t="str">
        <f>IFERROR(VLOOKUP(B229,$U$2:$AC$606,4,0),"")</f>
        <v/>
      </c>
      <c r="F229" s="22" t="str">
        <f>IFERROR(VLOOKUP(B229,$U$2:$AC$606,5,0),"")</f>
        <v/>
      </c>
      <c r="G229" s="22" t="str">
        <f>IFERROR(VLOOKUP(B229,$U$2:$AC$606,6,0),"")</f>
        <v/>
      </c>
      <c r="H229" s="33" t="str">
        <f>IFERROR(VLOOKUP(B229,$U$2:$AC$606,9,0),"")</f>
        <v/>
      </c>
      <c r="I229" s="50"/>
      <c r="J229" s="20"/>
      <c r="K229" s="21" t="str">
        <f>IFERROR(IF(#REF!="","",VLOOKUP(#REF!,$AQ$2:$AR$606,2,0)),"")</f>
        <v/>
      </c>
      <c r="L229" s="22" t="str">
        <f>IFERROR(VLOOKUP(K229,$AH$2:$AP$606,2,0),"")</f>
        <v/>
      </c>
      <c r="M229" s="22" t="str">
        <f>IFERROR(VLOOKUP(K229,$AH$2:$AP$606,3,0),"")</f>
        <v/>
      </c>
      <c r="N229" s="22" t="str">
        <f>IFERROR(VLOOKUP(K229,$AH$2:$AP$606,4,0),"")</f>
        <v/>
      </c>
      <c r="O229" s="22" t="str">
        <f>IFERROR(VLOOKUP(K229,$AH$2:$AP$606,5,0),"")</f>
        <v/>
      </c>
      <c r="P229" s="22" t="str">
        <f>IFERROR(VLOOKUP(K229,$AH$2:$AP$606,6,0),"")</f>
        <v/>
      </c>
      <c r="Q229" s="23" t="str">
        <f>IFERROR(VLOOKUP(K229,$AH$2:$AP$606,9,0),"")</f>
        <v/>
      </c>
      <c r="R229" s="2"/>
      <c r="S229" s="2"/>
      <c r="T229" s="37"/>
      <c r="U229" s="2"/>
      <c r="V229" s="2"/>
      <c r="W229" s="2"/>
      <c r="X229" s="2"/>
      <c r="Y229" s="2"/>
      <c r="Z229" s="2"/>
      <c r="AA229" s="2"/>
      <c r="AB229" s="34"/>
      <c r="AG229" s="38"/>
      <c r="AO229" s="34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</row>
    <row r="230" spans="1:68" ht="15.75" customHeight="1" x14ac:dyDescent="0.2">
      <c r="A230" s="21"/>
      <c r="B230" s="21" t="str">
        <f>IFERROR(IF(#REF!="","",VLOOKUP(#REF!,$AD$2:$AR$606,2,0)),"")</f>
        <v/>
      </c>
      <c r="C230" s="22" t="str">
        <f>IFERROR(VLOOKUP(B230,$U$2:$AC$606,2,0),"")</f>
        <v/>
      </c>
      <c r="D230" s="22" t="str">
        <f>IFERROR(VLOOKUP(B230,$U$2:$AC$606,3,0),"")</f>
        <v/>
      </c>
      <c r="E230" s="22" t="str">
        <f>IFERROR(VLOOKUP(B230,$U$2:$AC$606,4,0),"")</f>
        <v/>
      </c>
      <c r="F230" s="22" t="str">
        <f>IFERROR(VLOOKUP(B230,$U$2:$AC$606,5,0),"")</f>
        <v/>
      </c>
      <c r="G230" s="22" t="str">
        <f>IFERROR(VLOOKUP(B230,$U$2:$AC$606,6,0),"")</f>
        <v/>
      </c>
      <c r="H230" s="33" t="str">
        <f>IFERROR(VLOOKUP(B230,$U$2:$AC$606,9,0),"")</f>
        <v/>
      </c>
      <c r="I230" s="50"/>
      <c r="J230" s="20"/>
      <c r="K230" s="21" t="str">
        <f>IFERROR(IF(#REF!="","",VLOOKUP(#REF!,$AQ$2:$AR$606,2,0)),"")</f>
        <v/>
      </c>
      <c r="L230" s="22" t="str">
        <f>IFERROR(VLOOKUP(K230,$AH$2:$AP$606,2,0),"")</f>
        <v/>
      </c>
      <c r="M230" s="22" t="str">
        <f>IFERROR(VLOOKUP(K230,$AH$2:$AP$606,3,0),"")</f>
        <v/>
      </c>
      <c r="N230" s="22" t="str">
        <f>IFERROR(VLOOKUP(K230,$AH$2:$AP$606,4,0),"")</f>
        <v/>
      </c>
      <c r="O230" s="22" t="str">
        <f>IFERROR(VLOOKUP(K230,$AH$2:$AP$606,5,0),"")</f>
        <v/>
      </c>
      <c r="P230" s="22" t="str">
        <f>IFERROR(VLOOKUP(K230,$AH$2:$AP$606,6,0),"")</f>
        <v/>
      </c>
      <c r="Q230" s="23" t="str">
        <f>IFERROR(VLOOKUP(K230,$AH$2:$AP$606,9,0),"")</f>
        <v/>
      </c>
      <c r="R230" s="2"/>
      <c r="S230" s="2"/>
      <c r="T230" s="37"/>
      <c r="U230" s="2"/>
      <c r="V230" s="2"/>
      <c r="W230" s="2"/>
      <c r="X230" s="2"/>
      <c r="Y230" s="2"/>
      <c r="Z230" s="2"/>
      <c r="AA230" s="2"/>
      <c r="AB230" s="34"/>
      <c r="AG230" s="38"/>
      <c r="AO230" s="34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</row>
    <row r="231" spans="1:68" ht="15.75" customHeight="1" x14ac:dyDescent="0.2">
      <c r="A231" s="21"/>
      <c r="B231" s="21" t="str">
        <f>IFERROR(IF(#REF!="","",VLOOKUP(#REF!,$AD$2:$AR$606,2,0)),"")</f>
        <v/>
      </c>
      <c r="C231" s="22" t="str">
        <f>IFERROR(VLOOKUP(B231,$U$2:$AC$606,2,0),"")</f>
        <v/>
      </c>
      <c r="D231" s="22" t="str">
        <f>IFERROR(VLOOKUP(B231,$U$2:$AC$606,3,0),"")</f>
        <v/>
      </c>
      <c r="E231" s="22" t="str">
        <f>IFERROR(VLOOKUP(B231,$U$2:$AC$606,4,0),"")</f>
        <v/>
      </c>
      <c r="F231" s="22" t="str">
        <f>IFERROR(VLOOKUP(B231,$U$2:$AC$606,5,0),"")</f>
        <v/>
      </c>
      <c r="G231" s="22" t="str">
        <f>IFERROR(VLOOKUP(B231,$U$2:$AC$606,6,0),"")</f>
        <v/>
      </c>
      <c r="H231" s="33" t="str">
        <f>IFERROR(VLOOKUP(B231,$U$2:$AC$606,9,0),"")</f>
        <v/>
      </c>
      <c r="I231" s="50"/>
      <c r="J231" s="20"/>
      <c r="K231" s="21" t="str">
        <f>IFERROR(IF(#REF!="","",VLOOKUP(#REF!,$AQ$2:$AR$606,2,0)),"")</f>
        <v/>
      </c>
      <c r="L231" s="22" t="str">
        <f>IFERROR(VLOOKUP(K231,$AH$2:$AP$606,2,0),"")</f>
        <v/>
      </c>
      <c r="M231" s="22" t="str">
        <f>IFERROR(VLOOKUP(K231,$AH$2:$AP$606,3,0),"")</f>
        <v/>
      </c>
      <c r="N231" s="22" t="str">
        <f>IFERROR(VLOOKUP(K231,$AH$2:$AP$606,4,0),"")</f>
        <v/>
      </c>
      <c r="O231" s="22" t="str">
        <f>IFERROR(VLOOKUP(K231,$AH$2:$AP$606,5,0),"")</f>
        <v/>
      </c>
      <c r="P231" s="22" t="str">
        <f>IFERROR(VLOOKUP(K231,$AH$2:$AP$606,6,0),"")</f>
        <v/>
      </c>
      <c r="Q231" s="23" t="str">
        <f>IFERROR(VLOOKUP(K231,$AH$2:$AP$606,9,0),"")</f>
        <v/>
      </c>
      <c r="R231" s="2"/>
      <c r="S231" s="2"/>
      <c r="T231" s="37"/>
      <c r="U231" s="2"/>
      <c r="V231" s="2"/>
      <c r="W231" s="2"/>
      <c r="X231" s="2"/>
      <c r="Y231" s="2"/>
      <c r="Z231" s="2"/>
      <c r="AA231" s="2"/>
      <c r="AB231" s="34"/>
      <c r="AG231" s="38"/>
      <c r="AO231" s="34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</row>
    <row r="232" spans="1:68" ht="15.75" customHeight="1" x14ac:dyDescent="0.2">
      <c r="A232" s="21"/>
      <c r="B232" s="21" t="str">
        <f>IFERROR(IF(#REF!="","",VLOOKUP(#REF!,$AD$2:$AR$606,2,0)),"")</f>
        <v/>
      </c>
      <c r="C232" s="22" t="str">
        <f>IFERROR(VLOOKUP(B232,$U$2:$AC$606,2,0),"")</f>
        <v/>
      </c>
      <c r="D232" s="22" t="str">
        <f>IFERROR(VLOOKUP(B232,$U$2:$AC$606,3,0),"")</f>
        <v/>
      </c>
      <c r="E232" s="22" t="str">
        <f>IFERROR(VLOOKUP(B232,$U$2:$AC$606,4,0),"")</f>
        <v/>
      </c>
      <c r="F232" s="22" t="str">
        <f>IFERROR(VLOOKUP(B232,$U$2:$AC$606,5,0),"")</f>
        <v/>
      </c>
      <c r="G232" s="22" t="str">
        <f>IFERROR(VLOOKUP(B232,$U$2:$AC$606,6,0),"")</f>
        <v/>
      </c>
      <c r="H232" s="33" t="str">
        <f>IFERROR(VLOOKUP(B232,$U$2:$AC$606,9,0),"")</f>
        <v/>
      </c>
      <c r="I232" s="50"/>
      <c r="J232" s="20"/>
      <c r="K232" s="21" t="str">
        <f>IFERROR(IF(#REF!="","",VLOOKUP(#REF!,$AQ$2:$AR$606,2,0)),"")</f>
        <v/>
      </c>
      <c r="L232" s="22" t="str">
        <f>IFERROR(VLOOKUP(K232,$AH$2:$AP$606,2,0),"")</f>
        <v/>
      </c>
      <c r="M232" s="22" t="str">
        <f>IFERROR(VLOOKUP(K232,$AH$2:$AP$606,3,0),"")</f>
        <v/>
      </c>
      <c r="N232" s="22" t="str">
        <f>IFERROR(VLOOKUP(K232,$AH$2:$AP$606,4,0),"")</f>
        <v/>
      </c>
      <c r="O232" s="22" t="str">
        <f>IFERROR(VLOOKUP(K232,$AH$2:$AP$606,5,0),"")</f>
        <v/>
      </c>
      <c r="P232" s="22" t="str">
        <f>IFERROR(VLOOKUP(K232,$AH$2:$AP$606,6,0),"")</f>
        <v/>
      </c>
      <c r="Q232" s="23" t="str">
        <f>IFERROR(VLOOKUP(K232,$AH$2:$AP$606,9,0),"")</f>
        <v/>
      </c>
      <c r="R232" s="2"/>
      <c r="S232" s="2"/>
      <c r="T232" s="37"/>
      <c r="U232" s="2"/>
      <c r="V232" s="2"/>
      <c r="W232" s="2"/>
      <c r="X232" s="2"/>
      <c r="Y232" s="2"/>
      <c r="Z232" s="2"/>
      <c r="AA232" s="2"/>
      <c r="AB232" s="34"/>
      <c r="AG232" s="38"/>
      <c r="AO232" s="34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</row>
    <row r="233" spans="1:68" ht="15.75" customHeight="1" x14ac:dyDescent="0.2">
      <c r="A233" s="21"/>
      <c r="B233" s="21" t="str">
        <f>IFERROR(IF(#REF!="","",VLOOKUP(#REF!,$AD$2:$AR$606,2,0)),"")</f>
        <v/>
      </c>
      <c r="C233" s="22" t="str">
        <f>IFERROR(VLOOKUP(B233,$U$2:$AC$606,2,0),"")</f>
        <v/>
      </c>
      <c r="D233" s="22" t="str">
        <f>IFERROR(VLOOKUP(B233,$U$2:$AC$606,3,0),"")</f>
        <v/>
      </c>
      <c r="E233" s="22" t="str">
        <f>IFERROR(VLOOKUP(B233,$U$2:$AC$606,4,0),"")</f>
        <v/>
      </c>
      <c r="F233" s="22" t="str">
        <f>IFERROR(VLOOKUP(B233,$U$2:$AC$606,5,0),"")</f>
        <v/>
      </c>
      <c r="G233" s="22" t="str">
        <f>IFERROR(VLOOKUP(B233,$U$2:$AC$606,6,0),"")</f>
        <v/>
      </c>
      <c r="H233" s="33" t="str">
        <f>IFERROR(VLOOKUP(B233,$U$2:$AC$606,9,0),"")</f>
        <v/>
      </c>
      <c r="I233" s="50"/>
      <c r="J233" s="20"/>
      <c r="K233" s="21" t="str">
        <f>IFERROR(IF(#REF!="","",VLOOKUP(#REF!,$AQ$2:$AR$606,2,0)),"")</f>
        <v/>
      </c>
      <c r="L233" s="22" t="str">
        <f>IFERROR(VLOOKUP(K233,$AH$2:$AP$606,2,0),"")</f>
        <v/>
      </c>
      <c r="M233" s="22" t="str">
        <f>IFERROR(VLOOKUP(K233,$AH$2:$AP$606,3,0),"")</f>
        <v/>
      </c>
      <c r="N233" s="22" t="str">
        <f>IFERROR(VLOOKUP(K233,$AH$2:$AP$606,4,0),"")</f>
        <v/>
      </c>
      <c r="O233" s="22" t="str">
        <f>IFERROR(VLOOKUP(K233,$AH$2:$AP$606,5,0),"")</f>
        <v/>
      </c>
      <c r="P233" s="22" t="str">
        <f>IFERROR(VLOOKUP(K233,$AH$2:$AP$606,6,0),"")</f>
        <v/>
      </c>
      <c r="Q233" s="23" t="str">
        <f>IFERROR(VLOOKUP(K233,$AH$2:$AP$606,9,0),"")</f>
        <v/>
      </c>
      <c r="R233" s="2"/>
      <c r="S233" s="2"/>
      <c r="T233" s="37"/>
      <c r="U233" s="2"/>
      <c r="V233" s="2"/>
      <c r="W233" s="2"/>
      <c r="X233" s="2"/>
      <c r="Y233" s="2"/>
      <c r="Z233" s="2"/>
      <c r="AA233" s="2"/>
      <c r="AB233" s="34"/>
      <c r="AG233" s="38"/>
      <c r="AO233" s="34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</row>
    <row r="234" spans="1:68" ht="15.75" customHeight="1" x14ac:dyDescent="0.2">
      <c r="A234" s="21"/>
      <c r="B234" s="21" t="str">
        <f>IFERROR(IF(#REF!="","",VLOOKUP(#REF!,$AD$2:$AR$606,2,0)),"")</f>
        <v/>
      </c>
      <c r="C234" s="22" t="str">
        <f>IFERROR(VLOOKUP(B234,$U$2:$AC$606,2,0),"")</f>
        <v/>
      </c>
      <c r="D234" s="22" t="str">
        <f>IFERROR(VLOOKUP(B234,$U$2:$AC$606,3,0),"")</f>
        <v/>
      </c>
      <c r="E234" s="22" t="str">
        <f>IFERROR(VLOOKUP(B234,$U$2:$AC$606,4,0),"")</f>
        <v/>
      </c>
      <c r="F234" s="22" t="str">
        <f>IFERROR(VLOOKUP(B234,$U$2:$AC$606,5,0),"")</f>
        <v/>
      </c>
      <c r="G234" s="22" t="str">
        <f>IFERROR(VLOOKUP(B234,$U$2:$AC$606,6,0),"")</f>
        <v/>
      </c>
      <c r="H234" s="33" t="str">
        <f>IFERROR(VLOOKUP(B234,$U$2:$AC$606,9,0),"")</f>
        <v/>
      </c>
      <c r="I234" s="50"/>
      <c r="J234" s="20"/>
      <c r="K234" s="21" t="str">
        <f>IFERROR(IF(#REF!="","",VLOOKUP(#REF!,$AQ$2:$AR$606,2,0)),"")</f>
        <v/>
      </c>
      <c r="L234" s="22" t="str">
        <f>IFERROR(VLOOKUP(K234,$AH$2:$AP$606,2,0),"")</f>
        <v/>
      </c>
      <c r="M234" s="22" t="str">
        <f>IFERROR(VLOOKUP(K234,$AH$2:$AP$606,3,0),"")</f>
        <v/>
      </c>
      <c r="N234" s="22" t="str">
        <f>IFERROR(VLOOKUP(K234,$AH$2:$AP$606,4,0),"")</f>
        <v/>
      </c>
      <c r="O234" s="22" t="str">
        <f>IFERROR(VLOOKUP(K234,$AH$2:$AP$606,5,0),"")</f>
        <v/>
      </c>
      <c r="P234" s="22" t="str">
        <f>IFERROR(VLOOKUP(K234,$AH$2:$AP$606,6,0),"")</f>
        <v/>
      </c>
      <c r="Q234" s="23" t="str">
        <f>IFERROR(VLOOKUP(K234,$AH$2:$AP$606,9,0),"")</f>
        <v/>
      </c>
      <c r="R234" s="2"/>
      <c r="S234" s="2"/>
      <c r="T234" s="37"/>
      <c r="U234" s="2"/>
      <c r="V234" s="2"/>
      <c r="W234" s="2"/>
      <c r="X234" s="2"/>
      <c r="Y234" s="2"/>
      <c r="Z234" s="2"/>
      <c r="AA234" s="2"/>
      <c r="AB234" s="34"/>
      <c r="AG234" s="38"/>
      <c r="AO234" s="34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</row>
    <row r="235" spans="1:68" ht="15.75" customHeight="1" x14ac:dyDescent="0.2">
      <c r="A235" s="21"/>
      <c r="B235" s="21" t="str">
        <f>IFERROR(IF(#REF!="","",VLOOKUP(#REF!,$AD$2:$AR$606,2,0)),"")</f>
        <v/>
      </c>
      <c r="C235" s="22" t="str">
        <f>IFERROR(VLOOKUP(B235,$U$2:$AC$606,2,0),"")</f>
        <v/>
      </c>
      <c r="D235" s="22" t="str">
        <f>IFERROR(VLOOKUP(B235,$U$2:$AC$606,3,0),"")</f>
        <v/>
      </c>
      <c r="E235" s="22" t="str">
        <f>IFERROR(VLOOKUP(B235,$U$2:$AC$606,4,0),"")</f>
        <v/>
      </c>
      <c r="F235" s="22" t="str">
        <f>IFERROR(VLOOKUP(B235,$U$2:$AC$606,5,0),"")</f>
        <v/>
      </c>
      <c r="G235" s="22" t="str">
        <f>IFERROR(VLOOKUP(B235,$U$2:$AC$606,6,0),"")</f>
        <v/>
      </c>
      <c r="H235" s="33" t="str">
        <f>IFERROR(VLOOKUP(B235,$U$2:$AC$606,9,0),"")</f>
        <v/>
      </c>
      <c r="I235" s="50"/>
      <c r="J235" s="20"/>
      <c r="K235" s="21" t="str">
        <f>IFERROR(IF(#REF!="","",VLOOKUP(#REF!,$AQ$2:$AR$606,2,0)),"")</f>
        <v/>
      </c>
      <c r="L235" s="22" t="str">
        <f>IFERROR(VLOOKUP(K235,$AH$2:$AP$606,2,0),"")</f>
        <v/>
      </c>
      <c r="M235" s="22" t="str">
        <f>IFERROR(VLOOKUP(K235,$AH$2:$AP$606,3,0),"")</f>
        <v/>
      </c>
      <c r="N235" s="22" t="str">
        <f>IFERROR(VLOOKUP(K235,$AH$2:$AP$606,4,0),"")</f>
        <v/>
      </c>
      <c r="O235" s="22" t="str">
        <f>IFERROR(VLOOKUP(K235,$AH$2:$AP$606,5,0),"")</f>
        <v/>
      </c>
      <c r="P235" s="22" t="str">
        <f>IFERROR(VLOOKUP(K235,$AH$2:$AP$606,6,0),"")</f>
        <v/>
      </c>
      <c r="Q235" s="23" t="str">
        <f>IFERROR(VLOOKUP(K235,$AH$2:$AP$606,9,0),"")</f>
        <v/>
      </c>
      <c r="R235" s="2"/>
      <c r="S235" s="2"/>
      <c r="T235" s="37"/>
      <c r="U235" s="2"/>
      <c r="V235" s="2"/>
      <c r="W235" s="2"/>
      <c r="X235" s="2"/>
      <c r="Y235" s="2"/>
      <c r="Z235" s="2"/>
      <c r="AA235" s="2"/>
      <c r="AB235" s="34"/>
      <c r="AG235" s="38"/>
      <c r="AO235" s="34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</row>
    <row r="236" spans="1:68" ht="15.75" customHeight="1" x14ac:dyDescent="0.2">
      <c r="A236" s="21"/>
      <c r="B236" s="21" t="str">
        <f>IFERROR(IF(#REF!="","",VLOOKUP(#REF!,$AD$2:$AR$606,2,0)),"")</f>
        <v/>
      </c>
      <c r="C236" s="22" t="str">
        <f>IFERROR(VLOOKUP(B236,$U$2:$AC$606,2,0),"")</f>
        <v/>
      </c>
      <c r="D236" s="22" t="str">
        <f>IFERROR(VLOOKUP(B236,$U$2:$AC$606,3,0),"")</f>
        <v/>
      </c>
      <c r="E236" s="22" t="str">
        <f>IFERROR(VLOOKUP(B236,$U$2:$AC$606,4,0),"")</f>
        <v/>
      </c>
      <c r="F236" s="22" t="str">
        <f>IFERROR(VLOOKUP(B236,$U$2:$AC$606,5,0),"")</f>
        <v/>
      </c>
      <c r="G236" s="22" t="str">
        <f>IFERROR(VLOOKUP(B236,$U$2:$AC$606,6,0),"")</f>
        <v/>
      </c>
      <c r="H236" s="33" t="str">
        <f>IFERROR(VLOOKUP(B236,$U$2:$AC$606,9,0),"")</f>
        <v/>
      </c>
      <c r="I236" s="50"/>
      <c r="J236" s="20"/>
      <c r="K236" s="21" t="str">
        <f>IFERROR(IF(#REF!="","",VLOOKUP(#REF!,$AQ$2:$AR$606,2,0)),"")</f>
        <v/>
      </c>
      <c r="L236" s="22" t="str">
        <f>IFERROR(VLOOKUP(K236,$AH$2:$AP$606,2,0),"")</f>
        <v/>
      </c>
      <c r="M236" s="22" t="str">
        <f>IFERROR(VLOOKUP(K236,$AH$2:$AP$606,3,0),"")</f>
        <v/>
      </c>
      <c r="N236" s="22" t="str">
        <f>IFERROR(VLOOKUP(K236,$AH$2:$AP$606,4,0),"")</f>
        <v/>
      </c>
      <c r="O236" s="22" t="str">
        <f>IFERROR(VLOOKUP(K236,$AH$2:$AP$606,5,0),"")</f>
        <v/>
      </c>
      <c r="P236" s="22" t="str">
        <f>IFERROR(VLOOKUP(K236,$AH$2:$AP$606,6,0),"")</f>
        <v/>
      </c>
      <c r="Q236" s="23" t="str">
        <f>IFERROR(VLOOKUP(K236,$AH$2:$AP$606,9,0),"")</f>
        <v/>
      </c>
      <c r="R236" s="2"/>
      <c r="S236" s="2"/>
      <c r="T236" s="37"/>
      <c r="U236" s="2"/>
      <c r="V236" s="2"/>
      <c r="W236" s="2"/>
      <c r="X236" s="2"/>
      <c r="Y236" s="2"/>
      <c r="Z236" s="2"/>
      <c r="AA236" s="2"/>
      <c r="AB236" s="34"/>
      <c r="AG236" s="38"/>
      <c r="AO236" s="34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</row>
    <row r="237" spans="1:68" ht="15.75" customHeight="1" x14ac:dyDescent="0.2">
      <c r="A237" s="21"/>
      <c r="B237" s="21" t="str">
        <f>IFERROR(IF(#REF!="","",VLOOKUP(#REF!,$AD$2:$AR$606,2,0)),"")</f>
        <v/>
      </c>
      <c r="C237" s="22" t="str">
        <f>IFERROR(VLOOKUP(B237,$U$2:$AC$606,2,0),"")</f>
        <v/>
      </c>
      <c r="D237" s="22" t="str">
        <f>IFERROR(VLOOKUP(B237,$U$2:$AC$606,3,0),"")</f>
        <v/>
      </c>
      <c r="E237" s="22" t="str">
        <f>IFERROR(VLOOKUP(B237,$U$2:$AC$606,4,0),"")</f>
        <v/>
      </c>
      <c r="F237" s="22" t="str">
        <f>IFERROR(VLOOKUP(B237,$U$2:$AC$606,5,0),"")</f>
        <v/>
      </c>
      <c r="G237" s="22" t="str">
        <f>IFERROR(VLOOKUP(B237,$U$2:$AC$606,6,0),"")</f>
        <v/>
      </c>
      <c r="H237" s="33" t="str">
        <f>IFERROR(VLOOKUP(B237,$U$2:$AC$606,9,0),"")</f>
        <v/>
      </c>
      <c r="I237" s="50"/>
      <c r="J237" s="20"/>
      <c r="K237" s="21" t="str">
        <f>IFERROR(IF(#REF!="","",VLOOKUP(#REF!,$AQ$2:$AR$606,2,0)),"")</f>
        <v/>
      </c>
      <c r="L237" s="22" t="str">
        <f>IFERROR(VLOOKUP(K237,$AH$2:$AP$606,2,0),"")</f>
        <v/>
      </c>
      <c r="M237" s="22" t="str">
        <f>IFERROR(VLOOKUP(K237,$AH$2:$AP$606,3,0),"")</f>
        <v/>
      </c>
      <c r="N237" s="22" t="str">
        <f>IFERROR(VLOOKUP(K237,$AH$2:$AP$606,4,0),"")</f>
        <v/>
      </c>
      <c r="O237" s="22" t="str">
        <f>IFERROR(VLOOKUP(K237,$AH$2:$AP$606,5,0),"")</f>
        <v/>
      </c>
      <c r="P237" s="22" t="str">
        <f>IFERROR(VLOOKUP(K237,$AH$2:$AP$606,6,0),"")</f>
        <v/>
      </c>
      <c r="Q237" s="23" t="str">
        <f>IFERROR(VLOOKUP(K237,$AH$2:$AP$606,9,0),"")</f>
        <v/>
      </c>
      <c r="R237" s="2"/>
      <c r="S237" s="2"/>
      <c r="T237" s="37"/>
      <c r="U237" s="2"/>
      <c r="V237" s="2"/>
      <c r="W237" s="2"/>
      <c r="X237" s="2"/>
      <c r="Y237" s="2"/>
      <c r="Z237" s="2"/>
      <c r="AA237" s="2"/>
      <c r="AB237" s="34"/>
      <c r="AG237" s="38"/>
      <c r="AO237" s="34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</row>
    <row r="238" spans="1:68" ht="15.75" customHeight="1" x14ac:dyDescent="0.2">
      <c r="A238" s="21"/>
      <c r="B238" s="21" t="str">
        <f>IFERROR(IF(#REF!="","",VLOOKUP(#REF!,$AD$2:$AR$606,2,0)),"")</f>
        <v/>
      </c>
      <c r="C238" s="22" t="str">
        <f>IFERROR(VLOOKUP(B238,$U$2:$AC$606,2,0),"")</f>
        <v/>
      </c>
      <c r="D238" s="22" t="str">
        <f>IFERROR(VLOOKUP(B238,$U$2:$AC$606,3,0),"")</f>
        <v/>
      </c>
      <c r="E238" s="22" t="str">
        <f>IFERROR(VLOOKUP(B238,$U$2:$AC$606,4,0),"")</f>
        <v/>
      </c>
      <c r="F238" s="22" t="str">
        <f>IFERROR(VLOOKUP(B238,$U$2:$AC$606,5,0),"")</f>
        <v/>
      </c>
      <c r="G238" s="22" t="str">
        <f>IFERROR(VLOOKUP(B238,$U$2:$AC$606,6,0),"")</f>
        <v/>
      </c>
      <c r="H238" s="33" t="str">
        <f>IFERROR(VLOOKUP(B238,$U$2:$AC$606,9,0),"")</f>
        <v/>
      </c>
      <c r="I238" s="50"/>
      <c r="J238" s="20"/>
      <c r="K238" s="21" t="str">
        <f>IFERROR(IF(#REF!="","",VLOOKUP(#REF!,$AQ$2:$AR$606,2,0)),"")</f>
        <v/>
      </c>
      <c r="L238" s="22" t="str">
        <f>IFERROR(VLOOKUP(K238,$AH$2:$AP$606,2,0),"")</f>
        <v/>
      </c>
      <c r="M238" s="22" t="str">
        <f>IFERROR(VLOOKUP(K238,$AH$2:$AP$606,3,0),"")</f>
        <v/>
      </c>
      <c r="N238" s="22" t="str">
        <f>IFERROR(VLOOKUP(K238,$AH$2:$AP$606,4,0),"")</f>
        <v/>
      </c>
      <c r="O238" s="22" t="str">
        <f>IFERROR(VLOOKUP(K238,$AH$2:$AP$606,5,0),"")</f>
        <v/>
      </c>
      <c r="P238" s="22" t="str">
        <f>IFERROR(VLOOKUP(K238,$AH$2:$AP$606,6,0),"")</f>
        <v/>
      </c>
      <c r="Q238" s="23" t="str">
        <f>IFERROR(VLOOKUP(K238,$AH$2:$AP$606,9,0),"")</f>
        <v/>
      </c>
      <c r="R238" s="2"/>
      <c r="S238" s="2"/>
      <c r="T238" s="37"/>
      <c r="U238" s="2"/>
      <c r="V238" s="2"/>
      <c r="W238" s="2"/>
      <c r="X238" s="2"/>
      <c r="Y238" s="2"/>
      <c r="Z238" s="2"/>
      <c r="AA238" s="2"/>
      <c r="AB238" s="34"/>
      <c r="AG238" s="38"/>
      <c r="AO238" s="34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</row>
    <row r="239" spans="1:68" ht="15.75" customHeight="1" x14ac:dyDescent="0.2">
      <c r="A239" s="21"/>
      <c r="B239" s="21" t="str">
        <f>IFERROR(IF(#REF!="","",VLOOKUP(#REF!,$AD$2:$AR$606,2,0)),"")</f>
        <v/>
      </c>
      <c r="C239" s="22" t="str">
        <f>IFERROR(VLOOKUP(B239,$U$2:$AC$606,2,0),"")</f>
        <v/>
      </c>
      <c r="D239" s="22" t="str">
        <f>IFERROR(VLOOKUP(B239,$U$2:$AC$606,3,0),"")</f>
        <v/>
      </c>
      <c r="E239" s="22" t="str">
        <f>IFERROR(VLOOKUP(B239,$U$2:$AC$606,4,0),"")</f>
        <v/>
      </c>
      <c r="F239" s="22" t="str">
        <f>IFERROR(VLOOKUP(B239,$U$2:$AC$606,5,0),"")</f>
        <v/>
      </c>
      <c r="G239" s="22" t="str">
        <f>IFERROR(VLOOKUP(B239,$U$2:$AC$606,6,0),"")</f>
        <v/>
      </c>
      <c r="H239" s="33" t="str">
        <f>IFERROR(VLOOKUP(B239,$U$2:$AC$606,9,0),"")</f>
        <v/>
      </c>
      <c r="I239" s="50"/>
      <c r="J239" s="20"/>
      <c r="K239" s="21" t="str">
        <f>IFERROR(IF(#REF!="","",VLOOKUP(#REF!,$AQ$2:$AR$606,2,0)),"")</f>
        <v/>
      </c>
      <c r="L239" s="22" t="str">
        <f>IFERROR(VLOOKUP(K239,$AH$2:$AP$606,2,0),"")</f>
        <v/>
      </c>
      <c r="M239" s="22" t="str">
        <f>IFERROR(VLOOKUP(K239,$AH$2:$AP$606,3,0),"")</f>
        <v/>
      </c>
      <c r="N239" s="22" t="str">
        <f>IFERROR(VLOOKUP(K239,$AH$2:$AP$606,4,0),"")</f>
        <v/>
      </c>
      <c r="O239" s="22" t="str">
        <f>IFERROR(VLOOKUP(K239,$AH$2:$AP$606,5,0),"")</f>
        <v/>
      </c>
      <c r="P239" s="22" t="str">
        <f>IFERROR(VLOOKUP(K239,$AH$2:$AP$606,6,0),"")</f>
        <v/>
      </c>
      <c r="Q239" s="23" t="str">
        <f>IFERROR(VLOOKUP(K239,$AH$2:$AP$606,9,0),"")</f>
        <v/>
      </c>
      <c r="R239" s="2"/>
      <c r="S239" s="2"/>
      <c r="T239" s="37"/>
      <c r="U239" s="2"/>
      <c r="V239" s="2"/>
      <c r="W239" s="2"/>
      <c r="X239" s="2"/>
      <c r="Y239" s="2"/>
      <c r="Z239" s="2"/>
      <c r="AA239" s="2"/>
      <c r="AB239" s="34"/>
      <c r="AG239" s="38"/>
      <c r="AO239" s="34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</row>
    <row r="240" spans="1:68" ht="15.75" customHeight="1" x14ac:dyDescent="0.2">
      <c r="A240" s="21"/>
      <c r="B240" s="21" t="str">
        <f>IFERROR(IF(#REF!="","",VLOOKUP(#REF!,$AD$2:$AR$606,2,0)),"")</f>
        <v/>
      </c>
      <c r="C240" s="22" t="str">
        <f>IFERROR(VLOOKUP(B240,$U$2:$AC$606,2,0),"")</f>
        <v/>
      </c>
      <c r="D240" s="22" t="str">
        <f>IFERROR(VLOOKUP(B240,$U$2:$AC$606,3,0),"")</f>
        <v/>
      </c>
      <c r="E240" s="22" t="str">
        <f>IFERROR(VLOOKUP(B240,$U$2:$AC$606,4,0),"")</f>
        <v/>
      </c>
      <c r="F240" s="22" t="str">
        <f>IFERROR(VLOOKUP(B240,$U$2:$AC$606,5,0),"")</f>
        <v/>
      </c>
      <c r="G240" s="22" t="str">
        <f>IFERROR(VLOOKUP(B240,$U$2:$AC$606,6,0),"")</f>
        <v/>
      </c>
      <c r="H240" s="33" t="str">
        <f>IFERROR(VLOOKUP(B240,$U$2:$AC$606,9,0),"")</f>
        <v/>
      </c>
      <c r="I240" s="50"/>
      <c r="J240" s="20"/>
      <c r="K240" s="21" t="str">
        <f>IFERROR(IF(#REF!="","",VLOOKUP(#REF!,$AQ$2:$AR$606,2,0)),"")</f>
        <v/>
      </c>
      <c r="L240" s="22" t="str">
        <f>IFERROR(VLOOKUP(K240,$AH$2:$AP$606,2,0),"")</f>
        <v/>
      </c>
      <c r="M240" s="22" t="str">
        <f>IFERROR(VLOOKUP(K240,$AH$2:$AP$606,3,0),"")</f>
        <v/>
      </c>
      <c r="N240" s="22" t="str">
        <f>IFERROR(VLOOKUP(K240,$AH$2:$AP$606,4,0),"")</f>
        <v/>
      </c>
      <c r="O240" s="22" t="str">
        <f>IFERROR(VLOOKUP(K240,$AH$2:$AP$606,5,0),"")</f>
        <v/>
      </c>
      <c r="P240" s="22" t="str">
        <f>IFERROR(VLOOKUP(K240,$AH$2:$AP$606,6,0),"")</f>
        <v/>
      </c>
      <c r="Q240" s="23" t="str">
        <f>IFERROR(VLOOKUP(K240,$AH$2:$AP$606,9,0),"")</f>
        <v/>
      </c>
      <c r="R240" s="2"/>
      <c r="S240" s="2"/>
      <c r="T240" s="37"/>
      <c r="U240" s="2"/>
      <c r="V240" s="2"/>
      <c r="W240" s="2"/>
      <c r="X240" s="2"/>
      <c r="Y240" s="2"/>
      <c r="Z240" s="2"/>
      <c r="AA240" s="2"/>
      <c r="AB240" s="34"/>
      <c r="AG240" s="38"/>
      <c r="AO240" s="34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</row>
    <row r="241" spans="1:68" ht="15.75" customHeight="1" x14ac:dyDescent="0.2">
      <c r="A241" s="21"/>
      <c r="B241" s="21" t="str">
        <f>IFERROR(IF(#REF!="","",VLOOKUP(#REF!,$AD$2:$AR$606,2,0)),"")</f>
        <v/>
      </c>
      <c r="C241" s="22" t="str">
        <f>IFERROR(VLOOKUP(B241,$U$2:$AC$606,2,0),"")</f>
        <v/>
      </c>
      <c r="D241" s="22" t="str">
        <f>IFERROR(VLOOKUP(B241,$U$2:$AC$606,3,0),"")</f>
        <v/>
      </c>
      <c r="E241" s="22" t="str">
        <f>IFERROR(VLOOKUP(B241,$U$2:$AC$606,4,0),"")</f>
        <v/>
      </c>
      <c r="F241" s="22" t="str">
        <f>IFERROR(VLOOKUP(B241,$U$2:$AC$606,5,0),"")</f>
        <v/>
      </c>
      <c r="G241" s="22" t="str">
        <f>IFERROR(VLOOKUP(B241,$U$2:$AC$606,6,0),"")</f>
        <v/>
      </c>
      <c r="H241" s="33" t="str">
        <f>IFERROR(VLOOKUP(B241,$U$2:$AC$606,9,0),"")</f>
        <v/>
      </c>
      <c r="I241" s="50"/>
      <c r="J241" s="20"/>
      <c r="K241" s="21" t="str">
        <f>IFERROR(IF(#REF!="","",VLOOKUP(#REF!,$AQ$2:$AR$606,2,0)),"")</f>
        <v/>
      </c>
      <c r="L241" s="22" t="str">
        <f>IFERROR(VLOOKUP(K241,$AH$2:$AP$606,2,0),"")</f>
        <v/>
      </c>
      <c r="M241" s="22" t="str">
        <f>IFERROR(VLOOKUP(K241,$AH$2:$AP$606,3,0),"")</f>
        <v/>
      </c>
      <c r="N241" s="22" t="str">
        <f>IFERROR(VLOOKUP(K241,$AH$2:$AP$606,4,0),"")</f>
        <v/>
      </c>
      <c r="O241" s="22" t="str">
        <f>IFERROR(VLOOKUP(K241,$AH$2:$AP$606,5,0),"")</f>
        <v/>
      </c>
      <c r="P241" s="22" t="str">
        <f>IFERROR(VLOOKUP(K241,$AH$2:$AP$606,6,0),"")</f>
        <v/>
      </c>
      <c r="Q241" s="23" t="str">
        <f>IFERROR(VLOOKUP(K241,$AH$2:$AP$606,9,0),"")</f>
        <v/>
      </c>
      <c r="R241" s="2"/>
      <c r="S241" s="2"/>
      <c r="T241" s="37"/>
      <c r="U241" s="2"/>
      <c r="V241" s="2"/>
      <c r="W241" s="2"/>
      <c r="X241" s="2"/>
      <c r="Y241" s="2"/>
      <c r="Z241" s="2"/>
      <c r="AA241" s="2"/>
      <c r="AB241" s="34"/>
      <c r="AG241" s="38"/>
      <c r="AO241" s="34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</row>
    <row r="242" spans="1:68" ht="15.75" customHeight="1" x14ac:dyDescent="0.2">
      <c r="A242" s="21"/>
      <c r="B242" s="21" t="str">
        <f>IFERROR(IF(#REF!="","",VLOOKUP(#REF!,$AD$2:$AR$606,2,0)),"")</f>
        <v/>
      </c>
      <c r="C242" s="22" t="str">
        <f>IFERROR(VLOOKUP(B242,$U$2:$AC$606,2,0),"")</f>
        <v/>
      </c>
      <c r="D242" s="22" t="str">
        <f>IFERROR(VLOOKUP(B242,$U$2:$AC$606,3,0),"")</f>
        <v/>
      </c>
      <c r="E242" s="22" t="str">
        <f>IFERROR(VLOOKUP(B242,$U$2:$AC$606,4,0),"")</f>
        <v/>
      </c>
      <c r="F242" s="22" t="str">
        <f>IFERROR(VLOOKUP(B242,$U$2:$AC$606,5,0),"")</f>
        <v/>
      </c>
      <c r="G242" s="22" t="str">
        <f>IFERROR(VLOOKUP(B242,$U$2:$AC$606,6,0),"")</f>
        <v/>
      </c>
      <c r="H242" s="33" t="str">
        <f>IFERROR(VLOOKUP(B242,$U$2:$AC$606,9,0),"")</f>
        <v/>
      </c>
      <c r="I242" s="50"/>
      <c r="J242" s="20"/>
      <c r="K242" s="21" t="str">
        <f>IFERROR(IF(#REF!="","",VLOOKUP(#REF!,$AQ$2:$AR$606,2,0)),"")</f>
        <v/>
      </c>
      <c r="L242" s="22" t="str">
        <f>IFERROR(VLOOKUP(K242,$AH$2:$AP$606,2,0),"")</f>
        <v/>
      </c>
      <c r="M242" s="22" t="str">
        <f>IFERROR(VLOOKUP(K242,$AH$2:$AP$606,3,0),"")</f>
        <v/>
      </c>
      <c r="N242" s="22" t="str">
        <f>IFERROR(VLOOKUP(K242,$AH$2:$AP$606,4,0),"")</f>
        <v/>
      </c>
      <c r="O242" s="22" t="str">
        <f>IFERROR(VLOOKUP(K242,$AH$2:$AP$606,5,0),"")</f>
        <v/>
      </c>
      <c r="P242" s="22" t="str">
        <f>IFERROR(VLOOKUP(K242,$AH$2:$AP$606,6,0),"")</f>
        <v/>
      </c>
      <c r="Q242" s="23" t="str">
        <f>IFERROR(VLOOKUP(K242,$AH$2:$AP$606,9,0),"")</f>
        <v/>
      </c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34"/>
      <c r="AO242" s="34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</row>
    <row r="243" spans="1:68" ht="15.75" customHeight="1" x14ac:dyDescent="0.2">
      <c r="A243" s="21"/>
      <c r="B243" s="21" t="str">
        <f>IFERROR(IF(#REF!="","",VLOOKUP(#REF!,$AD$2:$AR$606,2,0)),"")</f>
        <v/>
      </c>
      <c r="C243" s="22" t="str">
        <f>IFERROR(VLOOKUP(B243,$U$2:$AC$606,2,0),"")</f>
        <v/>
      </c>
      <c r="D243" s="22" t="str">
        <f>IFERROR(VLOOKUP(B243,$U$2:$AC$606,3,0),"")</f>
        <v/>
      </c>
      <c r="E243" s="22" t="str">
        <f>IFERROR(VLOOKUP(B243,$U$2:$AC$606,4,0),"")</f>
        <v/>
      </c>
      <c r="F243" s="22" t="str">
        <f>IFERROR(VLOOKUP(B243,$U$2:$AC$606,5,0),"")</f>
        <v/>
      </c>
      <c r="G243" s="22" t="str">
        <f>IFERROR(VLOOKUP(B243,$U$2:$AC$606,6,0),"")</f>
        <v/>
      </c>
      <c r="H243" s="33" t="str">
        <f>IFERROR(VLOOKUP(B243,$U$2:$AC$606,9,0),"")</f>
        <v/>
      </c>
      <c r="I243" s="50"/>
      <c r="J243" s="20"/>
      <c r="K243" s="21" t="str">
        <f>IFERROR(IF(#REF!="","",VLOOKUP(#REF!,$AQ$2:$AR$606,2,0)),"")</f>
        <v/>
      </c>
      <c r="L243" s="22" t="str">
        <f>IFERROR(VLOOKUP(K243,$AH$2:$AP$606,2,0),"")</f>
        <v/>
      </c>
      <c r="M243" s="22" t="str">
        <f>IFERROR(VLOOKUP(K243,$AH$2:$AP$606,3,0),"")</f>
        <v/>
      </c>
      <c r="N243" s="22" t="str">
        <f>IFERROR(VLOOKUP(K243,$AH$2:$AP$606,4,0),"")</f>
        <v/>
      </c>
      <c r="O243" s="22" t="str">
        <f>IFERROR(VLOOKUP(K243,$AH$2:$AP$606,5,0),"")</f>
        <v/>
      </c>
      <c r="P243" s="22" t="str">
        <f>IFERROR(VLOOKUP(K243,$AH$2:$AP$606,6,0),"")</f>
        <v/>
      </c>
      <c r="Q243" s="23" t="str">
        <f>IFERROR(VLOOKUP(K243,$AH$2:$AP$606,9,0),"")</f>
        <v/>
      </c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34"/>
      <c r="AO243" s="34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</row>
    <row r="244" spans="1:68" ht="15.75" customHeight="1" x14ac:dyDescent="0.2">
      <c r="A244" s="21"/>
      <c r="B244" s="21" t="str">
        <f>IFERROR(IF(#REF!="","",VLOOKUP(#REF!,$AD$2:$AR$606,2,0)),"")</f>
        <v/>
      </c>
      <c r="C244" s="22" t="str">
        <f>IFERROR(VLOOKUP(B244,$U$2:$AC$606,2,0),"")</f>
        <v/>
      </c>
      <c r="D244" s="22" t="str">
        <f>IFERROR(VLOOKUP(B244,$U$2:$AC$606,3,0),"")</f>
        <v/>
      </c>
      <c r="E244" s="22" t="str">
        <f>IFERROR(VLOOKUP(B244,$U$2:$AC$606,4,0),"")</f>
        <v/>
      </c>
      <c r="F244" s="22" t="str">
        <f>IFERROR(VLOOKUP(B244,$U$2:$AC$606,5,0),"")</f>
        <v/>
      </c>
      <c r="G244" s="22" t="str">
        <f>IFERROR(VLOOKUP(B244,$U$2:$AC$606,6,0),"")</f>
        <v/>
      </c>
      <c r="H244" s="33" t="str">
        <f>IFERROR(VLOOKUP(B244,$U$2:$AC$606,9,0),"")</f>
        <v/>
      </c>
      <c r="I244" s="50"/>
      <c r="J244" s="20"/>
      <c r="K244" s="21" t="str">
        <f>IFERROR(IF(#REF!="","",VLOOKUP(#REF!,$AQ$2:$AR$606,2,0)),"")</f>
        <v/>
      </c>
      <c r="L244" s="22" t="str">
        <f>IFERROR(VLOOKUP(K244,$AH$2:$AP$606,2,0),"")</f>
        <v/>
      </c>
      <c r="M244" s="22" t="str">
        <f>IFERROR(VLOOKUP(K244,$AH$2:$AP$606,3,0),"")</f>
        <v/>
      </c>
      <c r="N244" s="22" t="str">
        <f>IFERROR(VLOOKUP(K244,$AH$2:$AP$606,4,0),"")</f>
        <v/>
      </c>
      <c r="O244" s="22" t="str">
        <f>IFERROR(VLOOKUP(K244,$AH$2:$AP$606,5,0),"")</f>
        <v/>
      </c>
      <c r="P244" s="22" t="str">
        <f>IFERROR(VLOOKUP(K244,$AH$2:$AP$606,6,0),"")</f>
        <v/>
      </c>
      <c r="Q244" s="23" t="str">
        <f>IFERROR(VLOOKUP(K244,$AH$2:$AP$606,9,0),"")</f>
        <v/>
      </c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34"/>
      <c r="AO244" s="34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</row>
    <row r="245" spans="1:68" ht="15.75" customHeight="1" x14ac:dyDescent="0.2">
      <c r="A245" s="21"/>
      <c r="B245" s="21" t="str">
        <f>IFERROR(IF(#REF!="","",VLOOKUP(#REF!,$AD$2:$AR$606,2,0)),"")</f>
        <v/>
      </c>
      <c r="C245" s="22" t="str">
        <f>IFERROR(VLOOKUP(B245,$U$2:$AC$606,2,0),"")</f>
        <v/>
      </c>
      <c r="D245" s="22" t="str">
        <f>IFERROR(VLOOKUP(B245,$U$2:$AC$606,3,0),"")</f>
        <v/>
      </c>
      <c r="E245" s="22" t="str">
        <f>IFERROR(VLOOKUP(B245,$U$2:$AC$606,4,0),"")</f>
        <v/>
      </c>
      <c r="F245" s="22" t="str">
        <f>IFERROR(VLOOKUP(B245,$U$2:$AC$606,5,0),"")</f>
        <v/>
      </c>
      <c r="G245" s="22" t="str">
        <f>IFERROR(VLOOKUP(B245,$U$2:$AC$606,6,0),"")</f>
        <v/>
      </c>
      <c r="H245" s="33" t="str">
        <f>IFERROR(VLOOKUP(B245,$U$2:$AC$606,9,0),"")</f>
        <v/>
      </c>
      <c r="I245" s="50"/>
      <c r="J245" s="20"/>
      <c r="K245" s="21" t="str">
        <f>IFERROR(IF(#REF!="","",VLOOKUP(#REF!,$AQ$2:$AR$606,2,0)),"")</f>
        <v/>
      </c>
      <c r="L245" s="22" t="str">
        <f>IFERROR(VLOOKUP(K245,$AH$2:$AP$606,2,0),"")</f>
        <v/>
      </c>
      <c r="M245" s="22" t="str">
        <f>IFERROR(VLOOKUP(K245,$AH$2:$AP$606,3,0),"")</f>
        <v/>
      </c>
      <c r="N245" s="22" t="str">
        <f>IFERROR(VLOOKUP(K245,$AH$2:$AP$606,4,0),"")</f>
        <v/>
      </c>
      <c r="O245" s="22" t="str">
        <f>IFERROR(VLOOKUP(K245,$AH$2:$AP$606,5,0),"")</f>
        <v/>
      </c>
      <c r="P245" s="22" t="str">
        <f>IFERROR(VLOOKUP(K245,$AH$2:$AP$606,6,0),"")</f>
        <v/>
      </c>
      <c r="Q245" s="23" t="str">
        <f>IFERROR(VLOOKUP(K245,$AH$2:$AP$606,9,0),"")</f>
        <v/>
      </c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34"/>
      <c r="AO245" s="34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</row>
    <row r="246" spans="1:68" ht="15.75" customHeight="1" x14ac:dyDescent="0.2">
      <c r="A246" s="21"/>
      <c r="B246" s="21" t="str">
        <f>IFERROR(IF(#REF!="","",VLOOKUP(#REF!,$AD$2:$AR$606,2,0)),"")</f>
        <v/>
      </c>
      <c r="C246" s="22" t="str">
        <f>IFERROR(VLOOKUP(B246,$U$2:$AC$606,2,0),"")</f>
        <v/>
      </c>
      <c r="D246" s="22" t="str">
        <f>IFERROR(VLOOKUP(B246,$U$2:$AC$606,3,0),"")</f>
        <v/>
      </c>
      <c r="E246" s="22" t="str">
        <f>IFERROR(VLOOKUP(B246,$U$2:$AC$606,4,0),"")</f>
        <v/>
      </c>
      <c r="F246" s="22" t="str">
        <f>IFERROR(VLOOKUP(B246,$U$2:$AC$606,5,0),"")</f>
        <v/>
      </c>
      <c r="G246" s="22" t="str">
        <f>IFERROR(VLOOKUP(B246,$U$2:$AC$606,6,0),"")</f>
        <v/>
      </c>
      <c r="H246" s="33" t="str">
        <f>IFERROR(VLOOKUP(B246,$U$2:$AC$606,9,0),"")</f>
        <v/>
      </c>
      <c r="I246" s="50"/>
      <c r="J246" s="20"/>
      <c r="K246" s="21" t="str">
        <f>IFERROR(IF(#REF!="","",VLOOKUP(#REF!,$AQ$2:$AR$606,2,0)),"")</f>
        <v/>
      </c>
      <c r="L246" s="22" t="str">
        <f>IFERROR(VLOOKUP(K246,$AH$2:$AP$606,2,0),"")</f>
        <v/>
      </c>
      <c r="M246" s="22" t="str">
        <f>IFERROR(VLOOKUP(K246,$AH$2:$AP$606,3,0),"")</f>
        <v/>
      </c>
      <c r="N246" s="22" t="str">
        <f>IFERROR(VLOOKUP(K246,$AH$2:$AP$606,4,0),"")</f>
        <v/>
      </c>
      <c r="O246" s="22" t="str">
        <f>IFERROR(VLOOKUP(K246,$AH$2:$AP$606,5,0),"")</f>
        <v/>
      </c>
      <c r="P246" s="22" t="str">
        <f>IFERROR(VLOOKUP(K246,$AH$2:$AP$606,6,0),"")</f>
        <v/>
      </c>
      <c r="Q246" s="23" t="str">
        <f>IFERROR(VLOOKUP(K246,$AH$2:$AP$606,9,0),"")</f>
        <v/>
      </c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34"/>
      <c r="AO246" s="34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</row>
    <row r="247" spans="1:68" ht="15.75" customHeight="1" x14ac:dyDescent="0.2">
      <c r="A247" s="21"/>
      <c r="B247" s="21" t="str">
        <f>IFERROR(IF(#REF!="","",VLOOKUP(#REF!,$AD$2:$AR$606,2,0)),"")</f>
        <v/>
      </c>
      <c r="C247" s="22" t="str">
        <f>IFERROR(VLOOKUP(B247,$U$2:$AC$606,2,0),"")</f>
        <v/>
      </c>
      <c r="D247" s="22" t="str">
        <f>IFERROR(VLOOKUP(B247,$U$2:$AC$606,3,0),"")</f>
        <v/>
      </c>
      <c r="E247" s="22" t="str">
        <f>IFERROR(VLOOKUP(B247,$U$2:$AC$606,4,0),"")</f>
        <v/>
      </c>
      <c r="F247" s="22" t="str">
        <f>IFERROR(VLOOKUP(B247,$U$2:$AC$606,5,0),"")</f>
        <v/>
      </c>
      <c r="G247" s="22" t="str">
        <f>IFERROR(VLOOKUP(B247,$U$2:$AC$606,6,0),"")</f>
        <v/>
      </c>
      <c r="H247" s="33" t="str">
        <f>IFERROR(VLOOKUP(B247,$U$2:$AC$606,9,0),"")</f>
        <v/>
      </c>
      <c r="I247" s="50"/>
      <c r="J247" s="20"/>
      <c r="K247" s="21" t="str">
        <f>IFERROR(IF(#REF!="","",VLOOKUP(#REF!,$AQ$2:$AR$606,2,0)),"")</f>
        <v/>
      </c>
      <c r="L247" s="22" t="str">
        <f>IFERROR(VLOOKUP(K247,$AH$2:$AP$606,2,0),"")</f>
        <v/>
      </c>
      <c r="M247" s="22" t="str">
        <f>IFERROR(VLOOKUP(K247,$AH$2:$AP$606,3,0),"")</f>
        <v/>
      </c>
      <c r="N247" s="22" t="str">
        <f>IFERROR(VLOOKUP(K247,$AH$2:$AP$606,4,0),"")</f>
        <v/>
      </c>
      <c r="O247" s="22" t="str">
        <f>IFERROR(VLOOKUP(K247,$AH$2:$AP$606,5,0),"")</f>
        <v/>
      </c>
      <c r="P247" s="22" t="str">
        <f>IFERROR(VLOOKUP(K247,$AH$2:$AP$606,6,0),"")</f>
        <v/>
      </c>
      <c r="Q247" s="23" t="str">
        <f>IFERROR(VLOOKUP(K247,$AH$2:$AP$606,9,0),"")</f>
        <v/>
      </c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34"/>
      <c r="AO247" s="34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</row>
    <row r="248" spans="1:68" ht="15.75" customHeight="1" x14ac:dyDescent="0.2">
      <c r="A248" s="21"/>
      <c r="B248" s="21" t="str">
        <f>IFERROR(IF(#REF!="","",VLOOKUP(#REF!,$AD$2:$AR$606,2,0)),"")</f>
        <v/>
      </c>
      <c r="C248" s="22" t="str">
        <f>IFERROR(VLOOKUP(B248,$U$2:$AC$606,2,0),"")</f>
        <v/>
      </c>
      <c r="D248" s="22" t="str">
        <f>IFERROR(VLOOKUP(B248,$U$2:$AC$606,3,0),"")</f>
        <v/>
      </c>
      <c r="E248" s="22" t="str">
        <f>IFERROR(VLOOKUP(B248,$U$2:$AC$606,4,0),"")</f>
        <v/>
      </c>
      <c r="F248" s="22" t="str">
        <f>IFERROR(VLOOKUP(B248,$U$2:$AC$606,5,0),"")</f>
        <v/>
      </c>
      <c r="G248" s="22" t="str">
        <f>IFERROR(VLOOKUP(B248,$U$2:$AC$606,6,0),"")</f>
        <v/>
      </c>
      <c r="H248" s="33" t="str">
        <f>IFERROR(VLOOKUP(B248,$U$2:$AC$606,9,0),"")</f>
        <v/>
      </c>
      <c r="I248" s="50"/>
      <c r="J248" s="20"/>
      <c r="K248" s="21" t="str">
        <f>IFERROR(IF(#REF!="","",VLOOKUP(#REF!,$AQ$2:$AR$606,2,0)),"")</f>
        <v/>
      </c>
      <c r="L248" s="22" t="str">
        <f>IFERROR(VLOOKUP(K248,$AH$2:$AP$606,2,0),"")</f>
        <v/>
      </c>
      <c r="M248" s="22" t="str">
        <f>IFERROR(VLOOKUP(K248,$AH$2:$AP$606,3,0),"")</f>
        <v/>
      </c>
      <c r="N248" s="22" t="str">
        <f>IFERROR(VLOOKUP(K248,$AH$2:$AP$606,4,0),"")</f>
        <v/>
      </c>
      <c r="O248" s="22" t="str">
        <f>IFERROR(VLOOKUP(K248,$AH$2:$AP$606,5,0),"")</f>
        <v/>
      </c>
      <c r="P248" s="22" t="str">
        <f>IFERROR(VLOOKUP(K248,$AH$2:$AP$606,6,0),"")</f>
        <v/>
      </c>
      <c r="Q248" s="23" t="str">
        <f>IFERROR(VLOOKUP(K248,$AH$2:$AP$606,9,0),"")</f>
        <v/>
      </c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34"/>
      <c r="AO248" s="34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</row>
    <row r="249" spans="1:68" ht="15.75" customHeight="1" x14ac:dyDescent="0.2">
      <c r="A249" s="21"/>
      <c r="B249" s="21" t="str">
        <f>IFERROR(IF(#REF!="","",VLOOKUP(#REF!,$AD$2:$AR$606,2,0)),"")</f>
        <v/>
      </c>
      <c r="C249" s="22" t="str">
        <f>IFERROR(VLOOKUP(B249,$U$2:$AC$606,2,0),"")</f>
        <v/>
      </c>
      <c r="D249" s="22" t="str">
        <f>IFERROR(VLOOKUP(B249,$U$2:$AC$606,3,0),"")</f>
        <v/>
      </c>
      <c r="E249" s="22" t="str">
        <f>IFERROR(VLOOKUP(B249,$U$2:$AC$606,4,0),"")</f>
        <v/>
      </c>
      <c r="F249" s="22" t="str">
        <f>IFERROR(VLOOKUP(B249,$U$2:$AC$606,5,0),"")</f>
        <v/>
      </c>
      <c r="G249" s="22" t="str">
        <f>IFERROR(VLOOKUP(B249,$U$2:$AC$606,6,0),"")</f>
        <v/>
      </c>
      <c r="H249" s="33" t="str">
        <f>IFERROR(VLOOKUP(B249,$U$2:$AC$606,9,0),"")</f>
        <v/>
      </c>
      <c r="I249" s="50"/>
      <c r="J249" s="20"/>
      <c r="K249" s="21" t="str">
        <f>IFERROR(IF(#REF!="","",VLOOKUP(#REF!,$AQ$2:$AR$606,2,0)),"")</f>
        <v/>
      </c>
      <c r="L249" s="22" t="str">
        <f>IFERROR(VLOOKUP(K249,$AH$2:$AP$606,2,0),"")</f>
        <v/>
      </c>
      <c r="M249" s="22" t="str">
        <f>IFERROR(VLOOKUP(K249,$AH$2:$AP$606,3,0),"")</f>
        <v/>
      </c>
      <c r="N249" s="22" t="str">
        <f>IFERROR(VLOOKUP(K249,$AH$2:$AP$606,4,0),"")</f>
        <v/>
      </c>
      <c r="O249" s="22" t="str">
        <f>IFERROR(VLOOKUP(K249,$AH$2:$AP$606,5,0),"")</f>
        <v/>
      </c>
      <c r="P249" s="22" t="str">
        <f>IFERROR(VLOOKUP(K249,$AH$2:$AP$606,6,0),"")</f>
        <v/>
      </c>
      <c r="Q249" s="23" t="str">
        <f>IFERROR(VLOOKUP(K249,$AH$2:$AP$606,9,0),"")</f>
        <v/>
      </c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34"/>
      <c r="AO249" s="34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</row>
    <row r="250" spans="1:68" ht="15.75" customHeight="1" x14ac:dyDescent="0.2">
      <c r="A250" s="21"/>
      <c r="B250" s="21" t="str">
        <f>IFERROR(IF(#REF!="","",VLOOKUP(#REF!,$AD$2:$AR$606,2,0)),"")</f>
        <v/>
      </c>
      <c r="C250" s="22" t="str">
        <f>IFERROR(VLOOKUP(B250,$U$2:$AC$606,2,0),"")</f>
        <v/>
      </c>
      <c r="D250" s="22" t="str">
        <f>IFERROR(VLOOKUP(B250,$U$2:$AC$606,3,0),"")</f>
        <v/>
      </c>
      <c r="E250" s="22" t="str">
        <f>IFERROR(VLOOKUP(B250,$U$2:$AC$606,4,0),"")</f>
        <v/>
      </c>
      <c r="F250" s="22" t="str">
        <f>IFERROR(VLOOKUP(B250,$U$2:$AC$606,5,0),"")</f>
        <v/>
      </c>
      <c r="G250" s="22" t="str">
        <f>IFERROR(VLOOKUP(B250,$U$2:$AC$606,6,0),"")</f>
        <v/>
      </c>
      <c r="H250" s="33" t="str">
        <f>IFERROR(VLOOKUP(B250,$U$2:$AC$606,9,0),"")</f>
        <v/>
      </c>
      <c r="I250" s="50"/>
      <c r="J250" s="20"/>
      <c r="K250" s="21" t="str">
        <f>IFERROR(IF(#REF!="","",VLOOKUP(#REF!,$AQ$2:$AR$606,2,0)),"")</f>
        <v/>
      </c>
      <c r="L250" s="22" t="str">
        <f>IFERROR(VLOOKUP(K250,$AH$2:$AP$606,2,0),"")</f>
        <v/>
      </c>
      <c r="M250" s="22" t="str">
        <f>IFERROR(VLOOKUP(K250,$AH$2:$AP$606,3,0),"")</f>
        <v/>
      </c>
      <c r="N250" s="22" t="str">
        <f>IFERROR(VLOOKUP(K250,$AH$2:$AP$606,4,0),"")</f>
        <v/>
      </c>
      <c r="O250" s="22" t="str">
        <f>IFERROR(VLOOKUP(K250,$AH$2:$AP$606,5,0),"")</f>
        <v/>
      </c>
      <c r="P250" s="22" t="str">
        <f>IFERROR(VLOOKUP(K250,$AH$2:$AP$606,6,0),"")</f>
        <v/>
      </c>
      <c r="Q250" s="23" t="str">
        <f>IFERROR(VLOOKUP(K250,$AH$2:$AP$606,9,0),"")</f>
        <v/>
      </c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34"/>
      <c r="AO250" s="34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</row>
    <row r="251" spans="1:68" ht="15.75" customHeight="1" x14ac:dyDescent="0.2">
      <c r="A251" s="21"/>
      <c r="B251" s="21" t="str">
        <f>IFERROR(IF(#REF!="","",VLOOKUP(#REF!,$AD$2:$AR$606,2,0)),"")</f>
        <v/>
      </c>
      <c r="C251" s="22" t="str">
        <f>IFERROR(VLOOKUP(B251,$U$2:$AC$606,2,0),"")</f>
        <v/>
      </c>
      <c r="D251" s="22" t="str">
        <f>IFERROR(VLOOKUP(B251,$U$2:$AC$606,3,0),"")</f>
        <v/>
      </c>
      <c r="E251" s="22" t="str">
        <f>IFERROR(VLOOKUP(B251,$U$2:$AC$606,4,0),"")</f>
        <v/>
      </c>
      <c r="F251" s="22" t="str">
        <f>IFERROR(VLOOKUP(B251,$U$2:$AC$606,5,0),"")</f>
        <v/>
      </c>
      <c r="G251" s="22" t="str">
        <f>IFERROR(VLOOKUP(B251,$U$2:$AC$606,6,0),"")</f>
        <v/>
      </c>
      <c r="H251" s="33" t="str">
        <f>IFERROR(VLOOKUP(B251,$U$2:$AC$606,9,0),"")</f>
        <v/>
      </c>
      <c r="I251" s="50"/>
      <c r="J251" s="20"/>
      <c r="K251" s="21" t="str">
        <f>IFERROR(IF(#REF!="","",VLOOKUP(#REF!,$AQ$2:$AR$606,2,0)),"")</f>
        <v/>
      </c>
      <c r="L251" s="22" t="str">
        <f>IFERROR(VLOOKUP(K251,$AH$2:$AP$606,2,0),"")</f>
        <v/>
      </c>
      <c r="M251" s="22" t="str">
        <f>IFERROR(VLOOKUP(K251,$AH$2:$AP$606,3,0),"")</f>
        <v/>
      </c>
      <c r="N251" s="22" t="str">
        <f>IFERROR(VLOOKUP(K251,$AH$2:$AP$606,4,0),"")</f>
        <v/>
      </c>
      <c r="O251" s="22" t="str">
        <f>IFERROR(VLOOKUP(K251,$AH$2:$AP$606,5,0),"")</f>
        <v/>
      </c>
      <c r="P251" s="22" t="str">
        <f>IFERROR(VLOOKUP(K251,$AH$2:$AP$606,6,0),"")</f>
        <v/>
      </c>
      <c r="Q251" s="23" t="str">
        <f>IFERROR(VLOOKUP(K251,$AH$2:$AP$606,9,0),"")</f>
        <v/>
      </c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34"/>
      <c r="AO251" s="34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</row>
    <row r="252" spans="1:68" ht="15.75" customHeight="1" x14ac:dyDescent="0.2">
      <c r="A252" s="21"/>
      <c r="B252" s="21" t="str">
        <f>IFERROR(IF(#REF!="","",VLOOKUP(#REF!,$AD$2:$AR$606,2,0)),"")</f>
        <v/>
      </c>
      <c r="C252" s="22" t="str">
        <f>IFERROR(VLOOKUP(B252,$U$2:$AC$606,2,0),"")</f>
        <v/>
      </c>
      <c r="D252" s="22" t="str">
        <f>IFERROR(VLOOKUP(B252,$U$2:$AC$606,3,0),"")</f>
        <v/>
      </c>
      <c r="E252" s="22" t="str">
        <f>IFERROR(VLOOKUP(B252,$U$2:$AC$606,4,0),"")</f>
        <v/>
      </c>
      <c r="F252" s="22" t="str">
        <f>IFERROR(VLOOKUP(B252,$U$2:$AC$606,5,0),"")</f>
        <v/>
      </c>
      <c r="G252" s="22" t="str">
        <f>IFERROR(VLOOKUP(B252,$U$2:$AC$606,6,0),"")</f>
        <v/>
      </c>
      <c r="H252" s="33" t="str">
        <f>IFERROR(VLOOKUP(B252,$U$2:$AC$606,9,0),"")</f>
        <v/>
      </c>
      <c r="I252" s="50"/>
      <c r="J252" s="20"/>
      <c r="K252" s="21" t="str">
        <f>IFERROR(IF(#REF!="","",VLOOKUP(#REF!,$AQ$2:$AR$606,2,0)),"")</f>
        <v/>
      </c>
      <c r="L252" s="22" t="str">
        <f>IFERROR(VLOOKUP(K252,$AH$2:$AP$606,2,0),"")</f>
        <v/>
      </c>
      <c r="M252" s="22" t="str">
        <f>IFERROR(VLOOKUP(K252,$AH$2:$AP$606,3,0),"")</f>
        <v/>
      </c>
      <c r="N252" s="22" t="str">
        <f>IFERROR(VLOOKUP(K252,$AH$2:$AP$606,4,0),"")</f>
        <v/>
      </c>
      <c r="O252" s="22" t="str">
        <f>IFERROR(VLOOKUP(K252,$AH$2:$AP$606,5,0),"")</f>
        <v/>
      </c>
      <c r="P252" s="22" t="str">
        <f>IFERROR(VLOOKUP(K252,$AH$2:$AP$606,6,0),"")</f>
        <v/>
      </c>
      <c r="Q252" s="23" t="str">
        <f>IFERROR(VLOOKUP(K252,$AH$2:$AP$606,9,0),"")</f>
        <v/>
      </c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34"/>
      <c r="AO252" s="34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</row>
    <row r="253" spans="1:68" ht="15.75" customHeight="1" x14ac:dyDescent="0.2">
      <c r="A253" s="21"/>
      <c r="B253" s="21" t="str">
        <f>IFERROR(IF(#REF!="","",VLOOKUP(#REF!,$AD$2:$AR$606,2,0)),"")</f>
        <v/>
      </c>
      <c r="C253" s="22" t="str">
        <f>IFERROR(VLOOKUP(B253,$U$2:$AC$606,2,0),"")</f>
        <v/>
      </c>
      <c r="D253" s="22" t="str">
        <f>IFERROR(VLOOKUP(B253,$U$2:$AC$606,3,0),"")</f>
        <v/>
      </c>
      <c r="E253" s="22" t="str">
        <f>IFERROR(VLOOKUP(B253,$U$2:$AC$606,4,0),"")</f>
        <v/>
      </c>
      <c r="F253" s="22" t="str">
        <f>IFERROR(VLOOKUP(B253,$U$2:$AC$606,5,0),"")</f>
        <v/>
      </c>
      <c r="G253" s="22" t="str">
        <f>IFERROR(VLOOKUP(B253,$U$2:$AC$606,6,0),"")</f>
        <v/>
      </c>
      <c r="H253" s="33" t="str">
        <f>IFERROR(VLOOKUP(B253,$U$2:$AC$606,9,0),"")</f>
        <v/>
      </c>
      <c r="I253" s="50"/>
      <c r="J253" s="20"/>
      <c r="K253" s="21" t="str">
        <f>IFERROR(IF(#REF!="","",VLOOKUP(#REF!,$AQ$2:$AR$606,2,0)),"")</f>
        <v/>
      </c>
      <c r="L253" s="22" t="str">
        <f>IFERROR(VLOOKUP(K253,$AH$2:$AP$606,2,0),"")</f>
        <v/>
      </c>
      <c r="M253" s="22" t="str">
        <f>IFERROR(VLOOKUP(K253,$AH$2:$AP$606,3,0),"")</f>
        <v/>
      </c>
      <c r="N253" s="22" t="str">
        <f>IFERROR(VLOOKUP(K253,$AH$2:$AP$606,4,0),"")</f>
        <v/>
      </c>
      <c r="O253" s="22" t="str">
        <f>IFERROR(VLOOKUP(K253,$AH$2:$AP$606,5,0),"")</f>
        <v/>
      </c>
      <c r="P253" s="22" t="str">
        <f>IFERROR(VLOOKUP(K253,$AH$2:$AP$606,6,0),"")</f>
        <v/>
      </c>
      <c r="Q253" s="23" t="str">
        <f>IFERROR(VLOOKUP(K253,$AH$2:$AP$606,9,0),"")</f>
        <v/>
      </c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34"/>
      <c r="AO253" s="34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</row>
    <row r="254" spans="1:68" ht="15.75" customHeight="1" x14ac:dyDescent="0.2">
      <c r="A254" s="21"/>
      <c r="B254" s="21" t="str">
        <f>IFERROR(IF(#REF!="","",VLOOKUP(#REF!,$AD$2:$AR$606,2,0)),"")</f>
        <v/>
      </c>
      <c r="C254" s="22" t="str">
        <f>IFERROR(VLOOKUP(B254,$U$2:$AC$606,2,0),"")</f>
        <v/>
      </c>
      <c r="D254" s="22" t="str">
        <f>IFERROR(VLOOKUP(B254,$U$2:$AC$606,3,0),"")</f>
        <v/>
      </c>
      <c r="E254" s="22" t="str">
        <f>IFERROR(VLOOKUP(B254,$U$2:$AC$606,4,0),"")</f>
        <v/>
      </c>
      <c r="F254" s="22" t="str">
        <f>IFERROR(VLOOKUP(B254,$U$2:$AC$606,5,0),"")</f>
        <v/>
      </c>
      <c r="G254" s="22" t="str">
        <f>IFERROR(VLOOKUP(B254,$U$2:$AC$606,6,0),"")</f>
        <v/>
      </c>
      <c r="H254" s="33" t="str">
        <f>IFERROR(VLOOKUP(B254,$U$2:$AC$606,9,0),"")</f>
        <v/>
      </c>
      <c r="I254" s="50"/>
      <c r="J254" s="20"/>
      <c r="K254" s="21" t="str">
        <f>IFERROR(IF(#REF!="","",VLOOKUP(#REF!,$AQ$2:$AR$606,2,0)),"")</f>
        <v/>
      </c>
      <c r="L254" s="22" t="str">
        <f>IFERROR(VLOOKUP(K254,$AH$2:$AP$606,2,0),"")</f>
        <v/>
      </c>
      <c r="M254" s="22" t="str">
        <f>IFERROR(VLOOKUP(K254,$AH$2:$AP$606,3,0),"")</f>
        <v/>
      </c>
      <c r="N254" s="22" t="str">
        <f>IFERROR(VLOOKUP(K254,$AH$2:$AP$606,4,0),"")</f>
        <v/>
      </c>
      <c r="O254" s="22" t="str">
        <f>IFERROR(VLOOKUP(K254,$AH$2:$AP$606,5,0),"")</f>
        <v/>
      </c>
      <c r="P254" s="22" t="str">
        <f>IFERROR(VLOOKUP(K254,$AH$2:$AP$606,6,0),"")</f>
        <v/>
      </c>
      <c r="Q254" s="23" t="str">
        <f>IFERROR(VLOOKUP(K254,$AH$2:$AP$606,9,0),"")</f>
        <v/>
      </c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34"/>
      <c r="AO254" s="34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</row>
    <row r="255" spans="1:68" ht="15.75" customHeight="1" x14ac:dyDescent="0.2">
      <c r="A255" s="21"/>
      <c r="B255" s="21" t="str">
        <f>IFERROR(IF(#REF!="","",VLOOKUP(#REF!,$AD$2:$AR$606,2,0)),"")</f>
        <v/>
      </c>
      <c r="C255" s="22" t="str">
        <f>IFERROR(VLOOKUP(B255,$U$2:$AC$606,2,0),"")</f>
        <v/>
      </c>
      <c r="D255" s="22" t="str">
        <f>IFERROR(VLOOKUP(B255,$U$2:$AC$606,3,0),"")</f>
        <v/>
      </c>
      <c r="E255" s="22" t="str">
        <f>IFERROR(VLOOKUP(B255,$U$2:$AC$606,4,0),"")</f>
        <v/>
      </c>
      <c r="F255" s="22" t="str">
        <f>IFERROR(VLOOKUP(B255,$U$2:$AC$606,5,0),"")</f>
        <v/>
      </c>
      <c r="G255" s="22" t="str">
        <f>IFERROR(VLOOKUP(B255,$U$2:$AC$606,6,0),"")</f>
        <v/>
      </c>
      <c r="H255" s="33" t="str">
        <f>IFERROR(VLOOKUP(B255,$U$2:$AC$606,9,0),"")</f>
        <v/>
      </c>
      <c r="I255" s="50"/>
      <c r="J255" s="20"/>
      <c r="K255" s="21" t="str">
        <f>IFERROR(IF(#REF!="","",VLOOKUP(#REF!,$AQ$2:$AR$606,2,0)),"")</f>
        <v/>
      </c>
      <c r="L255" s="22" t="str">
        <f>IFERROR(VLOOKUP(K255,$AH$2:$AP$606,2,0),"")</f>
        <v/>
      </c>
      <c r="M255" s="22" t="str">
        <f>IFERROR(VLOOKUP(K255,$AH$2:$AP$606,3,0),"")</f>
        <v/>
      </c>
      <c r="N255" s="22" t="str">
        <f>IFERROR(VLOOKUP(K255,$AH$2:$AP$606,4,0),"")</f>
        <v/>
      </c>
      <c r="O255" s="22" t="str">
        <f>IFERROR(VLOOKUP(K255,$AH$2:$AP$606,5,0),"")</f>
        <v/>
      </c>
      <c r="P255" s="22" t="str">
        <f>IFERROR(VLOOKUP(K255,$AH$2:$AP$606,6,0),"")</f>
        <v/>
      </c>
      <c r="Q255" s="23" t="str">
        <f>IFERROR(VLOOKUP(K255,$AH$2:$AP$606,9,0),"")</f>
        <v/>
      </c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34"/>
      <c r="AO255" s="34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</row>
    <row r="256" spans="1:68" ht="15.75" customHeight="1" x14ac:dyDescent="0.2">
      <c r="A256" s="21"/>
      <c r="B256" s="21" t="str">
        <f>IFERROR(IF(#REF!="","",VLOOKUP(#REF!,$AD$2:$AR$606,2,0)),"")</f>
        <v/>
      </c>
      <c r="C256" s="22" t="str">
        <f>IFERROR(VLOOKUP(B256,$U$2:$AC$606,2,0),"")</f>
        <v/>
      </c>
      <c r="D256" s="22" t="str">
        <f>IFERROR(VLOOKUP(B256,$U$2:$AC$606,3,0),"")</f>
        <v/>
      </c>
      <c r="E256" s="22" t="str">
        <f>IFERROR(VLOOKUP(B256,$U$2:$AC$606,4,0),"")</f>
        <v/>
      </c>
      <c r="F256" s="22" t="str">
        <f>IFERROR(VLOOKUP(B256,$U$2:$AC$606,5,0),"")</f>
        <v/>
      </c>
      <c r="G256" s="22" t="str">
        <f>IFERROR(VLOOKUP(B256,$U$2:$AC$606,6,0),"")</f>
        <v/>
      </c>
      <c r="H256" s="33" t="str">
        <f>IFERROR(VLOOKUP(B256,$U$2:$AC$606,9,0),"")</f>
        <v/>
      </c>
      <c r="I256" s="50"/>
      <c r="J256" s="20"/>
      <c r="K256" s="21" t="str">
        <f>IFERROR(IF(#REF!="","",VLOOKUP(#REF!,$AQ$2:$AR$606,2,0)),"")</f>
        <v/>
      </c>
      <c r="L256" s="22" t="str">
        <f>IFERROR(VLOOKUP(K256,$AH$2:$AP$606,2,0),"")</f>
        <v/>
      </c>
      <c r="M256" s="22" t="str">
        <f>IFERROR(VLOOKUP(K256,$AH$2:$AP$606,3,0),"")</f>
        <v/>
      </c>
      <c r="N256" s="22" t="str">
        <f>IFERROR(VLOOKUP(K256,$AH$2:$AP$606,4,0),"")</f>
        <v/>
      </c>
      <c r="O256" s="22" t="str">
        <f>IFERROR(VLOOKUP(K256,$AH$2:$AP$606,5,0),"")</f>
        <v/>
      </c>
      <c r="P256" s="22" t="str">
        <f>IFERROR(VLOOKUP(K256,$AH$2:$AP$606,6,0),"")</f>
        <v/>
      </c>
      <c r="Q256" s="23" t="str">
        <f>IFERROR(VLOOKUP(K256,$AH$2:$AP$606,9,0),"")</f>
        <v/>
      </c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34"/>
      <c r="AO256" s="34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</row>
    <row r="257" spans="1:68" ht="15.75" customHeight="1" x14ac:dyDescent="0.2">
      <c r="A257" s="21"/>
      <c r="B257" s="21" t="str">
        <f>IFERROR(IF(#REF!="","",VLOOKUP(#REF!,$AD$2:$AR$606,2,0)),"")</f>
        <v/>
      </c>
      <c r="C257" s="22" t="str">
        <f>IFERROR(VLOOKUP(B257,$U$2:$AC$606,2,0),"")</f>
        <v/>
      </c>
      <c r="D257" s="22" t="str">
        <f>IFERROR(VLOOKUP(B257,$U$2:$AC$606,3,0),"")</f>
        <v/>
      </c>
      <c r="E257" s="22" t="str">
        <f>IFERROR(VLOOKUP(B257,$U$2:$AC$606,4,0),"")</f>
        <v/>
      </c>
      <c r="F257" s="22" t="str">
        <f>IFERROR(VLOOKUP(B257,$U$2:$AC$606,5,0),"")</f>
        <v/>
      </c>
      <c r="G257" s="22" t="str">
        <f>IFERROR(VLOOKUP(B257,$U$2:$AC$606,6,0),"")</f>
        <v/>
      </c>
      <c r="H257" s="33" t="str">
        <f>IFERROR(VLOOKUP(B257,$U$2:$AC$606,9,0),"")</f>
        <v/>
      </c>
      <c r="I257" s="50"/>
      <c r="J257" s="20"/>
      <c r="K257" s="21" t="str">
        <f>IFERROR(IF(#REF!="","",VLOOKUP(#REF!,$AQ$2:$AR$606,2,0)),"")</f>
        <v/>
      </c>
      <c r="L257" s="22" t="str">
        <f>IFERROR(VLOOKUP(K257,$AH$2:$AP$606,2,0),"")</f>
        <v/>
      </c>
      <c r="M257" s="22" t="str">
        <f>IFERROR(VLOOKUP(K257,$AH$2:$AP$606,3,0),"")</f>
        <v/>
      </c>
      <c r="N257" s="22" t="str">
        <f>IFERROR(VLOOKUP(K257,$AH$2:$AP$606,4,0),"")</f>
        <v/>
      </c>
      <c r="O257" s="22" t="str">
        <f>IFERROR(VLOOKUP(K257,$AH$2:$AP$606,5,0),"")</f>
        <v/>
      </c>
      <c r="P257" s="22" t="str">
        <f>IFERROR(VLOOKUP(K257,$AH$2:$AP$606,6,0),"")</f>
        <v/>
      </c>
      <c r="Q257" s="23" t="str">
        <f>IFERROR(VLOOKUP(K257,$AH$2:$AP$606,9,0),"")</f>
        <v/>
      </c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34"/>
      <c r="AO257" s="34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</row>
    <row r="258" spans="1:68" ht="15.75" customHeight="1" x14ac:dyDescent="0.2">
      <c r="A258" s="21"/>
      <c r="B258" s="21" t="str">
        <f>IFERROR(IF(#REF!="","",VLOOKUP(#REF!,$AD$2:$AR$606,2,0)),"")</f>
        <v/>
      </c>
      <c r="C258" s="22" t="str">
        <f>IFERROR(VLOOKUP(B258,$U$2:$AC$606,2,0),"")</f>
        <v/>
      </c>
      <c r="D258" s="22" t="str">
        <f>IFERROR(VLOOKUP(B258,$U$2:$AC$606,3,0),"")</f>
        <v/>
      </c>
      <c r="E258" s="22" t="str">
        <f>IFERROR(VLOOKUP(B258,$U$2:$AC$606,4,0),"")</f>
        <v/>
      </c>
      <c r="F258" s="22" t="str">
        <f>IFERROR(VLOOKUP(B258,$U$2:$AC$606,5,0),"")</f>
        <v/>
      </c>
      <c r="G258" s="22" t="str">
        <f>IFERROR(VLOOKUP(B258,$U$2:$AC$606,6,0),"")</f>
        <v/>
      </c>
      <c r="H258" s="33" t="str">
        <f>IFERROR(VLOOKUP(B258,$U$2:$AC$606,9,0),"")</f>
        <v/>
      </c>
      <c r="I258" s="50"/>
      <c r="J258" s="20"/>
      <c r="K258" s="21" t="str">
        <f>IFERROR(IF(#REF!="","",VLOOKUP(#REF!,$AQ$2:$AR$606,2,0)),"")</f>
        <v/>
      </c>
      <c r="L258" s="22" t="str">
        <f>IFERROR(VLOOKUP(K258,$AH$2:$AP$606,2,0),"")</f>
        <v/>
      </c>
      <c r="M258" s="22" t="str">
        <f>IFERROR(VLOOKUP(K258,$AH$2:$AP$606,3,0),"")</f>
        <v/>
      </c>
      <c r="N258" s="22" t="str">
        <f>IFERROR(VLOOKUP(K258,$AH$2:$AP$606,4,0),"")</f>
        <v/>
      </c>
      <c r="O258" s="22" t="str">
        <f>IFERROR(VLOOKUP(K258,$AH$2:$AP$606,5,0),"")</f>
        <v/>
      </c>
      <c r="P258" s="22" t="str">
        <f>IFERROR(VLOOKUP(K258,$AH$2:$AP$606,6,0),"")</f>
        <v/>
      </c>
      <c r="Q258" s="23" t="str">
        <f>IFERROR(VLOOKUP(K258,$AH$2:$AP$606,9,0),"")</f>
        <v/>
      </c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34"/>
      <c r="AO258" s="34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</row>
    <row r="259" spans="1:68" ht="15.75" customHeight="1" x14ac:dyDescent="0.2">
      <c r="A259" s="21"/>
      <c r="B259" s="21" t="str">
        <f>IFERROR(IF(#REF!="","",VLOOKUP(#REF!,$AD$2:$AR$606,2,0)),"")</f>
        <v/>
      </c>
      <c r="C259" s="22" t="str">
        <f>IFERROR(VLOOKUP(B259,$U$2:$AC$606,2,0),"")</f>
        <v/>
      </c>
      <c r="D259" s="22" t="str">
        <f>IFERROR(VLOOKUP(B259,$U$2:$AC$606,3,0),"")</f>
        <v/>
      </c>
      <c r="E259" s="22" t="str">
        <f>IFERROR(VLOOKUP(B259,$U$2:$AC$606,4,0),"")</f>
        <v/>
      </c>
      <c r="F259" s="22" t="str">
        <f>IFERROR(VLOOKUP(B259,$U$2:$AC$606,5,0),"")</f>
        <v/>
      </c>
      <c r="G259" s="22" t="str">
        <f>IFERROR(VLOOKUP(B259,$U$2:$AC$606,6,0),"")</f>
        <v/>
      </c>
      <c r="H259" s="33" t="str">
        <f>IFERROR(VLOOKUP(B259,$U$2:$AC$606,9,0),"")</f>
        <v/>
      </c>
      <c r="I259" s="50"/>
      <c r="J259" s="20"/>
      <c r="K259" s="21" t="str">
        <f>IFERROR(IF(#REF!="","",VLOOKUP(#REF!,$AQ$2:$AR$606,2,0)),"")</f>
        <v/>
      </c>
      <c r="L259" s="22" t="str">
        <f>IFERROR(VLOOKUP(K259,$AH$2:$AP$606,2,0),"")</f>
        <v/>
      </c>
      <c r="M259" s="22" t="str">
        <f>IFERROR(VLOOKUP(K259,$AH$2:$AP$606,3,0),"")</f>
        <v/>
      </c>
      <c r="N259" s="22" t="str">
        <f>IFERROR(VLOOKUP(K259,$AH$2:$AP$606,4,0),"")</f>
        <v/>
      </c>
      <c r="O259" s="22" t="str">
        <f>IFERROR(VLOOKUP(K259,$AH$2:$AP$606,5,0),"")</f>
        <v/>
      </c>
      <c r="P259" s="22" t="str">
        <f>IFERROR(VLOOKUP(K259,$AH$2:$AP$606,6,0),"")</f>
        <v/>
      </c>
      <c r="Q259" s="23" t="str">
        <f>IFERROR(VLOOKUP(K259,$AH$2:$AP$606,9,0),"")</f>
        <v/>
      </c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34"/>
      <c r="AO259" s="34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</row>
    <row r="260" spans="1:68" ht="15.75" customHeight="1" x14ac:dyDescent="0.2">
      <c r="A260" s="21"/>
      <c r="B260" s="21" t="str">
        <f>IFERROR(IF(#REF!="","",VLOOKUP(#REF!,$AD$2:$AR$606,2,0)),"")</f>
        <v/>
      </c>
      <c r="C260" s="22" t="str">
        <f>IFERROR(VLOOKUP(B260,$U$2:$AC$606,2,0),"")</f>
        <v/>
      </c>
      <c r="D260" s="22" t="str">
        <f>IFERROR(VLOOKUP(B260,$U$2:$AC$606,3,0),"")</f>
        <v/>
      </c>
      <c r="E260" s="22" t="str">
        <f>IFERROR(VLOOKUP(B260,$U$2:$AC$606,4,0),"")</f>
        <v/>
      </c>
      <c r="F260" s="22" t="str">
        <f>IFERROR(VLOOKUP(B260,$U$2:$AC$606,5,0),"")</f>
        <v/>
      </c>
      <c r="G260" s="22" t="str">
        <f>IFERROR(VLOOKUP(B260,$U$2:$AC$606,6,0),"")</f>
        <v/>
      </c>
      <c r="H260" s="33" t="str">
        <f>IFERROR(VLOOKUP(B260,$U$2:$AC$606,9,0),"")</f>
        <v/>
      </c>
      <c r="I260" s="50"/>
      <c r="J260" s="20"/>
      <c r="K260" s="21" t="str">
        <f>IFERROR(IF(#REF!="","",VLOOKUP(#REF!,$AQ$2:$AR$606,2,0)),"")</f>
        <v/>
      </c>
      <c r="L260" s="22" t="str">
        <f>IFERROR(VLOOKUP(K260,$AH$2:$AP$606,2,0),"")</f>
        <v/>
      </c>
      <c r="M260" s="22" t="str">
        <f>IFERROR(VLOOKUP(K260,$AH$2:$AP$606,3,0),"")</f>
        <v/>
      </c>
      <c r="N260" s="22" t="str">
        <f>IFERROR(VLOOKUP(K260,$AH$2:$AP$606,4,0),"")</f>
        <v/>
      </c>
      <c r="O260" s="22" t="str">
        <f>IFERROR(VLOOKUP(K260,$AH$2:$AP$606,5,0),"")</f>
        <v/>
      </c>
      <c r="P260" s="22" t="str">
        <f>IFERROR(VLOOKUP(K260,$AH$2:$AP$606,6,0),"")</f>
        <v/>
      </c>
      <c r="Q260" s="23" t="str">
        <f>IFERROR(VLOOKUP(K260,$AH$2:$AP$606,9,0),"")</f>
        <v/>
      </c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34"/>
      <c r="AO260" s="34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</row>
    <row r="261" spans="1:68" ht="15.75" customHeight="1" x14ac:dyDescent="0.2">
      <c r="A261" s="21"/>
      <c r="B261" s="21" t="str">
        <f>IFERROR(IF(#REF!="","",VLOOKUP(#REF!,$AD$2:$AR$606,2,0)),"")</f>
        <v/>
      </c>
      <c r="C261" s="22" t="str">
        <f>IFERROR(VLOOKUP(B261,$U$2:$AC$606,2,0),"")</f>
        <v/>
      </c>
      <c r="D261" s="22" t="str">
        <f>IFERROR(VLOOKUP(B261,$U$2:$AC$606,3,0),"")</f>
        <v/>
      </c>
      <c r="E261" s="22" t="str">
        <f>IFERROR(VLOOKUP(B261,$U$2:$AC$606,4,0),"")</f>
        <v/>
      </c>
      <c r="F261" s="22" t="str">
        <f>IFERROR(VLOOKUP(B261,$U$2:$AC$606,5,0),"")</f>
        <v/>
      </c>
      <c r="G261" s="22" t="str">
        <f>IFERROR(VLOOKUP(B261,$U$2:$AC$606,6,0),"")</f>
        <v/>
      </c>
      <c r="H261" s="33" t="str">
        <f>IFERROR(VLOOKUP(B261,$U$2:$AC$606,9,0),"")</f>
        <v/>
      </c>
      <c r="I261" s="50"/>
      <c r="J261" s="20"/>
      <c r="K261" s="21" t="str">
        <f>IFERROR(IF(#REF!="","",VLOOKUP(#REF!,$AQ$2:$AR$606,2,0)),"")</f>
        <v/>
      </c>
      <c r="L261" s="22" t="str">
        <f>IFERROR(VLOOKUP(K261,$AH$2:$AP$606,2,0),"")</f>
        <v/>
      </c>
      <c r="M261" s="22" t="str">
        <f>IFERROR(VLOOKUP(K261,$AH$2:$AP$606,3,0),"")</f>
        <v/>
      </c>
      <c r="N261" s="22" t="str">
        <f>IFERROR(VLOOKUP(K261,$AH$2:$AP$606,4,0),"")</f>
        <v/>
      </c>
      <c r="O261" s="22" t="str">
        <f>IFERROR(VLOOKUP(K261,$AH$2:$AP$606,5,0),"")</f>
        <v/>
      </c>
      <c r="P261" s="22" t="str">
        <f>IFERROR(VLOOKUP(K261,$AH$2:$AP$606,6,0),"")</f>
        <v/>
      </c>
      <c r="Q261" s="23" t="str">
        <f>IFERROR(VLOOKUP(K261,$AH$2:$AP$606,9,0),"")</f>
        <v/>
      </c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34"/>
      <c r="AO261" s="34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</row>
    <row r="262" spans="1:68" ht="15.75" customHeight="1" x14ac:dyDescent="0.2">
      <c r="A262" s="21"/>
      <c r="B262" s="21" t="str">
        <f>IFERROR(IF(#REF!="","",VLOOKUP(#REF!,$AD$2:$AR$606,2,0)),"")</f>
        <v/>
      </c>
      <c r="C262" s="22" t="str">
        <f>IFERROR(VLOOKUP(B262,$U$2:$AC$606,2,0),"")</f>
        <v/>
      </c>
      <c r="D262" s="22" t="str">
        <f>IFERROR(VLOOKUP(B262,$U$2:$AC$606,3,0),"")</f>
        <v/>
      </c>
      <c r="E262" s="22" t="str">
        <f>IFERROR(VLOOKUP(B262,$U$2:$AC$606,4,0),"")</f>
        <v/>
      </c>
      <c r="F262" s="22" t="str">
        <f>IFERROR(VLOOKUP(B262,$U$2:$AC$606,5,0),"")</f>
        <v/>
      </c>
      <c r="G262" s="22" t="str">
        <f>IFERROR(VLOOKUP(B262,$U$2:$AC$606,6,0),"")</f>
        <v/>
      </c>
      <c r="H262" s="33" t="str">
        <f>IFERROR(VLOOKUP(B262,$U$2:$AC$606,9,0),"")</f>
        <v/>
      </c>
      <c r="I262" s="50"/>
      <c r="J262" s="20"/>
      <c r="K262" s="21" t="str">
        <f>IFERROR(IF(#REF!="","",VLOOKUP(#REF!,$AQ$2:$AR$606,2,0)),"")</f>
        <v/>
      </c>
      <c r="L262" s="22" t="str">
        <f>IFERROR(VLOOKUP(K262,$AH$2:$AP$606,2,0),"")</f>
        <v/>
      </c>
      <c r="M262" s="22" t="str">
        <f>IFERROR(VLOOKUP(K262,$AH$2:$AP$606,3,0),"")</f>
        <v/>
      </c>
      <c r="N262" s="22" t="str">
        <f>IFERROR(VLOOKUP(K262,$AH$2:$AP$606,4,0),"")</f>
        <v/>
      </c>
      <c r="O262" s="22" t="str">
        <f>IFERROR(VLOOKUP(K262,$AH$2:$AP$606,5,0),"")</f>
        <v/>
      </c>
      <c r="P262" s="22" t="str">
        <f>IFERROR(VLOOKUP(K262,$AH$2:$AP$606,6,0),"")</f>
        <v/>
      </c>
      <c r="Q262" s="23" t="str">
        <f>IFERROR(VLOOKUP(K262,$AH$2:$AP$606,9,0),"")</f>
        <v/>
      </c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34"/>
      <c r="AO262" s="34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</row>
    <row r="263" spans="1:68" ht="15.75" customHeight="1" x14ac:dyDescent="0.2">
      <c r="A263" s="21"/>
      <c r="B263" s="21" t="str">
        <f>IFERROR(IF(#REF!="","",VLOOKUP(#REF!,$AD$2:$AR$606,2,0)),"")</f>
        <v/>
      </c>
      <c r="C263" s="22" t="str">
        <f>IFERROR(VLOOKUP(B263,$U$2:$AC$606,2,0),"")</f>
        <v/>
      </c>
      <c r="D263" s="22" t="str">
        <f>IFERROR(VLOOKUP(B263,$U$2:$AC$606,3,0),"")</f>
        <v/>
      </c>
      <c r="E263" s="22" t="str">
        <f>IFERROR(VLOOKUP(B263,$U$2:$AC$606,4,0),"")</f>
        <v/>
      </c>
      <c r="F263" s="22" t="str">
        <f>IFERROR(VLOOKUP(B263,$U$2:$AC$606,5,0),"")</f>
        <v/>
      </c>
      <c r="G263" s="22" t="str">
        <f>IFERROR(VLOOKUP(B263,$U$2:$AC$606,6,0),"")</f>
        <v/>
      </c>
      <c r="H263" s="33" t="str">
        <f>IFERROR(VLOOKUP(B263,$U$2:$AC$606,9,0),"")</f>
        <v/>
      </c>
      <c r="I263" s="50"/>
      <c r="J263" s="20"/>
      <c r="K263" s="21" t="str">
        <f>IFERROR(IF(#REF!="","",VLOOKUP(#REF!,$AQ$2:$AR$606,2,0)),"")</f>
        <v/>
      </c>
      <c r="L263" s="22" t="str">
        <f>IFERROR(VLOOKUP(K263,$AH$2:$AP$606,2,0),"")</f>
        <v/>
      </c>
      <c r="M263" s="22" t="str">
        <f>IFERROR(VLOOKUP(K263,$AH$2:$AP$606,3,0),"")</f>
        <v/>
      </c>
      <c r="N263" s="22" t="str">
        <f>IFERROR(VLOOKUP(K263,$AH$2:$AP$606,4,0),"")</f>
        <v/>
      </c>
      <c r="O263" s="22" t="str">
        <f>IFERROR(VLOOKUP(K263,$AH$2:$AP$606,5,0),"")</f>
        <v/>
      </c>
      <c r="P263" s="22" t="str">
        <f>IFERROR(VLOOKUP(K263,$AH$2:$AP$606,6,0),"")</f>
        <v/>
      </c>
      <c r="Q263" s="23" t="str">
        <f>IFERROR(VLOOKUP(K263,$AH$2:$AP$606,9,0),"")</f>
        <v/>
      </c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34"/>
      <c r="AO263" s="34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</row>
    <row r="264" spans="1:68" ht="15.75" customHeight="1" x14ac:dyDescent="0.2">
      <c r="A264" s="21"/>
      <c r="B264" s="21" t="str">
        <f>IFERROR(IF(#REF!="","",VLOOKUP(#REF!,$AD$2:$AR$606,2,0)),"")</f>
        <v/>
      </c>
      <c r="C264" s="22" t="str">
        <f>IFERROR(VLOOKUP(B264,$U$2:$AC$606,2,0),"")</f>
        <v/>
      </c>
      <c r="D264" s="22" t="str">
        <f>IFERROR(VLOOKUP(B264,$U$2:$AC$606,3,0),"")</f>
        <v/>
      </c>
      <c r="E264" s="22" t="str">
        <f>IFERROR(VLOOKUP(B264,$U$2:$AC$606,4,0),"")</f>
        <v/>
      </c>
      <c r="F264" s="22" t="str">
        <f>IFERROR(VLOOKUP(B264,$U$2:$AC$606,5,0),"")</f>
        <v/>
      </c>
      <c r="G264" s="22" t="str">
        <f>IFERROR(VLOOKUP(B264,$U$2:$AC$606,6,0),"")</f>
        <v/>
      </c>
      <c r="H264" s="33" t="str">
        <f>IFERROR(VLOOKUP(B264,$U$2:$AC$606,9,0),"")</f>
        <v/>
      </c>
      <c r="I264" s="50"/>
      <c r="J264" s="20"/>
      <c r="K264" s="21" t="str">
        <f>IFERROR(IF(#REF!="","",VLOOKUP(#REF!,$AQ$2:$AR$606,2,0)),"")</f>
        <v/>
      </c>
      <c r="L264" s="22" t="str">
        <f>IFERROR(VLOOKUP(K264,$AH$2:$AP$606,2,0),"")</f>
        <v/>
      </c>
      <c r="M264" s="22" t="str">
        <f>IFERROR(VLOOKUP(K264,$AH$2:$AP$606,3,0),"")</f>
        <v/>
      </c>
      <c r="N264" s="22" t="str">
        <f>IFERROR(VLOOKUP(K264,$AH$2:$AP$606,4,0),"")</f>
        <v/>
      </c>
      <c r="O264" s="22" t="str">
        <f>IFERROR(VLOOKUP(K264,$AH$2:$AP$606,5,0),"")</f>
        <v/>
      </c>
      <c r="P264" s="22" t="str">
        <f>IFERROR(VLOOKUP(K264,$AH$2:$AP$606,6,0),"")</f>
        <v/>
      </c>
      <c r="Q264" s="23" t="str">
        <f>IFERROR(VLOOKUP(K264,$AH$2:$AP$606,9,0),"")</f>
        <v/>
      </c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34"/>
      <c r="AO264" s="34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</row>
    <row r="265" spans="1:68" ht="15.75" customHeight="1" x14ac:dyDescent="0.2">
      <c r="A265" s="21"/>
      <c r="B265" s="21" t="str">
        <f>IFERROR(IF(#REF!="","",VLOOKUP(#REF!,$AD$2:$AR$606,2,0)),"")</f>
        <v/>
      </c>
      <c r="C265" s="22" t="str">
        <f>IFERROR(VLOOKUP(B265,$U$2:$AC$606,2,0),"")</f>
        <v/>
      </c>
      <c r="D265" s="22" t="str">
        <f>IFERROR(VLOOKUP(B265,$U$2:$AC$606,3,0),"")</f>
        <v/>
      </c>
      <c r="E265" s="22" t="str">
        <f>IFERROR(VLOOKUP(B265,$U$2:$AC$606,4,0),"")</f>
        <v/>
      </c>
      <c r="F265" s="22" t="str">
        <f>IFERROR(VLOOKUP(B265,$U$2:$AC$606,5,0),"")</f>
        <v/>
      </c>
      <c r="G265" s="22" t="str">
        <f>IFERROR(VLOOKUP(B265,$U$2:$AC$606,6,0),"")</f>
        <v/>
      </c>
      <c r="H265" s="33" t="str">
        <f>IFERROR(VLOOKUP(B265,$U$2:$AC$606,9,0),"")</f>
        <v/>
      </c>
      <c r="I265" s="50"/>
      <c r="J265" s="20"/>
      <c r="K265" s="21" t="str">
        <f>IFERROR(IF(#REF!="","",VLOOKUP(#REF!,$AQ$2:$AR$606,2,0)),"")</f>
        <v/>
      </c>
      <c r="L265" s="22" t="str">
        <f>IFERROR(VLOOKUP(K265,$AH$2:$AP$606,2,0),"")</f>
        <v/>
      </c>
      <c r="M265" s="22" t="str">
        <f>IFERROR(VLOOKUP(K265,$AH$2:$AP$606,3,0),"")</f>
        <v/>
      </c>
      <c r="N265" s="22" t="str">
        <f>IFERROR(VLOOKUP(K265,$AH$2:$AP$606,4,0),"")</f>
        <v/>
      </c>
      <c r="O265" s="22" t="str">
        <f>IFERROR(VLOOKUP(K265,$AH$2:$AP$606,5,0),"")</f>
        <v/>
      </c>
      <c r="P265" s="22" t="str">
        <f>IFERROR(VLOOKUP(K265,$AH$2:$AP$606,6,0),"")</f>
        <v/>
      </c>
      <c r="Q265" s="23" t="str">
        <f>IFERROR(VLOOKUP(K265,$AH$2:$AP$606,9,0),"")</f>
        <v/>
      </c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34"/>
      <c r="AO265" s="34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</row>
    <row r="266" spans="1:68" ht="15.75" customHeight="1" x14ac:dyDescent="0.2">
      <c r="A266" s="21"/>
      <c r="B266" s="21" t="str">
        <f>IFERROR(IF(#REF!="","",VLOOKUP(#REF!,$AD$2:$AR$606,2,0)),"")</f>
        <v/>
      </c>
      <c r="C266" s="22" t="str">
        <f>IFERROR(VLOOKUP(B266,$U$2:$AC$606,2,0),"")</f>
        <v/>
      </c>
      <c r="D266" s="22" t="str">
        <f>IFERROR(VLOOKUP(B266,$U$2:$AC$606,3,0),"")</f>
        <v/>
      </c>
      <c r="E266" s="22" t="str">
        <f>IFERROR(VLOOKUP(B266,$U$2:$AC$606,4,0),"")</f>
        <v/>
      </c>
      <c r="F266" s="22" t="str">
        <f>IFERROR(VLOOKUP(B266,$U$2:$AC$606,5,0),"")</f>
        <v/>
      </c>
      <c r="G266" s="22" t="str">
        <f>IFERROR(VLOOKUP(B266,$U$2:$AC$606,6,0),"")</f>
        <v/>
      </c>
      <c r="H266" s="33" t="str">
        <f>IFERROR(VLOOKUP(B266,$U$2:$AC$606,9,0),"")</f>
        <v/>
      </c>
      <c r="I266" s="50"/>
      <c r="J266" s="20"/>
      <c r="K266" s="21" t="str">
        <f>IFERROR(IF(#REF!="","",VLOOKUP(#REF!,$AQ$2:$AR$606,2,0)),"")</f>
        <v/>
      </c>
      <c r="L266" s="22" t="str">
        <f>IFERROR(VLOOKUP(K266,$AH$2:$AP$606,2,0),"")</f>
        <v/>
      </c>
      <c r="M266" s="22" t="str">
        <f>IFERROR(VLOOKUP(K266,$AH$2:$AP$606,3,0),"")</f>
        <v/>
      </c>
      <c r="N266" s="22" t="str">
        <f>IFERROR(VLOOKUP(K266,$AH$2:$AP$606,4,0),"")</f>
        <v/>
      </c>
      <c r="O266" s="22" t="str">
        <f>IFERROR(VLOOKUP(K266,$AH$2:$AP$606,5,0),"")</f>
        <v/>
      </c>
      <c r="P266" s="22" t="str">
        <f>IFERROR(VLOOKUP(K266,$AH$2:$AP$606,6,0),"")</f>
        <v/>
      </c>
      <c r="Q266" s="23" t="str">
        <f>IFERROR(VLOOKUP(K266,$AH$2:$AP$606,9,0),"")</f>
        <v/>
      </c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34"/>
      <c r="AO266" s="34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</row>
    <row r="267" spans="1:68" ht="15.75" customHeight="1" x14ac:dyDescent="0.2">
      <c r="A267" s="21"/>
      <c r="B267" s="21" t="str">
        <f>IFERROR(IF(#REF!="","",VLOOKUP(#REF!,$AD$2:$AR$606,2,0)),"")</f>
        <v/>
      </c>
      <c r="C267" s="22" t="str">
        <f>IFERROR(VLOOKUP(B267,$U$2:$AC$606,2,0),"")</f>
        <v/>
      </c>
      <c r="D267" s="22" t="str">
        <f>IFERROR(VLOOKUP(B267,$U$2:$AC$606,3,0),"")</f>
        <v/>
      </c>
      <c r="E267" s="22" t="str">
        <f>IFERROR(VLOOKUP(B267,$U$2:$AC$606,4,0),"")</f>
        <v/>
      </c>
      <c r="F267" s="22" t="str">
        <f>IFERROR(VLOOKUP(B267,$U$2:$AC$606,5,0),"")</f>
        <v/>
      </c>
      <c r="G267" s="22" t="str">
        <f>IFERROR(VLOOKUP(B267,$U$2:$AC$606,6,0),"")</f>
        <v/>
      </c>
      <c r="H267" s="33" t="str">
        <f>IFERROR(VLOOKUP(B267,$U$2:$AC$606,9,0),"")</f>
        <v/>
      </c>
      <c r="I267" s="50"/>
      <c r="J267" s="20"/>
      <c r="K267" s="21" t="str">
        <f>IFERROR(IF(#REF!="","",VLOOKUP(#REF!,$AQ$2:$AR$606,2,0)),"")</f>
        <v/>
      </c>
      <c r="L267" s="22" t="str">
        <f>IFERROR(VLOOKUP(K267,$AH$2:$AP$606,2,0),"")</f>
        <v/>
      </c>
      <c r="M267" s="22" t="str">
        <f>IFERROR(VLOOKUP(K267,$AH$2:$AP$606,3,0),"")</f>
        <v/>
      </c>
      <c r="N267" s="22" t="str">
        <f>IFERROR(VLOOKUP(K267,$AH$2:$AP$606,4,0),"")</f>
        <v/>
      </c>
      <c r="O267" s="22" t="str">
        <f>IFERROR(VLOOKUP(K267,$AH$2:$AP$606,5,0),"")</f>
        <v/>
      </c>
      <c r="P267" s="22" t="str">
        <f>IFERROR(VLOOKUP(K267,$AH$2:$AP$606,6,0),"")</f>
        <v/>
      </c>
      <c r="Q267" s="23" t="str">
        <f>IFERROR(VLOOKUP(K267,$AH$2:$AP$606,9,0),"")</f>
        <v/>
      </c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34"/>
      <c r="AO267" s="34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</row>
    <row r="268" spans="1:68" ht="15.75" customHeight="1" x14ac:dyDescent="0.2">
      <c r="A268" s="21"/>
      <c r="B268" s="21" t="str">
        <f>IFERROR(IF(#REF!="","",VLOOKUP(#REF!,$AD$2:$AR$606,2,0)),"")</f>
        <v/>
      </c>
      <c r="C268" s="22" t="str">
        <f>IFERROR(VLOOKUP(B268,$U$2:$AC$606,2,0),"")</f>
        <v/>
      </c>
      <c r="D268" s="22" t="str">
        <f>IFERROR(VLOOKUP(B268,$U$2:$AC$606,3,0),"")</f>
        <v/>
      </c>
      <c r="E268" s="22" t="str">
        <f>IFERROR(VLOOKUP(B268,$U$2:$AC$606,4,0),"")</f>
        <v/>
      </c>
      <c r="F268" s="22" t="str">
        <f>IFERROR(VLOOKUP(B268,$U$2:$AC$606,5,0),"")</f>
        <v/>
      </c>
      <c r="G268" s="22" t="str">
        <f>IFERROR(VLOOKUP(B268,$U$2:$AC$606,6,0),"")</f>
        <v/>
      </c>
      <c r="H268" s="33" t="str">
        <f>IFERROR(VLOOKUP(B268,$U$2:$AC$606,9,0),"")</f>
        <v/>
      </c>
      <c r="I268" s="50"/>
      <c r="J268" s="20"/>
      <c r="K268" s="21" t="str">
        <f>IFERROR(IF(#REF!="","",VLOOKUP(#REF!,$AQ$2:$AR$606,2,0)),"")</f>
        <v/>
      </c>
      <c r="L268" s="22" t="str">
        <f>IFERROR(VLOOKUP(K268,$AH$2:$AP$606,2,0),"")</f>
        <v/>
      </c>
      <c r="M268" s="22" t="str">
        <f>IFERROR(VLOOKUP(K268,$AH$2:$AP$606,3,0),"")</f>
        <v/>
      </c>
      <c r="N268" s="22" t="str">
        <f>IFERROR(VLOOKUP(K268,$AH$2:$AP$606,4,0),"")</f>
        <v/>
      </c>
      <c r="O268" s="22" t="str">
        <f>IFERROR(VLOOKUP(K268,$AH$2:$AP$606,5,0),"")</f>
        <v/>
      </c>
      <c r="P268" s="22" t="str">
        <f>IFERROR(VLOOKUP(K268,$AH$2:$AP$606,6,0),"")</f>
        <v/>
      </c>
      <c r="Q268" s="23" t="str">
        <f>IFERROR(VLOOKUP(K268,$AH$2:$AP$606,9,0),"")</f>
        <v/>
      </c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34"/>
      <c r="AO268" s="34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</row>
    <row r="269" spans="1:68" ht="15.75" customHeight="1" x14ac:dyDescent="0.2">
      <c r="A269" s="21"/>
      <c r="B269" s="21" t="str">
        <f>IFERROR(IF(#REF!="","",VLOOKUP(#REF!,$AD$2:$AR$606,2,0)),"")</f>
        <v/>
      </c>
      <c r="C269" s="22" t="str">
        <f>IFERROR(VLOOKUP(B269,$U$2:$AC$606,2,0),"")</f>
        <v/>
      </c>
      <c r="D269" s="22" t="str">
        <f>IFERROR(VLOOKUP(B269,$U$2:$AC$606,3,0),"")</f>
        <v/>
      </c>
      <c r="E269" s="22" t="str">
        <f>IFERROR(VLOOKUP(B269,$U$2:$AC$606,4,0),"")</f>
        <v/>
      </c>
      <c r="F269" s="22" t="str">
        <f>IFERROR(VLOOKUP(B269,$U$2:$AC$606,5,0),"")</f>
        <v/>
      </c>
      <c r="G269" s="22" t="str">
        <f>IFERROR(VLOOKUP(B269,$U$2:$AC$606,6,0),"")</f>
        <v/>
      </c>
      <c r="H269" s="33" t="str">
        <f>IFERROR(VLOOKUP(B269,$U$2:$AC$606,9,0),"")</f>
        <v/>
      </c>
      <c r="I269" s="50"/>
      <c r="J269" s="20"/>
      <c r="K269" s="21" t="str">
        <f>IFERROR(IF(#REF!="","",VLOOKUP(#REF!,$AQ$2:$AR$606,2,0)),"")</f>
        <v/>
      </c>
      <c r="L269" s="22" t="str">
        <f>IFERROR(VLOOKUP(K269,$AH$2:$AP$606,2,0),"")</f>
        <v/>
      </c>
      <c r="M269" s="22" t="str">
        <f>IFERROR(VLOOKUP(K269,$AH$2:$AP$606,3,0),"")</f>
        <v/>
      </c>
      <c r="N269" s="22" t="str">
        <f>IFERROR(VLOOKUP(K269,$AH$2:$AP$606,4,0),"")</f>
        <v/>
      </c>
      <c r="O269" s="22" t="str">
        <f>IFERROR(VLOOKUP(K269,$AH$2:$AP$606,5,0),"")</f>
        <v/>
      </c>
      <c r="P269" s="22" t="str">
        <f>IFERROR(VLOOKUP(K269,$AH$2:$AP$606,6,0),"")</f>
        <v/>
      </c>
      <c r="Q269" s="23" t="str">
        <f>IFERROR(VLOOKUP(K269,$AH$2:$AP$606,9,0),"")</f>
        <v/>
      </c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34"/>
      <c r="AO269" s="34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</row>
    <row r="270" spans="1:68" ht="15.75" customHeight="1" x14ac:dyDescent="0.2">
      <c r="A270" s="21"/>
      <c r="B270" s="21" t="str">
        <f>IFERROR(IF(#REF!="","",VLOOKUP(#REF!,$AD$2:$AR$606,2,0)),"")</f>
        <v/>
      </c>
      <c r="C270" s="22" t="str">
        <f>IFERROR(VLOOKUP(B270,$U$2:$AC$606,2,0),"")</f>
        <v/>
      </c>
      <c r="D270" s="22" t="str">
        <f>IFERROR(VLOOKUP(B270,$U$2:$AC$606,3,0),"")</f>
        <v/>
      </c>
      <c r="E270" s="22" t="str">
        <f>IFERROR(VLOOKUP(B270,$U$2:$AC$606,4,0),"")</f>
        <v/>
      </c>
      <c r="F270" s="22" t="str">
        <f>IFERROR(VLOOKUP(B270,$U$2:$AC$606,5,0),"")</f>
        <v/>
      </c>
      <c r="G270" s="22" t="str">
        <f>IFERROR(VLOOKUP(B270,$U$2:$AC$606,6,0),"")</f>
        <v/>
      </c>
      <c r="H270" s="33" t="str">
        <f>IFERROR(VLOOKUP(B270,$U$2:$AC$606,9,0),"")</f>
        <v/>
      </c>
      <c r="I270" s="50"/>
      <c r="J270" s="20"/>
      <c r="K270" s="21" t="str">
        <f>IFERROR(IF(#REF!="","",VLOOKUP(#REF!,$AQ$2:$AR$606,2,0)),"")</f>
        <v/>
      </c>
      <c r="L270" s="22" t="str">
        <f>IFERROR(VLOOKUP(K270,$AH$2:$AP$606,2,0),"")</f>
        <v/>
      </c>
      <c r="M270" s="22" t="str">
        <f>IFERROR(VLOOKUP(K270,$AH$2:$AP$606,3,0),"")</f>
        <v/>
      </c>
      <c r="N270" s="22" t="str">
        <f>IFERROR(VLOOKUP(K270,$AH$2:$AP$606,4,0),"")</f>
        <v/>
      </c>
      <c r="O270" s="22" t="str">
        <f>IFERROR(VLOOKUP(K270,$AH$2:$AP$606,5,0),"")</f>
        <v/>
      </c>
      <c r="P270" s="22" t="str">
        <f>IFERROR(VLOOKUP(K270,$AH$2:$AP$606,6,0),"")</f>
        <v/>
      </c>
      <c r="Q270" s="23" t="str">
        <f>IFERROR(VLOOKUP(K270,$AH$2:$AP$606,9,0),"")</f>
        <v/>
      </c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34"/>
      <c r="AO270" s="34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</row>
    <row r="271" spans="1:68" ht="15.75" customHeight="1" x14ac:dyDescent="0.2">
      <c r="A271" s="21"/>
      <c r="B271" s="21" t="str">
        <f>IFERROR(IF(#REF!="","",VLOOKUP(#REF!,$AD$2:$AR$606,2,0)),"")</f>
        <v/>
      </c>
      <c r="C271" s="22" t="str">
        <f>IFERROR(VLOOKUP(B271,$U$2:$AC$606,2,0),"")</f>
        <v/>
      </c>
      <c r="D271" s="22" t="str">
        <f>IFERROR(VLOOKUP(B271,$U$2:$AC$606,3,0),"")</f>
        <v/>
      </c>
      <c r="E271" s="22" t="str">
        <f>IFERROR(VLOOKUP(B271,$U$2:$AC$606,4,0),"")</f>
        <v/>
      </c>
      <c r="F271" s="22" t="str">
        <f>IFERROR(VLOOKUP(B271,$U$2:$AC$606,5,0),"")</f>
        <v/>
      </c>
      <c r="G271" s="22" t="str">
        <f>IFERROR(VLOOKUP(B271,$U$2:$AC$606,6,0),"")</f>
        <v/>
      </c>
      <c r="H271" s="33" t="str">
        <f>IFERROR(VLOOKUP(B271,$U$2:$AC$606,9,0),"")</f>
        <v/>
      </c>
      <c r="I271" s="50"/>
      <c r="J271" s="20"/>
      <c r="K271" s="21" t="str">
        <f>IFERROR(IF(#REF!="","",VLOOKUP(#REF!,$AQ$2:$AR$606,2,0)),"")</f>
        <v/>
      </c>
      <c r="L271" s="22" t="str">
        <f>IFERROR(VLOOKUP(K271,$AH$2:$AP$606,2,0),"")</f>
        <v/>
      </c>
      <c r="M271" s="22" t="str">
        <f>IFERROR(VLOOKUP(K271,$AH$2:$AP$606,3,0),"")</f>
        <v/>
      </c>
      <c r="N271" s="22" t="str">
        <f>IFERROR(VLOOKUP(K271,$AH$2:$AP$606,4,0),"")</f>
        <v/>
      </c>
      <c r="O271" s="22" t="str">
        <f>IFERROR(VLOOKUP(K271,$AH$2:$AP$606,5,0),"")</f>
        <v/>
      </c>
      <c r="P271" s="22" t="str">
        <f>IFERROR(VLOOKUP(K271,$AH$2:$AP$606,6,0),"")</f>
        <v/>
      </c>
      <c r="Q271" s="23" t="str">
        <f>IFERROR(VLOOKUP(K271,$AH$2:$AP$606,9,0),"")</f>
        <v/>
      </c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34"/>
      <c r="AO271" s="34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</row>
    <row r="272" spans="1:68" ht="15.75" customHeight="1" x14ac:dyDescent="0.2">
      <c r="A272" s="21"/>
      <c r="B272" s="21" t="str">
        <f>IFERROR(IF(#REF!="","",VLOOKUP(#REF!,$AD$2:$AR$606,2,0)),"")</f>
        <v/>
      </c>
      <c r="C272" s="22" t="str">
        <f>IFERROR(VLOOKUP(B272,$U$2:$AC$606,2,0),"")</f>
        <v/>
      </c>
      <c r="D272" s="22" t="str">
        <f>IFERROR(VLOOKUP(B272,$U$2:$AC$606,3,0),"")</f>
        <v/>
      </c>
      <c r="E272" s="22" t="str">
        <f>IFERROR(VLOOKUP(B272,$U$2:$AC$606,4,0),"")</f>
        <v/>
      </c>
      <c r="F272" s="22" t="str">
        <f>IFERROR(VLOOKUP(B272,$U$2:$AC$606,5,0),"")</f>
        <v/>
      </c>
      <c r="G272" s="22" t="str">
        <f>IFERROR(VLOOKUP(B272,$U$2:$AC$606,6,0),"")</f>
        <v/>
      </c>
      <c r="H272" s="33" t="str">
        <f>IFERROR(VLOOKUP(B272,$U$2:$AC$606,9,0),"")</f>
        <v/>
      </c>
      <c r="I272" s="50"/>
      <c r="J272" s="20"/>
      <c r="K272" s="21" t="str">
        <f>IFERROR(IF(#REF!="","",VLOOKUP(#REF!,$AQ$2:$AR$606,2,0)),"")</f>
        <v/>
      </c>
      <c r="L272" s="22" t="str">
        <f>IFERROR(VLOOKUP(K272,$AH$2:$AP$606,2,0),"")</f>
        <v/>
      </c>
      <c r="M272" s="22" t="str">
        <f>IFERROR(VLOOKUP(K272,$AH$2:$AP$606,3,0),"")</f>
        <v/>
      </c>
      <c r="N272" s="22" t="str">
        <f>IFERROR(VLOOKUP(K272,$AH$2:$AP$606,4,0),"")</f>
        <v/>
      </c>
      <c r="O272" s="22" t="str">
        <f>IFERROR(VLOOKUP(K272,$AH$2:$AP$606,5,0),"")</f>
        <v/>
      </c>
      <c r="P272" s="22" t="str">
        <f>IFERROR(VLOOKUP(K272,$AH$2:$AP$606,6,0),"")</f>
        <v/>
      </c>
      <c r="Q272" s="23" t="str">
        <f>IFERROR(VLOOKUP(K272,$AH$2:$AP$606,9,0),"")</f>
        <v/>
      </c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34"/>
      <c r="AO272" s="34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</row>
    <row r="273" spans="1:68" ht="15.75" customHeight="1" x14ac:dyDescent="0.2">
      <c r="A273" s="21"/>
      <c r="B273" s="21" t="str">
        <f>IFERROR(IF(#REF!="","",VLOOKUP(#REF!,$AD$2:$AR$606,2,0)),"")</f>
        <v/>
      </c>
      <c r="C273" s="22" t="str">
        <f>IFERROR(VLOOKUP(B273,$U$2:$AC$606,2,0),"")</f>
        <v/>
      </c>
      <c r="D273" s="22" t="str">
        <f>IFERROR(VLOOKUP(B273,$U$2:$AC$606,3,0),"")</f>
        <v/>
      </c>
      <c r="E273" s="22" t="str">
        <f>IFERROR(VLOOKUP(B273,$U$2:$AC$606,4,0),"")</f>
        <v/>
      </c>
      <c r="F273" s="22" t="str">
        <f>IFERROR(VLOOKUP(B273,$U$2:$AC$606,5,0),"")</f>
        <v/>
      </c>
      <c r="G273" s="22" t="str">
        <f>IFERROR(VLOOKUP(B273,$U$2:$AC$606,6,0),"")</f>
        <v/>
      </c>
      <c r="H273" s="33" t="str">
        <f>IFERROR(VLOOKUP(B273,$U$2:$AC$606,9,0),"")</f>
        <v/>
      </c>
      <c r="I273" s="50"/>
      <c r="J273" s="20"/>
      <c r="K273" s="21" t="str">
        <f>IFERROR(IF(#REF!="","",VLOOKUP(#REF!,$AQ$2:$AR$606,2,0)),"")</f>
        <v/>
      </c>
      <c r="L273" s="22" t="str">
        <f>IFERROR(VLOOKUP(K273,$AH$2:$AP$606,2,0),"")</f>
        <v/>
      </c>
      <c r="M273" s="22" t="str">
        <f>IFERROR(VLOOKUP(K273,$AH$2:$AP$606,3,0),"")</f>
        <v/>
      </c>
      <c r="N273" s="22" t="str">
        <f>IFERROR(VLOOKUP(K273,$AH$2:$AP$606,4,0),"")</f>
        <v/>
      </c>
      <c r="O273" s="22" t="str">
        <f>IFERROR(VLOOKUP(K273,$AH$2:$AP$606,5,0),"")</f>
        <v/>
      </c>
      <c r="P273" s="22" t="str">
        <f>IFERROR(VLOOKUP(K273,$AH$2:$AP$606,6,0),"")</f>
        <v/>
      </c>
      <c r="Q273" s="23" t="str">
        <f>IFERROR(VLOOKUP(K273,$AH$2:$AP$606,9,0),"")</f>
        <v/>
      </c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34"/>
      <c r="AO273" s="34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</row>
    <row r="274" spans="1:68" ht="15.75" customHeight="1" x14ac:dyDescent="0.2">
      <c r="A274" s="21"/>
      <c r="B274" s="21" t="str">
        <f>IFERROR(IF(#REF!="","",VLOOKUP(#REF!,$AD$2:$AR$606,2,0)),"")</f>
        <v/>
      </c>
      <c r="C274" s="22" t="str">
        <f>IFERROR(VLOOKUP(B274,$U$2:$AC$606,2,0),"")</f>
        <v/>
      </c>
      <c r="D274" s="22" t="str">
        <f>IFERROR(VLOOKUP(B274,$U$2:$AC$606,3,0),"")</f>
        <v/>
      </c>
      <c r="E274" s="22" t="str">
        <f>IFERROR(VLOOKUP(B274,$U$2:$AC$606,4,0),"")</f>
        <v/>
      </c>
      <c r="F274" s="22" t="str">
        <f>IFERROR(VLOOKUP(B274,$U$2:$AC$606,5,0),"")</f>
        <v/>
      </c>
      <c r="G274" s="22" t="str">
        <f>IFERROR(VLOOKUP(B274,$U$2:$AC$606,6,0),"")</f>
        <v/>
      </c>
      <c r="H274" s="33" t="str">
        <f>IFERROR(VLOOKUP(B274,$U$2:$AC$606,9,0),"")</f>
        <v/>
      </c>
      <c r="I274" s="50"/>
      <c r="J274" s="20"/>
      <c r="K274" s="21" t="str">
        <f>IFERROR(IF(#REF!="","",VLOOKUP(#REF!,$AQ$2:$AR$606,2,0)),"")</f>
        <v/>
      </c>
      <c r="L274" s="22" t="str">
        <f>IFERROR(VLOOKUP(K274,$AH$2:$AP$606,2,0),"")</f>
        <v/>
      </c>
      <c r="M274" s="22" t="str">
        <f>IFERROR(VLOOKUP(K274,$AH$2:$AP$606,3,0),"")</f>
        <v/>
      </c>
      <c r="N274" s="22" t="str">
        <f>IFERROR(VLOOKUP(K274,$AH$2:$AP$606,4,0),"")</f>
        <v/>
      </c>
      <c r="O274" s="22" t="str">
        <f>IFERROR(VLOOKUP(K274,$AH$2:$AP$606,5,0),"")</f>
        <v/>
      </c>
      <c r="P274" s="22" t="str">
        <f>IFERROR(VLOOKUP(K274,$AH$2:$AP$606,6,0),"")</f>
        <v/>
      </c>
      <c r="Q274" s="23" t="str">
        <f>IFERROR(VLOOKUP(K274,$AH$2:$AP$606,9,0),"")</f>
        <v/>
      </c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34"/>
      <c r="AO274" s="34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</row>
    <row r="275" spans="1:68" ht="15.75" customHeight="1" x14ac:dyDescent="0.2">
      <c r="A275" s="21"/>
      <c r="B275" s="21" t="str">
        <f>IFERROR(IF(#REF!="","",VLOOKUP(#REF!,$AD$2:$AR$606,2,0)),"")</f>
        <v/>
      </c>
      <c r="C275" s="22" t="str">
        <f>IFERROR(VLOOKUP(B275,$U$2:$AC$606,2,0),"")</f>
        <v/>
      </c>
      <c r="D275" s="22" t="str">
        <f>IFERROR(VLOOKUP(B275,$U$2:$AC$606,3,0),"")</f>
        <v/>
      </c>
      <c r="E275" s="22" t="str">
        <f>IFERROR(VLOOKUP(B275,$U$2:$AC$606,4,0),"")</f>
        <v/>
      </c>
      <c r="F275" s="22" t="str">
        <f>IFERROR(VLOOKUP(B275,$U$2:$AC$606,5,0),"")</f>
        <v/>
      </c>
      <c r="G275" s="22" t="str">
        <f>IFERROR(VLOOKUP(B275,$U$2:$AC$606,6,0),"")</f>
        <v/>
      </c>
      <c r="H275" s="33" t="str">
        <f>IFERROR(VLOOKUP(B275,$U$2:$AC$606,9,0),"")</f>
        <v/>
      </c>
      <c r="I275" s="50"/>
      <c r="J275" s="20"/>
      <c r="K275" s="21" t="str">
        <f>IFERROR(IF(#REF!="","",VLOOKUP(#REF!,$AQ$2:$AR$606,2,0)),"")</f>
        <v/>
      </c>
      <c r="L275" s="22" t="str">
        <f>IFERROR(VLOOKUP(K275,$AH$2:$AP$606,2,0),"")</f>
        <v/>
      </c>
      <c r="M275" s="22" t="str">
        <f>IFERROR(VLOOKUP(K275,$AH$2:$AP$606,3,0),"")</f>
        <v/>
      </c>
      <c r="N275" s="22" t="str">
        <f>IFERROR(VLOOKUP(K275,$AH$2:$AP$606,4,0),"")</f>
        <v/>
      </c>
      <c r="O275" s="22" t="str">
        <f>IFERROR(VLOOKUP(K275,$AH$2:$AP$606,5,0),"")</f>
        <v/>
      </c>
      <c r="P275" s="22" t="str">
        <f>IFERROR(VLOOKUP(K275,$AH$2:$AP$606,6,0),"")</f>
        <v/>
      </c>
      <c r="Q275" s="23" t="str">
        <f>IFERROR(VLOOKUP(K275,$AH$2:$AP$606,9,0),"")</f>
        <v/>
      </c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34"/>
      <c r="AO275" s="34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</row>
    <row r="276" spans="1:68" ht="15.75" customHeight="1" x14ac:dyDescent="0.2">
      <c r="A276" s="21"/>
      <c r="B276" s="21" t="str">
        <f>IFERROR(IF(#REF!="","",VLOOKUP(#REF!,$AD$2:$AR$606,2,0)),"")</f>
        <v/>
      </c>
      <c r="C276" s="22" t="str">
        <f>IFERROR(VLOOKUP(B276,$U$2:$AC$606,2,0),"")</f>
        <v/>
      </c>
      <c r="D276" s="22" t="str">
        <f>IFERROR(VLOOKUP(B276,$U$2:$AC$606,3,0),"")</f>
        <v/>
      </c>
      <c r="E276" s="22" t="str">
        <f>IFERROR(VLOOKUP(B276,$U$2:$AC$606,4,0),"")</f>
        <v/>
      </c>
      <c r="F276" s="22" t="str">
        <f>IFERROR(VLOOKUP(B276,$U$2:$AC$606,5,0),"")</f>
        <v/>
      </c>
      <c r="G276" s="22" t="str">
        <f>IFERROR(VLOOKUP(B276,$U$2:$AC$606,6,0),"")</f>
        <v/>
      </c>
      <c r="H276" s="33" t="str">
        <f>IFERROR(VLOOKUP(B276,$U$2:$AC$606,9,0),"")</f>
        <v/>
      </c>
      <c r="I276" s="50"/>
      <c r="J276" s="20"/>
      <c r="K276" s="21" t="str">
        <f>IFERROR(IF(#REF!="","",VLOOKUP(#REF!,$AQ$2:$AR$606,2,0)),"")</f>
        <v/>
      </c>
      <c r="L276" s="22" t="str">
        <f>IFERROR(VLOOKUP(K276,$AH$2:$AP$606,2,0),"")</f>
        <v/>
      </c>
      <c r="M276" s="22" t="str">
        <f>IFERROR(VLOOKUP(K276,$AH$2:$AP$606,3,0),"")</f>
        <v/>
      </c>
      <c r="N276" s="22" t="str">
        <f>IFERROR(VLOOKUP(K276,$AH$2:$AP$606,4,0),"")</f>
        <v/>
      </c>
      <c r="O276" s="22" t="str">
        <f>IFERROR(VLOOKUP(K276,$AH$2:$AP$606,5,0),"")</f>
        <v/>
      </c>
      <c r="P276" s="22" t="str">
        <f>IFERROR(VLOOKUP(K276,$AH$2:$AP$606,6,0),"")</f>
        <v/>
      </c>
      <c r="Q276" s="23" t="str">
        <f>IFERROR(VLOOKUP(K276,$AH$2:$AP$606,9,0),"")</f>
        <v/>
      </c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34"/>
      <c r="AO276" s="34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</row>
    <row r="277" spans="1:68" ht="15.75" customHeight="1" x14ac:dyDescent="0.2">
      <c r="A277" s="21"/>
      <c r="B277" s="21" t="str">
        <f>IFERROR(IF(#REF!="","",VLOOKUP(#REF!,$AD$2:$AR$606,2,0)),"")</f>
        <v/>
      </c>
      <c r="C277" s="22" t="str">
        <f>IFERROR(VLOOKUP(B277,$U$2:$AC$606,2,0),"")</f>
        <v/>
      </c>
      <c r="D277" s="22" t="str">
        <f>IFERROR(VLOOKUP(B277,$U$2:$AC$606,3,0),"")</f>
        <v/>
      </c>
      <c r="E277" s="22" t="str">
        <f>IFERROR(VLOOKUP(B277,$U$2:$AC$606,4,0),"")</f>
        <v/>
      </c>
      <c r="F277" s="22" t="str">
        <f>IFERROR(VLOOKUP(B277,$U$2:$AC$606,5,0),"")</f>
        <v/>
      </c>
      <c r="G277" s="22" t="str">
        <f>IFERROR(VLOOKUP(B277,$U$2:$AC$606,6,0),"")</f>
        <v/>
      </c>
      <c r="H277" s="33" t="str">
        <f>IFERROR(VLOOKUP(B277,$U$2:$AC$606,9,0),"")</f>
        <v/>
      </c>
      <c r="I277" s="50"/>
      <c r="J277" s="20"/>
      <c r="K277" s="21" t="str">
        <f>IFERROR(IF(#REF!="","",VLOOKUP(#REF!,$AQ$2:$AR$606,2,0)),"")</f>
        <v/>
      </c>
      <c r="L277" s="22" t="str">
        <f>IFERROR(VLOOKUP(K277,$AH$2:$AP$606,2,0),"")</f>
        <v/>
      </c>
      <c r="M277" s="22" t="str">
        <f>IFERROR(VLOOKUP(K277,$AH$2:$AP$606,3,0),"")</f>
        <v/>
      </c>
      <c r="N277" s="22" t="str">
        <f>IFERROR(VLOOKUP(K277,$AH$2:$AP$606,4,0),"")</f>
        <v/>
      </c>
      <c r="O277" s="22" t="str">
        <f>IFERROR(VLOOKUP(K277,$AH$2:$AP$606,5,0),"")</f>
        <v/>
      </c>
      <c r="P277" s="22" t="str">
        <f>IFERROR(VLOOKUP(K277,$AH$2:$AP$606,6,0),"")</f>
        <v/>
      </c>
      <c r="Q277" s="23" t="str">
        <f>IFERROR(VLOOKUP(K277,$AH$2:$AP$606,9,0),"")</f>
        <v/>
      </c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34"/>
      <c r="AO277" s="34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</row>
    <row r="278" spans="1:68" ht="15.75" customHeight="1" x14ac:dyDescent="0.2">
      <c r="A278" s="21"/>
      <c r="B278" s="21" t="str">
        <f>IFERROR(IF(#REF!="","",VLOOKUP(#REF!,$AD$2:$AR$606,2,0)),"")</f>
        <v/>
      </c>
      <c r="C278" s="22" t="str">
        <f>IFERROR(VLOOKUP(B278,$U$2:$AC$606,2,0),"")</f>
        <v/>
      </c>
      <c r="D278" s="22" t="str">
        <f>IFERROR(VLOOKUP(B278,$U$2:$AC$606,3,0),"")</f>
        <v/>
      </c>
      <c r="E278" s="22" t="str">
        <f>IFERROR(VLOOKUP(B278,$U$2:$AC$606,4,0),"")</f>
        <v/>
      </c>
      <c r="F278" s="22" t="str">
        <f>IFERROR(VLOOKUP(B278,$U$2:$AC$606,5,0),"")</f>
        <v/>
      </c>
      <c r="G278" s="22" t="str">
        <f>IFERROR(VLOOKUP(B278,$U$2:$AC$606,6,0),"")</f>
        <v/>
      </c>
      <c r="H278" s="33" t="str">
        <f>IFERROR(VLOOKUP(B278,$U$2:$AC$606,9,0),"")</f>
        <v/>
      </c>
      <c r="I278" s="50"/>
      <c r="J278" s="20"/>
      <c r="K278" s="21" t="str">
        <f>IFERROR(IF(#REF!="","",VLOOKUP(#REF!,$AQ$2:$AR$606,2,0)),"")</f>
        <v/>
      </c>
      <c r="L278" s="22" t="str">
        <f>IFERROR(VLOOKUP(K278,$AH$2:$AP$606,2,0),"")</f>
        <v/>
      </c>
      <c r="M278" s="22" t="str">
        <f>IFERROR(VLOOKUP(K278,$AH$2:$AP$606,3,0),"")</f>
        <v/>
      </c>
      <c r="N278" s="22" t="str">
        <f>IFERROR(VLOOKUP(K278,$AH$2:$AP$606,4,0),"")</f>
        <v/>
      </c>
      <c r="O278" s="22" t="str">
        <f>IFERROR(VLOOKUP(K278,$AH$2:$AP$606,5,0),"")</f>
        <v/>
      </c>
      <c r="P278" s="22" t="str">
        <f>IFERROR(VLOOKUP(K278,$AH$2:$AP$606,6,0),"")</f>
        <v/>
      </c>
      <c r="Q278" s="23" t="str">
        <f>IFERROR(VLOOKUP(K278,$AH$2:$AP$606,9,0),"")</f>
        <v/>
      </c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34"/>
      <c r="AO278" s="34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</row>
    <row r="279" spans="1:68" ht="15.75" customHeight="1" x14ac:dyDescent="0.2">
      <c r="A279" s="21"/>
      <c r="B279" s="21" t="str">
        <f>IFERROR(IF(#REF!="","",VLOOKUP(#REF!,$AD$2:$AR$606,2,0)),"")</f>
        <v/>
      </c>
      <c r="C279" s="22" t="str">
        <f>IFERROR(VLOOKUP(B279,$U$2:$AC$606,2,0),"")</f>
        <v/>
      </c>
      <c r="D279" s="22" t="str">
        <f>IFERROR(VLOOKUP(B279,$U$2:$AC$606,3,0),"")</f>
        <v/>
      </c>
      <c r="E279" s="22" t="str">
        <f>IFERROR(VLOOKUP(B279,$U$2:$AC$606,4,0),"")</f>
        <v/>
      </c>
      <c r="F279" s="22" t="str">
        <f>IFERROR(VLOOKUP(B279,$U$2:$AC$606,5,0),"")</f>
        <v/>
      </c>
      <c r="G279" s="22" t="str">
        <f>IFERROR(VLOOKUP(B279,$U$2:$AC$606,6,0),"")</f>
        <v/>
      </c>
      <c r="H279" s="33" t="str">
        <f>IFERROR(VLOOKUP(B279,$U$2:$AC$606,9,0),"")</f>
        <v/>
      </c>
      <c r="I279" s="50"/>
      <c r="J279" s="20"/>
      <c r="K279" s="21" t="str">
        <f>IFERROR(IF(#REF!="","",VLOOKUP(#REF!,$AQ$2:$AR$606,2,0)),"")</f>
        <v/>
      </c>
      <c r="L279" s="22" t="str">
        <f>IFERROR(VLOOKUP(K279,$AH$2:$AP$606,2,0),"")</f>
        <v/>
      </c>
      <c r="M279" s="22" t="str">
        <f>IFERROR(VLOOKUP(K279,$AH$2:$AP$606,3,0),"")</f>
        <v/>
      </c>
      <c r="N279" s="22" t="str">
        <f>IFERROR(VLOOKUP(K279,$AH$2:$AP$606,4,0),"")</f>
        <v/>
      </c>
      <c r="O279" s="22" t="str">
        <f>IFERROR(VLOOKUP(K279,$AH$2:$AP$606,5,0),"")</f>
        <v/>
      </c>
      <c r="P279" s="22" t="str">
        <f>IFERROR(VLOOKUP(K279,$AH$2:$AP$606,6,0),"")</f>
        <v/>
      </c>
      <c r="Q279" s="23" t="str">
        <f>IFERROR(VLOOKUP(K279,$AH$2:$AP$606,9,0),"")</f>
        <v/>
      </c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34"/>
      <c r="AO279" s="34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</row>
    <row r="280" spans="1:68" ht="15.75" customHeight="1" x14ac:dyDescent="0.2">
      <c r="A280" s="21"/>
      <c r="B280" s="21" t="str">
        <f>IFERROR(IF(#REF!="","",VLOOKUP(#REF!,$AD$2:$AR$606,2,0)),"")</f>
        <v/>
      </c>
      <c r="C280" s="22" t="str">
        <f>IFERROR(VLOOKUP(B280,$U$2:$AC$606,2,0),"")</f>
        <v/>
      </c>
      <c r="D280" s="22" t="str">
        <f>IFERROR(VLOOKUP(B280,$U$2:$AC$606,3,0),"")</f>
        <v/>
      </c>
      <c r="E280" s="22" t="str">
        <f>IFERROR(VLOOKUP(B280,$U$2:$AC$606,4,0),"")</f>
        <v/>
      </c>
      <c r="F280" s="22" t="str">
        <f>IFERROR(VLOOKUP(B280,$U$2:$AC$606,5,0),"")</f>
        <v/>
      </c>
      <c r="G280" s="22" t="str">
        <f>IFERROR(VLOOKUP(B280,$U$2:$AC$606,6,0),"")</f>
        <v/>
      </c>
      <c r="H280" s="33" t="str">
        <f>IFERROR(VLOOKUP(B280,$U$2:$AC$606,9,0),"")</f>
        <v/>
      </c>
      <c r="I280" s="50"/>
      <c r="J280" s="20"/>
      <c r="K280" s="21" t="str">
        <f>IFERROR(IF(#REF!="","",VLOOKUP(#REF!,$AQ$2:$AR$606,2,0)),"")</f>
        <v/>
      </c>
      <c r="L280" s="22" t="str">
        <f>IFERROR(VLOOKUP(K280,$AH$2:$AP$606,2,0),"")</f>
        <v/>
      </c>
      <c r="M280" s="22" t="str">
        <f>IFERROR(VLOOKUP(K280,$AH$2:$AP$606,3,0),"")</f>
        <v/>
      </c>
      <c r="N280" s="22" t="str">
        <f>IFERROR(VLOOKUP(K280,$AH$2:$AP$606,4,0),"")</f>
        <v/>
      </c>
      <c r="O280" s="22" t="str">
        <f>IFERROR(VLOOKUP(K280,$AH$2:$AP$606,5,0),"")</f>
        <v/>
      </c>
      <c r="P280" s="22" t="str">
        <f>IFERROR(VLOOKUP(K280,$AH$2:$AP$606,6,0),"")</f>
        <v/>
      </c>
      <c r="Q280" s="23" t="str">
        <f>IFERROR(VLOOKUP(K280,$AH$2:$AP$606,9,0),"")</f>
        <v/>
      </c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34"/>
      <c r="AO280" s="34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</row>
    <row r="281" spans="1:68" ht="15.75" customHeight="1" x14ac:dyDescent="0.2">
      <c r="A281" s="21"/>
      <c r="B281" s="21" t="str">
        <f>IFERROR(IF(#REF!="","",VLOOKUP(#REF!,$AD$2:$AR$606,2,0)),"")</f>
        <v/>
      </c>
      <c r="C281" s="22" t="str">
        <f>IFERROR(VLOOKUP(B281,$U$2:$AC$606,2,0),"")</f>
        <v/>
      </c>
      <c r="D281" s="22" t="str">
        <f>IFERROR(VLOOKUP(B281,$U$2:$AC$606,3,0),"")</f>
        <v/>
      </c>
      <c r="E281" s="22" t="str">
        <f>IFERROR(VLOOKUP(B281,$U$2:$AC$606,4,0),"")</f>
        <v/>
      </c>
      <c r="F281" s="22" t="str">
        <f>IFERROR(VLOOKUP(B281,$U$2:$AC$606,5,0),"")</f>
        <v/>
      </c>
      <c r="G281" s="22" t="str">
        <f>IFERROR(VLOOKUP(B281,$U$2:$AC$606,6,0),"")</f>
        <v/>
      </c>
      <c r="H281" s="33" t="str">
        <f>IFERROR(VLOOKUP(B281,$U$2:$AC$606,9,0),"")</f>
        <v/>
      </c>
      <c r="I281" s="50"/>
      <c r="J281" s="20"/>
      <c r="K281" s="21" t="str">
        <f>IFERROR(IF(#REF!="","",VLOOKUP(#REF!,$AQ$2:$AR$606,2,0)),"")</f>
        <v/>
      </c>
      <c r="L281" s="22" t="str">
        <f>IFERROR(VLOOKUP(K281,$AH$2:$AP$606,2,0),"")</f>
        <v/>
      </c>
      <c r="M281" s="22" t="str">
        <f>IFERROR(VLOOKUP(K281,$AH$2:$AP$606,3,0),"")</f>
        <v/>
      </c>
      <c r="N281" s="22" t="str">
        <f>IFERROR(VLOOKUP(K281,$AH$2:$AP$606,4,0),"")</f>
        <v/>
      </c>
      <c r="O281" s="22" t="str">
        <f>IFERROR(VLOOKUP(K281,$AH$2:$AP$606,5,0),"")</f>
        <v/>
      </c>
      <c r="P281" s="22" t="str">
        <f>IFERROR(VLOOKUP(K281,$AH$2:$AP$606,6,0),"")</f>
        <v/>
      </c>
      <c r="Q281" s="23" t="str">
        <f>IFERROR(VLOOKUP(K281,$AH$2:$AP$606,9,0),"")</f>
        <v/>
      </c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34"/>
      <c r="AO281" s="34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</row>
    <row r="282" spans="1:68" ht="15.75" customHeight="1" x14ac:dyDescent="0.2">
      <c r="A282" s="21"/>
      <c r="B282" s="21" t="str">
        <f>IFERROR(IF(#REF!="","",VLOOKUP(#REF!,$AD$2:$AR$606,2,0)),"")</f>
        <v/>
      </c>
      <c r="C282" s="22" t="str">
        <f>IFERROR(VLOOKUP(B282,$U$2:$AC$606,2,0),"")</f>
        <v/>
      </c>
      <c r="D282" s="22" t="str">
        <f>IFERROR(VLOOKUP(B282,$U$2:$AC$606,3,0),"")</f>
        <v/>
      </c>
      <c r="E282" s="22" t="str">
        <f>IFERROR(VLOOKUP(B282,$U$2:$AC$606,4,0),"")</f>
        <v/>
      </c>
      <c r="F282" s="22" t="str">
        <f>IFERROR(VLOOKUP(B282,$U$2:$AC$606,5,0),"")</f>
        <v/>
      </c>
      <c r="G282" s="22" t="str">
        <f>IFERROR(VLOOKUP(B282,$U$2:$AC$606,6,0),"")</f>
        <v/>
      </c>
      <c r="H282" s="33" t="str">
        <f>IFERROR(VLOOKUP(B282,$U$2:$AC$606,9,0),"")</f>
        <v/>
      </c>
      <c r="I282" s="50"/>
      <c r="J282" s="20"/>
      <c r="K282" s="21" t="str">
        <f>IFERROR(IF(#REF!="","",VLOOKUP(#REF!,$AQ$2:$AR$606,2,0)),"")</f>
        <v/>
      </c>
      <c r="L282" s="22" t="str">
        <f>IFERROR(VLOOKUP(K282,$AH$2:$AP$606,2,0),"")</f>
        <v/>
      </c>
      <c r="M282" s="22" t="str">
        <f>IFERROR(VLOOKUP(K282,$AH$2:$AP$606,3,0),"")</f>
        <v/>
      </c>
      <c r="N282" s="22" t="str">
        <f>IFERROR(VLOOKUP(K282,$AH$2:$AP$606,4,0),"")</f>
        <v/>
      </c>
      <c r="O282" s="22" t="str">
        <f>IFERROR(VLOOKUP(K282,$AH$2:$AP$606,5,0),"")</f>
        <v/>
      </c>
      <c r="P282" s="22" t="str">
        <f>IFERROR(VLOOKUP(K282,$AH$2:$AP$606,6,0),"")</f>
        <v/>
      </c>
      <c r="Q282" s="23" t="str">
        <f>IFERROR(VLOOKUP(K282,$AH$2:$AP$606,9,0),"")</f>
        <v/>
      </c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34"/>
      <c r="AO282" s="34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</row>
    <row r="283" spans="1:68" ht="15.75" customHeight="1" x14ac:dyDescent="0.2">
      <c r="A283" s="21"/>
      <c r="B283" s="21" t="str">
        <f>IFERROR(IF(#REF!="","",VLOOKUP(#REF!,$AD$2:$AR$606,2,0)),"")</f>
        <v/>
      </c>
      <c r="C283" s="22" t="str">
        <f>IFERROR(VLOOKUP(B283,$U$2:$AC$606,2,0),"")</f>
        <v/>
      </c>
      <c r="D283" s="22" t="str">
        <f>IFERROR(VLOOKUP(B283,$U$2:$AC$606,3,0),"")</f>
        <v/>
      </c>
      <c r="E283" s="22" t="str">
        <f>IFERROR(VLOOKUP(B283,$U$2:$AC$606,4,0),"")</f>
        <v/>
      </c>
      <c r="F283" s="22" t="str">
        <f>IFERROR(VLOOKUP(B283,$U$2:$AC$606,5,0),"")</f>
        <v/>
      </c>
      <c r="G283" s="22" t="str">
        <f>IFERROR(VLOOKUP(B283,$U$2:$AC$606,6,0),"")</f>
        <v/>
      </c>
      <c r="H283" s="33" t="str">
        <f>IFERROR(VLOOKUP(B283,$U$2:$AC$606,9,0),"")</f>
        <v/>
      </c>
      <c r="I283" s="50"/>
      <c r="J283" s="20"/>
      <c r="K283" s="21" t="str">
        <f>IFERROR(IF(#REF!="","",VLOOKUP(#REF!,$AQ$2:$AR$606,2,0)),"")</f>
        <v/>
      </c>
      <c r="L283" s="22" t="str">
        <f>IFERROR(VLOOKUP(K283,$AH$2:$AP$606,2,0),"")</f>
        <v/>
      </c>
      <c r="M283" s="22" t="str">
        <f>IFERROR(VLOOKUP(K283,$AH$2:$AP$606,3,0),"")</f>
        <v/>
      </c>
      <c r="N283" s="22" t="str">
        <f>IFERROR(VLOOKUP(K283,$AH$2:$AP$606,4,0),"")</f>
        <v/>
      </c>
      <c r="O283" s="22" t="str">
        <f>IFERROR(VLOOKUP(K283,$AH$2:$AP$606,5,0),"")</f>
        <v/>
      </c>
      <c r="P283" s="22" t="str">
        <f>IFERROR(VLOOKUP(K283,$AH$2:$AP$606,6,0),"")</f>
        <v/>
      </c>
      <c r="Q283" s="23" t="str">
        <f>IFERROR(VLOOKUP(K283,$AH$2:$AP$606,9,0),"")</f>
        <v/>
      </c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34"/>
      <c r="AO283" s="34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</row>
    <row r="284" spans="1:68" ht="15.75" customHeight="1" x14ac:dyDescent="0.2">
      <c r="A284" s="21"/>
      <c r="B284" s="21" t="str">
        <f>IFERROR(IF(#REF!="","",VLOOKUP(#REF!,$AD$2:$AR$606,2,0)),"")</f>
        <v/>
      </c>
      <c r="C284" s="22" t="str">
        <f>IFERROR(VLOOKUP(B284,$U$2:$AC$606,2,0),"")</f>
        <v/>
      </c>
      <c r="D284" s="22" t="str">
        <f>IFERROR(VLOOKUP(B284,$U$2:$AC$606,3,0),"")</f>
        <v/>
      </c>
      <c r="E284" s="22" t="str">
        <f>IFERROR(VLOOKUP(B284,$U$2:$AC$606,4,0),"")</f>
        <v/>
      </c>
      <c r="F284" s="22" t="str">
        <f>IFERROR(VLOOKUP(B284,$U$2:$AC$606,5,0),"")</f>
        <v/>
      </c>
      <c r="G284" s="22" t="str">
        <f>IFERROR(VLOOKUP(B284,$U$2:$AC$606,6,0),"")</f>
        <v/>
      </c>
      <c r="H284" s="33" t="str">
        <f>IFERROR(VLOOKUP(B284,$U$2:$AC$606,9,0),"")</f>
        <v/>
      </c>
      <c r="I284" s="50"/>
      <c r="J284" s="20"/>
      <c r="K284" s="21" t="str">
        <f>IFERROR(IF(#REF!="","",VLOOKUP(#REF!,$AQ$2:$AR$606,2,0)),"")</f>
        <v/>
      </c>
      <c r="L284" s="22" t="str">
        <f>IFERROR(VLOOKUP(K284,$AH$2:$AP$606,2,0),"")</f>
        <v/>
      </c>
      <c r="M284" s="22" t="str">
        <f>IFERROR(VLOOKUP(K284,$AH$2:$AP$606,3,0),"")</f>
        <v/>
      </c>
      <c r="N284" s="22" t="str">
        <f>IFERROR(VLOOKUP(K284,$AH$2:$AP$606,4,0),"")</f>
        <v/>
      </c>
      <c r="O284" s="22" t="str">
        <f>IFERROR(VLOOKUP(K284,$AH$2:$AP$606,5,0),"")</f>
        <v/>
      </c>
      <c r="P284" s="22" t="str">
        <f>IFERROR(VLOOKUP(K284,$AH$2:$AP$606,6,0),"")</f>
        <v/>
      </c>
      <c r="Q284" s="23" t="str">
        <f>IFERROR(VLOOKUP(K284,$AH$2:$AP$606,9,0),"")</f>
        <v/>
      </c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34"/>
      <c r="AO284" s="34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</row>
    <row r="285" spans="1:68" ht="15.75" customHeight="1" x14ac:dyDescent="0.2">
      <c r="A285" s="21"/>
      <c r="B285" s="21" t="str">
        <f>IFERROR(IF(#REF!="","",VLOOKUP(#REF!,$AD$2:$AR$606,2,0)),"")</f>
        <v/>
      </c>
      <c r="C285" s="22" t="str">
        <f>IFERROR(VLOOKUP(B285,$U$2:$AC$606,2,0),"")</f>
        <v/>
      </c>
      <c r="D285" s="22" t="str">
        <f>IFERROR(VLOOKUP(B285,$U$2:$AC$606,3,0),"")</f>
        <v/>
      </c>
      <c r="E285" s="22" t="str">
        <f>IFERROR(VLOOKUP(B285,$U$2:$AC$606,4,0),"")</f>
        <v/>
      </c>
      <c r="F285" s="22" t="str">
        <f>IFERROR(VLOOKUP(B285,$U$2:$AC$606,5,0),"")</f>
        <v/>
      </c>
      <c r="G285" s="22" t="str">
        <f>IFERROR(VLOOKUP(B285,$U$2:$AC$606,6,0),"")</f>
        <v/>
      </c>
      <c r="H285" s="33" t="str">
        <f>IFERROR(VLOOKUP(B285,$U$2:$AC$606,9,0),"")</f>
        <v/>
      </c>
      <c r="I285" s="50"/>
      <c r="J285" s="20"/>
      <c r="K285" s="21" t="str">
        <f>IFERROR(IF(#REF!="","",VLOOKUP(#REF!,$AQ$2:$AR$606,2,0)),"")</f>
        <v/>
      </c>
      <c r="L285" s="22" t="str">
        <f>IFERROR(VLOOKUP(K285,$AH$2:$AP$606,2,0),"")</f>
        <v/>
      </c>
      <c r="M285" s="22" t="str">
        <f>IFERROR(VLOOKUP(K285,$AH$2:$AP$606,3,0),"")</f>
        <v/>
      </c>
      <c r="N285" s="22" t="str">
        <f>IFERROR(VLOOKUP(K285,$AH$2:$AP$606,4,0),"")</f>
        <v/>
      </c>
      <c r="O285" s="22" t="str">
        <f>IFERROR(VLOOKUP(K285,$AH$2:$AP$606,5,0),"")</f>
        <v/>
      </c>
      <c r="P285" s="22" t="str">
        <f>IFERROR(VLOOKUP(K285,$AH$2:$AP$606,6,0),"")</f>
        <v/>
      </c>
      <c r="Q285" s="23" t="str">
        <f>IFERROR(VLOOKUP(K285,$AH$2:$AP$606,9,0),"")</f>
        <v/>
      </c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34"/>
      <c r="AO285" s="34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</row>
    <row r="286" spans="1:68" ht="15.75" customHeight="1" x14ac:dyDescent="0.2">
      <c r="A286" s="21"/>
      <c r="B286" s="21" t="str">
        <f>IFERROR(IF(#REF!="","",VLOOKUP(#REF!,$AD$2:$AR$606,2,0)),"")</f>
        <v/>
      </c>
      <c r="C286" s="22" t="str">
        <f>IFERROR(VLOOKUP(B286,$U$2:$AC$606,2,0),"")</f>
        <v/>
      </c>
      <c r="D286" s="22" t="str">
        <f>IFERROR(VLOOKUP(B286,$U$2:$AC$606,3,0),"")</f>
        <v/>
      </c>
      <c r="E286" s="22" t="str">
        <f>IFERROR(VLOOKUP(B286,$U$2:$AC$606,4,0),"")</f>
        <v/>
      </c>
      <c r="F286" s="22" t="str">
        <f>IFERROR(VLOOKUP(B286,$U$2:$AC$606,5,0),"")</f>
        <v/>
      </c>
      <c r="G286" s="22" t="str">
        <f>IFERROR(VLOOKUP(B286,$U$2:$AC$606,6,0),"")</f>
        <v/>
      </c>
      <c r="H286" s="33" t="str">
        <f>IFERROR(VLOOKUP(B286,$U$2:$AC$606,9,0),"")</f>
        <v/>
      </c>
      <c r="I286" s="50"/>
      <c r="J286" s="20"/>
      <c r="K286" s="21" t="str">
        <f>IFERROR(IF(#REF!="","",VLOOKUP(#REF!,$AQ$2:$AR$606,2,0)),"")</f>
        <v/>
      </c>
      <c r="L286" s="22" t="str">
        <f>IFERROR(VLOOKUP(K286,$AH$2:$AP$606,2,0),"")</f>
        <v/>
      </c>
      <c r="M286" s="22" t="str">
        <f>IFERROR(VLOOKUP(K286,$AH$2:$AP$606,3,0),"")</f>
        <v/>
      </c>
      <c r="N286" s="22" t="str">
        <f>IFERROR(VLOOKUP(K286,$AH$2:$AP$606,4,0),"")</f>
        <v/>
      </c>
      <c r="O286" s="22" t="str">
        <f>IFERROR(VLOOKUP(K286,$AH$2:$AP$606,5,0),"")</f>
        <v/>
      </c>
      <c r="P286" s="22" t="str">
        <f>IFERROR(VLOOKUP(K286,$AH$2:$AP$606,6,0),"")</f>
        <v/>
      </c>
      <c r="Q286" s="23" t="str">
        <f>IFERROR(VLOOKUP(K286,$AH$2:$AP$606,9,0),"")</f>
        <v/>
      </c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34"/>
      <c r="AO286" s="34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</row>
    <row r="287" spans="1:68" ht="15.75" customHeight="1" x14ac:dyDescent="0.2">
      <c r="A287" s="21"/>
      <c r="B287" s="21" t="str">
        <f>IFERROR(IF(#REF!="","",VLOOKUP(#REF!,$AD$2:$AR$606,2,0)),"")</f>
        <v/>
      </c>
      <c r="C287" s="22" t="str">
        <f>IFERROR(VLOOKUP(B287,$U$2:$AC$606,2,0),"")</f>
        <v/>
      </c>
      <c r="D287" s="22" t="str">
        <f>IFERROR(VLOOKUP(B287,$U$2:$AC$606,3,0),"")</f>
        <v/>
      </c>
      <c r="E287" s="22" t="str">
        <f>IFERROR(VLOOKUP(B287,$U$2:$AC$606,4,0),"")</f>
        <v/>
      </c>
      <c r="F287" s="22" t="str">
        <f>IFERROR(VLOOKUP(B287,$U$2:$AC$606,5,0),"")</f>
        <v/>
      </c>
      <c r="G287" s="22" t="str">
        <f>IFERROR(VLOOKUP(B287,$U$2:$AC$606,6,0),"")</f>
        <v/>
      </c>
      <c r="H287" s="33" t="str">
        <f>IFERROR(VLOOKUP(B287,$U$2:$AC$606,9,0),"")</f>
        <v/>
      </c>
      <c r="I287" s="50"/>
      <c r="J287" s="20"/>
      <c r="K287" s="21" t="str">
        <f>IFERROR(IF(#REF!="","",VLOOKUP(#REF!,$AQ$2:$AR$606,2,0)),"")</f>
        <v/>
      </c>
      <c r="L287" s="22" t="str">
        <f>IFERROR(VLOOKUP(K287,$AH$2:$AP$606,2,0),"")</f>
        <v/>
      </c>
      <c r="M287" s="22" t="str">
        <f>IFERROR(VLOOKUP(K287,$AH$2:$AP$606,3,0),"")</f>
        <v/>
      </c>
      <c r="N287" s="22" t="str">
        <f>IFERROR(VLOOKUP(K287,$AH$2:$AP$606,4,0),"")</f>
        <v/>
      </c>
      <c r="O287" s="22" t="str">
        <f>IFERROR(VLOOKUP(K287,$AH$2:$AP$606,5,0),"")</f>
        <v/>
      </c>
      <c r="P287" s="22" t="str">
        <f>IFERROR(VLOOKUP(K287,$AH$2:$AP$606,6,0),"")</f>
        <v/>
      </c>
      <c r="Q287" s="23" t="str">
        <f>IFERROR(VLOOKUP(K287,$AH$2:$AP$606,9,0),"")</f>
        <v/>
      </c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34"/>
      <c r="AO287" s="34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</row>
    <row r="288" spans="1:68" ht="15.75" customHeight="1" x14ac:dyDescent="0.2">
      <c r="A288" s="21"/>
      <c r="B288" s="21" t="str">
        <f>IFERROR(IF(#REF!="","",VLOOKUP(#REF!,$AD$2:$AR$606,2,0)),"")</f>
        <v/>
      </c>
      <c r="C288" s="22" t="str">
        <f>IFERROR(VLOOKUP(B288,$U$2:$AC$606,2,0),"")</f>
        <v/>
      </c>
      <c r="D288" s="22" t="str">
        <f>IFERROR(VLOOKUP(B288,$U$2:$AC$606,3,0),"")</f>
        <v/>
      </c>
      <c r="E288" s="22" t="str">
        <f>IFERROR(VLOOKUP(B288,$U$2:$AC$606,4,0),"")</f>
        <v/>
      </c>
      <c r="F288" s="22" t="str">
        <f>IFERROR(VLOOKUP(B288,$U$2:$AC$606,5,0),"")</f>
        <v/>
      </c>
      <c r="G288" s="22" t="str">
        <f>IFERROR(VLOOKUP(B288,$U$2:$AC$606,6,0),"")</f>
        <v/>
      </c>
      <c r="H288" s="33" t="str">
        <f>IFERROR(VLOOKUP(B288,$U$2:$AC$606,9,0),"")</f>
        <v/>
      </c>
      <c r="I288" s="50"/>
      <c r="J288" s="20"/>
      <c r="K288" s="21" t="str">
        <f>IFERROR(IF(#REF!="","",VLOOKUP(#REF!,$AQ$2:$AR$606,2,0)),"")</f>
        <v/>
      </c>
      <c r="L288" s="22" t="str">
        <f>IFERROR(VLOOKUP(K288,$AH$2:$AP$606,2,0),"")</f>
        <v/>
      </c>
      <c r="M288" s="22" t="str">
        <f>IFERROR(VLOOKUP(K288,$AH$2:$AP$606,3,0),"")</f>
        <v/>
      </c>
      <c r="N288" s="22" t="str">
        <f>IFERROR(VLOOKUP(K288,$AH$2:$AP$606,4,0),"")</f>
        <v/>
      </c>
      <c r="O288" s="22" t="str">
        <f>IFERROR(VLOOKUP(K288,$AH$2:$AP$606,5,0),"")</f>
        <v/>
      </c>
      <c r="P288" s="22" t="str">
        <f>IFERROR(VLOOKUP(K288,$AH$2:$AP$606,6,0),"")</f>
        <v/>
      </c>
      <c r="Q288" s="23" t="str">
        <f>IFERROR(VLOOKUP(K288,$AH$2:$AP$606,9,0),"")</f>
        <v/>
      </c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34"/>
      <c r="AO288" s="34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</row>
    <row r="289" spans="1:68" ht="15.75" customHeight="1" x14ac:dyDescent="0.2">
      <c r="A289" s="21"/>
      <c r="B289" s="21" t="str">
        <f>IFERROR(IF(#REF!="","",VLOOKUP(#REF!,$AD$2:$AR$606,2,0)),"")</f>
        <v/>
      </c>
      <c r="C289" s="22" t="str">
        <f>IFERROR(VLOOKUP(B289,$U$2:$AC$606,2,0),"")</f>
        <v/>
      </c>
      <c r="D289" s="22" t="str">
        <f>IFERROR(VLOOKUP(B289,$U$2:$AC$606,3,0),"")</f>
        <v/>
      </c>
      <c r="E289" s="22" t="str">
        <f>IFERROR(VLOOKUP(B289,$U$2:$AC$606,4,0),"")</f>
        <v/>
      </c>
      <c r="F289" s="22" t="str">
        <f>IFERROR(VLOOKUP(B289,$U$2:$AC$606,5,0),"")</f>
        <v/>
      </c>
      <c r="G289" s="22" t="str">
        <f>IFERROR(VLOOKUP(B289,$U$2:$AC$606,6,0),"")</f>
        <v/>
      </c>
      <c r="H289" s="33" t="str">
        <f>IFERROR(VLOOKUP(B289,$U$2:$AC$606,9,0),"")</f>
        <v/>
      </c>
      <c r="I289" s="50"/>
      <c r="J289" s="20"/>
      <c r="K289" s="21" t="str">
        <f>IFERROR(IF(#REF!="","",VLOOKUP(#REF!,$AQ$2:$AR$606,2,0)),"")</f>
        <v/>
      </c>
      <c r="L289" s="22" t="str">
        <f>IFERROR(VLOOKUP(K289,$AH$2:$AP$606,2,0),"")</f>
        <v/>
      </c>
      <c r="M289" s="22" t="str">
        <f>IFERROR(VLOOKUP(K289,$AH$2:$AP$606,3,0),"")</f>
        <v/>
      </c>
      <c r="N289" s="22" t="str">
        <f>IFERROR(VLOOKUP(K289,$AH$2:$AP$606,4,0),"")</f>
        <v/>
      </c>
      <c r="O289" s="22" t="str">
        <f>IFERROR(VLOOKUP(K289,$AH$2:$AP$606,5,0),"")</f>
        <v/>
      </c>
      <c r="P289" s="22" t="str">
        <f>IFERROR(VLOOKUP(K289,$AH$2:$AP$606,6,0),"")</f>
        <v/>
      </c>
      <c r="Q289" s="23" t="str">
        <f>IFERROR(VLOOKUP(K289,$AH$2:$AP$606,9,0),"")</f>
        <v/>
      </c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34"/>
      <c r="AO289" s="34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</row>
    <row r="290" spans="1:68" ht="15.75" customHeight="1" x14ac:dyDescent="0.2">
      <c r="A290" s="21"/>
      <c r="B290" s="21" t="str">
        <f>IFERROR(IF(#REF!="","",VLOOKUP(#REF!,$AD$2:$AR$606,2,0)),"")</f>
        <v/>
      </c>
      <c r="C290" s="22" t="str">
        <f>IFERROR(VLOOKUP(B290,$U$2:$AC$606,2,0),"")</f>
        <v/>
      </c>
      <c r="D290" s="22" t="str">
        <f>IFERROR(VLOOKUP(B290,$U$2:$AC$606,3,0),"")</f>
        <v/>
      </c>
      <c r="E290" s="22" t="str">
        <f>IFERROR(VLOOKUP(B290,$U$2:$AC$606,4,0),"")</f>
        <v/>
      </c>
      <c r="F290" s="22" t="str">
        <f>IFERROR(VLOOKUP(B290,$U$2:$AC$606,5,0),"")</f>
        <v/>
      </c>
      <c r="G290" s="22" t="str">
        <f>IFERROR(VLOOKUP(B290,$U$2:$AC$606,6,0),"")</f>
        <v/>
      </c>
      <c r="H290" s="33" t="str">
        <f>IFERROR(VLOOKUP(B290,$U$2:$AC$606,9,0),"")</f>
        <v/>
      </c>
      <c r="I290" s="50"/>
      <c r="J290" s="20"/>
      <c r="K290" s="21" t="str">
        <f>IFERROR(IF(#REF!="","",VLOOKUP(#REF!,$AQ$2:$AR$606,2,0)),"")</f>
        <v/>
      </c>
      <c r="L290" s="22" t="str">
        <f>IFERROR(VLOOKUP(K290,$AH$2:$AP$606,2,0),"")</f>
        <v/>
      </c>
      <c r="M290" s="22" t="str">
        <f>IFERROR(VLOOKUP(K290,$AH$2:$AP$606,3,0),"")</f>
        <v/>
      </c>
      <c r="N290" s="22" t="str">
        <f>IFERROR(VLOOKUP(K290,$AH$2:$AP$606,4,0),"")</f>
        <v/>
      </c>
      <c r="O290" s="22" t="str">
        <f>IFERROR(VLOOKUP(K290,$AH$2:$AP$606,5,0),"")</f>
        <v/>
      </c>
      <c r="P290" s="22" t="str">
        <f>IFERROR(VLOOKUP(K290,$AH$2:$AP$606,6,0),"")</f>
        <v/>
      </c>
      <c r="Q290" s="23" t="str">
        <f>IFERROR(VLOOKUP(K290,$AH$2:$AP$606,9,0),"")</f>
        <v/>
      </c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34"/>
      <c r="AO290" s="34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</row>
    <row r="291" spans="1:68" ht="15.75" customHeight="1" x14ac:dyDescent="0.2">
      <c r="A291" s="21"/>
      <c r="B291" s="21" t="str">
        <f>IFERROR(IF(#REF!="","",VLOOKUP(#REF!,$AD$2:$AR$606,2,0)),"")</f>
        <v/>
      </c>
      <c r="C291" s="22" t="str">
        <f>IFERROR(VLOOKUP(B291,$U$2:$AC$606,2,0),"")</f>
        <v/>
      </c>
      <c r="D291" s="22" t="str">
        <f>IFERROR(VLOOKUP(B291,$U$2:$AC$606,3,0),"")</f>
        <v/>
      </c>
      <c r="E291" s="22" t="str">
        <f>IFERROR(VLOOKUP(B291,$U$2:$AC$606,4,0),"")</f>
        <v/>
      </c>
      <c r="F291" s="22" t="str">
        <f>IFERROR(VLOOKUP(B291,$U$2:$AC$606,5,0),"")</f>
        <v/>
      </c>
      <c r="G291" s="22" t="str">
        <f>IFERROR(VLOOKUP(B291,$U$2:$AC$606,6,0),"")</f>
        <v/>
      </c>
      <c r="H291" s="33" t="str">
        <f>IFERROR(VLOOKUP(B291,$U$2:$AC$606,9,0),"")</f>
        <v/>
      </c>
      <c r="I291" s="50"/>
      <c r="J291" s="20"/>
      <c r="K291" s="21" t="str">
        <f>IFERROR(IF(#REF!="","",VLOOKUP(#REF!,$AQ$2:$AR$606,2,0)),"")</f>
        <v/>
      </c>
      <c r="L291" s="22" t="str">
        <f>IFERROR(VLOOKUP(K291,$AH$2:$AP$606,2,0),"")</f>
        <v/>
      </c>
      <c r="M291" s="22" t="str">
        <f>IFERROR(VLOOKUP(K291,$AH$2:$AP$606,3,0),"")</f>
        <v/>
      </c>
      <c r="N291" s="22" t="str">
        <f>IFERROR(VLOOKUP(K291,$AH$2:$AP$606,4,0),"")</f>
        <v/>
      </c>
      <c r="O291" s="22" t="str">
        <f>IFERROR(VLOOKUP(K291,$AH$2:$AP$606,5,0),"")</f>
        <v/>
      </c>
      <c r="P291" s="22" t="str">
        <f>IFERROR(VLOOKUP(K291,$AH$2:$AP$606,6,0),"")</f>
        <v/>
      </c>
      <c r="Q291" s="23" t="str">
        <f>IFERROR(VLOOKUP(K291,$AH$2:$AP$606,9,0),"")</f>
        <v/>
      </c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34"/>
      <c r="AO291" s="34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</row>
    <row r="292" spans="1:68" ht="15.75" customHeight="1" x14ac:dyDescent="0.2">
      <c r="A292" s="21"/>
      <c r="B292" s="21" t="str">
        <f>IFERROR(IF(#REF!="","",VLOOKUP(#REF!,$AD$2:$AR$606,2,0)),"")</f>
        <v/>
      </c>
      <c r="C292" s="22" t="str">
        <f>IFERROR(VLOOKUP(B292,$U$2:$AC$606,2,0),"")</f>
        <v/>
      </c>
      <c r="D292" s="22" t="str">
        <f>IFERROR(VLOOKUP(B292,$U$2:$AC$606,3,0),"")</f>
        <v/>
      </c>
      <c r="E292" s="22" t="str">
        <f>IFERROR(VLOOKUP(B292,$U$2:$AC$606,4,0),"")</f>
        <v/>
      </c>
      <c r="F292" s="22" t="str">
        <f>IFERROR(VLOOKUP(B292,$U$2:$AC$606,5,0),"")</f>
        <v/>
      </c>
      <c r="G292" s="22" t="str">
        <f>IFERROR(VLOOKUP(B292,$U$2:$AC$606,6,0),"")</f>
        <v/>
      </c>
      <c r="H292" s="33" t="str">
        <f>IFERROR(VLOOKUP(B292,$U$2:$AC$606,9,0),"")</f>
        <v/>
      </c>
      <c r="I292" s="50"/>
      <c r="J292" s="20"/>
      <c r="K292" s="21" t="str">
        <f>IFERROR(IF(#REF!="","",VLOOKUP(#REF!,$AQ$2:$AR$606,2,0)),"")</f>
        <v/>
      </c>
      <c r="L292" s="22" t="str">
        <f>IFERROR(VLOOKUP(K292,$AH$2:$AP$606,2,0),"")</f>
        <v/>
      </c>
      <c r="M292" s="22" t="str">
        <f>IFERROR(VLOOKUP(K292,$AH$2:$AP$606,3,0),"")</f>
        <v/>
      </c>
      <c r="N292" s="22" t="str">
        <f>IFERROR(VLOOKUP(K292,$AH$2:$AP$606,4,0),"")</f>
        <v/>
      </c>
      <c r="O292" s="22" t="str">
        <f>IFERROR(VLOOKUP(K292,$AH$2:$AP$606,5,0),"")</f>
        <v/>
      </c>
      <c r="P292" s="22" t="str">
        <f>IFERROR(VLOOKUP(K292,$AH$2:$AP$606,6,0),"")</f>
        <v/>
      </c>
      <c r="Q292" s="23" t="str">
        <f>IFERROR(VLOOKUP(K292,$AH$2:$AP$606,9,0),"")</f>
        <v/>
      </c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34"/>
      <c r="AO292" s="34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</row>
    <row r="293" spans="1:68" ht="15.75" customHeight="1" x14ac:dyDescent="0.2">
      <c r="A293" s="21"/>
      <c r="B293" s="21" t="str">
        <f>IFERROR(IF(#REF!="","",VLOOKUP(#REF!,$AD$2:$AR$606,2,0)),"")</f>
        <v/>
      </c>
      <c r="C293" s="22" t="str">
        <f>IFERROR(VLOOKUP(B293,$U$2:$AC$606,2,0),"")</f>
        <v/>
      </c>
      <c r="D293" s="22" t="str">
        <f>IFERROR(VLOOKUP(B293,$U$2:$AC$606,3,0),"")</f>
        <v/>
      </c>
      <c r="E293" s="22" t="str">
        <f>IFERROR(VLOOKUP(B293,$U$2:$AC$606,4,0),"")</f>
        <v/>
      </c>
      <c r="F293" s="22" t="str">
        <f>IFERROR(VLOOKUP(B293,$U$2:$AC$606,5,0),"")</f>
        <v/>
      </c>
      <c r="G293" s="22" t="str">
        <f>IFERROR(VLOOKUP(B293,$U$2:$AC$606,6,0),"")</f>
        <v/>
      </c>
      <c r="H293" s="33" t="str">
        <f>IFERROR(VLOOKUP(B293,$U$2:$AC$606,9,0),"")</f>
        <v/>
      </c>
      <c r="I293" s="50"/>
      <c r="J293" s="20"/>
      <c r="K293" s="21" t="str">
        <f>IFERROR(IF(#REF!="","",VLOOKUP(#REF!,$AQ$2:$AR$606,2,0)),"")</f>
        <v/>
      </c>
      <c r="L293" s="22" t="str">
        <f>IFERROR(VLOOKUP(K293,$AH$2:$AP$606,2,0),"")</f>
        <v/>
      </c>
      <c r="M293" s="22" t="str">
        <f>IFERROR(VLOOKUP(K293,$AH$2:$AP$606,3,0),"")</f>
        <v/>
      </c>
      <c r="N293" s="22" t="str">
        <f>IFERROR(VLOOKUP(K293,$AH$2:$AP$606,4,0),"")</f>
        <v/>
      </c>
      <c r="O293" s="22" t="str">
        <f>IFERROR(VLOOKUP(K293,$AH$2:$AP$606,5,0),"")</f>
        <v/>
      </c>
      <c r="P293" s="22" t="str">
        <f>IFERROR(VLOOKUP(K293,$AH$2:$AP$606,6,0),"")</f>
        <v/>
      </c>
      <c r="Q293" s="23" t="str">
        <f>IFERROR(VLOOKUP(K293,$AH$2:$AP$606,9,0),"")</f>
        <v/>
      </c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34"/>
      <c r="AO293" s="34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</row>
    <row r="294" spans="1:68" ht="15.75" customHeight="1" x14ac:dyDescent="0.2">
      <c r="A294" s="21"/>
      <c r="B294" s="21" t="str">
        <f>IFERROR(IF(#REF!="","",VLOOKUP(#REF!,$AD$2:$AR$606,2,0)),"")</f>
        <v/>
      </c>
      <c r="C294" s="22" t="str">
        <f>IFERROR(VLOOKUP(B294,$U$2:$AC$606,2,0),"")</f>
        <v/>
      </c>
      <c r="D294" s="22" t="str">
        <f>IFERROR(VLOOKUP(B294,$U$2:$AC$606,3,0),"")</f>
        <v/>
      </c>
      <c r="E294" s="22" t="str">
        <f>IFERROR(VLOOKUP(B294,$U$2:$AC$606,4,0),"")</f>
        <v/>
      </c>
      <c r="F294" s="22" t="str">
        <f>IFERROR(VLOOKUP(B294,$U$2:$AC$606,5,0),"")</f>
        <v/>
      </c>
      <c r="G294" s="22" t="str">
        <f>IFERROR(VLOOKUP(B294,$U$2:$AC$606,6,0),"")</f>
        <v/>
      </c>
      <c r="H294" s="33" t="str">
        <f>IFERROR(VLOOKUP(B294,$U$2:$AC$606,9,0),"")</f>
        <v/>
      </c>
      <c r="I294" s="50"/>
      <c r="J294" s="20"/>
      <c r="K294" s="21" t="str">
        <f>IFERROR(IF(#REF!="","",VLOOKUP(#REF!,$AQ$2:$AR$606,2,0)),"")</f>
        <v/>
      </c>
      <c r="L294" s="22" t="str">
        <f>IFERROR(VLOOKUP(K294,$AH$2:$AP$606,2,0),"")</f>
        <v/>
      </c>
      <c r="M294" s="22" t="str">
        <f>IFERROR(VLOOKUP(K294,$AH$2:$AP$606,3,0),"")</f>
        <v/>
      </c>
      <c r="N294" s="22" t="str">
        <f>IFERROR(VLOOKUP(K294,$AH$2:$AP$606,4,0),"")</f>
        <v/>
      </c>
      <c r="O294" s="22" t="str">
        <f>IFERROR(VLOOKUP(K294,$AH$2:$AP$606,5,0),"")</f>
        <v/>
      </c>
      <c r="P294" s="22" t="str">
        <f>IFERROR(VLOOKUP(K294,$AH$2:$AP$606,6,0),"")</f>
        <v/>
      </c>
      <c r="Q294" s="23" t="str">
        <f>IFERROR(VLOOKUP(K294,$AH$2:$AP$606,9,0),"")</f>
        <v/>
      </c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34"/>
      <c r="AO294" s="34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</row>
    <row r="295" spans="1:68" ht="15.75" customHeight="1" x14ac:dyDescent="0.2">
      <c r="A295" s="21"/>
      <c r="B295" s="21" t="str">
        <f>IFERROR(IF(#REF!="","",VLOOKUP(#REF!,$AD$2:$AR$606,2,0)),"")</f>
        <v/>
      </c>
      <c r="C295" s="22" t="str">
        <f>IFERROR(VLOOKUP(B295,$U$2:$AC$606,2,0),"")</f>
        <v/>
      </c>
      <c r="D295" s="22" t="str">
        <f>IFERROR(VLOOKUP(B295,$U$2:$AC$606,3,0),"")</f>
        <v/>
      </c>
      <c r="E295" s="22" t="str">
        <f>IFERROR(VLOOKUP(B295,$U$2:$AC$606,4,0),"")</f>
        <v/>
      </c>
      <c r="F295" s="22" t="str">
        <f>IFERROR(VLOOKUP(B295,$U$2:$AC$606,5,0),"")</f>
        <v/>
      </c>
      <c r="G295" s="22" t="str">
        <f>IFERROR(VLOOKUP(B295,$U$2:$AC$606,6,0),"")</f>
        <v/>
      </c>
      <c r="H295" s="33" t="str">
        <f>IFERROR(VLOOKUP(B295,$U$2:$AC$606,9,0),"")</f>
        <v/>
      </c>
      <c r="I295" s="50"/>
      <c r="J295" s="20"/>
      <c r="K295" s="21" t="str">
        <f>IFERROR(IF(#REF!="","",VLOOKUP(#REF!,$AQ$2:$AR$606,2,0)),"")</f>
        <v/>
      </c>
      <c r="L295" s="22" t="str">
        <f>IFERROR(VLOOKUP(K295,$AH$2:$AP$606,2,0),"")</f>
        <v/>
      </c>
      <c r="M295" s="22" t="str">
        <f>IFERROR(VLOOKUP(K295,$AH$2:$AP$606,3,0),"")</f>
        <v/>
      </c>
      <c r="N295" s="22" t="str">
        <f>IFERROR(VLOOKUP(K295,$AH$2:$AP$606,4,0),"")</f>
        <v/>
      </c>
      <c r="O295" s="22" t="str">
        <f>IFERROR(VLOOKUP(K295,$AH$2:$AP$606,5,0),"")</f>
        <v/>
      </c>
      <c r="P295" s="22" t="str">
        <f>IFERROR(VLOOKUP(K295,$AH$2:$AP$606,6,0),"")</f>
        <v/>
      </c>
      <c r="Q295" s="23" t="str">
        <f>IFERROR(VLOOKUP(K295,$AH$2:$AP$606,9,0),"")</f>
        <v/>
      </c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34"/>
      <c r="AO295" s="34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</row>
    <row r="296" spans="1:68" ht="15.75" customHeight="1" x14ac:dyDescent="0.2">
      <c r="A296" s="21"/>
      <c r="B296" s="21" t="str">
        <f>IFERROR(IF(#REF!="","",VLOOKUP(#REF!,$AD$2:$AR$606,2,0)),"")</f>
        <v/>
      </c>
      <c r="C296" s="22" t="str">
        <f>IFERROR(VLOOKUP(B296,$U$2:$AC$606,2,0),"")</f>
        <v/>
      </c>
      <c r="D296" s="22" t="str">
        <f>IFERROR(VLOOKUP(B296,$U$2:$AC$606,3,0),"")</f>
        <v/>
      </c>
      <c r="E296" s="22" t="str">
        <f>IFERROR(VLOOKUP(B296,$U$2:$AC$606,4,0),"")</f>
        <v/>
      </c>
      <c r="F296" s="22" t="str">
        <f>IFERROR(VLOOKUP(B296,$U$2:$AC$606,5,0),"")</f>
        <v/>
      </c>
      <c r="G296" s="22" t="str">
        <f>IFERROR(VLOOKUP(B296,$U$2:$AC$606,6,0),"")</f>
        <v/>
      </c>
      <c r="H296" s="33" t="str">
        <f>IFERROR(VLOOKUP(B296,$U$2:$AC$606,9,0),"")</f>
        <v/>
      </c>
      <c r="I296" s="50"/>
      <c r="J296" s="20"/>
      <c r="K296" s="21" t="str">
        <f>IFERROR(IF(#REF!="","",VLOOKUP(#REF!,$AQ$2:$AR$606,2,0)),"")</f>
        <v/>
      </c>
      <c r="L296" s="22" t="str">
        <f>IFERROR(VLOOKUP(K296,$AH$2:$AP$606,2,0),"")</f>
        <v/>
      </c>
      <c r="M296" s="22" t="str">
        <f>IFERROR(VLOOKUP(K296,$AH$2:$AP$606,3,0),"")</f>
        <v/>
      </c>
      <c r="N296" s="22" t="str">
        <f>IFERROR(VLOOKUP(K296,$AH$2:$AP$606,4,0),"")</f>
        <v/>
      </c>
      <c r="O296" s="22" t="str">
        <f>IFERROR(VLOOKUP(K296,$AH$2:$AP$606,5,0),"")</f>
        <v/>
      </c>
      <c r="P296" s="22" t="str">
        <f>IFERROR(VLOOKUP(K296,$AH$2:$AP$606,6,0),"")</f>
        <v/>
      </c>
      <c r="Q296" s="23" t="str">
        <f>IFERROR(VLOOKUP(K296,$AH$2:$AP$606,9,0),"")</f>
        <v/>
      </c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34"/>
      <c r="AO296" s="34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</row>
    <row r="297" spans="1:68" ht="15.75" customHeight="1" x14ac:dyDescent="0.2">
      <c r="A297" s="21"/>
      <c r="B297" s="21" t="str">
        <f>IFERROR(IF(#REF!="","",VLOOKUP(#REF!,$AD$2:$AR$606,2,0)),"")</f>
        <v/>
      </c>
      <c r="C297" s="22" t="str">
        <f>IFERROR(VLOOKUP(B297,$U$2:$AC$606,2,0),"")</f>
        <v/>
      </c>
      <c r="D297" s="22" t="str">
        <f>IFERROR(VLOOKUP(B297,$U$2:$AC$606,3,0),"")</f>
        <v/>
      </c>
      <c r="E297" s="22" t="str">
        <f>IFERROR(VLOOKUP(B297,$U$2:$AC$606,4,0),"")</f>
        <v/>
      </c>
      <c r="F297" s="22" t="str">
        <f>IFERROR(VLOOKUP(B297,$U$2:$AC$606,5,0),"")</f>
        <v/>
      </c>
      <c r="G297" s="22" t="str">
        <f>IFERROR(VLOOKUP(B297,$U$2:$AC$606,6,0),"")</f>
        <v/>
      </c>
      <c r="H297" s="33" t="str">
        <f>IFERROR(VLOOKUP(B297,$U$2:$AC$606,9,0),"")</f>
        <v/>
      </c>
      <c r="I297" s="50"/>
      <c r="J297" s="20"/>
      <c r="K297" s="21" t="str">
        <f>IFERROR(IF(#REF!="","",VLOOKUP(#REF!,$AQ$2:$AR$606,2,0)),"")</f>
        <v/>
      </c>
      <c r="L297" s="22" t="str">
        <f>IFERROR(VLOOKUP(K297,$AH$2:$AP$606,2,0),"")</f>
        <v/>
      </c>
      <c r="M297" s="22" t="str">
        <f>IFERROR(VLOOKUP(K297,$AH$2:$AP$606,3,0),"")</f>
        <v/>
      </c>
      <c r="N297" s="22" t="str">
        <f>IFERROR(VLOOKUP(K297,$AH$2:$AP$606,4,0),"")</f>
        <v/>
      </c>
      <c r="O297" s="22" t="str">
        <f>IFERROR(VLOOKUP(K297,$AH$2:$AP$606,5,0),"")</f>
        <v/>
      </c>
      <c r="P297" s="22" t="str">
        <f>IFERROR(VLOOKUP(K297,$AH$2:$AP$606,6,0),"")</f>
        <v/>
      </c>
      <c r="Q297" s="23" t="str">
        <f>IFERROR(VLOOKUP(K297,$AH$2:$AP$606,9,0),"")</f>
        <v/>
      </c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34"/>
      <c r="AO297" s="34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</row>
    <row r="298" spans="1:68" ht="15.75" customHeight="1" x14ac:dyDescent="0.2">
      <c r="A298" s="21"/>
      <c r="B298" s="21" t="str">
        <f>IFERROR(IF(#REF!="","",VLOOKUP(#REF!,$AD$2:$AR$606,2,0)),"")</f>
        <v/>
      </c>
      <c r="C298" s="22" t="str">
        <f>IFERROR(VLOOKUP(B298,$U$2:$AC$606,2,0),"")</f>
        <v/>
      </c>
      <c r="D298" s="22" t="str">
        <f>IFERROR(VLOOKUP(B298,$U$2:$AC$606,3,0),"")</f>
        <v/>
      </c>
      <c r="E298" s="22" t="str">
        <f>IFERROR(VLOOKUP(B298,$U$2:$AC$606,4,0),"")</f>
        <v/>
      </c>
      <c r="F298" s="22" t="str">
        <f>IFERROR(VLOOKUP(B298,$U$2:$AC$606,5,0),"")</f>
        <v/>
      </c>
      <c r="G298" s="22" t="str">
        <f>IFERROR(VLOOKUP(B298,$U$2:$AC$606,6,0),"")</f>
        <v/>
      </c>
      <c r="H298" s="33" t="str">
        <f>IFERROR(VLOOKUP(B298,$U$2:$AC$606,9,0),"")</f>
        <v/>
      </c>
      <c r="I298" s="50"/>
      <c r="J298" s="20"/>
      <c r="K298" s="21" t="str">
        <f>IFERROR(IF(#REF!="","",VLOOKUP(#REF!,$AQ$2:$AR$606,2,0)),"")</f>
        <v/>
      </c>
      <c r="L298" s="22" t="str">
        <f>IFERROR(VLOOKUP(K298,$AH$2:$AP$606,2,0),"")</f>
        <v/>
      </c>
      <c r="M298" s="22" t="str">
        <f>IFERROR(VLOOKUP(K298,$AH$2:$AP$606,3,0),"")</f>
        <v/>
      </c>
      <c r="N298" s="22" t="str">
        <f>IFERROR(VLOOKUP(K298,$AH$2:$AP$606,4,0),"")</f>
        <v/>
      </c>
      <c r="O298" s="22" t="str">
        <f>IFERROR(VLOOKUP(K298,$AH$2:$AP$606,5,0),"")</f>
        <v/>
      </c>
      <c r="P298" s="22" t="str">
        <f>IFERROR(VLOOKUP(K298,$AH$2:$AP$606,6,0),"")</f>
        <v/>
      </c>
      <c r="Q298" s="23" t="str">
        <f>IFERROR(VLOOKUP(K298,$AH$2:$AP$606,9,0),"")</f>
        <v/>
      </c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34"/>
      <c r="AO298" s="34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</row>
    <row r="299" spans="1:68" ht="15.75" customHeight="1" x14ac:dyDescent="0.2">
      <c r="A299" s="21"/>
      <c r="B299" s="21" t="str">
        <f>IFERROR(IF(#REF!="","",VLOOKUP(#REF!,$AD$2:$AR$606,2,0)),"")</f>
        <v/>
      </c>
      <c r="C299" s="22" t="str">
        <f>IFERROR(VLOOKUP(B299,$U$2:$AC$606,2,0),"")</f>
        <v/>
      </c>
      <c r="D299" s="22" t="str">
        <f>IFERROR(VLOOKUP(B299,$U$2:$AC$606,3,0),"")</f>
        <v/>
      </c>
      <c r="E299" s="22" t="str">
        <f>IFERROR(VLOOKUP(B299,$U$2:$AC$606,4,0),"")</f>
        <v/>
      </c>
      <c r="F299" s="22" t="str">
        <f>IFERROR(VLOOKUP(B299,$U$2:$AC$606,5,0),"")</f>
        <v/>
      </c>
      <c r="G299" s="22" t="str">
        <f>IFERROR(VLOOKUP(B299,$U$2:$AC$606,6,0),"")</f>
        <v/>
      </c>
      <c r="H299" s="33" t="str">
        <f>IFERROR(VLOOKUP(B299,$U$2:$AC$606,9,0),"")</f>
        <v/>
      </c>
      <c r="I299" s="50"/>
      <c r="J299" s="20"/>
      <c r="K299" s="21" t="str">
        <f>IFERROR(IF(#REF!="","",VLOOKUP(#REF!,$AQ$2:$AR$606,2,0)),"")</f>
        <v/>
      </c>
      <c r="L299" s="22" t="str">
        <f>IFERROR(VLOOKUP(K299,$AH$2:$AP$606,2,0),"")</f>
        <v/>
      </c>
      <c r="M299" s="22" t="str">
        <f>IFERROR(VLOOKUP(K299,$AH$2:$AP$606,3,0),"")</f>
        <v/>
      </c>
      <c r="N299" s="22" t="str">
        <f>IFERROR(VLOOKUP(K299,$AH$2:$AP$606,4,0),"")</f>
        <v/>
      </c>
      <c r="O299" s="22" t="str">
        <f>IFERROR(VLOOKUP(K299,$AH$2:$AP$606,5,0),"")</f>
        <v/>
      </c>
      <c r="P299" s="22" t="str">
        <f>IFERROR(VLOOKUP(K299,$AH$2:$AP$606,6,0),"")</f>
        <v/>
      </c>
      <c r="Q299" s="23" t="str">
        <f>IFERROR(VLOOKUP(K299,$AH$2:$AP$606,9,0),"")</f>
        <v/>
      </c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34"/>
      <c r="AO299" s="34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</row>
    <row r="300" spans="1:68" ht="15.75" customHeight="1" x14ac:dyDescent="0.2">
      <c r="A300" s="21"/>
      <c r="B300" s="21" t="str">
        <f>IFERROR(IF(#REF!="","",VLOOKUP(#REF!,$AD$2:$AR$606,2,0)),"")</f>
        <v/>
      </c>
      <c r="C300" s="22" t="str">
        <f>IFERROR(VLOOKUP(B300,$U$2:$AC$606,2,0),"")</f>
        <v/>
      </c>
      <c r="D300" s="22" t="str">
        <f>IFERROR(VLOOKUP(B300,$U$2:$AC$606,3,0),"")</f>
        <v/>
      </c>
      <c r="E300" s="22" t="str">
        <f>IFERROR(VLOOKUP(B300,$U$2:$AC$606,4,0),"")</f>
        <v/>
      </c>
      <c r="F300" s="22" t="str">
        <f>IFERROR(VLOOKUP(B300,$U$2:$AC$606,5,0),"")</f>
        <v/>
      </c>
      <c r="G300" s="22" t="str">
        <f>IFERROR(VLOOKUP(B300,$U$2:$AC$606,6,0),"")</f>
        <v/>
      </c>
      <c r="H300" s="33" t="str">
        <f>IFERROR(VLOOKUP(B300,$U$2:$AC$606,9,0),"")</f>
        <v/>
      </c>
      <c r="I300" s="50"/>
      <c r="J300" s="20"/>
      <c r="K300" s="21" t="str">
        <f>IFERROR(IF(#REF!="","",VLOOKUP(#REF!,$AQ$2:$AR$606,2,0)),"")</f>
        <v/>
      </c>
      <c r="L300" s="22" t="str">
        <f>IFERROR(VLOOKUP(K300,$AH$2:$AP$606,2,0),"")</f>
        <v/>
      </c>
      <c r="M300" s="22" t="str">
        <f>IFERROR(VLOOKUP(K300,$AH$2:$AP$606,3,0),"")</f>
        <v/>
      </c>
      <c r="N300" s="22" t="str">
        <f>IFERROR(VLOOKUP(K300,$AH$2:$AP$606,4,0),"")</f>
        <v/>
      </c>
      <c r="O300" s="22" t="str">
        <f>IFERROR(VLOOKUP(K300,$AH$2:$AP$606,5,0),"")</f>
        <v/>
      </c>
      <c r="P300" s="22" t="str">
        <f>IFERROR(VLOOKUP(K300,$AH$2:$AP$606,6,0),"")</f>
        <v/>
      </c>
      <c r="Q300" s="23" t="str">
        <f>IFERROR(VLOOKUP(K300,$AH$2:$AP$606,9,0),"")</f>
        <v/>
      </c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34"/>
      <c r="AO300" s="34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</row>
    <row r="301" spans="1:68" ht="15.75" customHeight="1" x14ac:dyDescent="0.2">
      <c r="A301" s="21"/>
      <c r="B301" s="21" t="str">
        <f>IFERROR(IF(#REF!="","",VLOOKUP(#REF!,$AD$2:$AR$606,2,0)),"")</f>
        <v/>
      </c>
      <c r="C301" s="22" t="str">
        <f>IFERROR(VLOOKUP(B301,$U$2:$AC$606,2,0),"")</f>
        <v/>
      </c>
      <c r="D301" s="22" t="str">
        <f>IFERROR(VLOOKUP(B301,$U$2:$AC$606,3,0),"")</f>
        <v/>
      </c>
      <c r="E301" s="22" t="str">
        <f>IFERROR(VLOOKUP(B301,$U$2:$AC$606,4,0),"")</f>
        <v/>
      </c>
      <c r="F301" s="22" t="str">
        <f>IFERROR(VLOOKUP(B301,$U$2:$AC$606,5,0),"")</f>
        <v/>
      </c>
      <c r="G301" s="22" t="str">
        <f>IFERROR(VLOOKUP(B301,$U$2:$AC$606,6,0),"")</f>
        <v/>
      </c>
      <c r="H301" s="33" t="str">
        <f>IFERROR(VLOOKUP(B301,$U$2:$AC$606,9,0),"")</f>
        <v/>
      </c>
      <c r="I301" s="50"/>
      <c r="J301" s="20"/>
      <c r="K301" s="21" t="str">
        <f>IFERROR(IF(#REF!="","",VLOOKUP(#REF!,$AQ$2:$AR$606,2,0)),"")</f>
        <v/>
      </c>
      <c r="L301" s="22" t="str">
        <f>IFERROR(VLOOKUP(K301,$AH$2:$AP$606,2,0),"")</f>
        <v/>
      </c>
      <c r="M301" s="22" t="str">
        <f>IFERROR(VLOOKUP(K301,$AH$2:$AP$606,3,0),"")</f>
        <v/>
      </c>
      <c r="N301" s="22" t="str">
        <f>IFERROR(VLOOKUP(K301,$AH$2:$AP$606,4,0),"")</f>
        <v/>
      </c>
      <c r="O301" s="22" t="str">
        <f>IFERROR(VLOOKUP(K301,$AH$2:$AP$606,5,0),"")</f>
        <v/>
      </c>
      <c r="P301" s="22" t="str">
        <f>IFERROR(VLOOKUP(K301,$AH$2:$AP$606,6,0),"")</f>
        <v/>
      </c>
      <c r="Q301" s="23" t="str">
        <f>IFERROR(VLOOKUP(K301,$AH$2:$AP$606,9,0),"")</f>
        <v/>
      </c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34"/>
      <c r="AO301" s="34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</row>
    <row r="302" spans="1:68" ht="15.75" customHeight="1" x14ac:dyDescent="0.2">
      <c r="A302" s="21"/>
      <c r="B302" s="21" t="str">
        <f>IFERROR(IF(#REF!="","",VLOOKUP(#REF!,$AD$2:$AR$606,2,0)),"")</f>
        <v/>
      </c>
      <c r="C302" s="22" t="str">
        <f>IFERROR(VLOOKUP(B302,$U$2:$AC$606,2,0),"")</f>
        <v/>
      </c>
      <c r="D302" s="22" t="str">
        <f>IFERROR(VLOOKUP(B302,$U$2:$AC$606,3,0),"")</f>
        <v/>
      </c>
      <c r="E302" s="22" t="str">
        <f>IFERROR(VLOOKUP(B302,$U$2:$AC$606,4,0),"")</f>
        <v/>
      </c>
      <c r="F302" s="22" t="str">
        <f>IFERROR(VLOOKUP(B302,$U$2:$AC$606,5,0),"")</f>
        <v/>
      </c>
      <c r="G302" s="22" t="str">
        <f>IFERROR(VLOOKUP(B302,$U$2:$AC$606,6,0),"")</f>
        <v/>
      </c>
      <c r="H302" s="33" t="str">
        <f>IFERROR(VLOOKUP(B302,$U$2:$AC$606,9,0),"")</f>
        <v/>
      </c>
      <c r="I302" s="50"/>
      <c r="J302" s="20"/>
      <c r="K302" s="21" t="str">
        <f>IFERROR(IF(#REF!="","",VLOOKUP(#REF!,$AQ$2:$AR$606,2,0)),"")</f>
        <v/>
      </c>
      <c r="L302" s="22" t="str">
        <f>IFERROR(VLOOKUP(K302,$AH$2:$AP$606,2,0),"")</f>
        <v/>
      </c>
      <c r="M302" s="22" t="str">
        <f>IFERROR(VLOOKUP(K302,$AH$2:$AP$606,3,0),"")</f>
        <v/>
      </c>
      <c r="N302" s="22" t="str">
        <f>IFERROR(VLOOKUP(K302,$AH$2:$AP$606,4,0),"")</f>
        <v/>
      </c>
      <c r="O302" s="22" t="str">
        <f>IFERROR(VLOOKUP(K302,$AH$2:$AP$606,5,0),"")</f>
        <v/>
      </c>
      <c r="P302" s="22" t="str">
        <f>IFERROR(VLOOKUP(K302,$AH$2:$AP$606,6,0),"")</f>
        <v/>
      </c>
      <c r="Q302" s="23" t="str">
        <f>IFERROR(VLOOKUP(K302,$AH$2:$AP$606,9,0),"")</f>
        <v/>
      </c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34"/>
      <c r="AO302" s="34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</row>
    <row r="303" spans="1:68" ht="15.75" customHeight="1" x14ac:dyDescent="0.2">
      <c r="A303" s="21"/>
      <c r="B303" s="21" t="str">
        <f>IFERROR(IF(#REF!="","",VLOOKUP(#REF!,$AD$2:$AR$606,2,0)),"")</f>
        <v/>
      </c>
      <c r="C303" s="22" t="str">
        <f>IFERROR(VLOOKUP(B303,$U$2:$AC$606,2,0),"")</f>
        <v/>
      </c>
      <c r="D303" s="22" t="str">
        <f>IFERROR(VLOOKUP(B303,$U$2:$AC$606,3,0),"")</f>
        <v/>
      </c>
      <c r="E303" s="22" t="str">
        <f>IFERROR(VLOOKUP(B303,$U$2:$AC$606,4,0),"")</f>
        <v/>
      </c>
      <c r="F303" s="22" t="str">
        <f>IFERROR(VLOOKUP(B303,$U$2:$AC$606,5,0),"")</f>
        <v/>
      </c>
      <c r="G303" s="22" t="str">
        <f>IFERROR(VLOOKUP(B303,$U$2:$AC$606,6,0),"")</f>
        <v/>
      </c>
      <c r="H303" s="33" t="str">
        <f>IFERROR(VLOOKUP(B303,$U$2:$AC$606,9,0),"")</f>
        <v/>
      </c>
      <c r="I303" s="50"/>
      <c r="J303" s="20"/>
      <c r="K303" s="21" t="str">
        <f>IFERROR(IF(#REF!="","",VLOOKUP(#REF!,$AQ$2:$AR$606,2,0)),"")</f>
        <v/>
      </c>
      <c r="L303" s="22" t="str">
        <f>IFERROR(VLOOKUP(K303,$AH$2:$AP$606,2,0),"")</f>
        <v/>
      </c>
      <c r="M303" s="22" t="str">
        <f>IFERROR(VLOOKUP(K303,$AH$2:$AP$606,3,0),"")</f>
        <v/>
      </c>
      <c r="N303" s="22" t="str">
        <f>IFERROR(VLOOKUP(K303,$AH$2:$AP$606,4,0),"")</f>
        <v/>
      </c>
      <c r="O303" s="22" t="str">
        <f>IFERROR(VLOOKUP(K303,$AH$2:$AP$606,5,0),"")</f>
        <v/>
      </c>
      <c r="P303" s="22" t="str">
        <f>IFERROR(VLOOKUP(K303,$AH$2:$AP$606,6,0),"")</f>
        <v/>
      </c>
      <c r="Q303" s="23" t="str">
        <f>IFERROR(VLOOKUP(K303,$AH$2:$AP$606,9,0),"")</f>
        <v/>
      </c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34"/>
      <c r="AO303" s="34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</row>
    <row r="304" spans="1:68" ht="15.75" customHeight="1" x14ac:dyDescent="0.2">
      <c r="A304" s="21"/>
      <c r="B304" s="21" t="str">
        <f>IFERROR(IF(#REF!="","",VLOOKUP(#REF!,$AD$2:$AR$606,2,0)),"")</f>
        <v/>
      </c>
      <c r="C304" s="22" t="str">
        <f>IFERROR(VLOOKUP(B304,$U$2:$AC$606,2,0),"")</f>
        <v/>
      </c>
      <c r="D304" s="22" t="str">
        <f>IFERROR(VLOOKUP(B304,$U$2:$AC$606,3,0),"")</f>
        <v/>
      </c>
      <c r="E304" s="22" t="str">
        <f>IFERROR(VLOOKUP(B304,$U$2:$AC$606,4,0),"")</f>
        <v/>
      </c>
      <c r="F304" s="22" t="str">
        <f>IFERROR(VLOOKUP(B304,$U$2:$AC$606,5,0),"")</f>
        <v/>
      </c>
      <c r="G304" s="22" t="str">
        <f>IFERROR(VLOOKUP(B304,$U$2:$AC$606,6,0),"")</f>
        <v/>
      </c>
      <c r="H304" s="33" t="str">
        <f>IFERROR(VLOOKUP(B304,$U$2:$AC$606,9,0),"")</f>
        <v/>
      </c>
      <c r="I304" s="50"/>
      <c r="J304" s="20"/>
      <c r="K304" s="21" t="str">
        <f>IFERROR(IF(#REF!="","",VLOOKUP(#REF!,$AQ$2:$AR$606,2,0)),"")</f>
        <v/>
      </c>
      <c r="L304" s="22" t="str">
        <f>IFERROR(VLOOKUP(K304,$AH$2:$AP$606,2,0),"")</f>
        <v/>
      </c>
      <c r="M304" s="22" t="str">
        <f>IFERROR(VLOOKUP(K304,$AH$2:$AP$606,3,0),"")</f>
        <v/>
      </c>
      <c r="N304" s="22" t="str">
        <f>IFERROR(VLOOKUP(K304,$AH$2:$AP$606,4,0),"")</f>
        <v/>
      </c>
      <c r="O304" s="22" t="str">
        <f>IFERROR(VLOOKUP(K304,$AH$2:$AP$606,5,0),"")</f>
        <v/>
      </c>
      <c r="P304" s="22" t="str">
        <f>IFERROR(VLOOKUP(K304,$AH$2:$AP$606,6,0),"")</f>
        <v/>
      </c>
      <c r="Q304" s="23" t="str">
        <f>IFERROR(VLOOKUP(K304,$AH$2:$AP$606,9,0),"")</f>
        <v/>
      </c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34"/>
      <c r="AO304" s="34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</row>
    <row r="305" spans="1:68" ht="15.75" customHeight="1" x14ac:dyDescent="0.2">
      <c r="A305" s="21"/>
      <c r="B305" s="21" t="str">
        <f>IFERROR(IF(#REF!="","",VLOOKUP(#REF!,$AD$2:$AR$606,2,0)),"")</f>
        <v/>
      </c>
      <c r="C305" s="22" t="str">
        <f>IFERROR(VLOOKUP(B305,$U$2:$AC$606,2,0),"")</f>
        <v/>
      </c>
      <c r="D305" s="22" t="str">
        <f>IFERROR(VLOOKUP(B305,$U$2:$AC$606,3,0),"")</f>
        <v/>
      </c>
      <c r="E305" s="22" t="str">
        <f>IFERROR(VLOOKUP(B305,$U$2:$AC$606,4,0),"")</f>
        <v/>
      </c>
      <c r="F305" s="22" t="str">
        <f>IFERROR(VLOOKUP(B305,$U$2:$AC$606,5,0),"")</f>
        <v/>
      </c>
      <c r="G305" s="22" t="str">
        <f>IFERROR(VLOOKUP(B305,$U$2:$AC$606,6,0),"")</f>
        <v/>
      </c>
      <c r="H305" s="33" t="str">
        <f>IFERROR(VLOOKUP(B305,$U$2:$AC$606,9,0),"")</f>
        <v/>
      </c>
      <c r="I305" s="50"/>
      <c r="J305" s="20"/>
      <c r="K305" s="21" t="str">
        <f>IFERROR(IF(#REF!="","",VLOOKUP(#REF!,$AQ$2:$AR$606,2,0)),"")</f>
        <v/>
      </c>
      <c r="L305" s="22" t="str">
        <f>IFERROR(VLOOKUP(K305,$AH$2:$AP$606,2,0),"")</f>
        <v/>
      </c>
      <c r="M305" s="22" t="str">
        <f>IFERROR(VLOOKUP(K305,$AH$2:$AP$606,3,0),"")</f>
        <v/>
      </c>
      <c r="N305" s="22" t="str">
        <f>IFERROR(VLOOKUP(K305,$AH$2:$AP$606,4,0),"")</f>
        <v/>
      </c>
      <c r="O305" s="22" t="str">
        <f>IFERROR(VLOOKUP(K305,$AH$2:$AP$606,5,0),"")</f>
        <v/>
      </c>
      <c r="P305" s="22" t="str">
        <f>IFERROR(VLOOKUP(K305,$AH$2:$AP$606,6,0),"")</f>
        <v/>
      </c>
      <c r="Q305" s="23" t="str">
        <f>IFERROR(VLOOKUP(K305,$AH$2:$AP$606,9,0),"")</f>
        <v/>
      </c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34"/>
      <c r="AO305" s="34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</row>
    <row r="306" spans="1:68" ht="15.75" customHeight="1" x14ac:dyDescent="0.2">
      <c r="A306" s="21"/>
      <c r="B306" s="21" t="str">
        <f>IFERROR(IF(#REF!="","",VLOOKUP(#REF!,$AD$2:$AR$606,2,0)),"")</f>
        <v/>
      </c>
      <c r="C306" s="22" t="str">
        <f>IFERROR(VLOOKUP(B306,$U$2:$AC$606,2,0),"")</f>
        <v/>
      </c>
      <c r="D306" s="22" t="str">
        <f>IFERROR(VLOOKUP(B306,$U$2:$AC$606,3,0),"")</f>
        <v/>
      </c>
      <c r="E306" s="22" t="str">
        <f>IFERROR(VLOOKUP(B306,$U$2:$AC$606,4,0),"")</f>
        <v/>
      </c>
      <c r="F306" s="22" t="str">
        <f>IFERROR(VLOOKUP(B306,$U$2:$AC$606,5,0),"")</f>
        <v/>
      </c>
      <c r="G306" s="22" t="str">
        <f>IFERROR(VLOOKUP(B306,$U$2:$AC$606,6,0),"")</f>
        <v/>
      </c>
      <c r="H306" s="33" t="str">
        <f>IFERROR(VLOOKUP(B306,$U$2:$AC$606,9,0),"")</f>
        <v/>
      </c>
      <c r="I306" s="50"/>
      <c r="J306" s="20"/>
      <c r="K306" s="21" t="str">
        <f>IFERROR(IF(#REF!="","",VLOOKUP(#REF!,$AQ$2:$AR$606,2,0)),"")</f>
        <v/>
      </c>
      <c r="L306" s="22" t="str">
        <f>IFERROR(VLOOKUP(K306,$AH$2:$AP$606,2,0),"")</f>
        <v/>
      </c>
      <c r="M306" s="22" t="str">
        <f>IFERROR(VLOOKUP(K306,$AH$2:$AP$606,3,0),"")</f>
        <v/>
      </c>
      <c r="N306" s="22" t="str">
        <f>IFERROR(VLOOKUP(K306,$AH$2:$AP$606,4,0),"")</f>
        <v/>
      </c>
      <c r="O306" s="22" t="str">
        <f>IFERROR(VLOOKUP(K306,$AH$2:$AP$606,5,0),"")</f>
        <v/>
      </c>
      <c r="P306" s="22" t="str">
        <f>IFERROR(VLOOKUP(K306,$AH$2:$AP$606,6,0),"")</f>
        <v/>
      </c>
      <c r="Q306" s="23" t="str">
        <f>IFERROR(VLOOKUP(K306,$AH$2:$AP$606,9,0),"")</f>
        <v/>
      </c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34"/>
      <c r="AO306" s="34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</row>
    <row r="307" spans="1:68" ht="15.75" customHeight="1" x14ac:dyDescent="0.2">
      <c r="A307" s="21"/>
      <c r="B307" s="21" t="str">
        <f>IFERROR(IF(#REF!="","",VLOOKUP(#REF!,$AD$2:$AR$606,2,0)),"")</f>
        <v/>
      </c>
      <c r="C307" s="22" t="str">
        <f>IFERROR(VLOOKUP(B307,$U$2:$AC$606,2,0),"")</f>
        <v/>
      </c>
      <c r="D307" s="22" t="str">
        <f>IFERROR(VLOOKUP(B307,$U$2:$AC$606,3,0),"")</f>
        <v/>
      </c>
      <c r="E307" s="22" t="str">
        <f>IFERROR(VLOOKUP(B307,$U$2:$AC$606,4,0),"")</f>
        <v/>
      </c>
      <c r="F307" s="22" t="str">
        <f>IFERROR(VLOOKUP(B307,$U$2:$AC$606,5,0),"")</f>
        <v/>
      </c>
      <c r="G307" s="22" t="str">
        <f>IFERROR(VLOOKUP(B307,$U$2:$AC$606,6,0),"")</f>
        <v/>
      </c>
      <c r="H307" s="33" t="str">
        <f>IFERROR(VLOOKUP(B307,$U$2:$AC$606,9,0),"")</f>
        <v/>
      </c>
      <c r="I307" s="50"/>
      <c r="J307" s="20"/>
      <c r="K307" s="21" t="str">
        <f>IFERROR(IF(#REF!="","",VLOOKUP(#REF!,$AQ$2:$AR$606,2,0)),"")</f>
        <v/>
      </c>
      <c r="L307" s="22" t="str">
        <f>IFERROR(VLOOKUP(K307,$AH$2:$AP$606,2,0),"")</f>
        <v/>
      </c>
      <c r="M307" s="22" t="str">
        <f>IFERROR(VLOOKUP(K307,$AH$2:$AP$606,3,0),"")</f>
        <v/>
      </c>
      <c r="N307" s="22" t="str">
        <f>IFERROR(VLOOKUP(K307,$AH$2:$AP$606,4,0),"")</f>
        <v/>
      </c>
      <c r="O307" s="22" t="str">
        <f>IFERROR(VLOOKUP(K307,$AH$2:$AP$606,5,0),"")</f>
        <v/>
      </c>
      <c r="P307" s="22" t="str">
        <f>IFERROR(VLOOKUP(K307,$AH$2:$AP$606,6,0),"")</f>
        <v/>
      </c>
      <c r="Q307" s="23" t="str">
        <f>IFERROR(VLOOKUP(K307,$AH$2:$AP$606,9,0),"")</f>
        <v/>
      </c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34"/>
      <c r="AO307" s="34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</row>
    <row r="308" spans="1:68" ht="15.75" customHeight="1" x14ac:dyDescent="0.2">
      <c r="A308" s="21"/>
      <c r="B308" s="21" t="str">
        <f>IFERROR(IF(#REF!="","",VLOOKUP(#REF!,$AD$2:$AR$606,2,0)),"")</f>
        <v/>
      </c>
      <c r="C308" s="22" t="str">
        <f>IFERROR(VLOOKUP(B308,$U$2:$AC$606,2,0),"")</f>
        <v/>
      </c>
      <c r="D308" s="22" t="str">
        <f>IFERROR(VLOOKUP(B308,$U$2:$AC$606,3,0),"")</f>
        <v/>
      </c>
      <c r="E308" s="22" t="str">
        <f>IFERROR(VLOOKUP(B308,$U$2:$AC$606,4,0),"")</f>
        <v/>
      </c>
      <c r="F308" s="22" t="str">
        <f>IFERROR(VLOOKUP(B308,$U$2:$AC$606,5,0),"")</f>
        <v/>
      </c>
      <c r="G308" s="22" t="str">
        <f>IFERROR(VLOOKUP(B308,$U$2:$AC$606,6,0),"")</f>
        <v/>
      </c>
      <c r="H308" s="33" t="str">
        <f>IFERROR(VLOOKUP(B308,$U$2:$AC$606,9,0),"")</f>
        <v/>
      </c>
      <c r="I308" s="50"/>
      <c r="J308" s="20"/>
      <c r="K308" s="21" t="str">
        <f>IFERROR(IF(#REF!="","",VLOOKUP(#REF!,$AQ$2:$AR$606,2,0)),"")</f>
        <v/>
      </c>
      <c r="L308" s="22" t="str">
        <f>IFERROR(VLOOKUP(K308,$AH$2:$AP$606,2,0),"")</f>
        <v/>
      </c>
      <c r="M308" s="22" t="str">
        <f>IFERROR(VLOOKUP(K308,$AH$2:$AP$606,3,0),"")</f>
        <v/>
      </c>
      <c r="N308" s="22" t="str">
        <f>IFERROR(VLOOKUP(K308,$AH$2:$AP$606,4,0),"")</f>
        <v/>
      </c>
      <c r="O308" s="22" t="str">
        <f>IFERROR(VLOOKUP(K308,$AH$2:$AP$606,5,0),"")</f>
        <v/>
      </c>
      <c r="P308" s="22" t="str">
        <f>IFERROR(VLOOKUP(K308,$AH$2:$AP$606,6,0),"")</f>
        <v/>
      </c>
      <c r="Q308" s="23" t="str">
        <f>IFERROR(VLOOKUP(K308,$AH$2:$AP$606,9,0),"")</f>
        <v/>
      </c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34"/>
      <c r="AO308" s="34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</row>
    <row r="309" spans="1:68" ht="15.75" customHeight="1" x14ac:dyDescent="0.2">
      <c r="A309" s="21"/>
      <c r="B309" s="21" t="str">
        <f>IFERROR(IF(#REF!="","",VLOOKUP(#REF!,$AD$2:$AR$606,2,0)),"")</f>
        <v/>
      </c>
      <c r="C309" s="22" t="str">
        <f>IFERROR(VLOOKUP(B309,$U$2:$AC$606,2,0),"")</f>
        <v/>
      </c>
      <c r="D309" s="22" t="str">
        <f>IFERROR(VLOOKUP(B309,$U$2:$AC$606,3,0),"")</f>
        <v/>
      </c>
      <c r="E309" s="22" t="str">
        <f>IFERROR(VLOOKUP(B309,$U$2:$AC$606,4,0),"")</f>
        <v/>
      </c>
      <c r="F309" s="22" t="str">
        <f>IFERROR(VLOOKUP(B309,$U$2:$AC$606,5,0),"")</f>
        <v/>
      </c>
      <c r="G309" s="22" t="str">
        <f>IFERROR(VLOOKUP(B309,$U$2:$AC$606,6,0),"")</f>
        <v/>
      </c>
      <c r="H309" s="33" t="str">
        <f>IFERROR(VLOOKUP(B309,$U$2:$AC$606,9,0),"")</f>
        <v/>
      </c>
      <c r="I309" s="50"/>
      <c r="J309" s="20"/>
      <c r="K309" s="21" t="str">
        <f>IFERROR(IF(#REF!="","",VLOOKUP(#REF!,$AQ$2:$AR$606,2,0)),"")</f>
        <v/>
      </c>
      <c r="L309" s="22" t="str">
        <f>IFERROR(VLOOKUP(K309,$AH$2:$AP$606,2,0),"")</f>
        <v/>
      </c>
      <c r="M309" s="22" t="str">
        <f>IFERROR(VLOOKUP(K309,$AH$2:$AP$606,3,0),"")</f>
        <v/>
      </c>
      <c r="N309" s="22" t="str">
        <f>IFERROR(VLOOKUP(K309,$AH$2:$AP$606,4,0),"")</f>
        <v/>
      </c>
      <c r="O309" s="22" t="str">
        <f>IFERROR(VLOOKUP(K309,$AH$2:$AP$606,5,0),"")</f>
        <v/>
      </c>
      <c r="P309" s="22" t="str">
        <f>IFERROR(VLOOKUP(K309,$AH$2:$AP$606,6,0),"")</f>
        <v/>
      </c>
      <c r="Q309" s="23" t="str">
        <f>IFERROR(VLOOKUP(K309,$AH$2:$AP$606,9,0),"")</f>
        <v/>
      </c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34"/>
      <c r="AO309" s="34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</row>
    <row r="310" spans="1:68" ht="15.75" customHeight="1" x14ac:dyDescent="0.2">
      <c r="A310" s="21"/>
      <c r="B310" s="21" t="str">
        <f>IFERROR(IF(#REF!="","",VLOOKUP(#REF!,$AD$2:$AR$606,2,0)),"")</f>
        <v/>
      </c>
      <c r="C310" s="22" t="str">
        <f>IFERROR(VLOOKUP(B310,$U$2:$AC$606,2,0),"")</f>
        <v/>
      </c>
      <c r="D310" s="22" t="str">
        <f>IFERROR(VLOOKUP(B310,$U$2:$AC$606,3,0),"")</f>
        <v/>
      </c>
      <c r="E310" s="22" t="str">
        <f>IFERROR(VLOOKUP(B310,$U$2:$AC$606,4,0),"")</f>
        <v/>
      </c>
      <c r="F310" s="22" t="str">
        <f>IFERROR(VLOOKUP(B310,$U$2:$AC$606,5,0),"")</f>
        <v/>
      </c>
      <c r="G310" s="22" t="str">
        <f>IFERROR(VLOOKUP(B310,$U$2:$AC$606,6,0),"")</f>
        <v/>
      </c>
      <c r="H310" s="33" t="str">
        <f>IFERROR(VLOOKUP(B310,$U$2:$AC$606,9,0),"")</f>
        <v/>
      </c>
      <c r="I310" s="50"/>
      <c r="J310" s="20"/>
      <c r="K310" s="21" t="str">
        <f>IFERROR(IF(#REF!="","",VLOOKUP(#REF!,$AQ$2:$AR$606,2,0)),"")</f>
        <v/>
      </c>
      <c r="L310" s="22" t="str">
        <f>IFERROR(VLOOKUP(K310,$AH$2:$AP$606,2,0),"")</f>
        <v/>
      </c>
      <c r="M310" s="22" t="str">
        <f>IFERROR(VLOOKUP(K310,$AH$2:$AP$606,3,0),"")</f>
        <v/>
      </c>
      <c r="N310" s="22" t="str">
        <f>IFERROR(VLOOKUP(K310,$AH$2:$AP$606,4,0),"")</f>
        <v/>
      </c>
      <c r="O310" s="22" t="str">
        <f>IFERROR(VLOOKUP(K310,$AH$2:$AP$606,5,0),"")</f>
        <v/>
      </c>
      <c r="P310" s="22" t="str">
        <f>IFERROR(VLOOKUP(K310,$AH$2:$AP$606,6,0),"")</f>
        <v/>
      </c>
      <c r="Q310" s="23" t="str">
        <f>IFERROR(VLOOKUP(K310,$AH$2:$AP$606,9,0),"")</f>
        <v/>
      </c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34"/>
      <c r="AO310" s="34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</row>
    <row r="311" spans="1:68" ht="15.75" customHeight="1" x14ac:dyDescent="0.2">
      <c r="A311" s="21"/>
      <c r="B311" s="21" t="str">
        <f>IFERROR(IF(#REF!="","",VLOOKUP(#REF!,$AD$2:$AR$606,2,0)),"")</f>
        <v/>
      </c>
      <c r="C311" s="22" t="str">
        <f>IFERROR(VLOOKUP(B311,$U$2:$AC$606,2,0),"")</f>
        <v/>
      </c>
      <c r="D311" s="22" t="str">
        <f>IFERROR(VLOOKUP(B311,$U$2:$AC$606,3,0),"")</f>
        <v/>
      </c>
      <c r="E311" s="22" t="str">
        <f>IFERROR(VLOOKUP(B311,$U$2:$AC$606,4,0),"")</f>
        <v/>
      </c>
      <c r="F311" s="22" t="str">
        <f>IFERROR(VLOOKUP(B311,$U$2:$AC$606,5,0),"")</f>
        <v/>
      </c>
      <c r="G311" s="22" t="str">
        <f>IFERROR(VLOOKUP(B311,$U$2:$AC$606,6,0),"")</f>
        <v/>
      </c>
      <c r="H311" s="33" t="str">
        <f>IFERROR(VLOOKUP(B311,$U$2:$AC$606,9,0),"")</f>
        <v/>
      </c>
      <c r="I311" s="50"/>
      <c r="J311" s="20"/>
      <c r="K311" s="21" t="str">
        <f>IFERROR(IF(#REF!="","",VLOOKUP(#REF!,$AQ$2:$AR$606,2,0)),"")</f>
        <v/>
      </c>
      <c r="L311" s="22" t="str">
        <f>IFERROR(VLOOKUP(K311,$AH$2:$AP$606,2,0),"")</f>
        <v/>
      </c>
      <c r="M311" s="22" t="str">
        <f>IFERROR(VLOOKUP(K311,$AH$2:$AP$606,3,0),"")</f>
        <v/>
      </c>
      <c r="N311" s="22" t="str">
        <f>IFERROR(VLOOKUP(K311,$AH$2:$AP$606,4,0),"")</f>
        <v/>
      </c>
      <c r="O311" s="22" t="str">
        <f>IFERROR(VLOOKUP(K311,$AH$2:$AP$606,5,0),"")</f>
        <v/>
      </c>
      <c r="P311" s="22" t="str">
        <f>IFERROR(VLOOKUP(K311,$AH$2:$AP$606,6,0),"")</f>
        <v/>
      </c>
      <c r="Q311" s="23" t="str">
        <f>IFERROR(VLOOKUP(K311,$AH$2:$AP$606,9,0),"")</f>
        <v/>
      </c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34"/>
      <c r="AO311" s="34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</row>
    <row r="312" spans="1:68" ht="15.75" customHeight="1" x14ac:dyDescent="0.2">
      <c r="A312" s="21"/>
      <c r="B312" s="21" t="str">
        <f>IFERROR(IF(#REF!="","",VLOOKUP(#REF!,$AD$2:$AR$606,2,0)),"")</f>
        <v/>
      </c>
      <c r="C312" s="22" t="str">
        <f>IFERROR(VLOOKUP(B312,$U$2:$AC$606,2,0),"")</f>
        <v/>
      </c>
      <c r="D312" s="22" t="str">
        <f>IFERROR(VLOOKUP(B312,$U$2:$AC$606,3,0),"")</f>
        <v/>
      </c>
      <c r="E312" s="22" t="str">
        <f>IFERROR(VLOOKUP(B312,$U$2:$AC$606,4,0),"")</f>
        <v/>
      </c>
      <c r="F312" s="22" t="str">
        <f>IFERROR(VLOOKUP(B312,$U$2:$AC$606,5,0),"")</f>
        <v/>
      </c>
      <c r="G312" s="22" t="str">
        <f>IFERROR(VLOOKUP(B312,$U$2:$AC$606,6,0),"")</f>
        <v/>
      </c>
      <c r="H312" s="33" t="str">
        <f>IFERROR(VLOOKUP(B312,$U$2:$AC$606,9,0),"")</f>
        <v/>
      </c>
      <c r="I312" s="50"/>
      <c r="J312" s="20"/>
      <c r="K312" s="21" t="str">
        <f>IFERROR(IF(#REF!="","",VLOOKUP(#REF!,$AQ$2:$AR$606,2,0)),"")</f>
        <v/>
      </c>
      <c r="L312" s="22" t="str">
        <f>IFERROR(VLOOKUP(K312,$AH$2:$AP$606,2,0),"")</f>
        <v/>
      </c>
      <c r="M312" s="22" t="str">
        <f>IFERROR(VLOOKUP(K312,$AH$2:$AP$606,3,0),"")</f>
        <v/>
      </c>
      <c r="N312" s="22" t="str">
        <f>IFERROR(VLOOKUP(K312,$AH$2:$AP$606,4,0),"")</f>
        <v/>
      </c>
      <c r="O312" s="22" t="str">
        <f>IFERROR(VLOOKUP(K312,$AH$2:$AP$606,5,0),"")</f>
        <v/>
      </c>
      <c r="P312" s="22" t="str">
        <f>IFERROR(VLOOKUP(K312,$AH$2:$AP$606,6,0),"")</f>
        <v/>
      </c>
      <c r="Q312" s="23" t="str">
        <f>IFERROR(VLOOKUP(K312,$AH$2:$AP$606,9,0),"")</f>
        <v/>
      </c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34"/>
      <c r="AO312" s="34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</row>
    <row r="313" spans="1:68" ht="15.75" customHeight="1" x14ac:dyDescent="0.2">
      <c r="A313" s="21"/>
      <c r="B313" s="21" t="str">
        <f>IFERROR(IF(#REF!="","",VLOOKUP(#REF!,$AD$2:$AR$606,2,0)),"")</f>
        <v/>
      </c>
      <c r="C313" s="22" t="str">
        <f>IFERROR(VLOOKUP(B313,$U$2:$AC$606,2,0),"")</f>
        <v/>
      </c>
      <c r="D313" s="22" t="str">
        <f>IFERROR(VLOOKUP(B313,$U$2:$AC$606,3,0),"")</f>
        <v/>
      </c>
      <c r="E313" s="22" t="str">
        <f>IFERROR(VLOOKUP(B313,$U$2:$AC$606,4,0),"")</f>
        <v/>
      </c>
      <c r="F313" s="22" t="str">
        <f>IFERROR(VLOOKUP(B313,$U$2:$AC$606,5,0),"")</f>
        <v/>
      </c>
      <c r="G313" s="22" t="str">
        <f>IFERROR(VLOOKUP(B313,$U$2:$AC$606,6,0),"")</f>
        <v/>
      </c>
      <c r="H313" s="33" t="str">
        <f>IFERROR(VLOOKUP(B313,$U$2:$AC$606,9,0),"")</f>
        <v/>
      </c>
      <c r="I313" s="50"/>
      <c r="J313" s="20"/>
      <c r="K313" s="21" t="str">
        <f>IFERROR(IF(#REF!="","",VLOOKUP(#REF!,$AQ$2:$AR$606,2,0)),"")</f>
        <v/>
      </c>
      <c r="L313" s="22" t="str">
        <f>IFERROR(VLOOKUP(K313,$AH$2:$AP$606,2,0),"")</f>
        <v/>
      </c>
      <c r="M313" s="22" t="str">
        <f>IFERROR(VLOOKUP(K313,$AH$2:$AP$606,3,0),"")</f>
        <v/>
      </c>
      <c r="N313" s="22" t="str">
        <f>IFERROR(VLOOKUP(K313,$AH$2:$AP$606,4,0),"")</f>
        <v/>
      </c>
      <c r="O313" s="22" t="str">
        <f>IFERROR(VLOOKUP(K313,$AH$2:$AP$606,5,0),"")</f>
        <v/>
      </c>
      <c r="P313" s="22" t="str">
        <f>IFERROR(VLOOKUP(K313,$AH$2:$AP$606,6,0),"")</f>
        <v/>
      </c>
      <c r="Q313" s="23" t="str">
        <f>IFERROR(VLOOKUP(K313,$AH$2:$AP$606,9,0),"")</f>
        <v/>
      </c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34"/>
      <c r="AO313" s="34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</row>
    <row r="314" spans="1:68" ht="15.75" customHeight="1" x14ac:dyDescent="0.2">
      <c r="A314" s="21"/>
      <c r="B314" s="21" t="str">
        <f>IFERROR(IF(#REF!="","",VLOOKUP(#REF!,$AD$2:$AR$606,2,0)),"")</f>
        <v/>
      </c>
      <c r="C314" s="22" t="str">
        <f>IFERROR(VLOOKUP(B314,$U$2:$AC$606,2,0),"")</f>
        <v/>
      </c>
      <c r="D314" s="22" t="str">
        <f>IFERROR(VLOOKUP(B314,$U$2:$AC$606,3,0),"")</f>
        <v/>
      </c>
      <c r="E314" s="22" t="str">
        <f>IFERROR(VLOOKUP(B314,$U$2:$AC$606,4,0),"")</f>
        <v/>
      </c>
      <c r="F314" s="22" t="str">
        <f>IFERROR(VLOOKUP(B314,$U$2:$AC$606,5,0),"")</f>
        <v/>
      </c>
      <c r="G314" s="22" t="str">
        <f>IFERROR(VLOOKUP(B314,$U$2:$AC$606,6,0),"")</f>
        <v/>
      </c>
      <c r="H314" s="33" t="str">
        <f>IFERROR(VLOOKUP(B314,$U$2:$AC$606,9,0),"")</f>
        <v/>
      </c>
      <c r="I314" s="50"/>
      <c r="J314" s="20"/>
      <c r="K314" s="21" t="str">
        <f>IFERROR(IF(#REF!="","",VLOOKUP(#REF!,$AQ$2:$AR$606,2,0)),"")</f>
        <v/>
      </c>
      <c r="L314" s="22" t="str">
        <f>IFERROR(VLOOKUP(K314,$AH$2:$AP$606,2,0),"")</f>
        <v/>
      </c>
      <c r="M314" s="22" t="str">
        <f>IFERROR(VLOOKUP(K314,$AH$2:$AP$606,3,0),"")</f>
        <v/>
      </c>
      <c r="N314" s="22" t="str">
        <f>IFERROR(VLOOKUP(K314,$AH$2:$AP$606,4,0),"")</f>
        <v/>
      </c>
      <c r="O314" s="22" t="str">
        <f>IFERROR(VLOOKUP(K314,$AH$2:$AP$606,5,0),"")</f>
        <v/>
      </c>
      <c r="P314" s="22" t="str">
        <f>IFERROR(VLOOKUP(K314,$AH$2:$AP$606,6,0),"")</f>
        <v/>
      </c>
      <c r="Q314" s="23" t="str">
        <f>IFERROR(VLOOKUP(K314,$AH$2:$AP$606,9,0),"")</f>
        <v/>
      </c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34"/>
      <c r="AO314" s="34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</row>
    <row r="315" spans="1:68" ht="15.75" customHeight="1" x14ac:dyDescent="0.2">
      <c r="A315" s="21"/>
      <c r="B315" s="21" t="str">
        <f>IFERROR(IF(#REF!="","",VLOOKUP(#REF!,$AD$2:$AR$606,2,0)),"")</f>
        <v/>
      </c>
      <c r="C315" s="22" t="str">
        <f>IFERROR(VLOOKUP(B315,$U$2:$AC$606,2,0),"")</f>
        <v/>
      </c>
      <c r="D315" s="22" t="str">
        <f>IFERROR(VLOOKUP(B315,$U$2:$AC$606,3,0),"")</f>
        <v/>
      </c>
      <c r="E315" s="22" t="str">
        <f>IFERROR(VLOOKUP(B315,$U$2:$AC$606,4,0),"")</f>
        <v/>
      </c>
      <c r="F315" s="22" t="str">
        <f>IFERROR(VLOOKUP(B315,$U$2:$AC$606,5,0),"")</f>
        <v/>
      </c>
      <c r="G315" s="22" t="str">
        <f>IFERROR(VLOOKUP(B315,$U$2:$AC$606,6,0),"")</f>
        <v/>
      </c>
      <c r="H315" s="33" t="str">
        <f>IFERROR(VLOOKUP(B315,$U$2:$AC$606,9,0),"")</f>
        <v/>
      </c>
      <c r="I315" s="50"/>
      <c r="J315" s="20"/>
      <c r="K315" s="21" t="str">
        <f>IFERROR(IF(#REF!="","",VLOOKUP(#REF!,$AQ$2:$AR$606,2,0)),"")</f>
        <v/>
      </c>
      <c r="L315" s="22" t="str">
        <f>IFERROR(VLOOKUP(K315,$AH$2:$AP$606,2,0),"")</f>
        <v/>
      </c>
      <c r="M315" s="22" t="str">
        <f>IFERROR(VLOOKUP(K315,$AH$2:$AP$606,3,0),"")</f>
        <v/>
      </c>
      <c r="N315" s="22" t="str">
        <f>IFERROR(VLOOKUP(K315,$AH$2:$AP$606,4,0),"")</f>
        <v/>
      </c>
      <c r="O315" s="22" t="str">
        <f>IFERROR(VLOOKUP(K315,$AH$2:$AP$606,5,0),"")</f>
        <v/>
      </c>
      <c r="P315" s="22" t="str">
        <f>IFERROR(VLOOKUP(K315,$AH$2:$AP$606,6,0),"")</f>
        <v/>
      </c>
      <c r="Q315" s="23" t="str">
        <f>IFERROR(VLOOKUP(K315,$AH$2:$AP$606,9,0),"")</f>
        <v/>
      </c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34"/>
      <c r="AO315" s="34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</row>
    <row r="316" spans="1:68" ht="15.75" customHeight="1" x14ac:dyDescent="0.2">
      <c r="A316" s="21"/>
      <c r="B316" s="21" t="str">
        <f>IFERROR(IF(#REF!="","",VLOOKUP(#REF!,$AD$2:$AR$606,2,0)),"")</f>
        <v/>
      </c>
      <c r="C316" s="22" t="str">
        <f>IFERROR(VLOOKUP(B316,$U$2:$AC$606,2,0),"")</f>
        <v/>
      </c>
      <c r="D316" s="22" t="str">
        <f>IFERROR(VLOOKUP(B316,$U$2:$AC$606,3,0),"")</f>
        <v/>
      </c>
      <c r="E316" s="22" t="str">
        <f>IFERROR(VLOOKUP(B316,$U$2:$AC$606,4,0),"")</f>
        <v/>
      </c>
      <c r="F316" s="22" t="str">
        <f>IFERROR(VLOOKUP(B316,$U$2:$AC$606,5,0),"")</f>
        <v/>
      </c>
      <c r="G316" s="22" t="str">
        <f>IFERROR(VLOOKUP(B316,$U$2:$AC$606,6,0),"")</f>
        <v/>
      </c>
      <c r="H316" s="33" t="str">
        <f>IFERROR(VLOOKUP(B316,$U$2:$AC$606,9,0),"")</f>
        <v/>
      </c>
      <c r="I316" s="50"/>
      <c r="J316" s="20"/>
      <c r="K316" s="21" t="str">
        <f>IFERROR(IF(#REF!="","",VLOOKUP(#REF!,$AQ$2:$AR$606,2,0)),"")</f>
        <v/>
      </c>
      <c r="L316" s="22" t="str">
        <f>IFERROR(VLOOKUP(K316,$AH$2:$AP$606,2,0),"")</f>
        <v/>
      </c>
      <c r="M316" s="22" t="str">
        <f>IFERROR(VLOOKUP(K316,$AH$2:$AP$606,3,0),"")</f>
        <v/>
      </c>
      <c r="N316" s="22" t="str">
        <f>IFERROR(VLOOKUP(K316,$AH$2:$AP$606,4,0),"")</f>
        <v/>
      </c>
      <c r="O316" s="22" t="str">
        <f>IFERROR(VLOOKUP(K316,$AH$2:$AP$606,5,0),"")</f>
        <v/>
      </c>
      <c r="P316" s="22" t="str">
        <f>IFERROR(VLOOKUP(K316,$AH$2:$AP$606,6,0),"")</f>
        <v/>
      </c>
      <c r="Q316" s="23" t="str">
        <f>IFERROR(VLOOKUP(K316,$AH$2:$AP$606,9,0),"")</f>
        <v/>
      </c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34"/>
      <c r="AO316" s="34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</row>
    <row r="317" spans="1:68" ht="15.75" customHeight="1" x14ac:dyDescent="0.2">
      <c r="A317" s="21"/>
      <c r="B317" s="21" t="str">
        <f>IFERROR(IF(#REF!="","",VLOOKUP(#REF!,$AD$2:$AR$606,2,0)),"")</f>
        <v/>
      </c>
      <c r="C317" s="22" t="str">
        <f>IFERROR(VLOOKUP(B317,$U$2:$AC$606,2,0),"")</f>
        <v/>
      </c>
      <c r="D317" s="22" t="str">
        <f>IFERROR(VLOOKUP(B317,$U$2:$AC$606,3,0),"")</f>
        <v/>
      </c>
      <c r="E317" s="22" t="str">
        <f>IFERROR(VLOOKUP(B317,$U$2:$AC$606,4,0),"")</f>
        <v/>
      </c>
      <c r="F317" s="22" t="str">
        <f>IFERROR(VLOOKUP(B317,$U$2:$AC$606,5,0),"")</f>
        <v/>
      </c>
      <c r="G317" s="22" t="str">
        <f>IFERROR(VLOOKUP(B317,$U$2:$AC$606,6,0),"")</f>
        <v/>
      </c>
      <c r="H317" s="33" t="str">
        <f>IFERROR(VLOOKUP(B317,$U$2:$AC$606,9,0),"")</f>
        <v/>
      </c>
      <c r="I317" s="50"/>
      <c r="J317" s="20"/>
      <c r="K317" s="21" t="str">
        <f>IFERROR(IF(#REF!="","",VLOOKUP(#REF!,$AQ$2:$AR$606,2,0)),"")</f>
        <v/>
      </c>
      <c r="L317" s="22" t="str">
        <f>IFERROR(VLOOKUP(K317,$AH$2:$AP$606,2,0),"")</f>
        <v/>
      </c>
      <c r="M317" s="22" t="str">
        <f>IFERROR(VLOOKUP(K317,$AH$2:$AP$606,3,0),"")</f>
        <v/>
      </c>
      <c r="N317" s="22" t="str">
        <f>IFERROR(VLOOKUP(K317,$AH$2:$AP$606,4,0),"")</f>
        <v/>
      </c>
      <c r="O317" s="22" t="str">
        <f>IFERROR(VLOOKUP(K317,$AH$2:$AP$606,5,0),"")</f>
        <v/>
      </c>
      <c r="P317" s="22" t="str">
        <f>IFERROR(VLOOKUP(K317,$AH$2:$AP$606,6,0),"")</f>
        <v/>
      </c>
      <c r="Q317" s="23" t="str">
        <f>IFERROR(VLOOKUP(K317,$AH$2:$AP$606,9,0),"")</f>
        <v/>
      </c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34"/>
      <c r="AO317" s="34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</row>
    <row r="318" spans="1:68" ht="15.75" customHeight="1" x14ac:dyDescent="0.2">
      <c r="A318" s="21"/>
      <c r="B318" s="21" t="str">
        <f>IFERROR(IF(#REF!="","",VLOOKUP(#REF!,$AD$2:$AR$606,2,0)),"")</f>
        <v/>
      </c>
      <c r="C318" s="22" t="str">
        <f>IFERROR(VLOOKUP(B318,$U$2:$AC$606,2,0),"")</f>
        <v/>
      </c>
      <c r="D318" s="22" t="str">
        <f>IFERROR(VLOOKUP(B318,$U$2:$AC$606,3,0),"")</f>
        <v/>
      </c>
      <c r="E318" s="22" t="str">
        <f>IFERROR(VLOOKUP(B318,$U$2:$AC$606,4,0),"")</f>
        <v/>
      </c>
      <c r="F318" s="22" t="str">
        <f>IFERROR(VLOOKUP(B318,$U$2:$AC$606,5,0),"")</f>
        <v/>
      </c>
      <c r="G318" s="22" t="str">
        <f>IFERROR(VLOOKUP(B318,$U$2:$AC$606,6,0),"")</f>
        <v/>
      </c>
      <c r="H318" s="33" t="str">
        <f>IFERROR(VLOOKUP(B318,$U$2:$AC$606,9,0),"")</f>
        <v/>
      </c>
      <c r="I318" s="50"/>
      <c r="J318" s="20"/>
      <c r="K318" s="21" t="str">
        <f>IFERROR(IF(#REF!="","",VLOOKUP(#REF!,$AQ$2:$AR$606,2,0)),"")</f>
        <v/>
      </c>
      <c r="L318" s="22" t="str">
        <f>IFERROR(VLOOKUP(K318,$AH$2:$AP$606,2,0),"")</f>
        <v/>
      </c>
      <c r="M318" s="22" t="str">
        <f>IFERROR(VLOOKUP(K318,$AH$2:$AP$606,3,0),"")</f>
        <v/>
      </c>
      <c r="N318" s="22" t="str">
        <f>IFERROR(VLOOKUP(K318,$AH$2:$AP$606,4,0),"")</f>
        <v/>
      </c>
      <c r="O318" s="22" t="str">
        <f>IFERROR(VLOOKUP(K318,$AH$2:$AP$606,5,0),"")</f>
        <v/>
      </c>
      <c r="P318" s="22" t="str">
        <f>IFERROR(VLOOKUP(K318,$AH$2:$AP$606,6,0),"")</f>
        <v/>
      </c>
      <c r="Q318" s="23" t="str">
        <f>IFERROR(VLOOKUP(K318,$AH$2:$AP$606,9,0),"")</f>
        <v/>
      </c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34"/>
      <c r="AO318" s="34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</row>
    <row r="319" spans="1:68" ht="15.75" customHeight="1" x14ac:dyDescent="0.2">
      <c r="A319" s="21"/>
      <c r="B319" s="21" t="str">
        <f>IFERROR(IF(#REF!="","",VLOOKUP(#REF!,$AD$2:$AR$606,2,0)),"")</f>
        <v/>
      </c>
      <c r="C319" s="22" t="str">
        <f>IFERROR(VLOOKUP(B319,$U$2:$AC$606,2,0),"")</f>
        <v/>
      </c>
      <c r="D319" s="22" t="str">
        <f>IFERROR(VLOOKUP(B319,$U$2:$AC$606,3,0),"")</f>
        <v/>
      </c>
      <c r="E319" s="22" t="str">
        <f>IFERROR(VLOOKUP(B319,$U$2:$AC$606,4,0),"")</f>
        <v/>
      </c>
      <c r="F319" s="22" t="str">
        <f>IFERROR(VLOOKUP(B319,$U$2:$AC$606,5,0),"")</f>
        <v/>
      </c>
      <c r="G319" s="22" t="str">
        <f>IFERROR(VLOOKUP(B319,$U$2:$AC$606,6,0),"")</f>
        <v/>
      </c>
      <c r="H319" s="33" t="str">
        <f>IFERROR(VLOOKUP(B319,$U$2:$AC$606,9,0),"")</f>
        <v/>
      </c>
      <c r="I319" s="50"/>
      <c r="J319" s="20"/>
      <c r="K319" s="21" t="str">
        <f>IFERROR(IF(#REF!="","",VLOOKUP(#REF!,$AQ$2:$AR$606,2,0)),"")</f>
        <v/>
      </c>
      <c r="L319" s="22" t="str">
        <f>IFERROR(VLOOKUP(K319,$AH$2:$AP$606,2,0),"")</f>
        <v/>
      </c>
      <c r="M319" s="22" t="str">
        <f>IFERROR(VLOOKUP(K319,$AH$2:$AP$606,3,0),"")</f>
        <v/>
      </c>
      <c r="N319" s="22" t="str">
        <f>IFERROR(VLOOKUP(K319,$AH$2:$AP$606,4,0),"")</f>
        <v/>
      </c>
      <c r="O319" s="22" t="str">
        <f>IFERROR(VLOOKUP(K319,$AH$2:$AP$606,5,0),"")</f>
        <v/>
      </c>
      <c r="P319" s="22" t="str">
        <f>IFERROR(VLOOKUP(K319,$AH$2:$AP$606,6,0),"")</f>
        <v/>
      </c>
      <c r="Q319" s="23" t="str">
        <f>IFERROR(VLOOKUP(K319,$AH$2:$AP$606,9,0),"")</f>
        <v/>
      </c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34"/>
      <c r="AO319" s="34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</row>
    <row r="320" spans="1:68" ht="15.75" customHeight="1" x14ac:dyDescent="0.2">
      <c r="A320" s="21"/>
      <c r="B320" s="21" t="str">
        <f>IFERROR(IF(#REF!="","",VLOOKUP(#REF!,$AD$2:$AR$606,2,0)),"")</f>
        <v/>
      </c>
      <c r="C320" s="22" t="str">
        <f>IFERROR(VLOOKUP(B320,$U$2:$AC$606,2,0),"")</f>
        <v/>
      </c>
      <c r="D320" s="22" t="str">
        <f>IFERROR(VLOOKUP(B320,$U$2:$AC$606,3,0),"")</f>
        <v/>
      </c>
      <c r="E320" s="22" t="str">
        <f>IFERROR(VLOOKUP(B320,$U$2:$AC$606,4,0),"")</f>
        <v/>
      </c>
      <c r="F320" s="22" t="str">
        <f>IFERROR(VLOOKUP(B320,$U$2:$AC$606,5,0),"")</f>
        <v/>
      </c>
      <c r="G320" s="22" t="str">
        <f>IFERROR(VLOOKUP(B320,$U$2:$AC$606,6,0),"")</f>
        <v/>
      </c>
      <c r="H320" s="33" t="str">
        <f>IFERROR(VLOOKUP(B320,$U$2:$AC$606,9,0),"")</f>
        <v/>
      </c>
      <c r="I320" s="50"/>
      <c r="J320" s="20"/>
      <c r="K320" s="21" t="str">
        <f>IFERROR(IF(#REF!="","",VLOOKUP(#REF!,$AQ$2:$AR$606,2,0)),"")</f>
        <v/>
      </c>
      <c r="L320" s="22" t="str">
        <f>IFERROR(VLOOKUP(K320,$AH$2:$AP$606,2,0),"")</f>
        <v/>
      </c>
      <c r="M320" s="22" t="str">
        <f>IFERROR(VLOOKUP(K320,$AH$2:$AP$606,3,0),"")</f>
        <v/>
      </c>
      <c r="N320" s="22" t="str">
        <f>IFERROR(VLOOKUP(K320,$AH$2:$AP$606,4,0),"")</f>
        <v/>
      </c>
      <c r="O320" s="22" t="str">
        <f>IFERROR(VLOOKUP(K320,$AH$2:$AP$606,5,0),"")</f>
        <v/>
      </c>
      <c r="P320" s="22" t="str">
        <f>IFERROR(VLOOKUP(K320,$AH$2:$AP$606,6,0),"")</f>
        <v/>
      </c>
      <c r="Q320" s="23" t="str">
        <f>IFERROR(VLOOKUP(K320,$AH$2:$AP$606,9,0),"")</f>
        <v/>
      </c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34"/>
      <c r="AO320" s="34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</row>
    <row r="321" spans="1:68" ht="15.75" customHeight="1" x14ac:dyDescent="0.2">
      <c r="A321" s="21"/>
      <c r="B321" s="21" t="str">
        <f>IFERROR(IF(#REF!="","",VLOOKUP(#REF!,$AD$2:$AR$606,2,0)),"")</f>
        <v/>
      </c>
      <c r="C321" s="22" t="str">
        <f>IFERROR(VLOOKUP(B321,$U$2:$AC$606,2,0),"")</f>
        <v/>
      </c>
      <c r="D321" s="22" t="str">
        <f>IFERROR(VLOOKUP(B321,$U$2:$AC$606,3,0),"")</f>
        <v/>
      </c>
      <c r="E321" s="22" t="str">
        <f>IFERROR(VLOOKUP(B321,$U$2:$AC$606,4,0),"")</f>
        <v/>
      </c>
      <c r="F321" s="22" t="str">
        <f>IFERROR(VLOOKUP(B321,$U$2:$AC$606,5,0),"")</f>
        <v/>
      </c>
      <c r="G321" s="22" t="str">
        <f>IFERROR(VLOOKUP(B321,$U$2:$AC$606,6,0),"")</f>
        <v/>
      </c>
      <c r="H321" s="33" t="str">
        <f>IFERROR(VLOOKUP(B321,$U$2:$AC$606,9,0),"")</f>
        <v/>
      </c>
      <c r="I321" s="50"/>
      <c r="J321" s="20"/>
      <c r="K321" s="21" t="str">
        <f>IFERROR(IF(#REF!="","",VLOOKUP(#REF!,$AQ$2:$AR$606,2,0)),"")</f>
        <v/>
      </c>
      <c r="L321" s="22" t="str">
        <f>IFERROR(VLOOKUP(K321,$AH$2:$AP$606,2,0),"")</f>
        <v/>
      </c>
      <c r="M321" s="22" t="str">
        <f>IFERROR(VLOOKUP(K321,$AH$2:$AP$606,3,0),"")</f>
        <v/>
      </c>
      <c r="N321" s="22" t="str">
        <f>IFERROR(VLOOKUP(K321,$AH$2:$AP$606,4,0),"")</f>
        <v/>
      </c>
      <c r="O321" s="22" t="str">
        <f>IFERROR(VLOOKUP(K321,$AH$2:$AP$606,5,0),"")</f>
        <v/>
      </c>
      <c r="P321" s="22" t="str">
        <f>IFERROR(VLOOKUP(K321,$AH$2:$AP$606,6,0),"")</f>
        <v/>
      </c>
      <c r="Q321" s="23" t="str">
        <f>IFERROR(VLOOKUP(K321,$AH$2:$AP$606,9,0),"")</f>
        <v/>
      </c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34"/>
      <c r="AO321" s="34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</row>
    <row r="322" spans="1:68" ht="15.75" customHeight="1" x14ac:dyDescent="0.2">
      <c r="A322" s="21"/>
      <c r="B322" s="21" t="str">
        <f>IFERROR(IF(#REF!="","",VLOOKUP(#REF!,$AD$2:$AR$606,2,0)),"")</f>
        <v/>
      </c>
      <c r="C322" s="22" t="str">
        <f>IFERROR(VLOOKUP(B322,$U$2:$AC$606,2,0),"")</f>
        <v/>
      </c>
      <c r="D322" s="22" t="str">
        <f>IFERROR(VLOOKUP(B322,$U$2:$AC$606,3,0),"")</f>
        <v/>
      </c>
      <c r="E322" s="22" t="str">
        <f>IFERROR(VLOOKUP(B322,$U$2:$AC$606,4,0),"")</f>
        <v/>
      </c>
      <c r="F322" s="22" t="str">
        <f>IFERROR(VLOOKUP(B322,$U$2:$AC$606,5,0),"")</f>
        <v/>
      </c>
      <c r="G322" s="22" t="str">
        <f>IFERROR(VLOOKUP(B322,$U$2:$AC$606,6,0),"")</f>
        <v/>
      </c>
      <c r="H322" s="33" t="str">
        <f>IFERROR(VLOOKUP(B322,$U$2:$AC$606,9,0),"")</f>
        <v/>
      </c>
      <c r="I322" s="50"/>
      <c r="J322" s="20"/>
      <c r="K322" s="21" t="str">
        <f>IFERROR(IF(#REF!="","",VLOOKUP(#REF!,$AQ$2:$AR$606,2,0)),"")</f>
        <v/>
      </c>
      <c r="L322" s="22" t="str">
        <f>IFERROR(VLOOKUP(K322,$AH$2:$AP$606,2,0),"")</f>
        <v/>
      </c>
      <c r="M322" s="22" t="str">
        <f>IFERROR(VLOOKUP(K322,$AH$2:$AP$606,3,0),"")</f>
        <v/>
      </c>
      <c r="N322" s="22" t="str">
        <f>IFERROR(VLOOKUP(K322,$AH$2:$AP$606,4,0),"")</f>
        <v/>
      </c>
      <c r="O322" s="22" t="str">
        <f>IFERROR(VLOOKUP(K322,$AH$2:$AP$606,5,0),"")</f>
        <v/>
      </c>
      <c r="P322" s="22" t="str">
        <f>IFERROR(VLOOKUP(K322,$AH$2:$AP$606,6,0),"")</f>
        <v/>
      </c>
      <c r="Q322" s="23" t="str">
        <f>IFERROR(VLOOKUP(K322,$AH$2:$AP$606,9,0),"")</f>
        <v/>
      </c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34"/>
      <c r="AO322" s="34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</row>
    <row r="323" spans="1:68" ht="15.75" customHeight="1" x14ac:dyDescent="0.2">
      <c r="A323" s="21"/>
      <c r="B323" s="21" t="str">
        <f>IFERROR(IF(#REF!="","",VLOOKUP(#REF!,$AD$2:$AR$606,2,0)),"")</f>
        <v/>
      </c>
      <c r="C323" s="22" t="str">
        <f>IFERROR(VLOOKUP(B323,$U$2:$AC$606,2,0),"")</f>
        <v/>
      </c>
      <c r="D323" s="22" t="str">
        <f>IFERROR(VLOOKUP(B323,$U$2:$AC$606,3,0),"")</f>
        <v/>
      </c>
      <c r="E323" s="22" t="str">
        <f>IFERROR(VLOOKUP(B323,$U$2:$AC$606,4,0),"")</f>
        <v/>
      </c>
      <c r="F323" s="22" t="str">
        <f>IFERROR(VLOOKUP(B323,$U$2:$AC$606,5,0),"")</f>
        <v/>
      </c>
      <c r="G323" s="22" t="str">
        <f>IFERROR(VLOOKUP(B323,$U$2:$AC$606,6,0),"")</f>
        <v/>
      </c>
      <c r="H323" s="33" t="str">
        <f>IFERROR(VLOOKUP(B323,$U$2:$AC$606,9,0),"")</f>
        <v/>
      </c>
      <c r="I323" s="50"/>
      <c r="J323" s="20"/>
      <c r="K323" s="21" t="str">
        <f>IFERROR(IF(#REF!="","",VLOOKUP(#REF!,$AQ$2:$AR$606,2,0)),"")</f>
        <v/>
      </c>
      <c r="L323" s="22" t="str">
        <f>IFERROR(VLOOKUP(K323,$AH$2:$AP$606,2,0),"")</f>
        <v/>
      </c>
      <c r="M323" s="22" t="str">
        <f>IFERROR(VLOOKUP(K323,$AH$2:$AP$606,3,0),"")</f>
        <v/>
      </c>
      <c r="N323" s="22" t="str">
        <f>IFERROR(VLOOKUP(K323,$AH$2:$AP$606,4,0),"")</f>
        <v/>
      </c>
      <c r="O323" s="22" t="str">
        <f>IFERROR(VLOOKUP(K323,$AH$2:$AP$606,5,0),"")</f>
        <v/>
      </c>
      <c r="P323" s="22" t="str">
        <f>IFERROR(VLOOKUP(K323,$AH$2:$AP$606,6,0),"")</f>
        <v/>
      </c>
      <c r="Q323" s="23" t="str">
        <f>IFERROR(VLOOKUP(K323,$AH$2:$AP$606,9,0),"")</f>
        <v/>
      </c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34"/>
      <c r="AO323" s="34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</row>
    <row r="324" spans="1:68" ht="15.75" customHeight="1" x14ac:dyDescent="0.2">
      <c r="A324" s="21"/>
      <c r="B324" s="21" t="str">
        <f>IFERROR(IF(#REF!="","",VLOOKUP(#REF!,$AD$2:$AR$606,2,0)),"")</f>
        <v/>
      </c>
      <c r="C324" s="22" t="str">
        <f>IFERROR(VLOOKUP(B324,$U$2:$AC$606,2,0),"")</f>
        <v/>
      </c>
      <c r="D324" s="22" t="str">
        <f>IFERROR(VLOOKUP(B324,$U$2:$AC$606,3,0),"")</f>
        <v/>
      </c>
      <c r="E324" s="22" t="str">
        <f>IFERROR(VLOOKUP(B324,$U$2:$AC$606,4,0),"")</f>
        <v/>
      </c>
      <c r="F324" s="22" t="str">
        <f>IFERROR(VLOOKUP(B324,$U$2:$AC$606,5,0),"")</f>
        <v/>
      </c>
      <c r="G324" s="22" t="str">
        <f>IFERROR(VLOOKUP(B324,$U$2:$AC$606,6,0),"")</f>
        <v/>
      </c>
      <c r="H324" s="33" t="str">
        <f>IFERROR(VLOOKUP(B324,$U$2:$AC$606,9,0),"")</f>
        <v/>
      </c>
      <c r="I324" s="50"/>
      <c r="J324" s="20"/>
      <c r="K324" s="21" t="str">
        <f>IFERROR(IF(#REF!="","",VLOOKUP(#REF!,$AQ$2:$AR$606,2,0)),"")</f>
        <v/>
      </c>
      <c r="L324" s="22" t="str">
        <f>IFERROR(VLOOKUP(K324,$AH$2:$AP$606,2,0),"")</f>
        <v/>
      </c>
      <c r="M324" s="22" t="str">
        <f>IFERROR(VLOOKUP(K324,$AH$2:$AP$606,3,0),"")</f>
        <v/>
      </c>
      <c r="N324" s="22" t="str">
        <f>IFERROR(VLOOKUP(K324,$AH$2:$AP$606,4,0),"")</f>
        <v/>
      </c>
      <c r="O324" s="22" t="str">
        <f>IFERROR(VLOOKUP(K324,$AH$2:$AP$606,5,0),"")</f>
        <v/>
      </c>
      <c r="P324" s="22" t="str">
        <f>IFERROR(VLOOKUP(K324,$AH$2:$AP$606,6,0),"")</f>
        <v/>
      </c>
      <c r="Q324" s="23" t="str">
        <f>IFERROR(VLOOKUP(K324,$AH$2:$AP$606,9,0),"")</f>
        <v/>
      </c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34"/>
      <c r="AO324" s="34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</row>
    <row r="325" spans="1:68" ht="15.75" customHeight="1" x14ac:dyDescent="0.2">
      <c r="A325" s="21"/>
      <c r="B325" s="21" t="str">
        <f>IFERROR(IF(#REF!="","",VLOOKUP(#REF!,$AD$2:$AR$606,2,0)),"")</f>
        <v/>
      </c>
      <c r="C325" s="22" t="str">
        <f>IFERROR(VLOOKUP(B325,$U$2:$AC$606,2,0),"")</f>
        <v/>
      </c>
      <c r="D325" s="22" t="str">
        <f>IFERROR(VLOOKUP(B325,$U$2:$AC$606,3,0),"")</f>
        <v/>
      </c>
      <c r="E325" s="22" t="str">
        <f>IFERROR(VLOOKUP(B325,$U$2:$AC$606,4,0),"")</f>
        <v/>
      </c>
      <c r="F325" s="22" t="str">
        <f>IFERROR(VLOOKUP(B325,$U$2:$AC$606,5,0),"")</f>
        <v/>
      </c>
      <c r="G325" s="22" t="str">
        <f>IFERROR(VLOOKUP(B325,$U$2:$AC$606,6,0),"")</f>
        <v/>
      </c>
      <c r="H325" s="33" t="str">
        <f>IFERROR(VLOOKUP(B325,$U$2:$AC$606,9,0),"")</f>
        <v/>
      </c>
      <c r="I325" s="50"/>
      <c r="J325" s="20"/>
      <c r="K325" s="21" t="str">
        <f>IFERROR(IF(#REF!="","",VLOOKUP(#REF!,$AQ$2:$AR$606,2,0)),"")</f>
        <v/>
      </c>
      <c r="L325" s="22" t="str">
        <f>IFERROR(VLOOKUP(K325,$AH$2:$AP$606,2,0),"")</f>
        <v/>
      </c>
      <c r="M325" s="22" t="str">
        <f>IFERROR(VLOOKUP(K325,$AH$2:$AP$606,3,0),"")</f>
        <v/>
      </c>
      <c r="N325" s="22" t="str">
        <f>IFERROR(VLOOKUP(K325,$AH$2:$AP$606,4,0),"")</f>
        <v/>
      </c>
      <c r="O325" s="22" t="str">
        <f>IFERROR(VLOOKUP(K325,$AH$2:$AP$606,5,0),"")</f>
        <v/>
      </c>
      <c r="P325" s="22" t="str">
        <f>IFERROR(VLOOKUP(K325,$AH$2:$AP$606,6,0),"")</f>
        <v/>
      </c>
      <c r="Q325" s="23" t="str">
        <f>IFERROR(VLOOKUP(K325,$AH$2:$AP$606,9,0),"")</f>
        <v/>
      </c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34"/>
      <c r="AO325" s="34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</row>
    <row r="326" spans="1:68" ht="15.75" customHeight="1" x14ac:dyDescent="0.2">
      <c r="A326" s="21"/>
      <c r="B326" s="21" t="str">
        <f>IFERROR(IF(#REF!="","",VLOOKUP(#REF!,$AD$2:$AR$606,2,0)),"")</f>
        <v/>
      </c>
      <c r="C326" s="22" t="str">
        <f>IFERROR(VLOOKUP(B326,$U$2:$AC$606,2,0),"")</f>
        <v/>
      </c>
      <c r="D326" s="22" t="str">
        <f>IFERROR(VLOOKUP(B326,$U$2:$AC$606,3,0),"")</f>
        <v/>
      </c>
      <c r="E326" s="22" t="str">
        <f>IFERROR(VLOOKUP(B326,$U$2:$AC$606,4,0),"")</f>
        <v/>
      </c>
      <c r="F326" s="22" t="str">
        <f>IFERROR(VLOOKUP(B326,$U$2:$AC$606,5,0),"")</f>
        <v/>
      </c>
      <c r="G326" s="22" t="str">
        <f>IFERROR(VLOOKUP(B326,$U$2:$AC$606,6,0),"")</f>
        <v/>
      </c>
      <c r="H326" s="33" t="str">
        <f>IFERROR(VLOOKUP(B326,$U$2:$AC$606,9,0),"")</f>
        <v/>
      </c>
      <c r="I326" s="50"/>
      <c r="J326" s="20"/>
      <c r="K326" s="21" t="str">
        <f>IFERROR(IF(#REF!="","",VLOOKUP(#REF!,$AQ$2:$AR$606,2,0)),"")</f>
        <v/>
      </c>
      <c r="L326" s="22" t="str">
        <f>IFERROR(VLOOKUP(K326,$AH$2:$AP$606,2,0),"")</f>
        <v/>
      </c>
      <c r="M326" s="22" t="str">
        <f>IFERROR(VLOOKUP(K326,$AH$2:$AP$606,3,0),"")</f>
        <v/>
      </c>
      <c r="N326" s="22" t="str">
        <f>IFERROR(VLOOKUP(K326,$AH$2:$AP$606,4,0),"")</f>
        <v/>
      </c>
      <c r="O326" s="22" t="str">
        <f>IFERROR(VLOOKUP(K326,$AH$2:$AP$606,5,0),"")</f>
        <v/>
      </c>
      <c r="P326" s="22" t="str">
        <f>IFERROR(VLOOKUP(K326,$AH$2:$AP$606,6,0),"")</f>
        <v/>
      </c>
      <c r="Q326" s="23" t="str">
        <f>IFERROR(VLOOKUP(K326,$AH$2:$AP$606,9,0),"")</f>
        <v/>
      </c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34"/>
      <c r="AO326" s="34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  <c r="BO326" s="36"/>
      <c r="BP326" s="36"/>
    </row>
    <row r="327" spans="1:68" ht="15.75" customHeight="1" x14ac:dyDescent="0.2">
      <c r="A327" s="21"/>
      <c r="B327" s="21" t="str">
        <f>IFERROR(IF(#REF!="","",VLOOKUP(#REF!,$AD$2:$AR$606,2,0)),"")</f>
        <v/>
      </c>
      <c r="C327" s="22" t="str">
        <f>IFERROR(VLOOKUP(B327,$U$2:$AC$606,2,0),"")</f>
        <v/>
      </c>
      <c r="D327" s="22" t="str">
        <f>IFERROR(VLOOKUP(B327,$U$2:$AC$606,3,0),"")</f>
        <v/>
      </c>
      <c r="E327" s="22" t="str">
        <f>IFERROR(VLOOKUP(B327,$U$2:$AC$606,4,0),"")</f>
        <v/>
      </c>
      <c r="F327" s="22" t="str">
        <f>IFERROR(VLOOKUP(B327,$U$2:$AC$606,5,0),"")</f>
        <v/>
      </c>
      <c r="G327" s="22" t="str">
        <f>IFERROR(VLOOKUP(B327,$U$2:$AC$606,6,0),"")</f>
        <v/>
      </c>
      <c r="H327" s="33" t="str">
        <f>IFERROR(VLOOKUP(B327,$U$2:$AC$606,9,0),"")</f>
        <v/>
      </c>
      <c r="I327" s="50"/>
      <c r="J327" s="20"/>
      <c r="K327" s="21" t="str">
        <f>IFERROR(IF(#REF!="","",VLOOKUP(#REF!,$AQ$2:$AR$606,2,0)),"")</f>
        <v/>
      </c>
      <c r="L327" s="22" t="str">
        <f>IFERROR(VLOOKUP(K327,$AH$2:$AP$606,2,0),"")</f>
        <v/>
      </c>
      <c r="M327" s="22" t="str">
        <f>IFERROR(VLOOKUP(K327,$AH$2:$AP$606,3,0),"")</f>
        <v/>
      </c>
      <c r="N327" s="22" t="str">
        <f>IFERROR(VLOOKUP(K327,$AH$2:$AP$606,4,0),"")</f>
        <v/>
      </c>
      <c r="O327" s="22" t="str">
        <f>IFERROR(VLOOKUP(K327,$AH$2:$AP$606,5,0),"")</f>
        <v/>
      </c>
      <c r="P327" s="22" t="str">
        <f>IFERROR(VLOOKUP(K327,$AH$2:$AP$606,6,0),"")</f>
        <v/>
      </c>
      <c r="Q327" s="23" t="str">
        <f>IFERROR(VLOOKUP(K327,$AH$2:$AP$606,9,0),"")</f>
        <v/>
      </c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34"/>
      <c r="AO327" s="34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</row>
    <row r="328" spans="1:68" ht="15.75" customHeight="1" x14ac:dyDescent="0.2">
      <c r="A328" s="21"/>
      <c r="B328" s="21" t="str">
        <f>IFERROR(IF(#REF!="","",VLOOKUP(#REF!,$AD$2:$AR$606,2,0)),"")</f>
        <v/>
      </c>
      <c r="C328" s="22" t="str">
        <f>IFERROR(VLOOKUP(B328,$U$2:$AC$606,2,0),"")</f>
        <v/>
      </c>
      <c r="D328" s="22" t="str">
        <f>IFERROR(VLOOKUP(B328,$U$2:$AC$606,3,0),"")</f>
        <v/>
      </c>
      <c r="E328" s="22" t="str">
        <f>IFERROR(VLOOKUP(B328,$U$2:$AC$606,4,0),"")</f>
        <v/>
      </c>
      <c r="F328" s="22" t="str">
        <f>IFERROR(VLOOKUP(B328,$U$2:$AC$606,5,0),"")</f>
        <v/>
      </c>
      <c r="G328" s="22" t="str">
        <f>IFERROR(VLOOKUP(B328,$U$2:$AC$606,6,0),"")</f>
        <v/>
      </c>
      <c r="H328" s="33" t="str">
        <f>IFERROR(VLOOKUP(B328,$U$2:$AC$606,9,0),"")</f>
        <v/>
      </c>
      <c r="I328" s="50"/>
      <c r="J328" s="20"/>
      <c r="K328" s="21" t="str">
        <f>IFERROR(IF(#REF!="","",VLOOKUP(#REF!,$AQ$2:$AR$606,2,0)),"")</f>
        <v/>
      </c>
      <c r="L328" s="22" t="str">
        <f>IFERROR(VLOOKUP(K328,$AH$2:$AP$606,2,0),"")</f>
        <v/>
      </c>
      <c r="M328" s="22" t="str">
        <f>IFERROR(VLOOKUP(K328,$AH$2:$AP$606,3,0),"")</f>
        <v/>
      </c>
      <c r="N328" s="22" t="str">
        <f>IFERROR(VLOOKUP(K328,$AH$2:$AP$606,4,0),"")</f>
        <v/>
      </c>
      <c r="O328" s="22" t="str">
        <f>IFERROR(VLOOKUP(K328,$AH$2:$AP$606,5,0),"")</f>
        <v/>
      </c>
      <c r="P328" s="22" t="str">
        <f>IFERROR(VLOOKUP(K328,$AH$2:$AP$606,6,0),"")</f>
        <v/>
      </c>
      <c r="Q328" s="23" t="str">
        <f>IFERROR(VLOOKUP(K328,$AH$2:$AP$606,9,0),"")</f>
        <v/>
      </c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34"/>
      <c r="AO328" s="34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</row>
    <row r="329" spans="1:68" ht="15.75" customHeight="1" x14ac:dyDescent="0.2">
      <c r="A329" s="21"/>
      <c r="B329" s="21" t="str">
        <f>IFERROR(IF(#REF!="","",VLOOKUP(#REF!,$AD$2:$AR$606,2,0)),"")</f>
        <v/>
      </c>
      <c r="C329" s="22" t="str">
        <f>IFERROR(VLOOKUP(B329,$U$2:$AC$606,2,0),"")</f>
        <v/>
      </c>
      <c r="D329" s="22" t="str">
        <f>IFERROR(VLOOKUP(B329,$U$2:$AC$606,3,0),"")</f>
        <v/>
      </c>
      <c r="E329" s="22" t="str">
        <f>IFERROR(VLOOKUP(B329,$U$2:$AC$606,4,0),"")</f>
        <v/>
      </c>
      <c r="F329" s="22" t="str">
        <f>IFERROR(VLOOKUP(B329,$U$2:$AC$606,5,0),"")</f>
        <v/>
      </c>
      <c r="G329" s="22" t="str">
        <f>IFERROR(VLOOKUP(B329,$U$2:$AC$606,6,0),"")</f>
        <v/>
      </c>
      <c r="H329" s="33" t="str">
        <f>IFERROR(VLOOKUP(B329,$U$2:$AC$606,9,0),"")</f>
        <v/>
      </c>
      <c r="I329" s="50"/>
      <c r="J329" s="20"/>
      <c r="K329" s="21" t="str">
        <f>IFERROR(IF(#REF!="","",VLOOKUP(#REF!,$AQ$2:$AR$606,2,0)),"")</f>
        <v/>
      </c>
      <c r="L329" s="22" t="str">
        <f>IFERROR(VLOOKUP(K329,$AH$2:$AP$606,2,0),"")</f>
        <v/>
      </c>
      <c r="M329" s="22" t="str">
        <f>IFERROR(VLOOKUP(K329,$AH$2:$AP$606,3,0),"")</f>
        <v/>
      </c>
      <c r="N329" s="22" t="str">
        <f>IFERROR(VLOOKUP(K329,$AH$2:$AP$606,4,0),"")</f>
        <v/>
      </c>
      <c r="O329" s="22" t="str">
        <f>IFERROR(VLOOKUP(K329,$AH$2:$AP$606,5,0),"")</f>
        <v/>
      </c>
      <c r="P329" s="22" t="str">
        <f>IFERROR(VLOOKUP(K329,$AH$2:$AP$606,6,0),"")</f>
        <v/>
      </c>
      <c r="Q329" s="23" t="str">
        <f>IFERROR(VLOOKUP(K329,$AH$2:$AP$606,9,0),"")</f>
        <v/>
      </c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34"/>
      <c r="AO329" s="34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</row>
    <row r="330" spans="1:68" ht="15.75" customHeight="1" x14ac:dyDescent="0.2">
      <c r="A330" s="21"/>
      <c r="B330" s="21" t="str">
        <f>IFERROR(IF(#REF!="","",VLOOKUP(#REF!,$AD$2:$AR$606,2,0)),"")</f>
        <v/>
      </c>
      <c r="C330" s="22" t="str">
        <f>IFERROR(VLOOKUP(B330,$U$2:$AC$606,2,0),"")</f>
        <v/>
      </c>
      <c r="D330" s="22" t="str">
        <f>IFERROR(VLOOKUP(B330,$U$2:$AC$606,3,0),"")</f>
        <v/>
      </c>
      <c r="E330" s="22" t="str">
        <f>IFERROR(VLOOKUP(B330,$U$2:$AC$606,4,0),"")</f>
        <v/>
      </c>
      <c r="F330" s="22" t="str">
        <f>IFERROR(VLOOKUP(B330,$U$2:$AC$606,5,0),"")</f>
        <v/>
      </c>
      <c r="G330" s="22" t="str">
        <f>IFERROR(VLOOKUP(B330,$U$2:$AC$606,6,0),"")</f>
        <v/>
      </c>
      <c r="H330" s="33" t="str">
        <f>IFERROR(VLOOKUP(B330,$U$2:$AC$606,9,0),"")</f>
        <v/>
      </c>
      <c r="I330" s="50"/>
      <c r="J330" s="20"/>
      <c r="K330" s="21" t="str">
        <f>IFERROR(IF(#REF!="","",VLOOKUP(#REF!,$AQ$2:$AR$606,2,0)),"")</f>
        <v/>
      </c>
      <c r="L330" s="22" t="str">
        <f>IFERROR(VLOOKUP(K330,$AH$2:$AP$606,2,0),"")</f>
        <v/>
      </c>
      <c r="M330" s="22" t="str">
        <f>IFERROR(VLOOKUP(K330,$AH$2:$AP$606,3,0),"")</f>
        <v/>
      </c>
      <c r="N330" s="22" t="str">
        <f>IFERROR(VLOOKUP(K330,$AH$2:$AP$606,4,0),"")</f>
        <v/>
      </c>
      <c r="O330" s="22" t="str">
        <f>IFERROR(VLOOKUP(K330,$AH$2:$AP$606,5,0),"")</f>
        <v/>
      </c>
      <c r="P330" s="22" t="str">
        <f>IFERROR(VLOOKUP(K330,$AH$2:$AP$606,6,0),"")</f>
        <v/>
      </c>
      <c r="Q330" s="23" t="str">
        <f>IFERROR(VLOOKUP(K330,$AH$2:$AP$606,9,0),"")</f>
        <v/>
      </c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34"/>
      <c r="AO330" s="34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</row>
    <row r="331" spans="1:68" ht="15.75" customHeight="1" x14ac:dyDescent="0.2">
      <c r="A331" s="21"/>
      <c r="B331" s="21" t="str">
        <f>IFERROR(IF(#REF!="","",VLOOKUP(#REF!,$AD$2:$AR$606,2,0)),"")</f>
        <v/>
      </c>
      <c r="C331" s="22" t="str">
        <f>IFERROR(VLOOKUP(B331,$U$2:$AC$606,2,0),"")</f>
        <v/>
      </c>
      <c r="D331" s="22" t="str">
        <f>IFERROR(VLOOKUP(B331,$U$2:$AC$606,3,0),"")</f>
        <v/>
      </c>
      <c r="E331" s="22" t="str">
        <f>IFERROR(VLOOKUP(B331,$U$2:$AC$606,4,0),"")</f>
        <v/>
      </c>
      <c r="F331" s="22" t="str">
        <f>IFERROR(VLOOKUP(B331,$U$2:$AC$606,5,0),"")</f>
        <v/>
      </c>
      <c r="G331" s="22" t="str">
        <f>IFERROR(VLOOKUP(B331,$U$2:$AC$606,6,0),"")</f>
        <v/>
      </c>
      <c r="H331" s="33" t="str">
        <f>IFERROR(VLOOKUP(B331,$U$2:$AC$606,9,0),"")</f>
        <v/>
      </c>
      <c r="I331" s="50"/>
      <c r="J331" s="20"/>
      <c r="K331" s="21" t="str">
        <f>IFERROR(IF(#REF!="","",VLOOKUP(#REF!,$AQ$2:$AR$606,2,0)),"")</f>
        <v/>
      </c>
      <c r="L331" s="22" t="str">
        <f>IFERROR(VLOOKUP(K331,$AH$2:$AP$606,2,0),"")</f>
        <v/>
      </c>
      <c r="M331" s="22" t="str">
        <f>IFERROR(VLOOKUP(K331,$AH$2:$AP$606,3,0),"")</f>
        <v/>
      </c>
      <c r="N331" s="22" t="str">
        <f>IFERROR(VLOOKUP(K331,$AH$2:$AP$606,4,0),"")</f>
        <v/>
      </c>
      <c r="O331" s="22" t="str">
        <f>IFERROR(VLOOKUP(K331,$AH$2:$AP$606,5,0),"")</f>
        <v/>
      </c>
      <c r="P331" s="22" t="str">
        <f>IFERROR(VLOOKUP(K331,$AH$2:$AP$606,6,0),"")</f>
        <v/>
      </c>
      <c r="Q331" s="23" t="str">
        <f>IFERROR(VLOOKUP(K331,$AH$2:$AP$606,9,0),"")</f>
        <v/>
      </c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34"/>
      <c r="AO331" s="34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</row>
    <row r="332" spans="1:68" ht="15.75" customHeight="1" x14ac:dyDescent="0.2">
      <c r="A332" s="21"/>
      <c r="B332" s="21" t="str">
        <f>IFERROR(IF(#REF!="","",VLOOKUP(#REF!,$AD$2:$AR$606,2,0)),"")</f>
        <v/>
      </c>
      <c r="C332" s="22" t="str">
        <f>IFERROR(VLOOKUP(B332,$U$2:$AC$606,2,0),"")</f>
        <v/>
      </c>
      <c r="D332" s="22" t="str">
        <f>IFERROR(VLOOKUP(B332,$U$2:$AC$606,3,0),"")</f>
        <v/>
      </c>
      <c r="E332" s="22" t="str">
        <f>IFERROR(VLOOKUP(B332,$U$2:$AC$606,4,0),"")</f>
        <v/>
      </c>
      <c r="F332" s="22" t="str">
        <f>IFERROR(VLOOKUP(B332,$U$2:$AC$606,5,0),"")</f>
        <v/>
      </c>
      <c r="G332" s="22" t="str">
        <f>IFERROR(VLOOKUP(B332,$U$2:$AC$606,6,0),"")</f>
        <v/>
      </c>
      <c r="H332" s="33" t="str">
        <f>IFERROR(VLOOKUP(B332,$U$2:$AC$606,9,0),"")</f>
        <v/>
      </c>
      <c r="I332" s="50"/>
      <c r="J332" s="20"/>
      <c r="K332" s="21" t="str">
        <f>IFERROR(IF(#REF!="","",VLOOKUP(#REF!,$AQ$2:$AR$606,2,0)),"")</f>
        <v/>
      </c>
      <c r="L332" s="22" t="str">
        <f>IFERROR(VLOOKUP(K332,$AH$2:$AP$606,2,0),"")</f>
        <v/>
      </c>
      <c r="M332" s="22" t="str">
        <f>IFERROR(VLOOKUP(K332,$AH$2:$AP$606,3,0),"")</f>
        <v/>
      </c>
      <c r="N332" s="22" t="str">
        <f>IFERROR(VLOOKUP(K332,$AH$2:$AP$606,4,0),"")</f>
        <v/>
      </c>
      <c r="O332" s="22" t="str">
        <f>IFERROR(VLOOKUP(K332,$AH$2:$AP$606,5,0),"")</f>
        <v/>
      </c>
      <c r="P332" s="22" t="str">
        <f>IFERROR(VLOOKUP(K332,$AH$2:$AP$606,6,0),"")</f>
        <v/>
      </c>
      <c r="Q332" s="23" t="str">
        <f>IFERROR(VLOOKUP(K332,$AH$2:$AP$606,9,0),"")</f>
        <v/>
      </c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34"/>
      <c r="AO332" s="34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</row>
    <row r="333" spans="1:68" ht="15.75" customHeight="1" x14ac:dyDescent="0.2">
      <c r="A333" s="21"/>
      <c r="B333" s="21" t="str">
        <f>IFERROR(IF(#REF!="","",VLOOKUP(#REF!,$AD$2:$AR$606,2,0)),"")</f>
        <v/>
      </c>
      <c r="C333" s="22" t="str">
        <f>IFERROR(VLOOKUP(B333,$U$2:$AC$606,2,0),"")</f>
        <v/>
      </c>
      <c r="D333" s="22" t="str">
        <f>IFERROR(VLOOKUP(B333,$U$2:$AC$606,3,0),"")</f>
        <v/>
      </c>
      <c r="E333" s="22" t="str">
        <f>IFERROR(VLOOKUP(B333,$U$2:$AC$606,4,0),"")</f>
        <v/>
      </c>
      <c r="F333" s="22" t="str">
        <f>IFERROR(VLOOKUP(B333,$U$2:$AC$606,5,0),"")</f>
        <v/>
      </c>
      <c r="G333" s="22" t="str">
        <f>IFERROR(VLOOKUP(B333,$U$2:$AC$606,6,0),"")</f>
        <v/>
      </c>
      <c r="H333" s="33" t="str">
        <f>IFERROR(VLOOKUP(B333,$U$2:$AC$606,9,0),"")</f>
        <v/>
      </c>
      <c r="I333" s="50"/>
      <c r="J333" s="20"/>
      <c r="K333" s="21" t="str">
        <f>IFERROR(IF(#REF!="","",VLOOKUP(#REF!,$AQ$2:$AR$606,2,0)),"")</f>
        <v/>
      </c>
      <c r="L333" s="22" t="str">
        <f>IFERROR(VLOOKUP(K333,$AH$2:$AP$606,2,0),"")</f>
        <v/>
      </c>
      <c r="M333" s="22" t="str">
        <f>IFERROR(VLOOKUP(K333,$AH$2:$AP$606,3,0),"")</f>
        <v/>
      </c>
      <c r="N333" s="22" t="str">
        <f>IFERROR(VLOOKUP(K333,$AH$2:$AP$606,4,0),"")</f>
        <v/>
      </c>
      <c r="O333" s="22" t="str">
        <f>IFERROR(VLOOKUP(K333,$AH$2:$AP$606,5,0),"")</f>
        <v/>
      </c>
      <c r="P333" s="22" t="str">
        <f>IFERROR(VLOOKUP(K333,$AH$2:$AP$606,6,0),"")</f>
        <v/>
      </c>
      <c r="Q333" s="23" t="str">
        <f>IFERROR(VLOOKUP(K333,$AH$2:$AP$606,9,0),"")</f>
        <v/>
      </c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34"/>
      <c r="AO333" s="34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</row>
    <row r="334" spans="1:68" ht="15.75" customHeight="1" x14ac:dyDescent="0.2">
      <c r="A334" s="21"/>
      <c r="B334" s="21" t="str">
        <f>IFERROR(IF(#REF!="","",VLOOKUP(#REF!,$AD$2:$AR$606,2,0)),"")</f>
        <v/>
      </c>
      <c r="C334" s="22" t="str">
        <f>IFERROR(VLOOKUP(B334,$U$2:$AC$606,2,0),"")</f>
        <v/>
      </c>
      <c r="D334" s="22" t="str">
        <f>IFERROR(VLOOKUP(B334,$U$2:$AC$606,3,0),"")</f>
        <v/>
      </c>
      <c r="E334" s="22" t="str">
        <f>IFERROR(VLOOKUP(B334,$U$2:$AC$606,4,0),"")</f>
        <v/>
      </c>
      <c r="F334" s="22" t="str">
        <f>IFERROR(VLOOKUP(B334,$U$2:$AC$606,5,0),"")</f>
        <v/>
      </c>
      <c r="G334" s="22" t="str">
        <f>IFERROR(VLOOKUP(B334,$U$2:$AC$606,6,0),"")</f>
        <v/>
      </c>
      <c r="H334" s="33" t="str">
        <f>IFERROR(VLOOKUP(B334,$U$2:$AC$606,9,0),"")</f>
        <v/>
      </c>
      <c r="I334" s="50"/>
      <c r="J334" s="20"/>
      <c r="K334" s="21" t="str">
        <f>IFERROR(IF(#REF!="","",VLOOKUP(#REF!,$AQ$2:$AR$606,2,0)),"")</f>
        <v/>
      </c>
      <c r="L334" s="22" t="str">
        <f>IFERROR(VLOOKUP(K334,$AH$2:$AP$606,2,0),"")</f>
        <v/>
      </c>
      <c r="M334" s="22" t="str">
        <f>IFERROR(VLOOKUP(K334,$AH$2:$AP$606,3,0),"")</f>
        <v/>
      </c>
      <c r="N334" s="22" t="str">
        <f>IFERROR(VLOOKUP(K334,$AH$2:$AP$606,4,0),"")</f>
        <v/>
      </c>
      <c r="O334" s="22" t="str">
        <f>IFERROR(VLOOKUP(K334,$AH$2:$AP$606,5,0),"")</f>
        <v/>
      </c>
      <c r="P334" s="22" t="str">
        <f>IFERROR(VLOOKUP(K334,$AH$2:$AP$606,6,0),"")</f>
        <v/>
      </c>
      <c r="Q334" s="23" t="str">
        <f>IFERROR(VLOOKUP(K334,$AH$2:$AP$606,9,0),"")</f>
        <v/>
      </c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34"/>
      <c r="AO334" s="34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  <c r="BO334" s="36"/>
      <c r="BP334" s="36"/>
    </row>
    <row r="335" spans="1:68" ht="15.75" customHeight="1" x14ac:dyDescent="0.2">
      <c r="A335" s="21"/>
      <c r="B335" s="21" t="str">
        <f>IFERROR(IF(#REF!="","",VLOOKUP(#REF!,$AD$2:$AR$606,2,0)),"")</f>
        <v/>
      </c>
      <c r="C335" s="22" t="str">
        <f>IFERROR(VLOOKUP(B335,$U$2:$AC$606,2,0),"")</f>
        <v/>
      </c>
      <c r="D335" s="22" t="str">
        <f>IFERROR(VLOOKUP(B335,$U$2:$AC$606,3,0),"")</f>
        <v/>
      </c>
      <c r="E335" s="22" t="str">
        <f>IFERROR(VLOOKUP(B335,$U$2:$AC$606,4,0),"")</f>
        <v/>
      </c>
      <c r="F335" s="22" t="str">
        <f>IFERROR(VLOOKUP(B335,$U$2:$AC$606,5,0),"")</f>
        <v/>
      </c>
      <c r="G335" s="22" t="str">
        <f>IFERROR(VLOOKUP(B335,$U$2:$AC$606,6,0),"")</f>
        <v/>
      </c>
      <c r="H335" s="33" t="str">
        <f>IFERROR(VLOOKUP(B335,$U$2:$AC$606,9,0),"")</f>
        <v/>
      </c>
      <c r="I335" s="50"/>
      <c r="J335" s="20"/>
      <c r="K335" s="21" t="str">
        <f>IFERROR(IF(#REF!="","",VLOOKUP(#REF!,$AQ$2:$AR$606,2,0)),"")</f>
        <v/>
      </c>
      <c r="L335" s="22" t="str">
        <f>IFERROR(VLOOKUP(K335,$AH$2:$AP$606,2,0),"")</f>
        <v/>
      </c>
      <c r="M335" s="22" t="str">
        <f>IFERROR(VLOOKUP(K335,$AH$2:$AP$606,3,0),"")</f>
        <v/>
      </c>
      <c r="N335" s="22" t="str">
        <f>IFERROR(VLOOKUP(K335,$AH$2:$AP$606,4,0),"")</f>
        <v/>
      </c>
      <c r="O335" s="22" t="str">
        <f>IFERROR(VLOOKUP(K335,$AH$2:$AP$606,5,0),"")</f>
        <v/>
      </c>
      <c r="P335" s="22" t="str">
        <f>IFERROR(VLOOKUP(K335,$AH$2:$AP$606,6,0),"")</f>
        <v/>
      </c>
      <c r="Q335" s="23" t="str">
        <f>IFERROR(VLOOKUP(K335,$AH$2:$AP$606,9,0),"")</f>
        <v/>
      </c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34"/>
      <c r="AO335" s="34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</row>
    <row r="336" spans="1:68" ht="15.75" customHeight="1" x14ac:dyDescent="0.2">
      <c r="A336" s="21"/>
      <c r="B336" s="21" t="str">
        <f>IFERROR(IF(#REF!="","",VLOOKUP(#REF!,$AD$2:$AR$606,2,0)),"")</f>
        <v/>
      </c>
      <c r="C336" s="22" t="str">
        <f>IFERROR(VLOOKUP(B336,$U$2:$AC$606,2,0),"")</f>
        <v/>
      </c>
      <c r="D336" s="22" t="str">
        <f>IFERROR(VLOOKUP(B336,$U$2:$AC$606,3,0),"")</f>
        <v/>
      </c>
      <c r="E336" s="22" t="str">
        <f>IFERROR(VLOOKUP(B336,$U$2:$AC$606,4,0),"")</f>
        <v/>
      </c>
      <c r="F336" s="22" t="str">
        <f>IFERROR(VLOOKUP(B336,$U$2:$AC$606,5,0),"")</f>
        <v/>
      </c>
      <c r="G336" s="22" t="str">
        <f>IFERROR(VLOOKUP(B336,$U$2:$AC$606,6,0),"")</f>
        <v/>
      </c>
      <c r="H336" s="33" t="str">
        <f>IFERROR(VLOOKUP(B336,$U$2:$AC$606,9,0),"")</f>
        <v/>
      </c>
      <c r="I336" s="50"/>
      <c r="J336" s="20"/>
      <c r="K336" s="21" t="str">
        <f>IFERROR(IF(#REF!="","",VLOOKUP(#REF!,$AQ$2:$AR$606,2,0)),"")</f>
        <v/>
      </c>
      <c r="L336" s="22" t="str">
        <f>IFERROR(VLOOKUP(K336,$AH$2:$AP$606,2,0),"")</f>
        <v/>
      </c>
      <c r="M336" s="22" t="str">
        <f>IFERROR(VLOOKUP(K336,$AH$2:$AP$606,3,0),"")</f>
        <v/>
      </c>
      <c r="N336" s="22" t="str">
        <f>IFERROR(VLOOKUP(K336,$AH$2:$AP$606,4,0),"")</f>
        <v/>
      </c>
      <c r="O336" s="22" t="str">
        <f>IFERROR(VLOOKUP(K336,$AH$2:$AP$606,5,0),"")</f>
        <v/>
      </c>
      <c r="P336" s="22" t="str">
        <f>IFERROR(VLOOKUP(K336,$AH$2:$AP$606,6,0),"")</f>
        <v/>
      </c>
      <c r="Q336" s="23" t="str">
        <f>IFERROR(VLOOKUP(K336,$AH$2:$AP$606,9,0),"")</f>
        <v/>
      </c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34"/>
      <c r="AO336" s="34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</row>
    <row r="337" spans="1:68" ht="15.75" customHeight="1" x14ac:dyDescent="0.2">
      <c r="A337" s="21"/>
      <c r="B337" s="21" t="str">
        <f>IFERROR(IF(#REF!="","",VLOOKUP(#REF!,$AD$2:$AR$606,2,0)),"")</f>
        <v/>
      </c>
      <c r="C337" s="22" t="str">
        <f>IFERROR(VLOOKUP(B337,$U$2:$AC$606,2,0),"")</f>
        <v/>
      </c>
      <c r="D337" s="22" t="str">
        <f>IFERROR(VLOOKUP(B337,$U$2:$AC$606,3,0),"")</f>
        <v/>
      </c>
      <c r="E337" s="22" t="str">
        <f>IFERROR(VLOOKUP(B337,$U$2:$AC$606,4,0),"")</f>
        <v/>
      </c>
      <c r="F337" s="22" t="str">
        <f>IFERROR(VLOOKUP(B337,$U$2:$AC$606,5,0),"")</f>
        <v/>
      </c>
      <c r="G337" s="22" t="str">
        <f>IFERROR(VLOOKUP(B337,$U$2:$AC$606,6,0),"")</f>
        <v/>
      </c>
      <c r="H337" s="33" t="str">
        <f>IFERROR(VLOOKUP(B337,$U$2:$AC$606,9,0),"")</f>
        <v/>
      </c>
      <c r="I337" s="50"/>
      <c r="J337" s="20"/>
      <c r="K337" s="21" t="str">
        <f>IFERROR(IF(#REF!="","",VLOOKUP(#REF!,$AQ$2:$AR$606,2,0)),"")</f>
        <v/>
      </c>
      <c r="L337" s="22" t="str">
        <f>IFERROR(VLOOKUP(K337,$AH$2:$AP$606,2,0),"")</f>
        <v/>
      </c>
      <c r="M337" s="22" t="str">
        <f>IFERROR(VLOOKUP(K337,$AH$2:$AP$606,3,0),"")</f>
        <v/>
      </c>
      <c r="N337" s="22" t="str">
        <f>IFERROR(VLOOKUP(K337,$AH$2:$AP$606,4,0),"")</f>
        <v/>
      </c>
      <c r="O337" s="22" t="str">
        <f>IFERROR(VLOOKUP(K337,$AH$2:$AP$606,5,0),"")</f>
        <v/>
      </c>
      <c r="P337" s="22" t="str">
        <f>IFERROR(VLOOKUP(K337,$AH$2:$AP$606,6,0),"")</f>
        <v/>
      </c>
      <c r="Q337" s="23" t="str">
        <f>IFERROR(VLOOKUP(K337,$AH$2:$AP$606,9,0),"")</f>
        <v/>
      </c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34"/>
      <c r="AO337" s="34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  <c r="BO337" s="36"/>
      <c r="BP337" s="36"/>
    </row>
    <row r="338" spans="1:68" ht="15.75" customHeight="1" x14ac:dyDescent="0.2">
      <c r="A338" s="21"/>
      <c r="B338" s="21" t="str">
        <f>IFERROR(IF(#REF!="","",VLOOKUP(#REF!,$AD$2:$AR$606,2,0)),"")</f>
        <v/>
      </c>
      <c r="C338" s="22" t="str">
        <f>IFERROR(VLOOKUP(B338,$U$2:$AC$606,2,0),"")</f>
        <v/>
      </c>
      <c r="D338" s="22" t="str">
        <f>IFERROR(VLOOKUP(B338,$U$2:$AC$606,3,0),"")</f>
        <v/>
      </c>
      <c r="E338" s="22" t="str">
        <f>IFERROR(VLOOKUP(B338,$U$2:$AC$606,4,0),"")</f>
        <v/>
      </c>
      <c r="F338" s="22" t="str">
        <f>IFERROR(VLOOKUP(B338,$U$2:$AC$606,5,0),"")</f>
        <v/>
      </c>
      <c r="G338" s="22" t="str">
        <f>IFERROR(VLOOKUP(B338,$U$2:$AC$606,6,0),"")</f>
        <v/>
      </c>
      <c r="H338" s="33" t="str">
        <f>IFERROR(VLOOKUP(B338,$U$2:$AC$606,9,0),"")</f>
        <v/>
      </c>
      <c r="I338" s="50"/>
      <c r="J338" s="20"/>
      <c r="K338" s="21" t="str">
        <f>IFERROR(IF(#REF!="","",VLOOKUP(#REF!,$AQ$2:$AR$606,2,0)),"")</f>
        <v/>
      </c>
      <c r="L338" s="22" t="str">
        <f>IFERROR(VLOOKUP(K338,$AH$2:$AP$606,2,0),"")</f>
        <v/>
      </c>
      <c r="M338" s="22" t="str">
        <f>IFERROR(VLOOKUP(K338,$AH$2:$AP$606,3,0),"")</f>
        <v/>
      </c>
      <c r="N338" s="22" t="str">
        <f>IFERROR(VLOOKUP(K338,$AH$2:$AP$606,4,0),"")</f>
        <v/>
      </c>
      <c r="O338" s="22" t="str">
        <f>IFERROR(VLOOKUP(K338,$AH$2:$AP$606,5,0),"")</f>
        <v/>
      </c>
      <c r="P338" s="22" t="str">
        <f>IFERROR(VLOOKUP(K338,$AH$2:$AP$606,6,0),"")</f>
        <v/>
      </c>
      <c r="Q338" s="23" t="str">
        <f>IFERROR(VLOOKUP(K338,$AH$2:$AP$606,9,0),"")</f>
        <v/>
      </c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34"/>
      <c r="AO338" s="34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  <c r="BO338" s="36"/>
      <c r="BP338" s="36"/>
    </row>
    <row r="339" spans="1:68" ht="15.75" customHeight="1" x14ac:dyDescent="0.2">
      <c r="A339" s="21"/>
      <c r="B339" s="21" t="str">
        <f>IFERROR(IF(#REF!="","",VLOOKUP(#REF!,$AD$2:$AR$606,2,0)),"")</f>
        <v/>
      </c>
      <c r="C339" s="22" t="str">
        <f>IFERROR(VLOOKUP(B339,$U$2:$AC$606,2,0),"")</f>
        <v/>
      </c>
      <c r="D339" s="22" t="str">
        <f>IFERROR(VLOOKUP(B339,$U$2:$AC$606,3,0),"")</f>
        <v/>
      </c>
      <c r="E339" s="22" t="str">
        <f>IFERROR(VLOOKUP(B339,$U$2:$AC$606,4,0),"")</f>
        <v/>
      </c>
      <c r="F339" s="22" t="str">
        <f>IFERROR(VLOOKUP(B339,$U$2:$AC$606,5,0),"")</f>
        <v/>
      </c>
      <c r="G339" s="22" t="str">
        <f>IFERROR(VLOOKUP(B339,$U$2:$AC$606,6,0),"")</f>
        <v/>
      </c>
      <c r="H339" s="33" t="str">
        <f>IFERROR(VLOOKUP(B339,$U$2:$AC$606,9,0),"")</f>
        <v/>
      </c>
      <c r="I339" s="50"/>
      <c r="J339" s="20"/>
      <c r="K339" s="21" t="str">
        <f>IFERROR(IF(#REF!="","",VLOOKUP(#REF!,$AQ$2:$AR$606,2,0)),"")</f>
        <v/>
      </c>
      <c r="L339" s="22" t="str">
        <f>IFERROR(VLOOKUP(K339,$AH$2:$AP$606,2,0),"")</f>
        <v/>
      </c>
      <c r="M339" s="22" t="str">
        <f>IFERROR(VLOOKUP(K339,$AH$2:$AP$606,3,0),"")</f>
        <v/>
      </c>
      <c r="N339" s="22" t="str">
        <f>IFERROR(VLOOKUP(K339,$AH$2:$AP$606,4,0),"")</f>
        <v/>
      </c>
      <c r="O339" s="22" t="str">
        <f>IFERROR(VLOOKUP(K339,$AH$2:$AP$606,5,0),"")</f>
        <v/>
      </c>
      <c r="P339" s="22" t="str">
        <f>IFERROR(VLOOKUP(K339,$AH$2:$AP$606,6,0),"")</f>
        <v/>
      </c>
      <c r="Q339" s="23" t="str">
        <f>IFERROR(VLOOKUP(K339,$AH$2:$AP$606,9,0),"")</f>
        <v/>
      </c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34"/>
      <c r="AO339" s="34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</row>
    <row r="340" spans="1:68" ht="15.75" customHeight="1" x14ac:dyDescent="0.2">
      <c r="A340" s="21"/>
      <c r="B340" s="21" t="str">
        <f>IFERROR(IF(#REF!="","",VLOOKUP(#REF!,$AD$2:$AR$606,2,0)),"")</f>
        <v/>
      </c>
      <c r="C340" s="22" t="str">
        <f>IFERROR(VLOOKUP(B340,$U$2:$AC$606,2,0),"")</f>
        <v/>
      </c>
      <c r="D340" s="22" t="str">
        <f>IFERROR(VLOOKUP(B340,$U$2:$AC$606,3,0),"")</f>
        <v/>
      </c>
      <c r="E340" s="22" t="str">
        <f>IFERROR(VLOOKUP(B340,$U$2:$AC$606,4,0),"")</f>
        <v/>
      </c>
      <c r="F340" s="22" t="str">
        <f>IFERROR(VLOOKUP(B340,$U$2:$AC$606,5,0),"")</f>
        <v/>
      </c>
      <c r="G340" s="22" t="str">
        <f>IFERROR(VLOOKUP(B340,$U$2:$AC$606,6,0),"")</f>
        <v/>
      </c>
      <c r="H340" s="33" t="str">
        <f>IFERROR(VLOOKUP(B340,$U$2:$AC$606,9,0),"")</f>
        <v/>
      </c>
      <c r="I340" s="50"/>
      <c r="J340" s="20"/>
      <c r="K340" s="21" t="str">
        <f>IFERROR(IF(#REF!="","",VLOOKUP(#REF!,$AQ$2:$AR$606,2,0)),"")</f>
        <v/>
      </c>
      <c r="L340" s="22" t="str">
        <f>IFERROR(VLOOKUP(K340,$AH$2:$AP$606,2,0),"")</f>
        <v/>
      </c>
      <c r="M340" s="22" t="str">
        <f>IFERROR(VLOOKUP(K340,$AH$2:$AP$606,3,0),"")</f>
        <v/>
      </c>
      <c r="N340" s="22" t="str">
        <f>IFERROR(VLOOKUP(K340,$AH$2:$AP$606,4,0),"")</f>
        <v/>
      </c>
      <c r="O340" s="22" t="str">
        <f>IFERROR(VLOOKUP(K340,$AH$2:$AP$606,5,0),"")</f>
        <v/>
      </c>
      <c r="P340" s="22" t="str">
        <f>IFERROR(VLOOKUP(K340,$AH$2:$AP$606,6,0),"")</f>
        <v/>
      </c>
      <c r="Q340" s="23" t="str">
        <f>IFERROR(VLOOKUP(K340,$AH$2:$AP$606,9,0),"")</f>
        <v/>
      </c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34"/>
      <c r="AO340" s="34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  <c r="BO340" s="36"/>
      <c r="BP340" s="36"/>
    </row>
    <row r="341" spans="1:68" ht="15.75" customHeight="1" x14ac:dyDescent="0.2">
      <c r="A341" s="21"/>
      <c r="B341" s="21" t="str">
        <f>IFERROR(IF(#REF!="","",VLOOKUP(#REF!,$AD$2:$AR$606,2,0)),"")</f>
        <v/>
      </c>
      <c r="C341" s="22" t="str">
        <f>IFERROR(VLOOKUP(B341,$U$2:$AC$606,2,0),"")</f>
        <v/>
      </c>
      <c r="D341" s="22" t="str">
        <f>IFERROR(VLOOKUP(B341,$U$2:$AC$606,3,0),"")</f>
        <v/>
      </c>
      <c r="E341" s="22" t="str">
        <f>IFERROR(VLOOKUP(B341,$U$2:$AC$606,4,0),"")</f>
        <v/>
      </c>
      <c r="F341" s="22" t="str">
        <f>IFERROR(VLOOKUP(B341,$U$2:$AC$606,5,0),"")</f>
        <v/>
      </c>
      <c r="G341" s="22" t="str">
        <f>IFERROR(VLOOKUP(B341,$U$2:$AC$606,6,0),"")</f>
        <v/>
      </c>
      <c r="H341" s="33" t="str">
        <f>IFERROR(VLOOKUP(B341,$U$2:$AC$606,9,0),"")</f>
        <v/>
      </c>
      <c r="I341" s="50"/>
      <c r="J341" s="20"/>
      <c r="K341" s="21" t="str">
        <f>IFERROR(IF(#REF!="","",VLOOKUP(#REF!,$AQ$2:$AR$606,2,0)),"")</f>
        <v/>
      </c>
      <c r="L341" s="22" t="str">
        <f>IFERROR(VLOOKUP(K341,$AH$2:$AP$606,2,0),"")</f>
        <v/>
      </c>
      <c r="M341" s="22" t="str">
        <f>IFERROR(VLOOKUP(K341,$AH$2:$AP$606,3,0),"")</f>
        <v/>
      </c>
      <c r="N341" s="22" t="str">
        <f>IFERROR(VLOOKUP(K341,$AH$2:$AP$606,4,0),"")</f>
        <v/>
      </c>
      <c r="O341" s="22" t="str">
        <f>IFERROR(VLOOKUP(K341,$AH$2:$AP$606,5,0),"")</f>
        <v/>
      </c>
      <c r="P341" s="22" t="str">
        <f>IFERROR(VLOOKUP(K341,$AH$2:$AP$606,6,0),"")</f>
        <v/>
      </c>
      <c r="Q341" s="23" t="str">
        <f>IFERROR(VLOOKUP(K341,$AH$2:$AP$606,9,0),"")</f>
        <v/>
      </c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34"/>
      <c r="AO341" s="34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/>
      <c r="BP341" s="36"/>
    </row>
    <row r="342" spans="1:68" ht="15.75" customHeight="1" x14ac:dyDescent="0.2">
      <c r="A342" s="21"/>
      <c r="B342" s="21" t="str">
        <f>IFERROR(IF(#REF!="","",VLOOKUP(#REF!,$AD$2:$AR$606,2,0)),"")</f>
        <v/>
      </c>
      <c r="C342" s="22" t="str">
        <f>IFERROR(VLOOKUP(B342,$U$2:$AC$606,2,0),"")</f>
        <v/>
      </c>
      <c r="D342" s="22" t="str">
        <f>IFERROR(VLOOKUP(B342,$U$2:$AC$606,3,0),"")</f>
        <v/>
      </c>
      <c r="E342" s="22" t="str">
        <f>IFERROR(VLOOKUP(B342,$U$2:$AC$606,4,0),"")</f>
        <v/>
      </c>
      <c r="F342" s="22" t="str">
        <f>IFERROR(VLOOKUP(B342,$U$2:$AC$606,5,0),"")</f>
        <v/>
      </c>
      <c r="G342" s="22" t="str">
        <f>IFERROR(VLOOKUP(B342,$U$2:$AC$606,6,0),"")</f>
        <v/>
      </c>
      <c r="H342" s="33" t="str">
        <f>IFERROR(VLOOKUP(B342,$U$2:$AC$606,9,0),"")</f>
        <v/>
      </c>
      <c r="I342" s="50"/>
      <c r="J342" s="20"/>
      <c r="K342" s="21" t="str">
        <f>IFERROR(IF(#REF!="","",VLOOKUP(#REF!,$AQ$2:$AR$606,2,0)),"")</f>
        <v/>
      </c>
      <c r="L342" s="22" t="str">
        <f>IFERROR(VLOOKUP(K342,$AH$2:$AP$606,2,0),"")</f>
        <v/>
      </c>
      <c r="M342" s="22" t="str">
        <f>IFERROR(VLOOKUP(K342,$AH$2:$AP$606,3,0),"")</f>
        <v/>
      </c>
      <c r="N342" s="22" t="str">
        <f>IFERROR(VLOOKUP(K342,$AH$2:$AP$606,4,0),"")</f>
        <v/>
      </c>
      <c r="O342" s="22" t="str">
        <f>IFERROR(VLOOKUP(K342,$AH$2:$AP$606,5,0),"")</f>
        <v/>
      </c>
      <c r="P342" s="22" t="str">
        <f>IFERROR(VLOOKUP(K342,$AH$2:$AP$606,6,0),"")</f>
        <v/>
      </c>
      <c r="Q342" s="23" t="str">
        <f>IFERROR(VLOOKUP(K342,$AH$2:$AP$606,9,0),"")</f>
        <v/>
      </c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34"/>
      <c r="AO342" s="34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  <c r="BO342" s="36"/>
      <c r="BP342" s="36"/>
    </row>
    <row r="343" spans="1:68" ht="15.75" customHeight="1" x14ac:dyDescent="0.2">
      <c r="A343" s="21"/>
      <c r="B343" s="21" t="str">
        <f>IFERROR(IF(#REF!="","",VLOOKUP(#REF!,$AD$2:$AR$606,2,0)),"")</f>
        <v/>
      </c>
      <c r="C343" s="22" t="str">
        <f>IFERROR(VLOOKUP(B343,$U$2:$AC$606,2,0),"")</f>
        <v/>
      </c>
      <c r="D343" s="22" t="str">
        <f>IFERROR(VLOOKUP(B343,$U$2:$AC$606,3,0),"")</f>
        <v/>
      </c>
      <c r="E343" s="22" t="str">
        <f>IFERROR(VLOOKUP(B343,$U$2:$AC$606,4,0),"")</f>
        <v/>
      </c>
      <c r="F343" s="22" t="str">
        <f>IFERROR(VLOOKUP(B343,$U$2:$AC$606,5,0),"")</f>
        <v/>
      </c>
      <c r="G343" s="22" t="str">
        <f>IFERROR(VLOOKUP(B343,$U$2:$AC$606,6,0),"")</f>
        <v/>
      </c>
      <c r="H343" s="33" t="str">
        <f>IFERROR(VLOOKUP(B343,$U$2:$AC$606,9,0),"")</f>
        <v/>
      </c>
      <c r="I343" s="50"/>
      <c r="J343" s="20"/>
      <c r="K343" s="21" t="str">
        <f>IFERROR(IF(#REF!="","",VLOOKUP(#REF!,$AQ$2:$AR$606,2,0)),"")</f>
        <v/>
      </c>
      <c r="L343" s="22" t="str">
        <f>IFERROR(VLOOKUP(K343,$AH$2:$AP$606,2,0),"")</f>
        <v/>
      </c>
      <c r="M343" s="22" t="str">
        <f>IFERROR(VLOOKUP(K343,$AH$2:$AP$606,3,0),"")</f>
        <v/>
      </c>
      <c r="N343" s="22" t="str">
        <f>IFERROR(VLOOKUP(K343,$AH$2:$AP$606,4,0),"")</f>
        <v/>
      </c>
      <c r="O343" s="22" t="str">
        <f>IFERROR(VLOOKUP(K343,$AH$2:$AP$606,5,0),"")</f>
        <v/>
      </c>
      <c r="P343" s="22" t="str">
        <f>IFERROR(VLOOKUP(K343,$AH$2:$AP$606,6,0),"")</f>
        <v/>
      </c>
      <c r="Q343" s="23" t="str">
        <f>IFERROR(VLOOKUP(K343,$AH$2:$AP$606,9,0),"")</f>
        <v/>
      </c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34"/>
      <c r="AO343" s="34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</row>
    <row r="344" spans="1:68" ht="15.75" customHeight="1" x14ac:dyDescent="0.2">
      <c r="A344" s="21"/>
      <c r="B344" s="21" t="str">
        <f>IFERROR(IF(#REF!="","",VLOOKUP(#REF!,$AD$2:$AR$606,2,0)),"")</f>
        <v/>
      </c>
      <c r="C344" s="22" t="str">
        <f>IFERROR(VLOOKUP(B344,$U$2:$AC$606,2,0),"")</f>
        <v/>
      </c>
      <c r="D344" s="22" t="str">
        <f>IFERROR(VLOOKUP(B344,$U$2:$AC$606,3,0),"")</f>
        <v/>
      </c>
      <c r="E344" s="22" t="str">
        <f>IFERROR(VLOOKUP(B344,$U$2:$AC$606,4,0),"")</f>
        <v/>
      </c>
      <c r="F344" s="22" t="str">
        <f>IFERROR(VLOOKUP(B344,$U$2:$AC$606,5,0),"")</f>
        <v/>
      </c>
      <c r="G344" s="22" t="str">
        <f>IFERROR(VLOOKUP(B344,$U$2:$AC$606,6,0),"")</f>
        <v/>
      </c>
      <c r="H344" s="33" t="str">
        <f>IFERROR(VLOOKUP(B344,$U$2:$AC$606,9,0),"")</f>
        <v/>
      </c>
      <c r="I344" s="50"/>
      <c r="J344" s="20"/>
      <c r="K344" s="21" t="str">
        <f>IFERROR(IF(#REF!="","",VLOOKUP(#REF!,$AQ$2:$AR$606,2,0)),"")</f>
        <v/>
      </c>
      <c r="L344" s="22" t="str">
        <f>IFERROR(VLOOKUP(K344,$AH$2:$AP$606,2,0),"")</f>
        <v/>
      </c>
      <c r="M344" s="22" t="str">
        <f>IFERROR(VLOOKUP(K344,$AH$2:$AP$606,3,0),"")</f>
        <v/>
      </c>
      <c r="N344" s="22" t="str">
        <f>IFERROR(VLOOKUP(K344,$AH$2:$AP$606,4,0),"")</f>
        <v/>
      </c>
      <c r="O344" s="22" t="str">
        <f>IFERROR(VLOOKUP(K344,$AH$2:$AP$606,5,0),"")</f>
        <v/>
      </c>
      <c r="P344" s="22" t="str">
        <f>IFERROR(VLOOKUP(K344,$AH$2:$AP$606,6,0),"")</f>
        <v/>
      </c>
      <c r="Q344" s="23" t="str">
        <f>IFERROR(VLOOKUP(K344,$AH$2:$AP$606,9,0),"")</f>
        <v/>
      </c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34"/>
      <c r="AO344" s="34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</row>
    <row r="345" spans="1:68" ht="15.75" customHeight="1" x14ac:dyDescent="0.2">
      <c r="A345" s="21"/>
      <c r="B345" s="21" t="str">
        <f>IFERROR(IF(#REF!="","",VLOOKUP(#REF!,$AD$2:$AR$606,2,0)),"")</f>
        <v/>
      </c>
      <c r="C345" s="22" t="str">
        <f>IFERROR(VLOOKUP(B345,$U$2:$AC$606,2,0),"")</f>
        <v/>
      </c>
      <c r="D345" s="22" t="str">
        <f>IFERROR(VLOOKUP(B345,$U$2:$AC$606,3,0),"")</f>
        <v/>
      </c>
      <c r="E345" s="22" t="str">
        <f>IFERROR(VLOOKUP(B345,$U$2:$AC$606,4,0),"")</f>
        <v/>
      </c>
      <c r="F345" s="22" t="str">
        <f>IFERROR(VLOOKUP(B345,$U$2:$AC$606,5,0),"")</f>
        <v/>
      </c>
      <c r="G345" s="22" t="str">
        <f>IFERROR(VLOOKUP(B345,$U$2:$AC$606,6,0),"")</f>
        <v/>
      </c>
      <c r="H345" s="33" t="str">
        <f>IFERROR(VLOOKUP(B345,$U$2:$AC$606,9,0),"")</f>
        <v/>
      </c>
      <c r="I345" s="50"/>
      <c r="J345" s="20"/>
      <c r="K345" s="21" t="str">
        <f>IFERROR(IF(#REF!="","",VLOOKUP(#REF!,$AQ$2:$AR$606,2,0)),"")</f>
        <v/>
      </c>
      <c r="L345" s="22" t="str">
        <f>IFERROR(VLOOKUP(K345,$AH$2:$AP$606,2,0),"")</f>
        <v/>
      </c>
      <c r="M345" s="22" t="str">
        <f>IFERROR(VLOOKUP(K345,$AH$2:$AP$606,3,0),"")</f>
        <v/>
      </c>
      <c r="N345" s="22" t="str">
        <f>IFERROR(VLOOKUP(K345,$AH$2:$AP$606,4,0),"")</f>
        <v/>
      </c>
      <c r="O345" s="22" t="str">
        <f>IFERROR(VLOOKUP(K345,$AH$2:$AP$606,5,0),"")</f>
        <v/>
      </c>
      <c r="P345" s="22" t="str">
        <f>IFERROR(VLOOKUP(K345,$AH$2:$AP$606,6,0),"")</f>
        <v/>
      </c>
      <c r="Q345" s="23" t="str">
        <f>IFERROR(VLOOKUP(K345,$AH$2:$AP$606,9,0),"")</f>
        <v/>
      </c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34"/>
      <c r="AO345" s="34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/>
    </row>
    <row r="346" spans="1:68" ht="15.75" customHeight="1" x14ac:dyDescent="0.2">
      <c r="A346" s="21"/>
      <c r="B346" s="21" t="str">
        <f>IFERROR(IF(#REF!="","",VLOOKUP(#REF!,$AD$2:$AR$606,2,0)),"")</f>
        <v/>
      </c>
      <c r="C346" s="22" t="str">
        <f>IFERROR(VLOOKUP(B346,$U$2:$AC$606,2,0),"")</f>
        <v/>
      </c>
      <c r="D346" s="22" t="str">
        <f>IFERROR(VLOOKUP(B346,$U$2:$AC$606,3,0),"")</f>
        <v/>
      </c>
      <c r="E346" s="22" t="str">
        <f>IFERROR(VLOOKUP(B346,$U$2:$AC$606,4,0),"")</f>
        <v/>
      </c>
      <c r="F346" s="22" t="str">
        <f>IFERROR(VLOOKUP(B346,$U$2:$AC$606,5,0),"")</f>
        <v/>
      </c>
      <c r="G346" s="22" t="str">
        <f>IFERROR(VLOOKUP(B346,$U$2:$AC$606,6,0),"")</f>
        <v/>
      </c>
      <c r="H346" s="33" t="str">
        <f>IFERROR(VLOOKUP(B346,$U$2:$AC$606,9,0),"")</f>
        <v/>
      </c>
      <c r="I346" s="50"/>
      <c r="J346" s="20"/>
      <c r="K346" s="21" t="str">
        <f>IFERROR(IF(#REF!="","",VLOOKUP(#REF!,$AQ$2:$AR$606,2,0)),"")</f>
        <v/>
      </c>
      <c r="L346" s="22" t="str">
        <f>IFERROR(VLOOKUP(K346,$AH$2:$AP$606,2,0),"")</f>
        <v/>
      </c>
      <c r="M346" s="22" t="str">
        <f>IFERROR(VLOOKUP(K346,$AH$2:$AP$606,3,0),"")</f>
        <v/>
      </c>
      <c r="N346" s="22" t="str">
        <f>IFERROR(VLOOKUP(K346,$AH$2:$AP$606,4,0),"")</f>
        <v/>
      </c>
      <c r="O346" s="22" t="str">
        <f>IFERROR(VLOOKUP(K346,$AH$2:$AP$606,5,0),"")</f>
        <v/>
      </c>
      <c r="P346" s="22" t="str">
        <f>IFERROR(VLOOKUP(K346,$AH$2:$AP$606,6,0),"")</f>
        <v/>
      </c>
      <c r="Q346" s="23" t="str">
        <f>IFERROR(VLOOKUP(K346,$AH$2:$AP$606,9,0),"")</f>
        <v/>
      </c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34"/>
      <c r="AO346" s="34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</row>
    <row r="347" spans="1:68" ht="15.75" customHeight="1" x14ac:dyDescent="0.2">
      <c r="A347" s="21"/>
      <c r="B347" s="21" t="str">
        <f>IFERROR(IF(#REF!="","",VLOOKUP(#REF!,$AD$2:$AR$606,2,0)),"")</f>
        <v/>
      </c>
      <c r="C347" s="22" t="str">
        <f>IFERROR(VLOOKUP(B347,$U$2:$AC$606,2,0),"")</f>
        <v/>
      </c>
      <c r="D347" s="22" t="str">
        <f>IFERROR(VLOOKUP(B347,$U$2:$AC$606,3,0),"")</f>
        <v/>
      </c>
      <c r="E347" s="22" t="str">
        <f>IFERROR(VLOOKUP(B347,$U$2:$AC$606,4,0),"")</f>
        <v/>
      </c>
      <c r="F347" s="22" t="str">
        <f>IFERROR(VLOOKUP(B347,$U$2:$AC$606,5,0),"")</f>
        <v/>
      </c>
      <c r="G347" s="22" t="str">
        <f>IFERROR(VLOOKUP(B347,$U$2:$AC$606,6,0),"")</f>
        <v/>
      </c>
      <c r="H347" s="33" t="str">
        <f>IFERROR(VLOOKUP(B347,$U$2:$AC$606,9,0),"")</f>
        <v/>
      </c>
      <c r="I347" s="50"/>
      <c r="J347" s="20"/>
      <c r="K347" s="21" t="str">
        <f>IFERROR(IF(#REF!="","",VLOOKUP(#REF!,$AQ$2:$AR$606,2,0)),"")</f>
        <v/>
      </c>
      <c r="L347" s="22" t="str">
        <f>IFERROR(VLOOKUP(K347,$AH$2:$AP$606,2,0),"")</f>
        <v/>
      </c>
      <c r="M347" s="22" t="str">
        <f>IFERROR(VLOOKUP(K347,$AH$2:$AP$606,3,0),"")</f>
        <v/>
      </c>
      <c r="N347" s="22" t="str">
        <f>IFERROR(VLOOKUP(K347,$AH$2:$AP$606,4,0),"")</f>
        <v/>
      </c>
      <c r="O347" s="22" t="str">
        <f>IFERROR(VLOOKUP(K347,$AH$2:$AP$606,5,0),"")</f>
        <v/>
      </c>
      <c r="P347" s="22" t="str">
        <f>IFERROR(VLOOKUP(K347,$AH$2:$AP$606,6,0),"")</f>
        <v/>
      </c>
      <c r="Q347" s="23" t="str">
        <f>IFERROR(VLOOKUP(K347,$AH$2:$AP$606,9,0),"")</f>
        <v/>
      </c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34"/>
      <c r="AO347" s="34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</row>
    <row r="348" spans="1:68" ht="15.75" customHeight="1" x14ac:dyDescent="0.2">
      <c r="A348" s="21"/>
      <c r="B348" s="21" t="str">
        <f>IFERROR(IF(#REF!="","",VLOOKUP(#REF!,$AD$2:$AR$606,2,0)),"")</f>
        <v/>
      </c>
      <c r="C348" s="22" t="str">
        <f>IFERROR(VLOOKUP(B348,$U$2:$AC$606,2,0),"")</f>
        <v/>
      </c>
      <c r="D348" s="22" t="str">
        <f>IFERROR(VLOOKUP(B348,$U$2:$AC$606,3,0),"")</f>
        <v/>
      </c>
      <c r="E348" s="22" t="str">
        <f>IFERROR(VLOOKUP(B348,$U$2:$AC$606,4,0),"")</f>
        <v/>
      </c>
      <c r="F348" s="22" t="str">
        <f>IFERROR(VLOOKUP(B348,$U$2:$AC$606,5,0),"")</f>
        <v/>
      </c>
      <c r="G348" s="22" t="str">
        <f>IFERROR(VLOOKUP(B348,$U$2:$AC$606,6,0),"")</f>
        <v/>
      </c>
      <c r="H348" s="33" t="str">
        <f>IFERROR(VLOOKUP(B348,$U$2:$AC$606,9,0),"")</f>
        <v/>
      </c>
      <c r="I348" s="50"/>
      <c r="J348" s="20"/>
      <c r="K348" s="21" t="str">
        <f>IFERROR(IF(#REF!="","",VLOOKUP(#REF!,$AQ$2:$AR$606,2,0)),"")</f>
        <v/>
      </c>
      <c r="L348" s="22" t="str">
        <f>IFERROR(VLOOKUP(K348,$AH$2:$AP$606,2,0),"")</f>
        <v/>
      </c>
      <c r="M348" s="22" t="str">
        <f>IFERROR(VLOOKUP(K348,$AH$2:$AP$606,3,0),"")</f>
        <v/>
      </c>
      <c r="N348" s="22" t="str">
        <f>IFERROR(VLOOKUP(K348,$AH$2:$AP$606,4,0),"")</f>
        <v/>
      </c>
      <c r="O348" s="22" t="str">
        <f>IFERROR(VLOOKUP(K348,$AH$2:$AP$606,5,0),"")</f>
        <v/>
      </c>
      <c r="P348" s="22" t="str">
        <f>IFERROR(VLOOKUP(K348,$AH$2:$AP$606,6,0),"")</f>
        <v/>
      </c>
      <c r="Q348" s="23" t="str">
        <f>IFERROR(VLOOKUP(K348,$AH$2:$AP$606,9,0),"")</f>
        <v/>
      </c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34"/>
      <c r="AO348" s="34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</row>
    <row r="349" spans="1:68" ht="15.75" customHeight="1" x14ac:dyDescent="0.2">
      <c r="A349" s="21"/>
      <c r="B349" s="21" t="str">
        <f>IFERROR(IF(#REF!="","",VLOOKUP(#REF!,$AD$2:$AR$606,2,0)),"")</f>
        <v/>
      </c>
      <c r="C349" s="22" t="str">
        <f>IFERROR(VLOOKUP(B349,$U$2:$AC$606,2,0),"")</f>
        <v/>
      </c>
      <c r="D349" s="22" t="str">
        <f>IFERROR(VLOOKUP(B349,$U$2:$AC$606,3,0),"")</f>
        <v/>
      </c>
      <c r="E349" s="22" t="str">
        <f>IFERROR(VLOOKUP(B349,$U$2:$AC$606,4,0),"")</f>
        <v/>
      </c>
      <c r="F349" s="22" t="str">
        <f>IFERROR(VLOOKUP(B349,$U$2:$AC$606,5,0),"")</f>
        <v/>
      </c>
      <c r="G349" s="22" t="str">
        <f>IFERROR(VLOOKUP(B349,$U$2:$AC$606,6,0),"")</f>
        <v/>
      </c>
      <c r="H349" s="33" t="str">
        <f>IFERROR(VLOOKUP(B349,$U$2:$AC$606,9,0),"")</f>
        <v/>
      </c>
      <c r="I349" s="50"/>
      <c r="J349" s="20"/>
      <c r="K349" s="21" t="str">
        <f>IFERROR(IF(#REF!="","",VLOOKUP(#REF!,$AQ$2:$AR$606,2,0)),"")</f>
        <v/>
      </c>
      <c r="L349" s="22" t="str">
        <f>IFERROR(VLOOKUP(K349,$AH$2:$AP$606,2,0),"")</f>
        <v/>
      </c>
      <c r="M349" s="22" t="str">
        <f>IFERROR(VLOOKUP(K349,$AH$2:$AP$606,3,0),"")</f>
        <v/>
      </c>
      <c r="N349" s="22" t="str">
        <f>IFERROR(VLOOKUP(K349,$AH$2:$AP$606,4,0),"")</f>
        <v/>
      </c>
      <c r="O349" s="22" t="str">
        <f>IFERROR(VLOOKUP(K349,$AH$2:$AP$606,5,0),"")</f>
        <v/>
      </c>
      <c r="P349" s="22" t="str">
        <f>IFERROR(VLOOKUP(K349,$AH$2:$AP$606,6,0),"")</f>
        <v/>
      </c>
      <c r="Q349" s="23" t="str">
        <f>IFERROR(VLOOKUP(K349,$AH$2:$AP$606,9,0),"")</f>
        <v/>
      </c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34"/>
      <c r="AO349" s="34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</row>
    <row r="350" spans="1:68" ht="15.75" customHeight="1" x14ac:dyDescent="0.2">
      <c r="A350" s="21"/>
      <c r="B350" s="21" t="str">
        <f>IFERROR(IF(#REF!="","",VLOOKUP(#REF!,$AD$2:$AR$606,2,0)),"")</f>
        <v/>
      </c>
      <c r="C350" s="22" t="str">
        <f>IFERROR(VLOOKUP(B350,$U$2:$AC$606,2,0),"")</f>
        <v/>
      </c>
      <c r="D350" s="22" t="str">
        <f>IFERROR(VLOOKUP(B350,$U$2:$AC$606,3,0),"")</f>
        <v/>
      </c>
      <c r="E350" s="22" t="str">
        <f>IFERROR(VLOOKUP(B350,$U$2:$AC$606,4,0),"")</f>
        <v/>
      </c>
      <c r="F350" s="22" t="str">
        <f>IFERROR(VLOOKUP(B350,$U$2:$AC$606,5,0),"")</f>
        <v/>
      </c>
      <c r="G350" s="22" t="str">
        <f>IFERROR(VLOOKUP(B350,$U$2:$AC$606,6,0),"")</f>
        <v/>
      </c>
      <c r="H350" s="33" t="str">
        <f>IFERROR(VLOOKUP(B350,$U$2:$AC$606,9,0),"")</f>
        <v/>
      </c>
      <c r="I350" s="50"/>
      <c r="J350" s="20"/>
      <c r="K350" s="21" t="str">
        <f>IFERROR(IF(#REF!="","",VLOOKUP(#REF!,$AQ$2:$AR$606,2,0)),"")</f>
        <v/>
      </c>
      <c r="L350" s="22" t="str">
        <f>IFERROR(VLOOKUP(K350,$AH$2:$AP$606,2,0),"")</f>
        <v/>
      </c>
      <c r="M350" s="22" t="str">
        <f>IFERROR(VLOOKUP(K350,$AH$2:$AP$606,3,0),"")</f>
        <v/>
      </c>
      <c r="N350" s="22" t="str">
        <f>IFERROR(VLOOKUP(K350,$AH$2:$AP$606,4,0),"")</f>
        <v/>
      </c>
      <c r="O350" s="22" t="str">
        <f>IFERROR(VLOOKUP(K350,$AH$2:$AP$606,5,0),"")</f>
        <v/>
      </c>
      <c r="P350" s="22" t="str">
        <f>IFERROR(VLOOKUP(K350,$AH$2:$AP$606,6,0),"")</f>
        <v/>
      </c>
      <c r="Q350" s="23" t="str">
        <f>IFERROR(VLOOKUP(K350,$AH$2:$AP$606,9,0),"")</f>
        <v/>
      </c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34"/>
      <c r="AO350" s="34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  <c r="BO350" s="36"/>
      <c r="BP350" s="36"/>
    </row>
    <row r="351" spans="1:68" ht="15.75" customHeight="1" x14ac:dyDescent="0.2">
      <c r="A351" s="21"/>
      <c r="B351" s="21" t="str">
        <f>IFERROR(IF(#REF!="","",VLOOKUP(#REF!,$AD$2:$AR$606,2,0)),"")</f>
        <v/>
      </c>
      <c r="C351" s="22" t="str">
        <f>IFERROR(VLOOKUP(B351,$U$2:$AC$606,2,0),"")</f>
        <v/>
      </c>
      <c r="D351" s="22" t="str">
        <f>IFERROR(VLOOKUP(B351,$U$2:$AC$606,3,0),"")</f>
        <v/>
      </c>
      <c r="E351" s="22" t="str">
        <f>IFERROR(VLOOKUP(B351,$U$2:$AC$606,4,0),"")</f>
        <v/>
      </c>
      <c r="F351" s="22" t="str">
        <f>IFERROR(VLOOKUP(B351,$U$2:$AC$606,5,0),"")</f>
        <v/>
      </c>
      <c r="G351" s="22" t="str">
        <f>IFERROR(VLOOKUP(B351,$U$2:$AC$606,6,0),"")</f>
        <v/>
      </c>
      <c r="H351" s="33" t="str">
        <f>IFERROR(VLOOKUP(B351,$U$2:$AC$606,9,0),"")</f>
        <v/>
      </c>
      <c r="I351" s="50"/>
      <c r="J351" s="20"/>
      <c r="K351" s="21" t="str">
        <f>IFERROR(IF(#REF!="","",VLOOKUP(#REF!,$AQ$2:$AR$606,2,0)),"")</f>
        <v/>
      </c>
      <c r="L351" s="22" t="str">
        <f>IFERROR(VLOOKUP(K351,$AH$2:$AP$606,2,0),"")</f>
        <v/>
      </c>
      <c r="M351" s="22" t="str">
        <f>IFERROR(VLOOKUP(K351,$AH$2:$AP$606,3,0),"")</f>
        <v/>
      </c>
      <c r="N351" s="22" t="str">
        <f>IFERROR(VLOOKUP(K351,$AH$2:$AP$606,4,0),"")</f>
        <v/>
      </c>
      <c r="O351" s="22" t="str">
        <f>IFERROR(VLOOKUP(K351,$AH$2:$AP$606,5,0),"")</f>
        <v/>
      </c>
      <c r="P351" s="22" t="str">
        <f>IFERROR(VLOOKUP(K351,$AH$2:$AP$606,6,0),"")</f>
        <v/>
      </c>
      <c r="Q351" s="23" t="str">
        <f>IFERROR(VLOOKUP(K351,$AH$2:$AP$606,9,0),"")</f>
        <v/>
      </c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34"/>
      <c r="AO351" s="34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</row>
    <row r="352" spans="1:68" ht="15.75" customHeight="1" x14ac:dyDescent="0.2">
      <c r="A352" s="21"/>
      <c r="B352" s="21" t="str">
        <f>IFERROR(IF(#REF!="","",VLOOKUP(#REF!,$AD$2:$AR$606,2,0)),"")</f>
        <v/>
      </c>
      <c r="C352" s="22" t="str">
        <f>IFERROR(VLOOKUP(B352,$U$2:$AC$606,2,0),"")</f>
        <v/>
      </c>
      <c r="D352" s="22" t="str">
        <f>IFERROR(VLOOKUP(B352,$U$2:$AC$606,3,0),"")</f>
        <v/>
      </c>
      <c r="E352" s="22" t="str">
        <f>IFERROR(VLOOKUP(B352,$U$2:$AC$606,4,0),"")</f>
        <v/>
      </c>
      <c r="F352" s="22" t="str">
        <f>IFERROR(VLOOKUP(B352,$U$2:$AC$606,5,0),"")</f>
        <v/>
      </c>
      <c r="G352" s="22" t="str">
        <f>IFERROR(VLOOKUP(B352,$U$2:$AC$606,6,0),"")</f>
        <v/>
      </c>
      <c r="H352" s="33" t="str">
        <f>IFERROR(VLOOKUP(B352,$U$2:$AC$606,9,0),"")</f>
        <v/>
      </c>
      <c r="I352" s="50"/>
      <c r="J352" s="20"/>
      <c r="K352" s="21" t="str">
        <f>IFERROR(IF(#REF!="","",VLOOKUP(#REF!,$AQ$2:$AR$606,2,0)),"")</f>
        <v/>
      </c>
      <c r="L352" s="22" t="str">
        <f>IFERROR(VLOOKUP(K352,$AH$2:$AP$606,2,0),"")</f>
        <v/>
      </c>
      <c r="M352" s="22" t="str">
        <f>IFERROR(VLOOKUP(K352,$AH$2:$AP$606,3,0),"")</f>
        <v/>
      </c>
      <c r="N352" s="22" t="str">
        <f>IFERROR(VLOOKUP(K352,$AH$2:$AP$606,4,0),"")</f>
        <v/>
      </c>
      <c r="O352" s="22" t="str">
        <f>IFERROR(VLOOKUP(K352,$AH$2:$AP$606,5,0),"")</f>
        <v/>
      </c>
      <c r="P352" s="22" t="str">
        <f>IFERROR(VLOOKUP(K352,$AH$2:$AP$606,6,0),"")</f>
        <v/>
      </c>
      <c r="Q352" s="23" t="str">
        <f>IFERROR(VLOOKUP(K352,$AH$2:$AP$606,9,0),"")</f>
        <v/>
      </c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34"/>
      <c r="AO352" s="34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</row>
    <row r="353" spans="1:68" ht="15.75" customHeight="1" x14ac:dyDescent="0.2">
      <c r="A353" s="21"/>
      <c r="B353" s="21" t="str">
        <f>IFERROR(IF(#REF!="","",VLOOKUP(#REF!,$AD$2:$AR$606,2,0)),"")</f>
        <v/>
      </c>
      <c r="C353" s="22" t="str">
        <f>IFERROR(VLOOKUP(B353,$U$2:$AC$606,2,0),"")</f>
        <v/>
      </c>
      <c r="D353" s="22" t="str">
        <f>IFERROR(VLOOKUP(B353,$U$2:$AC$606,3,0),"")</f>
        <v/>
      </c>
      <c r="E353" s="22" t="str">
        <f>IFERROR(VLOOKUP(B353,$U$2:$AC$606,4,0),"")</f>
        <v/>
      </c>
      <c r="F353" s="22" t="str">
        <f>IFERROR(VLOOKUP(B353,$U$2:$AC$606,5,0),"")</f>
        <v/>
      </c>
      <c r="G353" s="22" t="str">
        <f>IFERROR(VLOOKUP(B353,$U$2:$AC$606,6,0),"")</f>
        <v/>
      </c>
      <c r="H353" s="33" t="str">
        <f>IFERROR(VLOOKUP(B353,$U$2:$AC$606,9,0),"")</f>
        <v/>
      </c>
      <c r="I353" s="50"/>
      <c r="J353" s="20"/>
      <c r="K353" s="21" t="str">
        <f>IFERROR(IF(#REF!="","",VLOOKUP(#REF!,$AQ$2:$AR$606,2,0)),"")</f>
        <v/>
      </c>
      <c r="L353" s="22" t="str">
        <f>IFERROR(VLOOKUP(K353,$AH$2:$AP$606,2,0),"")</f>
        <v/>
      </c>
      <c r="M353" s="22" t="str">
        <f>IFERROR(VLOOKUP(K353,$AH$2:$AP$606,3,0),"")</f>
        <v/>
      </c>
      <c r="N353" s="22" t="str">
        <f>IFERROR(VLOOKUP(K353,$AH$2:$AP$606,4,0),"")</f>
        <v/>
      </c>
      <c r="O353" s="22" t="str">
        <f>IFERROR(VLOOKUP(K353,$AH$2:$AP$606,5,0),"")</f>
        <v/>
      </c>
      <c r="P353" s="22" t="str">
        <f>IFERROR(VLOOKUP(K353,$AH$2:$AP$606,6,0),"")</f>
        <v/>
      </c>
      <c r="Q353" s="23" t="str">
        <f>IFERROR(VLOOKUP(K353,$AH$2:$AP$606,9,0),"")</f>
        <v/>
      </c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34"/>
      <c r="AO353" s="34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</row>
    <row r="354" spans="1:68" ht="15.75" customHeight="1" x14ac:dyDescent="0.2">
      <c r="A354" s="21"/>
      <c r="B354" s="21" t="str">
        <f>IFERROR(IF(#REF!="","",VLOOKUP(#REF!,$AD$2:$AR$606,2,0)),"")</f>
        <v/>
      </c>
      <c r="C354" s="22" t="str">
        <f>IFERROR(VLOOKUP(B354,$U$2:$AC$606,2,0),"")</f>
        <v/>
      </c>
      <c r="D354" s="22" t="str">
        <f>IFERROR(VLOOKUP(B354,$U$2:$AC$606,3,0),"")</f>
        <v/>
      </c>
      <c r="E354" s="22" t="str">
        <f>IFERROR(VLOOKUP(B354,$U$2:$AC$606,4,0),"")</f>
        <v/>
      </c>
      <c r="F354" s="22" t="str">
        <f>IFERROR(VLOOKUP(B354,$U$2:$AC$606,5,0),"")</f>
        <v/>
      </c>
      <c r="G354" s="22" t="str">
        <f>IFERROR(VLOOKUP(B354,$U$2:$AC$606,6,0),"")</f>
        <v/>
      </c>
      <c r="H354" s="33" t="str">
        <f>IFERROR(VLOOKUP(B354,$U$2:$AC$606,9,0),"")</f>
        <v/>
      </c>
      <c r="I354" s="50"/>
      <c r="J354" s="20"/>
      <c r="K354" s="21" t="str">
        <f>IFERROR(IF(#REF!="","",VLOOKUP(#REF!,$AQ$2:$AR$606,2,0)),"")</f>
        <v/>
      </c>
      <c r="L354" s="22" t="str">
        <f>IFERROR(VLOOKUP(K354,$AH$2:$AP$606,2,0),"")</f>
        <v/>
      </c>
      <c r="M354" s="22" t="str">
        <f>IFERROR(VLOOKUP(K354,$AH$2:$AP$606,3,0),"")</f>
        <v/>
      </c>
      <c r="N354" s="22" t="str">
        <f>IFERROR(VLOOKUP(K354,$AH$2:$AP$606,4,0),"")</f>
        <v/>
      </c>
      <c r="O354" s="22" t="str">
        <f>IFERROR(VLOOKUP(K354,$AH$2:$AP$606,5,0),"")</f>
        <v/>
      </c>
      <c r="P354" s="22" t="str">
        <f>IFERROR(VLOOKUP(K354,$AH$2:$AP$606,6,0),"")</f>
        <v/>
      </c>
      <c r="Q354" s="23" t="str">
        <f>IFERROR(VLOOKUP(K354,$AH$2:$AP$606,9,0),"")</f>
        <v/>
      </c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34"/>
      <c r="AO354" s="34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</row>
    <row r="355" spans="1:68" ht="15.75" customHeight="1" x14ac:dyDescent="0.2">
      <c r="A355" s="21"/>
      <c r="B355" s="21" t="str">
        <f>IFERROR(IF(#REF!="","",VLOOKUP(#REF!,$AD$2:$AR$606,2,0)),"")</f>
        <v/>
      </c>
      <c r="C355" s="22" t="str">
        <f>IFERROR(VLOOKUP(B355,$U$2:$AC$606,2,0),"")</f>
        <v/>
      </c>
      <c r="D355" s="22" t="str">
        <f>IFERROR(VLOOKUP(B355,$U$2:$AC$606,3,0),"")</f>
        <v/>
      </c>
      <c r="E355" s="22" t="str">
        <f>IFERROR(VLOOKUP(B355,$U$2:$AC$606,4,0),"")</f>
        <v/>
      </c>
      <c r="F355" s="22" t="str">
        <f>IFERROR(VLOOKUP(B355,$U$2:$AC$606,5,0),"")</f>
        <v/>
      </c>
      <c r="G355" s="22" t="str">
        <f>IFERROR(VLOOKUP(B355,$U$2:$AC$606,6,0),"")</f>
        <v/>
      </c>
      <c r="H355" s="33" t="str">
        <f>IFERROR(VLOOKUP(B355,$U$2:$AC$606,9,0),"")</f>
        <v/>
      </c>
      <c r="I355" s="50"/>
      <c r="J355" s="20"/>
      <c r="K355" s="21" t="str">
        <f>IFERROR(IF(#REF!="","",VLOOKUP(#REF!,$AQ$2:$AR$606,2,0)),"")</f>
        <v/>
      </c>
      <c r="L355" s="22" t="str">
        <f>IFERROR(VLOOKUP(K355,$AH$2:$AP$606,2,0),"")</f>
        <v/>
      </c>
      <c r="M355" s="22" t="str">
        <f>IFERROR(VLOOKUP(K355,$AH$2:$AP$606,3,0),"")</f>
        <v/>
      </c>
      <c r="N355" s="22" t="str">
        <f>IFERROR(VLOOKUP(K355,$AH$2:$AP$606,4,0),"")</f>
        <v/>
      </c>
      <c r="O355" s="22" t="str">
        <f>IFERROR(VLOOKUP(K355,$AH$2:$AP$606,5,0),"")</f>
        <v/>
      </c>
      <c r="P355" s="22" t="str">
        <f>IFERROR(VLOOKUP(K355,$AH$2:$AP$606,6,0),"")</f>
        <v/>
      </c>
      <c r="Q355" s="23" t="str">
        <f>IFERROR(VLOOKUP(K355,$AH$2:$AP$606,9,0),"")</f>
        <v/>
      </c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34"/>
      <c r="AO355" s="34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</row>
    <row r="356" spans="1:68" ht="15.75" customHeight="1" x14ac:dyDescent="0.2">
      <c r="A356" s="21"/>
      <c r="B356" s="21" t="str">
        <f>IFERROR(IF(#REF!="","",VLOOKUP(#REF!,$AD$2:$AR$606,2,0)),"")</f>
        <v/>
      </c>
      <c r="C356" s="22" t="str">
        <f>IFERROR(VLOOKUP(B356,$U$2:$AC$606,2,0),"")</f>
        <v/>
      </c>
      <c r="D356" s="22" t="str">
        <f>IFERROR(VLOOKUP(B356,$U$2:$AC$606,3,0),"")</f>
        <v/>
      </c>
      <c r="E356" s="22" t="str">
        <f>IFERROR(VLOOKUP(B356,$U$2:$AC$606,4,0),"")</f>
        <v/>
      </c>
      <c r="F356" s="22" t="str">
        <f>IFERROR(VLOOKUP(B356,$U$2:$AC$606,5,0),"")</f>
        <v/>
      </c>
      <c r="G356" s="22" t="str">
        <f>IFERROR(VLOOKUP(B356,$U$2:$AC$606,6,0),"")</f>
        <v/>
      </c>
      <c r="H356" s="33" t="str">
        <f>IFERROR(VLOOKUP(B356,$U$2:$AC$606,9,0),"")</f>
        <v/>
      </c>
      <c r="I356" s="50"/>
      <c r="J356" s="20"/>
      <c r="K356" s="21" t="str">
        <f>IFERROR(IF(#REF!="","",VLOOKUP(#REF!,$AQ$2:$AR$606,2,0)),"")</f>
        <v/>
      </c>
      <c r="L356" s="22" t="str">
        <f>IFERROR(VLOOKUP(K356,$AH$2:$AP$606,2,0),"")</f>
        <v/>
      </c>
      <c r="M356" s="22" t="str">
        <f>IFERROR(VLOOKUP(K356,$AH$2:$AP$606,3,0),"")</f>
        <v/>
      </c>
      <c r="N356" s="22" t="str">
        <f>IFERROR(VLOOKUP(K356,$AH$2:$AP$606,4,0),"")</f>
        <v/>
      </c>
      <c r="O356" s="22" t="str">
        <f>IFERROR(VLOOKUP(K356,$AH$2:$AP$606,5,0),"")</f>
        <v/>
      </c>
      <c r="P356" s="22" t="str">
        <f>IFERROR(VLOOKUP(K356,$AH$2:$AP$606,6,0),"")</f>
        <v/>
      </c>
      <c r="Q356" s="23" t="str">
        <f>IFERROR(VLOOKUP(K356,$AH$2:$AP$606,9,0),"")</f>
        <v/>
      </c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34"/>
      <c r="AO356" s="34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</row>
    <row r="357" spans="1:68" ht="15.75" customHeight="1" x14ac:dyDescent="0.2">
      <c r="A357" s="21"/>
      <c r="B357" s="21" t="str">
        <f>IFERROR(IF(#REF!="","",VLOOKUP(#REF!,$AD$2:$AR$606,2,0)),"")</f>
        <v/>
      </c>
      <c r="C357" s="22" t="str">
        <f>IFERROR(VLOOKUP(B357,$U$2:$AC$606,2,0),"")</f>
        <v/>
      </c>
      <c r="D357" s="22" t="str">
        <f>IFERROR(VLOOKUP(B357,$U$2:$AC$606,3,0),"")</f>
        <v/>
      </c>
      <c r="E357" s="22" t="str">
        <f>IFERROR(VLOOKUP(B357,$U$2:$AC$606,4,0),"")</f>
        <v/>
      </c>
      <c r="F357" s="22" t="str">
        <f>IFERROR(VLOOKUP(B357,$U$2:$AC$606,5,0),"")</f>
        <v/>
      </c>
      <c r="G357" s="22" t="str">
        <f>IFERROR(VLOOKUP(B357,$U$2:$AC$606,6,0),"")</f>
        <v/>
      </c>
      <c r="H357" s="33" t="str">
        <f>IFERROR(VLOOKUP(B357,$U$2:$AC$606,9,0),"")</f>
        <v/>
      </c>
      <c r="I357" s="50"/>
      <c r="J357" s="20"/>
      <c r="K357" s="21" t="str">
        <f>IFERROR(IF(#REF!="","",VLOOKUP(#REF!,$AQ$2:$AR$606,2,0)),"")</f>
        <v/>
      </c>
      <c r="L357" s="22" t="str">
        <f>IFERROR(VLOOKUP(K357,$AH$2:$AP$606,2,0),"")</f>
        <v/>
      </c>
      <c r="M357" s="22" t="str">
        <f>IFERROR(VLOOKUP(K357,$AH$2:$AP$606,3,0),"")</f>
        <v/>
      </c>
      <c r="N357" s="22" t="str">
        <f>IFERROR(VLOOKUP(K357,$AH$2:$AP$606,4,0),"")</f>
        <v/>
      </c>
      <c r="O357" s="22" t="str">
        <f>IFERROR(VLOOKUP(K357,$AH$2:$AP$606,5,0),"")</f>
        <v/>
      </c>
      <c r="P357" s="22" t="str">
        <f>IFERROR(VLOOKUP(K357,$AH$2:$AP$606,6,0),"")</f>
        <v/>
      </c>
      <c r="Q357" s="23" t="str">
        <f>IFERROR(VLOOKUP(K357,$AH$2:$AP$606,9,0),"")</f>
        <v/>
      </c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34"/>
      <c r="AO357" s="34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</row>
    <row r="358" spans="1:68" ht="15.75" customHeight="1" x14ac:dyDescent="0.2">
      <c r="A358" s="21"/>
      <c r="B358" s="21" t="str">
        <f>IFERROR(IF(#REF!="","",VLOOKUP(#REF!,$AD$2:$AR$606,2,0)),"")</f>
        <v/>
      </c>
      <c r="C358" s="22" t="str">
        <f>IFERROR(VLOOKUP(B358,$U$2:$AC$606,2,0),"")</f>
        <v/>
      </c>
      <c r="D358" s="22" t="str">
        <f>IFERROR(VLOOKUP(B358,$U$2:$AC$606,3,0),"")</f>
        <v/>
      </c>
      <c r="E358" s="22" t="str">
        <f>IFERROR(VLOOKUP(B358,$U$2:$AC$606,4,0),"")</f>
        <v/>
      </c>
      <c r="F358" s="22" t="str">
        <f>IFERROR(VLOOKUP(B358,$U$2:$AC$606,5,0),"")</f>
        <v/>
      </c>
      <c r="G358" s="22" t="str">
        <f>IFERROR(VLOOKUP(B358,$U$2:$AC$606,6,0),"")</f>
        <v/>
      </c>
      <c r="H358" s="33" t="str">
        <f>IFERROR(VLOOKUP(B358,$U$2:$AC$606,9,0),"")</f>
        <v/>
      </c>
      <c r="I358" s="50"/>
      <c r="J358" s="20"/>
      <c r="K358" s="21" t="str">
        <f>IFERROR(IF(#REF!="","",VLOOKUP(#REF!,$AQ$2:$AR$606,2,0)),"")</f>
        <v/>
      </c>
      <c r="L358" s="22" t="str">
        <f>IFERROR(VLOOKUP(K358,$AH$2:$AP$606,2,0),"")</f>
        <v/>
      </c>
      <c r="M358" s="22" t="str">
        <f>IFERROR(VLOOKUP(K358,$AH$2:$AP$606,3,0),"")</f>
        <v/>
      </c>
      <c r="N358" s="22" t="str">
        <f>IFERROR(VLOOKUP(K358,$AH$2:$AP$606,4,0),"")</f>
        <v/>
      </c>
      <c r="O358" s="22" t="str">
        <f>IFERROR(VLOOKUP(K358,$AH$2:$AP$606,5,0),"")</f>
        <v/>
      </c>
      <c r="P358" s="22" t="str">
        <f>IFERROR(VLOOKUP(K358,$AH$2:$AP$606,6,0),"")</f>
        <v/>
      </c>
      <c r="Q358" s="23" t="str">
        <f>IFERROR(VLOOKUP(K358,$AH$2:$AP$606,9,0),"")</f>
        <v/>
      </c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34"/>
      <c r="AO358" s="34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/>
    </row>
    <row r="359" spans="1:68" ht="15.75" customHeight="1" x14ac:dyDescent="0.2">
      <c r="A359" s="21"/>
      <c r="B359" s="21" t="str">
        <f>IFERROR(IF(#REF!="","",VLOOKUP(#REF!,$AD$2:$AR$606,2,0)),"")</f>
        <v/>
      </c>
      <c r="C359" s="22" t="str">
        <f>IFERROR(VLOOKUP(B359,$U$2:$AC$606,2,0),"")</f>
        <v/>
      </c>
      <c r="D359" s="22" t="str">
        <f>IFERROR(VLOOKUP(B359,$U$2:$AC$606,3,0),"")</f>
        <v/>
      </c>
      <c r="E359" s="22" t="str">
        <f>IFERROR(VLOOKUP(B359,$U$2:$AC$606,4,0),"")</f>
        <v/>
      </c>
      <c r="F359" s="22" t="str">
        <f>IFERROR(VLOOKUP(B359,$U$2:$AC$606,5,0),"")</f>
        <v/>
      </c>
      <c r="G359" s="22" t="str">
        <f>IFERROR(VLOOKUP(B359,$U$2:$AC$606,6,0),"")</f>
        <v/>
      </c>
      <c r="H359" s="33" t="str">
        <f>IFERROR(VLOOKUP(B359,$U$2:$AC$606,9,0),"")</f>
        <v/>
      </c>
      <c r="I359" s="50"/>
      <c r="J359" s="20"/>
      <c r="K359" s="21" t="str">
        <f>IFERROR(IF(#REF!="","",VLOOKUP(#REF!,$AQ$2:$AR$606,2,0)),"")</f>
        <v/>
      </c>
      <c r="L359" s="22" t="str">
        <f>IFERROR(VLOOKUP(K359,$AH$2:$AP$606,2,0),"")</f>
        <v/>
      </c>
      <c r="M359" s="22" t="str">
        <f>IFERROR(VLOOKUP(K359,$AH$2:$AP$606,3,0),"")</f>
        <v/>
      </c>
      <c r="N359" s="22" t="str">
        <f>IFERROR(VLOOKUP(K359,$AH$2:$AP$606,4,0),"")</f>
        <v/>
      </c>
      <c r="O359" s="22" t="str">
        <f>IFERROR(VLOOKUP(K359,$AH$2:$AP$606,5,0),"")</f>
        <v/>
      </c>
      <c r="P359" s="22" t="str">
        <f>IFERROR(VLOOKUP(K359,$AH$2:$AP$606,6,0),"")</f>
        <v/>
      </c>
      <c r="Q359" s="23" t="str">
        <f>IFERROR(VLOOKUP(K359,$AH$2:$AP$606,9,0),"")</f>
        <v/>
      </c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34"/>
      <c r="AO359" s="34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</row>
    <row r="360" spans="1:68" ht="15.75" customHeight="1" x14ac:dyDescent="0.2">
      <c r="A360" s="21"/>
      <c r="B360" s="21" t="str">
        <f>IFERROR(IF(#REF!="","",VLOOKUP(#REF!,$AD$2:$AR$606,2,0)),"")</f>
        <v/>
      </c>
      <c r="C360" s="22" t="str">
        <f>IFERROR(VLOOKUP(B360,$U$2:$AC$606,2,0),"")</f>
        <v/>
      </c>
      <c r="D360" s="22" t="str">
        <f>IFERROR(VLOOKUP(B360,$U$2:$AC$606,3,0),"")</f>
        <v/>
      </c>
      <c r="E360" s="22" t="str">
        <f>IFERROR(VLOOKUP(B360,$U$2:$AC$606,4,0),"")</f>
        <v/>
      </c>
      <c r="F360" s="22" t="str">
        <f>IFERROR(VLOOKUP(B360,$U$2:$AC$606,5,0),"")</f>
        <v/>
      </c>
      <c r="G360" s="22" t="str">
        <f>IFERROR(VLOOKUP(B360,$U$2:$AC$606,6,0),"")</f>
        <v/>
      </c>
      <c r="H360" s="33" t="str">
        <f>IFERROR(VLOOKUP(B360,$U$2:$AC$606,9,0),"")</f>
        <v/>
      </c>
      <c r="I360" s="50"/>
      <c r="J360" s="20"/>
      <c r="K360" s="21" t="str">
        <f>IFERROR(IF(#REF!="","",VLOOKUP(#REF!,$AQ$2:$AR$606,2,0)),"")</f>
        <v/>
      </c>
      <c r="L360" s="22" t="str">
        <f>IFERROR(VLOOKUP(K360,$AH$2:$AP$606,2,0),"")</f>
        <v/>
      </c>
      <c r="M360" s="22" t="str">
        <f>IFERROR(VLOOKUP(K360,$AH$2:$AP$606,3,0),"")</f>
        <v/>
      </c>
      <c r="N360" s="22" t="str">
        <f>IFERROR(VLOOKUP(K360,$AH$2:$AP$606,4,0),"")</f>
        <v/>
      </c>
      <c r="O360" s="22" t="str">
        <f>IFERROR(VLOOKUP(K360,$AH$2:$AP$606,5,0),"")</f>
        <v/>
      </c>
      <c r="P360" s="22" t="str">
        <f>IFERROR(VLOOKUP(K360,$AH$2:$AP$606,6,0),"")</f>
        <v/>
      </c>
      <c r="Q360" s="23" t="str">
        <f>IFERROR(VLOOKUP(K360,$AH$2:$AP$606,9,0),"")</f>
        <v/>
      </c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34"/>
      <c r="AO360" s="34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</row>
    <row r="361" spans="1:68" ht="15.75" customHeight="1" x14ac:dyDescent="0.2">
      <c r="A361" s="21"/>
      <c r="B361" s="21" t="str">
        <f>IFERROR(IF(#REF!="","",VLOOKUP(#REF!,$AD$2:$AR$606,2,0)),"")</f>
        <v/>
      </c>
      <c r="C361" s="22" t="str">
        <f>IFERROR(VLOOKUP(B361,$U$2:$AC$606,2,0),"")</f>
        <v/>
      </c>
      <c r="D361" s="22" t="str">
        <f>IFERROR(VLOOKUP(B361,$U$2:$AC$606,3,0),"")</f>
        <v/>
      </c>
      <c r="E361" s="22" t="str">
        <f>IFERROR(VLOOKUP(B361,$U$2:$AC$606,4,0),"")</f>
        <v/>
      </c>
      <c r="F361" s="22" t="str">
        <f>IFERROR(VLOOKUP(B361,$U$2:$AC$606,5,0),"")</f>
        <v/>
      </c>
      <c r="G361" s="22" t="str">
        <f>IFERROR(VLOOKUP(B361,$U$2:$AC$606,6,0),"")</f>
        <v/>
      </c>
      <c r="H361" s="33" t="str">
        <f>IFERROR(VLOOKUP(B361,$U$2:$AC$606,9,0),"")</f>
        <v/>
      </c>
      <c r="I361" s="50"/>
      <c r="J361" s="20"/>
      <c r="K361" s="21" t="str">
        <f>IFERROR(IF(#REF!="","",VLOOKUP(#REF!,$AQ$2:$AR$606,2,0)),"")</f>
        <v/>
      </c>
      <c r="L361" s="22" t="str">
        <f>IFERROR(VLOOKUP(K361,$AH$2:$AP$606,2,0),"")</f>
        <v/>
      </c>
      <c r="M361" s="22" t="str">
        <f>IFERROR(VLOOKUP(K361,$AH$2:$AP$606,3,0),"")</f>
        <v/>
      </c>
      <c r="N361" s="22" t="str">
        <f>IFERROR(VLOOKUP(K361,$AH$2:$AP$606,4,0),"")</f>
        <v/>
      </c>
      <c r="O361" s="22" t="str">
        <f>IFERROR(VLOOKUP(K361,$AH$2:$AP$606,5,0),"")</f>
        <v/>
      </c>
      <c r="P361" s="22" t="str">
        <f>IFERROR(VLOOKUP(K361,$AH$2:$AP$606,6,0),"")</f>
        <v/>
      </c>
      <c r="Q361" s="23" t="str">
        <f>IFERROR(VLOOKUP(K361,$AH$2:$AP$606,9,0),"")</f>
        <v/>
      </c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34"/>
      <c r="AO361" s="34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</row>
    <row r="362" spans="1:68" ht="15.75" customHeight="1" x14ac:dyDescent="0.2">
      <c r="A362" s="21"/>
      <c r="B362" s="21" t="str">
        <f>IFERROR(IF(#REF!="","",VLOOKUP(#REF!,$AD$2:$AR$606,2,0)),"")</f>
        <v/>
      </c>
      <c r="C362" s="22" t="str">
        <f>IFERROR(VLOOKUP(B362,$U$2:$AC$606,2,0),"")</f>
        <v/>
      </c>
      <c r="D362" s="22" t="str">
        <f>IFERROR(VLOOKUP(B362,$U$2:$AC$606,3,0),"")</f>
        <v/>
      </c>
      <c r="E362" s="22" t="str">
        <f>IFERROR(VLOOKUP(B362,$U$2:$AC$606,4,0),"")</f>
        <v/>
      </c>
      <c r="F362" s="22" t="str">
        <f>IFERROR(VLOOKUP(B362,$U$2:$AC$606,5,0),"")</f>
        <v/>
      </c>
      <c r="G362" s="22" t="str">
        <f>IFERROR(VLOOKUP(B362,$U$2:$AC$606,6,0),"")</f>
        <v/>
      </c>
      <c r="H362" s="33" t="str">
        <f>IFERROR(VLOOKUP(B362,$U$2:$AC$606,9,0),"")</f>
        <v/>
      </c>
      <c r="I362" s="50"/>
      <c r="J362" s="20"/>
      <c r="K362" s="21" t="str">
        <f>IFERROR(IF(#REF!="","",VLOOKUP(#REF!,$AQ$2:$AR$606,2,0)),"")</f>
        <v/>
      </c>
      <c r="L362" s="22" t="str">
        <f>IFERROR(VLOOKUP(K362,$AH$2:$AP$606,2,0),"")</f>
        <v/>
      </c>
      <c r="M362" s="22" t="str">
        <f>IFERROR(VLOOKUP(K362,$AH$2:$AP$606,3,0),"")</f>
        <v/>
      </c>
      <c r="N362" s="22" t="str">
        <f>IFERROR(VLOOKUP(K362,$AH$2:$AP$606,4,0),"")</f>
        <v/>
      </c>
      <c r="O362" s="22" t="str">
        <f>IFERROR(VLOOKUP(K362,$AH$2:$AP$606,5,0),"")</f>
        <v/>
      </c>
      <c r="P362" s="22" t="str">
        <f>IFERROR(VLOOKUP(K362,$AH$2:$AP$606,6,0),"")</f>
        <v/>
      </c>
      <c r="Q362" s="23" t="str">
        <f>IFERROR(VLOOKUP(K362,$AH$2:$AP$606,9,0),"")</f>
        <v/>
      </c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34"/>
      <c r="AO362" s="34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</row>
    <row r="363" spans="1:68" ht="15.75" customHeight="1" x14ac:dyDescent="0.2">
      <c r="A363" s="21"/>
      <c r="B363" s="21" t="str">
        <f>IFERROR(IF(#REF!="","",VLOOKUP(#REF!,$AD$2:$AR$606,2,0)),"")</f>
        <v/>
      </c>
      <c r="C363" s="22" t="str">
        <f>IFERROR(VLOOKUP(B363,$U$2:$AC$606,2,0),"")</f>
        <v/>
      </c>
      <c r="D363" s="22" t="str">
        <f>IFERROR(VLOOKUP(B363,$U$2:$AC$606,3,0),"")</f>
        <v/>
      </c>
      <c r="E363" s="22" t="str">
        <f>IFERROR(VLOOKUP(B363,$U$2:$AC$606,4,0),"")</f>
        <v/>
      </c>
      <c r="F363" s="22" t="str">
        <f>IFERROR(VLOOKUP(B363,$U$2:$AC$606,5,0),"")</f>
        <v/>
      </c>
      <c r="G363" s="22" t="str">
        <f>IFERROR(VLOOKUP(B363,$U$2:$AC$606,6,0),"")</f>
        <v/>
      </c>
      <c r="H363" s="33" t="str">
        <f>IFERROR(VLOOKUP(B363,$U$2:$AC$606,9,0),"")</f>
        <v/>
      </c>
      <c r="I363" s="50"/>
      <c r="J363" s="20"/>
      <c r="K363" s="21" t="str">
        <f>IFERROR(IF(#REF!="","",VLOOKUP(#REF!,$AQ$2:$AR$606,2,0)),"")</f>
        <v/>
      </c>
      <c r="L363" s="22" t="str">
        <f>IFERROR(VLOOKUP(K363,$AH$2:$AP$606,2,0),"")</f>
        <v/>
      </c>
      <c r="M363" s="22" t="str">
        <f>IFERROR(VLOOKUP(K363,$AH$2:$AP$606,3,0),"")</f>
        <v/>
      </c>
      <c r="N363" s="22" t="str">
        <f>IFERROR(VLOOKUP(K363,$AH$2:$AP$606,4,0),"")</f>
        <v/>
      </c>
      <c r="O363" s="22" t="str">
        <f>IFERROR(VLOOKUP(K363,$AH$2:$AP$606,5,0),"")</f>
        <v/>
      </c>
      <c r="P363" s="22" t="str">
        <f>IFERROR(VLOOKUP(K363,$AH$2:$AP$606,6,0),"")</f>
        <v/>
      </c>
      <c r="Q363" s="23" t="str">
        <f>IFERROR(VLOOKUP(K363,$AH$2:$AP$606,9,0),"")</f>
        <v/>
      </c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34"/>
      <c r="AO363" s="34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</row>
    <row r="364" spans="1:68" ht="15.75" customHeight="1" x14ac:dyDescent="0.2">
      <c r="A364" s="21"/>
      <c r="B364" s="21" t="str">
        <f>IFERROR(IF(#REF!="","",VLOOKUP(#REF!,$AD$2:$AR$606,2,0)),"")</f>
        <v/>
      </c>
      <c r="C364" s="22" t="str">
        <f>IFERROR(VLOOKUP(B364,$U$2:$AC$606,2,0),"")</f>
        <v/>
      </c>
      <c r="D364" s="22" t="str">
        <f>IFERROR(VLOOKUP(B364,$U$2:$AC$606,3,0),"")</f>
        <v/>
      </c>
      <c r="E364" s="22" t="str">
        <f>IFERROR(VLOOKUP(B364,$U$2:$AC$606,4,0),"")</f>
        <v/>
      </c>
      <c r="F364" s="22" t="str">
        <f>IFERROR(VLOOKUP(B364,$U$2:$AC$606,5,0),"")</f>
        <v/>
      </c>
      <c r="G364" s="22" t="str">
        <f>IFERROR(VLOOKUP(B364,$U$2:$AC$606,6,0),"")</f>
        <v/>
      </c>
      <c r="H364" s="33" t="str">
        <f>IFERROR(VLOOKUP(B364,$U$2:$AC$606,9,0),"")</f>
        <v/>
      </c>
      <c r="I364" s="50"/>
      <c r="J364" s="20"/>
      <c r="K364" s="21" t="str">
        <f>IFERROR(IF(#REF!="","",VLOOKUP(#REF!,$AQ$2:$AR$606,2,0)),"")</f>
        <v/>
      </c>
      <c r="L364" s="22" t="str">
        <f>IFERROR(VLOOKUP(K364,$AH$2:$AP$606,2,0),"")</f>
        <v/>
      </c>
      <c r="M364" s="22" t="str">
        <f>IFERROR(VLOOKUP(K364,$AH$2:$AP$606,3,0),"")</f>
        <v/>
      </c>
      <c r="N364" s="22" t="str">
        <f>IFERROR(VLOOKUP(K364,$AH$2:$AP$606,4,0),"")</f>
        <v/>
      </c>
      <c r="O364" s="22" t="str">
        <f>IFERROR(VLOOKUP(K364,$AH$2:$AP$606,5,0),"")</f>
        <v/>
      </c>
      <c r="P364" s="22" t="str">
        <f>IFERROR(VLOOKUP(K364,$AH$2:$AP$606,6,0),"")</f>
        <v/>
      </c>
      <c r="Q364" s="23" t="str">
        <f>IFERROR(VLOOKUP(K364,$AH$2:$AP$606,9,0),"")</f>
        <v/>
      </c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34"/>
      <c r="AO364" s="34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</row>
    <row r="365" spans="1:68" ht="15.75" customHeight="1" x14ac:dyDescent="0.2">
      <c r="A365" s="21"/>
      <c r="B365" s="21" t="str">
        <f>IFERROR(IF(#REF!="","",VLOOKUP(#REF!,$AD$2:$AR$606,2,0)),"")</f>
        <v/>
      </c>
      <c r="C365" s="22" t="str">
        <f>IFERROR(VLOOKUP(B365,$U$2:$AC$606,2,0),"")</f>
        <v/>
      </c>
      <c r="D365" s="22" t="str">
        <f>IFERROR(VLOOKUP(B365,$U$2:$AC$606,3,0),"")</f>
        <v/>
      </c>
      <c r="E365" s="22" t="str">
        <f>IFERROR(VLOOKUP(B365,$U$2:$AC$606,4,0),"")</f>
        <v/>
      </c>
      <c r="F365" s="22" t="str">
        <f>IFERROR(VLOOKUP(B365,$U$2:$AC$606,5,0),"")</f>
        <v/>
      </c>
      <c r="G365" s="22" t="str">
        <f>IFERROR(VLOOKUP(B365,$U$2:$AC$606,6,0),"")</f>
        <v/>
      </c>
      <c r="H365" s="33" t="str">
        <f>IFERROR(VLOOKUP(B365,$U$2:$AC$606,9,0),"")</f>
        <v/>
      </c>
      <c r="I365" s="50"/>
      <c r="J365" s="20"/>
      <c r="K365" s="21" t="str">
        <f>IFERROR(IF(#REF!="","",VLOOKUP(#REF!,$AQ$2:$AR$606,2,0)),"")</f>
        <v/>
      </c>
      <c r="L365" s="22" t="str">
        <f>IFERROR(VLOOKUP(K365,$AH$2:$AP$606,2,0),"")</f>
        <v/>
      </c>
      <c r="M365" s="22" t="str">
        <f>IFERROR(VLOOKUP(K365,$AH$2:$AP$606,3,0),"")</f>
        <v/>
      </c>
      <c r="N365" s="22" t="str">
        <f>IFERROR(VLOOKUP(K365,$AH$2:$AP$606,4,0),"")</f>
        <v/>
      </c>
      <c r="O365" s="22" t="str">
        <f>IFERROR(VLOOKUP(K365,$AH$2:$AP$606,5,0),"")</f>
        <v/>
      </c>
      <c r="P365" s="22" t="str">
        <f>IFERROR(VLOOKUP(K365,$AH$2:$AP$606,6,0),"")</f>
        <v/>
      </c>
      <c r="Q365" s="23" t="str">
        <f>IFERROR(VLOOKUP(K365,$AH$2:$AP$606,9,0),"")</f>
        <v/>
      </c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34"/>
      <c r="AO365" s="34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</row>
    <row r="366" spans="1:68" ht="15.75" customHeight="1" x14ac:dyDescent="0.2">
      <c r="A366" s="21"/>
      <c r="B366" s="21" t="str">
        <f>IFERROR(IF(#REF!="","",VLOOKUP(#REF!,$AD$2:$AR$606,2,0)),"")</f>
        <v/>
      </c>
      <c r="C366" s="22" t="str">
        <f>IFERROR(VLOOKUP(B366,$U$2:$AC$606,2,0),"")</f>
        <v/>
      </c>
      <c r="D366" s="22" t="str">
        <f>IFERROR(VLOOKUP(B366,$U$2:$AC$606,3,0),"")</f>
        <v/>
      </c>
      <c r="E366" s="22" t="str">
        <f>IFERROR(VLOOKUP(B366,$U$2:$AC$606,4,0),"")</f>
        <v/>
      </c>
      <c r="F366" s="22" t="str">
        <f>IFERROR(VLOOKUP(B366,$U$2:$AC$606,5,0),"")</f>
        <v/>
      </c>
      <c r="G366" s="22" t="str">
        <f>IFERROR(VLOOKUP(B366,$U$2:$AC$606,6,0),"")</f>
        <v/>
      </c>
      <c r="H366" s="33" t="str">
        <f>IFERROR(VLOOKUP(B366,$U$2:$AC$606,9,0),"")</f>
        <v/>
      </c>
      <c r="I366" s="50"/>
      <c r="J366" s="20"/>
      <c r="K366" s="21" t="str">
        <f>IFERROR(IF(#REF!="","",VLOOKUP(#REF!,$AQ$2:$AR$606,2,0)),"")</f>
        <v/>
      </c>
      <c r="L366" s="22" t="str">
        <f>IFERROR(VLOOKUP(K366,$AH$2:$AP$606,2,0),"")</f>
        <v/>
      </c>
      <c r="M366" s="22" t="str">
        <f>IFERROR(VLOOKUP(K366,$AH$2:$AP$606,3,0),"")</f>
        <v/>
      </c>
      <c r="N366" s="22" t="str">
        <f>IFERROR(VLOOKUP(K366,$AH$2:$AP$606,4,0),"")</f>
        <v/>
      </c>
      <c r="O366" s="22" t="str">
        <f>IFERROR(VLOOKUP(K366,$AH$2:$AP$606,5,0),"")</f>
        <v/>
      </c>
      <c r="P366" s="22" t="str">
        <f>IFERROR(VLOOKUP(K366,$AH$2:$AP$606,6,0),"")</f>
        <v/>
      </c>
      <c r="Q366" s="23" t="str">
        <f>IFERROR(VLOOKUP(K366,$AH$2:$AP$606,9,0),"")</f>
        <v/>
      </c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34"/>
      <c r="AO366" s="34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</row>
    <row r="367" spans="1:68" ht="15.75" customHeight="1" x14ac:dyDescent="0.2">
      <c r="A367" s="21"/>
      <c r="B367" s="21" t="str">
        <f>IFERROR(IF(#REF!="","",VLOOKUP(#REF!,$AD$2:$AR$606,2,0)),"")</f>
        <v/>
      </c>
      <c r="C367" s="22" t="str">
        <f>IFERROR(VLOOKUP(B367,$U$2:$AC$606,2,0),"")</f>
        <v/>
      </c>
      <c r="D367" s="22" t="str">
        <f>IFERROR(VLOOKUP(B367,$U$2:$AC$606,3,0),"")</f>
        <v/>
      </c>
      <c r="E367" s="22" t="str">
        <f>IFERROR(VLOOKUP(B367,$U$2:$AC$606,4,0),"")</f>
        <v/>
      </c>
      <c r="F367" s="22" t="str">
        <f>IFERROR(VLOOKUP(B367,$U$2:$AC$606,5,0),"")</f>
        <v/>
      </c>
      <c r="G367" s="22" t="str">
        <f>IFERROR(VLOOKUP(B367,$U$2:$AC$606,6,0),"")</f>
        <v/>
      </c>
      <c r="H367" s="33" t="str">
        <f>IFERROR(VLOOKUP(B367,$U$2:$AC$606,9,0),"")</f>
        <v/>
      </c>
      <c r="I367" s="50"/>
      <c r="J367" s="20"/>
      <c r="K367" s="21" t="str">
        <f>IFERROR(IF(#REF!="","",VLOOKUP(#REF!,$AQ$2:$AR$606,2,0)),"")</f>
        <v/>
      </c>
      <c r="L367" s="22" t="str">
        <f>IFERROR(VLOOKUP(K367,$AH$2:$AP$606,2,0),"")</f>
        <v/>
      </c>
      <c r="M367" s="22" t="str">
        <f>IFERROR(VLOOKUP(K367,$AH$2:$AP$606,3,0),"")</f>
        <v/>
      </c>
      <c r="N367" s="22" t="str">
        <f>IFERROR(VLOOKUP(K367,$AH$2:$AP$606,4,0),"")</f>
        <v/>
      </c>
      <c r="O367" s="22" t="str">
        <f>IFERROR(VLOOKUP(K367,$AH$2:$AP$606,5,0),"")</f>
        <v/>
      </c>
      <c r="P367" s="22" t="str">
        <f>IFERROR(VLOOKUP(K367,$AH$2:$AP$606,6,0),"")</f>
        <v/>
      </c>
      <c r="Q367" s="23" t="str">
        <f>IFERROR(VLOOKUP(K367,$AH$2:$AP$606,9,0),"")</f>
        <v/>
      </c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34"/>
      <c r="AO367" s="34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  <c r="BO367" s="36"/>
      <c r="BP367" s="36"/>
    </row>
    <row r="368" spans="1:68" ht="15.75" customHeight="1" x14ac:dyDescent="0.2">
      <c r="A368" s="21"/>
      <c r="B368" s="21" t="str">
        <f>IFERROR(IF(#REF!="","",VLOOKUP(#REF!,$AD$2:$AR$606,2,0)),"")</f>
        <v/>
      </c>
      <c r="C368" s="22" t="str">
        <f>IFERROR(VLOOKUP(B368,$U$2:$AC$606,2,0),"")</f>
        <v/>
      </c>
      <c r="D368" s="22" t="str">
        <f>IFERROR(VLOOKUP(B368,$U$2:$AC$606,3,0),"")</f>
        <v/>
      </c>
      <c r="E368" s="22" t="str">
        <f>IFERROR(VLOOKUP(B368,$U$2:$AC$606,4,0),"")</f>
        <v/>
      </c>
      <c r="F368" s="22" t="str">
        <f>IFERROR(VLOOKUP(B368,$U$2:$AC$606,5,0),"")</f>
        <v/>
      </c>
      <c r="G368" s="22" t="str">
        <f>IFERROR(VLOOKUP(B368,$U$2:$AC$606,6,0),"")</f>
        <v/>
      </c>
      <c r="H368" s="33" t="str">
        <f>IFERROR(VLOOKUP(B368,$U$2:$AC$606,9,0),"")</f>
        <v/>
      </c>
      <c r="I368" s="50"/>
      <c r="J368" s="20"/>
      <c r="K368" s="21" t="str">
        <f>IFERROR(IF(#REF!="","",VLOOKUP(#REF!,$AQ$2:$AR$606,2,0)),"")</f>
        <v/>
      </c>
      <c r="L368" s="22" t="str">
        <f>IFERROR(VLOOKUP(K368,$AH$2:$AP$606,2,0),"")</f>
        <v/>
      </c>
      <c r="M368" s="22" t="str">
        <f>IFERROR(VLOOKUP(K368,$AH$2:$AP$606,3,0),"")</f>
        <v/>
      </c>
      <c r="N368" s="22" t="str">
        <f>IFERROR(VLOOKUP(K368,$AH$2:$AP$606,4,0),"")</f>
        <v/>
      </c>
      <c r="O368" s="22" t="str">
        <f>IFERROR(VLOOKUP(K368,$AH$2:$AP$606,5,0),"")</f>
        <v/>
      </c>
      <c r="P368" s="22" t="str">
        <f>IFERROR(VLOOKUP(K368,$AH$2:$AP$606,6,0),"")</f>
        <v/>
      </c>
      <c r="Q368" s="23" t="str">
        <f>IFERROR(VLOOKUP(K368,$AH$2:$AP$606,9,0),"")</f>
        <v/>
      </c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34"/>
      <c r="AO368" s="34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/>
    </row>
    <row r="369" spans="1:68" ht="15.75" customHeight="1" x14ac:dyDescent="0.2">
      <c r="A369" s="21"/>
      <c r="B369" s="21" t="str">
        <f>IFERROR(IF(#REF!="","",VLOOKUP(#REF!,$AD$2:$AR$606,2,0)),"")</f>
        <v/>
      </c>
      <c r="C369" s="22" t="str">
        <f>IFERROR(VLOOKUP(B369,$U$2:$AC$606,2,0),"")</f>
        <v/>
      </c>
      <c r="D369" s="22" t="str">
        <f>IFERROR(VLOOKUP(B369,$U$2:$AC$606,3,0),"")</f>
        <v/>
      </c>
      <c r="E369" s="22" t="str">
        <f>IFERROR(VLOOKUP(B369,$U$2:$AC$606,4,0),"")</f>
        <v/>
      </c>
      <c r="F369" s="22" t="str">
        <f>IFERROR(VLOOKUP(B369,$U$2:$AC$606,5,0),"")</f>
        <v/>
      </c>
      <c r="G369" s="22" t="str">
        <f>IFERROR(VLOOKUP(B369,$U$2:$AC$606,6,0),"")</f>
        <v/>
      </c>
      <c r="H369" s="33" t="str">
        <f>IFERROR(VLOOKUP(B369,$U$2:$AC$606,9,0),"")</f>
        <v/>
      </c>
      <c r="I369" s="50"/>
      <c r="J369" s="20"/>
      <c r="K369" s="21" t="str">
        <f>IFERROR(IF(#REF!="","",VLOOKUP(#REF!,$AQ$2:$AR$606,2,0)),"")</f>
        <v/>
      </c>
      <c r="L369" s="22" t="str">
        <f>IFERROR(VLOOKUP(K369,$AH$2:$AP$606,2,0),"")</f>
        <v/>
      </c>
      <c r="M369" s="22" t="str">
        <f>IFERROR(VLOOKUP(K369,$AH$2:$AP$606,3,0),"")</f>
        <v/>
      </c>
      <c r="N369" s="22" t="str">
        <f>IFERROR(VLOOKUP(K369,$AH$2:$AP$606,4,0),"")</f>
        <v/>
      </c>
      <c r="O369" s="22" t="str">
        <f>IFERROR(VLOOKUP(K369,$AH$2:$AP$606,5,0),"")</f>
        <v/>
      </c>
      <c r="P369" s="22" t="str">
        <f>IFERROR(VLOOKUP(K369,$AH$2:$AP$606,6,0),"")</f>
        <v/>
      </c>
      <c r="Q369" s="23" t="str">
        <f>IFERROR(VLOOKUP(K369,$AH$2:$AP$606,9,0),"")</f>
        <v/>
      </c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34"/>
      <c r="AO369" s="34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</row>
    <row r="370" spans="1:68" ht="15.75" customHeight="1" x14ac:dyDescent="0.2">
      <c r="A370" s="21"/>
      <c r="B370" s="21" t="str">
        <f>IFERROR(IF(#REF!="","",VLOOKUP(#REF!,$AD$2:$AR$606,2,0)),"")</f>
        <v/>
      </c>
      <c r="C370" s="22" t="str">
        <f>IFERROR(VLOOKUP(B370,$U$2:$AC$606,2,0),"")</f>
        <v/>
      </c>
      <c r="D370" s="22" t="str">
        <f>IFERROR(VLOOKUP(B370,$U$2:$AC$606,3,0),"")</f>
        <v/>
      </c>
      <c r="E370" s="22" t="str">
        <f>IFERROR(VLOOKUP(B370,$U$2:$AC$606,4,0),"")</f>
        <v/>
      </c>
      <c r="F370" s="22" t="str">
        <f>IFERROR(VLOOKUP(B370,$U$2:$AC$606,5,0),"")</f>
        <v/>
      </c>
      <c r="G370" s="22" t="str">
        <f>IFERROR(VLOOKUP(B370,$U$2:$AC$606,6,0),"")</f>
        <v/>
      </c>
      <c r="H370" s="33" t="str">
        <f>IFERROR(VLOOKUP(B370,$U$2:$AC$606,9,0),"")</f>
        <v/>
      </c>
      <c r="I370" s="50"/>
      <c r="J370" s="20"/>
      <c r="K370" s="21" t="str">
        <f>IFERROR(IF(#REF!="","",VLOOKUP(#REF!,$AQ$2:$AR$606,2,0)),"")</f>
        <v/>
      </c>
      <c r="L370" s="22" t="str">
        <f>IFERROR(VLOOKUP(K370,$AH$2:$AP$606,2,0),"")</f>
        <v/>
      </c>
      <c r="M370" s="22" t="str">
        <f>IFERROR(VLOOKUP(K370,$AH$2:$AP$606,3,0),"")</f>
        <v/>
      </c>
      <c r="N370" s="22" t="str">
        <f>IFERROR(VLOOKUP(K370,$AH$2:$AP$606,4,0),"")</f>
        <v/>
      </c>
      <c r="O370" s="22" t="str">
        <f>IFERROR(VLOOKUP(K370,$AH$2:$AP$606,5,0),"")</f>
        <v/>
      </c>
      <c r="P370" s="22" t="str">
        <f>IFERROR(VLOOKUP(K370,$AH$2:$AP$606,6,0),"")</f>
        <v/>
      </c>
      <c r="Q370" s="23" t="str">
        <f>IFERROR(VLOOKUP(K370,$AH$2:$AP$606,9,0),"")</f>
        <v/>
      </c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34"/>
      <c r="AO370" s="34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</row>
    <row r="371" spans="1:68" ht="15.75" customHeight="1" x14ac:dyDescent="0.2">
      <c r="A371" s="21"/>
      <c r="B371" s="21" t="str">
        <f>IFERROR(IF(#REF!="","",VLOOKUP(#REF!,$AD$2:$AR$606,2,0)),"")</f>
        <v/>
      </c>
      <c r="C371" s="22" t="str">
        <f>IFERROR(VLOOKUP(B371,$U$2:$AC$606,2,0),"")</f>
        <v/>
      </c>
      <c r="D371" s="22" t="str">
        <f>IFERROR(VLOOKUP(B371,$U$2:$AC$606,3,0),"")</f>
        <v/>
      </c>
      <c r="E371" s="22" t="str">
        <f>IFERROR(VLOOKUP(B371,$U$2:$AC$606,4,0),"")</f>
        <v/>
      </c>
      <c r="F371" s="22" t="str">
        <f>IFERROR(VLOOKUP(B371,$U$2:$AC$606,5,0),"")</f>
        <v/>
      </c>
      <c r="G371" s="22" t="str">
        <f>IFERROR(VLOOKUP(B371,$U$2:$AC$606,6,0),"")</f>
        <v/>
      </c>
      <c r="H371" s="33" t="str">
        <f>IFERROR(VLOOKUP(B371,$U$2:$AC$606,9,0),"")</f>
        <v/>
      </c>
      <c r="I371" s="50"/>
      <c r="J371" s="20"/>
      <c r="K371" s="21" t="str">
        <f>IFERROR(IF(#REF!="","",VLOOKUP(#REF!,$AQ$2:$AR$606,2,0)),"")</f>
        <v/>
      </c>
      <c r="L371" s="22" t="str">
        <f>IFERROR(VLOOKUP(K371,$AH$2:$AP$606,2,0),"")</f>
        <v/>
      </c>
      <c r="M371" s="22" t="str">
        <f>IFERROR(VLOOKUP(K371,$AH$2:$AP$606,3,0),"")</f>
        <v/>
      </c>
      <c r="N371" s="22" t="str">
        <f>IFERROR(VLOOKUP(K371,$AH$2:$AP$606,4,0),"")</f>
        <v/>
      </c>
      <c r="O371" s="22" t="str">
        <f>IFERROR(VLOOKUP(K371,$AH$2:$AP$606,5,0),"")</f>
        <v/>
      </c>
      <c r="P371" s="22" t="str">
        <f>IFERROR(VLOOKUP(K371,$AH$2:$AP$606,6,0),"")</f>
        <v/>
      </c>
      <c r="Q371" s="23" t="str">
        <f>IFERROR(VLOOKUP(K371,$AH$2:$AP$606,9,0),"")</f>
        <v/>
      </c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34"/>
      <c r="AO371" s="34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/>
    </row>
    <row r="372" spans="1:68" ht="15.75" customHeight="1" x14ac:dyDescent="0.2">
      <c r="A372" s="21"/>
      <c r="B372" s="21" t="str">
        <f>IFERROR(IF(#REF!="","",VLOOKUP(#REF!,$AD$2:$AR$606,2,0)),"")</f>
        <v/>
      </c>
      <c r="C372" s="22" t="str">
        <f>IFERROR(VLOOKUP(B372,$U$2:$AC$606,2,0),"")</f>
        <v/>
      </c>
      <c r="D372" s="22" t="str">
        <f>IFERROR(VLOOKUP(B372,$U$2:$AC$606,3,0),"")</f>
        <v/>
      </c>
      <c r="E372" s="22" t="str">
        <f>IFERROR(VLOOKUP(B372,$U$2:$AC$606,4,0),"")</f>
        <v/>
      </c>
      <c r="F372" s="22" t="str">
        <f>IFERROR(VLOOKUP(B372,$U$2:$AC$606,5,0),"")</f>
        <v/>
      </c>
      <c r="G372" s="22" t="str">
        <f>IFERROR(VLOOKUP(B372,$U$2:$AC$606,6,0),"")</f>
        <v/>
      </c>
      <c r="H372" s="33" t="str">
        <f>IFERROR(VLOOKUP(B372,$U$2:$AC$606,9,0),"")</f>
        <v/>
      </c>
      <c r="I372" s="50"/>
      <c r="J372" s="20"/>
      <c r="K372" s="21" t="str">
        <f>IFERROR(IF(#REF!="","",VLOOKUP(#REF!,$AQ$2:$AR$606,2,0)),"")</f>
        <v/>
      </c>
      <c r="L372" s="22" t="str">
        <f>IFERROR(VLOOKUP(K372,$AH$2:$AP$606,2,0),"")</f>
        <v/>
      </c>
      <c r="M372" s="22" t="str">
        <f>IFERROR(VLOOKUP(K372,$AH$2:$AP$606,3,0),"")</f>
        <v/>
      </c>
      <c r="N372" s="22" t="str">
        <f>IFERROR(VLOOKUP(K372,$AH$2:$AP$606,4,0),"")</f>
        <v/>
      </c>
      <c r="O372" s="22" t="str">
        <f>IFERROR(VLOOKUP(K372,$AH$2:$AP$606,5,0),"")</f>
        <v/>
      </c>
      <c r="P372" s="22" t="str">
        <f>IFERROR(VLOOKUP(K372,$AH$2:$AP$606,6,0),"")</f>
        <v/>
      </c>
      <c r="Q372" s="23" t="str">
        <f>IFERROR(VLOOKUP(K372,$AH$2:$AP$606,9,0),"")</f>
        <v/>
      </c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34"/>
      <c r="AO372" s="34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/>
    </row>
    <row r="373" spans="1:68" ht="15.75" customHeight="1" x14ac:dyDescent="0.2">
      <c r="A373" s="21"/>
      <c r="B373" s="21" t="str">
        <f>IFERROR(IF(#REF!="","",VLOOKUP(#REF!,$AD$2:$AR$606,2,0)),"")</f>
        <v/>
      </c>
      <c r="C373" s="22" t="str">
        <f>IFERROR(VLOOKUP(B373,$U$2:$AC$606,2,0),"")</f>
        <v/>
      </c>
      <c r="D373" s="22" t="str">
        <f>IFERROR(VLOOKUP(B373,$U$2:$AC$606,3,0),"")</f>
        <v/>
      </c>
      <c r="E373" s="22" t="str">
        <f>IFERROR(VLOOKUP(B373,$U$2:$AC$606,4,0),"")</f>
        <v/>
      </c>
      <c r="F373" s="22" t="str">
        <f>IFERROR(VLOOKUP(B373,$U$2:$AC$606,5,0),"")</f>
        <v/>
      </c>
      <c r="G373" s="22" t="str">
        <f>IFERROR(VLOOKUP(B373,$U$2:$AC$606,6,0),"")</f>
        <v/>
      </c>
      <c r="H373" s="33" t="str">
        <f>IFERROR(VLOOKUP(B373,$U$2:$AC$606,9,0),"")</f>
        <v/>
      </c>
      <c r="I373" s="50"/>
      <c r="J373" s="20"/>
      <c r="K373" s="21" t="str">
        <f>IFERROR(IF(#REF!="","",VLOOKUP(#REF!,$AQ$2:$AR$606,2,0)),"")</f>
        <v/>
      </c>
      <c r="L373" s="22" t="str">
        <f>IFERROR(VLOOKUP(K373,$AH$2:$AP$606,2,0),"")</f>
        <v/>
      </c>
      <c r="M373" s="22" t="str">
        <f>IFERROR(VLOOKUP(K373,$AH$2:$AP$606,3,0),"")</f>
        <v/>
      </c>
      <c r="N373" s="22" t="str">
        <f>IFERROR(VLOOKUP(K373,$AH$2:$AP$606,4,0),"")</f>
        <v/>
      </c>
      <c r="O373" s="22" t="str">
        <f>IFERROR(VLOOKUP(K373,$AH$2:$AP$606,5,0),"")</f>
        <v/>
      </c>
      <c r="P373" s="22" t="str">
        <f>IFERROR(VLOOKUP(K373,$AH$2:$AP$606,6,0),"")</f>
        <v/>
      </c>
      <c r="Q373" s="23" t="str">
        <f>IFERROR(VLOOKUP(K373,$AH$2:$AP$606,9,0),"")</f>
        <v/>
      </c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34"/>
      <c r="AO373" s="34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</row>
    <row r="374" spans="1:68" ht="15.75" customHeight="1" x14ac:dyDescent="0.2">
      <c r="A374" s="21"/>
      <c r="B374" s="21" t="str">
        <f>IFERROR(IF(#REF!="","",VLOOKUP(#REF!,$AD$2:$AR$606,2,0)),"")</f>
        <v/>
      </c>
      <c r="C374" s="22" t="str">
        <f>IFERROR(VLOOKUP(B374,$U$2:$AC$606,2,0),"")</f>
        <v/>
      </c>
      <c r="D374" s="22" t="str">
        <f>IFERROR(VLOOKUP(B374,$U$2:$AC$606,3,0),"")</f>
        <v/>
      </c>
      <c r="E374" s="22" t="str">
        <f>IFERROR(VLOOKUP(B374,$U$2:$AC$606,4,0),"")</f>
        <v/>
      </c>
      <c r="F374" s="22" t="str">
        <f>IFERROR(VLOOKUP(B374,$U$2:$AC$606,5,0),"")</f>
        <v/>
      </c>
      <c r="G374" s="22" t="str">
        <f>IFERROR(VLOOKUP(B374,$U$2:$AC$606,6,0),"")</f>
        <v/>
      </c>
      <c r="H374" s="33" t="str">
        <f>IFERROR(VLOOKUP(B374,$U$2:$AC$606,9,0),"")</f>
        <v/>
      </c>
      <c r="I374" s="50"/>
      <c r="J374" s="20"/>
      <c r="K374" s="21" t="str">
        <f>IFERROR(IF(#REF!="","",VLOOKUP(#REF!,$AQ$2:$AR$606,2,0)),"")</f>
        <v/>
      </c>
      <c r="L374" s="22" t="str">
        <f>IFERROR(VLOOKUP(K374,$AH$2:$AP$606,2,0),"")</f>
        <v/>
      </c>
      <c r="M374" s="22" t="str">
        <f>IFERROR(VLOOKUP(K374,$AH$2:$AP$606,3,0),"")</f>
        <v/>
      </c>
      <c r="N374" s="22" t="str">
        <f>IFERROR(VLOOKUP(K374,$AH$2:$AP$606,4,0),"")</f>
        <v/>
      </c>
      <c r="O374" s="22" t="str">
        <f>IFERROR(VLOOKUP(K374,$AH$2:$AP$606,5,0),"")</f>
        <v/>
      </c>
      <c r="P374" s="22" t="str">
        <f>IFERROR(VLOOKUP(K374,$AH$2:$AP$606,6,0),"")</f>
        <v/>
      </c>
      <c r="Q374" s="23" t="str">
        <f>IFERROR(VLOOKUP(K374,$AH$2:$AP$606,9,0),"")</f>
        <v/>
      </c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34"/>
      <c r="AO374" s="34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</row>
    <row r="375" spans="1:68" ht="15.75" customHeight="1" x14ac:dyDescent="0.2">
      <c r="A375" s="21"/>
      <c r="B375" s="21" t="str">
        <f>IFERROR(IF(#REF!="","",VLOOKUP(#REF!,$AD$2:$AR$606,2,0)),"")</f>
        <v/>
      </c>
      <c r="C375" s="22" t="str">
        <f>IFERROR(VLOOKUP(B375,$U$2:$AC$606,2,0),"")</f>
        <v/>
      </c>
      <c r="D375" s="22" t="str">
        <f>IFERROR(VLOOKUP(B375,$U$2:$AC$606,3,0),"")</f>
        <v/>
      </c>
      <c r="E375" s="22" t="str">
        <f>IFERROR(VLOOKUP(B375,$U$2:$AC$606,4,0),"")</f>
        <v/>
      </c>
      <c r="F375" s="22" t="str">
        <f>IFERROR(VLOOKUP(B375,$U$2:$AC$606,5,0),"")</f>
        <v/>
      </c>
      <c r="G375" s="22" t="str">
        <f>IFERROR(VLOOKUP(B375,$U$2:$AC$606,6,0),"")</f>
        <v/>
      </c>
      <c r="H375" s="33" t="str">
        <f>IFERROR(VLOOKUP(B375,$U$2:$AC$606,9,0),"")</f>
        <v/>
      </c>
      <c r="I375" s="50"/>
      <c r="J375" s="20"/>
      <c r="K375" s="21" t="str">
        <f>IFERROR(IF(#REF!="","",VLOOKUP(#REF!,$AQ$2:$AR$606,2,0)),"")</f>
        <v/>
      </c>
      <c r="L375" s="22" t="str">
        <f>IFERROR(VLOOKUP(K375,$AH$2:$AP$606,2,0),"")</f>
        <v/>
      </c>
      <c r="M375" s="22" t="str">
        <f>IFERROR(VLOOKUP(K375,$AH$2:$AP$606,3,0),"")</f>
        <v/>
      </c>
      <c r="N375" s="22" t="str">
        <f>IFERROR(VLOOKUP(K375,$AH$2:$AP$606,4,0),"")</f>
        <v/>
      </c>
      <c r="O375" s="22" t="str">
        <f>IFERROR(VLOOKUP(K375,$AH$2:$AP$606,5,0),"")</f>
        <v/>
      </c>
      <c r="P375" s="22" t="str">
        <f>IFERROR(VLOOKUP(K375,$AH$2:$AP$606,6,0),"")</f>
        <v/>
      </c>
      <c r="Q375" s="23" t="str">
        <f>IFERROR(VLOOKUP(K375,$AH$2:$AP$606,9,0),"")</f>
        <v/>
      </c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34"/>
      <c r="AO375" s="34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  <c r="BO375" s="36"/>
      <c r="BP375" s="36"/>
    </row>
    <row r="376" spans="1:68" ht="15.75" customHeight="1" x14ac:dyDescent="0.2">
      <c r="A376" s="21"/>
      <c r="B376" s="21" t="str">
        <f>IFERROR(IF(#REF!="","",VLOOKUP(#REF!,$AD$2:$AR$606,2,0)),"")</f>
        <v/>
      </c>
      <c r="C376" s="22" t="str">
        <f>IFERROR(VLOOKUP(B376,$U$2:$AC$606,2,0),"")</f>
        <v/>
      </c>
      <c r="D376" s="22" t="str">
        <f>IFERROR(VLOOKUP(B376,$U$2:$AC$606,3,0),"")</f>
        <v/>
      </c>
      <c r="E376" s="22" t="str">
        <f>IFERROR(VLOOKUP(B376,$U$2:$AC$606,4,0),"")</f>
        <v/>
      </c>
      <c r="F376" s="22" t="str">
        <f>IFERROR(VLOOKUP(B376,$U$2:$AC$606,5,0),"")</f>
        <v/>
      </c>
      <c r="G376" s="22" t="str">
        <f>IFERROR(VLOOKUP(B376,$U$2:$AC$606,6,0),"")</f>
        <v/>
      </c>
      <c r="H376" s="33" t="str">
        <f>IFERROR(VLOOKUP(B376,$U$2:$AC$606,9,0),"")</f>
        <v/>
      </c>
      <c r="I376" s="50"/>
      <c r="J376" s="20"/>
      <c r="K376" s="21" t="str">
        <f>IFERROR(IF(#REF!="","",VLOOKUP(#REF!,$AQ$2:$AR$606,2,0)),"")</f>
        <v/>
      </c>
      <c r="L376" s="22" t="str">
        <f>IFERROR(VLOOKUP(K376,$AH$2:$AP$606,2,0),"")</f>
        <v/>
      </c>
      <c r="M376" s="22" t="str">
        <f>IFERROR(VLOOKUP(K376,$AH$2:$AP$606,3,0),"")</f>
        <v/>
      </c>
      <c r="N376" s="22" t="str">
        <f>IFERROR(VLOOKUP(K376,$AH$2:$AP$606,4,0),"")</f>
        <v/>
      </c>
      <c r="O376" s="22" t="str">
        <f>IFERROR(VLOOKUP(K376,$AH$2:$AP$606,5,0),"")</f>
        <v/>
      </c>
      <c r="P376" s="22" t="str">
        <f>IFERROR(VLOOKUP(K376,$AH$2:$AP$606,6,0),"")</f>
        <v/>
      </c>
      <c r="Q376" s="23" t="str">
        <f>IFERROR(VLOOKUP(K376,$AH$2:$AP$606,9,0),"")</f>
        <v/>
      </c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34"/>
      <c r="AO376" s="34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  <c r="BO376" s="36"/>
      <c r="BP376" s="36"/>
    </row>
    <row r="377" spans="1:68" ht="15.75" customHeight="1" x14ac:dyDescent="0.2">
      <c r="A377" s="21"/>
      <c r="B377" s="21" t="str">
        <f>IFERROR(IF(#REF!="","",VLOOKUP(#REF!,$AD$2:$AR$606,2,0)),"")</f>
        <v/>
      </c>
      <c r="C377" s="22" t="str">
        <f>IFERROR(VLOOKUP(B377,$U$2:$AC$606,2,0),"")</f>
        <v/>
      </c>
      <c r="D377" s="22" t="str">
        <f>IFERROR(VLOOKUP(B377,$U$2:$AC$606,3,0),"")</f>
        <v/>
      </c>
      <c r="E377" s="22" t="str">
        <f>IFERROR(VLOOKUP(B377,$U$2:$AC$606,4,0),"")</f>
        <v/>
      </c>
      <c r="F377" s="22" t="str">
        <f>IFERROR(VLOOKUP(B377,$U$2:$AC$606,5,0),"")</f>
        <v/>
      </c>
      <c r="G377" s="22" t="str">
        <f>IFERROR(VLOOKUP(B377,$U$2:$AC$606,6,0),"")</f>
        <v/>
      </c>
      <c r="H377" s="33" t="str">
        <f>IFERROR(VLOOKUP(B377,$U$2:$AC$606,9,0),"")</f>
        <v/>
      </c>
      <c r="I377" s="50"/>
      <c r="J377" s="20"/>
      <c r="K377" s="21" t="str">
        <f>IFERROR(IF(#REF!="","",VLOOKUP(#REF!,$AQ$2:$AR$606,2,0)),"")</f>
        <v/>
      </c>
      <c r="L377" s="22" t="str">
        <f>IFERROR(VLOOKUP(K377,$AH$2:$AP$606,2,0),"")</f>
        <v/>
      </c>
      <c r="M377" s="22" t="str">
        <f>IFERROR(VLOOKUP(K377,$AH$2:$AP$606,3,0),"")</f>
        <v/>
      </c>
      <c r="N377" s="22" t="str">
        <f>IFERROR(VLOOKUP(K377,$AH$2:$AP$606,4,0),"")</f>
        <v/>
      </c>
      <c r="O377" s="22" t="str">
        <f>IFERROR(VLOOKUP(K377,$AH$2:$AP$606,5,0),"")</f>
        <v/>
      </c>
      <c r="P377" s="22" t="str">
        <f>IFERROR(VLOOKUP(K377,$AH$2:$AP$606,6,0),"")</f>
        <v/>
      </c>
      <c r="Q377" s="23" t="str">
        <f>IFERROR(VLOOKUP(K377,$AH$2:$AP$606,9,0),"")</f>
        <v/>
      </c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34"/>
      <c r="AO377" s="34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</row>
    <row r="378" spans="1:68" ht="15.75" customHeight="1" x14ac:dyDescent="0.2">
      <c r="A378" s="21"/>
      <c r="B378" s="21" t="str">
        <f>IFERROR(IF(#REF!="","",VLOOKUP(#REF!,$AD$2:$AR$606,2,0)),"")</f>
        <v/>
      </c>
      <c r="C378" s="22" t="str">
        <f>IFERROR(VLOOKUP(B378,$U$2:$AC$606,2,0),"")</f>
        <v/>
      </c>
      <c r="D378" s="22" t="str">
        <f>IFERROR(VLOOKUP(B378,$U$2:$AC$606,3,0),"")</f>
        <v/>
      </c>
      <c r="E378" s="22" t="str">
        <f>IFERROR(VLOOKUP(B378,$U$2:$AC$606,4,0),"")</f>
        <v/>
      </c>
      <c r="F378" s="22" t="str">
        <f>IFERROR(VLOOKUP(B378,$U$2:$AC$606,5,0),"")</f>
        <v/>
      </c>
      <c r="G378" s="22" t="str">
        <f>IFERROR(VLOOKUP(B378,$U$2:$AC$606,6,0),"")</f>
        <v/>
      </c>
      <c r="H378" s="33" t="str">
        <f>IFERROR(VLOOKUP(B378,$U$2:$AC$606,9,0),"")</f>
        <v/>
      </c>
      <c r="I378" s="50"/>
      <c r="J378" s="20"/>
      <c r="K378" s="21" t="str">
        <f>IFERROR(IF(#REF!="","",VLOOKUP(#REF!,$AQ$2:$AR$606,2,0)),"")</f>
        <v/>
      </c>
      <c r="L378" s="22" t="str">
        <f>IFERROR(VLOOKUP(K378,$AH$2:$AP$606,2,0),"")</f>
        <v/>
      </c>
      <c r="M378" s="22" t="str">
        <f>IFERROR(VLOOKUP(K378,$AH$2:$AP$606,3,0),"")</f>
        <v/>
      </c>
      <c r="N378" s="22" t="str">
        <f>IFERROR(VLOOKUP(K378,$AH$2:$AP$606,4,0),"")</f>
        <v/>
      </c>
      <c r="O378" s="22" t="str">
        <f>IFERROR(VLOOKUP(K378,$AH$2:$AP$606,5,0),"")</f>
        <v/>
      </c>
      <c r="P378" s="22" t="str">
        <f>IFERROR(VLOOKUP(K378,$AH$2:$AP$606,6,0),"")</f>
        <v/>
      </c>
      <c r="Q378" s="23" t="str">
        <f>IFERROR(VLOOKUP(K378,$AH$2:$AP$606,9,0),"")</f>
        <v/>
      </c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34"/>
      <c r="AO378" s="34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</row>
    <row r="379" spans="1:68" ht="15.75" customHeight="1" x14ac:dyDescent="0.2">
      <c r="A379" s="21"/>
      <c r="B379" s="21" t="str">
        <f>IFERROR(IF(#REF!="","",VLOOKUP(#REF!,$AD$2:$AR$606,2,0)),"")</f>
        <v/>
      </c>
      <c r="C379" s="22" t="str">
        <f>IFERROR(VLOOKUP(B379,$U$2:$AC$606,2,0),"")</f>
        <v/>
      </c>
      <c r="D379" s="22" t="str">
        <f>IFERROR(VLOOKUP(B379,$U$2:$AC$606,3,0),"")</f>
        <v/>
      </c>
      <c r="E379" s="22" t="str">
        <f>IFERROR(VLOOKUP(B379,$U$2:$AC$606,4,0),"")</f>
        <v/>
      </c>
      <c r="F379" s="22" t="str">
        <f>IFERROR(VLOOKUP(B379,$U$2:$AC$606,5,0),"")</f>
        <v/>
      </c>
      <c r="G379" s="22" t="str">
        <f>IFERROR(VLOOKUP(B379,$U$2:$AC$606,6,0),"")</f>
        <v/>
      </c>
      <c r="H379" s="33" t="str">
        <f>IFERROR(VLOOKUP(B379,$U$2:$AC$606,9,0),"")</f>
        <v/>
      </c>
      <c r="I379" s="50"/>
      <c r="J379" s="20"/>
      <c r="K379" s="21" t="str">
        <f>IFERROR(IF(#REF!="","",VLOOKUP(#REF!,$AQ$2:$AR$606,2,0)),"")</f>
        <v/>
      </c>
      <c r="L379" s="22" t="str">
        <f>IFERROR(VLOOKUP(K379,$AH$2:$AP$606,2,0),"")</f>
        <v/>
      </c>
      <c r="M379" s="22" t="str">
        <f>IFERROR(VLOOKUP(K379,$AH$2:$AP$606,3,0),"")</f>
        <v/>
      </c>
      <c r="N379" s="22" t="str">
        <f>IFERROR(VLOOKUP(K379,$AH$2:$AP$606,4,0),"")</f>
        <v/>
      </c>
      <c r="O379" s="22" t="str">
        <f>IFERROR(VLOOKUP(K379,$AH$2:$AP$606,5,0),"")</f>
        <v/>
      </c>
      <c r="P379" s="22" t="str">
        <f>IFERROR(VLOOKUP(K379,$AH$2:$AP$606,6,0),"")</f>
        <v/>
      </c>
      <c r="Q379" s="23" t="str">
        <f>IFERROR(VLOOKUP(K379,$AH$2:$AP$606,9,0),"")</f>
        <v/>
      </c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34"/>
      <c r="AO379" s="34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  <c r="BO379" s="36"/>
      <c r="BP379" s="36"/>
    </row>
    <row r="380" spans="1:68" ht="15.75" customHeight="1" x14ac:dyDescent="0.2">
      <c r="A380" s="21"/>
      <c r="B380" s="21" t="str">
        <f>IFERROR(IF(#REF!="","",VLOOKUP(#REF!,$AD$2:$AR$606,2,0)),"")</f>
        <v/>
      </c>
      <c r="C380" s="22" t="str">
        <f>IFERROR(VLOOKUP(B380,$U$2:$AC$606,2,0),"")</f>
        <v/>
      </c>
      <c r="D380" s="22" t="str">
        <f>IFERROR(VLOOKUP(B380,$U$2:$AC$606,3,0),"")</f>
        <v/>
      </c>
      <c r="E380" s="22" t="str">
        <f>IFERROR(VLOOKUP(B380,$U$2:$AC$606,4,0),"")</f>
        <v/>
      </c>
      <c r="F380" s="22" t="str">
        <f>IFERROR(VLOOKUP(B380,$U$2:$AC$606,5,0),"")</f>
        <v/>
      </c>
      <c r="G380" s="22" t="str">
        <f>IFERROR(VLOOKUP(B380,$U$2:$AC$606,6,0),"")</f>
        <v/>
      </c>
      <c r="H380" s="33" t="str">
        <f>IFERROR(VLOOKUP(B380,$U$2:$AC$606,9,0),"")</f>
        <v/>
      </c>
      <c r="I380" s="50"/>
      <c r="J380" s="20"/>
      <c r="K380" s="21" t="str">
        <f>IFERROR(IF(#REF!="","",VLOOKUP(#REF!,$AQ$2:$AR$606,2,0)),"")</f>
        <v/>
      </c>
      <c r="L380" s="22" t="str">
        <f>IFERROR(VLOOKUP(K380,$AH$2:$AP$606,2,0),"")</f>
        <v/>
      </c>
      <c r="M380" s="22" t="str">
        <f>IFERROR(VLOOKUP(K380,$AH$2:$AP$606,3,0),"")</f>
        <v/>
      </c>
      <c r="N380" s="22" t="str">
        <f>IFERROR(VLOOKUP(K380,$AH$2:$AP$606,4,0),"")</f>
        <v/>
      </c>
      <c r="O380" s="22" t="str">
        <f>IFERROR(VLOOKUP(K380,$AH$2:$AP$606,5,0),"")</f>
        <v/>
      </c>
      <c r="P380" s="22" t="str">
        <f>IFERROR(VLOOKUP(K380,$AH$2:$AP$606,6,0),"")</f>
        <v/>
      </c>
      <c r="Q380" s="23" t="str">
        <f>IFERROR(VLOOKUP(K380,$AH$2:$AP$606,9,0),"")</f>
        <v/>
      </c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34"/>
      <c r="AO380" s="34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</row>
    <row r="381" spans="1:68" ht="15.75" customHeight="1" x14ac:dyDescent="0.2">
      <c r="A381" s="21"/>
      <c r="B381" s="21" t="str">
        <f>IFERROR(IF(#REF!="","",VLOOKUP(#REF!,$AD$2:$AR$606,2,0)),"")</f>
        <v/>
      </c>
      <c r="C381" s="22" t="str">
        <f>IFERROR(VLOOKUP(B381,$U$2:$AC$606,2,0),"")</f>
        <v/>
      </c>
      <c r="D381" s="22" t="str">
        <f>IFERROR(VLOOKUP(B381,$U$2:$AC$606,3,0),"")</f>
        <v/>
      </c>
      <c r="E381" s="22" t="str">
        <f>IFERROR(VLOOKUP(B381,$U$2:$AC$606,4,0),"")</f>
        <v/>
      </c>
      <c r="F381" s="22" t="str">
        <f>IFERROR(VLOOKUP(B381,$U$2:$AC$606,5,0),"")</f>
        <v/>
      </c>
      <c r="G381" s="22" t="str">
        <f>IFERROR(VLOOKUP(B381,$U$2:$AC$606,6,0),"")</f>
        <v/>
      </c>
      <c r="H381" s="33" t="str">
        <f>IFERROR(VLOOKUP(B381,$U$2:$AC$606,9,0),"")</f>
        <v/>
      </c>
      <c r="I381" s="50"/>
      <c r="J381" s="20"/>
      <c r="K381" s="21" t="str">
        <f>IFERROR(IF(#REF!="","",VLOOKUP(#REF!,$AQ$2:$AR$606,2,0)),"")</f>
        <v/>
      </c>
      <c r="L381" s="22" t="str">
        <f>IFERROR(VLOOKUP(K381,$AH$2:$AP$606,2,0),"")</f>
        <v/>
      </c>
      <c r="M381" s="22" t="str">
        <f>IFERROR(VLOOKUP(K381,$AH$2:$AP$606,3,0),"")</f>
        <v/>
      </c>
      <c r="N381" s="22" t="str">
        <f>IFERROR(VLOOKUP(K381,$AH$2:$AP$606,4,0),"")</f>
        <v/>
      </c>
      <c r="O381" s="22" t="str">
        <f>IFERROR(VLOOKUP(K381,$AH$2:$AP$606,5,0),"")</f>
        <v/>
      </c>
      <c r="P381" s="22" t="str">
        <f>IFERROR(VLOOKUP(K381,$AH$2:$AP$606,6,0),"")</f>
        <v/>
      </c>
      <c r="Q381" s="23" t="str">
        <f>IFERROR(VLOOKUP(K381,$AH$2:$AP$606,9,0),"")</f>
        <v/>
      </c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34"/>
      <c r="AO381" s="34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</row>
    <row r="382" spans="1:68" ht="15.75" customHeight="1" x14ac:dyDescent="0.2">
      <c r="A382" s="21"/>
      <c r="B382" s="21" t="str">
        <f>IFERROR(IF(#REF!="","",VLOOKUP(#REF!,$AD$2:$AR$606,2,0)),"")</f>
        <v/>
      </c>
      <c r="C382" s="22" t="str">
        <f>IFERROR(VLOOKUP(B382,$U$2:$AC$606,2,0),"")</f>
        <v/>
      </c>
      <c r="D382" s="22" t="str">
        <f>IFERROR(VLOOKUP(B382,$U$2:$AC$606,3,0),"")</f>
        <v/>
      </c>
      <c r="E382" s="22" t="str">
        <f>IFERROR(VLOOKUP(B382,$U$2:$AC$606,4,0),"")</f>
        <v/>
      </c>
      <c r="F382" s="22" t="str">
        <f>IFERROR(VLOOKUP(B382,$U$2:$AC$606,5,0),"")</f>
        <v/>
      </c>
      <c r="G382" s="22" t="str">
        <f>IFERROR(VLOOKUP(B382,$U$2:$AC$606,6,0),"")</f>
        <v/>
      </c>
      <c r="H382" s="33" t="str">
        <f>IFERROR(VLOOKUP(B382,$U$2:$AC$606,9,0),"")</f>
        <v/>
      </c>
      <c r="I382" s="50"/>
      <c r="J382" s="20"/>
      <c r="K382" s="21" t="str">
        <f>IFERROR(IF(#REF!="","",VLOOKUP(#REF!,$AQ$2:$AR$606,2,0)),"")</f>
        <v/>
      </c>
      <c r="L382" s="22" t="str">
        <f>IFERROR(VLOOKUP(K382,$AH$2:$AP$606,2,0),"")</f>
        <v/>
      </c>
      <c r="M382" s="22" t="str">
        <f>IFERROR(VLOOKUP(K382,$AH$2:$AP$606,3,0),"")</f>
        <v/>
      </c>
      <c r="N382" s="22" t="str">
        <f>IFERROR(VLOOKUP(K382,$AH$2:$AP$606,4,0),"")</f>
        <v/>
      </c>
      <c r="O382" s="22" t="str">
        <f>IFERROR(VLOOKUP(K382,$AH$2:$AP$606,5,0),"")</f>
        <v/>
      </c>
      <c r="P382" s="22" t="str">
        <f>IFERROR(VLOOKUP(K382,$AH$2:$AP$606,6,0),"")</f>
        <v/>
      </c>
      <c r="Q382" s="23" t="str">
        <f>IFERROR(VLOOKUP(K382,$AH$2:$AP$606,9,0),"")</f>
        <v/>
      </c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34"/>
      <c r="AO382" s="34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  <c r="BO382" s="36"/>
      <c r="BP382" s="36"/>
    </row>
    <row r="383" spans="1:68" ht="15.75" customHeight="1" x14ac:dyDescent="0.2">
      <c r="A383" s="21"/>
      <c r="B383" s="21" t="str">
        <f>IFERROR(IF(#REF!="","",VLOOKUP(#REF!,$AD$2:$AR$606,2,0)),"")</f>
        <v/>
      </c>
      <c r="C383" s="22" t="str">
        <f>IFERROR(VLOOKUP(B383,$U$2:$AC$606,2,0),"")</f>
        <v/>
      </c>
      <c r="D383" s="22" t="str">
        <f>IFERROR(VLOOKUP(B383,$U$2:$AC$606,3,0),"")</f>
        <v/>
      </c>
      <c r="E383" s="22" t="str">
        <f>IFERROR(VLOOKUP(B383,$U$2:$AC$606,4,0),"")</f>
        <v/>
      </c>
      <c r="F383" s="22" t="str">
        <f>IFERROR(VLOOKUP(B383,$U$2:$AC$606,5,0),"")</f>
        <v/>
      </c>
      <c r="G383" s="22" t="str">
        <f>IFERROR(VLOOKUP(B383,$U$2:$AC$606,6,0),"")</f>
        <v/>
      </c>
      <c r="H383" s="33" t="str">
        <f>IFERROR(VLOOKUP(B383,$U$2:$AC$606,9,0),"")</f>
        <v/>
      </c>
      <c r="I383" s="50"/>
      <c r="J383" s="20"/>
      <c r="K383" s="21" t="str">
        <f>IFERROR(IF(#REF!="","",VLOOKUP(#REF!,$AQ$2:$AR$606,2,0)),"")</f>
        <v/>
      </c>
      <c r="L383" s="22" t="str">
        <f>IFERROR(VLOOKUP(K383,$AH$2:$AP$606,2,0),"")</f>
        <v/>
      </c>
      <c r="M383" s="22" t="str">
        <f>IFERROR(VLOOKUP(K383,$AH$2:$AP$606,3,0),"")</f>
        <v/>
      </c>
      <c r="N383" s="22" t="str">
        <f>IFERROR(VLOOKUP(K383,$AH$2:$AP$606,4,0),"")</f>
        <v/>
      </c>
      <c r="O383" s="22" t="str">
        <f>IFERROR(VLOOKUP(K383,$AH$2:$AP$606,5,0),"")</f>
        <v/>
      </c>
      <c r="P383" s="22" t="str">
        <f>IFERROR(VLOOKUP(K383,$AH$2:$AP$606,6,0),"")</f>
        <v/>
      </c>
      <c r="Q383" s="23" t="str">
        <f>IFERROR(VLOOKUP(K383,$AH$2:$AP$606,9,0),"")</f>
        <v/>
      </c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34"/>
      <c r="AO383" s="34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</row>
    <row r="384" spans="1:68" ht="15.75" customHeight="1" x14ac:dyDescent="0.2">
      <c r="A384" s="21"/>
      <c r="B384" s="21" t="str">
        <f>IFERROR(IF(#REF!="","",VLOOKUP(#REF!,$AD$2:$AR$606,2,0)),"")</f>
        <v/>
      </c>
      <c r="C384" s="22" t="str">
        <f>IFERROR(VLOOKUP(B384,$U$2:$AC$606,2,0),"")</f>
        <v/>
      </c>
      <c r="D384" s="22" t="str">
        <f>IFERROR(VLOOKUP(B384,$U$2:$AC$606,3,0),"")</f>
        <v/>
      </c>
      <c r="E384" s="22" t="str">
        <f>IFERROR(VLOOKUP(B384,$U$2:$AC$606,4,0),"")</f>
        <v/>
      </c>
      <c r="F384" s="22" t="str">
        <f>IFERROR(VLOOKUP(B384,$U$2:$AC$606,5,0),"")</f>
        <v/>
      </c>
      <c r="G384" s="22" t="str">
        <f>IFERROR(VLOOKUP(B384,$U$2:$AC$606,6,0),"")</f>
        <v/>
      </c>
      <c r="H384" s="33" t="str">
        <f>IFERROR(VLOOKUP(B384,$U$2:$AC$606,9,0),"")</f>
        <v/>
      </c>
      <c r="I384" s="50"/>
      <c r="J384" s="20"/>
      <c r="K384" s="21" t="str">
        <f>IFERROR(IF(#REF!="","",VLOOKUP(#REF!,$AQ$2:$AR$606,2,0)),"")</f>
        <v/>
      </c>
      <c r="L384" s="22" t="str">
        <f>IFERROR(VLOOKUP(K384,$AH$2:$AP$606,2,0),"")</f>
        <v/>
      </c>
      <c r="M384" s="22" t="str">
        <f>IFERROR(VLOOKUP(K384,$AH$2:$AP$606,3,0),"")</f>
        <v/>
      </c>
      <c r="N384" s="22" t="str">
        <f>IFERROR(VLOOKUP(K384,$AH$2:$AP$606,4,0),"")</f>
        <v/>
      </c>
      <c r="O384" s="22" t="str">
        <f>IFERROR(VLOOKUP(K384,$AH$2:$AP$606,5,0),"")</f>
        <v/>
      </c>
      <c r="P384" s="22" t="str">
        <f>IFERROR(VLOOKUP(K384,$AH$2:$AP$606,6,0),"")</f>
        <v/>
      </c>
      <c r="Q384" s="23" t="str">
        <f>IFERROR(VLOOKUP(K384,$AH$2:$AP$606,9,0),"")</f>
        <v/>
      </c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34"/>
      <c r="AO384" s="34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</row>
    <row r="385" spans="1:68" ht="15.75" customHeight="1" x14ac:dyDescent="0.2">
      <c r="A385" s="21"/>
      <c r="B385" s="21" t="str">
        <f>IFERROR(IF(#REF!="","",VLOOKUP(#REF!,$AD$2:$AR$606,2,0)),"")</f>
        <v/>
      </c>
      <c r="C385" s="22" t="str">
        <f>IFERROR(VLOOKUP(B385,$U$2:$AC$606,2,0),"")</f>
        <v/>
      </c>
      <c r="D385" s="22" t="str">
        <f>IFERROR(VLOOKUP(B385,$U$2:$AC$606,3,0),"")</f>
        <v/>
      </c>
      <c r="E385" s="22" t="str">
        <f>IFERROR(VLOOKUP(B385,$U$2:$AC$606,4,0),"")</f>
        <v/>
      </c>
      <c r="F385" s="22" t="str">
        <f>IFERROR(VLOOKUP(B385,$U$2:$AC$606,5,0),"")</f>
        <v/>
      </c>
      <c r="G385" s="22" t="str">
        <f>IFERROR(VLOOKUP(B385,$U$2:$AC$606,6,0),"")</f>
        <v/>
      </c>
      <c r="H385" s="33" t="str">
        <f>IFERROR(VLOOKUP(B385,$U$2:$AC$606,9,0),"")</f>
        <v/>
      </c>
      <c r="I385" s="50"/>
      <c r="J385" s="20"/>
      <c r="K385" s="21" t="str">
        <f>IFERROR(IF(#REF!="","",VLOOKUP(#REF!,$AQ$2:$AR$606,2,0)),"")</f>
        <v/>
      </c>
      <c r="L385" s="22" t="str">
        <f>IFERROR(VLOOKUP(K385,$AH$2:$AP$606,2,0),"")</f>
        <v/>
      </c>
      <c r="M385" s="22" t="str">
        <f>IFERROR(VLOOKUP(K385,$AH$2:$AP$606,3,0),"")</f>
        <v/>
      </c>
      <c r="N385" s="22" t="str">
        <f>IFERROR(VLOOKUP(K385,$AH$2:$AP$606,4,0),"")</f>
        <v/>
      </c>
      <c r="O385" s="22" t="str">
        <f>IFERROR(VLOOKUP(K385,$AH$2:$AP$606,5,0),"")</f>
        <v/>
      </c>
      <c r="P385" s="22" t="str">
        <f>IFERROR(VLOOKUP(K385,$AH$2:$AP$606,6,0),"")</f>
        <v/>
      </c>
      <c r="Q385" s="23" t="str">
        <f>IFERROR(VLOOKUP(K385,$AH$2:$AP$606,9,0),"")</f>
        <v/>
      </c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34"/>
      <c r="AO385" s="34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</row>
    <row r="386" spans="1:68" ht="15.75" customHeight="1" x14ac:dyDescent="0.2">
      <c r="A386" s="21"/>
      <c r="B386" s="21" t="str">
        <f>IFERROR(IF(#REF!="","",VLOOKUP(#REF!,$AD$2:$AR$606,2,0)),"")</f>
        <v/>
      </c>
      <c r="C386" s="22" t="str">
        <f>IFERROR(VLOOKUP(B386,$U$2:$AC$606,2,0),"")</f>
        <v/>
      </c>
      <c r="D386" s="22" t="str">
        <f>IFERROR(VLOOKUP(B386,$U$2:$AC$606,3,0),"")</f>
        <v/>
      </c>
      <c r="E386" s="22" t="str">
        <f>IFERROR(VLOOKUP(B386,$U$2:$AC$606,4,0),"")</f>
        <v/>
      </c>
      <c r="F386" s="22" t="str">
        <f>IFERROR(VLOOKUP(B386,$U$2:$AC$606,5,0),"")</f>
        <v/>
      </c>
      <c r="G386" s="22" t="str">
        <f>IFERROR(VLOOKUP(B386,$U$2:$AC$606,6,0),"")</f>
        <v/>
      </c>
      <c r="H386" s="33" t="str">
        <f>IFERROR(VLOOKUP(B386,$U$2:$AC$606,9,0),"")</f>
        <v/>
      </c>
      <c r="I386" s="50"/>
      <c r="J386" s="20"/>
      <c r="K386" s="21" t="str">
        <f>IFERROR(IF(#REF!="","",VLOOKUP(#REF!,$AQ$2:$AR$606,2,0)),"")</f>
        <v/>
      </c>
      <c r="L386" s="22" t="str">
        <f>IFERROR(VLOOKUP(K386,$AH$2:$AP$606,2,0),"")</f>
        <v/>
      </c>
      <c r="M386" s="22" t="str">
        <f>IFERROR(VLOOKUP(K386,$AH$2:$AP$606,3,0),"")</f>
        <v/>
      </c>
      <c r="N386" s="22" t="str">
        <f>IFERROR(VLOOKUP(K386,$AH$2:$AP$606,4,0),"")</f>
        <v/>
      </c>
      <c r="O386" s="22" t="str">
        <f>IFERROR(VLOOKUP(K386,$AH$2:$AP$606,5,0),"")</f>
        <v/>
      </c>
      <c r="P386" s="22" t="str">
        <f>IFERROR(VLOOKUP(K386,$AH$2:$AP$606,6,0),"")</f>
        <v/>
      </c>
      <c r="Q386" s="23" t="str">
        <f>IFERROR(VLOOKUP(K386,$AH$2:$AP$606,9,0),"")</f>
        <v/>
      </c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34"/>
      <c r="AO386" s="34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</row>
    <row r="387" spans="1:68" ht="15.75" customHeight="1" x14ac:dyDescent="0.2">
      <c r="A387" s="21"/>
      <c r="B387" s="21" t="str">
        <f>IFERROR(IF(#REF!="","",VLOOKUP(#REF!,$AD$2:$AR$606,2,0)),"")</f>
        <v/>
      </c>
      <c r="C387" s="22" t="str">
        <f>IFERROR(VLOOKUP(B387,$U$2:$AC$606,2,0),"")</f>
        <v/>
      </c>
      <c r="D387" s="22" t="str">
        <f>IFERROR(VLOOKUP(B387,$U$2:$AC$606,3,0),"")</f>
        <v/>
      </c>
      <c r="E387" s="22" t="str">
        <f>IFERROR(VLOOKUP(B387,$U$2:$AC$606,4,0),"")</f>
        <v/>
      </c>
      <c r="F387" s="22" t="str">
        <f>IFERROR(VLOOKUP(B387,$U$2:$AC$606,5,0),"")</f>
        <v/>
      </c>
      <c r="G387" s="22" t="str">
        <f>IFERROR(VLOOKUP(B387,$U$2:$AC$606,6,0),"")</f>
        <v/>
      </c>
      <c r="H387" s="33" t="str">
        <f>IFERROR(VLOOKUP(B387,$U$2:$AC$606,9,0),"")</f>
        <v/>
      </c>
      <c r="I387" s="50"/>
      <c r="J387" s="20"/>
      <c r="K387" s="21" t="str">
        <f>IFERROR(IF(#REF!="","",VLOOKUP(#REF!,$AQ$2:$AR$606,2,0)),"")</f>
        <v/>
      </c>
      <c r="L387" s="22" t="str">
        <f>IFERROR(VLOOKUP(K387,$AH$2:$AP$606,2,0),"")</f>
        <v/>
      </c>
      <c r="M387" s="22" t="str">
        <f>IFERROR(VLOOKUP(K387,$AH$2:$AP$606,3,0),"")</f>
        <v/>
      </c>
      <c r="N387" s="22" t="str">
        <f>IFERROR(VLOOKUP(K387,$AH$2:$AP$606,4,0),"")</f>
        <v/>
      </c>
      <c r="O387" s="22" t="str">
        <f>IFERROR(VLOOKUP(K387,$AH$2:$AP$606,5,0),"")</f>
        <v/>
      </c>
      <c r="P387" s="22" t="str">
        <f>IFERROR(VLOOKUP(K387,$AH$2:$AP$606,6,0),"")</f>
        <v/>
      </c>
      <c r="Q387" s="23" t="str">
        <f>IFERROR(VLOOKUP(K387,$AH$2:$AP$606,9,0),"")</f>
        <v/>
      </c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34"/>
      <c r="AO387" s="34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  <c r="BO387" s="36"/>
      <c r="BP387" s="36"/>
    </row>
    <row r="388" spans="1:68" ht="15.75" customHeight="1" x14ac:dyDescent="0.2">
      <c r="A388" s="21"/>
      <c r="B388" s="21" t="str">
        <f>IFERROR(IF(#REF!="","",VLOOKUP(#REF!,$AD$2:$AR$606,2,0)),"")</f>
        <v/>
      </c>
      <c r="C388" s="22" t="str">
        <f>IFERROR(VLOOKUP(B388,$U$2:$AC$606,2,0),"")</f>
        <v/>
      </c>
      <c r="D388" s="22" t="str">
        <f>IFERROR(VLOOKUP(B388,$U$2:$AC$606,3,0),"")</f>
        <v/>
      </c>
      <c r="E388" s="22" t="str">
        <f>IFERROR(VLOOKUP(B388,$U$2:$AC$606,4,0),"")</f>
        <v/>
      </c>
      <c r="F388" s="22" t="str">
        <f>IFERROR(VLOOKUP(B388,$U$2:$AC$606,5,0),"")</f>
        <v/>
      </c>
      <c r="G388" s="22" t="str">
        <f>IFERROR(VLOOKUP(B388,$U$2:$AC$606,6,0),"")</f>
        <v/>
      </c>
      <c r="H388" s="33" t="str">
        <f>IFERROR(VLOOKUP(B388,$U$2:$AC$606,9,0),"")</f>
        <v/>
      </c>
      <c r="I388" s="50"/>
      <c r="J388" s="20"/>
      <c r="K388" s="21" t="str">
        <f>IFERROR(IF(#REF!="","",VLOOKUP(#REF!,$AQ$2:$AR$606,2,0)),"")</f>
        <v/>
      </c>
      <c r="L388" s="22" t="str">
        <f>IFERROR(VLOOKUP(K388,$AH$2:$AP$606,2,0),"")</f>
        <v/>
      </c>
      <c r="M388" s="22" t="str">
        <f>IFERROR(VLOOKUP(K388,$AH$2:$AP$606,3,0),"")</f>
        <v/>
      </c>
      <c r="N388" s="22" t="str">
        <f>IFERROR(VLOOKUP(K388,$AH$2:$AP$606,4,0),"")</f>
        <v/>
      </c>
      <c r="O388" s="22" t="str">
        <f>IFERROR(VLOOKUP(K388,$AH$2:$AP$606,5,0),"")</f>
        <v/>
      </c>
      <c r="P388" s="22" t="str">
        <f>IFERROR(VLOOKUP(K388,$AH$2:$AP$606,6,0),"")</f>
        <v/>
      </c>
      <c r="Q388" s="23" t="str">
        <f>IFERROR(VLOOKUP(K388,$AH$2:$AP$606,9,0),"")</f>
        <v/>
      </c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34"/>
      <c r="AO388" s="34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  <c r="BO388" s="36"/>
      <c r="BP388" s="36"/>
    </row>
    <row r="389" spans="1:68" ht="15.75" customHeight="1" x14ac:dyDescent="0.2">
      <c r="A389" s="21"/>
      <c r="B389" s="21" t="str">
        <f>IFERROR(IF(#REF!="","",VLOOKUP(#REF!,$AD$2:$AR$606,2,0)),"")</f>
        <v/>
      </c>
      <c r="C389" s="22" t="str">
        <f>IFERROR(VLOOKUP(B389,$U$2:$AC$606,2,0),"")</f>
        <v/>
      </c>
      <c r="D389" s="22" t="str">
        <f>IFERROR(VLOOKUP(B389,$U$2:$AC$606,3,0),"")</f>
        <v/>
      </c>
      <c r="E389" s="22" t="str">
        <f>IFERROR(VLOOKUP(B389,$U$2:$AC$606,4,0),"")</f>
        <v/>
      </c>
      <c r="F389" s="22" t="str">
        <f>IFERROR(VLOOKUP(B389,$U$2:$AC$606,5,0),"")</f>
        <v/>
      </c>
      <c r="G389" s="22" t="str">
        <f>IFERROR(VLOOKUP(B389,$U$2:$AC$606,6,0),"")</f>
        <v/>
      </c>
      <c r="H389" s="33" t="str">
        <f>IFERROR(VLOOKUP(B389,$U$2:$AC$606,9,0),"")</f>
        <v/>
      </c>
      <c r="I389" s="50"/>
      <c r="J389" s="20"/>
      <c r="K389" s="21" t="str">
        <f>IFERROR(IF(#REF!="","",VLOOKUP(#REF!,$AQ$2:$AR$606,2,0)),"")</f>
        <v/>
      </c>
      <c r="L389" s="22" t="str">
        <f>IFERROR(VLOOKUP(K389,$AH$2:$AP$606,2,0),"")</f>
        <v/>
      </c>
      <c r="M389" s="22" t="str">
        <f>IFERROR(VLOOKUP(K389,$AH$2:$AP$606,3,0),"")</f>
        <v/>
      </c>
      <c r="N389" s="22" t="str">
        <f>IFERROR(VLOOKUP(K389,$AH$2:$AP$606,4,0),"")</f>
        <v/>
      </c>
      <c r="O389" s="22" t="str">
        <f>IFERROR(VLOOKUP(K389,$AH$2:$AP$606,5,0),"")</f>
        <v/>
      </c>
      <c r="P389" s="22" t="str">
        <f>IFERROR(VLOOKUP(K389,$AH$2:$AP$606,6,0),"")</f>
        <v/>
      </c>
      <c r="Q389" s="23" t="str">
        <f>IFERROR(VLOOKUP(K389,$AH$2:$AP$606,9,0),"")</f>
        <v/>
      </c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34"/>
      <c r="AO389" s="34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</row>
    <row r="390" spans="1:68" ht="15.75" customHeight="1" x14ac:dyDescent="0.2">
      <c r="A390" s="21"/>
      <c r="B390" s="21" t="str">
        <f>IFERROR(IF(#REF!="","",VLOOKUP(#REF!,$AD$2:$AR$606,2,0)),"")</f>
        <v/>
      </c>
      <c r="C390" s="22" t="str">
        <f>IFERROR(VLOOKUP(B390,$U$2:$AC$606,2,0),"")</f>
        <v/>
      </c>
      <c r="D390" s="22" t="str">
        <f>IFERROR(VLOOKUP(B390,$U$2:$AC$606,3,0),"")</f>
        <v/>
      </c>
      <c r="E390" s="22" t="str">
        <f>IFERROR(VLOOKUP(B390,$U$2:$AC$606,4,0),"")</f>
        <v/>
      </c>
      <c r="F390" s="22" t="str">
        <f>IFERROR(VLOOKUP(B390,$U$2:$AC$606,5,0),"")</f>
        <v/>
      </c>
      <c r="G390" s="22" t="str">
        <f>IFERROR(VLOOKUP(B390,$U$2:$AC$606,6,0),"")</f>
        <v/>
      </c>
      <c r="H390" s="33" t="str">
        <f>IFERROR(VLOOKUP(B390,$U$2:$AC$606,9,0),"")</f>
        <v/>
      </c>
      <c r="I390" s="50"/>
      <c r="J390" s="20"/>
      <c r="K390" s="21" t="str">
        <f>IFERROR(IF(#REF!="","",VLOOKUP(#REF!,$AQ$2:$AR$606,2,0)),"")</f>
        <v/>
      </c>
      <c r="L390" s="22" t="str">
        <f>IFERROR(VLOOKUP(K390,$AH$2:$AP$606,2,0),"")</f>
        <v/>
      </c>
      <c r="M390" s="22" t="str">
        <f>IFERROR(VLOOKUP(K390,$AH$2:$AP$606,3,0),"")</f>
        <v/>
      </c>
      <c r="N390" s="22" t="str">
        <f>IFERROR(VLOOKUP(K390,$AH$2:$AP$606,4,0),"")</f>
        <v/>
      </c>
      <c r="O390" s="22" t="str">
        <f>IFERROR(VLOOKUP(K390,$AH$2:$AP$606,5,0),"")</f>
        <v/>
      </c>
      <c r="P390" s="22" t="str">
        <f>IFERROR(VLOOKUP(K390,$AH$2:$AP$606,6,0),"")</f>
        <v/>
      </c>
      <c r="Q390" s="23" t="str">
        <f>IFERROR(VLOOKUP(K390,$AH$2:$AP$606,9,0),"")</f>
        <v/>
      </c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34"/>
      <c r="AO390" s="34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  <c r="BO390" s="36"/>
      <c r="BP390" s="36"/>
    </row>
    <row r="391" spans="1:68" ht="15.75" customHeight="1" x14ac:dyDescent="0.2">
      <c r="A391" s="21"/>
      <c r="B391" s="21" t="str">
        <f>IFERROR(IF(#REF!="","",VLOOKUP(#REF!,$AD$2:$AR$606,2,0)),"")</f>
        <v/>
      </c>
      <c r="C391" s="22" t="str">
        <f>IFERROR(VLOOKUP(B391,$U$2:$AC$606,2,0),"")</f>
        <v/>
      </c>
      <c r="D391" s="22" t="str">
        <f>IFERROR(VLOOKUP(B391,$U$2:$AC$606,3,0),"")</f>
        <v/>
      </c>
      <c r="E391" s="22" t="str">
        <f>IFERROR(VLOOKUP(B391,$U$2:$AC$606,4,0),"")</f>
        <v/>
      </c>
      <c r="F391" s="22" t="str">
        <f>IFERROR(VLOOKUP(B391,$U$2:$AC$606,5,0),"")</f>
        <v/>
      </c>
      <c r="G391" s="22" t="str">
        <f>IFERROR(VLOOKUP(B391,$U$2:$AC$606,6,0),"")</f>
        <v/>
      </c>
      <c r="H391" s="33" t="str">
        <f>IFERROR(VLOOKUP(B391,$U$2:$AC$606,9,0),"")</f>
        <v/>
      </c>
      <c r="I391" s="50"/>
      <c r="J391" s="20"/>
      <c r="K391" s="21" t="str">
        <f>IFERROR(IF(#REF!="","",VLOOKUP(#REF!,$AQ$2:$AR$606,2,0)),"")</f>
        <v/>
      </c>
      <c r="L391" s="22" t="str">
        <f>IFERROR(VLOOKUP(K391,$AH$2:$AP$606,2,0),"")</f>
        <v/>
      </c>
      <c r="M391" s="22" t="str">
        <f>IFERROR(VLOOKUP(K391,$AH$2:$AP$606,3,0),"")</f>
        <v/>
      </c>
      <c r="N391" s="22" t="str">
        <f>IFERROR(VLOOKUP(K391,$AH$2:$AP$606,4,0),"")</f>
        <v/>
      </c>
      <c r="O391" s="22" t="str">
        <f>IFERROR(VLOOKUP(K391,$AH$2:$AP$606,5,0),"")</f>
        <v/>
      </c>
      <c r="P391" s="22" t="str">
        <f>IFERROR(VLOOKUP(K391,$AH$2:$AP$606,6,0),"")</f>
        <v/>
      </c>
      <c r="Q391" s="23" t="str">
        <f>IFERROR(VLOOKUP(K391,$AH$2:$AP$606,9,0),"")</f>
        <v/>
      </c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34"/>
      <c r="AO391" s="34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  <c r="BO391" s="36"/>
      <c r="BP391" s="36"/>
    </row>
    <row r="392" spans="1:68" ht="15.75" customHeight="1" x14ac:dyDescent="0.2">
      <c r="A392" s="21"/>
      <c r="B392" s="21" t="str">
        <f>IFERROR(IF(#REF!="","",VLOOKUP(#REF!,$AD$2:$AR$606,2,0)),"")</f>
        <v/>
      </c>
      <c r="C392" s="22" t="str">
        <f>IFERROR(VLOOKUP(B392,$U$2:$AC$606,2,0),"")</f>
        <v/>
      </c>
      <c r="D392" s="22" t="str">
        <f>IFERROR(VLOOKUP(B392,$U$2:$AC$606,3,0),"")</f>
        <v/>
      </c>
      <c r="E392" s="22" t="str">
        <f>IFERROR(VLOOKUP(B392,$U$2:$AC$606,4,0),"")</f>
        <v/>
      </c>
      <c r="F392" s="22" t="str">
        <f>IFERROR(VLOOKUP(B392,$U$2:$AC$606,5,0),"")</f>
        <v/>
      </c>
      <c r="G392" s="22" t="str">
        <f>IFERROR(VLOOKUP(B392,$U$2:$AC$606,6,0),"")</f>
        <v/>
      </c>
      <c r="H392" s="33" t="str">
        <f>IFERROR(VLOOKUP(B392,$U$2:$AC$606,9,0),"")</f>
        <v/>
      </c>
      <c r="I392" s="50"/>
      <c r="J392" s="20"/>
      <c r="K392" s="21" t="str">
        <f>IFERROR(IF(#REF!="","",VLOOKUP(#REF!,$AQ$2:$AR$606,2,0)),"")</f>
        <v/>
      </c>
      <c r="L392" s="22" t="str">
        <f>IFERROR(VLOOKUP(K392,$AH$2:$AP$606,2,0),"")</f>
        <v/>
      </c>
      <c r="M392" s="22" t="str">
        <f>IFERROR(VLOOKUP(K392,$AH$2:$AP$606,3,0),"")</f>
        <v/>
      </c>
      <c r="N392" s="22" t="str">
        <f>IFERROR(VLOOKUP(K392,$AH$2:$AP$606,4,0),"")</f>
        <v/>
      </c>
      <c r="O392" s="22" t="str">
        <f>IFERROR(VLOOKUP(K392,$AH$2:$AP$606,5,0),"")</f>
        <v/>
      </c>
      <c r="P392" s="22" t="str">
        <f>IFERROR(VLOOKUP(K392,$AH$2:$AP$606,6,0),"")</f>
        <v/>
      </c>
      <c r="Q392" s="23" t="str">
        <f>IFERROR(VLOOKUP(K392,$AH$2:$AP$606,9,0),"")</f>
        <v/>
      </c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34"/>
      <c r="AO392" s="34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  <c r="BO392" s="36"/>
      <c r="BP392" s="36"/>
    </row>
    <row r="393" spans="1:68" ht="15.75" customHeight="1" x14ac:dyDescent="0.2">
      <c r="A393" s="21"/>
      <c r="B393" s="21" t="str">
        <f>IFERROR(IF(#REF!="","",VLOOKUP(#REF!,$AD$2:$AR$606,2,0)),"")</f>
        <v/>
      </c>
      <c r="C393" s="22" t="str">
        <f>IFERROR(VLOOKUP(B393,$U$2:$AC$606,2,0),"")</f>
        <v/>
      </c>
      <c r="D393" s="22" t="str">
        <f>IFERROR(VLOOKUP(B393,$U$2:$AC$606,3,0),"")</f>
        <v/>
      </c>
      <c r="E393" s="22" t="str">
        <f>IFERROR(VLOOKUP(B393,$U$2:$AC$606,4,0),"")</f>
        <v/>
      </c>
      <c r="F393" s="22" t="str">
        <f>IFERROR(VLOOKUP(B393,$U$2:$AC$606,5,0),"")</f>
        <v/>
      </c>
      <c r="G393" s="22" t="str">
        <f>IFERROR(VLOOKUP(B393,$U$2:$AC$606,6,0),"")</f>
        <v/>
      </c>
      <c r="H393" s="33" t="str">
        <f>IFERROR(VLOOKUP(B393,$U$2:$AC$606,9,0),"")</f>
        <v/>
      </c>
      <c r="I393" s="50"/>
      <c r="J393" s="20"/>
      <c r="K393" s="21" t="str">
        <f>IFERROR(IF(#REF!="","",VLOOKUP(#REF!,$AQ$2:$AR$606,2,0)),"")</f>
        <v/>
      </c>
      <c r="L393" s="22" t="str">
        <f>IFERROR(VLOOKUP(K393,$AH$2:$AP$606,2,0),"")</f>
        <v/>
      </c>
      <c r="M393" s="22" t="str">
        <f>IFERROR(VLOOKUP(K393,$AH$2:$AP$606,3,0),"")</f>
        <v/>
      </c>
      <c r="N393" s="22" t="str">
        <f>IFERROR(VLOOKUP(K393,$AH$2:$AP$606,4,0),"")</f>
        <v/>
      </c>
      <c r="O393" s="22" t="str">
        <f>IFERROR(VLOOKUP(K393,$AH$2:$AP$606,5,0),"")</f>
        <v/>
      </c>
      <c r="P393" s="22" t="str">
        <f>IFERROR(VLOOKUP(K393,$AH$2:$AP$606,6,0),"")</f>
        <v/>
      </c>
      <c r="Q393" s="23" t="str">
        <f>IFERROR(VLOOKUP(K393,$AH$2:$AP$606,9,0),"")</f>
        <v/>
      </c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34"/>
      <c r="AO393" s="34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</row>
    <row r="394" spans="1:68" ht="15.75" customHeight="1" x14ac:dyDescent="0.2">
      <c r="A394" s="21"/>
      <c r="B394" s="21" t="str">
        <f>IFERROR(IF(#REF!="","",VLOOKUP(#REF!,$AD$2:$AR$606,2,0)),"")</f>
        <v/>
      </c>
      <c r="C394" s="22" t="str">
        <f>IFERROR(VLOOKUP(B394,$U$2:$AC$606,2,0),"")</f>
        <v/>
      </c>
      <c r="D394" s="22" t="str">
        <f>IFERROR(VLOOKUP(B394,$U$2:$AC$606,3,0),"")</f>
        <v/>
      </c>
      <c r="E394" s="22" t="str">
        <f>IFERROR(VLOOKUP(B394,$U$2:$AC$606,4,0),"")</f>
        <v/>
      </c>
      <c r="F394" s="22" t="str">
        <f>IFERROR(VLOOKUP(B394,$U$2:$AC$606,5,0),"")</f>
        <v/>
      </c>
      <c r="G394" s="22" t="str">
        <f>IFERROR(VLOOKUP(B394,$U$2:$AC$606,6,0),"")</f>
        <v/>
      </c>
      <c r="H394" s="33" t="str">
        <f>IFERROR(VLOOKUP(B394,$U$2:$AC$606,9,0),"")</f>
        <v/>
      </c>
      <c r="I394" s="50"/>
      <c r="J394" s="20"/>
      <c r="K394" s="21" t="str">
        <f>IFERROR(IF(#REF!="","",VLOOKUP(#REF!,$AQ$2:$AR$606,2,0)),"")</f>
        <v/>
      </c>
      <c r="L394" s="22" t="str">
        <f>IFERROR(VLOOKUP(K394,$AH$2:$AP$606,2,0),"")</f>
        <v/>
      </c>
      <c r="M394" s="22" t="str">
        <f>IFERROR(VLOOKUP(K394,$AH$2:$AP$606,3,0),"")</f>
        <v/>
      </c>
      <c r="N394" s="22" t="str">
        <f>IFERROR(VLOOKUP(K394,$AH$2:$AP$606,4,0),"")</f>
        <v/>
      </c>
      <c r="O394" s="22" t="str">
        <f>IFERROR(VLOOKUP(K394,$AH$2:$AP$606,5,0),"")</f>
        <v/>
      </c>
      <c r="P394" s="22" t="str">
        <f>IFERROR(VLOOKUP(K394,$AH$2:$AP$606,6,0),"")</f>
        <v/>
      </c>
      <c r="Q394" s="23" t="str">
        <f>IFERROR(VLOOKUP(K394,$AH$2:$AP$606,9,0),"")</f>
        <v/>
      </c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34"/>
      <c r="AO394" s="34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</row>
    <row r="395" spans="1:68" ht="15.75" customHeight="1" x14ac:dyDescent="0.2">
      <c r="A395" s="21"/>
      <c r="B395" s="21" t="str">
        <f>IFERROR(IF(#REF!="","",VLOOKUP(#REF!,$AD$2:$AR$606,2,0)),"")</f>
        <v/>
      </c>
      <c r="C395" s="22" t="str">
        <f>IFERROR(VLOOKUP(B395,$U$2:$AC$606,2,0),"")</f>
        <v/>
      </c>
      <c r="D395" s="22" t="str">
        <f>IFERROR(VLOOKUP(B395,$U$2:$AC$606,3,0),"")</f>
        <v/>
      </c>
      <c r="E395" s="22" t="str">
        <f>IFERROR(VLOOKUP(B395,$U$2:$AC$606,4,0),"")</f>
        <v/>
      </c>
      <c r="F395" s="22" t="str">
        <f>IFERROR(VLOOKUP(B395,$U$2:$AC$606,5,0),"")</f>
        <v/>
      </c>
      <c r="G395" s="22" t="str">
        <f>IFERROR(VLOOKUP(B395,$U$2:$AC$606,6,0),"")</f>
        <v/>
      </c>
      <c r="H395" s="33" t="str">
        <f>IFERROR(VLOOKUP(B395,$U$2:$AC$606,9,0),"")</f>
        <v/>
      </c>
      <c r="I395" s="50"/>
      <c r="J395" s="20"/>
      <c r="K395" s="21" t="str">
        <f>IFERROR(IF(#REF!="","",VLOOKUP(#REF!,$AQ$2:$AR$606,2,0)),"")</f>
        <v/>
      </c>
      <c r="L395" s="22" t="str">
        <f>IFERROR(VLOOKUP(K395,$AH$2:$AP$606,2,0),"")</f>
        <v/>
      </c>
      <c r="M395" s="22" t="str">
        <f>IFERROR(VLOOKUP(K395,$AH$2:$AP$606,3,0),"")</f>
        <v/>
      </c>
      <c r="N395" s="22" t="str">
        <f>IFERROR(VLOOKUP(K395,$AH$2:$AP$606,4,0),"")</f>
        <v/>
      </c>
      <c r="O395" s="22" t="str">
        <f>IFERROR(VLOOKUP(K395,$AH$2:$AP$606,5,0),"")</f>
        <v/>
      </c>
      <c r="P395" s="22" t="str">
        <f>IFERROR(VLOOKUP(K395,$AH$2:$AP$606,6,0),"")</f>
        <v/>
      </c>
      <c r="Q395" s="23" t="str">
        <f>IFERROR(VLOOKUP(K395,$AH$2:$AP$606,9,0),"")</f>
        <v/>
      </c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34"/>
      <c r="AO395" s="34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</row>
    <row r="396" spans="1:68" ht="15.75" customHeight="1" x14ac:dyDescent="0.2">
      <c r="A396" s="21"/>
      <c r="B396" s="21" t="str">
        <f>IFERROR(IF(#REF!="","",VLOOKUP(#REF!,$AD$2:$AR$606,2,0)),"")</f>
        <v/>
      </c>
      <c r="C396" s="22" t="str">
        <f>IFERROR(VLOOKUP(B396,$U$2:$AC$606,2,0),"")</f>
        <v/>
      </c>
      <c r="D396" s="22" t="str">
        <f>IFERROR(VLOOKUP(B396,$U$2:$AC$606,3,0),"")</f>
        <v/>
      </c>
      <c r="E396" s="22" t="str">
        <f>IFERROR(VLOOKUP(B396,$U$2:$AC$606,4,0),"")</f>
        <v/>
      </c>
      <c r="F396" s="22" t="str">
        <f>IFERROR(VLOOKUP(B396,$U$2:$AC$606,5,0),"")</f>
        <v/>
      </c>
      <c r="G396" s="22" t="str">
        <f>IFERROR(VLOOKUP(B396,$U$2:$AC$606,6,0),"")</f>
        <v/>
      </c>
      <c r="H396" s="33" t="str">
        <f>IFERROR(VLOOKUP(B396,$U$2:$AC$606,9,0),"")</f>
        <v/>
      </c>
      <c r="I396" s="50"/>
      <c r="J396" s="20"/>
      <c r="K396" s="21" t="str">
        <f>IFERROR(IF(#REF!="","",VLOOKUP(#REF!,$AQ$2:$AR$606,2,0)),"")</f>
        <v/>
      </c>
      <c r="L396" s="22" t="str">
        <f>IFERROR(VLOOKUP(K396,$AH$2:$AP$606,2,0),"")</f>
        <v/>
      </c>
      <c r="M396" s="22" t="str">
        <f>IFERROR(VLOOKUP(K396,$AH$2:$AP$606,3,0),"")</f>
        <v/>
      </c>
      <c r="N396" s="22" t="str">
        <f>IFERROR(VLOOKUP(K396,$AH$2:$AP$606,4,0),"")</f>
        <v/>
      </c>
      <c r="O396" s="22" t="str">
        <f>IFERROR(VLOOKUP(K396,$AH$2:$AP$606,5,0),"")</f>
        <v/>
      </c>
      <c r="P396" s="22" t="str">
        <f>IFERROR(VLOOKUP(K396,$AH$2:$AP$606,6,0),"")</f>
        <v/>
      </c>
      <c r="Q396" s="23" t="str">
        <f>IFERROR(VLOOKUP(K396,$AH$2:$AP$606,9,0),"")</f>
        <v/>
      </c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34"/>
      <c r="AO396" s="34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  <c r="BO396" s="36"/>
      <c r="BP396" s="36"/>
    </row>
    <row r="397" spans="1:68" ht="15.75" customHeight="1" x14ac:dyDescent="0.2">
      <c r="A397" s="21"/>
      <c r="B397" s="21" t="str">
        <f>IFERROR(IF(#REF!="","",VLOOKUP(#REF!,$AD$2:$AR$606,2,0)),"")</f>
        <v/>
      </c>
      <c r="C397" s="22" t="str">
        <f>IFERROR(VLOOKUP(B397,$U$2:$AC$606,2,0),"")</f>
        <v/>
      </c>
      <c r="D397" s="22" t="str">
        <f>IFERROR(VLOOKUP(B397,$U$2:$AC$606,3,0),"")</f>
        <v/>
      </c>
      <c r="E397" s="22" t="str">
        <f>IFERROR(VLOOKUP(B397,$U$2:$AC$606,4,0),"")</f>
        <v/>
      </c>
      <c r="F397" s="22" t="str">
        <f>IFERROR(VLOOKUP(B397,$U$2:$AC$606,5,0),"")</f>
        <v/>
      </c>
      <c r="G397" s="22" t="str">
        <f>IFERROR(VLOOKUP(B397,$U$2:$AC$606,6,0),"")</f>
        <v/>
      </c>
      <c r="H397" s="33" t="str">
        <f>IFERROR(VLOOKUP(B397,$U$2:$AC$606,9,0),"")</f>
        <v/>
      </c>
      <c r="I397" s="50"/>
      <c r="J397" s="20"/>
      <c r="K397" s="21" t="str">
        <f>IFERROR(IF(#REF!="","",VLOOKUP(#REF!,$AQ$2:$AR$606,2,0)),"")</f>
        <v/>
      </c>
      <c r="L397" s="22" t="str">
        <f>IFERROR(VLOOKUP(K397,$AH$2:$AP$606,2,0),"")</f>
        <v/>
      </c>
      <c r="M397" s="22" t="str">
        <f>IFERROR(VLOOKUP(K397,$AH$2:$AP$606,3,0),"")</f>
        <v/>
      </c>
      <c r="N397" s="22" t="str">
        <f>IFERROR(VLOOKUP(K397,$AH$2:$AP$606,4,0),"")</f>
        <v/>
      </c>
      <c r="O397" s="22" t="str">
        <f>IFERROR(VLOOKUP(K397,$AH$2:$AP$606,5,0),"")</f>
        <v/>
      </c>
      <c r="P397" s="22" t="str">
        <f>IFERROR(VLOOKUP(K397,$AH$2:$AP$606,6,0),"")</f>
        <v/>
      </c>
      <c r="Q397" s="23" t="str">
        <f>IFERROR(VLOOKUP(K397,$AH$2:$AP$606,9,0),"")</f>
        <v/>
      </c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34"/>
      <c r="AO397" s="34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  <c r="BO397" s="36"/>
      <c r="BP397" s="36"/>
    </row>
    <row r="398" spans="1:68" ht="15.75" customHeight="1" x14ac:dyDescent="0.2">
      <c r="A398" s="21"/>
      <c r="B398" s="21" t="str">
        <f>IFERROR(IF(#REF!="","",VLOOKUP(#REF!,$AD$2:$AR$606,2,0)),"")</f>
        <v/>
      </c>
      <c r="C398" s="22" t="str">
        <f>IFERROR(VLOOKUP(B398,$U$2:$AC$606,2,0),"")</f>
        <v/>
      </c>
      <c r="D398" s="22" t="str">
        <f>IFERROR(VLOOKUP(B398,$U$2:$AC$606,3,0),"")</f>
        <v/>
      </c>
      <c r="E398" s="22" t="str">
        <f>IFERROR(VLOOKUP(B398,$U$2:$AC$606,4,0),"")</f>
        <v/>
      </c>
      <c r="F398" s="22" t="str">
        <f>IFERROR(VLOOKUP(B398,$U$2:$AC$606,5,0),"")</f>
        <v/>
      </c>
      <c r="G398" s="22" t="str">
        <f>IFERROR(VLOOKUP(B398,$U$2:$AC$606,6,0),"")</f>
        <v/>
      </c>
      <c r="H398" s="33" t="str">
        <f>IFERROR(VLOOKUP(B398,$U$2:$AC$606,9,0),"")</f>
        <v/>
      </c>
      <c r="I398" s="50"/>
      <c r="J398" s="20"/>
      <c r="K398" s="21" t="str">
        <f>IFERROR(IF(#REF!="","",VLOOKUP(#REF!,$AQ$2:$AR$606,2,0)),"")</f>
        <v/>
      </c>
      <c r="L398" s="22" t="str">
        <f>IFERROR(VLOOKUP(K398,$AH$2:$AP$606,2,0),"")</f>
        <v/>
      </c>
      <c r="M398" s="22" t="str">
        <f>IFERROR(VLOOKUP(K398,$AH$2:$AP$606,3,0),"")</f>
        <v/>
      </c>
      <c r="N398" s="22" t="str">
        <f>IFERROR(VLOOKUP(K398,$AH$2:$AP$606,4,0),"")</f>
        <v/>
      </c>
      <c r="O398" s="22" t="str">
        <f>IFERROR(VLOOKUP(K398,$AH$2:$AP$606,5,0),"")</f>
        <v/>
      </c>
      <c r="P398" s="22" t="str">
        <f>IFERROR(VLOOKUP(K398,$AH$2:$AP$606,6,0),"")</f>
        <v/>
      </c>
      <c r="Q398" s="23" t="str">
        <f>IFERROR(VLOOKUP(K398,$AH$2:$AP$606,9,0),"")</f>
        <v/>
      </c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34"/>
      <c r="AO398" s="34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  <c r="BO398" s="36"/>
      <c r="BP398" s="36"/>
    </row>
    <row r="399" spans="1:68" ht="15.75" customHeight="1" x14ac:dyDescent="0.2">
      <c r="A399" s="21"/>
      <c r="B399" s="21" t="str">
        <f>IFERROR(IF(#REF!="","",VLOOKUP(#REF!,$AD$2:$AR$606,2,0)),"")</f>
        <v/>
      </c>
      <c r="C399" s="22" t="str">
        <f>IFERROR(VLOOKUP(B399,$U$2:$AC$606,2,0),"")</f>
        <v/>
      </c>
      <c r="D399" s="22" t="str">
        <f>IFERROR(VLOOKUP(B399,$U$2:$AC$606,3,0),"")</f>
        <v/>
      </c>
      <c r="E399" s="22" t="str">
        <f>IFERROR(VLOOKUP(B399,$U$2:$AC$606,4,0),"")</f>
        <v/>
      </c>
      <c r="F399" s="22" t="str">
        <f>IFERROR(VLOOKUP(B399,$U$2:$AC$606,5,0),"")</f>
        <v/>
      </c>
      <c r="G399" s="22" t="str">
        <f>IFERROR(VLOOKUP(B399,$U$2:$AC$606,6,0),"")</f>
        <v/>
      </c>
      <c r="H399" s="33" t="str">
        <f>IFERROR(VLOOKUP(B399,$U$2:$AC$606,9,0),"")</f>
        <v/>
      </c>
      <c r="I399" s="50"/>
      <c r="J399" s="20"/>
      <c r="K399" s="21" t="str">
        <f>IFERROR(IF(#REF!="","",VLOOKUP(#REF!,$AQ$2:$AR$606,2,0)),"")</f>
        <v/>
      </c>
      <c r="L399" s="22" t="str">
        <f>IFERROR(VLOOKUP(K399,$AH$2:$AP$606,2,0),"")</f>
        <v/>
      </c>
      <c r="M399" s="22" t="str">
        <f>IFERROR(VLOOKUP(K399,$AH$2:$AP$606,3,0),"")</f>
        <v/>
      </c>
      <c r="N399" s="22" t="str">
        <f>IFERROR(VLOOKUP(K399,$AH$2:$AP$606,4,0),"")</f>
        <v/>
      </c>
      <c r="O399" s="22" t="str">
        <f>IFERROR(VLOOKUP(K399,$AH$2:$AP$606,5,0),"")</f>
        <v/>
      </c>
      <c r="P399" s="22" t="str">
        <f>IFERROR(VLOOKUP(K399,$AH$2:$AP$606,6,0),"")</f>
        <v/>
      </c>
      <c r="Q399" s="23" t="str">
        <f>IFERROR(VLOOKUP(K399,$AH$2:$AP$606,9,0),"")</f>
        <v/>
      </c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34"/>
      <c r="AO399" s="34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</row>
    <row r="400" spans="1:68" ht="15.75" customHeight="1" x14ac:dyDescent="0.2">
      <c r="A400" s="21"/>
      <c r="B400" s="21" t="str">
        <f>IFERROR(IF(#REF!="","",VLOOKUP(#REF!,$AD$2:$AR$606,2,0)),"")</f>
        <v/>
      </c>
      <c r="C400" s="22" t="str">
        <f>IFERROR(VLOOKUP(B400,$U$2:$AC$606,2,0),"")</f>
        <v/>
      </c>
      <c r="D400" s="22" t="str">
        <f>IFERROR(VLOOKUP(B400,$U$2:$AC$606,3,0),"")</f>
        <v/>
      </c>
      <c r="E400" s="22" t="str">
        <f>IFERROR(VLOOKUP(B400,$U$2:$AC$606,4,0),"")</f>
        <v/>
      </c>
      <c r="F400" s="22" t="str">
        <f>IFERROR(VLOOKUP(B400,$U$2:$AC$606,5,0),"")</f>
        <v/>
      </c>
      <c r="G400" s="22" t="str">
        <f>IFERROR(VLOOKUP(B400,$U$2:$AC$606,6,0),"")</f>
        <v/>
      </c>
      <c r="H400" s="33" t="str">
        <f>IFERROR(VLOOKUP(B400,$U$2:$AC$606,9,0),"")</f>
        <v/>
      </c>
      <c r="I400" s="50"/>
      <c r="J400" s="20"/>
      <c r="K400" s="21" t="str">
        <f>IFERROR(IF(#REF!="","",VLOOKUP(#REF!,$AQ$2:$AR$606,2,0)),"")</f>
        <v/>
      </c>
      <c r="L400" s="22" t="str">
        <f>IFERROR(VLOOKUP(K400,$AH$2:$AP$606,2,0),"")</f>
        <v/>
      </c>
      <c r="M400" s="22" t="str">
        <f>IFERROR(VLOOKUP(K400,$AH$2:$AP$606,3,0),"")</f>
        <v/>
      </c>
      <c r="N400" s="22" t="str">
        <f>IFERROR(VLOOKUP(K400,$AH$2:$AP$606,4,0),"")</f>
        <v/>
      </c>
      <c r="O400" s="22" t="str">
        <f>IFERROR(VLOOKUP(K400,$AH$2:$AP$606,5,0),"")</f>
        <v/>
      </c>
      <c r="P400" s="22" t="str">
        <f>IFERROR(VLOOKUP(K400,$AH$2:$AP$606,6,0),"")</f>
        <v/>
      </c>
      <c r="Q400" s="23" t="str">
        <f>IFERROR(VLOOKUP(K400,$AH$2:$AP$606,9,0),"")</f>
        <v/>
      </c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34"/>
      <c r="AO400" s="34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  <c r="BO400" s="36"/>
      <c r="BP400" s="36"/>
    </row>
    <row r="401" spans="1:68" ht="15.75" customHeight="1" x14ac:dyDescent="0.2">
      <c r="A401" s="21"/>
      <c r="B401" s="21" t="str">
        <f>IFERROR(IF(#REF!="","",VLOOKUP(#REF!,$AD$2:$AR$606,2,0)),"")</f>
        <v/>
      </c>
      <c r="C401" s="22" t="str">
        <f>IFERROR(VLOOKUP(B401,$U$2:$AC$606,2,0),"")</f>
        <v/>
      </c>
      <c r="D401" s="22" t="str">
        <f>IFERROR(VLOOKUP(B401,$U$2:$AC$606,3,0),"")</f>
        <v/>
      </c>
      <c r="E401" s="22" t="str">
        <f>IFERROR(VLOOKUP(B401,$U$2:$AC$606,4,0),"")</f>
        <v/>
      </c>
      <c r="F401" s="22" t="str">
        <f>IFERROR(VLOOKUP(B401,$U$2:$AC$606,5,0),"")</f>
        <v/>
      </c>
      <c r="G401" s="22" t="str">
        <f>IFERROR(VLOOKUP(B401,$U$2:$AC$606,6,0),"")</f>
        <v/>
      </c>
      <c r="H401" s="33" t="str">
        <f>IFERROR(VLOOKUP(B401,$U$2:$AC$606,9,0),"")</f>
        <v/>
      </c>
      <c r="I401" s="50"/>
      <c r="J401" s="20"/>
      <c r="K401" s="21" t="str">
        <f>IFERROR(IF(#REF!="","",VLOOKUP(#REF!,$AQ$2:$AR$606,2,0)),"")</f>
        <v/>
      </c>
      <c r="L401" s="22" t="str">
        <f>IFERROR(VLOOKUP(K401,$AH$2:$AP$606,2,0),"")</f>
        <v/>
      </c>
      <c r="M401" s="22" t="str">
        <f>IFERROR(VLOOKUP(K401,$AH$2:$AP$606,3,0),"")</f>
        <v/>
      </c>
      <c r="N401" s="22" t="str">
        <f>IFERROR(VLOOKUP(K401,$AH$2:$AP$606,4,0),"")</f>
        <v/>
      </c>
      <c r="O401" s="22" t="str">
        <f>IFERROR(VLOOKUP(K401,$AH$2:$AP$606,5,0),"")</f>
        <v/>
      </c>
      <c r="P401" s="22" t="str">
        <f>IFERROR(VLOOKUP(K401,$AH$2:$AP$606,6,0),"")</f>
        <v/>
      </c>
      <c r="Q401" s="23" t="str">
        <f>IFERROR(VLOOKUP(K401,$AH$2:$AP$606,9,0),"")</f>
        <v/>
      </c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34"/>
      <c r="AO401" s="34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  <c r="BO401" s="36"/>
      <c r="BP401" s="36"/>
    </row>
    <row r="402" spans="1:68" ht="15.75" customHeight="1" x14ac:dyDescent="0.2">
      <c r="A402" s="21"/>
      <c r="B402" s="21" t="str">
        <f>IFERROR(IF(#REF!="","",VLOOKUP(#REF!,$AD$2:$AR$606,2,0)),"")</f>
        <v/>
      </c>
      <c r="C402" s="22" t="str">
        <f>IFERROR(VLOOKUP(B402,$U$2:$AC$606,2,0),"")</f>
        <v/>
      </c>
      <c r="D402" s="22" t="str">
        <f>IFERROR(VLOOKUP(B402,$U$2:$AC$606,3,0),"")</f>
        <v/>
      </c>
      <c r="E402" s="22" t="str">
        <f>IFERROR(VLOOKUP(B402,$U$2:$AC$606,4,0),"")</f>
        <v/>
      </c>
      <c r="F402" s="22" t="str">
        <f>IFERROR(VLOOKUP(B402,$U$2:$AC$606,5,0),"")</f>
        <v/>
      </c>
      <c r="G402" s="22" t="str">
        <f>IFERROR(VLOOKUP(B402,$U$2:$AC$606,6,0),"")</f>
        <v/>
      </c>
      <c r="H402" s="33" t="str">
        <f>IFERROR(VLOOKUP(B402,$U$2:$AC$606,9,0),"")</f>
        <v/>
      </c>
      <c r="I402" s="50"/>
      <c r="J402" s="20"/>
      <c r="K402" s="21" t="str">
        <f>IFERROR(IF(#REF!="","",VLOOKUP(#REF!,$AQ$2:$AR$606,2,0)),"")</f>
        <v/>
      </c>
      <c r="L402" s="22" t="str">
        <f>IFERROR(VLOOKUP(K402,$AH$2:$AP$606,2,0),"")</f>
        <v/>
      </c>
      <c r="M402" s="22" t="str">
        <f>IFERROR(VLOOKUP(K402,$AH$2:$AP$606,3,0),"")</f>
        <v/>
      </c>
      <c r="N402" s="22" t="str">
        <f>IFERROR(VLOOKUP(K402,$AH$2:$AP$606,4,0),"")</f>
        <v/>
      </c>
      <c r="O402" s="22" t="str">
        <f>IFERROR(VLOOKUP(K402,$AH$2:$AP$606,5,0),"")</f>
        <v/>
      </c>
      <c r="P402" s="22" t="str">
        <f>IFERROR(VLOOKUP(K402,$AH$2:$AP$606,6,0),"")</f>
        <v/>
      </c>
      <c r="Q402" s="23" t="str">
        <f>IFERROR(VLOOKUP(K402,$AH$2:$AP$606,9,0),"")</f>
        <v/>
      </c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34"/>
      <c r="AO402" s="34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  <c r="BO402" s="36"/>
      <c r="BP402" s="36"/>
    </row>
    <row r="403" spans="1:68" ht="15.75" customHeight="1" x14ac:dyDescent="0.2">
      <c r="A403" s="21"/>
      <c r="B403" s="21" t="str">
        <f>IFERROR(IF(#REF!="","",VLOOKUP(#REF!,$AD$2:$AR$606,2,0)),"")</f>
        <v/>
      </c>
      <c r="C403" s="22" t="str">
        <f>IFERROR(VLOOKUP(B403,$U$2:$AC$606,2,0),"")</f>
        <v/>
      </c>
      <c r="D403" s="22" t="str">
        <f>IFERROR(VLOOKUP(B403,$U$2:$AC$606,3,0),"")</f>
        <v/>
      </c>
      <c r="E403" s="22" t="str">
        <f>IFERROR(VLOOKUP(B403,$U$2:$AC$606,4,0),"")</f>
        <v/>
      </c>
      <c r="F403" s="22" t="str">
        <f>IFERROR(VLOOKUP(B403,$U$2:$AC$606,5,0),"")</f>
        <v/>
      </c>
      <c r="G403" s="22" t="str">
        <f>IFERROR(VLOOKUP(B403,$U$2:$AC$606,6,0),"")</f>
        <v/>
      </c>
      <c r="H403" s="33" t="str">
        <f>IFERROR(VLOOKUP(B403,$U$2:$AC$606,9,0),"")</f>
        <v/>
      </c>
      <c r="I403" s="50"/>
      <c r="J403" s="20"/>
      <c r="K403" s="21" t="str">
        <f>IFERROR(IF(#REF!="","",VLOOKUP(#REF!,$AQ$2:$AR$606,2,0)),"")</f>
        <v/>
      </c>
      <c r="L403" s="22" t="str">
        <f>IFERROR(VLOOKUP(K403,$AH$2:$AP$606,2,0),"")</f>
        <v/>
      </c>
      <c r="M403" s="22" t="str">
        <f>IFERROR(VLOOKUP(K403,$AH$2:$AP$606,3,0),"")</f>
        <v/>
      </c>
      <c r="N403" s="22" t="str">
        <f>IFERROR(VLOOKUP(K403,$AH$2:$AP$606,4,0),"")</f>
        <v/>
      </c>
      <c r="O403" s="22" t="str">
        <f>IFERROR(VLOOKUP(K403,$AH$2:$AP$606,5,0),"")</f>
        <v/>
      </c>
      <c r="P403" s="22" t="str">
        <f>IFERROR(VLOOKUP(K403,$AH$2:$AP$606,6,0),"")</f>
        <v/>
      </c>
      <c r="Q403" s="23" t="str">
        <f>IFERROR(VLOOKUP(K403,$AH$2:$AP$606,9,0),"")</f>
        <v/>
      </c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34"/>
      <c r="AO403" s="34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  <c r="BO403" s="36"/>
      <c r="BP403" s="36"/>
    </row>
    <row r="404" spans="1:68" ht="15.75" customHeight="1" x14ac:dyDescent="0.2">
      <c r="A404" s="21"/>
      <c r="B404" s="21" t="str">
        <f>IFERROR(IF(#REF!="","",VLOOKUP(#REF!,$AD$2:$AR$606,2,0)),"")</f>
        <v/>
      </c>
      <c r="C404" s="22" t="str">
        <f>IFERROR(VLOOKUP(B404,$U$2:$AC$606,2,0),"")</f>
        <v/>
      </c>
      <c r="D404" s="22" t="str">
        <f>IFERROR(VLOOKUP(B404,$U$2:$AC$606,3,0),"")</f>
        <v/>
      </c>
      <c r="E404" s="22" t="str">
        <f>IFERROR(VLOOKUP(B404,$U$2:$AC$606,4,0),"")</f>
        <v/>
      </c>
      <c r="F404" s="22" t="str">
        <f>IFERROR(VLOOKUP(B404,$U$2:$AC$606,5,0),"")</f>
        <v/>
      </c>
      <c r="G404" s="22" t="str">
        <f>IFERROR(VLOOKUP(B404,$U$2:$AC$606,6,0),"")</f>
        <v/>
      </c>
      <c r="H404" s="33" t="str">
        <f>IFERROR(VLOOKUP(B404,$U$2:$AC$606,9,0),"")</f>
        <v/>
      </c>
      <c r="I404" s="50"/>
      <c r="J404" s="20"/>
      <c r="K404" s="21" t="str">
        <f>IFERROR(IF(#REF!="","",VLOOKUP(#REF!,$AQ$2:$AR$606,2,0)),"")</f>
        <v/>
      </c>
      <c r="L404" s="22" t="str">
        <f>IFERROR(VLOOKUP(K404,$AH$2:$AP$606,2,0),"")</f>
        <v/>
      </c>
      <c r="M404" s="22" t="str">
        <f>IFERROR(VLOOKUP(K404,$AH$2:$AP$606,3,0),"")</f>
        <v/>
      </c>
      <c r="N404" s="22" t="str">
        <f>IFERROR(VLOOKUP(K404,$AH$2:$AP$606,4,0),"")</f>
        <v/>
      </c>
      <c r="O404" s="22" t="str">
        <f>IFERROR(VLOOKUP(K404,$AH$2:$AP$606,5,0),"")</f>
        <v/>
      </c>
      <c r="P404" s="22" t="str">
        <f>IFERROR(VLOOKUP(K404,$AH$2:$AP$606,6,0),"")</f>
        <v/>
      </c>
      <c r="Q404" s="23" t="str">
        <f>IFERROR(VLOOKUP(K404,$AH$2:$AP$606,9,0),"")</f>
        <v/>
      </c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34"/>
      <c r="AO404" s="34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  <c r="BO404" s="36"/>
      <c r="BP404" s="36"/>
    </row>
    <row r="405" spans="1:68" ht="15.75" customHeight="1" x14ac:dyDescent="0.2">
      <c r="A405" s="21"/>
      <c r="B405" s="21" t="str">
        <f>IFERROR(IF(#REF!="","",VLOOKUP(#REF!,$AD$2:$AR$606,2,0)),"")</f>
        <v/>
      </c>
      <c r="C405" s="22" t="str">
        <f>IFERROR(VLOOKUP(B405,$U$2:$AC$606,2,0),"")</f>
        <v/>
      </c>
      <c r="D405" s="22" t="str">
        <f>IFERROR(VLOOKUP(B405,$U$2:$AC$606,3,0),"")</f>
        <v/>
      </c>
      <c r="E405" s="22" t="str">
        <f>IFERROR(VLOOKUP(B405,$U$2:$AC$606,4,0),"")</f>
        <v/>
      </c>
      <c r="F405" s="22" t="str">
        <f>IFERROR(VLOOKUP(B405,$U$2:$AC$606,5,0),"")</f>
        <v/>
      </c>
      <c r="G405" s="22" t="str">
        <f>IFERROR(VLOOKUP(B405,$U$2:$AC$606,6,0),"")</f>
        <v/>
      </c>
      <c r="H405" s="33" t="str">
        <f>IFERROR(VLOOKUP(B405,$U$2:$AC$606,9,0),"")</f>
        <v/>
      </c>
      <c r="I405" s="50"/>
      <c r="J405" s="20"/>
      <c r="K405" s="21" t="str">
        <f>IFERROR(IF(#REF!="","",VLOOKUP(#REF!,$AQ$2:$AR$606,2,0)),"")</f>
        <v/>
      </c>
      <c r="L405" s="22" t="str">
        <f>IFERROR(VLOOKUP(K405,$AH$2:$AP$606,2,0),"")</f>
        <v/>
      </c>
      <c r="M405" s="22" t="str">
        <f>IFERROR(VLOOKUP(K405,$AH$2:$AP$606,3,0),"")</f>
        <v/>
      </c>
      <c r="N405" s="22" t="str">
        <f>IFERROR(VLOOKUP(K405,$AH$2:$AP$606,4,0),"")</f>
        <v/>
      </c>
      <c r="O405" s="22" t="str">
        <f>IFERROR(VLOOKUP(K405,$AH$2:$AP$606,5,0),"")</f>
        <v/>
      </c>
      <c r="P405" s="22" t="str">
        <f>IFERROR(VLOOKUP(K405,$AH$2:$AP$606,6,0),"")</f>
        <v/>
      </c>
      <c r="Q405" s="23" t="str">
        <f>IFERROR(VLOOKUP(K405,$AH$2:$AP$606,9,0),"")</f>
        <v/>
      </c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34"/>
      <c r="AO405" s="34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</row>
    <row r="406" spans="1:68" ht="15.75" customHeight="1" x14ac:dyDescent="0.2">
      <c r="A406" s="21"/>
      <c r="B406" s="21" t="str">
        <f>IFERROR(IF(#REF!="","",VLOOKUP(#REF!,$AD$2:$AR$606,2,0)),"")</f>
        <v/>
      </c>
      <c r="C406" s="22" t="str">
        <f>IFERROR(VLOOKUP(B406,$U$2:$AC$606,2,0),"")</f>
        <v/>
      </c>
      <c r="D406" s="22" t="str">
        <f>IFERROR(VLOOKUP(B406,$U$2:$AC$606,3,0),"")</f>
        <v/>
      </c>
      <c r="E406" s="22" t="str">
        <f>IFERROR(VLOOKUP(B406,$U$2:$AC$606,4,0),"")</f>
        <v/>
      </c>
      <c r="F406" s="22" t="str">
        <f>IFERROR(VLOOKUP(B406,$U$2:$AC$606,5,0),"")</f>
        <v/>
      </c>
      <c r="G406" s="22" t="str">
        <f>IFERROR(VLOOKUP(B406,$U$2:$AC$606,6,0),"")</f>
        <v/>
      </c>
      <c r="H406" s="33" t="str">
        <f>IFERROR(VLOOKUP(B406,$U$2:$AC$606,9,0),"")</f>
        <v/>
      </c>
      <c r="I406" s="50"/>
      <c r="J406" s="20"/>
      <c r="K406" s="21" t="str">
        <f>IFERROR(IF(#REF!="","",VLOOKUP(#REF!,$AQ$2:$AR$606,2,0)),"")</f>
        <v/>
      </c>
      <c r="L406" s="22" t="str">
        <f>IFERROR(VLOOKUP(K406,$AH$2:$AP$606,2,0),"")</f>
        <v/>
      </c>
      <c r="M406" s="22" t="str">
        <f>IFERROR(VLOOKUP(K406,$AH$2:$AP$606,3,0),"")</f>
        <v/>
      </c>
      <c r="N406" s="22" t="str">
        <f>IFERROR(VLOOKUP(K406,$AH$2:$AP$606,4,0),"")</f>
        <v/>
      </c>
      <c r="O406" s="22" t="str">
        <f>IFERROR(VLOOKUP(K406,$AH$2:$AP$606,5,0),"")</f>
        <v/>
      </c>
      <c r="P406" s="22" t="str">
        <f>IFERROR(VLOOKUP(K406,$AH$2:$AP$606,6,0),"")</f>
        <v/>
      </c>
      <c r="Q406" s="23" t="str">
        <f>IFERROR(VLOOKUP(K406,$AH$2:$AP$606,9,0),"")</f>
        <v/>
      </c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34"/>
      <c r="AO406" s="34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  <c r="BO406" s="36"/>
      <c r="BP406" s="36"/>
    </row>
    <row r="407" spans="1:68" ht="15.75" customHeight="1" x14ac:dyDescent="0.2">
      <c r="A407" s="21"/>
      <c r="B407" s="21" t="str">
        <f>IFERROR(IF(#REF!="","",VLOOKUP(#REF!,$AD$2:$AR$606,2,0)),"")</f>
        <v/>
      </c>
      <c r="C407" s="22" t="str">
        <f>IFERROR(VLOOKUP(B407,$U$2:$AC$606,2,0),"")</f>
        <v/>
      </c>
      <c r="D407" s="22" t="str">
        <f>IFERROR(VLOOKUP(B407,$U$2:$AC$606,3,0),"")</f>
        <v/>
      </c>
      <c r="E407" s="22" t="str">
        <f>IFERROR(VLOOKUP(B407,$U$2:$AC$606,4,0),"")</f>
        <v/>
      </c>
      <c r="F407" s="22" t="str">
        <f>IFERROR(VLOOKUP(B407,$U$2:$AC$606,5,0),"")</f>
        <v/>
      </c>
      <c r="G407" s="22" t="str">
        <f>IFERROR(VLOOKUP(B407,$U$2:$AC$606,6,0),"")</f>
        <v/>
      </c>
      <c r="H407" s="33" t="str">
        <f>IFERROR(VLOOKUP(B407,$U$2:$AC$606,9,0),"")</f>
        <v/>
      </c>
      <c r="I407" s="50"/>
      <c r="J407" s="20"/>
      <c r="K407" s="21" t="str">
        <f>IFERROR(IF(#REF!="","",VLOOKUP(#REF!,$AQ$2:$AR$606,2,0)),"")</f>
        <v/>
      </c>
      <c r="L407" s="22" t="str">
        <f>IFERROR(VLOOKUP(K407,$AH$2:$AP$606,2,0),"")</f>
        <v/>
      </c>
      <c r="M407" s="22" t="str">
        <f>IFERROR(VLOOKUP(K407,$AH$2:$AP$606,3,0),"")</f>
        <v/>
      </c>
      <c r="N407" s="22" t="str">
        <f>IFERROR(VLOOKUP(K407,$AH$2:$AP$606,4,0),"")</f>
        <v/>
      </c>
      <c r="O407" s="22" t="str">
        <f>IFERROR(VLOOKUP(K407,$AH$2:$AP$606,5,0),"")</f>
        <v/>
      </c>
      <c r="P407" s="22" t="str">
        <f>IFERROR(VLOOKUP(K407,$AH$2:$AP$606,6,0),"")</f>
        <v/>
      </c>
      <c r="Q407" s="23" t="str">
        <f>IFERROR(VLOOKUP(K407,$AH$2:$AP$606,9,0),"")</f>
        <v/>
      </c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34"/>
      <c r="AO407" s="34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  <c r="BO407" s="36"/>
      <c r="BP407" s="36"/>
    </row>
    <row r="408" spans="1:68" ht="15.75" customHeight="1" x14ac:dyDescent="0.2">
      <c r="A408" s="21"/>
      <c r="B408" s="21" t="str">
        <f>IFERROR(IF(#REF!="","",VLOOKUP(#REF!,$AD$2:$AR$606,2,0)),"")</f>
        <v/>
      </c>
      <c r="C408" s="22" t="str">
        <f>IFERROR(VLOOKUP(B408,$U$2:$AC$606,2,0),"")</f>
        <v/>
      </c>
      <c r="D408" s="22" t="str">
        <f>IFERROR(VLOOKUP(B408,$U$2:$AC$606,3,0),"")</f>
        <v/>
      </c>
      <c r="E408" s="22" t="str">
        <f>IFERROR(VLOOKUP(B408,$U$2:$AC$606,4,0),"")</f>
        <v/>
      </c>
      <c r="F408" s="22" t="str">
        <f>IFERROR(VLOOKUP(B408,$U$2:$AC$606,5,0),"")</f>
        <v/>
      </c>
      <c r="G408" s="22" t="str">
        <f>IFERROR(VLOOKUP(B408,$U$2:$AC$606,6,0),"")</f>
        <v/>
      </c>
      <c r="H408" s="33" t="str">
        <f>IFERROR(VLOOKUP(B408,$U$2:$AC$606,9,0),"")</f>
        <v/>
      </c>
      <c r="I408" s="50"/>
      <c r="J408" s="20"/>
      <c r="K408" s="21" t="str">
        <f>IFERROR(IF(#REF!="","",VLOOKUP(#REF!,$AQ$2:$AR$606,2,0)),"")</f>
        <v/>
      </c>
      <c r="L408" s="22" t="str">
        <f>IFERROR(VLOOKUP(K408,$AH$2:$AP$606,2,0),"")</f>
        <v/>
      </c>
      <c r="M408" s="22" t="str">
        <f>IFERROR(VLOOKUP(K408,$AH$2:$AP$606,3,0),"")</f>
        <v/>
      </c>
      <c r="N408" s="22" t="str">
        <f>IFERROR(VLOOKUP(K408,$AH$2:$AP$606,4,0),"")</f>
        <v/>
      </c>
      <c r="O408" s="22" t="str">
        <f>IFERROR(VLOOKUP(K408,$AH$2:$AP$606,5,0),"")</f>
        <v/>
      </c>
      <c r="P408" s="22" t="str">
        <f>IFERROR(VLOOKUP(K408,$AH$2:$AP$606,6,0),"")</f>
        <v/>
      </c>
      <c r="Q408" s="23" t="str">
        <f>IFERROR(VLOOKUP(K408,$AH$2:$AP$606,9,0),"")</f>
        <v/>
      </c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34"/>
      <c r="AO408" s="34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/>
      <c r="BO408" s="36"/>
      <c r="BP408" s="36"/>
    </row>
    <row r="409" spans="1:68" ht="15.75" customHeight="1" x14ac:dyDescent="0.2">
      <c r="A409" s="21"/>
      <c r="B409" s="21" t="str">
        <f>IFERROR(IF(#REF!="","",VLOOKUP(#REF!,$AD$2:$AR$606,2,0)),"")</f>
        <v/>
      </c>
      <c r="C409" s="22" t="str">
        <f>IFERROR(VLOOKUP(B409,$U$2:$AC$606,2,0),"")</f>
        <v/>
      </c>
      <c r="D409" s="22" t="str">
        <f>IFERROR(VLOOKUP(B409,$U$2:$AC$606,3,0),"")</f>
        <v/>
      </c>
      <c r="E409" s="22" t="str">
        <f>IFERROR(VLOOKUP(B409,$U$2:$AC$606,4,0),"")</f>
        <v/>
      </c>
      <c r="F409" s="22" t="str">
        <f>IFERROR(VLOOKUP(B409,$U$2:$AC$606,5,0),"")</f>
        <v/>
      </c>
      <c r="G409" s="22" t="str">
        <f>IFERROR(VLOOKUP(B409,$U$2:$AC$606,6,0),"")</f>
        <v/>
      </c>
      <c r="H409" s="33" t="str">
        <f>IFERROR(VLOOKUP(B409,$U$2:$AC$606,9,0),"")</f>
        <v/>
      </c>
      <c r="I409" s="50"/>
      <c r="J409" s="20"/>
      <c r="K409" s="21" t="str">
        <f>IFERROR(IF(#REF!="","",VLOOKUP(#REF!,$AQ$2:$AR$606,2,0)),"")</f>
        <v/>
      </c>
      <c r="L409" s="22" t="str">
        <f>IFERROR(VLOOKUP(K409,$AH$2:$AP$606,2,0),"")</f>
        <v/>
      </c>
      <c r="M409" s="22" t="str">
        <f>IFERROR(VLOOKUP(K409,$AH$2:$AP$606,3,0),"")</f>
        <v/>
      </c>
      <c r="N409" s="22" t="str">
        <f>IFERROR(VLOOKUP(K409,$AH$2:$AP$606,4,0),"")</f>
        <v/>
      </c>
      <c r="O409" s="22" t="str">
        <f>IFERROR(VLOOKUP(K409,$AH$2:$AP$606,5,0),"")</f>
        <v/>
      </c>
      <c r="P409" s="22" t="str">
        <f>IFERROR(VLOOKUP(K409,$AH$2:$AP$606,6,0),"")</f>
        <v/>
      </c>
      <c r="Q409" s="23" t="str">
        <f>IFERROR(VLOOKUP(K409,$AH$2:$AP$606,9,0),"")</f>
        <v/>
      </c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34"/>
      <c r="AO409" s="34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  <c r="BO409" s="36"/>
      <c r="BP409" s="36"/>
    </row>
    <row r="410" spans="1:68" ht="15.75" customHeight="1" x14ac:dyDescent="0.2">
      <c r="A410" s="21"/>
      <c r="B410" s="21" t="str">
        <f>IFERROR(IF(#REF!="","",VLOOKUP(#REF!,$AD$2:$AR$606,2,0)),"")</f>
        <v/>
      </c>
      <c r="C410" s="22" t="str">
        <f>IFERROR(VLOOKUP(B410,$U$2:$AC$606,2,0),"")</f>
        <v/>
      </c>
      <c r="D410" s="22" t="str">
        <f>IFERROR(VLOOKUP(B410,$U$2:$AC$606,3,0),"")</f>
        <v/>
      </c>
      <c r="E410" s="22" t="str">
        <f>IFERROR(VLOOKUP(B410,$U$2:$AC$606,4,0),"")</f>
        <v/>
      </c>
      <c r="F410" s="22" t="str">
        <f>IFERROR(VLOOKUP(B410,$U$2:$AC$606,5,0),"")</f>
        <v/>
      </c>
      <c r="G410" s="22" t="str">
        <f>IFERROR(VLOOKUP(B410,$U$2:$AC$606,6,0),"")</f>
        <v/>
      </c>
      <c r="H410" s="33" t="str">
        <f>IFERROR(VLOOKUP(B410,$U$2:$AC$606,9,0),"")</f>
        <v/>
      </c>
      <c r="I410" s="50"/>
      <c r="J410" s="20"/>
      <c r="K410" s="21" t="str">
        <f>IFERROR(IF(#REF!="","",VLOOKUP(#REF!,$AQ$2:$AR$606,2,0)),"")</f>
        <v/>
      </c>
      <c r="L410" s="22" t="str">
        <f>IFERROR(VLOOKUP(K410,$AH$2:$AP$606,2,0),"")</f>
        <v/>
      </c>
      <c r="M410" s="22" t="str">
        <f>IFERROR(VLOOKUP(K410,$AH$2:$AP$606,3,0),"")</f>
        <v/>
      </c>
      <c r="N410" s="22" t="str">
        <f>IFERROR(VLOOKUP(K410,$AH$2:$AP$606,4,0),"")</f>
        <v/>
      </c>
      <c r="O410" s="22" t="str">
        <f>IFERROR(VLOOKUP(K410,$AH$2:$AP$606,5,0),"")</f>
        <v/>
      </c>
      <c r="P410" s="22" t="str">
        <f>IFERROR(VLOOKUP(K410,$AH$2:$AP$606,6,0),"")</f>
        <v/>
      </c>
      <c r="Q410" s="23" t="str">
        <f>IFERROR(VLOOKUP(K410,$AH$2:$AP$606,9,0),"")</f>
        <v/>
      </c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34"/>
      <c r="AO410" s="34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/>
      <c r="BO410" s="36"/>
      <c r="BP410" s="36"/>
    </row>
    <row r="411" spans="1:68" ht="15.75" customHeight="1" x14ac:dyDescent="0.2">
      <c r="A411" s="21"/>
      <c r="B411" s="21" t="str">
        <f>IFERROR(IF(#REF!="","",VLOOKUP(#REF!,$AD$2:$AR$606,2,0)),"")</f>
        <v/>
      </c>
      <c r="C411" s="22" t="str">
        <f>IFERROR(VLOOKUP(B411,$U$2:$AC$606,2,0),"")</f>
        <v/>
      </c>
      <c r="D411" s="22" t="str">
        <f>IFERROR(VLOOKUP(B411,$U$2:$AC$606,3,0),"")</f>
        <v/>
      </c>
      <c r="E411" s="22" t="str">
        <f>IFERROR(VLOOKUP(B411,$U$2:$AC$606,4,0),"")</f>
        <v/>
      </c>
      <c r="F411" s="22" t="str">
        <f>IFERROR(VLOOKUP(B411,$U$2:$AC$606,5,0),"")</f>
        <v/>
      </c>
      <c r="G411" s="22" t="str">
        <f>IFERROR(VLOOKUP(B411,$U$2:$AC$606,6,0),"")</f>
        <v/>
      </c>
      <c r="H411" s="33" t="str">
        <f>IFERROR(VLOOKUP(B411,$U$2:$AC$606,9,0),"")</f>
        <v/>
      </c>
      <c r="I411" s="50"/>
      <c r="J411" s="20"/>
      <c r="K411" s="21" t="str">
        <f>IFERROR(IF(#REF!="","",VLOOKUP(#REF!,$AQ$2:$AR$606,2,0)),"")</f>
        <v/>
      </c>
      <c r="L411" s="22" t="str">
        <f>IFERROR(VLOOKUP(K411,$AH$2:$AP$606,2,0),"")</f>
        <v/>
      </c>
      <c r="M411" s="22" t="str">
        <f>IFERROR(VLOOKUP(K411,$AH$2:$AP$606,3,0),"")</f>
        <v/>
      </c>
      <c r="N411" s="22" t="str">
        <f>IFERROR(VLOOKUP(K411,$AH$2:$AP$606,4,0),"")</f>
        <v/>
      </c>
      <c r="O411" s="22" t="str">
        <f>IFERROR(VLOOKUP(K411,$AH$2:$AP$606,5,0),"")</f>
        <v/>
      </c>
      <c r="P411" s="22" t="str">
        <f>IFERROR(VLOOKUP(K411,$AH$2:$AP$606,6,0),"")</f>
        <v/>
      </c>
      <c r="Q411" s="23" t="str">
        <f>IFERROR(VLOOKUP(K411,$AH$2:$AP$606,9,0),"")</f>
        <v/>
      </c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34"/>
      <c r="AO411" s="34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  <c r="BO411" s="36"/>
      <c r="BP411" s="36"/>
    </row>
    <row r="412" spans="1:68" ht="15.75" customHeight="1" x14ac:dyDescent="0.2">
      <c r="A412" s="21"/>
      <c r="B412" s="21" t="str">
        <f>IFERROR(IF(#REF!="","",VLOOKUP(#REF!,$AD$2:$AR$606,2,0)),"")</f>
        <v/>
      </c>
      <c r="C412" s="22" t="str">
        <f>IFERROR(VLOOKUP(B412,$U$2:$AC$606,2,0),"")</f>
        <v/>
      </c>
      <c r="D412" s="22" t="str">
        <f>IFERROR(VLOOKUP(B412,$U$2:$AC$606,3,0),"")</f>
        <v/>
      </c>
      <c r="E412" s="22" t="str">
        <f>IFERROR(VLOOKUP(B412,$U$2:$AC$606,4,0),"")</f>
        <v/>
      </c>
      <c r="F412" s="22" t="str">
        <f>IFERROR(VLOOKUP(B412,$U$2:$AC$606,5,0),"")</f>
        <v/>
      </c>
      <c r="G412" s="22" t="str">
        <f>IFERROR(VLOOKUP(B412,$U$2:$AC$606,6,0),"")</f>
        <v/>
      </c>
      <c r="H412" s="33" t="str">
        <f>IFERROR(VLOOKUP(B412,$U$2:$AC$606,9,0),"")</f>
        <v/>
      </c>
      <c r="I412" s="50"/>
      <c r="J412" s="20"/>
      <c r="K412" s="21" t="str">
        <f>IFERROR(IF(#REF!="","",VLOOKUP(#REF!,$AQ$2:$AR$606,2,0)),"")</f>
        <v/>
      </c>
      <c r="L412" s="22" t="str">
        <f>IFERROR(VLOOKUP(K412,$AH$2:$AP$606,2,0),"")</f>
        <v/>
      </c>
      <c r="M412" s="22" t="str">
        <f>IFERROR(VLOOKUP(K412,$AH$2:$AP$606,3,0),"")</f>
        <v/>
      </c>
      <c r="N412" s="22" t="str">
        <f>IFERROR(VLOOKUP(K412,$AH$2:$AP$606,4,0),"")</f>
        <v/>
      </c>
      <c r="O412" s="22" t="str">
        <f>IFERROR(VLOOKUP(K412,$AH$2:$AP$606,5,0),"")</f>
        <v/>
      </c>
      <c r="P412" s="22" t="str">
        <f>IFERROR(VLOOKUP(K412,$AH$2:$AP$606,6,0),"")</f>
        <v/>
      </c>
      <c r="Q412" s="23" t="str">
        <f>IFERROR(VLOOKUP(K412,$AH$2:$AP$606,9,0),"")</f>
        <v/>
      </c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34"/>
      <c r="AO412" s="34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  <c r="BO412" s="36"/>
      <c r="BP412" s="36"/>
    </row>
    <row r="413" spans="1:68" ht="15.75" customHeight="1" x14ac:dyDescent="0.2">
      <c r="A413" s="21"/>
      <c r="B413" s="21" t="str">
        <f>IFERROR(IF(#REF!="","",VLOOKUP(#REF!,$AD$2:$AR$606,2,0)),"")</f>
        <v/>
      </c>
      <c r="C413" s="22" t="str">
        <f>IFERROR(VLOOKUP(B413,$U$2:$AC$606,2,0),"")</f>
        <v/>
      </c>
      <c r="D413" s="22" t="str">
        <f>IFERROR(VLOOKUP(B413,$U$2:$AC$606,3,0),"")</f>
        <v/>
      </c>
      <c r="E413" s="22" t="str">
        <f>IFERROR(VLOOKUP(B413,$U$2:$AC$606,4,0),"")</f>
        <v/>
      </c>
      <c r="F413" s="22" t="str">
        <f>IFERROR(VLOOKUP(B413,$U$2:$AC$606,5,0),"")</f>
        <v/>
      </c>
      <c r="G413" s="22" t="str">
        <f>IFERROR(VLOOKUP(B413,$U$2:$AC$606,6,0),"")</f>
        <v/>
      </c>
      <c r="H413" s="33" t="str">
        <f>IFERROR(VLOOKUP(B413,$U$2:$AC$606,9,0),"")</f>
        <v/>
      </c>
      <c r="I413" s="50"/>
      <c r="J413" s="20"/>
      <c r="K413" s="21" t="str">
        <f>IFERROR(IF(#REF!="","",VLOOKUP(#REF!,$AQ$2:$AR$606,2,0)),"")</f>
        <v/>
      </c>
      <c r="L413" s="22" t="str">
        <f>IFERROR(VLOOKUP(K413,$AH$2:$AP$606,2,0),"")</f>
        <v/>
      </c>
      <c r="M413" s="22" t="str">
        <f>IFERROR(VLOOKUP(K413,$AH$2:$AP$606,3,0),"")</f>
        <v/>
      </c>
      <c r="N413" s="22" t="str">
        <f>IFERROR(VLOOKUP(K413,$AH$2:$AP$606,4,0),"")</f>
        <v/>
      </c>
      <c r="O413" s="22" t="str">
        <f>IFERROR(VLOOKUP(K413,$AH$2:$AP$606,5,0),"")</f>
        <v/>
      </c>
      <c r="P413" s="22" t="str">
        <f>IFERROR(VLOOKUP(K413,$AH$2:$AP$606,6,0),"")</f>
        <v/>
      </c>
      <c r="Q413" s="23" t="str">
        <f>IFERROR(VLOOKUP(K413,$AH$2:$AP$606,9,0),"")</f>
        <v/>
      </c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34"/>
      <c r="AO413" s="34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  <c r="BO413" s="36"/>
      <c r="BP413" s="36"/>
    </row>
    <row r="414" spans="1:68" ht="15.75" customHeight="1" x14ac:dyDescent="0.2">
      <c r="A414" s="21"/>
      <c r="B414" s="21" t="str">
        <f>IFERROR(IF(#REF!="","",VLOOKUP(#REF!,$AD$2:$AR$606,2,0)),"")</f>
        <v/>
      </c>
      <c r="C414" s="22" t="str">
        <f>IFERROR(VLOOKUP(B414,$U$2:$AC$606,2,0),"")</f>
        <v/>
      </c>
      <c r="D414" s="22" t="str">
        <f>IFERROR(VLOOKUP(B414,$U$2:$AC$606,3,0),"")</f>
        <v/>
      </c>
      <c r="E414" s="22" t="str">
        <f>IFERROR(VLOOKUP(B414,$U$2:$AC$606,4,0),"")</f>
        <v/>
      </c>
      <c r="F414" s="22" t="str">
        <f>IFERROR(VLOOKUP(B414,$U$2:$AC$606,5,0),"")</f>
        <v/>
      </c>
      <c r="G414" s="22" t="str">
        <f>IFERROR(VLOOKUP(B414,$U$2:$AC$606,6,0),"")</f>
        <v/>
      </c>
      <c r="H414" s="33" t="str">
        <f>IFERROR(VLOOKUP(B414,$U$2:$AC$606,9,0),"")</f>
        <v/>
      </c>
      <c r="I414" s="50"/>
      <c r="J414" s="20"/>
      <c r="K414" s="21" t="str">
        <f>IFERROR(IF(#REF!="","",VLOOKUP(#REF!,$AQ$2:$AR$606,2,0)),"")</f>
        <v/>
      </c>
      <c r="L414" s="22" t="str">
        <f>IFERROR(VLOOKUP(K414,$AH$2:$AP$606,2,0),"")</f>
        <v/>
      </c>
      <c r="M414" s="22" t="str">
        <f>IFERROR(VLOOKUP(K414,$AH$2:$AP$606,3,0),"")</f>
        <v/>
      </c>
      <c r="N414" s="22" t="str">
        <f>IFERROR(VLOOKUP(K414,$AH$2:$AP$606,4,0),"")</f>
        <v/>
      </c>
      <c r="O414" s="22" t="str">
        <f>IFERROR(VLOOKUP(K414,$AH$2:$AP$606,5,0),"")</f>
        <v/>
      </c>
      <c r="P414" s="22" t="str">
        <f>IFERROR(VLOOKUP(K414,$AH$2:$AP$606,6,0),"")</f>
        <v/>
      </c>
      <c r="Q414" s="23" t="str">
        <f>IFERROR(VLOOKUP(K414,$AH$2:$AP$606,9,0),"")</f>
        <v/>
      </c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34"/>
      <c r="AO414" s="34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  <c r="BO414" s="36"/>
      <c r="BP414" s="36"/>
    </row>
    <row r="415" spans="1:68" ht="15.75" customHeight="1" x14ac:dyDescent="0.2">
      <c r="A415" s="21"/>
      <c r="B415" s="21" t="str">
        <f>IFERROR(IF(#REF!="","",VLOOKUP(#REF!,$AD$2:$AR$606,2,0)),"")</f>
        <v/>
      </c>
      <c r="C415" s="22" t="str">
        <f>IFERROR(VLOOKUP(B415,$U$2:$AC$606,2,0),"")</f>
        <v/>
      </c>
      <c r="D415" s="22" t="str">
        <f>IFERROR(VLOOKUP(B415,$U$2:$AC$606,3,0),"")</f>
        <v/>
      </c>
      <c r="E415" s="22" t="str">
        <f>IFERROR(VLOOKUP(B415,$U$2:$AC$606,4,0),"")</f>
        <v/>
      </c>
      <c r="F415" s="22" t="str">
        <f>IFERROR(VLOOKUP(B415,$U$2:$AC$606,5,0),"")</f>
        <v/>
      </c>
      <c r="G415" s="22" t="str">
        <f>IFERROR(VLOOKUP(B415,$U$2:$AC$606,6,0),"")</f>
        <v/>
      </c>
      <c r="H415" s="33" t="str">
        <f>IFERROR(VLOOKUP(B415,$U$2:$AC$606,9,0),"")</f>
        <v/>
      </c>
      <c r="I415" s="50"/>
      <c r="J415" s="20"/>
      <c r="K415" s="21" t="str">
        <f>IFERROR(IF(#REF!="","",VLOOKUP(#REF!,$AQ$2:$AR$606,2,0)),"")</f>
        <v/>
      </c>
      <c r="L415" s="22" t="str">
        <f>IFERROR(VLOOKUP(K415,$AH$2:$AP$606,2,0),"")</f>
        <v/>
      </c>
      <c r="M415" s="22" t="str">
        <f>IFERROR(VLOOKUP(K415,$AH$2:$AP$606,3,0),"")</f>
        <v/>
      </c>
      <c r="N415" s="22" t="str">
        <f>IFERROR(VLOOKUP(K415,$AH$2:$AP$606,4,0),"")</f>
        <v/>
      </c>
      <c r="O415" s="22" t="str">
        <f>IFERROR(VLOOKUP(K415,$AH$2:$AP$606,5,0),"")</f>
        <v/>
      </c>
      <c r="P415" s="22" t="str">
        <f>IFERROR(VLOOKUP(K415,$AH$2:$AP$606,6,0),"")</f>
        <v/>
      </c>
      <c r="Q415" s="23" t="str">
        <f>IFERROR(VLOOKUP(K415,$AH$2:$AP$606,9,0),"")</f>
        <v/>
      </c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34"/>
      <c r="AO415" s="34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  <c r="BO415" s="36"/>
      <c r="BP415" s="36"/>
    </row>
    <row r="416" spans="1:68" ht="15.75" customHeight="1" x14ac:dyDescent="0.2">
      <c r="A416" s="21"/>
      <c r="B416" s="21" t="str">
        <f>IFERROR(IF(#REF!="","",VLOOKUP(#REF!,$AD$2:$AR$606,2,0)),"")</f>
        <v/>
      </c>
      <c r="C416" s="22" t="str">
        <f>IFERROR(VLOOKUP(B416,$U$2:$AC$606,2,0),"")</f>
        <v/>
      </c>
      <c r="D416" s="22" t="str">
        <f>IFERROR(VLOOKUP(B416,$U$2:$AC$606,3,0),"")</f>
        <v/>
      </c>
      <c r="E416" s="22" t="str">
        <f>IFERROR(VLOOKUP(B416,$U$2:$AC$606,4,0),"")</f>
        <v/>
      </c>
      <c r="F416" s="22" t="str">
        <f>IFERROR(VLOOKUP(B416,$U$2:$AC$606,5,0),"")</f>
        <v/>
      </c>
      <c r="G416" s="22" t="str">
        <f>IFERROR(VLOOKUP(B416,$U$2:$AC$606,6,0),"")</f>
        <v/>
      </c>
      <c r="H416" s="33" t="str">
        <f>IFERROR(VLOOKUP(B416,$U$2:$AC$606,9,0),"")</f>
        <v/>
      </c>
      <c r="I416" s="50"/>
      <c r="J416" s="20"/>
      <c r="K416" s="21" t="str">
        <f>IFERROR(IF(#REF!="","",VLOOKUP(#REF!,$AQ$2:$AR$606,2,0)),"")</f>
        <v/>
      </c>
      <c r="L416" s="22" t="str">
        <f>IFERROR(VLOOKUP(K416,$AH$2:$AP$606,2,0),"")</f>
        <v/>
      </c>
      <c r="M416" s="22" t="str">
        <f>IFERROR(VLOOKUP(K416,$AH$2:$AP$606,3,0),"")</f>
        <v/>
      </c>
      <c r="N416" s="22" t="str">
        <f>IFERROR(VLOOKUP(K416,$AH$2:$AP$606,4,0),"")</f>
        <v/>
      </c>
      <c r="O416" s="22" t="str">
        <f>IFERROR(VLOOKUP(K416,$AH$2:$AP$606,5,0),"")</f>
        <v/>
      </c>
      <c r="P416" s="22" t="str">
        <f>IFERROR(VLOOKUP(K416,$AH$2:$AP$606,6,0),"")</f>
        <v/>
      </c>
      <c r="Q416" s="23" t="str">
        <f>IFERROR(VLOOKUP(K416,$AH$2:$AP$606,9,0),"")</f>
        <v/>
      </c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34"/>
      <c r="AO416" s="34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  <c r="BO416" s="36"/>
      <c r="BP416" s="36"/>
    </row>
    <row r="417" spans="1:68" ht="15.75" customHeight="1" x14ac:dyDescent="0.2">
      <c r="A417" s="21"/>
      <c r="B417" s="21" t="str">
        <f>IFERROR(IF(#REF!="","",VLOOKUP(#REF!,$AD$2:$AR$606,2,0)),"")</f>
        <v/>
      </c>
      <c r="C417" s="22" t="str">
        <f>IFERROR(VLOOKUP(B417,$U$2:$AC$606,2,0),"")</f>
        <v/>
      </c>
      <c r="D417" s="22" t="str">
        <f>IFERROR(VLOOKUP(B417,$U$2:$AC$606,3,0),"")</f>
        <v/>
      </c>
      <c r="E417" s="22" t="str">
        <f>IFERROR(VLOOKUP(B417,$U$2:$AC$606,4,0),"")</f>
        <v/>
      </c>
      <c r="F417" s="22" t="str">
        <f>IFERROR(VLOOKUP(B417,$U$2:$AC$606,5,0),"")</f>
        <v/>
      </c>
      <c r="G417" s="22" t="str">
        <f>IFERROR(VLOOKUP(B417,$U$2:$AC$606,6,0),"")</f>
        <v/>
      </c>
      <c r="H417" s="33" t="str">
        <f>IFERROR(VLOOKUP(B417,$U$2:$AC$606,9,0),"")</f>
        <v/>
      </c>
      <c r="I417" s="50"/>
      <c r="J417" s="20"/>
      <c r="K417" s="21" t="str">
        <f>IFERROR(IF(#REF!="","",VLOOKUP(#REF!,$AQ$2:$AR$606,2,0)),"")</f>
        <v/>
      </c>
      <c r="L417" s="22" t="str">
        <f>IFERROR(VLOOKUP(K417,$AH$2:$AP$606,2,0),"")</f>
        <v/>
      </c>
      <c r="M417" s="22" t="str">
        <f>IFERROR(VLOOKUP(K417,$AH$2:$AP$606,3,0),"")</f>
        <v/>
      </c>
      <c r="N417" s="22" t="str">
        <f>IFERROR(VLOOKUP(K417,$AH$2:$AP$606,4,0),"")</f>
        <v/>
      </c>
      <c r="O417" s="22" t="str">
        <f>IFERROR(VLOOKUP(K417,$AH$2:$AP$606,5,0),"")</f>
        <v/>
      </c>
      <c r="P417" s="22" t="str">
        <f>IFERROR(VLOOKUP(K417,$AH$2:$AP$606,6,0),"")</f>
        <v/>
      </c>
      <c r="Q417" s="23" t="str">
        <f>IFERROR(VLOOKUP(K417,$AH$2:$AP$606,9,0),"")</f>
        <v/>
      </c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34"/>
      <c r="AO417" s="34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  <c r="BN417" s="36"/>
      <c r="BO417" s="36"/>
      <c r="BP417" s="36"/>
    </row>
    <row r="418" spans="1:68" ht="15.75" customHeight="1" x14ac:dyDescent="0.2">
      <c r="A418" s="21"/>
      <c r="B418" s="21" t="str">
        <f>IFERROR(IF(#REF!="","",VLOOKUP(#REF!,$AD$2:$AR$606,2,0)),"")</f>
        <v/>
      </c>
      <c r="C418" s="22" t="str">
        <f>IFERROR(VLOOKUP(B418,$U$2:$AC$606,2,0),"")</f>
        <v/>
      </c>
      <c r="D418" s="22" t="str">
        <f>IFERROR(VLOOKUP(B418,$U$2:$AC$606,3,0),"")</f>
        <v/>
      </c>
      <c r="E418" s="22" t="str">
        <f>IFERROR(VLOOKUP(B418,$U$2:$AC$606,4,0),"")</f>
        <v/>
      </c>
      <c r="F418" s="22" t="str">
        <f>IFERROR(VLOOKUP(B418,$U$2:$AC$606,5,0),"")</f>
        <v/>
      </c>
      <c r="G418" s="22" t="str">
        <f>IFERROR(VLOOKUP(B418,$U$2:$AC$606,6,0),"")</f>
        <v/>
      </c>
      <c r="H418" s="33" t="str">
        <f>IFERROR(VLOOKUP(B418,$U$2:$AC$606,9,0),"")</f>
        <v/>
      </c>
      <c r="I418" s="50"/>
      <c r="J418" s="20"/>
      <c r="K418" s="21" t="str">
        <f>IFERROR(IF(#REF!="","",VLOOKUP(#REF!,$AQ$2:$AR$606,2,0)),"")</f>
        <v/>
      </c>
      <c r="L418" s="22" t="str">
        <f>IFERROR(VLOOKUP(K418,$AH$2:$AP$606,2,0),"")</f>
        <v/>
      </c>
      <c r="M418" s="22" t="str">
        <f>IFERROR(VLOOKUP(K418,$AH$2:$AP$606,3,0),"")</f>
        <v/>
      </c>
      <c r="N418" s="22" t="str">
        <f>IFERROR(VLOOKUP(K418,$AH$2:$AP$606,4,0),"")</f>
        <v/>
      </c>
      <c r="O418" s="22" t="str">
        <f>IFERROR(VLOOKUP(K418,$AH$2:$AP$606,5,0),"")</f>
        <v/>
      </c>
      <c r="P418" s="22" t="str">
        <f>IFERROR(VLOOKUP(K418,$AH$2:$AP$606,6,0),"")</f>
        <v/>
      </c>
      <c r="Q418" s="23" t="str">
        <f>IFERROR(VLOOKUP(K418,$AH$2:$AP$606,9,0),"")</f>
        <v/>
      </c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34"/>
      <c r="AO418" s="34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  <c r="BO418" s="36"/>
      <c r="BP418" s="36"/>
    </row>
    <row r="419" spans="1:68" ht="15.75" customHeight="1" x14ac:dyDescent="0.2">
      <c r="A419" s="21"/>
      <c r="B419" s="21" t="str">
        <f>IFERROR(IF(#REF!="","",VLOOKUP(#REF!,$AD$2:$AR$606,2,0)),"")</f>
        <v/>
      </c>
      <c r="C419" s="22" t="str">
        <f>IFERROR(VLOOKUP(B419,$U$2:$AC$606,2,0),"")</f>
        <v/>
      </c>
      <c r="D419" s="22" t="str">
        <f>IFERROR(VLOOKUP(B419,$U$2:$AC$606,3,0),"")</f>
        <v/>
      </c>
      <c r="E419" s="22" t="str">
        <f>IFERROR(VLOOKUP(B419,$U$2:$AC$606,4,0),"")</f>
        <v/>
      </c>
      <c r="F419" s="22" t="str">
        <f>IFERROR(VLOOKUP(B419,$U$2:$AC$606,5,0),"")</f>
        <v/>
      </c>
      <c r="G419" s="22" t="str">
        <f>IFERROR(VLOOKUP(B419,$U$2:$AC$606,6,0),"")</f>
        <v/>
      </c>
      <c r="H419" s="33" t="str">
        <f>IFERROR(VLOOKUP(B419,$U$2:$AC$606,9,0),"")</f>
        <v/>
      </c>
      <c r="I419" s="50"/>
      <c r="J419" s="20"/>
      <c r="K419" s="21" t="str">
        <f>IFERROR(IF(#REF!="","",VLOOKUP(#REF!,$AQ$2:$AR$606,2,0)),"")</f>
        <v/>
      </c>
      <c r="L419" s="22" t="str">
        <f>IFERROR(VLOOKUP(K419,$AH$2:$AP$606,2,0),"")</f>
        <v/>
      </c>
      <c r="M419" s="22" t="str">
        <f>IFERROR(VLOOKUP(K419,$AH$2:$AP$606,3,0),"")</f>
        <v/>
      </c>
      <c r="N419" s="22" t="str">
        <f>IFERROR(VLOOKUP(K419,$AH$2:$AP$606,4,0),"")</f>
        <v/>
      </c>
      <c r="O419" s="22" t="str">
        <f>IFERROR(VLOOKUP(K419,$AH$2:$AP$606,5,0),"")</f>
        <v/>
      </c>
      <c r="P419" s="22" t="str">
        <f>IFERROR(VLOOKUP(K419,$AH$2:$AP$606,6,0),"")</f>
        <v/>
      </c>
      <c r="Q419" s="23" t="str">
        <f>IFERROR(VLOOKUP(K419,$AH$2:$AP$606,9,0),"")</f>
        <v/>
      </c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34"/>
      <c r="AO419" s="34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  <c r="BO419" s="36"/>
      <c r="BP419" s="36"/>
    </row>
    <row r="420" spans="1:68" ht="15.75" customHeight="1" x14ac:dyDescent="0.2">
      <c r="A420" s="21"/>
      <c r="B420" s="21" t="str">
        <f>IFERROR(IF(#REF!="","",VLOOKUP(#REF!,$AD$2:$AR$606,2,0)),"")</f>
        <v/>
      </c>
      <c r="C420" s="22" t="str">
        <f>IFERROR(VLOOKUP(B420,$U$2:$AC$606,2,0),"")</f>
        <v/>
      </c>
      <c r="D420" s="22" t="str">
        <f>IFERROR(VLOOKUP(B420,$U$2:$AC$606,3,0),"")</f>
        <v/>
      </c>
      <c r="E420" s="22" t="str">
        <f>IFERROR(VLOOKUP(B420,$U$2:$AC$606,4,0),"")</f>
        <v/>
      </c>
      <c r="F420" s="22" t="str">
        <f>IFERROR(VLOOKUP(B420,$U$2:$AC$606,5,0),"")</f>
        <v/>
      </c>
      <c r="G420" s="22" t="str">
        <f>IFERROR(VLOOKUP(B420,$U$2:$AC$606,6,0),"")</f>
        <v/>
      </c>
      <c r="H420" s="33" t="str">
        <f>IFERROR(VLOOKUP(B420,$U$2:$AC$606,9,0),"")</f>
        <v/>
      </c>
      <c r="I420" s="50"/>
      <c r="J420" s="20"/>
      <c r="K420" s="21" t="str">
        <f>IFERROR(IF(#REF!="","",VLOOKUP(#REF!,$AQ$2:$AR$606,2,0)),"")</f>
        <v/>
      </c>
      <c r="L420" s="22" t="str">
        <f>IFERROR(VLOOKUP(K420,$AH$2:$AP$606,2,0),"")</f>
        <v/>
      </c>
      <c r="M420" s="22" t="str">
        <f>IFERROR(VLOOKUP(K420,$AH$2:$AP$606,3,0),"")</f>
        <v/>
      </c>
      <c r="N420" s="22" t="str">
        <f>IFERROR(VLOOKUP(K420,$AH$2:$AP$606,4,0),"")</f>
        <v/>
      </c>
      <c r="O420" s="22" t="str">
        <f>IFERROR(VLOOKUP(K420,$AH$2:$AP$606,5,0),"")</f>
        <v/>
      </c>
      <c r="P420" s="22" t="str">
        <f>IFERROR(VLOOKUP(K420,$AH$2:$AP$606,6,0),"")</f>
        <v/>
      </c>
      <c r="Q420" s="23" t="str">
        <f>IFERROR(VLOOKUP(K420,$AH$2:$AP$606,9,0),"")</f>
        <v/>
      </c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34"/>
      <c r="AO420" s="34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  <c r="BO420" s="36"/>
      <c r="BP420" s="36"/>
    </row>
    <row r="421" spans="1:68" ht="15.75" customHeight="1" x14ac:dyDescent="0.2">
      <c r="A421" s="21"/>
      <c r="B421" s="21" t="str">
        <f>IFERROR(IF(#REF!="","",VLOOKUP(#REF!,$AD$2:$AR$606,2,0)),"")</f>
        <v/>
      </c>
      <c r="C421" s="22" t="str">
        <f>IFERROR(VLOOKUP(B421,$U$2:$AC$606,2,0),"")</f>
        <v/>
      </c>
      <c r="D421" s="22" t="str">
        <f>IFERROR(VLOOKUP(B421,$U$2:$AC$606,3,0),"")</f>
        <v/>
      </c>
      <c r="E421" s="22" t="str">
        <f>IFERROR(VLOOKUP(B421,$U$2:$AC$606,4,0),"")</f>
        <v/>
      </c>
      <c r="F421" s="22" t="str">
        <f>IFERROR(VLOOKUP(B421,$U$2:$AC$606,5,0),"")</f>
        <v/>
      </c>
      <c r="G421" s="22" t="str">
        <f>IFERROR(VLOOKUP(B421,$U$2:$AC$606,6,0),"")</f>
        <v/>
      </c>
      <c r="H421" s="33" t="str">
        <f>IFERROR(VLOOKUP(B421,$U$2:$AC$606,9,0),"")</f>
        <v/>
      </c>
      <c r="I421" s="50"/>
      <c r="J421" s="20"/>
      <c r="K421" s="21" t="str">
        <f>IFERROR(IF(#REF!="","",VLOOKUP(#REF!,$AQ$2:$AR$606,2,0)),"")</f>
        <v/>
      </c>
      <c r="L421" s="22" t="str">
        <f>IFERROR(VLOOKUP(K421,$AH$2:$AP$606,2,0),"")</f>
        <v/>
      </c>
      <c r="M421" s="22" t="str">
        <f>IFERROR(VLOOKUP(K421,$AH$2:$AP$606,3,0),"")</f>
        <v/>
      </c>
      <c r="N421" s="22" t="str">
        <f>IFERROR(VLOOKUP(K421,$AH$2:$AP$606,4,0),"")</f>
        <v/>
      </c>
      <c r="O421" s="22" t="str">
        <f>IFERROR(VLOOKUP(K421,$AH$2:$AP$606,5,0),"")</f>
        <v/>
      </c>
      <c r="P421" s="22" t="str">
        <f>IFERROR(VLOOKUP(K421,$AH$2:$AP$606,6,0),"")</f>
        <v/>
      </c>
      <c r="Q421" s="23" t="str">
        <f>IFERROR(VLOOKUP(K421,$AH$2:$AP$606,9,0),"")</f>
        <v/>
      </c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34"/>
      <c r="AO421" s="34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  <c r="BO421" s="36"/>
      <c r="BP421" s="36"/>
    </row>
    <row r="422" spans="1:68" ht="15.75" customHeight="1" x14ac:dyDescent="0.2">
      <c r="A422" s="21"/>
      <c r="B422" s="21" t="str">
        <f>IFERROR(IF(#REF!="","",VLOOKUP(#REF!,$AD$2:$AR$606,2,0)),"")</f>
        <v/>
      </c>
      <c r="C422" s="22" t="str">
        <f>IFERROR(VLOOKUP(B422,$U$2:$AC$606,2,0),"")</f>
        <v/>
      </c>
      <c r="D422" s="22" t="str">
        <f>IFERROR(VLOOKUP(B422,$U$2:$AC$606,3,0),"")</f>
        <v/>
      </c>
      <c r="E422" s="22" t="str">
        <f>IFERROR(VLOOKUP(B422,$U$2:$AC$606,4,0),"")</f>
        <v/>
      </c>
      <c r="F422" s="22" t="str">
        <f>IFERROR(VLOOKUP(B422,$U$2:$AC$606,5,0),"")</f>
        <v/>
      </c>
      <c r="G422" s="22" t="str">
        <f>IFERROR(VLOOKUP(B422,$U$2:$AC$606,6,0),"")</f>
        <v/>
      </c>
      <c r="H422" s="33" t="str">
        <f>IFERROR(VLOOKUP(B422,$U$2:$AC$606,9,0),"")</f>
        <v/>
      </c>
      <c r="I422" s="50"/>
      <c r="J422" s="20"/>
      <c r="K422" s="21" t="str">
        <f>IFERROR(IF(#REF!="","",VLOOKUP(#REF!,$AQ$2:$AR$606,2,0)),"")</f>
        <v/>
      </c>
      <c r="L422" s="22" t="str">
        <f>IFERROR(VLOOKUP(K422,$AH$2:$AP$606,2,0),"")</f>
        <v/>
      </c>
      <c r="M422" s="22" t="str">
        <f>IFERROR(VLOOKUP(K422,$AH$2:$AP$606,3,0),"")</f>
        <v/>
      </c>
      <c r="N422" s="22" t="str">
        <f>IFERROR(VLOOKUP(K422,$AH$2:$AP$606,4,0),"")</f>
        <v/>
      </c>
      <c r="O422" s="22" t="str">
        <f>IFERROR(VLOOKUP(K422,$AH$2:$AP$606,5,0),"")</f>
        <v/>
      </c>
      <c r="P422" s="22" t="str">
        <f>IFERROR(VLOOKUP(K422,$AH$2:$AP$606,6,0),"")</f>
        <v/>
      </c>
      <c r="Q422" s="23" t="str">
        <f>IFERROR(VLOOKUP(K422,$AH$2:$AP$606,9,0),"")</f>
        <v/>
      </c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34"/>
      <c r="AO422" s="34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  <c r="BO422" s="36"/>
      <c r="BP422" s="36"/>
    </row>
    <row r="423" spans="1:68" ht="15.75" customHeight="1" x14ac:dyDescent="0.2">
      <c r="A423" s="21"/>
      <c r="B423" s="21" t="str">
        <f>IFERROR(IF(#REF!="","",VLOOKUP(#REF!,$AD$2:$AR$606,2,0)),"")</f>
        <v/>
      </c>
      <c r="C423" s="22" t="str">
        <f>IFERROR(VLOOKUP(B423,$U$2:$AC$606,2,0),"")</f>
        <v/>
      </c>
      <c r="D423" s="22" t="str">
        <f>IFERROR(VLOOKUP(B423,$U$2:$AC$606,3,0),"")</f>
        <v/>
      </c>
      <c r="E423" s="22" t="str">
        <f>IFERROR(VLOOKUP(B423,$U$2:$AC$606,4,0),"")</f>
        <v/>
      </c>
      <c r="F423" s="22" t="str">
        <f>IFERROR(VLOOKUP(B423,$U$2:$AC$606,5,0),"")</f>
        <v/>
      </c>
      <c r="G423" s="22" t="str">
        <f>IFERROR(VLOOKUP(B423,$U$2:$AC$606,6,0),"")</f>
        <v/>
      </c>
      <c r="H423" s="33" t="str">
        <f>IFERROR(VLOOKUP(B423,$U$2:$AC$606,9,0),"")</f>
        <v/>
      </c>
      <c r="I423" s="50"/>
      <c r="J423" s="20"/>
      <c r="K423" s="21" t="str">
        <f>IFERROR(IF(#REF!="","",VLOOKUP(#REF!,$AQ$2:$AR$606,2,0)),"")</f>
        <v/>
      </c>
      <c r="L423" s="22" t="str">
        <f>IFERROR(VLOOKUP(K423,$AH$2:$AP$606,2,0),"")</f>
        <v/>
      </c>
      <c r="M423" s="22" t="str">
        <f>IFERROR(VLOOKUP(K423,$AH$2:$AP$606,3,0),"")</f>
        <v/>
      </c>
      <c r="N423" s="22" t="str">
        <f>IFERROR(VLOOKUP(K423,$AH$2:$AP$606,4,0),"")</f>
        <v/>
      </c>
      <c r="O423" s="22" t="str">
        <f>IFERROR(VLOOKUP(K423,$AH$2:$AP$606,5,0),"")</f>
        <v/>
      </c>
      <c r="P423" s="22" t="str">
        <f>IFERROR(VLOOKUP(K423,$AH$2:$AP$606,6,0),"")</f>
        <v/>
      </c>
      <c r="Q423" s="23" t="str">
        <f>IFERROR(VLOOKUP(K423,$AH$2:$AP$606,9,0),"")</f>
        <v/>
      </c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34"/>
      <c r="AO423" s="34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  <c r="BO423" s="36"/>
      <c r="BP423" s="36"/>
    </row>
    <row r="424" spans="1:68" ht="15.75" customHeight="1" x14ac:dyDescent="0.2">
      <c r="A424" s="21"/>
      <c r="B424" s="21" t="str">
        <f>IFERROR(IF(#REF!="","",VLOOKUP(#REF!,$AD$2:$AR$606,2,0)),"")</f>
        <v/>
      </c>
      <c r="C424" s="22" t="str">
        <f>IFERROR(VLOOKUP(B424,$U$2:$AC$606,2,0),"")</f>
        <v/>
      </c>
      <c r="D424" s="22" t="str">
        <f>IFERROR(VLOOKUP(B424,$U$2:$AC$606,3,0),"")</f>
        <v/>
      </c>
      <c r="E424" s="22" t="str">
        <f>IFERROR(VLOOKUP(B424,$U$2:$AC$606,4,0),"")</f>
        <v/>
      </c>
      <c r="F424" s="22" t="str">
        <f>IFERROR(VLOOKUP(B424,$U$2:$AC$606,5,0),"")</f>
        <v/>
      </c>
      <c r="G424" s="22" t="str">
        <f>IFERROR(VLOOKUP(B424,$U$2:$AC$606,6,0),"")</f>
        <v/>
      </c>
      <c r="H424" s="33" t="str">
        <f>IFERROR(VLOOKUP(B424,$U$2:$AC$606,9,0),"")</f>
        <v/>
      </c>
      <c r="I424" s="50"/>
      <c r="J424" s="20"/>
      <c r="K424" s="21" t="str">
        <f>IFERROR(IF(#REF!="","",VLOOKUP(#REF!,$AQ$2:$AR$606,2,0)),"")</f>
        <v/>
      </c>
      <c r="L424" s="22" t="str">
        <f>IFERROR(VLOOKUP(K424,$AH$2:$AP$606,2,0),"")</f>
        <v/>
      </c>
      <c r="M424" s="22" t="str">
        <f>IFERROR(VLOOKUP(K424,$AH$2:$AP$606,3,0),"")</f>
        <v/>
      </c>
      <c r="N424" s="22" t="str">
        <f>IFERROR(VLOOKUP(K424,$AH$2:$AP$606,4,0),"")</f>
        <v/>
      </c>
      <c r="O424" s="22" t="str">
        <f>IFERROR(VLOOKUP(K424,$AH$2:$AP$606,5,0),"")</f>
        <v/>
      </c>
      <c r="P424" s="22" t="str">
        <f>IFERROR(VLOOKUP(K424,$AH$2:$AP$606,6,0),"")</f>
        <v/>
      </c>
      <c r="Q424" s="23" t="str">
        <f>IFERROR(VLOOKUP(K424,$AH$2:$AP$606,9,0),"")</f>
        <v/>
      </c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34"/>
      <c r="AO424" s="34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  <c r="BO424" s="36"/>
      <c r="BP424" s="36"/>
    </row>
    <row r="425" spans="1:68" ht="15.75" customHeight="1" x14ac:dyDescent="0.2">
      <c r="A425" s="21"/>
      <c r="B425" s="21" t="str">
        <f>IFERROR(IF(#REF!="","",VLOOKUP(#REF!,$AD$2:$AR$606,2,0)),"")</f>
        <v/>
      </c>
      <c r="C425" s="22" t="str">
        <f>IFERROR(VLOOKUP(B425,$U$2:$AC$606,2,0),"")</f>
        <v/>
      </c>
      <c r="D425" s="22" t="str">
        <f>IFERROR(VLOOKUP(B425,$U$2:$AC$606,3,0),"")</f>
        <v/>
      </c>
      <c r="E425" s="22" t="str">
        <f>IFERROR(VLOOKUP(B425,$U$2:$AC$606,4,0),"")</f>
        <v/>
      </c>
      <c r="F425" s="22" t="str">
        <f>IFERROR(VLOOKUP(B425,$U$2:$AC$606,5,0),"")</f>
        <v/>
      </c>
      <c r="G425" s="22" t="str">
        <f>IFERROR(VLOOKUP(B425,$U$2:$AC$606,6,0),"")</f>
        <v/>
      </c>
      <c r="H425" s="33" t="str">
        <f>IFERROR(VLOOKUP(B425,$U$2:$AC$606,9,0),"")</f>
        <v/>
      </c>
      <c r="I425" s="50"/>
      <c r="J425" s="20"/>
      <c r="K425" s="21" t="str">
        <f>IFERROR(IF(#REF!="","",VLOOKUP(#REF!,$AQ$2:$AR$606,2,0)),"")</f>
        <v/>
      </c>
      <c r="L425" s="22" t="str">
        <f>IFERROR(VLOOKUP(K425,$AH$2:$AP$606,2,0),"")</f>
        <v/>
      </c>
      <c r="M425" s="22" t="str">
        <f>IFERROR(VLOOKUP(K425,$AH$2:$AP$606,3,0),"")</f>
        <v/>
      </c>
      <c r="N425" s="22" t="str">
        <f>IFERROR(VLOOKUP(K425,$AH$2:$AP$606,4,0),"")</f>
        <v/>
      </c>
      <c r="O425" s="22" t="str">
        <f>IFERROR(VLOOKUP(K425,$AH$2:$AP$606,5,0),"")</f>
        <v/>
      </c>
      <c r="P425" s="22" t="str">
        <f>IFERROR(VLOOKUP(K425,$AH$2:$AP$606,6,0),"")</f>
        <v/>
      </c>
      <c r="Q425" s="23" t="str">
        <f>IFERROR(VLOOKUP(K425,$AH$2:$AP$606,9,0),"")</f>
        <v/>
      </c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34"/>
      <c r="AO425" s="34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  <c r="BO425" s="36"/>
      <c r="BP425" s="36"/>
    </row>
    <row r="426" spans="1:68" ht="15.75" customHeight="1" x14ac:dyDescent="0.2">
      <c r="A426" s="21"/>
      <c r="B426" s="21" t="str">
        <f>IFERROR(IF(#REF!="","",VLOOKUP(#REF!,$AD$2:$AR$606,2,0)),"")</f>
        <v/>
      </c>
      <c r="C426" s="22" t="str">
        <f>IFERROR(VLOOKUP(B426,$U$2:$AC$606,2,0),"")</f>
        <v/>
      </c>
      <c r="D426" s="22" t="str">
        <f>IFERROR(VLOOKUP(B426,$U$2:$AC$606,3,0),"")</f>
        <v/>
      </c>
      <c r="E426" s="22" t="str">
        <f>IFERROR(VLOOKUP(B426,$U$2:$AC$606,4,0),"")</f>
        <v/>
      </c>
      <c r="F426" s="22" t="str">
        <f>IFERROR(VLOOKUP(B426,$U$2:$AC$606,5,0),"")</f>
        <v/>
      </c>
      <c r="G426" s="22" t="str">
        <f>IFERROR(VLOOKUP(B426,$U$2:$AC$606,6,0),"")</f>
        <v/>
      </c>
      <c r="H426" s="33" t="str">
        <f>IFERROR(VLOOKUP(B426,$U$2:$AC$606,9,0),"")</f>
        <v/>
      </c>
      <c r="I426" s="50"/>
      <c r="J426" s="20"/>
      <c r="K426" s="21" t="str">
        <f>IFERROR(IF(#REF!="","",VLOOKUP(#REF!,$AQ$2:$AR$606,2,0)),"")</f>
        <v/>
      </c>
      <c r="L426" s="22" t="str">
        <f>IFERROR(VLOOKUP(K426,$AH$2:$AP$606,2,0),"")</f>
        <v/>
      </c>
      <c r="M426" s="22" t="str">
        <f>IFERROR(VLOOKUP(K426,$AH$2:$AP$606,3,0),"")</f>
        <v/>
      </c>
      <c r="N426" s="22" t="str">
        <f>IFERROR(VLOOKUP(K426,$AH$2:$AP$606,4,0),"")</f>
        <v/>
      </c>
      <c r="O426" s="22" t="str">
        <f>IFERROR(VLOOKUP(K426,$AH$2:$AP$606,5,0),"")</f>
        <v/>
      </c>
      <c r="P426" s="22" t="str">
        <f>IFERROR(VLOOKUP(K426,$AH$2:$AP$606,6,0),"")</f>
        <v/>
      </c>
      <c r="Q426" s="23" t="str">
        <f>IFERROR(VLOOKUP(K426,$AH$2:$AP$606,9,0),"")</f>
        <v/>
      </c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34"/>
      <c r="AO426" s="34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  <c r="BO426" s="36"/>
      <c r="BP426" s="36"/>
    </row>
    <row r="427" spans="1:68" ht="15.75" customHeight="1" x14ac:dyDescent="0.2">
      <c r="A427" s="21"/>
      <c r="B427" s="21" t="str">
        <f>IFERROR(IF(#REF!="","",VLOOKUP(#REF!,$AD$2:$AR$606,2,0)),"")</f>
        <v/>
      </c>
      <c r="C427" s="22" t="str">
        <f>IFERROR(VLOOKUP(B427,$U$2:$AC$606,2,0),"")</f>
        <v/>
      </c>
      <c r="D427" s="22" t="str">
        <f>IFERROR(VLOOKUP(B427,$U$2:$AC$606,3,0),"")</f>
        <v/>
      </c>
      <c r="E427" s="22" t="str">
        <f>IFERROR(VLOOKUP(B427,$U$2:$AC$606,4,0),"")</f>
        <v/>
      </c>
      <c r="F427" s="22" t="str">
        <f>IFERROR(VLOOKUP(B427,$U$2:$AC$606,5,0),"")</f>
        <v/>
      </c>
      <c r="G427" s="22" t="str">
        <f>IFERROR(VLOOKUP(B427,$U$2:$AC$606,6,0),"")</f>
        <v/>
      </c>
      <c r="H427" s="33" t="str">
        <f>IFERROR(VLOOKUP(B427,$U$2:$AC$606,9,0),"")</f>
        <v/>
      </c>
      <c r="I427" s="50"/>
      <c r="J427" s="20"/>
      <c r="K427" s="21" t="str">
        <f>IFERROR(IF(#REF!="","",VLOOKUP(#REF!,$AQ$2:$AR$606,2,0)),"")</f>
        <v/>
      </c>
      <c r="L427" s="22" t="str">
        <f>IFERROR(VLOOKUP(K427,$AH$2:$AP$606,2,0),"")</f>
        <v/>
      </c>
      <c r="M427" s="22" t="str">
        <f>IFERROR(VLOOKUP(K427,$AH$2:$AP$606,3,0),"")</f>
        <v/>
      </c>
      <c r="N427" s="22" t="str">
        <f>IFERROR(VLOOKUP(K427,$AH$2:$AP$606,4,0),"")</f>
        <v/>
      </c>
      <c r="O427" s="22" t="str">
        <f>IFERROR(VLOOKUP(K427,$AH$2:$AP$606,5,0),"")</f>
        <v/>
      </c>
      <c r="P427" s="22" t="str">
        <f>IFERROR(VLOOKUP(K427,$AH$2:$AP$606,6,0),"")</f>
        <v/>
      </c>
      <c r="Q427" s="23" t="str">
        <f>IFERROR(VLOOKUP(K427,$AH$2:$AP$606,9,0),"")</f>
        <v/>
      </c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34"/>
      <c r="AO427" s="34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  <c r="BO427" s="36"/>
      <c r="BP427" s="36"/>
    </row>
    <row r="428" spans="1:68" ht="15.75" customHeight="1" x14ac:dyDescent="0.2">
      <c r="A428" s="21"/>
      <c r="B428" s="21" t="str">
        <f>IFERROR(IF(#REF!="","",VLOOKUP(#REF!,$AD$2:$AR$606,2,0)),"")</f>
        <v/>
      </c>
      <c r="C428" s="22" t="str">
        <f>IFERROR(VLOOKUP(B428,$U$2:$AC$606,2,0),"")</f>
        <v/>
      </c>
      <c r="D428" s="22" t="str">
        <f>IFERROR(VLOOKUP(B428,$U$2:$AC$606,3,0),"")</f>
        <v/>
      </c>
      <c r="E428" s="22" t="str">
        <f>IFERROR(VLOOKUP(B428,$U$2:$AC$606,4,0),"")</f>
        <v/>
      </c>
      <c r="F428" s="22" t="str">
        <f>IFERROR(VLOOKUP(B428,$U$2:$AC$606,5,0),"")</f>
        <v/>
      </c>
      <c r="G428" s="22" t="str">
        <f>IFERROR(VLOOKUP(B428,$U$2:$AC$606,6,0),"")</f>
        <v/>
      </c>
      <c r="H428" s="33" t="str">
        <f>IFERROR(VLOOKUP(B428,$U$2:$AC$606,9,0),"")</f>
        <v/>
      </c>
      <c r="I428" s="50"/>
      <c r="J428" s="20"/>
      <c r="K428" s="21" t="str">
        <f>IFERROR(IF(#REF!="","",VLOOKUP(#REF!,$AQ$2:$AR$606,2,0)),"")</f>
        <v/>
      </c>
      <c r="L428" s="22" t="str">
        <f>IFERROR(VLOOKUP(K428,$AH$2:$AP$606,2,0),"")</f>
        <v/>
      </c>
      <c r="M428" s="22" t="str">
        <f>IFERROR(VLOOKUP(K428,$AH$2:$AP$606,3,0),"")</f>
        <v/>
      </c>
      <c r="N428" s="22" t="str">
        <f>IFERROR(VLOOKUP(K428,$AH$2:$AP$606,4,0),"")</f>
        <v/>
      </c>
      <c r="O428" s="22" t="str">
        <f>IFERROR(VLOOKUP(K428,$AH$2:$AP$606,5,0),"")</f>
        <v/>
      </c>
      <c r="P428" s="22" t="str">
        <f>IFERROR(VLOOKUP(K428,$AH$2:$AP$606,6,0),"")</f>
        <v/>
      </c>
      <c r="Q428" s="23" t="str">
        <f>IFERROR(VLOOKUP(K428,$AH$2:$AP$606,9,0),"")</f>
        <v/>
      </c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34"/>
      <c r="AO428" s="34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/>
      <c r="BO428" s="36"/>
      <c r="BP428" s="36"/>
    </row>
    <row r="429" spans="1:68" ht="15.75" customHeight="1" x14ac:dyDescent="0.2">
      <c r="A429" s="21"/>
      <c r="B429" s="21" t="str">
        <f>IFERROR(IF(#REF!="","",VLOOKUP(#REF!,$AD$2:$AR$606,2,0)),"")</f>
        <v/>
      </c>
      <c r="C429" s="22" t="str">
        <f>IFERROR(VLOOKUP(B429,$U$2:$AC$606,2,0),"")</f>
        <v/>
      </c>
      <c r="D429" s="22" t="str">
        <f>IFERROR(VLOOKUP(B429,$U$2:$AC$606,3,0),"")</f>
        <v/>
      </c>
      <c r="E429" s="22" t="str">
        <f>IFERROR(VLOOKUP(B429,$U$2:$AC$606,4,0),"")</f>
        <v/>
      </c>
      <c r="F429" s="22" t="str">
        <f>IFERROR(VLOOKUP(B429,$U$2:$AC$606,5,0),"")</f>
        <v/>
      </c>
      <c r="G429" s="22" t="str">
        <f>IFERROR(VLOOKUP(B429,$U$2:$AC$606,6,0),"")</f>
        <v/>
      </c>
      <c r="H429" s="33" t="str">
        <f>IFERROR(VLOOKUP(B429,$U$2:$AC$606,9,0),"")</f>
        <v/>
      </c>
      <c r="I429" s="50"/>
      <c r="J429" s="20"/>
      <c r="K429" s="21" t="str">
        <f>IFERROR(IF(#REF!="","",VLOOKUP(#REF!,$AQ$2:$AR$606,2,0)),"")</f>
        <v/>
      </c>
      <c r="L429" s="22" t="str">
        <f>IFERROR(VLOOKUP(K429,$AH$2:$AP$606,2,0),"")</f>
        <v/>
      </c>
      <c r="M429" s="22" t="str">
        <f>IFERROR(VLOOKUP(K429,$AH$2:$AP$606,3,0),"")</f>
        <v/>
      </c>
      <c r="N429" s="22" t="str">
        <f>IFERROR(VLOOKUP(K429,$AH$2:$AP$606,4,0),"")</f>
        <v/>
      </c>
      <c r="O429" s="22" t="str">
        <f>IFERROR(VLOOKUP(K429,$AH$2:$AP$606,5,0),"")</f>
        <v/>
      </c>
      <c r="P429" s="22" t="str">
        <f>IFERROR(VLOOKUP(K429,$AH$2:$AP$606,6,0),"")</f>
        <v/>
      </c>
      <c r="Q429" s="23" t="str">
        <f>IFERROR(VLOOKUP(K429,$AH$2:$AP$606,9,0),"")</f>
        <v/>
      </c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34"/>
      <c r="AO429" s="34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  <c r="BN429" s="36"/>
      <c r="BO429" s="36"/>
      <c r="BP429" s="36"/>
    </row>
    <row r="430" spans="1:68" ht="15.75" customHeight="1" x14ac:dyDescent="0.2">
      <c r="A430" s="21"/>
      <c r="B430" s="21" t="str">
        <f>IFERROR(IF(#REF!="","",VLOOKUP(#REF!,$AD$2:$AR$606,2,0)),"")</f>
        <v/>
      </c>
      <c r="C430" s="22" t="str">
        <f>IFERROR(VLOOKUP(B430,$U$2:$AC$606,2,0),"")</f>
        <v/>
      </c>
      <c r="D430" s="22" t="str">
        <f>IFERROR(VLOOKUP(B430,$U$2:$AC$606,3,0),"")</f>
        <v/>
      </c>
      <c r="E430" s="22" t="str">
        <f>IFERROR(VLOOKUP(B430,$U$2:$AC$606,4,0),"")</f>
        <v/>
      </c>
      <c r="F430" s="22" t="str">
        <f>IFERROR(VLOOKUP(B430,$U$2:$AC$606,5,0),"")</f>
        <v/>
      </c>
      <c r="G430" s="22" t="str">
        <f>IFERROR(VLOOKUP(B430,$U$2:$AC$606,6,0),"")</f>
        <v/>
      </c>
      <c r="H430" s="33" t="str">
        <f>IFERROR(VLOOKUP(B430,$U$2:$AC$606,9,0),"")</f>
        <v/>
      </c>
      <c r="I430" s="50"/>
      <c r="J430" s="20"/>
      <c r="K430" s="21" t="str">
        <f>IFERROR(IF(#REF!="","",VLOOKUP(#REF!,$AQ$2:$AR$606,2,0)),"")</f>
        <v/>
      </c>
      <c r="L430" s="22" t="str">
        <f>IFERROR(VLOOKUP(K430,$AH$2:$AP$606,2,0),"")</f>
        <v/>
      </c>
      <c r="M430" s="22" t="str">
        <f>IFERROR(VLOOKUP(K430,$AH$2:$AP$606,3,0),"")</f>
        <v/>
      </c>
      <c r="N430" s="22" t="str">
        <f>IFERROR(VLOOKUP(K430,$AH$2:$AP$606,4,0),"")</f>
        <v/>
      </c>
      <c r="O430" s="22" t="str">
        <f>IFERROR(VLOOKUP(K430,$AH$2:$AP$606,5,0),"")</f>
        <v/>
      </c>
      <c r="P430" s="22" t="str">
        <f>IFERROR(VLOOKUP(K430,$AH$2:$AP$606,6,0),"")</f>
        <v/>
      </c>
      <c r="Q430" s="23" t="str">
        <f>IFERROR(VLOOKUP(K430,$AH$2:$AP$606,9,0),"")</f>
        <v/>
      </c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34"/>
      <c r="AO430" s="34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  <c r="BO430" s="36"/>
      <c r="BP430" s="36"/>
    </row>
    <row r="431" spans="1:68" ht="15.75" customHeight="1" x14ac:dyDescent="0.2">
      <c r="A431" s="21"/>
      <c r="B431" s="21" t="str">
        <f>IFERROR(IF(#REF!="","",VLOOKUP(#REF!,$AD$2:$AR$606,2,0)),"")</f>
        <v/>
      </c>
      <c r="C431" s="22" t="str">
        <f>IFERROR(VLOOKUP(B431,$U$2:$AC$606,2,0),"")</f>
        <v/>
      </c>
      <c r="D431" s="22" t="str">
        <f>IFERROR(VLOOKUP(B431,$U$2:$AC$606,3,0),"")</f>
        <v/>
      </c>
      <c r="E431" s="22" t="str">
        <f>IFERROR(VLOOKUP(B431,$U$2:$AC$606,4,0),"")</f>
        <v/>
      </c>
      <c r="F431" s="22" t="str">
        <f>IFERROR(VLOOKUP(B431,$U$2:$AC$606,5,0),"")</f>
        <v/>
      </c>
      <c r="G431" s="22" t="str">
        <f>IFERROR(VLOOKUP(B431,$U$2:$AC$606,6,0),"")</f>
        <v/>
      </c>
      <c r="H431" s="33" t="str">
        <f>IFERROR(VLOOKUP(B431,$U$2:$AC$606,9,0),"")</f>
        <v/>
      </c>
      <c r="I431" s="50"/>
      <c r="J431" s="20"/>
      <c r="K431" s="21" t="str">
        <f>IFERROR(IF(#REF!="","",VLOOKUP(#REF!,$AQ$2:$AR$606,2,0)),"")</f>
        <v/>
      </c>
      <c r="L431" s="22" t="str">
        <f>IFERROR(VLOOKUP(K431,$AH$2:$AP$606,2,0),"")</f>
        <v/>
      </c>
      <c r="M431" s="22" t="str">
        <f>IFERROR(VLOOKUP(K431,$AH$2:$AP$606,3,0),"")</f>
        <v/>
      </c>
      <c r="N431" s="22" t="str">
        <f>IFERROR(VLOOKUP(K431,$AH$2:$AP$606,4,0),"")</f>
        <v/>
      </c>
      <c r="O431" s="22" t="str">
        <f>IFERROR(VLOOKUP(K431,$AH$2:$AP$606,5,0),"")</f>
        <v/>
      </c>
      <c r="P431" s="22" t="str">
        <f>IFERROR(VLOOKUP(K431,$AH$2:$AP$606,6,0),"")</f>
        <v/>
      </c>
      <c r="Q431" s="23" t="str">
        <f>IFERROR(VLOOKUP(K431,$AH$2:$AP$606,9,0),"")</f>
        <v/>
      </c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34"/>
      <c r="AO431" s="34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  <c r="BO431" s="36"/>
      <c r="BP431" s="36"/>
    </row>
    <row r="432" spans="1:68" ht="15.75" customHeight="1" x14ac:dyDescent="0.2">
      <c r="A432" s="21"/>
      <c r="B432" s="21" t="str">
        <f>IFERROR(IF(#REF!="","",VLOOKUP(#REF!,$AD$2:$AR$606,2,0)),"")</f>
        <v/>
      </c>
      <c r="C432" s="22" t="str">
        <f>IFERROR(VLOOKUP(B432,$U$2:$AC$606,2,0),"")</f>
        <v/>
      </c>
      <c r="D432" s="22" t="str">
        <f>IFERROR(VLOOKUP(B432,$U$2:$AC$606,3,0),"")</f>
        <v/>
      </c>
      <c r="E432" s="22" t="str">
        <f>IFERROR(VLOOKUP(B432,$U$2:$AC$606,4,0),"")</f>
        <v/>
      </c>
      <c r="F432" s="22" t="str">
        <f>IFERROR(VLOOKUP(B432,$U$2:$AC$606,5,0),"")</f>
        <v/>
      </c>
      <c r="G432" s="22" t="str">
        <f>IFERROR(VLOOKUP(B432,$U$2:$AC$606,6,0),"")</f>
        <v/>
      </c>
      <c r="H432" s="33" t="str">
        <f>IFERROR(VLOOKUP(B432,$U$2:$AC$606,9,0),"")</f>
        <v/>
      </c>
      <c r="I432" s="50"/>
      <c r="J432" s="20"/>
      <c r="K432" s="21" t="str">
        <f>IFERROR(IF(#REF!="","",VLOOKUP(#REF!,$AQ$2:$AR$606,2,0)),"")</f>
        <v/>
      </c>
      <c r="L432" s="22" t="str">
        <f>IFERROR(VLOOKUP(K432,$AH$2:$AP$606,2,0),"")</f>
        <v/>
      </c>
      <c r="M432" s="22" t="str">
        <f>IFERROR(VLOOKUP(K432,$AH$2:$AP$606,3,0),"")</f>
        <v/>
      </c>
      <c r="N432" s="22" t="str">
        <f>IFERROR(VLOOKUP(K432,$AH$2:$AP$606,4,0),"")</f>
        <v/>
      </c>
      <c r="O432" s="22" t="str">
        <f>IFERROR(VLOOKUP(K432,$AH$2:$AP$606,5,0),"")</f>
        <v/>
      </c>
      <c r="P432" s="22" t="str">
        <f>IFERROR(VLOOKUP(K432,$AH$2:$AP$606,6,0),"")</f>
        <v/>
      </c>
      <c r="Q432" s="23" t="str">
        <f>IFERROR(VLOOKUP(K432,$AH$2:$AP$606,9,0),"")</f>
        <v/>
      </c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34"/>
      <c r="AO432" s="34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  <c r="BO432" s="36"/>
      <c r="BP432" s="36"/>
    </row>
    <row r="433" spans="1:68" ht="15.75" customHeight="1" x14ac:dyDescent="0.2">
      <c r="A433" s="21"/>
      <c r="B433" s="21" t="str">
        <f>IFERROR(IF(#REF!="","",VLOOKUP(#REF!,$AD$2:$AR$606,2,0)),"")</f>
        <v/>
      </c>
      <c r="C433" s="22" t="str">
        <f>IFERROR(VLOOKUP(B433,$U$2:$AC$606,2,0),"")</f>
        <v/>
      </c>
      <c r="D433" s="22" t="str">
        <f>IFERROR(VLOOKUP(B433,$U$2:$AC$606,3,0),"")</f>
        <v/>
      </c>
      <c r="E433" s="22" t="str">
        <f>IFERROR(VLOOKUP(B433,$U$2:$AC$606,4,0),"")</f>
        <v/>
      </c>
      <c r="F433" s="22" t="str">
        <f>IFERROR(VLOOKUP(B433,$U$2:$AC$606,5,0),"")</f>
        <v/>
      </c>
      <c r="G433" s="22" t="str">
        <f>IFERROR(VLOOKUP(B433,$U$2:$AC$606,6,0),"")</f>
        <v/>
      </c>
      <c r="H433" s="33" t="str">
        <f>IFERROR(VLOOKUP(B433,$U$2:$AC$606,9,0),"")</f>
        <v/>
      </c>
      <c r="I433" s="50"/>
      <c r="J433" s="20"/>
      <c r="K433" s="21" t="str">
        <f>IFERROR(IF(#REF!="","",VLOOKUP(#REF!,$AQ$2:$AR$606,2,0)),"")</f>
        <v/>
      </c>
      <c r="L433" s="22" t="str">
        <f>IFERROR(VLOOKUP(K433,$AH$2:$AP$606,2,0),"")</f>
        <v/>
      </c>
      <c r="M433" s="22" t="str">
        <f>IFERROR(VLOOKUP(K433,$AH$2:$AP$606,3,0),"")</f>
        <v/>
      </c>
      <c r="N433" s="22" t="str">
        <f>IFERROR(VLOOKUP(K433,$AH$2:$AP$606,4,0),"")</f>
        <v/>
      </c>
      <c r="O433" s="22" t="str">
        <f>IFERROR(VLOOKUP(K433,$AH$2:$AP$606,5,0),"")</f>
        <v/>
      </c>
      <c r="P433" s="22" t="str">
        <f>IFERROR(VLOOKUP(K433,$AH$2:$AP$606,6,0),"")</f>
        <v/>
      </c>
      <c r="Q433" s="23" t="str">
        <f>IFERROR(VLOOKUP(K433,$AH$2:$AP$606,9,0),"")</f>
        <v/>
      </c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34"/>
      <c r="AO433" s="34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  <c r="BO433" s="36"/>
      <c r="BP433" s="36"/>
    </row>
    <row r="434" spans="1:68" ht="15.75" customHeight="1" x14ac:dyDescent="0.2">
      <c r="A434" s="21"/>
      <c r="B434" s="21" t="str">
        <f>IFERROR(IF(#REF!="","",VLOOKUP(#REF!,$AD$2:$AR$606,2,0)),"")</f>
        <v/>
      </c>
      <c r="C434" s="22" t="str">
        <f>IFERROR(VLOOKUP(B434,$U$2:$AC$606,2,0),"")</f>
        <v/>
      </c>
      <c r="D434" s="22" t="str">
        <f>IFERROR(VLOOKUP(B434,$U$2:$AC$606,3,0),"")</f>
        <v/>
      </c>
      <c r="E434" s="22" t="str">
        <f>IFERROR(VLOOKUP(B434,$U$2:$AC$606,4,0),"")</f>
        <v/>
      </c>
      <c r="F434" s="22" t="str">
        <f>IFERROR(VLOOKUP(B434,$U$2:$AC$606,5,0),"")</f>
        <v/>
      </c>
      <c r="G434" s="22" t="str">
        <f>IFERROR(VLOOKUP(B434,$U$2:$AC$606,6,0),"")</f>
        <v/>
      </c>
      <c r="H434" s="33" t="str">
        <f>IFERROR(VLOOKUP(B434,$U$2:$AC$606,9,0),"")</f>
        <v/>
      </c>
      <c r="I434" s="50"/>
      <c r="J434" s="20"/>
      <c r="K434" s="21" t="str">
        <f>IFERROR(IF(#REF!="","",VLOOKUP(#REF!,$AQ$2:$AR$606,2,0)),"")</f>
        <v/>
      </c>
      <c r="L434" s="22" t="str">
        <f>IFERROR(VLOOKUP(K434,$AH$2:$AP$606,2,0),"")</f>
        <v/>
      </c>
      <c r="M434" s="22" t="str">
        <f>IFERROR(VLOOKUP(K434,$AH$2:$AP$606,3,0),"")</f>
        <v/>
      </c>
      <c r="N434" s="22" t="str">
        <f>IFERROR(VLOOKUP(K434,$AH$2:$AP$606,4,0),"")</f>
        <v/>
      </c>
      <c r="O434" s="22" t="str">
        <f>IFERROR(VLOOKUP(K434,$AH$2:$AP$606,5,0),"")</f>
        <v/>
      </c>
      <c r="P434" s="22" t="str">
        <f>IFERROR(VLOOKUP(K434,$AH$2:$AP$606,6,0),"")</f>
        <v/>
      </c>
      <c r="Q434" s="23" t="str">
        <f>IFERROR(VLOOKUP(K434,$AH$2:$AP$606,9,0),"")</f>
        <v/>
      </c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34"/>
      <c r="AO434" s="34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  <c r="BN434" s="36"/>
      <c r="BO434" s="36"/>
      <c r="BP434" s="36"/>
    </row>
    <row r="435" spans="1:68" ht="15.75" customHeight="1" x14ac:dyDescent="0.2">
      <c r="A435" s="21"/>
      <c r="B435" s="21" t="str">
        <f>IFERROR(IF(#REF!="","",VLOOKUP(#REF!,$AD$2:$AR$606,2,0)),"")</f>
        <v/>
      </c>
      <c r="C435" s="22" t="str">
        <f>IFERROR(VLOOKUP(B435,$U$2:$AC$606,2,0),"")</f>
        <v/>
      </c>
      <c r="D435" s="22" t="str">
        <f>IFERROR(VLOOKUP(B435,$U$2:$AC$606,3,0),"")</f>
        <v/>
      </c>
      <c r="E435" s="22" t="str">
        <f>IFERROR(VLOOKUP(B435,$U$2:$AC$606,4,0),"")</f>
        <v/>
      </c>
      <c r="F435" s="22" t="str">
        <f>IFERROR(VLOOKUP(B435,$U$2:$AC$606,5,0),"")</f>
        <v/>
      </c>
      <c r="G435" s="22" t="str">
        <f>IFERROR(VLOOKUP(B435,$U$2:$AC$606,6,0),"")</f>
        <v/>
      </c>
      <c r="H435" s="33" t="str">
        <f>IFERROR(VLOOKUP(B435,$U$2:$AC$606,9,0),"")</f>
        <v/>
      </c>
      <c r="I435" s="50"/>
      <c r="J435" s="20"/>
      <c r="K435" s="21" t="str">
        <f>IFERROR(IF(#REF!="","",VLOOKUP(#REF!,$AQ$2:$AR$606,2,0)),"")</f>
        <v/>
      </c>
      <c r="L435" s="22" t="str">
        <f>IFERROR(VLOOKUP(K435,$AH$2:$AP$606,2,0),"")</f>
        <v/>
      </c>
      <c r="M435" s="22" t="str">
        <f>IFERROR(VLOOKUP(K435,$AH$2:$AP$606,3,0),"")</f>
        <v/>
      </c>
      <c r="N435" s="22" t="str">
        <f>IFERROR(VLOOKUP(K435,$AH$2:$AP$606,4,0),"")</f>
        <v/>
      </c>
      <c r="O435" s="22" t="str">
        <f>IFERROR(VLOOKUP(K435,$AH$2:$AP$606,5,0),"")</f>
        <v/>
      </c>
      <c r="P435" s="22" t="str">
        <f>IFERROR(VLOOKUP(K435,$AH$2:$AP$606,6,0),"")</f>
        <v/>
      </c>
      <c r="Q435" s="23" t="str">
        <f>IFERROR(VLOOKUP(K435,$AH$2:$AP$606,9,0),"")</f>
        <v/>
      </c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34"/>
      <c r="AO435" s="34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  <c r="BO435" s="36"/>
      <c r="BP435" s="36"/>
    </row>
    <row r="436" spans="1:68" ht="15.75" customHeight="1" x14ac:dyDescent="0.2">
      <c r="A436" s="21"/>
      <c r="B436" s="21" t="str">
        <f>IFERROR(IF(#REF!="","",VLOOKUP(#REF!,$AD$2:$AR$606,2,0)),"")</f>
        <v/>
      </c>
      <c r="C436" s="22" t="str">
        <f>IFERROR(VLOOKUP(B436,$U$2:$AC$606,2,0),"")</f>
        <v/>
      </c>
      <c r="D436" s="22" t="str">
        <f>IFERROR(VLOOKUP(B436,$U$2:$AC$606,3,0),"")</f>
        <v/>
      </c>
      <c r="E436" s="22" t="str">
        <f>IFERROR(VLOOKUP(B436,$U$2:$AC$606,4,0),"")</f>
        <v/>
      </c>
      <c r="F436" s="22" t="str">
        <f>IFERROR(VLOOKUP(B436,$U$2:$AC$606,5,0),"")</f>
        <v/>
      </c>
      <c r="G436" s="22" t="str">
        <f>IFERROR(VLOOKUP(B436,$U$2:$AC$606,6,0),"")</f>
        <v/>
      </c>
      <c r="H436" s="33" t="str">
        <f>IFERROR(VLOOKUP(B436,$U$2:$AC$606,9,0),"")</f>
        <v/>
      </c>
      <c r="I436" s="50"/>
      <c r="J436" s="20"/>
      <c r="K436" s="21" t="str">
        <f>IFERROR(IF(#REF!="","",VLOOKUP(#REF!,$AQ$2:$AR$606,2,0)),"")</f>
        <v/>
      </c>
      <c r="L436" s="22" t="str">
        <f>IFERROR(VLOOKUP(K436,$AH$2:$AP$606,2,0),"")</f>
        <v/>
      </c>
      <c r="M436" s="22" t="str">
        <f>IFERROR(VLOOKUP(K436,$AH$2:$AP$606,3,0),"")</f>
        <v/>
      </c>
      <c r="N436" s="22" t="str">
        <f>IFERROR(VLOOKUP(K436,$AH$2:$AP$606,4,0),"")</f>
        <v/>
      </c>
      <c r="O436" s="22" t="str">
        <f>IFERROR(VLOOKUP(K436,$AH$2:$AP$606,5,0),"")</f>
        <v/>
      </c>
      <c r="P436" s="22" t="str">
        <f>IFERROR(VLOOKUP(K436,$AH$2:$AP$606,6,0),"")</f>
        <v/>
      </c>
      <c r="Q436" s="23" t="str">
        <f>IFERROR(VLOOKUP(K436,$AH$2:$AP$606,9,0),"")</f>
        <v/>
      </c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34"/>
      <c r="AO436" s="34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  <c r="BO436" s="36"/>
      <c r="BP436" s="36"/>
    </row>
    <row r="437" spans="1:68" ht="15.75" customHeight="1" x14ac:dyDescent="0.2">
      <c r="A437" s="21"/>
      <c r="B437" s="21" t="str">
        <f>IFERROR(IF(#REF!="","",VLOOKUP(#REF!,$AD$2:$AR$606,2,0)),"")</f>
        <v/>
      </c>
      <c r="C437" s="22" t="str">
        <f>IFERROR(VLOOKUP(B437,$U$2:$AC$606,2,0),"")</f>
        <v/>
      </c>
      <c r="D437" s="22" t="str">
        <f>IFERROR(VLOOKUP(B437,$U$2:$AC$606,3,0),"")</f>
        <v/>
      </c>
      <c r="E437" s="22" t="str">
        <f>IFERROR(VLOOKUP(B437,$U$2:$AC$606,4,0),"")</f>
        <v/>
      </c>
      <c r="F437" s="22" t="str">
        <f>IFERROR(VLOOKUP(B437,$U$2:$AC$606,5,0),"")</f>
        <v/>
      </c>
      <c r="G437" s="22" t="str">
        <f>IFERROR(VLOOKUP(B437,$U$2:$AC$606,6,0),"")</f>
        <v/>
      </c>
      <c r="H437" s="33" t="str">
        <f>IFERROR(VLOOKUP(B437,$U$2:$AC$606,9,0),"")</f>
        <v/>
      </c>
      <c r="I437" s="50"/>
      <c r="J437" s="20"/>
      <c r="K437" s="21" t="str">
        <f>IFERROR(IF(#REF!="","",VLOOKUP(#REF!,$AQ$2:$AR$606,2,0)),"")</f>
        <v/>
      </c>
      <c r="L437" s="22" t="str">
        <f>IFERROR(VLOOKUP(K437,$AH$2:$AP$606,2,0),"")</f>
        <v/>
      </c>
      <c r="M437" s="22" t="str">
        <f>IFERROR(VLOOKUP(K437,$AH$2:$AP$606,3,0),"")</f>
        <v/>
      </c>
      <c r="N437" s="22" t="str">
        <f>IFERROR(VLOOKUP(K437,$AH$2:$AP$606,4,0),"")</f>
        <v/>
      </c>
      <c r="O437" s="22" t="str">
        <f>IFERROR(VLOOKUP(K437,$AH$2:$AP$606,5,0),"")</f>
        <v/>
      </c>
      <c r="P437" s="22" t="str">
        <f>IFERROR(VLOOKUP(K437,$AH$2:$AP$606,6,0),"")</f>
        <v/>
      </c>
      <c r="Q437" s="23" t="str">
        <f>IFERROR(VLOOKUP(K437,$AH$2:$AP$606,9,0),"")</f>
        <v/>
      </c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34"/>
      <c r="AO437" s="34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  <c r="BO437" s="36"/>
      <c r="BP437" s="36"/>
    </row>
    <row r="438" spans="1:68" ht="15.75" customHeight="1" x14ac:dyDescent="0.2">
      <c r="A438" s="21"/>
      <c r="B438" s="21" t="str">
        <f>IFERROR(IF(#REF!="","",VLOOKUP(#REF!,$AD$2:$AR$606,2,0)),"")</f>
        <v/>
      </c>
      <c r="C438" s="22" t="str">
        <f>IFERROR(VLOOKUP(B438,$U$2:$AC$606,2,0),"")</f>
        <v/>
      </c>
      <c r="D438" s="22" t="str">
        <f>IFERROR(VLOOKUP(B438,$U$2:$AC$606,3,0),"")</f>
        <v/>
      </c>
      <c r="E438" s="22" t="str">
        <f>IFERROR(VLOOKUP(B438,$U$2:$AC$606,4,0),"")</f>
        <v/>
      </c>
      <c r="F438" s="22" t="str">
        <f>IFERROR(VLOOKUP(B438,$U$2:$AC$606,5,0),"")</f>
        <v/>
      </c>
      <c r="G438" s="22" t="str">
        <f>IFERROR(VLOOKUP(B438,$U$2:$AC$606,6,0),"")</f>
        <v/>
      </c>
      <c r="H438" s="33" t="str">
        <f>IFERROR(VLOOKUP(B438,$U$2:$AC$606,9,0),"")</f>
        <v/>
      </c>
      <c r="I438" s="50"/>
      <c r="J438" s="20"/>
      <c r="K438" s="21" t="str">
        <f>IFERROR(IF(#REF!="","",VLOOKUP(#REF!,$AQ$2:$AR$606,2,0)),"")</f>
        <v/>
      </c>
      <c r="L438" s="22" t="str">
        <f>IFERROR(VLOOKUP(K438,$AH$2:$AP$606,2,0),"")</f>
        <v/>
      </c>
      <c r="M438" s="22" t="str">
        <f>IFERROR(VLOOKUP(K438,$AH$2:$AP$606,3,0),"")</f>
        <v/>
      </c>
      <c r="N438" s="22" t="str">
        <f>IFERROR(VLOOKUP(K438,$AH$2:$AP$606,4,0),"")</f>
        <v/>
      </c>
      <c r="O438" s="22" t="str">
        <f>IFERROR(VLOOKUP(K438,$AH$2:$AP$606,5,0),"")</f>
        <v/>
      </c>
      <c r="P438" s="22" t="str">
        <f>IFERROR(VLOOKUP(K438,$AH$2:$AP$606,6,0),"")</f>
        <v/>
      </c>
      <c r="Q438" s="23" t="str">
        <f>IFERROR(VLOOKUP(K438,$AH$2:$AP$606,9,0),"")</f>
        <v/>
      </c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34"/>
      <c r="AO438" s="34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  <c r="BO438" s="36"/>
      <c r="BP438" s="36"/>
    </row>
    <row r="439" spans="1:68" ht="15.75" customHeight="1" x14ac:dyDescent="0.2">
      <c r="A439" s="21"/>
      <c r="B439" s="21" t="str">
        <f>IFERROR(IF(#REF!="","",VLOOKUP(#REF!,$AD$2:$AR$606,2,0)),"")</f>
        <v/>
      </c>
      <c r="C439" s="22" t="str">
        <f>IFERROR(VLOOKUP(B439,$U$2:$AC$606,2,0),"")</f>
        <v/>
      </c>
      <c r="D439" s="22" t="str">
        <f>IFERROR(VLOOKUP(B439,$U$2:$AC$606,3,0),"")</f>
        <v/>
      </c>
      <c r="E439" s="22" t="str">
        <f>IFERROR(VLOOKUP(B439,$U$2:$AC$606,4,0),"")</f>
        <v/>
      </c>
      <c r="F439" s="22" t="str">
        <f>IFERROR(VLOOKUP(B439,$U$2:$AC$606,5,0),"")</f>
        <v/>
      </c>
      <c r="G439" s="22" t="str">
        <f>IFERROR(VLOOKUP(B439,$U$2:$AC$606,6,0),"")</f>
        <v/>
      </c>
      <c r="H439" s="33" t="str">
        <f>IFERROR(VLOOKUP(B439,$U$2:$AC$606,9,0),"")</f>
        <v/>
      </c>
      <c r="I439" s="50"/>
      <c r="J439" s="20"/>
      <c r="K439" s="21" t="str">
        <f>IFERROR(IF(#REF!="","",VLOOKUP(#REF!,$AQ$2:$AR$606,2,0)),"")</f>
        <v/>
      </c>
      <c r="L439" s="22" t="str">
        <f>IFERROR(VLOOKUP(K439,$AH$2:$AP$606,2,0),"")</f>
        <v/>
      </c>
      <c r="M439" s="22" t="str">
        <f>IFERROR(VLOOKUP(K439,$AH$2:$AP$606,3,0),"")</f>
        <v/>
      </c>
      <c r="N439" s="22" t="str">
        <f>IFERROR(VLOOKUP(K439,$AH$2:$AP$606,4,0),"")</f>
        <v/>
      </c>
      <c r="O439" s="22" t="str">
        <f>IFERROR(VLOOKUP(K439,$AH$2:$AP$606,5,0),"")</f>
        <v/>
      </c>
      <c r="P439" s="22" t="str">
        <f>IFERROR(VLOOKUP(K439,$AH$2:$AP$606,6,0),"")</f>
        <v/>
      </c>
      <c r="Q439" s="23" t="str">
        <f>IFERROR(VLOOKUP(K439,$AH$2:$AP$606,9,0),"")</f>
        <v/>
      </c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34"/>
      <c r="AO439" s="34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  <c r="BO439" s="36"/>
      <c r="BP439" s="36"/>
    </row>
    <row r="440" spans="1:68" ht="15.75" customHeight="1" x14ac:dyDescent="0.2">
      <c r="A440" s="21"/>
      <c r="B440" s="21" t="str">
        <f>IFERROR(IF(#REF!="","",VLOOKUP(#REF!,$AD$2:$AR$606,2,0)),"")</f>
        <v/>
      </c>
      <c r="C440" s="22" t="str">
        <f>IFERROR(VLOOKUP(B440,$U$2:$AC$606,2,0),"")</f>
        <v/>
      </c>
      <c r="D440" s="22" t="str">
        <f>IFERROR(VLOOKUP(B440,$U$2:$AC$606,3,0),"")</f>
        <v/>
      </c>
      <c r="E440" s="22" t="str">
        <f>IFERROR(VLOOKUP(B440,$U$2:$AC$606,4,0),"")</f>
        <v/>
      </c>
      <c r="F440" s="22" t="str">
        <f>IFERROR(VLOOKUP(B440,$U$2:$AC$606,5,0),"")</f>
        <v/>
      </c>
      <c r="G440" s="22" t="str">
        <f>IFERROR(VLOOKUP(B440,$U$2:$AC$606,6,0),"")</f>
        <v/>
      </c>
      <c r="H440" s="33" t="str">
        <f>IFERROR(VLOOKUP(B440,$U$2:$AC$606,9,0),"")</f>
        <v/>
      </c>
      <c r="I440" s="50"/>
      <c r="J440" s="20"/>
      <c r="K440" s="21" t="str">
        <f>IFERROR(IF(#REF!="","",VLOOKUP(#REF!,$AQ$2:$AR$606,2,0)),"")</f>
        <v/>
      </c>
      <c r="L440" s="22" t="str">
        <f>IFERROR(VLOOKUP(K440,$AH$2:$AP$606,2,0),"")</f>
        <v/>
      </c>
      <c r="M440" s="22" t="str">
        <f>IFERROR(VLOOKUP(K440,$AH$2:$AP$606,3,0),"")</f>
        <v/>
      </c>
      <c r="N440" s="22" t="str">
        <f>IFERROR(VLOOKUP(K440,$AH$2:$AP$606,4,0),"")</f>
        <v/>
      </c>
      <c r="O440" s="22" t="str">
        <f>IFERROR(VLOOKUP(K440,$AH$2:$AP$606,5,0),"")</f>
        <v/>
      </c>
      <c r="P440" s="22" t="str">
        <f>IFERROR(VLOOKUP(K440,$AH$2:$AP$606,6,0),"")</f>
        <v/>
      </c>
      <c r="Q440" s="23" t="str">
        <f>IFERROR(VLOOKUP(K440,$AH$2:$AP$606,9,0),"")</f>
        <v/>
      </c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34"/>
      <c r="AO440" s="34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  <c r="BO440" s="36"/>
      <c r="BP440" s="36"/>
    </row>
    <row r="441" spans="1:68" ht="15.75" customHeight="1" x14ac:dyDescent="0.2">
      <c r="A441" s="21"/>
      <c r="B441" s="21" t="str">
        <f>IFERROR(IF(#REF!="","",VLOOKUP(#REF!,$AD$2:$AR$606,2,0)),"")</f>
        <v/>
      </c>
      <c r="C441" s="22" t="str">
        <f>IFERROR(VLOOKUP(B441,$U$2:$AC$606,2,0),"")</f>
        <v/>
      </c>
      <c r="D441" s="22" t="str">
        <f>IFERROR(VLOOKUP(B441,$U$2:$AC$606,3,0),"")</f>
        <v/>
      </c>
      <c r="E441" s="22" t="str">
        <f>IFERROR(VLOOKUP(B441,$U$2:$AC$606,4,0),"")</f>
        <v/>
      </c>
      <c r="F441" s="22" t="str">
        <f>IFERROR(VLOOKUP(B441,$U$2:$AC$606,5,0),"")</f>
        <v/>
      </c>
      <c r="G441" s="22" t="str">
        <f>IFERROR(VLOOKUP(B441,$U$2:$AC$606,6,0),"")</f>
        <v/>
      </c>
      <c r="H441" s="33" t="str">
        <f>IFERROR(VLOOKUP(B441,$U$2:$AC$606,9,0),"")</f>
        <v/>
      </c>
      <c r="I441" s="50"/>
      <c r="J441" s="20"/>
      <c r="K441" s="21" t="str">
        <f>IFERROR(IF(#REF!="","",VLOOKUP(#REF!,$AQ$2:$AR$606,2,0)),"")</f>
        <v/>
      </c>
      <c r="L441" s="22" t="str">
        <f>IFERROR(VLOOKUP(K441,$AH$2:$AP$606,2,0),"")</f>
        <v/>
      </c>
      <c r="M441" s="22" t="str">
        <f>IFERROR(VLOOKUP(K441,$AH$2:$AP$606,3,0),"")</f>
        <v/>
      </c>
      <c r="N441" s="22" t="str">
        <f>IFERROR(VLOOKUP(K441,$AH$2:$AP$606,4,0),"")</f>
        <v/>
      </c>
      <c r="O441" s="22" t="str">
        <f>IFERROR(VLOOKUP(K441,$AH$2:$AP$606,5,0),"")</f>
        <v/>
      </c>
      <c r="P441" s="22" t="str">
        <f>IFERROR(VLOOKUP(K441,$AH$2:$AP$606,6,0),"")</f>
        <v/>
      </c>
      <c r="Q441" s="23" t="str">
        <f>IFERROR(VLOOKUP(K441,$AH$2:$AP$606,9,0),"")</f>
        <v/>
      </c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34"/>
      <c r="AO441" s="34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/>
      <c r="BN441" s="36"/>
      <c r="BO441" s="36"/>
      <c r="BP441" s="36"/>
    </row>
    <row r="442" spans="1:68" ht="15.75" customHeight="1" x14ac:dyDescent="0.2">
      <c r="A442" s="21"/>
      <c r="B442" s="21" t="str">
        <f>IFERROR(IF(#REF!="","",VLOOKUP(#REF!,$AD$2:$AR$606,2,0)),"")</f>
        <v/>
      </c>
      <c r="C442" s="22" t="str">
        <f>IFERROR(VLOOKUP(B442,$U$2:$AC$606,2,0),"")</f>
        <v/>
      </c>
      <c r="D442" s="22" t="str">
        <f>IFERROR(VLOOKUP(B442,$U$2:$AC$606,3,0),"")</f>
        <v/>
      </c>
      <c r="E442" s="22" t="str">
        <f>IFERROR(VLOOKUP(B442,$U$2:$AC$606,4,0),"")</f>
        <v/>
      </c>
      <c r="F442" s="22" t="str">
        <f>IFERROR(VLOOKUP(B442,$U$2:$AC$606,5,0),"")</f>
        <v/>
      </c>
      <c r="G442" s="22" t="str">
        <f>IFERROR(VLOOKUP(B442,$U$2:$AC$606,6,0),"")</f>
        <v/>
      </c>
      <c r="H442" s="33" t="str">
        <f>IFERROR(VLOOKUP(B442,$U$2:$AC$606,9,0),"")</f>
        <v/>
      </c>
      <c r="I442" s="50"/>
      <c r="J442" s="20"/>
      <c r="K442" s="21" t="str">
        <f>IFERROR(IF(#REF!="","",VLOOKUP(#REF!,$AQ$2:$AR$606,2,0)),"")</f>
        <v/>
      </c>
      <c r="L442" s="22" t="str">
        <f>IFERROR(VLOOKUP(K442,$AH$2:$AP$606,2,0),"")</f>
        <v/>
      </c>
      <c r="M442" s="22" t="str">
        <f>IFERROR(VLOOKUP(K442,$AH$2:$AP$606,3,0),"")</f>
        <v/>
      </c>
      <c r="N442" s="22" t="str">
        <f>IFERROR(VLOOKUP(K442,$AH$2:$AP$606,4,0),"")</f>
        <v/>
      </c>
      <c r="O442" s="22" t="str">
        <f>IFERROR(VLOOKUP(K442,$AH$2:$AP$606,5,0),"")</f>
        <v/>
      </c>
      <c r="P442" s="22" t="str">
        <f>IFERROR(VLOOKUP(K442,$AH$2:$AP$606,6,0),"")</f>
        <v/>
      </c>
      <c r="Q442" s="23" t="str">
        <f>IFERROR(VLOOKUP(K442,$AH$2:$AP$606,9,0),"")</f>
        <v/>
      </c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34"/>
      <c r="AO442" s="34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  <c r="BO442" s="36"/>
      <c r="BP442" s="36"/>
    </row>
    <row r="443" spans="1:68" ht="15.75" customHeight="1" x14ac:dyDescent="0.2">
      <c r="A443" s="21"/>
      <c r="B443" s="21" t="str">
        <f>IFERROR(IF(#REF!="","",VLOOKUP(#REF!,$AD$2:$AR$606,2,0)),"")</f>
        <v/>
      </c>
      <c r="C443" s="22" t="str">
        <f>IFERROR(VLOOKUP(B443,$U$2:$AC$606,2,0),"")</f>
        <v/>
      </c>
      <c r="D443" s="22" t="str">
        <f>IFERROR(VLOOKUP(B443,$U$2:$AC$606,3,0),"")</f>
        <v/>
      </c>
      <c r="E443" s="22" t="str">
        <f>IFERROR(VLOOKUP(B443,$U$2:$AC$606,4,0),"")</f>
        <v/>
      </c>
      <c r="F443" s="22" t="str">
        <f>IFERROR(VLOOKUP(B443,$U$2:$AC$606,5,0),"")</f>
        <v/>
      </c>
      <c r="G443" s="22" t="str">
        <f>IFERROR(VLOOKUP(B443,$U$2:$AC$606,6,0),"")</f>
        <v/>
      </c>
      <c r="H443" s="33" t="str">
        <f>IFERROR(VLOOKUP(B443,$U$2:$AC$606,9,0),"")</f>
        <v/>
      </c>
      <c r="I443" s="50"/>
      <c r="J443" s="20"/>
      <c r="K443" s="21" t="str">
        <f>IFERROR(IF(#REF!="","",VLOOKUP(#REF!,$AQ$2:$AR$606,2,0)),"")</f>
        <v/>
      </c>
      <c r="L443" s="22" t="str">
        <f>IFERROR(VLOOKUP(K443,$AH$2:$AP$606,2,0),"")</f>
        <v/>
      </c>
      <c r="M443" s="22" t="str">
        <f>IFERROR(VLOOKUP(K443,$AH$2:$AP$606,3,0),"")</f>
        <v/>
      </c>
      <c r="N443" s="22" t="str">
        <f>IFERROR(VLOOKUP(K443,$AH$2:$AP$606,4,0),"")</f>
        <v/>
      </c>
      <c r="O443" s="22" t="str">
        <f>IFERROR(VLOOKUP(K443,$AH$2:$AP$606,5,0),"")</f>
        <v/>
      </c>
      <c r="P443" s="22" t="str">
        <f>IFERROR(VLOOKUP(K443,$AH$2:$AP$606,6,0),"")</f>
        <v/>
      </c>
      <c r="Q443" s="23" t="str">
        <f>IFERROR(VLOOKUP(K443,$AH$2:$AP$606,9,0),"")</f>
        <v/>
      </c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34"/>
      <c r="AO443" s="34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  <c r="BO443" s="36"/>
      <c r="BP443" s="36"/>
    </row>
    <row r="444" spans="1:68" ht="15.75" customHeight="1" x14ac:dyDescent="0.2">
      <c r="A444" s="21"/>
      <c r="B444" s="21" t="str">
        <f>IFERROR(IF(#REF!="","",VLOOKUP(#REF!,$AD$2:$AR$606,2,0)),"")</f>
        <v/>
      </c>
      <c r="C444" s="22" t="str">
        <f>IFERROR(VLOOKUP(B444,$U$2:$AC$606,2,0),"")</f>
        <v/>
      </c>
      <c r="D444" s="22" t="str">
        <f>IFERROR(VLOOKUP(B444,$U$2:$AC$606,3,0),"")</f>
        <v/>
      </c>
      <c r="E444" s="22" t="str">
        <f>IFERROR(VLOOKUP(B444,$U$2:$AC$606,4,0),"")</f>
        <v/>
      </c>
      <c r="F444" s="22" t="str">
        <f>IFERROR(VLOOKUP(B444,$U$2:$AC$606,5,0),"")</f>
        <v/>
      </c>
      <c r="G444" s="22" t="str">
        <f>IFERROR(VLOOKUP(B444,$U$2:$AC$606,6,0),"")</f>
        <v/>
      </c>
      <c r="H444" s="33" t="str">
        <f>IFERROR(VLOOKUP(B444,$U$2:$AC$606,9,0),"")</f>
        <v/>
      </c>
      <c r="I444" s="50"/>
      <c r="J444" s="20"/>
      <c r="K444" s="21" t="str">
        <f>IFERROR(IF(#REF!="","",VLOOKUP(#REF!,$AQ$2:$AR$606,2,0)),"")</f>
        <v/>
      </c>
      <c r="L444" s="22" t="str">
        <f>IFERROR(VLOOKUP(K444,$AH$2:$AP$606,2,0),"")</f>
        <v/>
      </c>
      <c r="M444" s="22" t="str">
        <f>IFERROR(VLOOKUP(K444,$AH$2:$AP$606,3,0),"")</f>
        <v/>
      </c>
      <c r="N444" s="22" t="str">
        <f>IFERROR(VLOOKUP(K444,$AH$2:$AP$606,4,0),"")</f>
        <v/>
      </c>
      <c r="O444" s="22" t="str">
        <f>IFERROR(VLOOKUP(K444,$AH$2:$AP$606,5,0),"")</f>
        <v/>
      </c>
      <c r="P444" s="22" t="str">
        <f>IFERROR(VLOOKUP(K444,$AH$2:$AP$606,6,0),"")</f>
        <v/>
      </c>
      <c r="Q444" s="23" t="str">
        <f>IFERROR(VLOOKUP(K444,$AH$2:$AP$606,9,0),"")</f>
        <v/>
      </c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34"/>
      <c r="AO444" s="34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  <c r="BO444" s="36"/>
      <c r="BP444" s="36"/>
    </row>
    <row r="445" spans="1:68" ht="15.75" customHeight="1" x14ac:dyDescent="0.2">
      <c r="A445" s="21"/>
      <c r="B445" s="21" t="str">
        <f>IFERROR(IF(#REF!="","",VLOOKUP(#REF!,$AD$2:$AR$606,2,0)),"")</f>
        <v/>
      </c>
      <c r="C445" s="22" t="str">
        <f>IFERROR(VLOOKUP(B445,$U$2:$AC$606,2,0),"")</f>
        <v/>
      </c>
      <c r="D445" s="22" t="str">
        <f>IFERROR(VLOOKUP(B445,$U$2:$AC$606,3,0),"")</f>
        <v/>
      </c>
      <c r="E445" s="22" t="str">
        <f>IFERROR(VLOOKUP(B445,$U$2:$AC$606,4,0),"")</f>
        <v/>
      </c>
      <c r="F445" s="22" t="str">
        <f>IFERROR(VLOOKUP(B445,$U$2:$AC$606,5,0),"")</f>
        <v/>
      </c>
      <c r="G445" s="22" t="str">
        <f>IFERROR(VLOOKUP(B445,$U$2:$AC$606,6,0),"")</f>
        <v/>
      </c>
      <c r="H445" s="33" t="str">
        <f>IFERROR(VLOOKUP(B445,$U$2:$AC$606,9,0),"")</f>
        <v/>
      </c>
      <c r="I445" s="50"/>
      <c r="J445" s="20"/>
      <c r="K445" s="21" t="str">
        <f>IFERROR(IF(#REF!="","",VLOOKUP(#REF!,$AQ$2:$AR$606,2,0)),"")</f>
        <v/>
      </c>
      <c r="L445" s="22" t="str">
        <f>IFERROR(VLOOKUP(K445,$AH$2:$AP$606,2,0),"")</f>
        <v/>
      </c>
      <c r="M445" s="22" t="str">
        <f>IFERROR(VLOOKUP(K445,$AH$2:$AP$606,3,0),"")</f>
        <v/>
      </c>
      <c r="N445" s="22" t="str">
        <f>IFERROR(VLOOKUP(K445,$AH$2:$AP$606,4,0),"")</f>
        <v/>
      </c>
      <c r="O445" s="22" t="str">
        <f>IFERROR(VLOOKUP(K445,$AH$2:$AP$606,5,0),"")</f>
        <v/>
      </c>
      <c r="P445" s="22" t="str">
        <f>IFERROR(VLOOKUP(K445,$AH$2:$AP$606,6,0),"")</f>
        <v/>
      </c>
      <c r="Q445" s="23" t="str">
        <f>IFERROR(VLOOKUP(K445,$AH$2:$AP$606,9,0),"")</f>
        <v/>
      </c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34"/>
      <c r="AO445" s="34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/>
      <c r="BO445" s="36"/>
      <c r="BP445" s="36"/>
    </row>
    <row r="446" spans="1:68" ht="15.75" customHeight="1" x14ac:dyDescent="0.2">
      <c r="A446" s="21"/>
      <c r="B446" s="21" t="str">
        <f>IFERROR(IF(#REF!="","",VLOOKUP(#REF!,$AD$2:$AR$606,2,0)),"")</f>
        <v/>
      </c>
      <c r="C446" s="22" t="str">
        <f>IFERROR(VLOOKUP(B446,$U$2:$AC$606,2,0),"")</f>
        <v/>
      </c>
      <c r="D446" s="22" t="str">
        <f>IFERROR(VLOOKUP(B446,$U$2:$AC$606,3,0),"")</f>
        <v/>
      </c>
      <c r="E446" s="22" t="str">
        <f>IFERROR(VLOOKUP(B446,$U$2:$AC$606,4,0),"")</f>
        <v/>
      </c>
      <c r="F446" s="22" t="str">
        <f>IFERROR(VLOOKUP(B446,$U$2:$AC$606,5,0),"")</f>
        <v/>
      </c>
      <c r="G446" s="22" t="str">
        <f>IFERROR(VLOOKUP(B446,$U$2:$AC$606,6,0),"")</f>
        <v/>
      </c>
      <c r="H446" s="33" t="str">
        <f>IFERROR(VLOOKUP(B446,$U$2:$AC$606,9,0),"")</f>
        <v/>
      </c>
      <c r="I446" s="50"/>
      <c r="J446" s="20"/>
      <c r="K446" s="21" t="str">
        <f>IFERROR(IF(#REF!="","",VLOOKUP(#REF!,$AQ$2:$AR$606,2,0)),"")</f>
        <v/>
      </c>
      <c r="L446" s="22" t="str">
        <f>IFERROR(VLOOKUP(K446,$AH$2:$AP$606,2,0),"")</f>
        <v/>
      </c>
      <c r="M446" s="22" t="str">
        <f>IFERROR(VLOOKUP(K446,$AH$2:$AP$606,3,0),"")</f>
        <v/>
      </c>
      <c r="N446" s="22" t="str">
        <f>IFERROR(VLOOKUP(K446,$AH$2:$AP$606,4,0),"")</f>
        <v/>
      </c>
      <c r="O446" s="22" t="str">
        <f>IFERROR(VLOOKUP(K446,$AH$2:$AP$606,5,0),"")</f>
        <v/>
      </c>
      <c r="P446" s="22" t="str">
        <f>IFERROR(VLOOKUP(K446,$AH$2:$AP$606,6,0),"")</f>
        <v/>
      </c>
      <c r="Q446" s="23" t="str">
        <f>IFERROR(VLOOKUP(K446,$AH$2:$AP$606,9,0),"")</f>
        <v/>
      </c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34"/>
      <c r="AO446" s="34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/>
      <c r="BO446" s="36"/>
      <c r="BP446" s="36"/>
    </row>
    <row r="447" spans="1:68" ht="15.75" customHeight="1" x14ac:dyDescent="0.2">
      <c r="A447" s="21"/>
      <c r="B447" s="21" t="str">
        <f>IFERROR(IF(#REF!="","",VLOOKUP(#REF!,$AD$2:$AR$606,2,0)),"")</f>
        <v/>
      </c>
      <c r="C447" s="22" t="str">
        <f>IFERROR(VLOOKUP(B447,$U$2:$AC$606,2,0),"")</f>
        <v/>
      </c>
      <c r="D447" s="22" t="str">
        <f>IFERROR(VLOOKUP(B447,$U$2:$AC$606,3,0),"")</f>
        <v/>
      </c>
      <c r="E447" s="22" t="str">
        <f>IFERROR(VLOOKUP(B447,$U$2:$AC$606,4,0),"")</f>
        <v/>
      </c>
      <c r="F447" s="22" t="str">
        <f>IFERROR(VLOOKUP(B447,$U$2:$AC$606,5,0),"")</f>
        <v/>
      </c>
      <c r="G447" s="22" t="str">
        <f>IFERROR(VLOOKUP(B447,$U$2:$AC$606,6,0),"")</f>
        <v/>
      </c>
      <c r="H447" s="33" t="str">
        <f>IFERROR(VLOOKUP(B447,$U$2:$AC$606,9,0),"")</f>
        <v/>
      </c>
      <c r="I447" s="50"/>
      <c r="J447" s="20"/>
      <c r="K447" s="21" t="str">
        <f>IFERROR(IF(#REF!="","",VLOOKUP(#REF!,$AQ$2:$AR$606,2,0)),"")</f>
        <v/>
      </c>
      <c r="L447" s="22" t="str">
        <f>IFERROR(VLOOKUP(K447,$AH$2:$AP$606,2,0),"")</f>
        <v/>
      </c>
      <c r="M447" s="22" t="str">
        <f>IFERROR(VLOOKUP(K447,$AH$2:$AP$606,3,0),"")</f>
        <v/>
      </c>
      <c r="N447" s="22" t="str">
        <f>IFERROR(VLOOKUP(K447,$AH$2:$AP$606,4,0),"")</f>
        <v/>
      </c>
      <c r="O447" s="22" t="str">
        <f>IFERROR(VLOOKUP(K447,$AH$2:$AP$606,5,0),"")</f>
        <v/>
      </c>
      <c r="P447" s="22" t="str">
        <f>IFERROR(VLOOKUP(K447,$AH$2:$AP$606,6,0),"")</f>
        <v/>
      </c>
      <c r="Q447" s="23" t="str">
        <f>IFERROR(VLOOKUP(K447,$AH$2:$AP$606,9,0),"")</f>
        <v/>
      </c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34"/>
      <c r="AO447" s="34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  <c r="BO447" s="36"/>
      <c r="BP447" s="36"/>
    </row>
    <row r="448" spans="1:68" ht="15.75" customHeight="1" x14ac:dyDescent="0.2">
      <c r="A448" s="21"/>
      <c r="B448" s="21" t="str">
        <f>IFERROR(IF(#REF!="","",VLOOKUP(#REF!,$AD$2:$AR$606,2,0)),"")</f>
        <v/>
      </c>
      <c r="C448" s="22" t="str">
        <f>IFERROR(VLOOKUP(B448,$U$2:$AC$606,2,0),"")</f>
        <v/>
      </c>
      <c r="D448" s="22" t="str">
        <f>IFERROR(VLOOKUP(B448,$U$2:$AC$606,3,0),"")</f>
        <v/>
      </c>
      <c r="E448" s="22" t="str">
        <f>IFERROR(VLOOKUP(B448,$U$2:$AC$606,4,0),"")</f>
        <v/>
      </c>
      <c r="F448" s="22" t="str">
        <f>IFERROR(VLOOKUP(B448,$U$2:$AC$606,5,0),"")</f>
        <v/>
      </c>
      <c r="G448" s="22" t="str">
        <f>IFERROR(VLOOKUP(B448,$U$2:$AC$606,6,0),"")</f>
        <v/>
      </c>
      <c r="H448" s="33" t="str">
        <f>IFERROR(VLOOKUP(B448,$U$2:$AC$606,9,0),"")</f>
        <v/>
      </c>
      <c r="I448" s="50"/>
      <c r="J448" s="20"/>
      <c r="K448" s="21" t="str">
        <f>IFERROR(IF(#REF!="","",VLOOKUP(#REF!,$AQ$2:$AR$606,2,0)),"")</f>
        <v/>
      </c>
      <c r="L448" s="22" t="str">
        <f>IFERROR(VLOOKUP(K448,$AH$2:$AP$606,2,0),"")</f>
        <v/>
      </c>
      <c r="M448" s="22" t="str">
        <f>IFERROR(VLOOKUP(K448,$AH$2:$AP$606,3,0),"")</f>
        <v/>
      </c>
      <c r="N448" s="22" t="str">
        <f>IFERROR(VLOOKUP(K448,$AH$2:$AP$606,4,0),"")</f>
        <v/>
      </c>
      <c r="O448" s="22" t="str">
        <f>IFERROR(VLOOKUP(K448,$AH$2:$AP$606,5,0),"")</f>
        <v/>
      </c>
      <c r="P448" s="22" t="str">
        <f>IFERROR(VLOOKUP(K448,$AH$2:$AP$606,6,0),"")</f>
        <v/>
      </c>
      <c r="Q448" s="23" t="str">
        <f>IFERROR(VLOOKUP(K448,$AH$2:$AP$606,9,0),"")</f>
        <v/>
      </c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34"/>
      <c r="AO448" s="34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  <c r="BN448" s="36"/>
      <c r="BO448" s="36"/>
      <c r="BP448" s="36"/>
    </row>
    <row r="449" spans="1:68" ht="15.75" customHeight="1" x14ac:dyDescent="0.2">
      <c r="A449" s="21"/>
      <c r="B449" s="21" t="str">
        <f>IFERROR(IF(#REF!="","",VLOOKUP(#REF!,$AD$2:$AR$606,2,0)),"")</f>
        <v/>
      </c>
      <c r="C449" s="22" t="str">
        <f>IFERROR(VLOOKUP(B449,$U$2:$AC$606,2,0),"")</f>
        <v/>
      </c>
      <c r="D449" s="22" t="str">
        <f>IFERROR(VLOOKUP(B449,$U$2:$AC$606,3,0),"")</f>
        <v/>
      </c>
      <c r="E449" s="22" t="str">
        <f>IFERROR(VLOOKUP(B449,$U$2:$AC$606,4,0),"")</f>
        <v/>
      </c>
      <c r="F449" s="22" t="str">
        <f>IFERROR(VLOOKUP(B449,$U$2:$AC$606,5,0),"")</f>
        <v/>
      </c>
      <c r="G449" s="22" t="str">
        <f>IFERROR(VLOOKUP(B449,$U$2:$AC$606,6,0),"")</f>
        <v/>
      </c>
      <c r="H449" s="33" t="str">
        <f>IFERROR(VLOOKUP(B449,$U$2:$AC$606,9,0),"")</f>
        <v/>
      </c>
      <c r="I449" s="50"/>
      <c r="J449" s="20"/>
      <c r="K449" s="21" t="str">
        <f>IFERROR(IF(#REF!="","",VLOOKUP(#REF!,$AQ$2:$AR$606,2,0)),"")</f>
        <v/>
      </c>
      <c r="L449" s="22" t="str">
        <f>IFERROR(VLOOKUP(K449,$AH$2:$AP$606,2,0),"")</f>
        <v/>
      </c>
      <c r="M449" s="22" t="str">
        <f>IFERROR(VLOOKUP(K449,$AH$2:$AP$606,3,0),"")</f>
        <v/>
      </c>
      <c r="N449" s="22" t="str">
        <f>IFERROR(VLOOKUP(K449,$AH$2:$AP$606,4,0),"")</f>
        <v/>
      </c>
      <c r="O449" s="22" t="str">
        <f>IFERROR(VLOOKUP(K449,$AH$2:$AP$606,5,0),"")</f>
        <v/>
      </c>
      <c r="P449" s="22" t="str">
        <f>IFERROR(VLOOKUP(K449,$AH$2:$AP$606,6,0),"")</f>
        <v/>
      </c>
      <c r="Q449" s="23" t="str">
        <f>IFERROR(VLOOKUP(K449,$AH$2:$AP$606,9,0),"")</f>
        <v/>
      </c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34"/>
      <c r="AO449" s="34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  <c r="BO449" s="36"/>
      <c r="BP449" s="36"/>
    </row>
    <row r="450" spans="1:68" ht="15.75" customHeight="1" x14ac:dyDescent="0.2">
      <c r="A450" s="21"/>
      <c r="B450" s="21" t="str">
        <f>IFERROR(IF(#REF!="","",VLOOKUP(#REF!,$AD$2:$AR$606,2,0)),"")</f>
        <v/>
      </c>
      <c r="C450" s="22" t="str">
        <f>IFERROR(VLOOKUP(B450,$U$2:$AC$606,2,0),"")</f>
        <v/>
      </c>
      <c r="D450" s="22" t="str">
        <f>IFERROR(VLOOKUP(B450,$U$2:$AC$606,3,0),"")</f>
        <v/>
      </c>
      <c r="E450" s="22" t="str">
        <f>IFERROR(VLOOKUP(B450,$U$2:$AC$606,4,0),"")</f>
        <v/>
      </c>
      <c r="F450" s="22" t="str">
        <f>IFERROR(VLOOKUP(B450,$U$2:$AC$606,5,0),"")</f>
        <v/>
      </c>
      <c r="G450" s="22" t="str">
        <f>IFERROR(VLOOKUP(B450,$U$2:$AC$606,6,0),"")</f>
        <v/>
      </c>
      <c r="H450" s="33" t="str">
        <f>IFERROR(VLOOKUP(B450,$U$2:$AC$606,9,0),"")</f>
        <v/>
      </c>
      <c r="I450" s="50"/>
      <c r="J450" s="20"/>
      <c r="K450" s="21" t="str">
        <f>IFERROR(IF(#REF!="","",VLOOKUP(#REF!,$AQ$2:$AR$606,2,0)),"")</f>
        <v/>
      </c>
      <c r="L450" s="22" t="str">
        <f>IFERROR(VLOOKUP(K450,$AH$2:$AP$606,2,0),"")</f>
        <v/>
      </c>
      <c r="M450" s="22" t="str">
        <f>IFERROR(VLOOKUP(K450,$AH$2:$AP$606,3,0),"")</f>
        <v/>
      </c>
      <c r="N450" s="22" t="str">
        <f>IFERROR(VLOOKUP(K450,$AH$2:$AP$606,4,0),"")</f>
        <v/>
      </c>
      <c r="O450" s="22" t="str">
        <f>IFERROR(VLOOKUP(K450,$AH$2:$AP$606,5,0),"")</f>
        <v/>
      </c>
      <c r="P450" s="22" t="str">
        <f>IFERROR(VLOOKUP(K450,$AH$2:$AP$606,6,0),"")</f>
        <v/>
      </c>
      <c r="Q450" s="23" t="str">
        <f>IFERROR(VLOOKUP(K450,$AH$2:$AP$606,9,0),"")</f>
        <v/>
      </c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34"/>
      <c r="AO450" s="34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  <c r="BO450" s="36"/>
      <c r="BP450" s="36"/>
    </row>
    <row r="451" spans="1:68" ht="15.75" customHeight="1" x14ac:dyDescent="0.2">
      <c r="A451" s="21"/>
      <c r="B451" s="21" t="str">
        <f>IFERROR(IF(#REF!="","",VLOOKUP(#REF!,$AD$2:$AR$606,2,0)),"")</f>
        <v/>
      </c>
      <c r="C451" s="22" t="str">
        <f>IFERROR(VLOOKUP(B451,$U$2:$AC$606,2,0),"")</f>
        <v/>
      </c>
      <c r="D451" s="22" t="str">
        <f>IFERROR(VLOOKUP(B451,$U$2:$AC$606,3,0),"")</f>
        <v/>
      </c>
      <c r="E451" s="22" t="str">
        <f>IFERROR(VLOOKUP(B451,$U$2:$AC$606,4,0),"")</f>
        <v/>
      </c>
      <c r="F451" s="22" t="str">
        <f>IFERROR(VLOOKUP(B451,$U$2:$AC$606,5,0),"")</f>
        <v/>
      </c>
      <c r="G451" s="22" t="str">
        <f>IFERROR(VLOOKUP(B451,$U$2:$AC$606,6,0),"")</f>
        <v/>
      </c>
      <c r="H451" s="33" t="str">
        <f>IFERROR(VLOOKUP(B451,$U$2:$AC$606,9,0),"")</f>
        <v/>
      </c>
      <c r="I451" s="50"/>
      <c r="J451" s="20"/>
      <c r="K451" s="21" t="str">
        <f>IFERROR(IF(#REF!="","",VLOOKUP(#REF!,$AQ$2:$AR$606,2,0)),"")</f>
        <v/>
      </c>
      <c r="L451" s="22" t="str">
        <f>IFERROR(VLOOKUP(K451,$AH$2:$AP$606,2,0),"")</f>
        <v/>
      </c>
      <c r="M451" s="22" t="str">
        <f>IFERROR(VLOOKUP(K451,$AH$2:$AP$606,3,0),"")</f>
        <v/>
      </c>
      <c r="N451" s="22" t="str">
        <f>IFERROR(VLOOKUP(K451,$AH$2:$AP$606,4,0),"")</f>
        <v/>
      </c>
      <c r="O451" s="22" t="str">
        <f>IFERROR(VLOOKUP(K451,$AH$2:$AP$606,5,0),"")</f>
        <v/>
      </c>
      <c r="P451" s="22" t="str">
        <f>IFERROR(VLOOKUP(K451,$AH$2:$AP$606,6,0),"")</f>
        <v/>
      </c>
      <c r="Q451" s="23" t="str">
        <f>IFERROR(VLOOKUP(K451,$AH$2:$AP$606,9,0),"")</f>
        <v/>
      </c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34"/>
      <c r="AO451" s="34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  <c r="BN451" s="36"/>
      <c r="BO451" s="36"/>
      <c r="BP451" s="36"/>
    </row>
    <row r="452" spans="1:68" ht="15.75" customHeight="1" x14ac:dyDescent="0.2">
      <c r="A452" s="21"/>
      <c r="B452" s="21" t="str">
        <f>IFERROR(IF(#REF!="","",VLOOKUP(#REF!,$AD$2:$AR$606,2,0)),"")</f>
        <v/>
      </c>
      <c r="C452" s="22" t="str">
        <f>IFERROR(VLOOKUP(B452,$U$2:$AC$606,2,0),"")</f>
        <v/>
      </c>
      <c r="D452" s="22" t="str">
        <f>IFERROR(VLOOKUP(B452,$U$2:$AC$606,3,0),"")</f>
        <v/>
      </c>
      <c r="E452" s="22" t="str">
        <f>IFERROR(VLOOKUP(B452,$U$2:$AC$606,4,0),"")</f>
        <v/>
      </c>
      <c r="F452" s="22" t="str">
        <f>IFERROR(VLOOKUP(B452,$U$2:$AC$606,5,0),"")</f>
        <v/>
      </c>
      <c r="G452" s="22" t="str">
        <f>IFERROR(VLOOKUP(B452,$U$2:$AC$606,6,0),"")</f>
        <v/>
      </c>
      <c r="H452" s="33" t="str">
        <f>IFERROR(VLOOKUP(B452,$U$2:$AC$606,9,0),"")</f>
        <v/>
      </c>
      <c r="I452" s="50"/>
      <c r="J452" s="20"/>
      <c r="K452" s="21" t="str">
        <f>IFERROR(IF(#REF!="","",VLOOKUP(#REF!,$AQ$2:$AR$606,2,0)),"")</f>
        <v/>
      </c>
      <c r="L452" s="22" t="str">
        <f>IFERROR(VLOOKUP(K452,$AH$2:$AP$606,2,0),"")</f>
        <v/>
      </c>
      <c r="M452" s="22" t="str">
        <f>IFERROR(VLOOKUP(K452,$AH$2:$AP$606,3,0),"")</f>
        <v/>
      </c>
      <c r="N452" s="22" t="str">
        <f>IFERROR(VLOOKUP(K452,$AH$2:$AP$606,4,0),"")</f>
        <v/>
      </c>
      <c r="O452" s="22" t="str">
        <f>IFERROR(VLOOKUP(K452,$AH$2:$AP$606,5,0),"")</f>
        <v/>
      </c>
      <c r="P452" s="22" t="str">
        <f>IFERROR(VLOOKUP(K452,$AH$2:$AP$606,6,0),"")</f>
        <v/>
      </c>
      <c r="Q452" s="23" t="str">
        <f>IFERROR(VLOOKUP(K452,$AH$2:$AP$606,9,0),"")</f>
        <v/>
      </c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34"/>
      <c r="AO452" s="34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  <c r="BO452" s="36"/>
      <c r="BP452" s="36"/>
    </row>
    <row r="453" spans="1:68" ht="15.75" customHeight="1" x14ac:dyDescent="0.2">
      <c r="A453" s="21"/>
      <c r="B453" s="21" t="str">
        <f>IFERROR(IF(#REF!="","",VLOOKUP(#REF!,$AD$2:$AR$606,2,0)),"")</f>
        <v/>
      </c>
      <c r="C453" s="22" t="str">
        <f>IFERROR(VLOOKUP(B453,$U$2:$AC$606,2,0),"")</f>
        <v/>
      </c>
      <c r="D453" s="22" t="str">
        <f>IFERROR(VLOOKUP(B453,$U$2:$AC$606,3,0),"")</f>
        <v/>
      </c>
      <c r="E453" s="22" t="str">
        <f>IFERROR(VLOOKUP(B453,$U$2:$AC$606,4,0),"")</f>
        <v/>
      </c>
      <c r="F453" s="22" t="str">
        <f>IFERROR(VLOOKUP(B453,$U$2:$AC$606,5,0),"")</f>
        <v/>
      </c>
      <c r="G453" s="22" t="str">
        <f>IFERROR(VLOOKUP(B453,$U$2:$AC$606,6,0),"")</f>
        <v/>
      </c>
      <c r="H453" s="33" t="str">
        <f>IFERROR(VLOOKUP(B453,$U$2:$AC$606,9,0),"")</f>
        <v/>
      </c>
      <c r="I453" s="50"/>
      <c r="J453" s="20"/>
      <c r="K453" s="21" t="str">
        <f>IFERROR(IF(#REF!="","",VLOOKUP(#REF!,$AQ$2:$AR$606,2,0)),"")</f>
        <v/>
      </c>
      <c r="L453" s="22" t="str">
        <f>IFERROR(VLOOKUP(K453,$AH$2:$AP$606,2,0),"")</f>
        <v/>
      </c>
      <c r="M453" s="22" t="str">
        <f>IFERROR(VLOOKUP(K453,$AH$2:$AP$606,3,0),"")</f>
        <v/>
      </c>
      <c r="N453" s="22" t="str">
        <f>IFERROR(VLOOKUP(K453,$AH$2:$AP$606,4,0),"")</f>
        <v/>
      </c>
      <c r="O453" s="22" t="str">
        <f>IFERROR(VLOOKUP(K453,$AH$2:$AP$606,5,0),"")</f>
        <v/>
      </c>
      <c r="P453" s="22" t="str">
        <f>IFERROR(VLOOKUP(K453,$AH$2:$AP$606,6,0),"")</f>
        <v/>
      </c>
      <c r="Q453" s="23" t="str">
        <f>IFERROR(VLOOKUP(K453,$AH$2:$AP$606,9,0),"")</f>
        <v/>
      </c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34"/>
      <c r="AO453" s="34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  <c r="BO453" s="36"/>
      <c r="BP453" s="36"/>
    </row>
    <row r="454" spans="1:68" ht="15.75" customHeight="1" x14ac:dyDescent="0.2">
      <c r="A454" s="21"/>
      <c r="B454" s="21" t="str">
        <f>IFERROR(IF(#REF!="","",VLOOKUP(#REF!,$AD$2:$AR$606,2,0)),"")</f>
        <v/>
      </c>
      <c r="C454" s="22" t="str">
        <f>IFERROR(VLOOKUP(B454,$U$2:$AC$606,2,0),"")</f>
        <v/>
      </c>
      <c r="D454" s="22" t="str">
        <f>IFERROR(VLOOKUP(B454,$U$2:$AC$606,3,0),"")</f>
        <v/>
      </c>
      <c r="E454" s="22" t="str">
        <f>IFERROR(VLOOKUP(B454,$U$2:$AC$606,4,0),"")</f>
        <v/>
      </c>
      <c r="F454" s="22" t="str">
        <f>IFERROR(VLOOKUP(B454,$U$2:$AC$606,5,0),"")</f>
        <v/>
      </c>
      <c r="G454" s="22" t="str">
        <f>IFERROR(VLOOKUP(B454,$U$2:$AC$606,6,0),"")</f>
        <v/>
      </c>
      <c r="H454" s="33" t="str">
        <f>IFERROR(VLOOKUP(B454,$U$2:$AC$606,9,0),"")</f>
        <v/>
      </c>
      <c r="I454" s="50"/>
      <c r="J454" s="20"/>
      <c r="K454" s="21" t="str">
        <f>IFERROR(IF(#REF!="","",VLOOKUP(#REF!,$AQ$2:$AR$606,2,0)),"")</f>
        <v/>
      </c>
      <c r="L454" s="22" t="str">
        <f>IFERROR(VLOOKUP(K454,$AH$2:$AP$606,2,0),"")</f>
        <v/>
      </c>
      <c r="M454" s="22" t="str">
        <f>IFERROR(VLOOKUP(K454,$AH$2:$AP$606,3,0),"")</f>
        <v/>
      </c>
      <c r="N454" s="22" t="str">
        <f>IFERROR(VLOOKUP(K454,$AH$2:$AP$606,4,0),"")</f>
        <v/>
      </c>
      <c r="O454" s="22" t="str">
        <f>IFERROR(VLOOKUP(K454,$AH$2:$AP$606,5,0),"")</f>
        <v/>
      </c>
      <c r="P454" s="22" t="str">
        <f>IFERROR(VLOOKUP(K454,$AH$2:$AP$606,6,0),"")</f>
        <v/>
      </c>
      <c r="Q454" s="23" t="str">
        <f>IFERROR(VLOOKUP(K454,$AH$2:$AP$606,9,0),"")</f>
        <v/>
      </c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34"/>
      <c r="AO454" s="34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  <c r="BO454" s="36"/>
      <c r="BP454" s="36"/>
    </row>
    <row r="455" spans="1:68" ht="15.75" customHeight="1" x14ac:dyDescent="0.2">
      <c r="A455" s="21"/>
      <c r="B455" s="21" t="str">
        <f>IFERROR(IF(#REF!="","",VLOOKUP(#REF!,$AD$2:$AR$606,2,0)),"")</f>
        <v/>
      </c>
      <c r="C455" s="22" t="str">
        <f>IFERROR(VLOOKUP(B455,$U$2:$AC$606,2,0),"")</f>
        <v/>
      </c>
      <c r="D455" s="22" t="str">
        <f>IFERROR(VLOOKUP(B455,$U$2:$AC$606,3,0),"")</f>
        <v/>
      </c>
      <c r="E455" s="22" t="str">
        <f>IFERROR(VLOOKUP(B455,$U$2:$AC$606,4,0),"")</f>
        <v/>
      </c>
      <c r="F455" s="22" t="str">
        <f>IFERROR(VLOOKUP(B455,$U$2:$AC$606,5,0),"")</f>
        <v/>
      </c>
      <c r="G455" s="22" t="str">
        <f>IFERROR(VLOOKUP(B455,$U$2:$AC$606,6,0),"")</f>
        <v/>
      </c>
      <c r="H455" s="33" t="str">
        <f>IFERROR(VLOOKUP(B455,$U$2:$AC$606,9,0),"")</f>
        <v/>
      </c>
      <c r="I455" s="50"/>
      <c r="J455" s="20"/>
      <c r="K455" s="21" t="str">
        <f>IFERROR(IF(#REF!="","",VLOOKUP(#REF!,$AQ$2:$AR$606,2,0)),"")</f>
        <v/>
      </c>
      <c r="L455" s="22" t="str">
        <f>IFERROR(VLOOKUP(K455,$AH$2:$AP$606,2,0),"")</f>
        <v/>
      </c>
      <c r="M455" s="22" t="str">
        <f>IFERROR(VLOOKUP(K455,$AH$2:$AP$606,3,0),"")</f>
        <v/>
      </c>
      <c r="N455" s="22" t="str">
        <f>IFERROR(VLOOKUP(K455,$AH$2:$AP$606,4,0),"")</f>
        <v/>
      </c>
      <c r="O455" s="22" t="str">
        <f>IFERROR(VLOOKUP(K455,$AH$2:$AP$606,5,0),"")</f>
        <v/>
      </c>
      <c r="P455" s="22" t="str">
        <f>IFERROR(VLOOKUP(K455,$AH$2:$AP$606,6,0),"")</f>
        <v/>
      </c>
      <c r="Q455" s="23" t="str">
        <f>IFERROR(VLOOKUP(K455,$AH$2:$AP$606,9,0),"")</f>
        <v/>
      </c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34"/>
      <c r="AO455" s="34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  <c r="BO455" s="36"/>
      <c r="BP455" s="36"/>
    </row>
    <row r="456" spans="1:68" ht="15.75" customHeight="1" x14ac:dyDescent="0.2">
      <c r="A456" s="21"/>
      <c r="B456" s="21" t="str">
        <f>IFERROR(IF(#REF!="","",VLOOKUP(#REF!,$AD$2:$AR$606,2,0)),"")</f>
        <v/>
      </c>
      <c r="C456" s="22" t="str">
        <f>IFERROR(VLOOKUP(B456,$U$2:$AC$606,2,0),"")</f>
        <v/>
      </c>
      <c r="D456" s="22" t="str">
        <f>IFERROR(VLOOKUP(B456,$U$2:$AC$606,3,0),"")</f>
        <v/>
      </c>
      <c r="E456" s="22" t="str">
        <f>IFERROR(VLOOKUP(B456,$U$2:$AC$606,4,0),"")</f>
        <v/>
      </c>
      <c r="F456" s="22" t="str">
        <f>IFERROR(VLOOKUP(B456,$U$2:$AC$606,5,0),"")</f>
        <v/>
      </c>
      <c r="G456" s="22" t="str">
        <f>IFERROR(VLOOKUP(B456,$U$2:$AC$606,6,0),"")</f>
        <v/>
      </c>
      <c r="H456" s="33" t="str">
        <f>IFERROR(VLOOKUP(B456,$U$2:$AC$606,9,0),"")</f>
        <v/>
      </c>
      <c r="I456" s="50"/>
      <c r="J456" s="20"/>
      <c r="K456" s="21" t="str">
        <f>IFERROR(IF(#REF!="","",VLOOKUP(#REF!,$AQ$2:$AR$606,2,0)),"")</f>
        <v/>
      </c>
      <c r="L456" s="22" t="str">
        <f>IFERROR(VLOOKUP(K456,$AH$2:$AP$606,2,0),"")</f>
        <v/>
      </c>
      <c r="M456" s="22" t="str">
        <f>IFERROR(VLOOKUP(K456,$AH$2:$AP$606,3,0),"")</f>
        <v/>
      </c>
      <c r="N456" s="22" t="str">
        <f>IFERROR(VLOOKUP(K456,$AH$2:$AP$606,4,0),"")</f>
        <v/>
      </c>
      <c r="O456" s="22" t="str">
        <f>IFERROR(VLOOKUP(K456,$AH$2:$AP$606,5,0),"")</f>
        <v/>
      </c>
      <c r="P456" s="22" t="str">
        <f>IFERROR(VLOOKUP(K456,$AH$2:$AP$606,6,0),"")</f>
        <v/>
      </c>
      <c r="Q456" s="23" t="str">
        <f>IFERROR(VLOOKUP(K456,$AH$2:$AP$606,9,0),"")</f>
        <v/>
      </c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34"/>
      <c r="AO456" s="34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  <c r="BO456" s="36"/>
      <c r="BP456" s="36"/>
    </row>
    <row r="457" spans="1:68" ht="15.75" customHeight="1" x14ac:dyDescent="0.2">
      <c r="A457" s="21"/>
      <c r="B457" s="21" t="str">
        <f>IFERROR(IF(#REF!="","",VLOOKUP(#REF!,$AD$2:$AR$606,2,0)),"")</f>
        <v/>
      </c>
      <c r="C457" s="22" t="str">
        <f>IFERROR(VLOOKUP(B457,$U$2:$AC$606,2,0),"")</f>
        <v/>
      </c>
      <c r="D457" s="22" t="str">
        <f>IFERROR(VLOOKUP(B457,$U$2:$AC$606,3,0),"")</f>
        <v/>
      </c>
      <c r="E457" s="22" t="str">
        <f>IFERROR(VLOOKUP(B457,$U$2:$AC$606,4,0),"")</f>
        <v/>
      </c>
      <c r="F457" s="22" t="str">
        <f>IFERROR(VLOOKUP(B457,$U$2:$AC$606,5,0),"")</f>
        <v/>
      </c>
      <c r="G457" s="22" t="str">
        <f>IFERROR(VLOOKUP(B457,$U$2:$AC$606,6,0),"")</f>
        <v/>
      </c>
      <c r="H457" s="33" t="str">
        <f>IFERROR(VLOOKUP(B457,$U$2:$AC$606,9,0),"")</f>
        <v/>
      </c>
      <c r="I457" s="50"/>
      <c r="J457" s="20"/>
      <c r="K457" s="21" t="str">
        <f>IFERROR(IF(#REF!="","",VLOOKUP(#REF!,$AQ$2:$AR$606,2,0)),"")</f>
        <v/>
      </c>
      <c r="L457" s="22" t="str">
        <f>IFERROR(VLOOKUP(K457,$AH$2:$AP$606,2,0),"")</f>
        <v/>
      </c>
      <c r="M457" s="22" t="str">
        <f>IFERROR(VLOOKUP(K457,$AH$2:$AP$606,3,0),"")</f>
        <v/>
      </c>
      <c r="N457" s="22" t="str">
        <f>IFERROR(VLOOKUP(K457,$AH$2:$AP$606,4,0),"")</f>
        <v/>
      </c>
      <c r="O457" s="22" t="str">
        <f>IFERROR(VLOOKUP(K457,$AH$2:$AP$606,5,0),"")</f>
        <v/>
      </c>
      <c r="P457" s="22" t="str">
        <f>IFERROR(VLOOKUP(K457,$AH$2:$AP$606,6,0),"")</f>
        <v/>
      </c>
      <c r="Q457" s="23" t="str">
        <f>IFERROR(VLOOKUP(K457,$AH$2:$AP$606,9,0),"")</f>
        <v/>
      </c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34"/>
      <c r="AO457" s="34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  <c r="BN457" s="36"/>
      <c r="BO457" s="36"/>
      <c r="BP457" s="36"/>
    </row>
    <row r="458" spans="1:68" ht="15.75" customHeight="1" x14ac:dyDescent="0.2">
      <c r="A458" s="21"/>
      <c r="B458" s="21" t="str">
        <f>IFERROR(IF(#REF!="","",VLOOKUP(#REF!,$AD$2:$AR$606,2,0)),"")</f>
        <v/>
      </c>
      <c r="C458" s="22" t="str">
        <f>IFERROR(VLOOKUP(B458,$U$2:$AC$606,2,0),"")</f>
        <v/>
      </c>
      <c r="D458" s="22" t="str">
        <f>IFERROR(VLOOKUP(B458,$U$2:$AC$606,3,0),"")</f>
        <v/>
      </c>
      <c r="E458" s="22" t="str">
        <f>IFERROR(VLOOKUP(B458,$U$2:$AC$606,4,0),"")</f>
        <v/>
      </c>
      <c r="F458" s="22" t="str">
        <f>IFERROR(VLOOKUP(B458,$U$2:$AC$606,5,0),"")</f>
        <v/>
      </c>
      <c r="G458" s="22" t="str">
        <f>IFERROR(VLOOKUP(B458,$U$2:$AC$606,6,0),"")</f>
        <v/>
      </c>
      <c r="H458" s="33" t="str">
        <f>IFERROR(VLOOKUP(B458,$U$2:$AC$606,9,0),"")</f>
        <v/>
      </c>
      <c r="I458" s="50"/>
      <c r="J458" s="20"/>
      <c r="K458" s="21" t="str">
        <f>IFERROR(IF(#REF!="","",VLOOKUP(#REF!,$AQ$2:$AR$606,2,0)),"")</f>
        <v/>
      </c>
      <c r="L458" s="22" t="str">
        <f>IFERROR(VLOOKUP(K458,$AH$2:$AP$606,2,0),"")</f>
        <v/>
      </c>
      <c r="M458" s="22" t="str">
        <f>IFERROR(VLOOKUP(K458,$AH$2:$AP$606,3,0),"")</f>
        <v/>
      </c>
      <c r="N458" s="22" t="str">
        <f>IFERROR(VLOOKUP(K458,$AH$2:$AP$606,4,0),"")</f>
        <v/>
      </c>
      <c r="O458" s="22" t="str">
        <f>IFERROR(VLOOKUP(K458,$AH$2:$AP$606,5,0),"")</f>
        <v/>
      </c>
      <c r="P458" s="22" t="str">
        <f>IFERROR(VLOOKUP(K458,$AH$2:$AP$606,6,0),"")</f>
        <v/>
      </c>
      <c r="Q458" s="23" t="str">
        <f>IFERROR(VLOOKUP(K458,$AH$2:$AP$606,9,0),"")</f>
        <v/>
      </c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34"/>
      <c r="AO458" s="34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  <c r="BN458" s="36"/>
      <c r="BO458" s="36"/>
      <c r="BP458" s="36"/>
    </row>
    <row r="459" spans="1:68" ht="15.75" customHeight="1" x14ac:dyDescent="0.2">
      <c r="A459" s="21"/>
      <c r="B459" s="21" t="str">
        <f>IFERROR(IF(#REF!="","",VLOOKUP(#REF!,$AD$2:$AR$606,2,0)),"")</f>
        <v/>
      </c>
      <c r="C459" s="22" t="str">
        <f>IFERROR(VLOOKUP(B459,$U$2:$AC$606,2,0),"")</f>
        <v/>
      </c>
      <c r="D459" s="22" t="str">
        <f>IFERROR(VLOOKUP(B459,$U$2:$AC$606,3,0),"")</f>
        <v/>
      </c>
      <c r="E459" s="22" t="str">
        <f>IFERROR(VLOOKUP(B459,$U$2:$AC$606,4,0),"")</f>
        <v/>
      </c>
      <c r="F459" s="22" t="str">
        <f>IFERROR(VLOOKUP(B459,$U$2:$AC$606,5,0),"")</f>
        <v/>
      </c>
      <c r="G459" s="22" t="str">
        <f>IFERROR(VLOOKUP(B459,$U$2:$AC$606,6,0),"")</f>
        <v/>
      </c>
      <c r="H459" s="33" t="str">
        <f>IFERROR(VLOOKUP(B459,$U$2:$AC$606,9,0),"")</f>
        <v/>
      </c>
      <c r="I459" s="50"/>
      <c r="J459" s="20"/>
      <c r="K459" s="21" t="str">
        <f>IFERROR(IF(#REF!="","",VLOOKUP(#REF!,$AQ$2:$AR$606,2,0)),"")</f>
        <v/>
      </c>
      <c r="L459" s="22" t="str">
        <f>IFERROR(VLOOKUP(K459,$AH$2:$AP$606,2,0),"")</f>
        <v/>
      </c>
      <c r="M459" s="22" t="str">
        <f>IFERROR(VLOOKUP(K459,$AH$2:$AP$606,3,0),"")</f>
        <v/>
      </c>
      <c r="N459" s="22" t="str">
        <f>IFERROR(VLOOKUP(K459,$AH$2:$AP$606,4,0),"")</f>
        <v/>
      </c>
      <c r="O459" s="22" t="str">
        <f>IFERROR(VLOOKUP(K459,$AH$2:$AP$606,5,0),"")</f>
        <v/>
      </c>
      <c r="P459" s="22" t="str">
        <f>IFERROR(VLOOKUP(K459,$AH$2:$AP$606,6,0),"")</f>
        <v/>
      </c>
      <c r="Q459" s="23" t="str">
        <f>IFERROR(VLOOKUP(K459,$AH$2:$AP$606,9,0),"")</f>
        <v/>
      </c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34"/>
      <c r="AO459" s="34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  <c r="BN459" s="36"/>
      <c r="BO459" s="36"/>
      <c r="BP459" s="36"/>
    </row>
    <row r="460" spans="1:68" ht="15.75" customHeight="1" x14ac:dyDescent="0.2">
      <c r="A460" s="21"/>
      <c r="B460" s="21" t="str">
        <f>IFERROR(IF(#REF!="","",VLOOKUP(#REF!,$AD$2:$AR$606,2,0)),"")</f>
        <v/>
      </c>
      <c r="C460" s="22" t="str">
        <f>IFERROR(VLOOKUP(B460,$U$2:$AC$606,2,0),"")</f>
        <v/>
      </c>
      <c r="D460" s="22" t="str">
        <f>IFERROR(VLOOKUP(B460,$U$2:$AC$606,3,0),"")</f>
        <v/>
      </c>
      <c r="E460" s="22" t="str">
        <f>IFERROR(VLOOKUP(B460,$U$2:$AC$606,4,0),"")</f>
        <v/>
      </c>
      <c r="F460" s="22" t="str">
        <f>IFERROR(VLOOKUP(B460,$U$2:$AC$606,5,0),"")</f>
        <v/>
      </c>
      <c r="G460" s="22" t="str">
        <f>IFERROR(VLOOKUP(B460,$U$2:$AC$606,6,0),"")</f>
        <v/>
      </c>
      <c r="H460" s="33" t="str">
        <f>IFERROR(VLOOKUP(B460,$U$2:$AC$606,9,0),"")</f>
        <v/>
      </c>
      <c r="I460" s="50"/>
      <c r="J460" s="20"/>
      <c r="K460" s="21" t="str">
        <f>IFERROR(IF(#REF!="","",VLOOKUP(#REF!,$AQ$2:$AR$606,2,0)),"")</f>
        <v/>
      </c>
      <c r="L460" s="22" t="str">
        <f>IFERROR(VLOOKUP(K460,$AH$2:$AP$606,2,0),"")</f>
        <v/>
      </c>
      <c r="M460" s="22" t="str">
        <f>IFERROR(VLOOKUP(K460,$AH$2:$AP$606,3,0),"")</f>
        <v/>
      </c>
      <c r="N460" s="22" t="str">
        <f>IFERROR(VLOOKUP(K460,$AH$2:$AP$606,4,0),"")</f>
        <v/>
      </c>
      <c r="O460" s="22" t="str">
        <f>IFERROR(VLOOKUP(K460,$AH$2:$AP$606,5,0),"")</f>
        <v/>
      </c>
      <c r="P460" s="22" t="str">
        <f>IFERROR(VLOOKUP(K460,$AH$2:$AP$606,6,0),"")</f>
        <v/>
      </c>
      <c r="Q460" s="23" t="str">
        <f>IFERROR(VLOOKUP(K460,$AH$2:$AP$606,9,0),"")</f>
        <v/>
      </c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34"/>
      <c r="AO460" s="34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  <c r="BO460" s="36"/>
      <c r="BP460" s="36"/>
    </row>
    <row r="461" spans="1:68" ht="15.75" customHeight="1" x14ac:dyDescent="0.2">
      <c r="A461" s="21"/>
      <c r="B461" s="21" t="str">
        <f>IFERROR(IF(#REF!="","",VLOOKUP(#REF!,$AD$2:$AR$606,2,0)),"")</f>
        <v/>
      </c>
      <c r="C461" s="22" t="str">
        <f>IFERROR(VLOOKUP(B461,$U$2:$AC$606,2,0),"")</f>
        <v/>
      </c>
      <c r="D461" s="22" t="str">
        <f>IFERROR(VLOOKUP(B461,$U$2:$AC$606,3,0),"")</f>
        <v/>
      </c>
      <c r="E461" s="22" t="str">
        <f>IFERROR(VLOOKUP(B461,$U$2:$AC$606,4,0),"")</f>
        <v/>
      </c>
      <c r="F461" s="22" t="str">
        <f>IFERROR(VLOOKUP(B461,$U$2:$AC$606,5,0),"")</f>
        <v/>
      </c>
      <c r="G461" s="22" t="str">
        <f>IFERROR(VLOOKUP(B461,$U$2:$AC$606,6,0),"")</f>
        <v/>
      </c>
      <c r="H461" s="33" t="str">
        <f>IFERROR(VLOOKUP(B461,$U$2:$AC$606,9,0),"")</f>
        <v/>
      </c>
      <c r="I461" s="50"/>
      <c r="J461" s="20"/>
      <c r="K461" s="21" t="str">
        <f>IFERROR(IF(#REF!="","",VLOOKUP(#REF!,$AQ$2:$AR$606,2,0)),"")</f>
        <v/>
      </c>
      <c r="L461" s="22" t="str">
        <f>IFERROR(VLOOKUP(K461,$AH$2:$AP$606,2,0),"")</f>
        <v/>
      </c>
      <c r="M461" s="22" t="str">
        <f>IFERROR(VLOOKUP(K461,$AH$2:$AP$606,3,0),"")</f>
        <v/>
      </c>
      <c r="N461" s="22" t="str">
        <f>IFERROR(VLOOKUP(K461,$AH$2:$AP$606,4,0),"")</f>
        <v/>
      </c>
      <c r="O461" s="22" t="str">
        <f>IFERROR(VLOOKUP(K461,$AH$2:$AP$606,5,0),"")</f>
        <v/>
      </c>
      <c r="P461" s="22" t="str">
        <f>IFERROR(VLOOKUP(K461,$AH$2:$AP$606,6,0),"")</f>
        <v/>
      </c>
      <c r="Q461" s="23" t="str">
        <f>IFERROR(VLOOKUP(K461,$AH$2:$AP$606,9,0),"")</f>
        <v/>
      </c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34"/>
      <c r="AO461" s="34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/>
      <c r="BO461" s="36"/>
      <c r="BP461" s="36"/>
    </row>
    <row r="462" spans="1:68" ht="15.75" customHeight="1" x14ac:dyDescent="0.2">
      <c r="A462" s="21"/>
      <c r="B462" s="21" t="str">
        <f>IFERROR(IF(#REF!="","",VLOOKUP(#REF!,$AD$2:$AR$606,2,0)),"")</f>
        <v/>
      </c>
      <c r="C462" s="22" t="str">
        <f>IFERROR(VLOOKUP(B462,$U$2:$AC$606,2,0),"")</f>
        <v/>
      </c>
      <c r="D462" s="22" t="str">
        <f>IFERROR(VLOOKUP(B462,$U$2:$AC$606,3,0),"")</f>
        <v/>
      </c>
      <c r="E462" s="22" t="str">
        <f>IFERROR(VLOOKUP(B462,$U$2:$AC$606,4,0),"")</f>
        <v/>
      </c>
      <c r="F462" s="22" t="str">
        <f>IFERROR(VLOOKUP(B462,$U$2:$AC$606,5,0),"")</f>
        <v/>
      </c>
      <c r="G462" s="22" t="str">
        <f>IFERROR(VLOOKUP(B462,$U$2:$AC$606,6,0),"")</f>
        <v/>
      </c>
      <c r="H462" s="33" t="str">
        <f>IFERROR(VLOOKUP(B462,$U$2:$AC$606,9,0),"")</f>
        <v/>
      </c>
      <c r="I462" s="50"/>
      <c r="J462" s="20"/>
      <c r="K462" s="21" t="str">
        <f>IFERROR(IF(#REF!="","",VLOOKUP(#REF!,$AQ$2:$AR$606,2,0)),"")</f>
        <v/>
      </c>
      <c r="L462" s="22" t="str">
        <f>IFERROR(VLOOKUP(K462,$AH$2:$AP$606,2,0),"")</f>
        <v/>
      </c>
      <c r="M462" s="22" t="str">
        <f>IFERROR(VLOOKUP(K462,$AH$2:$AP$606,3,0),"")</f>
        <v/>
      </c>
      <c r="N462" s="22" t="str">
        <f>IFERROR(VLOOKUP(K462,$AH$2:$AP$606,4,0),"")</f>
        <v/>
      </c>
      <c r="O462" s="22" t="str">
        <f>IFERROR(VLOOKUP(K462,$AH$2:$AP$606,5,0),"")</f>
        <v/>
      </c>
      <c r="P462" s="22" t="str">
        <f>IFERROR(VLOOKUP(K462,$AH$2:$AP$606,6,0),"")</f>
        <v/>
      </c>
      <c r="Q462" s="23" t="str">
        <f>IFERROR(VLOOKUP(K462,$AH$2:$AP$606,9,0),"")</f>
        <v/>
      </c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34"/>
      <c r="AO462" s="34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/>
      <c r="BO462" s="36"/>
      <c r="BP462" s="36"/>
    </row>
    <row r="463" spans="1:68" ht="15.75" customHeight="1" x14ac:dyDescent="0.2">
      <c r="A463" s="21"/>
      <c r="B463" s="21" t="str">
        <f>IFERROR(IF(#REF!="","",VLOOKUP(#REF!,$AD$2:$AR$606,2,0)),"")</f>
        <v/>
      </c>
      <c r="C463" s="22" t="str">
        <f>IFERROR(VLOOKUP(B463,$U$2:$AC$606,2,0),"")</f>
        <v/>
      </c>
      <c r="D463" s="22" t="str">
        <f>IFERROR(VLOOKUP(B463,$U$2:$AC$606,3,0),"")</f>
        <v/>
      </c>
      <c r="E463" s="22" t="str">
        <f>IFERROR(VLOOKUP(B463,$U$2:$AC$606,4,0),"")</f>
        <v/>
      </c>
      <c r="F463" s="22" t="str">
        <f>IFERROR(VLOOKUP(B463,$U$2:$AC$606,5,0),"")</f>
        <v/>
      </c>
      <c r="G463" s="22" t="str">
        <f>IFERROR(VLOOKUP(B463,$U$2:$AC$606,6,0),"")</f>
        <v/>
      </c>
      <c r="H463" s="33" t="str">
        <f>IFERROR(VLOOKUP(B463,$U$2:$AC$606,9,0),"")</f>
        <v/>
      </c>
      <c r="I463" s="50"/>
      <c r="J463" s="20"/>
      <c r="K463" s="21" t="str">
        <f>IFERROR(IF(#REF!="","",VLOOKUP(#REF!,$AQ$2:$AR$606,2,0)),"")</f>
        <v/>
      </c>
      <c r="L463" s="22" t="str">
        <f>IFERROR(VLOOKUP(K463,$AH$2:$AP$606,2,0),"")</f>
        <v/>
      </c>
      <c r="M463" s="22" t="str">
        <f>IFERROR(VLOOKUP(K463,$AH$2:$AP$606,3,0),"")</f>
        <v/>
      </c>
      <c r="N463" s="22" t="str">
        <f>IFERROR(VLOOKUP(K463,$AH$2:$AP$606,4,0),"")</f>
        <v/>
      </c>
      <c r="O463" s="22" t="str">
        <f>IFERROR(VLOOKUP(K463,$AH$2:$AP$606,5,0),"")</f>
        <v/>
      </c>
      <c r="P463" s="22" t="str">
        <f>IFERROR(VLOOKUP(K463,$AH$2:$AP$606,6,0),"")</f>
        <v/>
      </c>
      <c r="Q463" s="23" t="str">
        <f>IFERROR(VLOOKUP(K463,$AH$2:$AP$606,9,0),"")</f>
        <v/>
      </c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34"/>
      <c r="AO463" s="34"/>
      <c r="BC463" s="36"/>
      <c r="BD463" s="36"/>
      <c r="BE463" s="36"/>
      <c r="BF463" s="36"/>
      <c r="BG463" s="36"/>
      <c r="BH463" s="36"/>
      <c r="BI463" s="36"/>
      <c r="BJ463" s="36"/>
      <c r="BK463" s="36"/>
      <c r="BL463" s="36"/>
      <c r="BM463" s="36"/>
      <c r="BN463" s="36"/>
      <c r="BO463" s="36"/>
      <c r="BP463" s="36"/>
    </row>
    <row r="464" spans="1:68" ht="15.75" customHeight="1" x14ac:dyDescent="0.2">
      <c r="A464" s="21"/>
      <c r="B464" s="21" t="str">
        <f>IFERROR(IF(#REF!="","",VLOOKUP(#REF!,$AD$2:$AR$606,2,0)),"")</f>
        <v/>
      </c>
      <c r="C464" s="22" t="str">
        <f>IFERROR(VLOOKUP(B464,$U$2:$AC$606,2,0),"")</f>
        <v/>
      </c>
      <c r="D464" s="22" t="str">
        <f>IFERROR(VLOOKUP(B464,$U$2:$AC$606,3,0),"")</f>
        <v/>
      </c>
      <c r="E464" s="22" t="str">
        <f>IFERROR(VLOOKUP(B464,$U$2:$AC$606,4,0),"")</f>
        <v/>
      </c>
      <c r="F464" s="22" t="str">
        <f>IFERROR(VLOOKUP(B464,$U$2:$AC$606,5,0),"")</f>
        <v/>
      </c>
      <c r="G464" s="22" t="str">
        <f>IFERROR(VLOOKUP(B464,$U$2:$AC$606,6,0),"")</f>
        <v/>
      </c>
      <c r="H464" s="33" t="str">
        <f>IFERROR(VLOOKUP(B464,$U$2:$AC$606,9,0),"")</f>
        <v/>
      </c>
      <c r="I464" s="50"/>
      <c r="J464" s="20"/>
      <c r="K464" s="21" t="str">
        <f>IFERROR(IF(#REF!="","",VLOOKUP(#REF!,$AQ$2:$AR$606,2,0)),"")</f>
        <v/>
      </c>
      <c r="L464" s="22" t="str">
        <f>IFERROR(VLOOKUP(K464,$AH$2:$AP$606,2,0),"")</f>
        <v/>
      </c>
      <c r="M464" s="22" t="str">
        <f>IFERROR(VLOOKUP(K464,$AH$2:$AP$606,3,0),"")</f>
        <v/>
      </c>
      <c r="N464" s="22" t="str">
        <f>IFERROR(VLOOKUP(K464,$AH$2:$AP$606,4,0),"")</f>
        <v/>
      </c>
      <c r="O464" s="22" t="str">
        <f>IFERROR(VLOOKUP(K464,$AH$2:$AP$606,5,0),"")</f>
        <v/>
      </c>
      <c r="P464" s="22" t="str">
        <f>IFERROR(VLOOKUP(K464,$AH$2:$AP$606,6,0),"")</f>
        <v/>
      </c>
      <c r="Q464" s="23" t="str">
        <f>IFERROR(VLOOKUP(K464,$AH$2:$AP$606,9,0),"")</f>
        <v/>
      </c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34"/>
      <c r="AO464" s="34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  <c r="BN464" s="36"/>
      <c r="BO464" s="36"/>
      <c r="BP464" s="36"/>
    </row>
    <row r="465" spans="1:68" ht="15.75" customHeight="1" x14ac:dyDescent="0.2">
      <c r="A465" s="21"/>
      <c r="B465" s="21" t="str">
        <f>IFERROR(IF(#REF!="","",VLOOKUP(#REF!,$AD$2:$AR$606,2,0)),"")</f>
        <v/>
      </c>
      <c r="C465" s="22" t="str">
        <f>IFERROR(VLOOKUP(B465,$U$2:$AC$606,2,0),"")</f>
        <v/>
      </c>
      <c r="D465" s="22" t="str">
        <f>IFERROR(VLOOKUP(B465,$U$2:$AC$606,3,0),"")</f>
        <v/>
      </c>
      <c r="E465" s="22" t="str">
        <f>IFERROR(VLOOKUP(B465,$U$2:$AC$606,4,0),"")</f>
        <v/>
      </c>
      <c r="F465" s="22" t="str">
        <f>IFERROR(VLOOKUP(B465,$U$2:$AC$606,5,0),"")</f>
        <v/>
      </c>
      <c r="G465" s="22" t="str">
        <f>IFERROR(VLOOKUP(B465,$U$2:$AC$606,6,0),"")</f>
        <v/>
      </c>
      <c r="H465" s="33" t="str">
        <f>IFERROR(VLOOKUP(B465,$U$2:$AC$606,9,0),"")</f>
        <v/>
      </c>
      <c r="I465" s="50"/>
      <c r="J465" s="20"/>
      <c r="K465" s="21" t="str">
        <f>IFERROR(IF(#REF!="","",VLOOKUP(#REF!,$AQ$2:$AR$606,2,0)),"")</f>
        <v/>
      </c>
      <c r="L465" s="22" t="str">
        <f>IFERROR(VLOOKUP(K465,$AH$2:$AP$606,2,0),"")</f>
        <v/>
      </c>
      <c r="M465" s="22" t="str">
        <f>IFERROR(VLOOKUP(K465,$AH$2:$AP$606,3,0),"")</f>
        <v/>
      </c>
      <c r="N465" s="22" t="str">
        <f>IFERROR(VLOOKUP(K465,$AH$2:$AP$606,4,0),"")</f>
        <v/>
      </c>
      <c r="O465" s="22" t="str">
        <f>IFERROR(VLOOKUP(K465,$AH$2:$AP$606,5,0),"")</f>
        <v/>
      </c>
      <c r="P465" s="22" t="str">
        <f>IFERROR(VLOOKUP(K465,$AH$2:$AP$606,6,0),"")</f>
        <v/>
      </c>
      <c r="Q465" s="23" t="str">
        <f>IFERROR(VLOOKUP(K465,$AH$2:$AP$606,9,0),"")</f>
        <v/>
      </c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34"/>
      <c r="AO465" s="34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  <c r="BN465" s="36"/>
      <c r="BO465" s="36"/>
      <c r="BP465" s="36"/>
    </row>
    <row r="466" spans="1:68" ht="15.75" customHeight="1" x14ac:dyDescent="0.2">
      <c r="A466" s="21"/>
      <c r="B466" s="21" t="str">
        <f>IFERROR(IF(#REF!="","",VLOOKUP(#REF!,$AD$2:$AR$606,2,0)),"")</f>
        <v/>
      </c>
      <c r="C466" s="22" t="str">
        <f>IFERROR(VLOOKUP(B466,$U$2:$AC$606,2,0),"")</f>
        <v/>
      </c>
      <c r="D466" s="22" t="str">
        <f>IFERROR(VLOOKUP(B466,$U$2:$AC$606,3,0),"")</f>
        <v/>
      </c>
      <c r="E466" s="22" t="str">
        <f>IFERROR(VLOOKUP(B466,$U$2:$AC$606,4,0),"")</f>
        <v/>
      </c>
      <c r="F466" s="22" t="str">
        <f>IFERROR(VLOOKUP(B466,$U$2:$AC$606,5,0),"")</f>
        <v/>
      </c>
      <c r="G466" s="22" t="str">
        <f>IFERROR(VLOOKUP(B466,$U$2:$AC$606,6,0),"")</f>
        <v/>
      </c>
      <c r="H466" s="33" t="str">
        <f>IFERROR(VLOOKUP(B466,$U$2:$AC$606,9,0),"")</f>
        <v/>
      </c>
      <c r="I466" s="50"/>
      <c r="J466" s="20"/>
      <c r="K466" s="21" t="str">
        <f>IFERROR(IF(#REF!="","",VLOOKUP(#REF!,$AQ$2:$AR$606,2,0)),"")</f>
        <v/>
      </c>
      <c r="L466" s="22" t="str">
        <f>IFERROR(VLOOKUP(K466,$AH$2:$AP$606,2,0),"")</f>
        <v/>
      </c>
      <c r="M466" s="22" t="str">
        <f>IFERROR(VLOOKUP(K466,$AH$2:$AP$606,3,0),"")</f>
        <v/>
      </c>
      <c r="N466" s="22" t="str">
        <f>IFERROR(VLOOKUP(K466,$AH$2:$AP$606,4,0),"")</f>
        <v/>
      </c>
      <c r="O466" s="22" t="str">
        <f>IFERROR(VLOOKUP(K466,$AH$2:$AP$606,5,0),"")</f>
        <v/>
      </c>
      <c r="P466" s="22" t="str">
        <f>IFERROR(VLOOKUP(K466,$AH$2:$AP$606,6,0),"")</f>
        <v/>
      </c>
      <c r="Q466" s="23" t="str">
        <f>IFERROR(VLOOKUP(K466,$AH$2:$AP$606,9,0),"")</f>
        <v/>
      </c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34"/>
      <c r="AO466" s="34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  <c r="BO466" s="36"/>
      <c r="BP466" s="36"/>
    </row>
    <row r="467" spans="1:68" ht="15.75" customHeight="1" x14ac:dyDescent="0.2">
      <c r="A467" s="21"/>
      <c r="B467" s="21" t="str">
        <f>IFERROR(IF(#REF!="","",VLOOKUP(#REF!,$AD$2:$AR$606,2,0)),"")</f>
        <v/>
      </c>
      <c r="C467" s="22" t="str">
        <f>IFERROR(VLOOKUP(B467,$U$2:$AC$606,2,0),"")</f>
        <v/>
      </c>
      <c r="D467" s="22" t="str">
        <f>IFERROR(VLOOKUP(B467,$U$2:$AC$606,3,0),"")</f>
        <v/>
      </c>
      <c r="E467" s="22" t="str">
        <f>IFERROR(VLOOKUP(B467,$U$2:$AC$606,4,0),"")</f>
        <v/>
      </c>
      <c r="F467" s="22" t="str">
        <f>IFERROR(VLOOKUP(B467,$U$2:$AC$606,5,0),"")</f>
        <v/>
      </c>
      <c r="G467" s="22" t="str">
        <f>IFERROR(VLOOKUP(B467,$U$2:$AC$606,6,0),"")</f>
        <v/>
      </c>
      <c r="H467" s="33" t="str">
        <f>IFERROR(VLOOKUP(B467,$U$2:$AC$606,9,0),"")</f>
        <v/>
      </c>
      <c r="I467" s="50"/>
      <c r="J467" s="20"/>
      <c r="K467" s="21" t="str">
        <f>IFERROR(IF(#REF!="","",VLOOKUP(#REF!,$AQ$2:$AR$606,2,0)),"")</f>
        <v/>
      </c>
      <c r="L467" s="22" t="str">
        <f>IFERROR(VLOOKUP(K467,$AH$2:$AP$606,2,0),"")</f>
        <v/>
      </c>
      <c r="M467" s="22" t="str">
        <f>IFERROR(VLOOKUP(K467,$AH$2:$AP$606,3,0),"")</f>
        <v/>
      </c>
      <c r="N467" s="22" t="str">
        <f>IFERROR(VLOOKUP(K467,$AH$2:$AP$606,4,0),"")</f>
        <v/>
      </c>
      <c r="O467" s="22" t="str">
        <f>IFERROR(VLOOKUP(K467,$AH$2:$AP$606,5,0),"")</f>
        <v/>
      </c>
      <c r="P467" s="22" t="str">
        <f>IFERROR(VLOOKUP(K467,$AH$2:$AP$606,6,0),"")</f>
        <v/>
      </c>
      <c r="Q467" s="23" t="str">
        <f>IFERROR(VLOOKUP(K467,$AH$2:$AP$606,9,0),"")</f>
        <v/>
      </c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34"/>
      <c r="AO467" s="34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  <c r="BO467" s="36"/>
      <c r="BP467" s="36"/>
    </row>
    <row r="468" spans="1:68" ht="15.75" customHeight="1" x14ac:dyDescent="0.2">
      <c r="A468" s="21"/>
      <c r="B468" s="21" t="str">
        <f>IFERROR(IF(#REF!="","",VLOOKUP(#REF!,$AD$2:$AR$606,2,0)),"")</f>
        <v/>
      </c>
      <c r="C468" s="22" t="str">
        <f>IFERROR(VLOOKUP(B468,$U$2:$AC$606,2,0),"")</f>
        <v/>
      </c>
      <c r="D468" s="22" t="str">
        <f>IFERROR(VLOOKUP(B468,$U$2:$AC$606,3,0),"")</f>
        <v/>
      </c>
      <c r="E468" s="22" t="str">
        <f>IFERROR(VLOOKUP(B468,$U$2:$AC$606,4,0),"")</f>
        <v/>
      </c>
      <c r="F468" s="22" t="str">
        <f>IFERROR(VLOOKUP(B468,$U$2:$AC$606,5,0),"")</f>
        <v/>
      </c>
      <c r="G468" s="22" t="str">
        <f>IFERROR(VLOOKUP(B468,$U$2:$AC$606,6,0),"")</f>
        <v/>
      </c>
      <c r="H468" s="33" t="str">
        <f>IFERROR(VLOOKUP(B468,$U$2:$AC$606,9,0),"")</f>
        <v/>
      </c>
      <c r="I468" s="50"/>
      <c r="J468" s="20"/>
      <c r="K468" s="21" t="str">
        <f>IFERROR(IF(#REF!="","",VLOOKUP(#REF!,$AQ$2:$AR$606,2,0)),"")</f>
        <v/>
      </c>
      <c r="L468" s="22" t="str">
        <f>IFERROR(VLOOKUP(K468,$AH$2:$AP$606,2,0),"")</f>
        <v/>
      </c>
      <c r="M468" s="22" t="str">
        <f>IFERROR(VLOOKUP(K468,$AH$2:$AP$606,3,0),"")</f>
        <v/>
      </c>
      <c r="N468" s="22" t="str">
        <f>IFERROR(VLOOKUP(K468,$AH$2:$AP$606,4,0),"")</f>
        <v/>
      </c>
      <c r="O468" s="22" t="str">
        <f>IFERROR(VLOOKUP(K468,$AH$2:$AP$606,5,0),"")</f>
        <v/>
      </c>
      <c r="P468" s="22" t="str">
        <f>IFERROR(VLOOKUP(K468,$AH$2:$AP$606,6,0),"")</f>
        <v/>
      </c>
      <c r="Q468" s="23" t="str">
        <f>IFERROR(VLOOKUP(K468,$AH$2:$AP$606,9,0),"")</f>
        <v/>
      </c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34"/>
      <c r="AO468" s="34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  <c r="BO468" s="36"/>
      <c r="BP468" s="36"/>
    </row>
    <row r="469" spans="1:68" ht="15.75" customHeight="1" x14ac:dyDescent="0.2">
      <c r="A469" s="21"/>
      <c r="B469" s="21" t="str">
        <f>IFERROR(IF(#REF!="","",VLOOKUP(#REF!,$AD$2:$AR$606,2,0)),"")</f>
        <v/>
      </c>
      <c r="C469" s="22" t="str">
        <f>IFERROR(VLOOKUP(B469,$U$2:$AC$606,2,0),"")</f>
        <v/>
      </c>
      <c r="D469" s="22" t="str">
        <f>IFERROR(VLOOKUP(B469,$U$2:$AC$606,3,0),"")</f>
        <v/>
      </c>
      <c r="E469" s="22" t="str">
        <f>IFERROR(VLOOKUP(B469,$U$2:$AC$606,4,0),"")</f>
        <v/>
      </c>
      <c r="F469" s="22" t="str">
        <f>IFERROR(VLOOKUP(B469,$U$2:$AC$606,5,0),"")</f>
        <v/>
      </c>
      <c r="G469" s="22" t="str">
        <f>IFERROR(VLOOKUP(B469,$U$2:$AC$606,6,0),"")</f>
        <v/>
      </c>
      <c r="H469" s="33" t="str">
        <f>IFERROR(VLOOKUP(B469,$U$2:$AC$606,9,0),"")</f>
        <v/>
      </c>
      <c r="I469" s="50"/>
      <c r="J469" s="20"/>
      <c r="K469" s="21" t="str">
        <f>IFERROR(IF(#REF!="","",VLOOKUP(#REF!,$AQ$2:$AR$606,2,0)),"")</f>
        <v/>
      </c>
      <c r="L469" s="22" t="str">
        <f>IFERROR(VLOOKUP(K469,$AH$2:$AP$606,2,0),"")</f>
        <v/>
      </c>
      <c r="M469" s="22" t="str">
        <f>IFERROR(VLOOKUP(K469,$AH$2:$AP$606,3,0),"")</f>
        <v/>
      </c>
      <c r="N469" s="22" t="str">
        <f>IFERROR(VLOOKUP(K469,$AH$2:$AP$606,4,0),"")</f>
        <v/>
      </c>
      <c r="O469" s="22" t="str">
        <f>IFERROR(VLOOKUP(K469,$AH$2:$AP$606,5,0),"")</f>
        <v/>
      </c>
      <c r="P469" s="22" t="str">
        <f>IFERROR(VLOOKUP(K469,$AH$2:$AP$606,6,0),"")</f>
        <v/>
      </c>
      <c r="Q469" s="23" t="str">
        <f>IFERROR(VLOOKUP(K469,$AH$2:$AP$606,9,0),"")</f>
        <v/>
      </c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34"/>
      <c r="AO469" s="34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  <c r="BO469" s="36"/>
      <c r="BP469" s="36"/>
    </row>
    <row r="470" spans="1:68" ht="15.75" customHeight="1" x14ac:dyDescent="0.2">
      <c r="A470" s="21"/>
      <c r="B470" s="21" t="str">
        <f>IFERROR(IF(#REF!="","",VLOOKUP(#REF!,$AD$2:$AR$606,2,0)),"")</f>
        <v/>
      </c>
      <c r="C470" s="22" t="str">
        <f>IFERROR(VLOOKUP(B470,$U$2:$AC$606,2,0),"")</f>
        <v/>
      </c>
      <c r="D470" s="22" t="str">
        <f>IFERROR(VLOOKUP(B470,$U$2:$AC$606,3,0),"")</f>
        <v/>
      </c>
      <c r="E470" s="22" t="str">
        <f>IFERROR(VLOOKUP(B470,$U$2:$AC$606,4,0),"")</f>
        <v/>
      </c>
      <c r="F470" s="22" t="str">
        <f>IFERROR(VLOOKUP(B470,$U$2:$AC$606,5,0),"")</f>
        <v/>
      </c>
      <c r="G470" s="22" t="str">
        <f>IFERROR(VLOOKUP(B470,$U$2:$AC$606,6,0),"")</f>
        <v/>
      </c>
      <c r="H470" s="33" t="str">
        <f>IFERROR(VLOOKUP(B470,$U$2:$AC$606,9,0),"")</f>
        <v/>
      </c>
      <c r="I470" s="50"/>
      <c r="J470" s="20"/>
      <c r="K470" s="21" t="str">
        <f>IFERROR(IF(#REF!="","",VLOOKUP(#REF!,$AQ$2:$AR$606,2,0)),"")</f>
        <v/>
      </c>
      <c r="L470" s="22" t="str">
        <f>IFERROR(VLOOKUP(K470,$AH$2:$AP$606,2,0),"")</f>
        <v/>
      </c>
      <c r="M470" s="22" t="str">
        <f>IFERROR(VLOOKUP(K470,$AH$2:$AP$606,3,0),"")</f>
        <v/>
      </c>
      <c r="N470" s="22" t="str">
        <f>IFERROR(VLOOKUP(K470,$AH$2:$AP$606,4,0),"")</f>
        <v/>
      </c>
      <c r="O470" s="22" t="str">
        <f>IFERROR(VLOOKUP(K470,$AH$2:$AP$606,5,0),"")</f>
        <v/>
      </c>
      <c r="P470" s="22" t="str">
        <f>IFERROR(VLOOKUP(K470,$AH$2:$AP$606,6,0),"")</f>
        <v/>
      </c>
      <c r="Q470" s="23" t="str">
        <f>IFERROR(VLOOKUP(K470,$AH$2:$AP$606,9,0),"")</f>
        <v/>
      </c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34"/>
      <c r="AO470" s="34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  <c r="BO470" s="36"/>
      <c r="BP470" s="36"/>
    </row>
    <row r="471" spans="1:68" ht="15.75" customHeight="1" x14ac:dyDescent="0.2">
      <c r="A471" s="21"/>
      <c r="B471" s="21" t="str">
        <f>IFERROR(IF(#REF!="","",VLOOKUP(#REF!,$AD$2:$AR$606,2,0)),"")</f>
        <v/>
      </c>
      <c r="C471" s="22" t="str">
        <f>IFERROR(VLOOKUP(B471,$U$2:$AC$606,2,0),"")</f>
        <v/>
      </c>
      <c r="D471" s="22" t="str">
        <f>IFERROR(VLOOKUP(B471,$U$2:$AC$606,3,0),"")</f>
        <v/>
      </c>
      <c r="E471" s="22" t="str">
        <f>IFERROR(VLOOKUP(B471,$U$2:$AC$606,4,0),"")</f>
        <v/>
      </c>
      <c r="F471" s="22" t="str">
        <f>IFERROR(VLOOKUP(B471,$U$2:$AC$606,5,0),"")</f>
        <v/>
      </c>
      <c r="G471" s="22" t="str">
        <f>IFERROR(VLOOKUP(B471,$U$2:$AC$606,6,0),"")</f>
        <v/>
      </c>
      <c r="H471" s="33" t="str">
        <f>IFERROR(VLOOKUP(B471,$U$2:$AC$606,9,0),"")</f>
        <v/>
      </c>
      <c r="I471" s="50"/>
      <c r="J471" s="20"/>
      <c r="K471" s="21" t="str">
        <f>IFERROR(IF(#REF!="","",VLOOKUP(#REF!,$AQ$2:$AR$606,2,0)),"")</f>
        <v/>
      </c>
      <c r="L471" s="22" t="str">
        <f>IFERROR(VLOOKUP(K471,$AH$2:$AP$606,2,0),"")</f>
        <v/>
      </c>
      <c r="M471" s="22" t="str">
        <f>IFERROR(VLOOKUP(K471,$AH$2:$AP$606,3,0),"")</f>
        <v/>
      </c>
      <c r="N471" s="22" t="str">
        <f>IFERROR(VLOOKUP(K471,$AH$2:$AP$606,4,0),"")</f>
        <v/>
      </c>
      <c r="O471" s="22" t="str">
        <f>IFERROR(VLOOKUP(K471,$AH$2:$AP$606,5,0),"")</f>
        <v/>
      </c>
      <c r="P471" s="22" t="str">
        <f>IFERROR(VLOOKUP(K471,$AH$2:$AP$606,6,0),"")</f>
        <v/>
      </c>
      <c r="Q471" s="23" t="str">
        <f>IFERROR(VLOOKUP(K471,$AH$2:$AP$606,9,0),"")</f>
        <v/>
      </c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34"/>
      <c r="AO471" s="34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  <c r="BO471" s="36"/>
      <c r="BP471" s="36"/>
    </row>
    <row r="472" spans="1:68" ht="15.75" customHeight="1" x14ac:dyDescent="0.2">
      <c r="A472" s="21"/>
      <c r="B472" s="21" t="str">
        <f>IFERROR(IF(#REF!="","",VLOOKUP(#REF!,$AD$2:$AR$606,2,0)),"")</f>
        <v/>
      </c>
      <c r="C472" s="22" t="str">
        <f>IFERROR(VLOOKUP(B472,$U$2:$AC$606,2,0),"")</f>
        <v/>
      </c>
      <c r="D472" s="22" t="str">
        <f>IFERROR(VLOOKUP(B472,$U$2:$AC$606,3,0),"")</f>
        <v/>
      </c>
      <c r="E472" s="22" t="str">
        <f>IFERROR(VLOOKUP(B472,$U$2:$AC$606,4,0),"")</f>
        <v/>
      </c>
      <c r="F472" s="22" t="str">
        <f>IFERROR(VLOOKUP(B472,$U$2:$AC$606,5,0),"")</f>
        <v/>
      </c>
      <c r="G472" s="22" t="str">
        <f>IFERROR(VLOOKUP(B472,$U$2:$AC$606,6,0),"")</f>
        <v/>
      </c>
      <c r="H472" s="33" t="str">
        <f>IFERROR(VLOOKUP(B472,$U$2:$AC$606,9,0),"")</f>
        <v/>
      </c>
      <c r="I472" s="50"/>
      <c r="J472" s="20"/>
      <c r="K472" s="21" t="str">
        <f>IFERROR(IF(#REF!="","",VLOOKUP(#REF!,$AQ$2:$AR$606,2,0)),"")</f>
        <v/>
      </c>
      <c r="L472" s="22" t="str">
        <f>IFERROR(VLOOKUP(K472,$AH$2:$AP$606,2,0),"")</f>
        <v/>
      </c>
      <c r="M472" s="22" t="str">
        <f>IFERROR(VLOOKUP(K472,$AH$2:$AP$606,3,0),"")</f>
        <v/>
      </c>
      <c r="N472" s="22" t="str">
        <f>IFERROR(VLOOKUP(K472,$AH$2:$AP$606,4,0),"")</f>
        <v/>
      </c>
      <c r="O472" s="22" t="str">
        <f>IFERROR(VLOOKUP(K472,$AH$2:$AP$606,5,0),"")</f>
        <v/>
      </c>
      <c r="P472" s="22" t="str">
        <f>IFERROR(VLOOKUP(K472,$AH$2:$AP$606,6,0),"")</f>
        <v/>
      </c>
      <c r="Q472" s="23" t="str">
        <f>IFERROR(VLOOKUP(K472,$AH$2:$AP$606,9,0),"")</f>
        <v/>
      </c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34"/>
      <c r="AO472" s="34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  <c r="BO472" s="36"/>
      <c r="BP472" s="36"/>
    </row>
    <row r="473" spans="1:68" ht="15.75" customHeight="1" x14ac:dyDescent="0.2">
      <c r="A473" s="21"/>
      <c r="B473" s="21" t="str">
        <f>IFERROR(IF(#REF!="","",VLOOKUP(#REF!,$AD$2:$AR$606,2,0)),"")</f>
        <v/>
      </c>
      <c r="C473" s="22" t="str">
        <f>IFERROR(VLOOKUP(B473,$U$2:$AC$606,2,0),"")</f>
        <v/>
      </c>
      <c r="D473" s="22" t="str">
        <f>IFERROR(VLOOKUP(B473,$U$2:$AC$606,3,0),"")</f>
        <v/>
      </c>
      <c r="E473" s="22" t="str">
        <f>IFERROR(VLOOKUP(B473,$U$2:$AC$606,4,0),"")</f>
        <v/>
      </c>
      <c r="F473" s="22" t="str">
        <f>IFERROR(VLOOKUP(B473,$U$2:$AC$606,5,0),"")</f>
        <v/>
      </c>
      <c r="G473" s="22" t="str">
        <f>IFERROR(VLOOKUP(B473,$U$2:$AC$606,6,0),"")</f>
        <v/>
      </c>
      <c r="H473" s="33" t="str">
        <f>IFERROR(VLOOKUP(B473,$U$2:$AC$606,9,0),"")</f>
        <v/>
      </c>
      <c r="I473" s="50"/>
      <c r="J473" s="20"/>
      <c r="K473" s="21" t="str">
        <f>IFERROR(IF(#REF!="","",VLOOKUP(#REF!,$AQ$2:$AR$606,2,0)),"")</f>
        <v/>
      </c>
      <c r="L473" s="22" t="str">
        <f>IFERROR(VLOOKUP(K473,$AH$2:$AP$606,2,0),"")</f>
        <v/>
      </c>
      <c r="M473" s="22" t="str">
        <f>IFERROR(VLOOKUP(K473,$AH$2:$AP$606,3,0),"")</f>
        <v/>
      </c>
      <c r="N473" s="22" t="str">
        <f>IFERROR(VLOOKUP(K473,$AH$2:$AP$606,4,0),"")</f>
        <v/>
      </c>
      <c r="O473" s="22" t="str">
        <f>IFERROR(VLOOKUP(K473,$AH$2:$AP$606,5,0),"")</f>
        <v/>
      </c>
      <c r="P473" s="22" t="str">
        <f>IFERROR(VLOOKUP(K473,$AH$2:$AP$606,6,0),"")</f>
        <v/>
      </c>
      <c r="Q473" s="23" t="str">
        <f>IFERROR(VLOOKUP(K473,$AH$2:$AP$606,9,0),"")</f>
        <v/>
      </c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34"/>
      <c r="AO473" s="34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/>
      <c r="BN473" s="36"/>
      <c r="BO473" s="36"/>
      <c r="BP473" s="36"/>
    </row>
    <row r="474" spans="1:68" ht="15.75" customHeight="1" x14ac:dyDescent="0.2">
      <c r="A474" s="21"/>
      <c r="B474" s="21" t="str">
        <f>IFERROR(IF(#REF!="","",VLOOKUP(#REF!,$AD$2:$AR$606,2,0)),"")</f>
        <v/>
      </c>
      <c r="C474" s="22" t="str">
        <f>IFERROR(VLOOKUP(B474,$U$2:$AC$606,2,0),"")</f>
        <v/>
      </c>
      <c r="D474" s="22" t="str">
        <f>IFERROR(VLOOKUP(B474,$U$2:$AC$606,3,0),"")</f>
        <v/>
      </c>
      <c r="E474" s="22" t="str">
        <f>IFERROR(VLOOKUP(B474,$U$2:$AC$606,4,0),"")</f>
        <v/>
      </c>
      <c r="F474" s="22" t="str">
        <f>IFERROR(VLOOKUP(B474,$U$2:$AC$606,5,0),"")</f>
        <v/>
      </c>
      <c r="G474" s="22" t="str">
        <f>IFERROR(VLOOKUP(B474,$U$2:$AC$606,6,0),"")</f>
        <v/>
      </c>
      <c r="H474" s="33" t="str">
        <f>IFERROR(VLOOKUP(B474,$U$2:$AC$606,9,0),"")</f>
        <v/>
      </c>
      <c r="I474" s="50"/>
      <c r="J474" s="20"/>
      <c r="K474" s="21" t="str">
        <f>IFERROR(IF(#REF!="","",VLOOKUP(#REF!,$AQ$2:$AR$606,2,0)),"")</f>
        <v/>
      </c>
      <c r="L474" s="22" t="str">
        <f>IFERROR(VLOOKUP(K474,$AH$2:$AP$606,2,0),"")</f>
        <v/>
      </c>
      <c r="M474" s="22" t="str">
        <f>IFERROR(VLOOKUP(K474,$AH$2:$AP$606,3,0),"")</f>
        <v/>
      </c>
      <c r="N474" s="22" t="str">
        <f>IFERROR(VLOOKUP(K474,$AH$2:$AP$606,4,0),"")</f>
        <v/>
      </c>
      <c r="O474" s="22" t="str">
        <f>IFERROR(VLOOKUP(K474,$AH$2:$AP$606,5,0),"")</f>
        <v/>
      </c>
      <c r="P474" s="22" t="str">
        <f>IFERROR(VLOOKUP(K474,$AH$2:$AP$606,6,0),"")</f>
        <v/>
      </c>
      <c r="Q474" s="23" t="str">
        <f>IFERROR(VLOOKUP(K474,$AH$2:$AP$606,9,0),"")</f>
        <v/>
      </c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34"/>
      <c r="AO474" s="34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  <c r="BN474" s="36"/>
      <c r="BO474" s="36"/>
      <c r="BP474" s="36"/>
    </row>
    <row r="475" spans="1:68" ht="15.75" customHeight="1" x14ac:dyDescent="0.2">
      <c r="A475" s="21"/>
      <c r="B475" s="21" t="str">
        <f>IFERROR(IF(#REF!="","",VLOOKUP(#REF!,$AD$2:$AR$606,2,0)),"")</f>
        <v/>
      </c>
      <c r="C475" s="22" t="str">
        <f>IFERROR(VLOOKUP(B475,$U$2:$AC$606,2,0),"")</f>
        <v/>
      </c>
      <c r="D475" s="22" t="str">
        <f>IFERROR(VLOOKUP(B475,$U$2:$AC$606,3,0),"")</f>
        <v/>
      </c>
      <c r="E475" s="22" t="str">
        <f>IFERROR(VLOOKUP(B475,$U$2:$AC$606,4,0),"")</f>
        <v/>
      </c>
      <c r="F475" s="22" t="str">
        <f>IFERROR(VLOOKUP(B475,$U$2:$AC$606,5,0),"")</f>
        <v/>
      </c>
      <c r="G475" s="22" t="str">
        <f>IFERROR(VLOOKUP(B475,$U$2:$AC$606,6,0),"")</f>
        <v/>
      </c>
      <c r="H475" s="33" t="str">
        <f>IFERROR(VLOOKUP(B475,$U$2:$AC$606,9,0),"")</f>
        <v/>
      </c>
      <c r="I475" s="50"/>
      <c r="J475" s="20"/>
      <c r="K475" s="21" t="str">
        <f>IFERROR(IF(#REF!="","",VLOOKUP(#REF!,$AQ$2:$AR$606,2,0)),"")</f>
        <v/>
      </c>
      <c r="L475" s="22" t="str">
        <f>IFERROR(VLOOKUP(K475,$AH$2:$AP$606,2,0),"")</f>
        <v/>
      </c>
      <c r="M475" s="22" t="str">
        <f>IFERROR(VLOOKUP(K475,$AH$2:$AP$606,3,0),"")</f>
        <v/>
      </c>
      <c r="N475" s="22" t="str">
        <f>IFERROR(VLOOKUP(K475,$AH$2:$AP$606,4,0),"")</f>
        <v/>
      </c>
      <c r="O475" s="22" t="str">
        <f>IFERROR(VLOOKUP(K475,$AH$2:$AP$606,5,0),"")</f>
        <v/>
      </c>
      <c r="P475" s="22" t="str">
        <f>IFERROR(VLOOKUP(K475,$AH$2:$AP$606,6,0),"")</f>
        <v/>
      </c>
      <c r="Q475" s="23" t="str">
        <f>IFERROR(VLOOKUP(K475,$AH$2:$AP$606,9,0),"")</f>
        <v/>
      </c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34"/>
      <c r="AO475" s="34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  <c r="BN475" s="36"/>
      <c r="BO475" s="36"/>
      <c r="BP475" s="36"/>
    </row>
    <row r="476" spans="1:68" ht="15.75" customHeight="1" x14ac:dyDescent="0.2">
      <c r="A476" s="21"/>
      <c r="B476" s="21" t="str">
        <f>IFERROR(IF(#REF!="","",VLOOKUP(#REF!,$AD$2:$AR$606,2,0)),"")</f>
        <v/>
      </c>
      <c r="C476" s="22" t="str">
        <f>IFERROR(VLOOKUP(B476,$U$2:$AC$606,2,0),"")</f>
        <v/>
      </c>
      <c r="D476" s="22" t="str">
        <f>IFERROR(VLOOKUP(B476,$U$2:$AC$606,3,0),"")</f>
        <v/>
      </c>
      <c r="E476" s="22" t="str">
        <f>IFERROR(VLOOKUP(B476,$U$2:$AC$606,4,0),"")</f>
        <v/>
      </c>
      <c r="F476" s="22" t="str">
        <f>IFERROR(VLOOKUP(B476,$U$2:$AC$606,5,0),"")</f>
        <v/>
      </c>
      <c r="G476" s="22" t="str">
        <f>IFERROR(VLOOKUP(B476,$U$2:$AC$606,6,0),"")</f>
        <v/>
      </c>
      <c r="H476" s="33" t="str">
        <f>IFERROR(VLOOKUP(B476,$U$2:$AC$606,9,0),"")</f>
        <v/>
      </c>
      <c r="I476" s="50"/>
      <c r="J476" s="20"/>
      <c r="K476" s="21" t="str">
        <f>IFERROR(IF(#REF!="","",VLOOKUP(#REF!,$AQ$2:$AR$606,2,0)),"")</f>
        <v/>
      </c>
      <c r="L476" s="22" t="str">
        <f>IFERROR(VLOOKUP(K476,$AH$2:$AP$606,2,0),"")</f>
        <v/>
      </c>
      <c r="M476" s="22" t="str">
        <f>IFERROR(VLOOKUP(K476,$AH$2:$AP$606,3,0),"")</f>
        <v/>
      </c>
      <c r="N476" s="22" t="str">
        <f>IFERROR(VLOOKUP(K476,$AH$2:$AP$606,4,0),"")</f>
        <v/>
      </c>
      <c r="O476" s="22" t="str">
        <f>IFERROR(VLOOKUP(K476,$AH$2:$AP$606,5,0),"")</f>
        <v/>
      </c>
      <c r="P476" s="22" t="str">
        <f>IFERROR(VLOOKUP(K476,$AH$2:$AP$606,6,0),"")</f>
        <v/>
      </c>
      <c r="Q476" s="23" t="str">
        <f>IFERROR(VLOOKUP(K476,$AH$2:$AP$606,9,0),"")</f>
        <v/>
      </c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34"/>
      <c r="AO476" s="34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  <c r="BO476" s="36"/>
      <c r="BP476" s="36"/>
    </row>
    <row r="477" spans="1:68" ht="15.75" customHeight="1" x14ac:dyDescent="0.2">
      <c r="A477" s="21"/>
      <c r="B477" s="21" t="str">
        <f>IFERROR(IF(#REF!="","",VLOOKUP(#REF!,$AD$2:$AR$606,2,0)),"")</f>
        <v/>
      </c>
      <c r="C477" s="22" t="str">
        <f>IFERROR(VLOOKUP(B477,$U$2:$AC$606,2,0),"")</f>
        <v/>
      </c>
      <c r="D477" s="22" t="str">
        <f>IFERROR(VLOOKUP(B477,$U$2:$AC$606,3,0),"")</f>
        <v/>
      </c>
      <c r="E477" s="22" t="str">
        <f>IFERROR(VLOOKUP(B477,$U$2:$AC$606,4,0),"")</f>
        <v/>
      </c>
      <c r="F477" s="22" t="str">
        <f>IFERROR(VLOOKUP(B477,$U$2:$AC$606,5,0),"")</f>
        <v/>
      </c>
      <c r="G477" s="22" t="str">
        <f>IFERROR(VLOOKUP(B477,$U$2:$AC$606,6,0),"")</f>
        <v/>
      </c>
      <c r="H477" s="33" t="str">
        <f>IFERROR(VLOOKUP(B477,$U$2:$AC$606,9,0),"")</f>
        <v/>
      </c>
      <c r="I477" s="50"/>
      <c r="J477" s="20"/>
      <c r="K477" s="21" t="str">
        <f>IFERROR(IF(#REF!="","",VLOOKUP(#REF!,$AQ$2:$AR$606,2,0)),"")</f>
        <v/>
      </c>
      <c r="L477" s="22" t="str">
        <f>IFERROR(VLOOKUP(K477,$AH$2:$AP$606,2,0),"")</f>
        <v/>
      </c>
      <c r="M477" s="22" t="str">
        <f>IFERROR(VLOOKUP(K477,$AH$2:$AP$606,3,0),"")</f>
        <v/>
      </c>
      <c r="N477" s="22" t="str">
        <f>IFERROR(VLOOKUP(K477,$AH$2:$AP$606,4,0),"")</f>
        <v/>
      </c>
      <c r="O477" s="22" t="str">
        <f>IFERROR(VLOOKUP(K477,$AH$2:$AP$606,5,0),"")</f>
        <v/>
      </c>
      <c r="P477" s="22" t="str">
        <f>IFERROR(VLOOKUP(K477,$AH$2:$AP$606,6,0),"")</f>
        <v/>
      </c>
      <c r="Q477" s="23" t="str">
        <f>IFERROR(VLOOKUP(K477,$AH$2:$AP$606,9,0),"")</f>
        <v/>
      </c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34"/>
      <c r="AO477" s="34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  <c r="BO477" s="36"/>
      <c r="BP477" s="36"/>
    </row>
    <row r="478" spans="1:68" ht="15.75" customHeight="1" x14ac:dyDescent="0.2">
      <c r="A478" s="21"/>
      <c r="B478" s="21" t="str">
        <f>IFERROR(IF(#REF!="","",VLOOKUP(#REF!,$AD$2:$AR$606,2,0)),"")</f>
        <v/>
      </c>
      <c r="C478" s="22" t="str">
        <f>IFERROR(VLOOKUP(B478,$U$2:$AC$606,2,0),"")</f>
        <v/>
      </c>
      <c r="D478" s="22" t="str">
        <f>IFERROR(VLOOKUP(B478,$U$2:$AC$606,3,0),"")</f>
        <v/>
      </c>
      <c r="E478" s="22" t="str">
        <f>IFERROR(VLOOKUP(B478,$U$2:$AC$606,4,0),"")</f>
        <v/>
      </c>
      <c r="F478" s="22" t="str">
        <f>IFERROR(VLOOKUP(B478,$U$2:$AC$606,5,0),"")</f>
        <v/>
      </c>
      <c r="G478" s="22" t="str">
        <f>IFERROR(VLOOKUP(B478,$U$2:$AC$606,6,0),"")</f>
        <v/>
      </c>
      <c r="H478" s="33" t="str">
        <f>IFERROR(VLOOKUP(B478,$U$2:$AC$606,9,0),"")</f>
        <v/>
      </c>
      <c r="I478" s="50"/>
      <c r="J478" s="20"/>
      <c r="K478" s="21" t="str">
        <f>IFERROR(IF(#REF!="","",VLOOKUP(#REF!,$AQ$2:$AR$606,2,0)),"")</f>
        <v/>
      </c>
      <c r="L478" s="22" t="str">
        <f>IFERROR(VLOOKUP(K478,$AH$2:$AP$606,2,0),"")</f>
        <v/>
      </c>
      <c r="M478" s="22" t="str">
        <f>IFERROR(VLOOKUP(K478,$AH$2:$AP$606,3,0),"")</f>
        <v/>
      </c>
      <c r="N478" s="22" t="str">
        <f>IFERROR(VLOOKUP(K478,$AH$2:$AP$606,4,0),"")</f>
        <v/>
      </c>
      <c r="O478" s="22" t="str">
        <f>IFERROR(VLOOKUP(K478,$AH$2:$AP$606,5,0),"")</f>
        <v/>
      </c>
      <c r="P478" s="22" t="str">
        <f>IFERROR(VLOOKUP(K478,$AH$2:$AP$606,6,0),"")</f>
        <v/>
      </c>
      <c r="Q478" s="23" t="str">
        <f>IFERROR(VLOOKUP(K478,$AH$2:$AP$606,9,0),"")</f>
        <v/>
      </c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34"/>
      <c r="AO478" s="34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  <c r="BO478" s="36"/>
      <c r="BP478" s="36"/>
    </row>
    <row r="479" spans="1:68" ht="15.75" customHeight="1" x14ac:dyDescent="0.2">
      <c r="A479" s="21"/>
      <c r="B479" s="21" t="str">
        <f>IFERROR(IF(#REF!="","",VLOOKUP(#REF!,$AD$2:$AR$606,2,0)),"")</f>
        <v/>
      </c>
      <c r="C479" s="22" t="str">
        <f>IFERROR(VLOOKUP(B479,$U$2:$AC$606,2,0),"")</f>
        <v/>
      </c>
      <c r="D479" s="22" t="str">
        <f>IFERROR(VLOOKUP(B479,$U$2:$AC$606,3,0),"")</f>
        <v/>
      </c>
      <c r="E479" s="22" t="str">
        <f>IFERROR(VLOOKUP(B479,$U$2:$AC$606,4,0),"")</f>
        <v/>
      </c>
      <c r="F479" s="22" t="str">
        <f>IFERROR(VLOOKUP(B479,$U$2:$AC$606,5,0),"")</f>
        <v/>
      </c>
      <c r="G479" s="22" t="str">
        <f>IFERROR(VLOOKUP(B479,$U$2:$AC$606,6,0),"")</f>
        <v/>
      </c>
      <c r="H479" s="33" t="str">
        <f>IFERROR(VLOOKUP(B479,$U$2:$AC$606,9,0),"")</f>
        <v/>
      </c>
      <c r="I479" s="50"/>
      <c r="J479" s="20"/>
      <c r="K479" s="21" t="str">
        <f>IFERROR(IF(#REF!="","",VLOOKUP(#REF!,$AQ$2:$AR$606,2,0)),"")</f>
        <v/>
      </c>
      <c r="L479" s="22" t="str">
        <f>IFERROR(VLOOKUP(K479,$AH$2:$AP$606,2,0),"")</f>
        <v/>
      </c>
      <c r="M479" s="22" t="str">
        <f>IFERROR(VLOOKUP(K479,$AH$2:$AP$606,3,0),"")</f>
        <v/>
      </c>
      <c r="N479" s="22" t="str">
        <f>IFERROR(VLOOKUP(K479,$AH$2:$AP$606,4,0),"")</f>
        <v/>
      </c>
      <c r="O479" s="22" t="str">
        <f>IFERROR(VLOOKUP(K479,$AH$2:$AP$606,5,0),"")</f>
        <v/>
      </c>
      <c r="P479" s="22" t="str">
        <f>IFERROR(VLOOKUP(K479,$AH$2:$AP$606,6,0),"")</f>
        <v/>
      </c>
      <c r="Q479" s="23" t="str">
        <f>IFERROR(VLOOKUP(K479,$AH$2:$AP$606,9,0),"")</f>
        <v/>
      </c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34"/>
      <c r="AO479" s="34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  <c r="BO479" s="36"/>
      <c r="BP479" s="36"/>
    </row>
    <row r="480" spans="1:68" ht="15.75" customHeight="1" x14ac:dyDescent="0.2">
      <c r="A480" s="21"/>
      <c r="B480" s="21" t="str">
        <f>IFERROR(IF(#REF!="","",VLOOKUP(#REF!,$AD$2:$AR$606,2,0)),"")</f>
        <v/>
      </c>
      <c r="C480" s="22" t="str">
        <f>IFERROR(VLOOKUP(B480,$U$2:$AC$606,2,0),"")</f>
        <v/>
      </c>
      <c r="D480" s="22" t="str">
        <f>IFERROR(VLOOKUP(B480,$U$2:$AC$606,3,0),"")</f>
        <v/>
      </c>
      <c r="E480" s="22" t="str">
        <f>IFERROR(VLOOKUP(B480,$U$2:$AC$606,4,0),"")</f>
        <v/>
      </c>
      <c r="F480" s="22" t="str">
        <f>IFERROR(VLOOKUP(B480,$U$2:$AC$606,5,0),"")</f>
        <v/>
      </c>
      <c r="G480" s="22" t="str">
        <f>IFERROR(VLOOKUP(B480,$U$2:$AC$606,6,0),"")</f>
        <v/>
      </c>
      <c r="H480" s="33" t="str">
        <f>IFERROR(VLOOKUP(B480,$U$2:$AC$606,9,0),"")</f>
        <v/>
      </c>
      <c r="I480" s="50"/>
      <c r="J480" s="20"/>
      <c r="K480" s="21" t="str">
        <f>IFERROR(IF(#REF!="","",VLOOKUP(#REF!,$AQ$2:$AR$606,2,0)),"")</f>
        <v/>
      </c>
      <c r="L480" s="22" t="str">
        <f>IFERROR(VLOOKUP(K480,$AH$2:$AP$606,2,0),"")</f>
        <v/>
      </c>
      <c r="M480" s="22" t="str">
        <f>IFERROR(VLOOKUP(K480,$AH$2:$AP$606,3,0),"")</f>
        <v/>
      </c>
      <c r="N480" s="22" t="str">
        <f>IFERROR(VLOOKUP(K480,$AH$2:$AP$606,4,0),"")</f>
        <v/>
      </c>
      <c r="O480" s="22" t="str">
        <f>IFERROR(VLOOKUP(K480,$AH$2:$AP$606,5,0),"")</f>
        <v/>
      </c>
      <c r="P480" s="22" t="str">
        <f>IFERROR(VLOOKUP(K480,$AH$2:$AP$606,6,0),"")</f>
        <v/>
      </c>
      <c r="Q480" s="23" t="str">
        <f>IFERROR(VLOOKUP(K480,$AH$2:$AP$606,9,0),"")</f>
        <v/>
      </c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34"/>
      <c r="AO480" s="34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  <c r="BO480" s="36"/>
      <c r="BP480" s="36"/>
    </row>
    <row r="481" spans="1:68" ht="15.75" customHeight="1" x14ac:dyDescent="0.2">
      <c r="A481" s="21"/>
      <c r="B481" s="21" t="str">
        <f>IFERROR(IF(#REF!="","",VLOOKUP(#REF!,$AD$2:$AR$606,2,0)),"")</f>
        <v/>
      </c>
      <c r="C481" s="22" t="str">
        <f>IFERROR(VLOOKUP(B481,$U$2:$AC$606,2,0),"")</f>
        <v/>
      </c>
      <c r="D481" s="22" t="str">
        <f>IFERROR(VLOOKUP(B481,$U$2:$AC$606,3,0),"")</f>
        <v/>
      </c>
      <c r="E481" s="22" t="str">
        <f>IFERROR(VLOOKUP(B481,$U$2:$AC$606,4,0),"")</f>
        <v/>
      </c>
      <c r="F481" s="22" t="str">
        <f>IFERROR(VLOOKUP(B481,$U$2:$AC$606,5,0),"")</f>
        <v/>
      </c>
      <c r="G481" s="22" t="str">
        <f>IFERROR(VLOOKUP(B481,$U$2:$AC$606,6,0),"")</f>
        <v/>
      </c>
      <c r="H481" s="33" t="str">
        <f>IFERROR(VLOOKUP(B481,$U$2:$AC$606,9,0),"")</f>
        <v/>
      </c>
      <c r="I481" s="50"/>
      <c r="J481" s="20"/>
      <c r="K481" s="21" t="str">
        <f>IFERROR(IF(#REF!="","",VLOOKUP(#REF!,$AQ$2:$AR$606,2,0)),"")</f>
        <v/>
      </c>
      <c r="L481" s="22" t="str">
        <f>IFERROR(VLOOKUP(K481,$AH$2:$AP$606,2,0),"")</f>
        <v/>
      </c>
      <c r="M481" s="22" t="str">
        <f>IFERROR(VLOOKUP(K481,$AH$2:$AP$606,3,0),"")</f>
        <v/>
      </c>
      <c r="N481" s="22" t="str">
        <f>IFERROR(VLOOKUP(K481,$AH$2:$AP$606,4,0),"")</f>
        <v/>
      </c>
      <c r="O481" s="22" t="str">
        <f>IFERROR(VLOOKUP(K481,$AH$2:$AP$606,5,0),"")</f>
        <v/>
      </c>
      <c r="P481" s="22" t="str">
        <f>IFERROR(VLOOKUP(K481,$AH$2:$AP$606,6,0),"")</f>
        <v/>
      </c>
      <c r="Q481" s="23" t="str">
        <f>IFERROR(VLOOKUP(K481,$AH$2:$AP$606,9,0),"")</f>
        <v/>
      </c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34"/>
      <c r="AO481" s="34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/>
      <c r="BN481" s="36"/>
      <c r="BO481" s="36"/>
      <c r="BP481" s="36"/>
    </row>
    <row r="482" spans="1:68" ht="15.75" customHeight="1" x14ac:dyDescent="0.2">
      <c r="A482" s="21"/>
      <c r="B482" s="21" t="str">
        <f>IFERROR(IF(#REF!="","",VLOOKUP(#REF!,$AD$2:$AR$606,2,0)),"")</f>
        <v/>
      </c>
      <c r="C482" s="22" t="str">
        <f>IFERROR(VLOOKUP(B482,$U$2:$AC$606,2,0),"")</f>
        <v/>
      </c>
      <c r="D482" s="22" t="str">
        <f>IFERROR(VLOOKUP(B482,$U$2:$AC$606,3,0),"")</f>
        <v/>
      </c>
      <c r="E482" s="22" t="str">
        <f>IFERROR(VLOOKUP(B482,$U$2:$AC$606,4,0),"")</f>
        <v/>
      </c>
      <c r="F482" s="22" t="str">
        <f>IFERROR(VLOOKUP(B482,$U$2:$AC$606,5,0),"")</f>
        <v/>
      </c>
      <c r="G482" s="22" t="str">
        <f>IFERROR(VLOOKUP(B482,$U$2:$AC$606,6,0),"")</f>
        <v/>
      </c>
      <c r="H482" s="33" t="str">
        <f>IFERROR(VLOOKUP(B482,$U$2:$AC$606,9,0),"")</f>
        <v/>
      </c>
      <c r="I482" s="50"/>
      <c r="J482" s="20"/>
      <c r="K482" s="21" t="str">
        <f>IFERROR(IF(#REF!="","",VLOOKUP(#REF!,$AQ$2:$AR$606,2,0)),"")</f>
        <v/>
      </c>
      <c r="L482" s="22" t="str">
        <f>IFERROR(VLOOKUP(K482,$AH$2:$AP$606,2,0),"")</f>
        <v/>
      </c>
      <c r="M482" s="22" t="str">
        <f>IFERROR(VLOOKUP(K482,$AH$2:$AP$606,3,0),"")</f>
        <v/>
      </c>
      <c r="N482" s="22" t="str">
        <f>IFERROR(VLOOKUP(K482,$AH$2:$AP$606,4,0),"")</f>
        <v/>
      </c>
      <c r="O482" s="22" t="str">
        <f>IFERROR(VLOOKUP(K482,$AH$2:$AP$606,5,0),"")</f>
        <v/>
      </c>
      <c r="P482" s="22" t="str">
        <f>IFERROR(VLOOKUP(K482,$AH$2:$AP$606,6,0),"")</f>
        <v/>
      </c>
      <c r="Q482" s="23" t="str">
        <f>IFERROR(VLOOKUP(K482,$AH$2:$AP$606,9,0),"")</f>
        <v/>
      </c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34"/>
      <c r="AO482" s="34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  <c r="BN482" s="36"/>
      <c r="BO482" s="36"/>
      <c r="BP482" s="36"/>
    </row>
    <row r="483" spans="1:68" ht="15.75" customHeight="1" x14ac:dyDescent="0.2">
      <c r="A483" s="21"/>
      <c r="B483" s="21" t="str">
        <f>IFERROR(IF(#REF!="","",VLOOKUP(#REF!,$AD$2:$AR$606,2,0)),"")</f>
        <v/>
      </c>
      <c r="C483" s="22" t="str">
        <f>IFERROR(VLOOKUP(B483,$U$2:$AC$606,2,0),"")</f>
        <v/>
      </c>
      <c r="D483" s="22" t="str">
        <f>IFERROR(VLOOKUP(B483,$U$2:$AC$606,3,0),"")</f>
        <v/>
      </c>
      <c r="E483" s="22" t="str">
        <f>IFERROR(VLOOKUP(B483,$U$2:$AC$606,4,0),"")</f>
        <v/>
      </c>
      <c r="F483" s="22" t="str">
        <f>IFERROR(VLOOKUP(B483,$U$2:$AC$606,5,0),"")</f>
        <v/>
      </c>
      <c r="G483" s="22" t="str">
        <f>IFERROR(VLOOKUP(B483,$U$2:$AC$606,6,0),"")</f>
        <v/>
      </c>
      <c r="H483" s="33" t="str">
        <f>IFERROR(VLOOKUP(B483,$U$2:$AC$606,9,0),"")</f>
        <v/>
      </c>
      <c r="I483" s="50"/>
      <c r="J483" s="20"/>
      <c r="K483" s="21" t="str">
        <f>IFERROR(IF(#REF!="","",VLOOKUP(#REF!,$AQ$2:$AR$606,2,0)),"")</f>
        <v/>
      </c>
      <c r="L483" s="22" t="str">
        <f>IFERROR(VLOOKUP(K483,$AH$2:$AP$606,2,0),"")</f>
        <v/>
      </c>
      <c r="M483" s="22" t="str">
        <f>IFERROR(VLOOKUP(K483,$AH$2:$AP$606,3,0),"")</f>
        <v/>
      </c>
      <c r="N483" s="22" t="str">
        <f>IFERROR(VLOOKUP(K483,$AH$2:$AP$606,4,0),"")</f>
        <v/>
      </c>
      <c r="O483" s="22" t="str">
        <f>IFERROR(VLOOKUP(K483,$AH$2:$AP$606,5,0),"")</f>
        <v/>
      </c>
      <c r="P483" s="22" t="str">
        <f>IFERROR(VLOOKUP(K483,$AH$2:$AP$606,6,0),"")</f>
        <v/>
      </c>
      <c r="Q483" s="23" t="str">
        <f>IFERROR(VLOOKUP(K483,$AH$2:$AP$606,9,0),"")</f>
        <v/>
      </c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34"/>
      <c r="AO483" s="34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  <c r="BN483" s="36"/>
      <c r="BO483" s="36"/>
      <c r="BP483" s="36"/>
    </row>
    <row r="484" spans="1:68" ht="15.75" customHeight="1" x14ac:dyDescent="0.2">
      <c r="A484" s="21"/>
      <c r="B484" s="21" t="str">
        <f>IFERROR(IF(#REF!="","",VLOOKUP(#REF!,$AD$2:$AR$606,2,0)),"")</f>
        <v/>
      </c>
      <c r="C484" s="22" t="str">
        <f>IFERROR(VLOOKUP(B484,$U$2:$AC$606,2,0),"")</f>
        <v/>
      </c>
      <c r="D484" s="22" t="str">
        <f>IFERROR(VLOOKUP(B484,$U$2:$AC$606,3,0),"")</f>
        <v/>
      </c>
      <c r="E484" s="22" t="str">
        <f>IFERROR(VLOOKUP(B484,$U$2:$AC$606,4,0),"")</f>
        <v/>
      </c>
      <c r="F484" s="22" t="str">
        <f>IFERROR(VLOOKUP(B484,$U$2:$AC$606,5,0),"")</f>
        <v/>
      </c>
      <c r="G484" s="22" t="str">
        <f>IFERROR(VLOOKUP(B484,$U$2:$AC$606,6,0),"")</f>
        <v/>
      </c>
      <c r="H484" s="33" t="str">
        <f>IFERROR(VLOOKUP(B484,$U$2:$AC$606,9,0),"")</f>
        <v/>
      </c>
      <c r="I484" s="50"/>
      <c r="J484" s="20"/>
      <c r="K484" s="21" t="str">
        <f>IFERROR(IF(#REF!="","",VLOOKUP(#REF!,$AQ$2:$AR$606,2,0)),"")</f>
        <v/>
      </c>
      <c r="L484" s="22" t="str">
        <f>IFERROR(VLOOKUP(K484,$AH$2:$AP$606,2,0),"")</f>
        <v/>
      </c>
      <c r="M484" s="22" t="str">
        <f>IFERROR(VLOOKUP(K484,$AH$2:$AP$606,3,0),"")</f>
        <v/>
      </c>
      <c r="N484" s="22" t="str">
        <f>IFERROR(VLOOKUP(K484,$AH$2:$AP$606,4,0),"")</f>
        <v/>
      </c>
      <c r="O484" s="22" t="str">
        <f>IFERROR(VLOOKUP(K484,$AH$2:$AP$606,5,0),"")</f>
        <v/>
      </c>
      <c r="P484" s="22" t="str">
        <f>IFERROR(VLOOKUP(K484,$AH$2:$AP$606,6,0),"")</f>
        <v/>
      </c>
      <c r="Q484" s="23" t="str">
        <f>IFERROR(VLOOKUP(K484,$AH$2:$AP$606,9,0),"")</f>
        <v/>
      </c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34"/>
      <c r="AO484" s="34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/>
      <c r="BN484" s="36"/>
      <c r="BO484" s="36"/>
      <c r="BP484" s="36"/>
    </row>
    <row r="485" spans="1:68" ht="15.75" customHeight="1" x14ac:dyDescent="0.2">
      <c r="A485" s="21"/>
      <c r="B485" s="21" t="str">
        <f>IFERROR(IF(#REF!="","",VLOOKUP(#REF!,$AD$2:$AR$606,2,0)),"")</f>
        <v/>
      </c>
      <c r="C485" s="22" t="str">
        <f>IFERROR(VLOOKUP(B485,$U$2:$AC$606,2,0),"")</f>
        <v/>
      </c>
      <c r="D485" s="22" t="str">
        <f>IFERROR(VLOOKUP(B485,$U$2:$AC$606,3,0),"")</f>
        <v/>
      </c>
      <c r="E485" s="22" t="str">
        <f>IFERROR(VLOOKUP(B485,$U$2:$AC$606,4,0),"")</f>
        <v/>
      </c>
      <c r="F485" s="22" t="str">
        <f>IFERROR(VLOOKUP(B485,$U$2:$AC$606,5,0),"")</f>
        <v/>
      </c>
      <c r="G485" s="22" t="str">
        <f>IFERROR(VLOOKUP(B485,$U$2:$AC$606,6,0),"")</f>
        <v/>
      </c>
      <c r="H485" s="33" t="str">
        <f>IFERROR(VLOOKUP(B485,$U$2:$AC$606,9,0),"")</f>
        <v/>
      </c>
      <c r="I485" s="50"/>
      <c r="J485" s="20"/>
      <c r="K485" s="21" t="str">
        <f>IFERROR(IF(#REF!="","",VLOOKUP(#REF!,$AQ$2:$AR$606,2,0)),"")</f>
        <v/>
      </c>
      <c r="L485" s="22" t="str">
        <f>IFERROR(VLOOKUP(K485,$AH$2:$AP$606,2,0),"")</f>
        <v/>
      </c>
      <c r="M485" s="22" t="str">
        <f>IFERROR(VLOOKUP(K485,$AH$2:$AP$606,3,0),"")</f>
        <v/>
      </c>
      <c r="N485" s="22" t="str">
        <f>IFERROR(VLOOKUP(K485,$AH$2:$AP$606,4,0),"")</f>
        <v/>
      </c>
      <c r="O485" s="22" t="str">
        <f>IFERROR(VLOOKUP(K485,$AH$2:$AP$606,5,0),"")</f>
        <v/>
      </c>
      <c r="P485" s="22" t="str">
        <f>IFERROR(VLOOKUP(K485,$AH$2:$AP$606,6,0),"")</f>
        <v/>
      </c>
      <c r="Q485" s="23" t="str">
        <f>IFERROR(VLOOKUP(K485,$AH$2:$AP$606,9,0),"")</f>
        <v/>
      </c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34"/>
      <c r="AO485" s="34"/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/>
      <c r="BN485" s="36"/>
      <c r="BO485" s="36"/>
      <c r="BP485" s="36"/>
    </row>
    <row r="486" spans="1:68" ht="15.75" customHeight="1" x14ac:dyDescent="0.2">
      <c r="A486" s="21"/>
      <c r="B486" s="21" t="str">
        <f>IFERROR(IF(#REF!="","",VLOOKUP(#REF!,$AD$2:$AR$606,2,0)),"")</f>
        <v/>
      </c>
      <c r="C486" s="22" t="str">
        <f>IFERROR(VLOOKUP(B486,$U$2:$AC$606,2,0),"")</f>
        <v/>
      </c>
      <c r="D486" s="22" t="str">
        <f>IFERROR(VLOOKUP(B486,$U$2:$AC$606,3,0),"")</f>
        <v/>
      </c>
      <c r="E486" s="22" t="str">
        <f>IFERROR(VLOOKUP(B486,$U$2:$AC$606,4,0),"")</f>
        <v/>
      </c>
      <c r="F486" s="22" t="str">
        <f>IFERROR(VLOOKUP(B486,$U$2:$AC$606,5,0),"")</f>
        <v/>
      </c>
      <c r="G486" s="22" t="str">
        <f>IFERROR(VLOOKUP(B486,$U$2:$AC$606,6,0),"")</f>
        <v/>
      </c>
      <c r="H486" s="33" t="str">
        <f>IFERROR(VLOOKUP(B486,$U$2:$AC$606,9,0),"")</f>
        <v/>
      </c>
      <c r="I486" s="50"/>
      <c r="J486" s="20"/>
      <c r="K486" s="21" t="str">
        <f>IFERROR(IF(#REF!="","",VLOOKUP(#REF!,$AQ$2:$AR$606,2,0)),"")</f>
        <v/>
      </c>
      <c r="L486" s="22" t="str">
        <f>IFERROR(VLOOKUP(K486,$AH$2:$AP$606,2,0),"")</f>
        <v/>
      </c>
      <c r="M486" s="22" t="str">
        <f>IFERROR(VLOOKUP(K486,$AH$2:$AP$606,3,0),"")</f>
        <v/>
      </c>
      <c r="N486" s="22" t="str">
        <f>IFERROR(VLOOKUP(K486,$AH$2:$AP$606,4,0),"")</f>
        <v/>
      </c>
      <c r="O486" s="22" t="str">
        <f>IFERROR(VLOOKUP(K486,$AH$2:$AP$606,5,0),"")</f>
        <v/>
      </c>
      <c r="P486" s="22" t="str">
        <f>IFERROR(VLOOKUP(K486,$AH$2:$AP$606,6,0),"")</f>
        <v/>
      </c>
      <c r="Q486" s="23" t="str">
        <f>IFERROR(VLOOKUP(K486,$AH$2:$AP$606,9,0),"")</f>
        <v/>
      </c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34"/>
      <c r="AO486" s="34"/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/>
      <c r="BN486" s="36"/>
      <c r="BO486" s="36"/>
      <c r="BP486" s="36"/>
    </row>
    <row r="487" spans="1:68" ht="15.75" customHeight="1" x14ac:dyDescent="0.2">
      <c r="A487" s="21"/>
      <c r="B487" s="21" t="str">
        <f>IFERROR(IF(#REF!="","",VLOOKUP(#REF!,$AD$2:$AR$606,2,0)),"")</f>
        <v/>
      </c>
      <c r="C487" s="22" t="str">
        <f>IFERROR(VLOOKUP(B487,$U$2:$AC$606,2,0),"")</f>
        <v/>
      </c>
      <c r="D487" s="22" t="str">
        <f>IFERROR(VLOOKUP(B487,$U$2:$AC$606,3,0),"")</f>
        <v/>
      </c>
      <c r="E487" s="22" t="str">
        <f>IFERROR(VLOOKUP(B487,$U$2:$AC$606,4,0),"")</f>
        <v/>
      </c>
      <c r="F487" s="22" t="str">
        <f>IFERROR(VLOOKUP(B487,$U$2:$AC$606,5,0),"")</f>
        <v/>
      </c>
      <c r="G487" s="22" t="str">
        <f>IFERROR(VLOOKUP(B487,$U$2:$AC$606,6,0),"")</f>
        <v/>
      </c>
      <c r="H487" s="33" t="str">
        <f>IFERROR(VLOOKUP(B487,$U$2:$AC$606,9,0),"")</f>
        <v/>
      </c>
      <c r="I487" s="50"/>
      <c r="J487" s="20"/>
      <c r="K487" s="21" t="str">
        <f>IFERROR(IF(#REF!="","",VLOOKUP(#REF!,$AQ$2:$AR$606,2,0)),"")</f>
        <v/>
      </c>
      <c r="L487" s="22" t="str">
        <f>IFERROR(VLOOKUP(K487,$AH$2:$AP$606,2,0),"")</f>
        <v/>
      </c>
      <c r="M487" s="22" t="str">
        <f>IFERROR(VLOOKUP(K487,$AH$2:$AP$606,3,0),"")</f>
        <v/>
      </c>
      <c r="N487" s="22" t="str">
        <f>IFERROR(VLOOKUP(K487,$AH$2:$AP$606,4,0),"")</f>
        <v/>
      </c>
      <c r="O487" s="22" t="str">
        <f>IFERROR(VLOOKUP(K487,$AH$2:$AP$606,5,0),"")</f>
        <v/>
      </c>
      <c r="P487" s="22" t="str">
        <f>IFERROR(VLOOKUP(K487,$AH$2:$AP$606,6,0),"")</f>
        <v/>
      </c>
      <c r="Q487" s="23" t="str">
        <f>IFERROR(VLOOKUP(K487,$AH$2:$AP$606,9,0),"")</f>
        <v/>
      </c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34"/>
      <c r="AO487" s="34"/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  <c r="BO487" s="36"/>
      <c r="BP487" s="36"/>
    </row>
    <row r="488" spans="1:68" ht="15.75" customHeight="1" x14ac:dyDescent="0.2">
      <c r="A488" s="21"/>
      <c r="B488" s="21" t="str">
        <f>IFERROR(IF(#REF!="","",VLOOKUP(#REF!,$AD$2:$AR$606,2,0)),"")</f>
        <v/>
      </c>
      <c r="C488" s="22" t="str">
        <f>IFERROR(VLOOKUP(B488,$U$2:$AC$606,2,0),"")</f>
        <v/>
      </c>
      <c r="D488" s="22" t="str">
        <f>IFERROR(VLOOKUP(B488,$U$2:$AC$606,3,0),"")</f>
        <v/>
      </c>
      <c r="E488" s="22" t="str">
        <f>IFERROR(VLOOKUP(B488,$U$2:$AC$606,4,0),"")</f>
        <v/>
      </c>
      <c r="F488" s="22" t="str">
        <f>IFERROR(VLOOKUP(B488,$U$2:$AC$606,5,0),"")</f>
        <v/>
      </c>
      <c r="G488" s="22" t="str">
        <f>IFERROR(VLOOKUP(B488,$U$2:$AC$606,6,0),"")</f>
        <v/>
      </c>
      <c r="H488" s="33" t="str">
        <f>IFERROR(VLOOKUP(B488,$U$2:$AC$606,9,0),"")</f>
        <v/>
      </c>
      <c r="I488" s="50"/>
      <c r="J488" s="20"/>
      <c r="K488" s="21" t="str">
        <f>IFERROR(IF(#REF!="","",VLOOKUP(#REF!,$AQ$2:$AR$606,2,0)),"")</f>
        <v/>
      </c>
      <c r="L488" s="22" t="str">
        <f>IFERROR(VLOOKUP(K488,$AH$2:$AP$606,2,0),"")</f>
        <v/>
      </c>
      <c r="M488" s="22" t="str">
        <f>IFERROR(VLOOKUP(K488,$AH$2:$AP$606,3,0),"")</f>
        <v/>
      </c>
      <c r="N488" s="22" t="str">
        <f>IFERROR(VLOOKUP(K488,$AH$2:$AP$606,4,0),"")</f>
        <v/>
      </c>
      <c r="O488" s="22" t="str">
        <f>IFERROR(VLOOKUP(K488,$AH$2:$AP$606,5,0),"")</f>
        <v/>
      </c>
      <c r="P488" s="22" t="str">
        <f>IFERROR(VLOOKUP(K488,$AH$2:$AP$606,6,0),"")</f>
        <v/>
      </c>
      <c r="Q488" s="23" t="str">
        <f>IFERROR(VLOOKUP(K488,$AH$2:$AP$606,9,0),"")</f>
        <v/>
      </c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34"/>
      <c r="AO488" s="34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  <c r="BO488" s="36"/>
      <c r="BP488" s="36"/>
    </row>
    <row r="489" spans="1:68" ht="15.75" customHeight="1" x14ac:dyDescent="0.2">
      <c r="A489" s="21"/>
      <c r="B489" s="21" t="str">
        <f>IFERROR(IF(#REF!="","",VLOOKUP(#REF!,$AD$2:$AR$606,2,0)),"")</f>
        <v/>
      </c>
      <c r="C489" s="22" t="str">
        <f>IFERROR(VLOOKUP(B489,$U$2:$AC$606,2,0),"")</f>
        <v/>
      </c>
      <c r="D489" s="22" t="str">
        <f>IFERROR(VLOOKUP(B489,$U$2:$AC$606,3,0),"")</f>
        <v/>
      </c>
      <c r="E489" s="22" t="str">
        <f>IFERROR(VLOOKUP(B489,$U$2:$AC$606,4,0),"")</f>
        <v/>
      </c>
      <c r="F489" s="22" t="str">
        <f>IFERROR(VLOOKUP(B489,$U$2:$AC$606,5,0),"")</f>
        <v/>
      </c>
      <c r="G489" s="22" t="str">
        <f>IFERROR(VLOOKUP(B489,$U$2:$AC$606,6,0),"")</f>
        <v/>
      </c>
      <c r="H489" s="33" t="str">
        <f>IFERROR(VLOOKUP(B489,$U$2:$AC$606,9,0),"")</f>
        <v/>
      </c>
      <c r="I489" s="50"/>
      <c r="J489" s="20"/>
      <c r="K489" s="21" t="str">
        <f>IFERROR(IF(#REF!="","",VLOOKUP(#REF!,$AQ$2:$AR$606,2,0)),"")</f>
        <v/>
      </c>
      <c r="L489" s="22" t="str">
        <f>IFERROR(VLOOKUP(K489,$AH$2:$AP$606,2,0),"")</f>
        <v/>
      </c>
      <c r="M489" s="22" t="str">
        <f>IFERROR(VLOOKUP(K489,$AH$2:$AP$606,3,0),"")</f>
        <v/>
      </c>
      <c r="N489" s="22" t="str">
        <f>IFERROR(VLOOKUP(K489,$AH$2:$AP$606,4,0),"")</f>
        <v/>
      </c>
      <c r="O489" s="22" t="str">
        <f>IFERROR(VLOOKUP(K489,$AH$2:$AP$606,5,0),"")</f>
        <v/>
      </c>
      <c r="P489" s="22" t="str">
        <f>IFERROR(VLOOKUP(K489,$AH$2:$AP$606,6,0),"")</f>
        <v/>
      </c>
      <c r="Q489" s="23" t="str">
        <f>IFERROR(VLOOKUP(K489,$AH$2:$AP$606,9,0),"")</f>
        <v/>
      </c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34"/>
      <c r="AO489" s="34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  <c r="BO489" s="36"/>
      <c r="BP489" s="36"/>
    </row>
    <row r="490" spans="1:68" ht="15.75" customHeight="1" x14ac:dyDescent="0.2">
      <c r="A490" s="21"/>
      <c r="B490" s="21" t="str">
        <f>IFERROR(IF(#REF!="","",VLOOKUP(#REF!,$AD$2:$AR$606,2,0)),"")</f>
        <v/>
      </c>
      <c r="C490" s="22" t="str">
        <f>IFERROR(VLOOKUP(B490,$U$2:$AC$606,2,0),"")</f>
        <v/>
      </c>
      <c r="D490" s="22" t="str">
        <f>IFERROR(VLOOKUP(B490,$U$2:$AC$606,3,0),"")</f>
        <v/>
      </c>
      <c r="E490" s="22" t="str">
        <f>IFERROR(VLOOKUP(B490,$U$2:$AC$606,4,0),"")</f>
        <v/>
      </c>
      <c r="F490" s="22" t="str">
        <f>IFERROR(VLOOKUP(B490,$U$2:$AC$606,5,0),"")</f>
        <v/>
      </c>
      <c r="G490" s="22" t="str">
        <f>IFERROR(VLOOKUP(B490,$U$2:$AC$606,6,0),"")</f>
        <v/>
      </c>
      <c r="H490" s="33" t="str">
        <f>IFERROR(VLOOKUP(B490,$U$2:$AC$606,9,0),"")</f>
        <v/>
      </c>
      <c r="I490" s="50"/>
      <c r="J490" s="20"/>
      <c r="K490" s="21" t="str">
        <f>IFERROR(IF(#REF!="","",VLOOKUP(#REF!,$AQ$2:$AR$606,2,0)),"")</f>
        <v/>
      </c>
      <c r="L490" s="22" t="str">
        <f>IFERROR(VLOOKUP(K490,$AH$2:$AP$606,2,0),"")</f>
        <v/>
      </c>
      <c r="M490" s="22" t="str">
        <f>IFERROR(VLOOKUP(K490,$AH$2:$AP$606,3,0),"")</f>
        <v/>
      </c>
      <c r="N490" s="22" t="str">
        <f>IFERROR(VLOOKUP(K490,$AH$2:$AP$606,4,0),"")</f>
        <v/>
      </c>
      <c r="O490" s="22" t="str">
        <f>IFERROR(VLOOKUP(K490,$AH$2:$AP$606,5,0),"")</f>
        <v/>
      </c>
      <c r="P490" s="22" t="str">
        <f>IFERROR(VLOOKUP(K490,$AH$2:$AP$606,6,0),"")</f>
        <v/>
      </c>
      <c r="Q490" s="23" t="str">
        <f>IFERROR(VLOOKUP(K490,$AH$2:$AP$606,9,0),"")</f>
        <v/>
      </c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34"/>
      <c r="AO490" s="34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  <c r="BO490" s="36"/>
      <c r="BP490" s="36"/>
    </row>
    <row r="491" spans="1:68" ht="15.75" customHeight="1" x14ac:dyDescent="0.2">
      <c r="A491" s="21"/>
      <c r="B491" s="21" t="str">
        <f>IFERROR(IF(#REF!="","",VLOOKUP(#REF!,$AD$2:$AR$606,2,0)),"")</f>
        <v/>
      </c>
      <c r="C491" s="22" t="str">
        <f>IFERROR(VLOOKUP(B491,$U$2:$AC$606,2,0),"")</f>
        <v/>
      </c>
      <c r="D491" s="22" t="str">
        <f>IFERROR(VLOOKUP(B491,$U$2:$AC$606,3,0),"")</f>
        <v/>
      </c>
      <c r="E491" s="22" t="str">
        <f>IFERROR(VLOOKUP(B491,$U$2:$AC$606,4,0),"")</f>
        <v/>
      </c>
      <c r="F491" s="22" t="str">
        <f>IFERROR(VLOOKUP(B491,$U$2:$AC$606,5,0),"")</f>
        <v/>
      </c>
      <c r="G491" s="22" t="str">
        <f>IFERROR(VLOOKUP(B491,$U$2:$AC$606,6,0),"")</f>
        <v/>
      </c>
      <c r="H491" s="33" t="str">
        <f>IFERROR(VLOOKUP(B491,$U$2:$AC$606,9,0),"")</f>
        <v/>
      </c>
      <c r="I491" s="50"/>
      <c r="J491" s="20"/>
      <c r="K491" s="21" t="str">
        <f>IFERROR(IF(#REF!="","",VLOOKUP(#REF!,$AQ$2:$AR$606,2,0)),"")</f>
        <v/>
      </c>
      <c r="L491" s="22" t="str">
        <f>IFERROR(VLOOKUP(K491,$AH$2:$AP$606,2,0),"")</f>
        <v/>
      </c>
      <c r="M491" s="22" t="str">
        <f>IFERROR(VLOOKUP(K491,$AH$2:$AP$606,3,0),"")</f>
        <v/>
      </c>
      <c r="N491" s="22" t="str">
        <f>IFERROR(VLOOKUP(K491,$AH$2:$AP$606,4,0),"")</f>
        <v/>
      </c>
      <c r="O491" s="22" t="str">
        <f>IFERROR(VLOOKUP(K491,$AH$2:$AP$606,5,0),"")</f>
        <v/>
      </c>
      <c r="P491" s="22" t="str">
        <f>IFERROR(VLOOKUP(K491,$AH$2:$AP$606,6,0),"")</f>
        <v/>
      </c>
      <c r="Q491" s="23" t="str">
        <f>IFERROR(VLOOKUP(K491,$AH$2:$AP$606,9,0),"")</f>
        <v/>
      </c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34"/>
      <c r="AO491" s="34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  <c r="BO491" s="36"/>
      <c r="BP491" s="36"/>
    </row>
    <row r="492" spans="1:68" ht="15.75" customHeight="1" x14ac:dyDescent="0.2">
      <c r="A492" s="21"/>
      <c r="B492" s="21" t="str">
        <f>IFERROR(IF(#REF!="","",VLOOKUP(#REF!,$AD$2:$AR$606,2,0)),"")</f>
        <v/>
      </c>
      <c r="C492" s="22" t="str">
        <f>IFERROR(VLOOKUP(B492,$U$2:$AC$606,2,0),"")</f>
        <v/>
      </c>
      <c r="D492" s="22" t="str">
        <f>IFERROR(VLOOKUP(B492,$U$2:$AC$606,3,0),"")</f>
        <v/>
      </c>
      <c r="E492" s="22" t="str">
        <f>IFERROR(VLOOKUP(B492,$U$2:$AC$606,4,0),"")</f>
        <v/>
      </c>
      <c r="F492" s="22" t="str">
        <f>IFERROR(VLOOKUP(B492,$U$2:$AC$606,5,0),"")</f>
        <v/>
      </c>
      <c r="G492" s="22" t="str">
        <f>IFERROR(VLOOKUP(B492,$U$2:$AC$606,6,0),"")</f>
        <v/>
      </c>
      <c r="H492" s="33" t="str">
        <f>IFERROR(VLOOKUP(B492,$U$2:$AC$606,9,0),"")</f>
        <v/>
      </c>
      <c r="I492" s="50"/>
      <c r="J492" s="20"/>
      <c r="K492" s="21" t="str">
        <f>IFERROR(IF(#REF!="","",VLOOKUP(#REF!,$AQ$2:$AR$606,2,0)),"")</f>
        <v/>
      </c>
      <c r="L492" s="22" t="str">
        <f>IFERROR(VLOOKUP(K492,$AH$2:$AP$606,2,0),"")</f>
        <v/>
      </c>
      <c r="M492" s="22" t="str">
        <f>IFERROR(VLOOKUP(K492,$AH$2:$AP$606,3,0),"")</f>
        <v/>
      </c>
      <c r="N492" s="22" t="str">
        <f>IFERROR(VLOOKUP(K492,$AH$2:$AP$606,4,0),"")</f>
        <v/>
      </c>
      <c r="O492" s="22" t="str">
        <f>IFERROR(VLOOKUP(K492,$AH$2:$AP$606,5,0),"")</f>
        <v/>
      </c>
      <c r="P492" s="22" t="str">
        <f>IFERROR(VLOOKUP(K492,$AH$2:$AP$606,6,0),"")</f>
        <v/>
      </c>
      <c r="Q492" s="23" t="str">
        <f>IFERROR(VLOOKUP(K492,$AH$2:$AP$606,9,0),"")</f>
        <v/>
      </c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34"/>
      <c r="AO492" s="34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  <c r="BO492" s="36"/>
      <c r="BP492" s="36"/>
    </row>
    <row r="493" spans="1:68" ht="15.75" customHeight="1" x14ac:dyDescent="0.2">
      <c r="A493" s="21"/>
      <c r="B493" s="21" t="str">
        <f>IFERROR(IF(#REF!="","",VLOOKUP(#REF!,$AD$2:$AR$606,2,0)),"")</f>
        <v/>
      </c>
      <c r="C493" s="22" t="str">
        <f>IFERROR(VLOOKUP(B493,$U$2:$AC$606,2,0),"")</f>
        <v/>
      </c>
      <c r="D493" s="22" t="str">
        <f>IFERROR(VLOOKUP(B493,$U$2:$AC$606,3,0),"")</f>
        <v/>
      </c>
      <c r="E493" s="22" t="str">
        <f>IFERROR(VLOOKUP(B493,$U$2:$AC$606,4,0),"")</f>
        <v/>
      </c>
      <c r="F493" s="22" t="str">
        <f>IFERROR(VLOOKUP(B493,$U$2:$AC$606,5,0),"")</f>
        <v/>
      </c>
      <c r="G493" s="22" t="str">
        <f>IFERROR(VLOOKUP(B493,$U$2:$AC$606,6,0),"")</f>
        <v/>
      </c>
      <c r="H493" s="33" t="str">
        <f>IFERROR(VLOOKUP(B493,$U$2:$AC$606,9,0),"")</f>
        <v/>
      </c>
      <c r="I493" s="50"/>
      <c r="J493" s="20"/>
      <c r="K493" s="21" t="str">
        <f>IFERROR(IF(#REF!="","",VLOOKUP(#REF!,$AQ$2:$AR$606,2,0)),"")</f>
        <v/>
      </c>
      <c r="L493" s="22" t="str">
        <f>IFERROR(VLOOKUP(K493,$AH$2:$AP$606,2,0),"")</f>
        <v/>
      </c>
      <c r="M493" s="22" t="str">
        <f>IFERROR(VLOOKUP(K493,$AH$2:$AP$606,3,0),"")</f>
        <v/>
      </c>
      <c r="N493" s="22" t="str">
        <f>IFERROR(VLOOKUP(K493,$AH$2:$AP$606,4,0),"")</f>
        <v/>
      </c>
      <c r="O493" s="22" t="str">
        <f>IFERROR(VLOOKUP(K493,$AH$2:$AP$606,5,0),"")</f>
        <v/>
      </c>
      <c r="P493" s="22" t="str">
        <f>IFERROR(VLOOKUP(K493,$AH$2:$AP$606,6,0),"")</f>
        <v/>
      </c>
      <c r="Q493" s="23" t="str">
        <f>IFERROR(VLOOKUP(K493,$AH$2:$AP$606,9,0),"")</f>
        <v/>
      </c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34"/>
      <c r="AO493" s="34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  <c r="BO493" s="36"/>
      <c r="BP493" s="36"/>
    </row>
    <row r="494" spans="1:68" ht="15.75" customHeight="1" x14ac:dyDescent="0.2">
      <c r="A494" s="21"/>
      <c r="B494" s="21" t="str">
        <f>IFERROR(IF(#REF!="","",VLOOKUP(#REF!,$AD$2:$AR$606,2,0)),"")</f>
        <v/>
      </c>
      <c r="C494" s="22" t="str">
        <f>IFERROR(VLOOKUP(B494,$U$2:$AC$606,2,0),"")</f>
        <v/>
      </c>
      <c r="D494" s="22" t="str">
        <f>IFERROR(VLOOKUP(B494,$U$2:$AC$606,3,0),"")</f>
        <v/>
      </c>
      <c r="E494" s="22" t="str">
        <f>IFERROR(VLOOKUP(B494,$U$2:$AC$606,4,0),"")</f>
        <v/>
      </c>
      <c r="F494" s="22" t="str">
        <f>IFERROR(VLOOKUP(B494,$U$2:$AC$606,5,0),"")</f>
        <v/>
      </c>
      <c r="G494" s="22" t="str">
        <f>IFERROR(VLOOKUP(B494,$U$2:$AC$606,6,0),"")</f>
        <v/>
      </c>
      <c r="H494" s="33" t="str">
        <f>IFERROR(VLOOKUP(B494,$U$2:$AC$606,9,0),"")</f>
        <v/>
      </c>
      <c r="I494" s="50"/>
      <c r="J494" s="20"/>
      <c r="K494" s="21" t="str">
        <f>IFERROR(IF(#REF!="","",VLOOKUP(#REF!,$AQ$2:$AR$606,2,0)),"")</f>
        <v/>
      </c>
      <c r="L494" s="22" t="str">
        <f>IFERROR(VLOOKUP(K494,$AH$2:$AP$606,2,0),"")</f>
        <v/>
      </c>
      <c r="M494" s="22" t="str">
        <f>IFERROR(VLOOKUP(K494,$AH$2:$AP$606,3,0),"")</f>
        <v/>
      </c>
      <c r="N494" s="22" t="str">
        <f>IFERROR(VLOOKUP(K494,$AH$2:$AP$606,4,0),"")</f>
        <v/>
      </c>
      <c r="O494" s="22" t="str">
        <f>IFERROR(VLOOKUP(K494,$AH$2:$AP$606,5,0),"")</f>
        <v/>
      </c>
      <c r="P494" s="22" t="str">
        <f>IFERROR(VLOOKUP(K494,$AH$2:$AP$606,6,0),"")</f>
        <v/>
      </c>
      <c r="Q494" s="23" t="str">
        <f>IFERROR(VLOOKUP(K494,$AH$2:$AP$606,9,0),"")</f>
        <v/>
      </c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34"/>
      <c r="AO494" s="34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  <c r="BO494" s="36"/>
      <c r="BP494" s="36"/>
    </row>
    <row r="495" spans="1:68" ht="15.75" customHeight="1" x14ac:dyDescent="0.2">
      <c r="A495" s="21"/>
      <c r="B495" s="21" t="str">
        <f>IFERROR(IF(#REF!="","",VLOOKUP(#REF!,$AD$2:$AR$606,2,0)),"")</f>
        <v/>
      </c>
      <c r="C495" s="22" t="str">
        <f>IFERROR(VLOOKUP(B495,$U$2:$AC$606,2,0),"")</f>
        <v/>
      </c>
      <c r="D495" s="22" t="str">
        <f>IFERROR(VLOOKUP(B495,$U$2:$AC$606,3,0),"")</f>
        <v/>
      </c>
      <c r="E495" s="22" t="str">
        <f>IFERROR(VLOOKUP(B495,$U$2:$AC$606,4,0),"")</f>
        <v/>
      </c>
      <c r="F495" s="22" t="str">
        <f>IFERROR(VLOOKUP(B495,$U$2:$AC$606,5,0),"")</f>
        <v/>
      </c>
      <c r="G495" s="22" t="str">
        <f>IFERROR(VLOOKUP(B495,$U$2:$AC$606,6,0),"")</f>
        <v/>
      </c>
      <c r="H495" s="33" t="str">
        <f>IFERROR(VLOOKUP(B495,$U$2:$AC$606,9,0),"")</f>
        <v/>
      </c>
      <c r="I495" s="50"/>
      <c r="J495" s="20"/>
      <c r="K495" s="21" t="str">
        <f>IFERROR(IF(#REF!="","",VLOOKUP(#REF!,$AQ$2:$AR$606,2,0)),"")</f>
        <v/>
      </c>
      <c r="L495" s="22" t="str">
        <f>IFERROR(VLOOKUP(K495,$AH$2:$AP$606,2,0),"")</f>
        <v/>
      </c>
      <c r="M495" s="22" t="str">
        <f>IFERROR(VLOOKUP(K495,$AH$2:$AP$606,3,0),"")</f>
        <v/>
      </c>
      <c r="N495" s="22" t="str">
        <f>IFERROR(VLOOKUP(K495,$AH$2:$AP$606,4,0),"")</f>
        <v/>
      </c>
      <c r="O495" s="22" t="str">
        <f>IFERROR(VLOOKUP(K495,$AH$2:$AP$606,5,0),"")</f>
        <v/>
      </c>
      <c r="P495" s="22" t="str">
        <f>IFERROR(VLOOKUP(K495,$AH$2:$AP$606,6,0),"")</f>
        <v/>
      </c>
      <c r="Q495" s="23" t="str">
        <f>IFERROR(VLOOKUP(K495,$AH$2:$AP$606,9,0),"")</f>
        <v/>
      </c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34"/>
      <c r="AO495" s="34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/>
      <c r="BN495" s="36"/>
      <c r="BO495" s="36"/>
      <c r="BP495" s="36"/>
    </row>
    <row r="496" spans="1:68" ht="15.75" customHeight="1" x14ac:dyDescent="0.2">
      <c r="A496" s="21"/>
      <c r="B496" s="21" t="str">
        <f>IFERROR(IF(#REF!="","",VLOOKUP(#REF!,$AD$2:$AR$606,2,0)),"")</f>
        <v/>
      </c>
      <c r="C496" s="22" t="str">
        <f>IFERROR(VLOOKUP(B496,$U$2:$AC$606,2,0),"")</f>
        <v/>
      </c>
      <c r="D496" s="22" t="str">
        <f>IFERROR(VLOOKUP(B496,$U$2:$AC$606,3,0),"")</f>
        <v/>
      </c>
      <c r="E496" s="22" t="str">
        <f>IFERROR(VLOOKUP(B496,$U$2:$AC$606,4,0),"")</f>
        <v/>
      </c>
      <c r="F496" s="22" t="str">
        <f>IFERROR(VLOOKUP(B496,$U$2:$AC$606,5,0),"")</f>
        <v/>
      </c>
      <c r="G496" s="22" t="str">
        <f>IFERROR(VLOOKUP(B496,$U$2:$AC$606,6,0),"")</f>
        <v/>
      </c>
      <c r="H496" s="33" t="str">
        <f>IFERROR(VLOOKUP(B496,$U$2:$AC$606,9,0),"")</f>
        <v/>
      </c>
      <c r="I496" s="50"/>
      <c r="J496" s="20"/>
      <c r="K496" s="21" t="str">
        <f>IFERROR(IF(#REF!="","",VLOOKUP(#REF!,$AQ$2:$AR$606,2,0)),"")</f>
        <v/>
      </c>
      <c r="L496" s="22" t="str">
        <f>IFERROR(VLOOKUP(K496,$AH$2:$AP$606,2,0),"")</f>
        <v/>
      </c>
      <c r="M496" s="22" t="str">
        <f>IFERROR(VLOOKUP(K496,$AH$2:$AP$606,3,0),"")</f>
        <v/>
      </c>
      <c r="N496" s="22" t="str">
        <f>IFERROR(VLOOKUP(K496,$AH$2:$AP$606,4,0),"")</f>
        <v/>
      </c>
      <c r="O496" s="22" t="str">
        <f>IFERROR(VLOOKUP(K496,$AH$2:$AP$606,5,0),"")</f>
        <v/>
      </c>
      <c r="P496" s="22" t="str">
        <f>IFERROR(VLOOKUP(K496,$AH$2:$AP$606,6,0),"")</f>
        <v/>
      </c>
      <c r="Q496" s="23" t="str">
        <f>IFERROR(VLOOKUP(K496,$AH$2:$AP$606,9,0),"")</f>
        <v/>
      </c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34"/>
      <c r="AO496" s="34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/>
      <c r="BN496" s="36"/>
      <c r="BO496" s="36"/>
      <c r="BP496" s="36"/>
    </row>
    <row r="497" spans="1:68" ht="15.75" customHeight="1" x14ac:dyDescent="0.2">
      <c r="A497" s="21"/>
      <c r="B497" s="21" t="str">
        <f>IFERROR(IF(#REF!="","",VLOOKUP(#REF!,$AD$2:$AR$606,2,0)),"")</f>
        <v/>
      </c>
      <c r="C497" s="22" t="str">
        <f>IFERROR(VLOOKUP(B497,$U$2:$AC$606,2,0),"")</f>
        <v/>
      </c>
      <c r="D497" s="22" t="str">
        <f>IFERROR(VLOOKUP(B497,$U$2:$AC$606,3,0),"")</f>
        <v/>
      </c>
      <c r="E497" s="22" t="str">
        <f>IFERROR(VLOOKUP(B497,$U$2:$AC$606,4,0),"")</f>
        <v/>
      </c>
      <c r="F497" s="22" t="str">
        <f>IFERROR(VLOOKUP(B497,$U$2:$AC$606,5,0),"")</f>
        <v/>
      </c>
      <c r="G497" s="22" t="str">
        <f>IFERROR(VLOOKUP(B497,$U$2:$AC$606,6,0),"")</f>
        <v/>
      </c>
      <c r="H497" s="33" t="str">
        <f>IFERROR(VLOOKUP(B497,$U$2:$AC$606,9,0),"")</f>
        <v/>
      </c>
      <c r="I497" s="50"/>
      <c r="J497" s="20"/>
      <c r="K497" s="21" t="str">
        <f>IFERROR(IF(#REF!="","",VLOOKUP(#REF!,$AQ$2:$AR$606,2,0)),"")</f>
        <v/>
      </c>
      <c r="L497" s="22" t="str">
        <f>IFERROR(VLOOKUP(K497,$AH$2:$AP$606,2,0),"")</f>
        <v/>
      </c>
      <c r="M497" s="22" t="str">
        <f>IFERROR(VLOOKUP(K497,$AH$2:$AP$606,3,0),"")</f>
        <v/>
      </c>
      <c r="N497" s="22" t="str">
        <f>IFERROR(VLOOKUP(K497,$AH$2:$AP$606,4,0),"")</f>
        <v/>
      </c>
      <c r="O497" s="22" t="str">
        <f>IFERROR(VLOOKUP(K497,$AH$2:$AP$606,5,0),"")</f>
        <v/>
      </c>
      <c r="P497" s="22" t="str">
        <f>IFERROR(VLOOKUP(K497,$AH$2:$AP$606,6,0),"")</f>
        <v/>
      </c>
      <c r="Q497" s="23" t="str">
        <f>IFERROR(VLOOKUP(K497,$AH$2:$AP$606,9,0),"")</f>
        <v/>
      </c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34"/>
      <c r="AO497" s="34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/>
      <c r="BN497" s="36"/>
      <c r="BO497" s="36"/>
      <c r="BP497" s="36"/>
    </row>
    <row r="498" spans="1:68" ht="15.75" customHeight="1" x14ac:dyDescent="0.2">
      <c r="A498" s="21"/>
      <c r="B498" s="21" t="str">
        <f>IFERROR(IF(#REF!="","",VLOOKUP(#REF!,$AD$2:$AR$606,2,0)),"")</f>
        <v/>
      </c>
      <c r="C498" s="22" t="str">
        <f>IFERROR(VLOOKUP(B498,$U$2:$AC$606,2,0),"")</f>
        <v/>
      </c>
      <c r="D498" s="22" t="str">
        <f>IFERROR(VLOOKUP(B498,$U$2:$AC$606,3,0),"")</f>
        <v/>
      </c>
      <c r="E498" s="22" t="str">
        <f>IFERROR(VLOOKUP(B498,$U$2:$AC$606,4,0),"")</f>
        <v/>
      </c>
      <c r="F498" s="22" t="str">
        <f>IFERROR(VLOOKUP(B498,$U$2:$AC$606,5,0),"")</f>
        <v/>
      </c>
      <c r="G498" s="22" t="str">
        <f>IFERROR(VLOOKUP(B498,$U$2:$AC$606,6,0),"")</f>
        <v/>
      </c>
      <c r="H498" s="33" t="str">
        <f>IFERROR(VLOOKUP(B498,$U$2:$AC$606,9,0),"")</f>
        <v/>
      </c>
      <c r="I498" s="50"/>
      <c r="J498" s="20"/>
      <c r="K498" s="21" t="str">
        <f>IFERROR(IF(#REF!="","",VLOOKUP(#REF!,$AQ$2:$AR$606,2,0)),"")</f>
        <v/>
      </c>
      <c r="L498" s="22" t="str">
        <f>IFERROR(VLOOKUP(K498,$AH$2:$AP$606,2,0),"")</f>
        <v/>
      </c>
      <c r="M498" s="22" t="str">
        <f>IFERROR(VLOOKUP(K498,$AH$2:$AP$606,3,0),"")</f>
        <v/>
      </c>
      <c r="N498" s="22" t="str">
        <f>IFERROR(VLOOKUP(K498,$AH$2:$AP$606,4,0),"")</f>
        <v/>
      </c>
      <c r="O498" s="22" t="str">
        <f>IFERROR(VLOOKUP(K498,$AH$2:$AP$606,5,0),"")</f>
        <v/>
      </c>
      <c r="P498" s="22" t="str">
        <f>IFERROR(VLOOKUP(K498,$AH$2:$AP$606,6,0),"")</f>
        <v/>
      </c>
      <c r="Q498" s="23" t="str">
        <f>IFERROR(VLOOKUP(K498,$AH$2:$AP$606,9,0),"")</f>
        <v/>
      </c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34"/>
      <c r="AO498" s="34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  <c r="BO498" s="36"/>
      <c r="BP498" s="36"/>
    </row>
    <row r="499" spans="1:68" ht="15.75" customHeight="1" x14ac:dyDescent="0.2">
      <c r="A499" s="21"/>
      <c r="B499" s="21" t="str">
        <f>IFERROR(IF(#REF!="","",VLOOKUP(#REF!,$AD$2:$AR$606,2,0)),"")</f>
        <v/>
      </c>
      <c r="C499" s="22" t="str">
        <f>IFERROR(VLOOKUP(B499,$U$2:$AC$606,2,0),"")</f>
        <v/>
      </c>
      <c r="D499" s="22" t="str">
        <f>IFERROR(VLOOKUP(B499,$U$2:$AC$606,3,0),"")</f>
        <v/>
      </c>
      <c r="E499" s="22" t="str">
        <f>IFERROR(VLOOKUP(B499,$U$2:$AC$606,4,0),"")</f>
        <v/>
      </c>
      <c r="F499" s="22" t="str">
        <f>IFERROR(VLOOKUP(B499,$U$2:$AC$606,5,0),"")</f>
        <v/>
      </c>
      <c r="G499" s="22" t="str">
        <f>IFERROR(VLOOKUP(B499,$U$2:$AC$606,6,0),"")</f>
        <v/>
      </c>
      <c r="H499" s="33" t="str">
        <f>IFERROR(VLOOKUP(B499,$U$2:$AC$606,9,0),"")</f>
        <v/>
      </c>
      <c r="I499" s="50"/>
      <c r="J499" s="20"/>
      <c r="K499" s="21" t="str">
        <f>IFERROR(IF(#REF!="","",VLOOKUP(#REF!,$AQ$2:$AR$606,2,0)),"")</f>
        <v/>
      </c>
      <c r="L499" s="22" t="str">
        <f>IFERROR(VLOOKUP(K499,$AH$2:$AP$606,2,0),"")</f>
        <v/>
      </c>
      <c r="M499" s="22" t="str">
        <f>IFERROR(VLOOKUP(K499,$AH$2:$AP$606,3,0),"")</f>
        <v/>
      </c>
      <c r="N499" s="22" t="str">
        <f>IFERROR(VLOOKUP(K499,$AH$2:$AP$606,4,0),"")</f>
        <v/>
      </c>
      <c r="O499" s="22" t="str">
        <f>IFERROR(VLOOKUP(K499,$AH$2:$AP$606,5,0),"")</f>
        <v/>
      </c>
      <c r="P499" s="22" t="str">
        <f>IFERROR(VLOOKUP(K499,$AH$2:$AP$606,6,0),"")</f>
        <v/>
      </c>
      <c r="Q499" s="23" t="str">
        <f>IFERROR(VLOOKUP(K499,$AH$2:$AP$606,9,0),"")</f>
        <v/>
      </c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34"/>
      <c r="AO499" s="34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  <c r="BO499" s="36"/>
      <c r="BP499" s="36"/>
    </row>
    <row r="500" spans="1:68" ht="15.75" customHeight="1" x14ac:dyDescent="0.2">
      <c r="A500" s="21"/>
      <c r="B500" s="21" t="str">
        <f>IFERROR(IF(#REF!="","",VLOOKUP(#REF!,$AD$2:$AR$606,2,0)),"")</f>
        <v/>
      </c>
      <c r="C500" s="22" t="str">
        <f>IFERROR(VLOOKUP(B500,$U$2:$AC$606,2,0),"")</f>
        <v/>
      </c>
      <c r="D500" s="22" t="str">
        <f>IFERROR(VLOOKUP(B500,$U$2:$AC$606,3,0),"")</f>
        <v/>
      </c>
      <c r="E500" s="22" t="str">
        <f>IFERROR(VLOOKUP(B500,$U$2:$AC$606,4,0),"")</f>
        <v/>
      </c>
      <c r="F500" s="22" t="str">
        <f>IFERROR(VLOOKUP(B500,$U$2:$AC$606,5,0),"")</f>
        <v/>
      </c>
      <c r="G500" s="22" t="str">
        <f>IFERROR(VLOOKUP(B500,$U$2:$AC$606,6,0),"")</f>
        <v/>
      </c>
      <c r="H500" s="33" t="str">
        <f>IFERROR(VLOOKUP(B500,$U$2:$AC$606,9,0),"")</f>
        <v/>
      </c>
      <c r="I500" s="50"/>
      <c r="J500" s="20"/>
      <c r="K500" s="21" t="str">
        <f>IFERROR(IF(#REF!="","",VLOOKUP(#REF!,$AQ$2:$AR$606,2,0)),"")</f>
        <v/>
      </c>
      <c r="L500" s="22" t="str">
        <f>IFERROR(VLOOKUP(K500,$AH$2:$AP$606,2,0),"")</f>
        <v/>
      </c>
      <c r="M500" s="22" t="str">
        <f>IFERROR(VLOOKUP(K500,$AH$2:$AP$606,3,0),"")</f>
        <v/>
      </c>
      <c r="N500" s="22" t="str">
        <f>IFERROR(VLOOKUP(K500,$AH$2:$AP$606,4,0),"")</f>
        <v/>
      </c>
      <c r="O500" s="22" t="str">
        <f>IFERROR(VLOOKUP(K500,$AH$2:$AP$606,5,0),"")</f>
        <v/>
      </c>
      <c r="P500" s="22" t="str">
        <f>IFERROR(VLOOKUP(K500,$AH$2:$AP$606,6,0),"")</f>
        <v/>
      </c>
      <c r="Q500" s="23" t="str">
        <f>IFERROR(VLOOKUP(K500,$AH$2:$AP$606,9,0),"")</f>
        <v/>
      </c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34"/>
      <c r="AO500" s="34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  <c r="BO500" s="36"/>
      <c r="BP500" s="36"/>
    </row>
    <row r="501" spans="1:68" ht="15.75" customHeight="1" x14ac:dyDescent="0.2">
      <c r="A501" s="21"/>
      <c r="B501" s="21" t="str">
        <f>IFERROR(IF(#REF!="","",VLOOKUP(#REF!,$AD$2:$AR$606,2,0)),"")</f>
        <v/>
      </c>
      <c r="C501" s="22" t="str">
        <f>IFERROR(VLOOKUP(B501,$U$2:$AC$606,2,0),"")</f>
        <v/>
      </c>
      <c r="D501" s="22" t="str">
        <f>IFERROR(VLOOKUP(B501,$U$2:$AC$606,3,0),"")</f>
        <v/>
      </c>
      <c r="E501" s="22" t="str">
        <f>IFERROR(VLOOKUP(B501,$U$2:$AC$606,4,0),"")</f>
        <v/>
      </c>
      <c r="F501" s="22" t="str">
        <f>IFERROR(VLOOKUP(B501,$U$2:$AC$606,5,0),"")</f>
        <v/>
      </c>
      <c r="G501" s="22" t="str">
        <f>IFERROR(VLOOKUP(B501,$U$2:$AC$606,6,0),"")</f>
        <v/>
      </c>
      <c r="H501" s="33" t="str">
        <f>IFERROR(VLOOKUP(B501,$U$2:$AC$606,9,0),"")</f>
        <v/>
      </c>
      <c r="I501" s="50"/>
      <c r="J501" s="20"/>
      <c r="K501" s="21" t="str">
        <f>IFERROR(IF(#REF!="","",VLOOKUP(#REF!,$AQ$2:$AR$606,2,0)),"")</f>
        <v/>
      </c>
      <c r="L501" s="22" t="str">
        <f>IFERROR(VLOOKUP(K501,$AH$2:$AP$606,2,0),"")</f>
        <v/>
      </c>
      <c r="M501" s="22" t="str">
        <f>IFERROR(VLOOKUP(K501,$AH$2:$AP$606,3,0),"")</f>
        <v/>
      </c>
      <c r="N501" s="22" t="str">
        <f>IFERROR(VLOOKUP(K501,$AH$2:$AP$606,4,0),"")</f>
        <v/>
      </c>
      <c r="O501" s="22" t="str">
        <f>IFERROR(VLOOKUP(K501,$AH$2:$AP$606,5,0),"")</f>
        <v/>
      </c>
      <c r="P501" s="22" t="str">
        <f>IFERROR(VLOOKUP(K501,$AH$2:$AP$606,6,0),"")</f>
        <v/>
      </c>
      <c r="Q501" s="23" t="str">
        <f>IFERROR(VLOOKUP(K501,$AH$2:$AP$606,9,0),"")</f>
        <v/>
      </c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34"/>
      <c r="AO501" s="34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  <c r="BO501" s="36"/>
      <c r="BP501" s="36"/>
    </row>
    <row r="502" spans="1:68" ht="15.75" customHeight="1" x14ac:dyDescent="0.2">
      <c r="A502" s="21"/>
      <c r="B502" s="21" t="str">
        <f>IFERROR(IF(#REF!="","",VLOOKUP(#REF!,$AD$2:$AR$606,2,0)),"")</f>
        <v/>
      </c>
      <c r="C502" s="22" t="str">
        <f>IFERROR(VLOOKUP(B502,$U$2:$AC$606,2,0),"")</f>
        <v/>
      </c>
      <c r="D502" s="22" t="str">
        <f>IFERROR(VLOOKUP(B502,$U$2:$AC$606,3,0),"")</f>
        <v/>
      </c>
      <c r="E502" s="22" t="str">
        <f>IFERROR(VLOOKUP(B502,$U$2:$AC$606,4,0),"")</f>
        <v/>
      </c>
      <c r="F502" s="22" t="str">
        <f>IFERROR(VLOOKUP(B502,$U$2:$AC$606,5,0),"")</f>
        <v/>
      </c>
      <c r="G502" s="22" t="str">
        <f>IFERROR(VLOOKUP(B502,$U$2:$AC$606,6,0),"")</f>
        <v/>
      </c>
      <c r="H502" s="33" t="str">
        <f>IFERROR(VLOOKUP(B502,$U$2:$AC$606,9,0),"")</f>
        <v/>
      </c>
      <c r="I502" s="50"/>
      <c r="J502" s="20"/>
      <c r="K502" s="21" t="str">
        <f>IFERROR(IF(#REF!="","",VLOOKUP(#REF!,$AQ$2:$AR$606,2,0)),"")</f>
        <v/>
      </c>
      <c r="L502" s="22" t="str">
        <f>IFERROR(VLOOKUP(K502,$AH$2:$AP$606,2,0),"")</f>
        <v/>
      </c>
      <c r="M502" s="22" t="str">
        <f>IFERROR(VLOOKUP(K502,$AH$2:$AP$606,3,0),"")</f>
        <v/>
      </c>
      <c r="N502" s="22" t="str">
        <f>IFERROR(VLOOKUP(K502,$AH$2:$AP$606,4,0),"")</f>
        <v/>
      </c>
      <c r="O502" s="22" t="str">
        <f>IFERROR(VLOOKUP(K502,$AH$2:$AP$606,5,0),"")</f>
        <v/>
      </c>
      <c r="P502" s="22" t="str">
        <f>IFERROR(VLOOKUP(K502,$AH$2:$AP$606,6,0),"")</f>
        <v/>
      </c>
      <c r="Q502" s="23" t="str">
        <f>IFERROR(VLOOKUP(K502,$AH$2:$AP$606,9,0),"")</f>
        <v/>
      </c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34"/>
      <c r="AO502" s="34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/>
      <c r="BO502" s="36"/>
      <c r="BP502" s="36"/>
    </row>
    <row r="503" spans="1:68" ht="15.75" customHeight="1" x14ac:dyDescent="0.2">
      <c r="A503" s="21"/>
      <c r="B503" s="21" t="str">
        <f>IFERROR(IF(#REF!="","",VLOOKUP(#REF!,$AD$2:$AR$606,2,0)),"")</f>
        <v/>
      </c>
      <c r="C503" s="22" t="str">
        <f>IFERROR(VLOOKUP(B503,$U$2:$AC$606,2,0),"")</f>
        <v/>
      </c>
      <c r="D503" s="22" t="str">
        <f>IFERROR(VLOOKUP(B503,$U$2:$AC$606,3,0),"")</f>
        <v/>
      </c>
      <c r="E503" s="22" t="str">
        <f>IFERROR(VLOOKUP(B503,$U$2:$AC$606,4,0),"")</f>
        <v/>
      </c>
      <c r="F503" s="22" t="str">
        <f>IFERROR(VLOOKUP(B503,$U$2:$AC$606,5,0),"")</f>
        <v/>
      </c>
      <c r="G503" s="22" t="str">
        <f>IFERROR(VLOOKUP(B503,$U$2:$AC$606,6,0),"")</f>
        <v/>
      </c>
      <c r="H503" s="33" t="str">
        <f>IFERROR(VLOOKUP(B503,$U$2:$AC$606,9,0),"")</f>
        <v/>
      </c>
      <c r="I503" s="50"/>
      <c r="J503" s="20"/>
      <c r="K503" s="21" t="str">
        <f>IFERROR(IF(#REF!="","",VLOOKUP(#REF!,$AQ$2:$AR$606,2,0)),"")</f>
        <v/>
      </c>
      <c r="L503" s="22" t="str">
        <f>IFERROR(VLOOKUP(K503,$AH$2:$AP$606,2,0),"")</f>
        <v/>
      </c>
      <c r="M503" s="22" t="str">
        <f>IFERROR(VLOOKUP(K503,$AH$2:$AP$606,3,0),"")</f>
        <v/>
      </c>
      <c r="N503" s="22" t="str">
        <f>IFERROR(VLOOKUP(K503,$AH$2:$AP$606,4,0),"")</f>
        <v/>
      </c>
      <c r="O503" s="22" t="str">
        <f>IFERROR(VLOOKUP(K503,$AH$2:$AP$606,5,0),"")</f>
        <v/>
      </c>
      <c r="P503" s="22" t="str">
        <f>IFERROR(VLOOKUP(K503,$AH$2:$AP$606,6,0),"")</f>
        <v/>
      </c>
      <c r="Q503" s="23" t="str">
        <f>IFERROR(VLOOKUP(K503,$AH$2:$AP$606,9,0),"")</f>
        <v/>
      </c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34"/>
      <c r="AO503" s="34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/>
      <c r="BO503" s="36"/>
      <c r="BP503" s="36"/>
    </row>
    <row r="504" spans="1:68" ht="15.75" customHeight="1" x14ac:dyDescent="0.2">
      <c r="A504" s="21"/>
      <c r="B504" s="21" t="str">
        <f>IFERROR(IF(#REF!="","",VLOOKUP(#REF!,$AD$2:$AR$606,2,0)),"")</f>
        <v/>
      </c>
      <c r="C504" s="22" t="str">
        <f>IFERROR(VLOOKUP(B504,$U$2:$AC$606,2,0),"")</f>
        <v/>
      </c>
      <c r="D504" s="22" t="str">
        <f>IFERROR(VLOOKUP(B504,$U$2:$AC$606,3,0),"")</f>
        <v/>
      </c>
      <c r="E504" s="22" t="str">
        <f>IFERROR(VLOOKUP(B504,$U$2:$AC$606,4,0),"")</f>
        <v/>
      </c>
      <c r="F504" s="22" t="str">
        <f>IFERROR(VLOOKUP(B504,$U$2:$AC$606,5,0),"")</f>
        <v/>
      </c>
      <c r="G504" s="22" t="str">
        <f>IFERROR(VLOOKUP(B504,$U$2:$AC$606,6,0),"")</f>
        <v/>
      </c>
      <c r="H504" s="33" t="str">
        <f>IFERROR(VLOOKUP(B504,$U$2:$AC$606,9,0),"")</f>
        <v/>
      </c>
      <c r="I504" s="50"/>
      <c r="J504" s="20"/>
      <c r="K504" s="21" t="str">
        <f>IFERROR(IF(#REF!="","",VLOOKUP(#REF!,$AQ$2:$AR$606,2,0)),"")</f>
        <v/>
      </c>
      <c r="L504" s="22" t="str">
        <f>IFERROR(VLOOKUP(K504,$AH$2:$AP$606,2,0),"")</f>
        <v/>
      </c>
      <c r="M504" s="22" t="str">
        <f>IFERROR(VLOOKUP(K504,$AH$2:$AP$606,3,0),"")</f>
        <v/>
      </c>
      <c r="N504" s="22" t="str">
        <f>IFERROR(VLOOKUP(K504,$AH$2:$AP$606,4,0),"")</f>
        <v/>
      </c>
      <c r="O504" s="22" t="str">
        <f>IFERROR(VLOOKUP(K504,$AH$2:$AP$606,5,0),"")</f>
        <v/>
      </c>
      <c r="P504" s="22" t="str">
        <f>IFERROR(VLOOKUP(K504,$AH$2:$AP$606,6,0),"")</f>
        <v/>
      </c>
      <c r="Q504" s="23" t="str">
        <f>IFERROR(VLOOKUP(K504,$AH$2:$AP$606,9,0),"")</f>
        <v/>
      </c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34"/>
      <c r="AO504" s="34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/>
      <c r="BO504" s="36"/>
      <c r="BP504" s="36"/>
    </row>
    <row r="505" spans="1:68" ht="15.75" customHeight="1" x14ac:dyDescent="0.2">
      <c r="A505" s="21"/>
      <c r="B505" s="21" t="str">
        <f>IFERROR(IF(#REF!="","",VLOOKUP(#REF!,$AD$2:$AR$606,2,0)),"")</f>
        <v/>
      </c>
      <c r="C505" s="22" t="str">
        <f>IFERROR(VLOOKUP(B505,$U$2:$AC$606,2,0),"")</f>
        <v/>
      </c>
      <c r="D505" s="22" t="str">
        <f>IFERROR(VLOOKUP(B505,$U$2:$AC$606,3,0),"")</f>
        <v/>
      </c>
      <c r="E505" s="22" t="str">
        <f>IFERROR(VLOOKUP(B505,$U$2:$AC$606,4,0),"")</f>
        <v/>
      </c>
      <c r="F505" s="22" t="str">
        <f>IFERROR(VLOOKUP(B505,$U$2:$AC$606,5,0),"")</f>
        <v/>
      </c>
      <c r="G505" s="22" t="str">
        <f>IFERROR(VLOOKUP(B505,$U$2:$AC$606,6,0),"")</f>
        <v/>
      </c>
      <c r="H505" s="33" t="str">
        <f>IFERROR(VLOOKUP(B505,$U$2:$AC$606,9,0),"")</f>
        <v/>
      </c>
      <c r="I505" s="50"/>
      <c r="J505" s="20"/>
      <c r="K505" s="21" t="str">
        <f>IFERROR(IF(#REF!="","",VLOOKUP(#REF!,$AQ$2:$AR$606,2,0)),"")</f>
        <v/>
      </c>
      <c r="L505" s="22" t="str">
        <f>IFERROR(VLOOKUP(K505,$AH$2:$AP$606,2,0),"")</f>
        <v/>
      </c>
      <c r="M505" s="22" t="str">
        <f>IFERROR(VLOOKUP(K505,$AH$2:$AP$606,3,0),"")</f>
        <v/>
      </c>
      <c r="N505" s="22" t="str">
        <f>IFERROR(VLOOKUP(K505,$AH$2:$AP$606,4,0),"")</f>
        <v/>
      </c>
      <c r="O505" s="22" t="str">
        <f>IFERROR(VLOOKUP(K505,$AH$2:$AP$606,5,0),"")</f>
        <v/>
      </c>
      <c r="P505" s="22" t="str">
        <f>IFERROR(VLOOKUP(K505,$AH$2:$AP$606,6,0),"")</f>
        <v/>
      </c>
      <c r="Q505" s="23" t="str">
        <f>IFERROR(VLOOKUP(K505,$AH$2:$AP$606,9,0),"")</f>
        <v/>
      </c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34"/>
      <c r="AO505" s="34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/>
      <c r="BN505" s="36"/>
      <c r="BO505" s="36"/>
      <c r="BP505" s="36"/>
    </row>
    <row r="506" spans="1:68" ht="15.75" customHeight="1" x14ac:dyDescent="0.2">
      <c r="A506" s="21"/>
      <c r="B506" s="21" t="str">
        <f>IFERROR(IF(#REF!="","",VLOOKUP(#REF!,$AD$2:$AR$606,2,0)),"")</f>
        <v/>
      </c>
      <c r="C506" s="22" t="str">
        <f>IFERROR(VLOOKUP(B506,$U$2:$AC$606,2,0),"")</f>
        <v/>
      </c>
      <c r="D506" s="22" t="str">
        <f>IFERROR(VLOOKUP(B506,$U$2:$AC$606,3,0),"")</f>
        <v/>
      </c>
      <c r="E506" s="22" t="str">
        <f>IFERROR(VLOOKUP(B506,$U$2:$AC$606,4,0),"")</f>
        <v/>
      </c>
      <c r="F506" s="22" t="str">
        <f>IFERROR(VLOOKUP(B506,$U$2:$AC$606,5,0),"")</f>
        <v/>
      </c>
      <c r="G506" s="22" t="str">
        <f>IFERROR(VLOOKUP(B506,$U$2:$AC$606,6,0),"")</f>
        <v/>
      </c>
      <c r="H506" s="33" t="str">
        <f>IFERROR(VLOOKUP(B506,$U$2:$AC$606,9,0),"")</f>
        <v/>
      </c>
      <c r="I506" s="50"/>
      <c r="J506" s="20"/>
      <c r="K506" s="21" t="str">
        <f>IFERROR(IF(#REF!="","",VLOOKUP(#REF!,$AQ$2:$AR$606,2,0)),"")</f>
        <v/>
      </c>
      <c r="L506" s="22" t="str">
        <f>IFERROR(VLOOKUP(K506,$AH$2:$AP$606,2,0),"")</f>
        <v/>
      </c>
      <c r="M506" s="22" t="str">
        <f>IFERROR(VLOOKUP(K506,$AH$2:$AP$606,3,0),"")</f>
        <v/>
      </c>
      <c r="N506" s="22" t="str">
        <f>IFERROR(VLOOKUP(K506,$AH$2:$AP$606,4,0),"")</f>
        <v/>
      </c>
      <c r="O506" s="22" t="str">
        <f>IFERROR(VLOOKUP(K506,$AH$2:$AP$606,5,0),"")</f>
        <v/>
      </c>
      <c r="P506" s="22" t="str">
        <f>IFERROR(VLOOKUP(K506,$AH$2:$AP$606,6,0),"")</f>
        <v/>
      </c>
      <c r="Q506" s="23" t="str">
        <f>IFERROR(VLOOKUP(K506,$AH$2:$AP$606,9,0),"")</f>
        <v/>
      </c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34"/>
      <c r="AO506" s="34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/>
      <c r="BN506" s="36"/>
      <c r="BO506" s="36"/>
      <c r="BP506" s="36"/>
    </row>
    <row r="507" spans="1:68" ht="15.75" customHeight="1" x14ac:dyDescent="0.2">
      <c r="A507" s="21"/>
      <c r="B507" s="21" t="str">
        <f>IFERROR(IF(#REF!="","",VLOOKUP(#REF!,$AD$2:$AR$606,2,0)),"")</f>
        <v/>
      </c>
      <c r="C507" s="22" t="str">
        <f>IFERROR(VLOOKUP(B507,$U$2:$AC$606,2,0),"")</f>
        <v/>
      </c>
      <c r="D507" s="22" t="str">
        <f>IFERROR(VLOOKUP(B507,$U$2:$AC$606,3,0),"")</f>
        <v/>
      </c>
      <c r="E507" s="22" t="str">
        <f>IFERROR(VLOOKUP(B507,$U$2:$AC$606,4,0),"")</f>
        <v/>
      </c>
      <c r="F507" s="22" t="str">
        <f>IFERROR(VLOOKUP(B507,$U$2:$AC$606,5,0),"")</f>
        <v/>
      </c>
      <c r="G507" s="22" t="str">
        <f>IFERROR(VLOOKUP(B507,$U$2:$AC$606,6,0),"")</f>
        <v/>
      </c>
      <c r="H507" s="33" t="str">
        <f>IFERROR(VLOOKUP(B507,$U$2:$AC$606,9,0),"")</f>
        <v/>
      </c>
      <c r="I507" s="50"/>
      <c r="J507" s="20"/>
      <c r="K507" s="21" t="str">
        <f>IFERROR(IF(#REF!="","",VLOOKUP(#REF!,$AQ$2:$AR$606,2,0)),"")</f>
        <v/>
      </c>
      <c r="L507" s="22" t="str">
        <f>IFERROR(VLOOKUP(K507,$AH$2:$AP$606,2,0),"")</f>
        <v/>
      </c>
      <c r="M507" s="22" t="str">
        <f>IFERROR(VLOOKUP(K507,$AH$2:$AP$606,3,0),"")</f>
        <v/>
      </c>
      <c r="N507" s="22" t="str">
        <f>IFERROR(VLOOKUP(K507,$AH$2:$AP$606,4,0),"")</f>
        <v/>
      </c>
      <c r="O507" s="22" t="str">
        <f>IFERROR(VLOOKUP(K507,$AH$2:$AP$606,5,0),"")</f>
        <v/>
      </c>
      <c r="P507" s="22" t="str">
        <f>IFERROR(VLOOKUP(K507,$AH$2:$AP$606,6,0),"")</f>
        <v/>
      </c>
      <c r="Q507" s="23" t="str">
        <f>IFERROR(VLOOKUP(K507,$AH$2:$AP$606,9,0),"")</f>
        <v/>
      </c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34"/>
      <c r="AO507" s="34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/>
      <c r="BN507" s="36"/>
      <c r="BO507" s="36"/>
      <c r="BP507" s="36"/>
    </row>
    <row r="508" spans="1:68" ht="15.75" customHeight="1" x14ac:dyDescent="0.2">
      <c r="A508" s="21"/>
      <c r="B508" s="21" t="str">
        <f>IFERROR(IF(#REF!="","",VLOOKUP(#REF!,$AD$2:$AR$606,2,0)),"")</f>
        <v/>
      </c>
      <c r="C508" s="22" t="str">
        <f>IFERROR(VLOOKUP(B508,$U$2:$AC$606,2,0),"")</f>
        <v/>
      </c>
      <c r="D508" s="22" t="str">
        <f>IFERROR(VLOOKUP(B508,$U$2:$AC$606,3,0),"")</f>
        <v/>
      </c>
      <c r="E508" s="22" t="str">
        <f>IFERROR(VLOOKUP(B508,$U$2:$AC$606,4,0),"")</f>
        <v/>
      </c>
      <c r="F508" s="22" t="str">
        <f>IFERROR(VLOOKUP(B508,$U$2:$AC$606,5,0),"")</f>
        <v/>
      </c>
      <c r="G508" s="22" t="str">
        <f>IFERROR(VLOOKUP(B508,$U$2:$AC$606,6,0),"")</f>
        <v/>
      </c>
      <c r="H508" s="33" t="str">
        <f>IFERROR(VLOOKUP(B508,$U$2:$AC$606,9,0),"")</f>
        <v/>
      </c>
      <c r="I508" s="50"/>
      <c r="J508" s="20"/>
      <c r="K508" s="21" t="str">
        <f>IFERROR(IF(#REF!="","",VLOOKUP(#REF!,$AQ$2:$AR$606,2,0)),"")</f>
        <v/>
      </c>
      <c r="L508" s="22" t="str">
        <f>IFERROR(VLOOKUP(K508,$AH$2:$AP$606,2,0),"")</f>
        <v/>
      </c>
      <c r="M508" s="22" t="str">
        <f>IFERROR(VLOOKUP(K508,$AH$2:$AP$606,3,0),"")</f>
        <v/>
      </c>
      <c r="N508" s="22" t="str">
        <f>IFERROR(VLOOKUP(K508,$AH$2:$AP$606,4,0),"")</f>
        <v/>
      </c>
      <c r="O508" s="22" t="str">
        <f>IFERROR(VLOOKUP(K508,$AH$2:$AP$606,5,0),"")</f>
        <v/>
      </c>
      <c r="P508" s="22" t="str">
        <f>IFERROR(VLOOKUP(K508,$AH$2:$AP$606,6,0),"")</f>
        <v/>
      </c>
      <c r="Q508" s="23" t="str">
        <f>IFERROR(VLOOKUP(K508,$AH$2:$AP$606,9,0),"")</f>
        <v/>
      </c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34"/>
      <c r="AO508" s="34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/>
      <c r="BN508" s="36"/>
      <c r="BO508" s="36"/>
      <c r="BP508" s="36"/>
    </row>
    <row r="509" spans="1:68" ht="15.75" customHeight="1" x14ac:dyDescent="0.2">
      <c r="A509" s="21"/>
      <c r="B509" s="21" t="str">
        <f>IFERROR(IF(#REF!="","",VLOOKUP(#REF!,$AD$2:$AR$606,2,0)),"")</f>
        <v/>
      </c>
      <c r="C509" s="22" t="str">
        <f>IFERROR(VLOOKUP(B509,$U$2:$AC$606,2,0),"")</f>
        <v/>
      </c>
      <c r="D509" s="22" t="str">
        <f>IFERROR(VLOOKUP(B509,$U$2:$AC$606,3,0),"")</f>
        <v/>
      </c>
      <c r="E509" s="22" t="str">
        <f>IFERROR(VLOOKUP(B509,$U$2:$AC$606,4,0),"")</f>
        <v/>
      </c>
      <c r="F509" s="22" t="str">
        <f>IFERROR(VLOOKUP(B509,$U$2:$AC$606,5,0),"")</f>
        <v/>
      </c>
      <c r="G509" s="22" t="str">
        <f>IFERROR(VLOOKUP(B509,$U$2:$AC$606,6,0),"")</f>
        <v/>
      </c>
      <c r="H509" s="33" t="str">
        <f>IFERROR(VLOOKUP(B509,$U$2:$AC$606,9,0),"")</f>
        <v/>
      </c>
      <c r="I509" s="50"/>
      <c r="J509" s="20"/>
      <c r="K509" s="21" t="str">
        <f>IFERROR(IF(#REF!="","",VLOOKUP(#REF!,$AQ$2:$AR$606,2,0)),"")</f>
        <v/>
      </c>
      <c r="L509" s="22" t="str">
        <f>IFERROR(VLOOKUP(K509,$AH$2:$AP$606,2,0),"")</f>
        <v/>
      </c>
      <c r="M509" s="22" t="str">
        <f>IFERROR(VLOOKUP(K509,$AH$2:$AP$606,3,0),"")</f>
        <v/>
      </c>
      <c r="N509" s="22" t="str">
        <f>IFERROR(VLOOKUP(K509,$AH$2:$AP$606,4,0),"")</f>
        <v/>
      </c>
      <c r="O509" s="22" t="str">
        <f>IFERROR(VLOOKUP(K509,$AH$2:$AP$606,5,0),"")</f>
        <v/>
      </c>
      <c r="P509" s="22" t="str">
        <f>IFERROR(VLOOKUP(K509,$AH$2:$AP$606,6,0),"")</f>
        <v/>
      </c>
      <c r="Q509" s="23" t="str">
        <f>IFERROR(VLOOKUP(K509,$AH$2:$AP$606,9,0),"")</f>
        <v/>
      </c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34"/>
      <c r="AO509" s="34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/>
      <c r="BO509" s="36"/>
      <c r="BP509" s="36"/>
    </row>
    <row r="510" spans="1:68" ht="15.75" customHeight="1" x14ac:dyDescent="0.2">
      <c r="A510" s="21"/>
      <c r="B510" s="21" t="str">
        <f>IFERROR(IF(#REF!="","",VLOOKUP(#REF!,$AD$2:$AR$606,2,0)),"")</f>
        <v/>
      </c>
      <c r="C510" s="22" t="str">
        <f>IFERROR(VLOOKUP(B510,$U$2:$AC$606,2,0),"")</f>
        <v/>
      </c>
      <c r="D510" s="22" t="str">
        <f>IFERROR(VLOOKUP(B510,$U$2:$AC$606,3,0),"")</f>
        <v/>
      </c>
      <c r="E510" s="22" t="str">
        <f>IFERROR(VLOOKUP(B510,$U$2:$AC$606,4,0),"")</f>
        <v/>
      </c>
      <c r="F510" s="22" t="str">
        <f>IFERROR(VLOOKUP(B510,$U$2:$AC$606,5,0),"")</f>
        <v/>
      </c>
      <c r="G510" s="22" t="str">
        <f>IFERROR(VLOOKUP(B510,$U$2:$AC$606,6,0),"")</f>
        <v/>
      </c>
      <c r="H510" s="33" t="str">
        <f>IFERROR(VLOOKUP(B510,$U$2:$AC$606,9,0),"")</f>
        <v/>
      </c>
      <c r="I510" s="50"/>
      <c r="J510" s="20"/>
      <c r="K510" s="21" t="str">
        <f>IFERROR(IF(#REF!="","",VLOOKUP(#REF!,$AQ$2:$AR$606,2,0)),"")</f>
        <v/>
      </c>
      <c r="L510" s="22" t="str">
        <f>IFERROR(VLOOKUP(K510,$AH$2:$AP$606,2,0),"")</f>
        <v/>
      </c>
      <c r="M510" s="22" t="str">
        <f>IFERROR(VLOOKUP(K510,$AH$2:$AP$606,3,0),"")</f>
        <v/>
      </c>
      <c r="N510" s="22" t="str">
        <f>IFERROR(VLOOKUP(K510,$AH$2:$AP$606,4,0),"")</f>
        <v/>
      </c>
      <c r="O510" s="22" t="str">
        <f>IFERROR(VLOOKUP(K510,$AH$2:$AP$606,5,0),"")</f>
        <v/>
      </c>
      <c r="P510" s="22" t="str">
        <f>IFERROR(VLOOKUP(K510,$AH$2:$AP$606,6,0),"")</f>
        <v/>
      </c>
      <c r="Q510" s="23" t="str">
        <f>IFERROR(VLOOKUP(K510,$AH$2:$AP$606,9,0),"")</f>
        <v/>
      </c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34"/>
      <c r="AO510" s="34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/>
      <c r="BO510" s="36"/>
      <c r="BP510" s="36"/>
    </row>
    <row r="511" spans="1:68" ht="15.75" customHeight="1" x14ac:dyDescent="0.2">
      <c r="A511" s="21"/>
      <c r="B511" s="21" t="str">
        <f>IFERROR(IF(#REF!="","",VLOOKUP(#REF!,$AD$2:$AR$606,2,0)),"")</f>
        <v/>
      </c>
      <c r="C511" s="22" t="str">
        <f>IFERROR(VLOOKUP(B511,$U$2:$AC$606,2,0),"")</f>
        <v/>
      </c>
      <c r="D511" s="22" t="str">
        <f>IFERROR(VLOOKUP(B511,$U$2:$AC$606,3,0),"")</f>
        <v/>
      </c>
      <c r="E511" s="22" t="str">
        <f>IFERROR(VLOOKUP(B511,$U$2:$AC$606,4,0),"")</f>
        <v/>
      </c>
      <c r="F511" s="22" t="str">
        <f>IFERROR(VLOOKUP(B511,$U$2:$AC$606,5,0),"")</f>
        <v/>
      </c>
      <c r="G511" s="22" t="str">
        <f>IFERROR(VLOOKUP(B511,$U$2:$AC$606,6,0),"")</f>
        <v/>
      </c>
      <c r="H511" s="33" t="str">
        <f>IFERROR(VLOOKUP(B511,$U$2:$AC$606,9,0),"")</f>
        <v/>
      </c>
      <c r="I511" s="50"/>
      <c r="J511" s="20"/>
      <c r="K511" s="21" t="str">
        <f>IFERROR(IF(#REF!="","",VLOOKUP(#REF!,$AQ$2:$AR$606,2,0)),"")</f>
        <v/>
      </c>
      <c r="L511" s="22" t="str">
        <f>IFERROR(VLOOKUP(K511,$AH$2:$AP$606,2,0),"")</f>
        <v/>
      </c>
      <c r="M511" s="22" t="str">
        <f>IFERROR(VLOOKUP(K511,$AH$2:$AP$606,3,0),"")</f>
        <v/>
      </c>
      <c r="N511" s="22" t="str">
        <f>IFERROR(VLOOKUP(K511,$AH$2:$AP$606,4,0),"")</f>
        <v/>
      </c>
      <c r="O511" s="22" t="str">
        <f>IFERROR(VLOOKUP(K511,$AH$2:$AP$606,5,0),"")</f>
        <v/>
      </c>
      <c r="P511" s="22" t="str">
        <f>IFERROR(VLOOKUP(K511,$AH$2:$AP$606,6,0),"")</f>
        <v/>
      </c>
      <c r="Q511" s="23" t="str">
        <f>IFERROR(VLOOKUP(K511,$AH$2:$AP$606,9,0),"")</f>
        <v/>
      </c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34"/>
      <c r="AO511" s="34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/>
      <c r="BO511" s="36"/>
      <c r="BP511" s="36"/>
    </row>
    <row r="512" spans="1:68" ht="15.75" customHeight="1" x14ac:dyDescent="0.2">
      <c r="A512" s="21"/>
      <c r="B512" s="21" t="str">
        <f>IFERROR(IF(#REF!="","",VLOOKUP(#REF!,$AD$2:$AR$606,2,0)),"")</f>
        <v/>
      </c>
      <c r="C512" s="22" t="str">
        <f>IFERROR(VLOOKUP(B512,$U$2:$AC$606,2,0),"")</f>
        <v/>
      </c>
      <c r="D512" s="22" t="str">
        <f>IFERROR(VLOOKUP(B512,$U$2:$AC$606,3,0),"")</f>
        <v/>
      </c>
      <c r="E512" s="22" t="str">
        <f>IFERROR(VLOOKUP(B512,$U$2:$AC$606,4,0),"")</f>
        <v/>
      </c>
      <c r="F512" s="22" t="str">
        <f>IFERROR(VLOOKUP(B512,$U$2:$AC$606,5,0),"")</f>
        <v/>
      </c>
      <c r="G512" s="22" t="str">
        <f>IFERROR(VLOOKUP(B512,$U$2:$AC$606,6,0),"")</f>
        <v/>
      </c>
      <c r="H512" s="33" t="str">
        <f>IFERROR(VLOOKUP(B512,$U$2:$AC$606,9,0),"")</f>
        <v/>
      </c>
      <c r="I512" s="50"/>
      <c r="J512" s="20"/>
      <c r="K512" s="21" t="str">
        <f>IFERROR(IF(#REF!="","",VLOOKUP(#REF!,$AQ$2:$AR$606,2,0)),"")</f>
        <v/>
      </c>
      <c r="L512" s="22" t="str">
        <f>IFERROR(VLOOKUP(K512,$AH$2:$AP$606,2,0),"")</f>
        <v/>
      </c>
      <c r="M512" s="22" t="str">
        <f>IFERROR(VLOOKUP(K512,$AH$2:$AP$606,3,0),"")</f>
        <v/>
      </c>
      <c r="N512" s="22" t="str">
        <f>IFERROR(VLOOKUP(K512,$AH$2:$AP$606,4,0),"")</f>
        <v/>
      </c>
      <c r="O512" s="22" t="str">
        <f>IFERROR(VLOOKUP(K512,$AH$2:$AP$606,5,0),"")</f>
        <v/>
      </c>
      <c r="P512" s="22" t="str">
        <f>IFERROR(VLOOKUP(K512,$AH$2:$AP$606,6,0),"")</f>
        <v/>
      </c>
      <c r="Q512" s="23" t="str">
        <f>IFERROR(VLOOKUP(K512,$AH$2:$AP$606,9,0),"")</f>
        <v/>
      </c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34"/>
      <c r="AO512" s="34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  <c r="BO512" s="36"/>
      <c r="BP512" s="36"/>
    </row>
    <row r="513" spans="1:68" ht="15.75" customHeight="1" x14ac:dyDescent="0.2">
      <c r="A513" s="21"/>
      <c r="B513" s="21" t="str">
        <f>IFERROR(IF(#REF!="","",VLOOKUP(#REF!,$AD$2:$AR$606,2,0)),"")</f>
        <v/>
      </c>
      <c r="C513" s="22" t="str">
        <f>IFERROR(VLOOKUP(B513,$U$2:$AC$606,2,0),"")</f>
        <v/>
      </c>
      <c r="D513" s="22" t="str">
        <f>IFERROR(VLOOKUP(B513,$U$2:$AC$606,3,0),"")</f>
        <v/>
      </c>
      <c r="E513" s="22" t="str">
        <f>IFERROR(VLOOKUP(B513,$U$2:$AC$606,4,0),"")</f>
        <v/>
      </c>
      <c r="F513" s="22" t="str">
        <f>IFERROR(VLOOKUP(B513,$U$2:$AC$606,5,0),"")</f>
        <v/>
      </c>
      <c r="G513" s="22" t="str">
        <f>IFERROR(VLOOKUP(B513,$U$2:$AC$606,6,0),"")</f>
        <v/>
      </c>
      <c r="H513" s="33" t="str">
        <f>IFERROR(VLOOKUP(B513,$U$2:$AC$606,9,0),"")</f>
        <v/>
      </c>
      <c r="I513" s="50"/>
      <c r="J513" s="20"/>
      <c r="K513" s="21" t="str">
        <f>IFERROR(IF(#REF!="","",VLOOKUP(#REF!,$AQ$2:$AR$606,2,0)),"")</f>
        <v/>
      </c>
      <c r="L513" s="22" t="str">
        <f>IFERROR(VLOOKUP(K513,$AH$2:$AP$606,2,0),"")</f>
        <v/>
      </c>
      <c r="M513" s="22" t="str">
        <f>IFERROR(VLOOKUP(K513,$AH$2:$AP$606,3,0),"")</f>
        <v/>
      </c>
      <c r="N513" s="22" t="str">
        <f>IFERROR(VLOOKUP(K513,$AH$2:$AP$606,4,0),"")</f>
        <v/>
      </c>
      <c r="O513" s="22" t="str">
        <f>IFERROR(VLOOKUP(K513,$AH$2:$AP$606,5,0),"")</f>
        <v/>
      </c>
      <c r="P513" s="22" t="str">
        <f>IFERROR(VLOOKUP(K513,$AH$2:$AP$606,6,0),"")</f>
        <v/>
      </c>
      <c r="Q513" s="23" t="str">
        <f>IFERROR(VLOOKUP(K513,$AH$2:$AP$606,9,0),"")</f>
        <v/>
      </c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34"/>
      <c r="AO513" s="34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/>
      <c r="BO513" s="36"/>
      <c r="BP513" s="36"/>
    </row>
    <row r="514" spans="1:68" ht="15.75" customHeight="1" x14ac:dyDescent="0.2">
      <c r="A514" s="21"/>
      <c r="B514" s="21" t="str">
        <f>IFERROR(IF(#REF!="","",VLOOKUP(#REF!,$AD$2:$AR$606,2,0)),"")</f>
        <v/>
      </c>
      <c r="C514" s="22" t="str">
        <f>IFERROR(VLOOKUP(B514,$U$2:$AC$606,2,0),"")</f>
        <v/>
      </c>
      <c r="D514" s="22" t="str">
        <f>IFERROR(VLOOKUP(B514,$U$2:$AC$606,3,0),"")</f>
        <v/>
      </c>
      <c r="E514" s="22" t="str">
        <f>IFERROR(VLOOKUP(B514,$U$2:$AC$606,4,0),"")</f>
        <v/>
      </c>
      <c r="F514" s="22" t="str">
        <f>IFERROR(VLOOKUP(B514,$U$2:$AC$606,5,0),"")</f>
        <v/>
      </c>
      <c r="G514" s="22" t="str">
        <f>IFERROR(VLOOKUP(B514,$U$2:$AC$606,6,0),"")</f>
        <v/>
      </c>
      <c r="H514" s="33" t="str">
        <f>IFERROR(VLOOKUP(B514,$U$2:$AC$606,9,0),"")</f>
        <v/>
      </c>
      <c r="I514" s="50"/>
      <c r="J514" s="20"/>
      <c r="K514" s="21" t="str">
        <f>IFERROR(IF(#REF!="","",VLOOKUP(#REF!,$AQ$2:$AR$606,2,0)),"")</f>
        <v/>
      </c>
      <c r="L514" s="22" t="str">
        <f>IFERROR(VLOOKUP(K514,$AH$2:$AP$606,2,0),"")</f>
        <v/>
      </c>
      <c r="M514" s="22" t="str">
        <f>IFERROR(VLOOKUP(K514,$AH$2:$AP$606,3,0),"")</f>
        <v/>
      </c>
      <c r="N514" s="22" t="str">
        <f>IFERROR(VLOOKUP(K514,$AH$2:$AP$606,4,0),"")</f>
        <v/>
      </c>
      <c r="O514" s="22" t="str">
        <f>IFERROR(VLOOKUP(K514,$AH$2:$AP$606,5,0),"")</f>
        <v/>
      </c>
      <c r="P514" s="22" t="str">
        <f>IFERROR(VLOOKUP(K514,$AH$2:$AP$606,6,0),"")</f>
        <v/>
      </c>
      <c r="Q514" s="23" t="str">
        <f>IFERROR(VLOOKUP(K514,$AH$2:$AP$606,9,0),"")</f>
        <v/>
      </c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34"/>
      <c r="AO514" s="34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  <c r="BO514" s="36"/>
      <c r="BP514" s="36"/>
    </row>
    <row r="515" spans="1:68" ht="15.75" customHeight="1" x14ac:dyDescent="0.2">
      <c r="A515" s="21"/>
      <c r="B515" s="21" t="str">
        <f>IFERROR(IF(#REF!="","",VLOOKUP(#REF!,$AD$2:$AR$606,2,0)),"")</f>
        <v/>
      </c>
      <c r="C515" s="22" t="str">
        <f>IFERROR(VLOOKUP(B515,$U$2:$AC$606,2,0),"")</f>
        <v/>
      </c>
      <c r="D515" s="22" t="str">
        <f>IFERROR(VLOOKUP(B515,$U$2:$AC$606,3,0),"")</f>
        <v/>
      </c>
      <c r="E515" s="22" t="str">
        <f>IFERROR(VLOOKUP(B515,$U$2:$AC$606,4,0),"")</f>
        <v/>
      </c>
      <c r="F515" s="22" t="str">
        <f>IFERROR(VLOOKUP(B515,$U$2:$AC$606,5,0),"")</f>
        <v/>
      </c>
      <c r="G515" s="22" t="str">
        <f>IFERROR(VLOOKUP(B515,$U$2:$AC$606,6,0),"")</f>
        <v/>
      </c>
      <c r="H515" s="33" t="str">
        <f>IFERROR(VLOOKUP(B515,$U$2:$AC$606,9,0),"")</f>
        <v/>
      </c>
      <c r="I515" s="50"/>
      <c r="J515" s="20"/>
      <c r="K515" s="21" t="str">
        <f>IFERROR(IF(#REF!="","",VLOOKUP(#REF!,$AQ$2:$AR$606,2,0)),"")</f>
        <v/>
      </c>
      <c r="L515" s="22" t="str">
        <f>IFERROR(VLOOKUP(K515,$AH$2:$AP$606,2,0),"")</f>
        <v/>
      </c>
      <c r="M515" s="22" t="str">
        <f>IFERROR(VLOOKUP(K515,$AH$2:$AP$606,3,0),"")</f>
        <v/>
      </c>
      <c r="N515" s="22" t="str">
        <f>IFERROR(VLOOKUP(K515,$AH$2:$AP$606,4,0),"")</f>
        <v/>
      </c>
      <c r="O515" s="22" t="str">
        <f>IFERROR(VLOOKUP(K515,$AH$2:$AP$606,5,0),"")</f>
        <v/>
      </c>
      <c r="P515" s="22" t="str">
        <f>IFERROR(VLOOKUP(K515,$AH$2:$AP$606,6,0),"")</f>
        <v/>
      </c>
      <c r="Q515" s="23" t="str">
        <f>IFERROR(VLOOKUP(K515,$AH$2:$AP$606,9,0),"")</f>
        <v/>
      </c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34"/>
      <c r="AO515" s="34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36"/>
      <c r="BN515" s="36"/>
      <c r="BO515" s="36"/>
      <c r="BP515" s="36"/>
    </row>
    <row r="516" spans="1:68" ht="15.75" customHeight="1" x14ac:dyDescent="0.2">
      <c r="A516" s="21"/>
      <c r="B516" s="21" t="str">
        <f>IFERROR(IF(#REF!="","",VLOOKUP(#REF!,$AD$2:$AR$606,2,0)),"")</f>
        <v/>
      </c>
      <c r="C516" s="22" t="str">
        <f>IFERROR(VLOOKUP(B516,$U$2:$AC$606,2,0),"")</f>
        <v/>
      </c>
      <c r="D516" s="22" t="str">
        <f>IFERROR(VLOOKUP(B516,$U$2:$AC$606,3,0),"")</f>
        <v/>
      </c>
      <c r="E516" s="22" t="str">
        <f>IFERROR(VLOOKUP(B516,$U$2:$AC$606,4,0),"")</f>
        <v/>
      </c>
      <c r="F516" s="22" t="str">
        <f>IFERROR(VLOOKUP(B516,$U$2:$AC$606,5,0),"")</f>
        <v/>
      </c>
      <c r="G516" s="22" t="str">
        <f>IFERROR(VLOOKUP(B516,$U$2:$AC$606,6,0),"")</f>
        <v/>
      </c>
      <c r="H516" s="33" t="str">
        <f>IFERROR(VLOOKUP(B516,$U$2:$AC$606,9,0),"")</f>
        <v/>
      </c>
      <c r="I516" s="50"/>
      <c r="J516" s="20"/>
      <c r="K516" s="21" t="str">
        <f>IFERROR(IF(#REF!="","",VLOOKUP(#REF!,$AQ$2:$AR$606,2,0)),"")</f>
        <v/>
      </c>
      <c r="L516" s="22" t="str">
        <f>IFERROR(VLOOKUP(K516,$AH$2:$AP$606,2,0),"")</f>
        <v/>
      </c>
      <c r="M516" s="22" t="str">
        <f>IFERROR(VLOOKUP(K516,$AH$2:$AP$606,3,0),"")</f>
        <v/>
      </c>
      <c r="N516" s="22" t="str">
        <f>IFERROR(VLOOKUP(K516,$AH$2:$AP$606,4,0),"")</f>
        <v/>
      </c>
      <c r="O516" s="22" t="str">
        <f>IFERROR(VLOOKUP(K516,$AH$2:$AP$606,5,0),"")</f>
        <v/>
      </c>
      <c r="P516" s="22" t="str">
        <f>IFERROR(VLOOKUP(K516,$AH$2:$AP$606,6,0),"")</f>
        <v/>
      </c>
      <c r="Q516" s="23" t="str">
        <f>IFERROR(VLOOKUP(K516,$AH$2:$AP$606,9,0),"")</f>
        <v/>
      </c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34"/>
      <c r="AO516" s="34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  <c r="BO516" s="36"/>
      <c r="BP516" s="36"/>
    </row>
    <row r="517" spans="1:68" ht="15.75" customHeight="1" x14ac:dyDescent="0.2">
      <c r="A517" s="21"/>
      <c r="B517" s="21" t="str">
        <f>IFERROR(IF(#REF!="","",VLOOKUP(#REF!,$AD$2:$AR$606,2,0)),"")</f>
        <v/>
      </c>
      <c r="C517" s="22" t="str">
        <f>IFERROR(VLOOKUP(B517,$U$2:$AC$606,2,0),"")</f>
        <v/>
      </c>
      <c r="D517" s="22" t="str">
        <f>IFERROR(VLOOKUP(B517,$U$2:$AC$606,3,0),"")</f>
        <v/>
      </c>
      <c r="E517" s="22" t="str">
        <f>IFERROR(VLOOKUP(B517,$U$2:$AC$606,4,0),"")</f>
        <v/>
      </c>
      <c r="F517" s="22" t="str">
        <f>IFERROR(VLOOKUP(B517,$U$2:$AC$606,5,0),"")</f>
        <v/>
      </c>
      <c r="G517" s="22" t="str">
        <f>IFERROR(VLOOKUP(B517,$U$2:$AC$606,6,0),"")</f>
        <v/>
      </c>
      <c r="H517" s="33" t="str">
        <f>IFERROR(VLOOKUP(B517,$U$2:$AC$606,9,0),"")</f>
        <v/>
      </c>
      <c r="I517" s="50"/>
      <c r="J517" s="20"/>
      <c r="K517" s="21" t="str">
        <f>IFERROR(IF(#REF!="","",VLOOKUP(#REF!,$AQ$2:$AR$606,2,0)),"")</f>
        <v/>
      </c>
      <c r="L517" s="22" t="str">
        <f>IFERROR(VLOOKUP(K517,$AH$2:$AP$606,2,0),"")</f>
        <v/>
      </c>
      <c r="M517" s="22" t="str">
        <f>IFERROR(VLOOKUP(K517,$AH$2:$AP$606,3,0),"")</f>
        <v/>
      </c>
      <c r="N517" s="22" t="str">
        <f>IFERROR(VLOOKUP(K517,$AH$2:$AP$606,4,0),"")</f>
        <v/>
      </c>
      <c r="O517" s="22" t="str">
        <f>IFERROR(VLOOKUP(K517,$AH$2:$AP$606,5,0),"")</f>
        <v/>
      </c>
      <c r="P517" s="22" t="str">
        <f>IFERROR(VLOOKUP(K517,$AH$2:$AP$606,6,0),"")</f>
        <v/>
      </c>
      <c r="Q517" s="23" t="str">
        <f>IFERROR(VLOOKUP(K517,$AH$2:$AP$606,9,0),"")</f>
        <v/>
      </c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34"/>
      <c r="AO517" s="34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  <c r="BO517" s="36"/>
      <c r="BP517" s="36"/>
    </row>
    <row r="518" spans="1:68" ht="15.75" customHeight="1" x14ac:dyDescent="0.2">
      <c r="A518" s="21"/>
      <c r="B518" s="21" t="str">
        <f>IFERROR(IF(#REF!="","",VLOOKUP(#REF!,$AD$2:$AR$606,2,0)),"")</f>
        <v/>
      </c>
      <c r="C518" s="22" t="str">
        <f>IFERROR(VLOOKUP(B518,$U$2:$AC$606,2,0),"")</f>
        <v/>
      </c>
      <c r="D518" s="22" t="str">
        <f>IFERROR(VLOOKUP(B518,$U$2:$AC$606,3,0),"")</f>
        <v/>
      </c>
      <c r="E518" s="22" t="str">
        <f>IFERROR(VLOOKUP(B518,$U$2:$AC$606,4,0),"")</f>
        <v/>
      </c>
      <c r="F518" s="22" t="str">
        <f>IFERROR(VLOOKUP(B518,$U$2:$AC$606,5,0),"")</f>
        <v/>
      </c>
      <c r="G518" s="22" t="str">
        <f>IFERROR(VLOOKUP(B518,$U$2:$AC$606,6,0),"")</f>
        <v/>
      </c>
      <c r="H518" s="33" t="str">
        <f>IFERROR(VLOOKUP(B518,$U$2:$AC$606,9,0),"")</f>
        <v/>
      </c>
      <c r="I518" s="50"/>
      <c r="J518" s="20"/>
      <c r="K518" s="21" t="str">
        <f>IFERROR(IF(#REF!="","",VLOOKUP(#REF!,$AQ$2:$AR$606,2,0)),"")</f>
        <v/>
      </c>
      <c r="L518" s="22" t="str">
        <f>IFERROR(VLOOKUP(K518,$AH$2:$AP$606,2,0),"")</f>
        <v/>
      </c>
      <c r="M518" s="22" t="str">
        <f>IFERROR(VLOOKUP(K518,$AH$2:$AP$606,3,0),"")</f>
        <v/>
      </c>
      <c r="N518" s="22" t="str">
        <f>IFERROR(VLOOKUP(K518,$AH$2:$AP$606,4,0),"")</f>
        <v/>
      </c>
      <c r="O518" s="22" t="str">
        <f>IFERROR(VLOOKUP(K518,$AH$2:$AP$606,5,0),"")</f>
        <v/>
      </c>
      <c r="P518" s="22" t="str">
        <f>IFERROR(VLOOKUP(K518,$AH$2:$AP$606,6,0),"")</f>
        <v/>
      </c>
      <c r="Q518" s="23" t="str">
        <f>IFERROR(VLOOKUP(K518,$AH$2:$AP$606,9,0),"")</f>
        <v/>
      </c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34"/>
      <c r="AO518" s="34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  <c r="BO518" s="36"/>
      <c r="BP518" s="36"/>
    </row>
    <row r="519" spans="1:68" ht="15.75" customHeight="1" x14ac:dyDescent="0.2">
      <c r="A519" s="21"/>
      <c r="B519" s="21" t="str">
        <f>IFERROR(IF(#REF!="","",VLOOKUP(#REF!,$AD$2:$AR$606,2,0)),"")</f>
        <v/>
      </c>
      <c r="C519" s="22" t="str">
        <f>IFERROR(VLOOKUP(B519,$U$2:$AC$606,2,0),"")</f>
        <v/>
      </c>
      <c r="D519" s="22" t="str">
        <f>IFERROR(VLOOKUP(B519,$U$2:$AC$606,3,0),"")</f>
        <v/>
      </c>
      <c r="E519" s="22" t="str">
        <f>IFERROR(VLOOKUP(B519,$U$2:$AC$606,4,0),"")</f>
        <v/>
      </c>
      <c r="F519" s="22" t="str">
        <f>IFERROR(VLOOKUP(B519,$U$2:$AC$606,5,0),"")</f>
        <v/>
      </c>
      <c r="G519" s="22" t="str">
        <f>IFERROR(VLOOKUP(B519,$U$2:$AC$606,6,0),"")</f>
        <v/>
      </c>
      <c r="H519" s="33" t="str">
        <f>IFERROR(VLOOKUP(B519,$U$2:$AC$606,9,0),"")</f>
        <v/>
      </c>
      <c r="I519" s="50"/>
      <c r="J519" s="20"/>
      <c r="K519" s="21" t="str">
        <f>IFERROR(IF(#REF!="","",VLOOKUP(#REF!,$AQ$2:$AR$606,2,0)),"")</f>
        <v/>
      </c>
      <c r="L519" s="22" t="str">
        <f>IFERROR(VLOOKUP(K519,$AH$2:$AP$606,2,0),"")</f>
        <v/>
      </c>
      <c r="M519" s="22" t="str">
        <f>IFERROR(VLOOKUP(K519,$AH$2:$AP$606,3,0),"")</f>
        <v/>
      </c>
      <c r="N519" s="22" t="str">
        <f>IFERROR(VLOOKUP(K519,$AH$2:$AP$606,4,0),"")</f>
        <v/>
      </c>
      <c r="O519" s="22" t="str">
        <f>IFERROR(VLOOKUP(K519,$AH$2:$AP$606,5,0),"")</f>
        <v/>
      </c>
      <c r="P519" s="22" t="str">
        <f>IFERROR(VLOOKUP(K519,$AH$2:$AP$606,6,0),"")</f>
        <v/>
      </c>
      <c r="Q519" s="23" t="str">
        <f>IFERROR(VLOOKUP(K519,$AH$2:$AP$606,9,0),"")</f>
        <v/>
      </c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34"/>
      <c r="AO519" s="34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  <c r="BO519" s="36"/>
      <c r="BP519" s="36"/>
    </row>
    <row r="520" spans="1:68" ht="15.75" customHeight="1" x14ac:dyDescent="0.2">
      <c r="A520" s="21"/>
      <c r="B520" s="21" t="str">
        <f>IFERROR(IF(#REF!="","",VLOOKUP(#REF!,$AD$2:$AR$606,2,0)),"")</f>
        <v/>
      </c>
      <c r="C520" s="22" t="str">
        <f>IFERROR(VLOOKUP(B520,$U$2:$AC$606,2,0),"")</f>
        <v/>
      </c>
      <c r="D520" s="22" t="str">
        <f>IFERROR(VLOOKUP(B520,$U$2:$AC$606,3,0),"")</f>
        <v/>
      </c>
      <c r="E520" s="22" t="str">
        <f>IFERROR(VLOOKUP(B520,$U$2:$AC$606,4,0),"")</f>
        <v/>
      </c>
      <c r="F520" s="22" t="str">
        <f>IFERROR(VLOOKUP(B520,$U$2:$AC$606,5,0),"")</f>
        <v/>
      </c>
      <c r="G520" s="22" t="str">
        <f>IFERROR(VLOOKUP(B520,$U$2:$AC$606,6,0),"")</f>
        <v/>
      </c>
      <c r="H520" s="33" t="str">
        <f>IFERROR(VLOOKUP(B520,$U$2:$AC$606,9,0),"")</f>
        <v/>
      </c>
      <c r="I520" s="50"/>
      <c r="J520" s="20"/>
      <c r="K520" s="21" t="str">
        <f>IFERROR(IF(#REF!="","",VLOOKUP(#REF!,$AQ$2:$AR$606,2,0)),"")</f>
        <v/>
      </c>
      <c r="L520" s="22" t="str">
        <f>IFERROR(VLOOKUP(K520,$AH$2:$AP$606,2,0),"")</f>
        <v/>
      </c>
      <c r="M520" s="22" t="str">
        <f>IFERROR(VLOOKUP(K520,$AH$2:$AP$606,3,0),"")</f>
        <v/>
      </c>
      <c r="N520" s="22" t="str">
        <f>IFERROR(VLOOKUP(K520,$AH$2:$AP$606,4,0),"")</f>
        <v/>
      </c>
      <c r="O520" s="22" t="str">
        <f>IFERROR(VLOOKUP(K520,$AH$2:$AP$606,5,0),"")</f>
        <v/>
      </c>
      <c r="P520" s="22" t="str">
        <f>IFERROR(VLOOKUP(K520,$AH$2:$AP$606,6,0),"")</f>
        <v/>
      </c>
      <c r="Q520" s="23" t="str">
        <f>IFERROR(VLOOKUP(K520,$AH$2:$AP$606,9,0),"")</f>
        <v/>
      </c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34"/>
      <c r="AO520" s="34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  <c r="BO520" s="36"/>
      <c r="BP520" s="36"/>
    </row>
    <row r="521" spans="1:68" ht="15.75" customHeight="1" x14ac:dyDescent="0.2">
      <c r="A521" s="21"/>
      <c r="B521" s="21" t="str">
        <f>IFERROR(IF(#REF!="","",VLOOKUP(#REF!,$AD$2:$AR$606,2,0)),"")</f>
        <v/>
      </c>
      <c r="C521" s="22" t="str">
        <f>IFERROR(VLOOKUP(B521,$U$2:$AC$606,2,0),"")</f>
        <v/>
      </c>
      <c r="D521" s="22" t="str">
        <f>IFERROR(VLOOKUP(B521,$U$2:$AC$606,3,0),"")</f>
        <v/>
      </c>
      <c r="E521" s="22" t="str">
        <f>IFERROR(VLOOKUP(B521,$U$2:$AC$606,4,0),"")</f>
        <v/>
      </c>
      <c r="F521" s="22" t="str">
        <f>IFERROR(VLOOKUP(B521,$U$2:$AC$606,5,0),"")</f>
        <v/>
      </c>
      <c r="G521" s="22" t="str">
        <f>IFERROR(VLOOKUP(B521,$U$2:$AC$606,6,0),"")</f>
        <v/>
      </c>
      <c r="H521" s="33" t="str">
        <f>IFERROR(VLOOKUP(B521,$U$2:$AC$606,9,0),"")</f>
        <v/>
      </c>
      <c r="I521" s="50"/>
      <c r="J521" s="20"/>
      <c r="K521" s="21" t="str">
        <f>IFERROR(IF(#REF!="","",VLOOKUP(#REF!,$AQ$2:$AR$606,2,0)),"")</f>
        <v/>
      </c>
      <c r="L521" s="22" t="str">
        <f>IFERROR(VLOOKUP(K521,$AH$2:$AP$606,2,0),"")</f>
        <v/>
      </c>
      <c r="M521" s="22" t="str">
        <f>IFERROR(VLOOKUP(K521,$AH$2:$AP$606,3,0),"")</f>
        <v/>
      </c>
      <c r="N521" s="22" t="str">
        <f>IFERROR(VLOOKUP(K521,$AH$2:$AP$606,4,0),"")</f>
        <v/>
      </c>
      <c r="O521" s="22" t="str">
        <f>IFERROR(VLOOKUP(K521,$AH$2:$AP$606,5,0),"")</f>
        <v/>
      </c>
      <c r="P521" s="22" t="str">
        <f>IFERROR(VLOOKUP(K521,$AH$2:$AP$606,6,0),"")</f>
        <v/>
      </c>
      <c r="Q521" s="23" t="str">
        <f>IFERROR(VLOOKUP(K521,$AH$2:$AP$606,9,0),"")</f>
        <v/>
      </c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34"/>
      <c r="AO521" s="34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  <c r="BO521" s="36"/>
      <c r="BP521" s="36"/>
    </row>
    <row r="522" spans="1:68" ht="15.75" customHeight="1" x14ac:dyDescent="0.2">
      <c r="A522" s="21"/>
      <c r="B522" s="21" t="str">
        <f>IFERROR(IF(#REF!="","",VLOOKUP(#REF!,$AD$2:$AR$606,2,0)),"")</f>
        <v/>
      </c>
      <c r="C522" s="22" t="str">
        <f>IFERROR(VLOOKUP(B522,$U$2:$AC$606,2,0),"")</f>
        <v/>
      </c>
      <c r="D522" s="22" t="str">
        <f>IFERROR(VLOOKUP(B522,$U$2:$AC$606,3,0),"")</f>
        <v/>
      </c>
      <c r="E522" s="22" t="str">
        <f>IFERROR(VLOOKUP(B522,$U$2:$AC$606,4,0),"")</f>
        <v/>
      </c>
      <c r="F522" s="22" t="str">
        <f>IFERROR(VLOOKUP(B522,$U$2:$AC$606,5,0),"")</f>
        <v/>
      </c>
      <c r="G522" s="22" t="str">
        <f>IFERROR(VLOOKUP(B522,$U$2:$AC$606,6,0),"")</f>
        <v/>
      </c>
      <c r="H522" s="33" t="str">
        <f>IFERROR(VLOOKUP(B522,$U$2:$AC$606,9,0),"")</f>
        <v/>
      </c>
      <c r="I522" s="50"/>
      <c r="J522" s="20"/>
      <c r="K522" s="21" t="str">
        <f>IFERROR(IF(#REF!="","",VLOOKUP(#REF!,$AQ$2:$AR$606,2,0)),"")</f>
        <v/>
      </c>
      <c r="L522" s="22" t="str">
        <f>IFERROR(VLOOKUP(K522,$AH$2:$AP$606,2,0),"")</f>
        <v/>
      </c>
      <c r="M522" s="22" t="str">
        <f>IFERROR(VLOOKUP(K522,$AH$2:$AP$606,3,0),"")</f>
        <v/>
      </c>
      <c r="N522" s="22" t="str">
        <f>IFERROR(VLOOKUP(K522,$AH$2:$AP$606,4,0),"")</f>
        <v/>
      </c>
      <c r="O522" s="22" t="str">
        <f>IFERROR(VLOOKUP(K522,$AH$2:$AP$606,5,0),"")</f>
        <v/>
      </c>
      <c r="P522" s="22" t="str">
        <f>IFERROR(VLOOKUP(K522,$AH$2:$AP$606,6,0),"")</f>
        <v/>
      </c>
      <c r="Q522" s="23" t="str">
        <f>IFERROR(VLOOKUP(K522,$AH$2:$AP$606,9,0),"")</f>
        <v/>
      </c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34"/>
      <c r="AO522" s="34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/>
      <c r="BN522" s="36"/>
      <c r="BO522" s="36"/>
      <c r="BP522" s="36"/>
    </row>
    <row r="523" spans="1:68" ht="15.75" customHeight="1" x14ac:dyDescent="0.2">
      <c r="A523" s="21"/>
      <c r="B523" s="21" t="str">
        <f>IFERROR(IF(#REF!="","",VLOOKUP(#REF!,$AD$2:$AR$606,2,0)),"")</f>
        <v/>
      </c>
      <c r="C523" s="22" t="str">
        <f>IFERROR(VLOOKUP(B523,$U$2:$AC$606,2,0),"")</f>
        <v/>
      </c>
      <c r="D523" s="22" t="str">
        <f>IFERROR(VLOOKUP(B523,$U$2:$AC$606,3,0),"")</f>
        <v/>
      </c>
      <c r="E523" s="22" t="str">
        <f>IFERROR(VLOOKUP(B523,$U$2:$AC$606,4,0),"")</f>
        <v/>
      </c>
      <c r="F523" s="22" t="str">
        <f>IFERROR(VLOOKUP(B523,$U$2:$AC$606,5,0),"")</f>
        <v/>
      </c>
      <c r="G523" s="22" t="str">
        <f>IFERROR(VLOOKUP(B523,$U$2:$AC$606,6,0),"")</f>
        <v/>
      </c>
      <c r="H523" s="33" t="str">
        <f>IFERROR(VLOOKUP(B523,$U$2:$AC$606,9,0),"")</f>
        <v/>
      </c>
      <c r="I523" s="50"/>
      <c r="J523" s="20"/>
      <c r="K523" s="21" t="str">
        <f>IFERROR(IF(#REF!="","",VLOOKUP(#REF!,$AQ$2:$AR$606,2,0)),"")</f>
        <v/>
      </c>
      <c r="L523" s="22" t="str">
        <f>IFERROR(VLOOKUP(K523,$AH$2:$AP$606,2,0),"")</f>
        <v/>
      </c>
      <c r="M523" s="22" t="str">
        <f>IFERROR(VLOOKUP(K523,$AH$2:$AP$606,3,0),"")</f>
        <v/>
      </c>
      <c r="N523" s="22" t="str">
        <f>IFERROR(VLOOKUP(K523,$AH$2:$AP$606,4,0),"")</f>
        <v/>
      </c>
      <c r="O523" s="22" t="str">
        <f>IFERROR(VLOOKUP(K523,$AH$2:$AP$606,5,0),"")</f>
        <v/>
      </c>
      <c r="P523" s="22" t="str">
        <f>IFERROR(VLOOKUP(K523,$AH$2:$AP$606,6,0),"")</f>
        <v/>
      </c>
      <c r="Q523" s="23" t="str">
        <f>IFERROR(VLOOKUP(K523,$AH$2:$AP$606,9,0),"")</f>
        <v/>
      </c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34"/>
      <c r="AO523" s="34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6"/>
      <c r="BN523" s="36"/>
      <c r="BO523" s="36"/>
      <c r="BP523" s="36"/>
    </row>
    <row r="524" spans="1:68" ht="15.75" customHeight="1" x14ac:dyDescent="0.2">
      <c r="A524" s="21"/>
      <c r="B524" s="21" t="str">
        <f>IFERROR(IF(#REF!="","",VLOOKUP(#REF!,$AD$2:$AR$606,2,0)),"")</f>
        <v/>
      </c>
      <c r="C524" s="22" t="str">
        <f>IFERROR(VLOOKUP(B524,$U$2:$AC$606,2,0),"")</f>
        <v/>
      </c>
      <c r="D524" s="22" t="str">
        <f>IFERROR(VLOOKUP(B524,$U$2:$AC$606,3,0),"")</f>
        <v/>
      </c>
      <c r="E524" s="22" t="str">
        <f>IFERROR(VLOOKUP(B524,$U$2:$AC$606,4,0),"")</f>
        <v/>
      </c>
      <c r="F524" s="22" t="str">
        <f>IFERROR(VLOOKUP(B524,$U$2:$AC$606,5,0),"")</f>
        <v/>
      </c>
      <c r="G524" s="22" t="str">
        <f>IFERROR(VLOOKUP(B524,$U$2:$AC$606,6,0),"")</f>
        <v/>
      </c>
      <c r="H524" s="33" t="str">
        <f>IFERROR(VLOOKUP(B524,$U$2:$AC$606,9,0),"")</f>
        <v/>
      </c>
      <c r="I524" s="50"/>
      <c r="J524" s="20"/>
      <c r="K524" s="21" t="str">
        <f>IFERROR(IF(#REF!="","",VLOOKUP(#REF!,$AQ$2:$AR$606,2,0)),"")</f>
        <v/>
      </c>
      <c r="L524" s="22" t="str">
        <f>IFERROR(VLOOKUP(K524,$AH$2:$AP$606,2,0),"")</f>
        <v/>
      </c>
      <c r="M524" s="22" t="str">
        <f>IFERROR(VLOOKUP(K524,$AH$2:$AP$606,3,0),"")</f>
        <v/>
      </c>
      <c r="N524" s="22" t="str">
        <f>IFERROR(VLOOKUP(K524,$AH$2:$AP$606,4,0),"")</f>
        <v/>
      </c>
      <c r="O524" s="22" t="str">
        <f>IFERROR(VLOOKUP(K524,$AH$2:$AP$606,5,0),"")</f>
        <v/>
      </c>
      <c r="P524" s="22" t="str">
        <f>IFERROR(VLOOKUP(K524,$AH$2:$AP$606,6,0),"")</f>
        <v/>
      </c>
      <c r="Q524" s="23" t="str">
        <f>IFERROR(VLOOKUP(K524,$AH$2:$AP$606,9,0),"")</f>
        <v/>
      </c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34"/>
      <c r="AO524" s="34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  <c r="BN524" s="36"/>
      <c r="BO524" s="36"/>
      <c r="BP524" s="36"/>
    </row>
    <row r="525" spans="1:68" ht="15.75" customHeight="1" x14ac:dyDescent="0.2">
      <c r="A525" s="21"/>
      <c r="B525" s="21" t="str">
        <f>IFERROR(IF(#REF!="","",VLOOKUP(#REF!,$AD$2:$AR$606,2,0)),"")</f>
        <v/>
      </c>
      <c r="C525" s="22" t="str">
        <f>IFERROR(VLOOKUP(B525,$U$2:$AC$606,2,0),"")</f>
        <v/>
      </c>
      <c r="D525" s="22" t="str">
        <f>IFERROR(VLOOKUP(B525,$U$2:$AC$606,3,0),"")</f>
        <v/>
      </c>
      <c r="E525" s="22" t="str">
        <f>IFERROR(VLOOKUP(B525,$U$2:$AC$606,4,0),"")</f>
        <v/>
      </c>
      <c r="F525" s="22" t="str">
        <f>IFERROR(VLOOKUP(B525,$U$2:$AC$606,5,0),"")</f>
        <v/>
      </c>
      <c r="G525" s="22" t="str">
        <f>IFERROR(VLOOKUP(B525,$U$2:$AC$606,6,0),"")</f>
        <v/>
      </c>
      <c r="H525" s="33" t="str">
        <f>IFERROR(VLOOKUP(B525,$U$2:$AC$606,9,0),"")</f>
        <v/>
      </c>
      <c r="I525" s="50"/>
      <c r="J525" s="20"/>
      <c r="K525" s="21" t="str">
        <f>IFERROR(IF(#REF!="","",VLOOKUP(#REF!,$AQ$2:$AR$606,2,0)),"")</f>
        <v/>
      </c>
      <c r="L525" s="22" t="str">
        <f>IFERROR(VLOOKUP(K525,$AH$2:$AP$606,2,0),"")</f>
        <v/>
      </c>
      <c r="M525" s="22" t="str">
        <f>IFERROR(VLOOKUP(K525,$AH$2:$AP$606,3,0),"")</f>
        <v/>
      </c>
      <c r="N525" s="22" t="str">
        <f>IFERROR(VLOOKUP(K525,$AH$2:$AP$606,4,0),"")</f>
        <v/>
      </c>
      <c r="O525" s="22" t="str">
        <f>IFERROR(VLOOKUP(K525,$AH$2:$AP$606,5,0),"")</f>
        <v/>
      </c>
      <c r="P525" s="22" t="str">
        <f>IFERROR(VLOOKUP(K525,$AH$2:$AP$606,6,0),"")</f>
        <v/>
      </c>
      <c r="Q525" s="23" t="str">
        <f>IFERROR(VLOOKUP(K525,$AH$2:$AP$606,9,0),"")</f>
        <v/>
      </c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34"/>
      <c r="AO525" s="34"/>
      <c r="BC525" s="36"/>
      <c r="BD525" s="36"/>
      <c r="BE525" s="36"/>
      <c r="BF525" s="36"/>
      <c r="BG525" s="36"/>
      <c r="BH525" s="36"/>
      <c r="BI525" s="36"/>
      <c r="BJ525" s="36"/>
      <c r="BK525" s="36"/>
      <c r="BL525" s="36"/>
      <c r="BM525" s="36"/>
      <c r="BN525" s="36"/>
      <c r="BO525" s="36"/>
      <c r="BP525" s="36"/>
    </row>
    <row r="526" spans="1:68" ht="15.75" customHeight="1" x14ac:dyDescent="0.2">
      <c r="A526" s="21"/>
      <c r="B526" s="21" t="str">
        <f>IFERROR(IF(#REF!="","",VLOOKUP(#REF!,$AD$2:$AR$606,2,0)),"")</f>
        <v/>
      </c>
      <c r="C526" s="22" t="str">
        <f>IFERROR(VLOOKUP(B526,$U$2:$AC$606,2,0),"")</f>
        <v/>
      </c>
      <c r="D526" s="22" t="str">
        <f>IFERROR(VLOOKUP(B526,$U$2:$AC$606,3,0),"")</f>
        <v/>
      </c>
      <c r="E526" s="22" t="str">
        <f>IFERROR(VLOOKUP(B526,$U$2:$AC$606,4,0),"")</f>
        <v/>
      </c>
      <c r="F526" s="22" t="str">
        <f>IFERROR(VLOOKUP(B526,$U$2:$AC$606,5,0),"")</f>
        <v/>
      </c>
      <c r="G526" s="22" t="str">
        <f>IFERROR(VLOOKUP(B526,$U$2:$AC$606,6,0),"")</f>
        <v/>
      </c>
      <c r="H526" s="33" t="str">
        <f>IFERROR(VLOOKUP(B526,$U$2:$AC$606,9,0),"")</f>
        <v/>
      </c>
      <c r="I526" s="50"/>
      <c r="J526" s="20"/>
      <c r="K526" s="21" t="str">
        <f>IFERROR(IF(#REF!="","",VLOOKUP(#REF!,$AQ$2:$AR$606,2,0)),"")</f>
        <v/>
      </c>
      <c r="L526" s="22" t="str">
        <f>IFERROR(VLOOKUP(K526,$AH$2:$AP$606,2,0),"")</f>
        <v/>
      </c>
      <c r="M526" s="22" t="str">
        <f>IFERROR(VLOOKUP(K526,$AH$2:$AP$606,3,0),"")</f>
        <v/>
      </c>
      <c r="N526" s="22" t="str">
        <f>IFERROR(VLOOKUP(K526,$AH$2:$AP$606,4,0),"")</f>
        <v/>
      </c>
      <c r="O526" s="22" t="str">
        <f>IFERROR(VLOOKUP(K526,$AH$2:$AP$606,5,0),"")</f>
        <v/>
      </c>
      <c r="P526" s="22" t="str">
        <f>IFERROR(VLOOKUP(K526,$AH$2:$AP$606,6,0),"")</f>
        <v/>
      </c>
      <c r="Q526" s="23" t="str">
        <f>IFERROR(VLOOKUP(K526,$AH$2:$AP$606,9,0),"")</f>
        <v/>
      </c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34"/>
      <c r="AO526" s="34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/>
      <c r="BN526" s="36"/>
      <c r="BO526" s="36"/>
      <c r="BP526" s="36"/>
    </row>
    <row r="527" spans="1:68" ht="15.75" customHeight="1" x14ac:dyDescent="0.2">
      <c r="A527" s="21"/>
      <c r="B527" s="21" t="str">
        <f>IFERROR(IF(#REF!="","",VLOOKUP(#REF!,$AD$2:$AR$606,2,0)),"")</f>
        <v/>
      </c>
      <c r="C527" s="22" t="str">
        <f>IFERROR(VLOOKUP(B527,$U$2:$AC$606,2,0),"")</f>
        <v/>
      </c>
      <c r="D527" s="22" t="str">
        <f>IFERROR(VLOOKUP(B527,$U$2:$AC$606,3,0),"")</f>
        <v/>
      </c>
      <c r="E527" s="22" t="str">
        <f>IFERROR(VLOOKUP(B527,$U$2:$AC$606,4,0),"")</f>
        <v/>
      </c>
      <c r="F527" s="22" t="str">
        <f>IFERROR(VLOOKUP(B527,$U$2:$AC$606,5,0),"")</f>
        <v/>
      </c>
      <c r="G527" s="22" t="str">
        <f>IFERROR(VLOOKUP(B527,$U$2:$AC$606,6,0),"")</f>
        <v/>
      </c>
      <c r="H527" s="33" t="str">
        <f>IFERROR(VLOOKUP(B527,$U$2:$AC$606,9,0),"")</f>
        <v/>
      </c>
      <c r="I527" s="50"/>
      <c r="J527" s="20"/>
      <c r="K527" s="21" t="str">
        <f>IFERROR(IF(#REF!="","",VLOOKUP(#REF!,$AQ$2:$AR$606,2,0)),"")</f>
        <v/>
      </c>
      <c r="L527" s="22" t="str">
        <f>IFERROR(VLOOKUP(K527,$AH$2:$AP$606,2,0),"")</f>
        <v/>
      </c>
      <c r="M527" s="22" t="str">
        <f>IFERROR(VLOOKUP(K527,$AH$2:$AP$606,3,0),"")</f>
        <v/>
      </c>
      <c r="N527" s="22" t="str">
        <f>IFERROR(VLOOKUP(K527,$AH$2:$AP$606,4,0),"")</f>
        <v/>
      </c>
      <c r="O527" s="22" t="str">
        <f>IFERROR(VLOOKUP(K527,$AH$2:$AP$606,5,0),"")</f>
        <v/>
      </c>
      <c r="P527" s="22" t="str">
        <f>IFERROR(VLOOKUP(K527,$AH$2:$AP$606,6,0),"")</f>
        <v/>
      </c>
      <c r="Q527" s="23" t="str">
        <f>IFERROR(VLOOKUP(K527,$AH$2:$AP$606,9,0),"")</f>
        <v/>
      </c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34"/>
      <c r="AO527" s="34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/>
      <c r="BN527" s="36"/>
      <c r="BO527" s="36"/>
      <c r="BP527" s="36"/>
    </row>
    <row r="528" spans="1:68" ht="15.75" customHeight="1" x14ac:dyDescent="0.2">
      <c r="A528" s="21"/>
      <c r="B528" s="21" t="str">
        <f>IFERROR(IF(#REF!="","",VLOOKUP(#REF!,$AD$2:$AR$606,2,0)),"")</f>
        <v/>
      </c>
      <c r="C528" s="22" t="str">
        <f>IFERROR(VLOOKUP(B528,$U$2:$AC$606,2,0),"")</f>
        <v/>
      </c>
      <c r="D528" s="22" t="str">
        <f>IFERROR(VLOOKUP(B528,$U$2:$AC$606,3,0),"")</f>
        <v/>
      </c>
      <c r="E528" s="22" t="str">
        <f>IFERROR(VLOOKUP(B528,$U$2:$AC$606,4,0),"")</f>
        <v/>
      </c>
      <c r="F528" s="22" t="str">
        <f>IFERROR(VLOOKUP(B528,$U$2:$AC$606,5,0),"")</f>
        <v/>
      </c>
      <c r="G528" s="22" t="str">
        <f>IFERROR(VLOOKUP(B528,$U$2:$AC$606,6,0),"")</f>
        <v/>
      </c>
      <c r="H528" s="33" t="str">
        <f>IFERROR(VLOOKUP(B528,$U$2:$AC$606,9,0),"")</f>
        <v/>
      </c>
      <c r="I528" s="50"/>
      <c r="J528" s="20"/>
      <c r="K528" s="21" t="str">
        <f>IFERROR(IF(#REF!="","",VLOOKUP(#REF!,$AQ$2:$AR$606,2,0)),"")</f>
        <v/>
      </c>
      <c r="L528" s="22" t="str">
        <f>IFERROR(VLOOKUP(K528,$AH$2:$AP$606,2,0),"")</f>
        <v/>
      </c>
      <c r="M528" s="22" t="str">
        <f>IFERROR(VLOOKUP(K528,$AH$2:$AP$606,3,0),"")</f>
        <v/>
      </c>
      <c r="N528" s="22" t="str">
        <f>IFERROR(VLOOKUP(K528,$AH$2:$AP$606,4,0),"")</f>
        <v/>
      </c>
      <c r="O528" s="22" t="str">
        <f>IFERROR(VLOOKUP(K528,$AH$2:$AP$606,5,0),"")</f>
        <v/>
      </c>
      <c r="P528" s="22" t="str">
        <f>IFERROR(VLOOKUP(K528,$AH$2:$AP$606,6,0),"")</f>
        <v/>
      </c>
      <c r="Q528" s="23" t="str">
        <f>IFERROR(VLOOKUP(K528,$AH$2:$AP$606,9,0),"")</f>
        <v/>
      </c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34"/>
      <c r="AO528" s="34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  <c r="BO528" s="36"/>
      <c r="BP528" s="36"/>
    </row>
    <row r="529" spans="1:68" ht="15.75" customHeight="1" x14ac:dyDescent="0.2">
      <c r="A529" s="21"/>
      <c r="B529" s="21" t="str">
        <f>IFERROR(IF(#REF!="","",VLOOKUP(#REF!,$AD$2:$AR$606,2,0)),"")</f>
        <v/>
      </c>
      <c r="C529" s="22" t="str">
        <f>IFERROR(VLOOKUP(B529,$U$2:$AC$606,2,0),"")</f>
        <v/>
      </c>
      <c r="D529" s="22" t="str">
        <f>IFERROR(VLOOKUP(B529,$U$2:$AC$606,3,0),"")</f>
        <v/>
      </c>
      <c r="E529" s="22" t="str">
        <f>IFERROR(VLOOKUP(B529,$U$2:$AC$606,4,0),"")</f>
        <v/>
      </c>
      <c r="F529" s="22" t="str">
        <f>IFERROR(VLOOKUP(B529,$U$2:$AC$606,5,0),"")</f>
        <v/>
      </c>
      <c r="G529" s="22" t="str">
        <f>IFERROR(VLOOKUP(B529,$U$2:$AC$606,6,0),"")</f>
        <v/>
      </c>
      <c r="H529" s="33" t="str">
        <f>IFERROR(VLOOKUP(B529,$U$2:$AC$606,9,0),"")</f>
        <v/>
      </c>
      <c r="I529" s="50"/>
      <c r="J529" s="20"/>
      <c r="K529" s="21" t="str">
        <f>IFERROR(IF(#REF!="","",VLOOKUP(#REF!,$AQ$2:$AR$606,2,0)),"")</f>
        <v/>
      </c>
      <c r="L529" s="22" t="str">
        <f>IFERROR(VLOOKUP(K529,$AH$2:$AP$606,2,0),"")</f>
        <v/>
      </c>
      <c r="M529" s="22" t="str">
        <f>IFERROR(VLOOKUP(K529,$AH$2:$AP$606,3,0),"")</f>
        <v/>
      </c>
      <c r="N529" s="22" t="str">
        <f>IFERROR(VLOOKUP(K529,$AH$2:$AP$606,4,0),"")</f>
        <v/>
      </c>
      <c r="O529" s="22" t="str">
        <f>IFERROR(VLOOKUP(K529,$AH$2:$AP$606,5,0),"")</f>
        <v/>
      </c>
      <c r="P529" s="22" t="str">
        <f>IFERROR(VLOOKUP(K529,$AH$2:$AP$606,6,0),"")</f>
        <v/>
      </c>
      <c r="Q529" s="23" t="str">
        <f>IFERROR(VLOOKUP(K529,$AH$2:$AP$606,9,0),"")</f>
        <v/>
      </c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34"/>
      <c r="AO529" s="34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  <c r="BO529" s="36"/>
      <c r="BP529" s="36"/>
    </row>
    <row r="530" spans="1:68" ht="15.75" customHeight="1" x14ac:dyDescent="0.2">
      <c r="A530" s="21"/>
      <c r="B530" s="21" t="str">
        <f>IFERROR(IF(#REF!="","",VLOOKUP(#REF!,$AD$2:$AR$606,2,0)),"")</f>
        <v/>
      </c>
      <c r="C530" s="22" t="str">
        <f>IFERROR(VLOOKUP(B530,$U$2:$AC$606,2,0),"")</f>
        <v/>
      </c>
      <c r="D530" s="22" t="str">
        <f>IFERROR(VLOOKUP(B530,$U$2:$AC$606,3,0),"")</f>
        <v/>
      </c>
      <c r="E530" s="22" t="str">
        <f>IFERROR(VLOOKUP(B530,$U$2:$AC$606,4,0),"")</f>
        <v/>
      </c>
      <c r="F530" s="22" t="str">
        <f>IFERROR(VLOOKUP(B530,$U$2:$AC$606,5,0),"")</f>
        <v/>
      </c>
      <c r="G530" s="22" t="str">
        <f>IFERROR(VLOOKUP(B530,$U$2:$AC$606,6,0),"")</f>
        <v/>
      </c>
      <c r="H530" s="33" t="str">
        <f>IFERROR(VLOOKUP(B530,$U$2:$AC$606,9,0),"")</f>
        <v/>
      </c>
      <c r="I530" s="50"/>
      <c r="J530" s="20"/>
      <c r="K530" s="21" t="str">
        <f>IFERROR(IF(#REF!="","",VLOOKUP(#REF!,$AQ$2:$AR$606,2,0)),"")</f>
        <v/>
      </c>
      <c r="L530" s="22" t="str">
        <f>IFERROR(VLOOKUP(K530,$AH$2:$AP$606,2,0),"")</f>
        <v/>
      </c>
      <c r="M530" s="22" t="str">
        <f>IFERROR(VLOOKUP(K530,$AH$2:$AP$606,3,0),"")</f>
        <v/>
      </c>
      <c r="N530" s="22" t="str">
        <f>IFERROR(VLOOKUP(K530,$AH$2:$AP$606,4,0),"")</f>
        <v/>
      </c>
      <c r="O530" s="22" t="str">
        <f>IFERROR(VLOOKUP(K530,$AH$2:$AP$606,5,0),"")</f>
        <v/>
      </c>
      <c r="P530" s="22" t="str">
        <f>IFERROR(VLOOKUP(K530,$AH$2:$AP$606,6,0),"")</f>
        <v/>
      </c>
      <c r="Q530" s="23" t="str">
        <f>IFERROR(VLOOKUP(K530,$AH$2:$AP$606,9,0),"")</f>
        <v/>
      </c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34"/>
      <c r="AO530" s="34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  <c r="BO530" s="36"/>
      <c r="BP530" s="36"/>
    </row>
    <row r="531" spans="1:68" ht="15.75" customHeight="1" x14ac:dyDescent="0.2">
      <c r="A531" s="21"/>
      <c r="B531" s="21" t="str">
        <f>IFERROR(IF(#REF!="","",VLOOKUP(#REF!,$AD$2:$AR$606,2,0)),"")</f>
        <v/>
      </c>
      <c r="C531" s="22" t="str">
        <f>IFERROR(VLOOKUP(B531,$U$2:$AC$606,2,0),"")</f>
        <v/>
      </c>
      <c r="D531" s="22" t="str">
        <f>IFERROR(VLOOKUP(B531,$U$2:$AC$606,3,0),"")</f>
        <v/>
      </c>
      <c r="E531" s="22" t="str">
        <f>IFERROR(VLOOKUP(B531,$U$2:$AC$606,4,0),"")</f>
        <v/>
      </c>
      <c r="F531" s="22" t="str">
        <f>IFERROR(VLOOKUP(B531,$U$2:$AC$606,5,0),"")</f>
        <v/>
      </c>
      <c r="G531" s="22" t="str">
        <f>IFERROR(VLOOKUP(B531,$U$2:$AC$606,6,0),"")</f>
        <v/>
      </c>
      <c r="H531" s="33" t="str">
        <f>IFERROR(VLOOKUP(B531,$U$2:$AC$606,9,0),"")</f>
        <v/>
      </c>
      <c r="I531" s="50"/>
      <c r="J531" s="20"/>
      <c r="K531" s="21" t="str">
        <f>IFERROR(IF(#REF!="","",VLOOKUP(#REF!,$AQ$2:$AR$606,2,0)),"")</f>
        <v/>
      </c>
      <c r="L531" s="22" t="str">
        <f>IFERROR(VLOOKUP(K531,$AH$2:$AP$606,2,0),"")</f>
        <v/>
      </c>
      <c r="M531" s="22" t="str">
        <f>IFERROR(VLOOKUP(K531,$AH$2:$AP$606,3,0),"")</f>
        <v/>
      </c>
      <c r="N531" s="22" t="str">
        <f>IFERROR(VLOOKUP(K531,$AH$2:$AP$606,4,0),"")</f>
        <v/>
      </c>
      <c r="O531" s="22" t="str">
        <f>IFERROR(VLOOKUP(K531,$AH$2:$AP$606,5,0),"")</f>
        <v/>
      </c>
      <c r="P531" s="22" t="str">
        <f>IFERROR(VLOOKUP(K531,$AH$2:$AP$606,6,0),"")</f>
        <v/>
      </c>
      <c r="Q531" s="23" t="str">
        <f>IFERROR(VLOOKUP(K531,$AH$2:$AP$606,9,0),"")</f>
        <v/>
      </c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34"/>
      <c r="AO531" s="34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  <c r="BO531" s="36"/>
      <c r="BP531" s="36"/>
    </row>
    <row r="532" spans="1:68" ht="15.75" customHeight="1" x14ac:dyDescent="0.2">
      <c r="A532" s="21"/>
      <c r="B532" s="21" t="str">
        <f>IFERROR(IF(#REF!="","",VLOOKUP(#REF!,$AD$2:$AR$606,2,0)),"")</f>
        <v/>
      </c>
      <c r="C532" s="22" t="str">
        <f>IFERROR(VLOOKUP(B532,$U$2:$AC$606,2,0),"")</f>
        <v/>
      </c>
      <c r="D532" s="22" t="str">
        <f>IFERROR(VLOOKUP(B532,$U$2:$AC$606,3,0),"")</f>
        <v/>
      </c>
      <c r="E532" s="22" t="str">
        <f>IFERROR(VLOOKUP(B532,$U$2:$AC$606,4,0),"")</f>
        <v/>
      </c>
      <c r="F532" s="22" t="str">
        <f>IFERROR(VLOOKUP(B532,$U$2:$AC$606,5,0),"")</f>
        <v/>
      </c>
      <c r="G532" s="22" t="str">
        <f>IFERROR(VLOOKUP(B532,$U$2:$AC$606,6,0),"")</f>
        <v/>
      </c>
      <c r="H532" s="33" t="str">
        <f>IFERROR(VLOOKUP(B532,$U$2:$AC$606,9,0),"")</f>
        <v/>
      </c>
      <c r="I532" s="50"/>
      <c r="J532" s="20"/>
      <c r="K532" s="21" t="str">
        <f>IFERROR(IF(#REF!="","",VLOOKUP(#REF!,$AQ$2:$AR$606,2,0)),"")</f>
        <v/>
      </c>
      <c r="L532" s="22" t="str">
        <f>IFERROR(VLOOKUP(K532,$AH$2:$AP$606,2,0),"")</f>
        <v/>
      </c>
      <c r="M532" s="22" t="str">
        <f>IFERROR(VLOOKUP(K532,$AH$2:$AP$606,3,0),"")</f>
        <v/>
      </c>
      <c r="N532" s="22" t="str">
        <f>IFERROR(VLOOKUP(K532,$AH$2:$AP$606,4,0),"")</f>
        <v/>
      </c>
      <c r="O532" s="22" t="str">
        <f>IFERROR(VLOOKUP(K532,$AH$2:$AP$606,5,0),"")</f>
        <v/>
      </c>
      <c r="P532" s="22" t="str">
        <f>IFERROR(VLOOKUP(K532,$AH$2:$AP$606,6,0),"")</f>
        <v/>
      </c>
      <c r="Q532" s="23" t="str">
        <f>IFERROR(VLOOKUP(K532,$AH$2:$AP$606,9,0),"")</f>
        <v/>
      </c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34"/>
      <c r="AO532" s="34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  <c r="BO532" s="36"/>
      <c r="BP532" s="36"/>
    </row>
    <row r="533" spans="1:68" ht="15.75" customHeight="1" x14ac:dyDescent="0.2">
      <c r="A533" s="21"/>
      <c r="B533" s="21" t="str">
        <f>IFERROR(IF(#REF!="","",VLOOKUP(#REF!,$AD$2:$AR$606,2,0)),"")</f>
        <v/>
      </c>
      <c r="C533" s="22" t="str">
        <f>IFERROR(VLOOKUP(B533,$U$2:$AC$606,2,0),"")</f>
        <v/>
      </c>
      <c r="D533" s="22" t="str">
        <f>IFERROR(VLOOKUP(B533,$U$2:$AC$606,3,0),"")</f>
        <v/>
      </c>
      <c r="E533" s="22" t="str">
        <f>IFERROR(VLOOKUP(B533,$U$2:$AC$606,4,0),"")</f>
        <v/>
      </c>
      <c r="F533" s="22" t="str">
        <f>IFERROR(VLOOKUP(B533,$U$2:$AC$606,5,0),"")</f>
        <v/>
      </c>
      <c r="G533" s="22" t="str">
        <f>IFERROR(VLOOKUP(B533,$U$2:$AC$606,6,0),"")</f>
        <v/>
      </c>
      <c r="H533" s="33" t="str">
        <f>IFERROR(VLOOKUP(B533,$U$2:$AC$606,9,0),"")</f>
        <v/>
      </c>
      <c r="I533" s="50"/>
      <c r="J533" s="20"/>
      <c r="K533" s="21" t="str">
        <f>IFERROR(IF(#REF!="","",VLOOKUP(#REF!,$AQ$2:$AR$606,2,0)),"")</f>
        <v/>
      </c>
      <c r="L533" s="22" t="str">
        <f>IFERROR(VLOOKUP(K533,$AH$2:$AP$606,2,0),"")</f>
        <v/>
      </c>
      <c r="M533" s="22" t="str">
        <f>IFERROR(VLOOKUP(K533,$AH$2:$AP$606,3,0),"")</f>
        <v/>
      </c>
      <c r="N533" s="22" t="str">
        <f>IFERROR(VLOOKUP(K533,$AH$2:$AP$606,4,0),"")</f>
        <v/>
      </c>
      <c r="O533" s="22" t="str">
        <f>IFERROR(VLOOKUP(K533,$AH$2:$AP$606,5,0),"")</f>
        <v/>
      </c>
      <c r="P533" s="22" t="str">
        <f>IFERROR(VLOOKUP(K533,$AH$2:$AP$606,6,0),"")</f>
        <v/>
      </c>
      <c r="Q533" s="23" t="str">
        <f>IFERROR(VLOOKUP(K533,$AH$2:$AP$606,9,0),"")</f>
        <v/>
      </c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34"/>
      <c r="AO533" s="34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/>
      <c r="BO533" s="36"/>
      <c r="BP533" s="36"/>
    </row>
    <row r="534" spans="1:68" ht="15.75" customHeight="1" x14ac:dyDescent="0.2">
      <c r="A534" s="21"/>
      <c r="B534" s="21" t="str">
        <f>IFERROR(IF(#REF!="","",VLOOKUP(#REF!,$AD$2:$AR$606,2,0)),"")</f>
        <v/>
      </c>
      <c r="C534" s="22" t="str">
        <f>IFERROR(VLOOKUP(B534,$U$2:$AC$606,2,0),"")</f>
        <v/>
      </c>
      <c r="D534" s="22" t="str">
        <f>IFERROR(VLOOKUP(B534,$U$2:$AC$606,3,0),"")</f>
        <v/>
      </c>
      <c r="E534" s="22" t="str">
        <f>IFERROR(VLOOKUP(B534,$U$2:$AC$606,4,0),"")</f>
        <v/>
      </c>
      <c r="F534" s="22" t="str">
        <f>IFERROR(VLOOKUP(B534,$U$2:$AC$606,5,0),"")</f>
        <v/>
      </c>
      <c r="G534" s="22" t="str">
        <f>IFERROR(VLOOKUP(B534,$U$2:$AC$606,6,0),"")</f>
        <v/>
      </c>
      <c r="H534" s="33" t="str">
        <f>IFERROR(VLOOKUP(B534,$U$2:$AC$606,9,0),"")</f>
        <v/>
      </c>
      <c r="I534" s="50"/>
      <c r="J534" s="20"/>
      <c r="K534" s="21" t="str">
        <f>IFERROR(IF(#REF!="","",VLOOKUP(#REF!,$AQ$2:$AR$606,2,0)),"")</f>
        <v/>
      </c>
      <c r="L534" s="22" t="str">
        <f>IFERROR(VLOOKUP(K534,$AH$2:$AP$606,2,0),"")</f>
        <v/>
      </c>
      <c r="M534" s="22" t="str">
        <f>IFERROR(VLOOKUP(K534,$AH$2:$AP$606,3,0),"")</f>
        <v/>
      </c>
      <c r="N534" s="22" t="str">
        <f>IFERROR(VLOOKUP(K534,$AH$2:$AP$606,4,0),"")</f>
        <v/>
      </c>
      <c r="O534" s="22" t="str">
        <f>IFERROR(VLOOKUP(K534,$AH$2:$AP$606,5,0),"")</f>
        <v/>
      </c>
      <c r="P534" s="22" t="str">
        <f>IFERROR(VLOOKUP(K534,$AH$2:$AP$606,6,0),"")</f>
        <v/>
      </c>
      <c r="Q534" s="23" t="str">
        <f>IFERROR(VLOOKUP(K534,$AH$2:$AP$606,9,0),"")</f>
        <v/>
      </c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34"/>
      <c r="AO534" s="34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/>
      <c r="BO534" s="36"/>
      <c r="BP534" s="36"/>
    </row>
    <row r="535" spans="1:68" ht="15.75" customHeight="1" x14ac:dyDescent="0.2">
      <c r="A535" s="21"/>
      <c r="B535" s="21" t="str">
        <f>IFERROR(IF(#REF!="","",VLOOKUP(#REF!,$AD$2:$AR$606,2,0)),"")</f>
        <v/>
      </c>
      <c r="C535" s="22" t="str">
        <f>IFERROR(VLOOKUP(B535,$U$2:$AC$606,2,0),"")</f>
        <v/>
      </c>
      <c r="D535" s="22" t="str">
        <f>IFERROR(VLOOKUP(B535,$U$2:$AC$606,3,0),"")</f>
        <v/>
      </c>
      <c r="E535" s="22" t="str">
        <f>IFERROR(VLOOKUP(B535,$U$2:$AC$606,4,0),"")</f>
        <v/>
      </c>
      <c r="F535" s="22" t="str">
        <f>IFERROR(VLOOKUP(B535,$U$2:$AC$606,5,0),"")</f>
        <v/>
      </c>
      <c r="G535" s="22" t="str">
        <f>IFERROR(VLOOKUP(B535,$U$2:$AC$606,6,0),"")</f>
        <v/>
      </c>
      <c r="H535" s="33" t="str">
        <f>IFERROR(VLOOKUP(B535,$U$2:$AC$606,9,0),"")</f>
        <v/>
      </c>
      <c r="I535" s="50"/>
      <c r="J535" s="20"/>
      <c r="K535" s="21" t="str">
        <f>IFERROR(IF(#REF!="","",VLOOKUP(#REF!,$AQ$2:$AR$606,2,0)),"")</f>
        <v/>
      </c>
      <c r="L535" s="22" t="str">
        <f>IFERROR(VLOOKUP(K535,$AH$2:$AP$606,2,0),"")</f>
        <v/>
      </c>
      <c r="M535" s="22" t="str">
        <f>IFERROR(VLOOKUP(K535,$AH$2:$AP$606,3,0),"")</f>
        <v/>
      </c>
      <c r="N535" s="22" t="str">
        <f>IFERROR(VLOOKUP(K535,$AH$2:$AP$606,4,0),"")</f>
        <v/>
      </c>
      <c r="O535" s="22" t="str">
        <f>IFERROR(VLOOKUP(K535,$AH$2:$AP$606,5,0),"")</f>
        <v/>
      </c>
      <c r="P535" s="22" t="str">
        <f>IFERROR(VLOOKUP(K535,$AH$2:$AP$606,6,0),"")</f>
        <v/>
      </c>
      <c r="Q535" s="23" t="str">
        <f>IFERROR(VLOOKUP(K535,$AH$2:$AP$606,9,0),"")</f>
        <v/>
      </c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34"/>
      <c r="AO535" s="34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/>
      <c r="BO535" s="36"/>
      <c r="BP535" s="36"/>
    </row>
    <row r="536" spans="1:68" ht="15.75" customHeight="1" x14ac:dyDescent="0.2">
      <c r="A536" s="21"/>
      <c r="B536" s="21" t="str">
        <f>IFERROR(IF(#REF!="","",VLOOKUP(#REF!,$AD$2:$AR$606,2,0)),"")</f>
        <v/>
      </c>
      <c r="C536" s="22" t="str">
        <f>IFERROR(VLOOKUP(B536,$U$2:$AC$606,2,0),"")</f>
        <v/>
      </c>
      <c r="D536" s="22" t="str">
        <f>IFERROR(VLOOKUP(B536,$U$2:$AC$606,3,0),"")</f>
        <v/>
      </c>
      <c r="E536" s="22" t="str">
        <f>IFERROR(VLOOKUP(B536,$U$2:$AC$606,4,0),"")</f>
        <v/>
      </c>
      <c r="F536" s="22" t="str">
        <f>IFERROR(VLOOKUP(B536,$U$2:$AC$606,5,0),"")</f>
        <v/>
      </c>
      <c r="G536" s="22" t="str">
        <f>IFERROR(VLOOKUP(B536,$U$2:$AC$606,6,0),"")</f>
        <v/>
      </c>
      <c r="H536" s="33" t="str">
        <f>IFERROR(VLOOKUP(B536,$U$2:$AC$606,9,0),"")</f>
        <v/>
      </c>
      <c r="I536" s="50"/>
      <c r="J536" s="20"/>
      <c r="K536" s="21" t="str">
        <f>IFERROR(IF(#REF!="","",VLOOKUP(#REF!,$AQ$2:$AR$606,2,0)),"")</f>
        <v/>
      </c>
      <c r="L536" s="22" t="str">
        <f>IFERROR(VLOOKUP(K536,$AH$2:$AP$606,2,0),"")</f>
        <v/>
      </c>
      <c r="M536" s="22" t="str">
        <f>IFERROR(VLOOKUP(K536,$AH$2:$AP$606,3,0),"")</f>
        <v/>
      </c>
      <c r="N536" s="22" t="str">
        <f>IFERROR(VLOOKUP(K536,$AH$2:$AP$606,4,0),"")</f>
        <v/>
      </c>
      <c r="O536" s="22" t="str">
        <f>IFERROR(VLOOKUP(K536,$AH$2:$AP$606,5,0),"")</f>
        <v/>
      </c>
      <c r="P536" s="22" t="str">
        <f>IFERROR(VLOOKUP(K536,$AH$2:$AP$606,6,0),"")</f>
        <v/>
      </c>
      <c r="Q536" s="23" t="str">
        <f>IFERROR(VLOOKUP(K536,$AH$2:$AP$606,9,0),"")</f>
        <v/>
      </c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34"/>
      <c r="AO536" s="34"/>
      <c r="BC536" s="36"/>
      <c r="BD536" s="36"/>
      <c r="BE536" s="36"/>
      <c r="BF536" s="36"/>
      <c r="BG536" s="36"/>
      <c r="BH536" s="36"/>
      <c r="BI536" s="36"/>
      <c r="BJ536" s="36"/>
      <c r="BK536" s="36"/>
      <c r="BL536" s="36"/>
      <c r="BM536" s="36"/>
      <c r="BN536" s="36"/>
      <c r="BO536" s="36"/>
      <c r="BP536" s="36"/>
    </row>
    <row r="537" spans="1:68" ht="15.75" customHeight="1" x14ac:dyDescent="0.2">
      <c r="A537" s="21"/>
      <c r="B537" s="21" t="str">
        <f>IFERROR(IF(#REF!="","",VLOOKUP(#REF!,$AD$2:$AR$606,2,0)),"")</f>
        <v/>
      </c>
      <c r="C537" s="22" t="str">
        <f>IFERROR(VLOOKUP(B537,$U$2:$AC$606,2,0),"")</f>
        <v/>
      </c>
      <c r="D537" s="22" t="str">
        <f>IFERROR(VLOOKUP(B537,$U$2:$AC$606,3,0),"")</f>
        <v/>
      </c>
      <c r="E537" s="22" t="str">
        <f>IFERROR(VLOOKUP(B537,$U$2:$AC$606,4,0),"")</f>
        <v/>
      </c>
      <c r="F537" s="22" t="str">
        <f>IFERROR(VLOOKUP(B537,$U$2:$AC$606,5,0),"")</f>
        <v/>
      </c>
      <c r="G537" s="22" t="str">
        <f>IFERROR(VLOOKUP(B537,$U$2:$AC$606,6,0),"")</f>
        <v/>
      </c>
      <c r="H537" s="33" t="str">
        <f>IFERROR(VLOOKUP(B537,$U$2:$AC$606,9,0),"")</f>
        <v/>
      </c>
      <c r="I537" s="50"/>
      <c r="J537" s="20"/>
      <c r="K537" s="21" t="str">
        <f>IFERROR(IF(#REF!="","",VLOOKUP(#REF!,$AQ$2:$AR$606,2,0)),"")</f>
        <v/>
      </c>
      <c r="L537" s="22" t="str">
        <f>IFERROR(VLOOKUP(K537,$AH$2:$AP$606,2,0),"")</f>
        <v/>
      </c>
      <c r="M537" s="22" t="str">
        <f>IFERROR(VLOOKUP(K537,$AH$2:$AP$606,3,0),"")</f>
        <v/>
      </c>
      <c r="N537" s="22" t="str">
        <f>IFERROR(VLOOKUP(K537,$AH$2:$AP$606,4,0),"")</f>
        <v/>
      </c>
      <c r="O537" s="22" t="str">
        <f>IFERROR(VLOOKUP(K537,$AH$2:$AP$606,5,0),"")</f>
        <v/>
      </c>
      <c r="P537" s="22" t="str">
        <f>IFERROR(VLOOKUP(K537,$AH$2:$AP$606,6,0),"")</f>
        <v/>
      </c>
      <c r="Q537" s="23" t="str">
        <f>IFERROR(VLOOKUP(K537,$AH$2:$AP$606,9,0),"")</f>
        <v/>
      </c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34"/>
      <c r="AO537" s="34"/>
      <c r="BC537" s="36"/>
      <c r="BD537" s="36"/>
      <c r="BE537" s="36"/>
      <c r="BF537" s="36"/>
      <c r="BG537" s="36"/>
      <c r="BH537" s="36"/>
      <c r="BI537" s="36"/>
      <c r="BJ537" s="36"/>
      <c r="BK537" s="36"/>
      <c r="BL537" s="36"/>
      <c r="BM537" s="36"/>
      <c r="BN537" s="36"/>
      <c r="BO537" s="36"/>
      <c r="BP537" s="36"/>
    </row>
    <row r="538" spans="1:68" ht="15.75" customHeight="1" x14ac:dyDescent="0.2">
      <c r="A538" s="21"/>
      <c r="B538" s="21" t="str">
        <f>IFERROR(IF(#REF!="","",VLOOKUP(#REF!,$AD$2:$AR$606,2,0)),"")</f>
        <v/>
      </c>
      <c r="C538" s="22" t="str">
        <f>IFERROR(VLOOKUP(B538,$U$2:$AC$606,2,0),"")</f>
        <v/>
      </c>
      <c r="D538" s="22" t="str">
        <f>IFERROR(VLOOKUP(B538,$U$2:$AC$606,3,0),"")</f>
        <v/>
      </c>
      <c r="E538" s="22" t="str">
        <f>IFERROR(VLOOKUP(B538,$U$2:$AC$606,4,0),"")</f>
        <v/>
      </c>
      <c r="F538" s="22" t="str">
        <f>IFERROR(VLOOKUP(B538,$U$2:$AC$606,5,0),"")</f>
        <v/>
      </c>
      <c r="G538" s="22" t="str">
        <f>IFERROR(VLOOKUP(B538,$U$2:$AC$606,6,0),"")</f>
        <v/>
      </c>
      <c r="H538" s="33" t="str">
        <f>IFERROR(VLOOKUP(B538,$U$2:$AC$606,9,0),"")</f>
        <v/>
      </c>
      <c r="I538" s="50"/>
      <c r="J538" s="20"/>
      <c r="K538" s="21" t="str">
        <f>IFERROR(IF(#REF!="","",VLOOKUP(#REF!,$AQ$2:$AR$606,2,0)),"")</f>
        <v/>
      </c>
      <c r="L538" s="22" t="str">
        <f>IFERROR(VLOOKUP(K538,$AH$2:$AP$606,2,0),"")</f>
        <v/>
      </c>
      <c r="M538" s="22" t="str">
        <f>IFERROR(VLOOKUP(K538,$AH$2:$AP$606,3,0),"")</f>
        <v/>
      </c>
      <c r="N538" s="22" t="str">
        <f>IFERROR(VLOOKUP(K538,$AH$2:$AP$606,4,0),"")</f>
        <v/>
      </c>
      <c r="O538" s="22" t="str">
        <f>IFERROR(VLOOKUP(K538,$AH$2:$AP$606,5,0),"")</f>
        <v/>
      </c>
      <c r="P538" s="22" t="str">
        <f>IFERROR(VLOOKUP(K538,$AH$2:$AP$606,6,0),"")</f>
        <v/>
      </c>
      <c r="Q538" s="23" t="str">
        <f>IFERROR(VLOOKUP(K538,$AH$2:$AP$606,9,0),"")</f>
        <v/>
      </c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34"/>
      <c r="AO538" s="34"/>
      <c r="BC538" s="36"/>
      <c r="BD538" s="36"/>
      <c r="BE538" s="36"/>
      <c r="BF538" s="36"/>
      <c r="BG538" s="36"/>
      <c r="BH538" s="36"/>
      <c r="BI538" s="36"/>
      <c r="BJ538" s="36"/>
      <c r="BK538" s="36"/>
      <c r="BL538" s="36"/>
      <c r="BM538" s="36"/>
      <c r="BN538" s="36"/>
      <c r="BO538" s="36"/>
      <c r="BP538" s="36"/>
    </row>
    <row r="539" spans="1:68" ht="15.75" customHeight="1" x14ac:dyDescent="0.2">
      <c r="A539" s="21"/>
      <c r="B539" s="21" t="str">
        <f>IFERROR(IF(#REF!="","",VLOOKUP(#REF!,$AD$2:$AR$606,2,0)),"")</f>
        <v/>
      </c>
      <c r="C539" s="22" t="str">
        <f>IFERROR(VLOOKUP(B539,$U$2:$AC$606,2,0),"")</f>
        <v/>
      </c>
      <c r="D539" s="22" t="str">
        <f>IFERROR(VLOOKUP(B539,$U$2:$AC$606,3,0),"")</f>
        <v/>
      </c>
      <c r="E539" s="22" t="str">
        <f>IFERROR(VLOOKUP(B539,$U$2:$AC$606,4,0),"")</f>
        <v/>
      </c>
      <c r="F539" s="22" t="str">
        <f>IFERROR(VLOOKUP(B539,$U$2:$AC$606,5,0),"")</f>
        <v/>
      </c>
      <c r="G539" s="22" t="str">
        <f>IFERROR(VLOOKUP(B539,$U$2:$AC$606,6,0),"")</f>
        <v/>
      </c>
      <c r="H539" s="33" t="str">
        <f>IFERROR(VLOOKUP(B539,$U$2:$AC$606,9,0),"")</f>
        <v/>
      </c>
      <c r="I539" s="50"/>
      <c r="J539" s="20"/>
      <c r="K539" s="21" t="str">
        <f>IFERROR(IF(#REF!="","",VLOOKUP(#REF!,$AQ$2:$AR$606,2,0)),"")</f>
        <v/>
      </c>
      <c r="L539" s="22" t="str">
        <f>IFERROR(VLOOKUP(K539,$AH$2:$AP$606,2,0),"")</f>
        <v/>
      </c>
      <c r="M539" s="22" t="str">
        <f>IFERROR(VLOOKUP(K539,$AH$2:$AP$606,3,0),"")</f>
        <v/>
      </c>
      <c r="N539" s="22" t="str">
        <f>IFERROR(VLOOKUP(K539,$AH$2:$AP$606,4,0),"")</f>
        <v/>
      </c>
      <c r="O539" s="22" t="str">
        <f>IFERROR(VLOOKUP(K539,$AH$2:$AP$606,5,0),"")</f>
        <v/>
      </c>
      <c r="P539" s="22" t="str">
        <f>IFERROR(VLOOKUP(K539,$AH$2:$AP$606,6,0),"")</f>
        <v/>
      </c>
      <c r="Q539" s="23" t="str">
        <f>IFERROR(VLOOKUP(K539,$AH$2:$AP$606,9,0),"")</f>
        <v/>
      </c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34"/>
      <c r="AO539" s="34"/>
      <c r="BC539" s="36"/>
      <c r="BD539" s="36"/>
      <c r="BE539" s="36"/>
      <c r="BF539" s="36"/>
      <c r="BG539" s="36"/>
      <c r="BH539" s="36"/>
      <c r="BI539" s="36"/>
      <c r="BJ539" s="36"/>
      <c r="BK539" s="36"/>
      <c r="BL539" s="36"/>
      <c r="BM539" s="36"/>
      <c r="BN539" s="36"/>
      <c r="BO539" s="36"/>
      <c r="BP539" s="36"/>
    </row>
    <row r="540" spans="1:68" ht="15.75" customHeight="1" x14ac:dyDescent="0.2">
      <c r="A540" s="21"/>
      <c r="B540" s="21" t="str">
        <f>IFERROR(IF(#REF!="","",VLOOKUP(#REF!,$AD$2:$AR$606,2,0)),"")</f>
        <v/>
      </c>
      <c r="C540" s="22" t="str">
        <f>IFERROR(VLOOKUP(B540,$U$2:$AC$606,2,0),"")</f>
        <v/>
      </c>
      <c r="D540" s="22" t="str">
        <f>IFERROR(VLOOKUP(B540,$U$2:$AC$606,3,0),"")</f>
        <v/>
      </c>
      <c r="E540" s="22" t="str">
        <f>IFERROR(VLOOKUP(B540,$U$2:$AC$606,4,0),"")</f>
        <v/>
      </c>
      <c r="F540" s="22" t="str">
        <f>IFERROR(VLOOKUP(B540,$U$2:$AC$606,5,0),"")</f>
        <v/>
      </c>
      <c r="G540" s="22" t="str">
        <f>IFERROR(VLOOKUP(B540,$U$2:$AC$606,6,0),"")</f>
        <v/>
      </c>
      <c r="H540" s="33" t="str">
        <f>IFERROR(VLOOKUP(B540,$U$2:$AC$606,9,0),"")</f>
        <v/>
      </c>
      <c r="I540" s="50"/>
      <c r="J540" s="20"/>
      <c r="K540" s="21" t="str">
        <f>IFERROR(IF(#REF!="","",VLOOKUP(#REF!,$AQ$2:$AR$606,2,0)),"")</f>
        <v/>
      </c>
      <c r="L540" s="22" t="str">
        <f>IFERROR(VLOOKUP(K540,$AH$2:$AP$606,2,0),"")</f>
        <v/>
      </c>
      <c r="M540" s="22" t="str">
        <f>IFERROR(VLOOKUP(K540,$AH$2:$AP$606,3,0),"")</f>
        <v/>
      </c>
      <c r="N540" s="22" t="str">
        <f>IFERROR(VLOOKUP(K540,$AH$2:$AP$606,4,0),"")</f>
        <v/>
      </c>
      <c r="O540" s="22" t="str">
        <f>IFERROR(VLOOKUP(K540,$AH$2:$AP$606,5,0),"")</f>
        <v/>
      </c>
      <c r="P540" s="22" t="str">
        <f>IFERROR(VLOOKUP(K540,$AH$2:$AP$606,6,0),"")</f>
        <v/>
      </c>
      <c r="Q540" s="23" t="str">
        <f>IFERROR(VLOOKUP(K540,$AH$2:$AP$606,9,0),"")</f>
        <v/>
      </c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34"/>
      <c r="AO540" s="34"/>
      <c r="BC540" s="36"/>
      <c r="BD540" s="36"/>
      <c r="BE540" s="36"/>
      <c r="BF540" s="36"/>
      <c r="BG540" s="36"/>
      <c r="BH540" s="36"/>
      <c r="BI540" s="36"/>
      <c r="BJ540" s="36"/>
      <c r="BK540" s="36"/>
      <c r="BL540" s="36"/>
      <c r="BM540" s="36"/>
      <c r="BN540" s="36"/>
      <c r="BO540" s="36"/>
      <c r="BP540" s="36"/>
    </row>
    <row r="541" spans="1:68" ht="15.75" customHeight="1" x14ac:dyDescent="0.2">
      <c r="A541" s="21"/>
      <c r="B541" s="21" t="str">
        <f>IFERROR(IF(#REF!="","",VLOOKUP(#REF!,$AD$2:$AR$606,2,0)),"")</f>
        <v/>
      </c>
      <c r="C541" s="22" t="str">
        <f>IFERROR(VLOOKUP(B541,$U$2:$AC$606,2,0),"")</f>
        <v/>
      </c>
      <c r="D541" s="22" t="str">
        <f>IFERROR(VLOOKUP(B541,$U$2:$AC$606,3,0),"")</f>
        <v/>
      </c>
      <c r="E541" s="22" t="str">
        <f>IFERROR(VLOOKUP(B541,$U$2:$AC$606,4,0),"")</f>
        <v/>
      </c>
      <c r="F541" s="22" t="str">
        <f>IFERROR(VLOOKUP(B541,$U$2:$AC$606,5,0),"")</f>
        <v/>
      </c>
      <c r="G541" s="22" t="str">
        <f>IFERROR(VLOOKUP(B541,$U$2:$AC$606,6,0),"")</f>
        <v/>
      </c>
      <c r="H541" s="33" t="str">
        <f>IFERROR(VLOOKUP(B541,$U$2:$AC$606,9,0),"")</f>
        <v/>
      </c>
      <c r="I541" s="50"/>
      <c r="J541" s="20"/>
      <c r="K541" s="21" t="str">
        <f>IFERROR(IF(#REF!="","",VLOOKUP(#REF!,$AQ$2:$AR$606,2,0)),"")</f>
        <v/>
      </c>
      <c r="L541" s="22" t="str">
        <f>IFERROR(VLOOKUP(K541,$AH$2:$AP$606,2,0),"")</f>
        <v/>
      </c>
      <c r="M541" s="22" t="str">
        <f>IFERROR(VLOOKUP(K541,$AH$2:$AP$606,3,0),"")</f>
        <v/>
      </c>
      <c r="N541" s="22" t="str">
        <f>IFERROR(VLOOKUP(K541,$AH$2:$AP$606,4,0),"")</f>
        <v/>
      </c>
      <c r="O541" s="22" t="str">
        <f>IFERROR(VLOOKUP(K541,$AH$2:$AP$606,5,0),"")</f>
        <v/>
      </c>
      <c r="P541" s="22" t="str">
        <f>IFERROR(VLOOKUP(K541,$AH$2:$AP$606,6,0),"")</f>
        <v/>
      </c>
      <c r="Q541" s="23" t="str">
        <f>IFERROR(VLOOKUP(K541,$AH$2:$AP$606,9,0),"")</f>
        <v/>
      </c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34"/>
      <c r="AO541" s="34"/>
      <c r="BC541" s="36"/>
      <c r="BD541" s="36"/>
      <c r="BE541" s="36"/>
      <c r="BF541" s="36"/>
      <c r="BG541" s="36"/>
      <c r="BH541" s="36"/>
      <c r="BI541" s="36"/>
      <c r="BJ541" s="36"/>
      <c r="BK541" s="36"/>
      <c r="BL541" s="36"/>
      <c r="BM541" s="36"/>
      <c r="BN541" s="36"/>
      <c r="BO541" s="36"/>
      <c r="BP541" s="36"/>
    </row>
    <row r="542" spans="1:68" ht="15.75" customHeight="1" x14ac:dyDescent="0.2">
      <c r="A542" s="21"/>
      <c r="B542" s="21" t="str">
        <f>IFERROR(IF(#REF!="","",VLOOKUP(#REF!,$AD$2:$AR$606,2,0)),"")</f>
        <v/>
      </c>
      <c r="C542" s="22" t="str">
        <f>IFERROR(VLOOKUP(B542,$U$2:$AC$606,2,0),"")</f>
        <v/>
      </c>
      <c r="D542" s="22" t="str">
        <f>IFERROR(VLOOKUP(B542,$U$2:$AC$606,3,0),"")</f>
        <v/>
      </c>
      <c r="E542" s="22" t="str">
        <f>IFERROR(VLOOKUP(B542,$U$2:$AC$606,4,0),"")</f>
        <v/>
      </c>
      <c r="F542" s="22" t="str">
        <f>IFERROR(VLOOKUP(B542,$U$2:$AC$606,5,0),"")</f>
        <v/>
      </c>
      <c r="G542" s="22" t="str">
        <f>IFERROR(VLOOKUP(B542,$U$2:$AC$606,6,0),"")</f>
        <v/>
      </c>
      <c r="H542" s="33" t="str">
        <f>IFERROR(VLOOKUP(B542,$U$2:$AC$606,9,0),"")</f>
        <v/>
      </c>
      <c r="I542" s="50"/>
      <c r="J542" s="20"/>
      <c r="K542" s="21" t="str">
        <f>IFERROR(IF(#REF!="","",VLOOKUP(#REF!,$AQ$2:$AR$606,2,0)),"")</f>
        <v/>
      </c>
      <c r="L542" s="22" t="str">
        <f>IFERROR(VLOOKUP(K542,$AH$2:$AP$606,2,0),"")</f>
        <v/>
      </c>
      <c r="M542" s="22" t="str">
        <f>IFERROR(VLOOKUP(K542,$AH$2:$AP$606,3,0),"")</f>
        <v/>
      </c>
      <c r="N542" s="22" t="str">
        <f>IFERROR(VLOOKUP(K542,$AH$2:$AP$606,4,0),"")</f>
        <v/>
      </c>
      <c r="O542" s="22" t="str">
        <f>IFERROR(VLOOKUP(K542,$AH$2:$AP$606,5,0),"")</f>
        <v/>
      </c>
      <c r="P542" s="22" t="str">
        <f>IFERROR(VLOOKUP(K542,$AH$2:$AP$606,6,0),"")</f>
        <v/>
      </c>
      <c r="Q542" s="23" t="str">
        <f>IFERROR(VLOOKUP(K542,$AH$2:$AP$606,9,0),"")</f>
        <v/>
      </c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34"/>
      <c r="AO542" s="34"/>
      <c r="BC542" s="36"/>
      <c r="BD542" s="36"/>
      <c r="BE542" s="36"/>
      <c r="BF542" s="36"/>
      <c r="BG542" s="36"/>
      <c r="BH542" s="36"/>
      <c r="BI542" s="36"/>
      <c r="BJ542" s="36"/>
      <c r="BK542" s="36"/>
      <c r="BL542" s="36"/>
      <c r="BM542" s="36"/>
      <c r="BN542" s="36"/>
      <c r="BO542" s="36"/>
      <c r="BP542" s="36"/>
    </row>
    <row r="543" spans="1:68" ht="15.75" customHeight="1" x14ac:dyDescent="0.2">
      <c r="A543" s="21"/>
      <c r="B543" s="21" t="str">
        <f>IFERROR(IF(#REF!="","",VLOOKUP(#REF!,$AD$2:$AR$606,2,0)),"")</f>
        <v/>
      </c>
      <c r="C543" s="22" t="str">
        <f>IFERROR(VLOOKUP(B543,$U$2:$AC$606,2,0),"")</f>
        <v/>
      </c>
      <c r="D543" s="22" t="str">
        <f>IFERROR(VLOOKUP(B543,$U$2:$AC$606,3,0),"")</f>
        <v/>
      </c>
      <c r="E543" s="22" t="str">
        <f>IFERROR(VLOOKUP(B543,$U$2:$AC$606,4,0),"")</f>
        <v/>
      </c>
      <c r="F543" s="22" t="str">
        <f>IFERROR(VLOOKUP(B543,$U$2:$AC$606,5,0),"")</f>
        <v/>
      </c>
      <c r="G543" s="22" t="str">
        <f>IFERROR(VLOOKUP(B543,$U$2:$AC$606,6,0),"")</f>
        <v/>
      </c>
      <c r="H543" s="33" t="str">
        <f>IFERROR(VLOOKUP(B543,$U$2:$AC$606,9,0),"")</f>
        <v/>
      </c>
      <c r="I543" s="50"/>
      <c r="J543" s="20"/>
      <c r="K543" s="21" t="str">
        <f>IFERROR(IF(#REF!="","",VLOOKUP(#REF!,$AQ$2:$AR$606,2,0)),"")</f>
        <v/>
      </c>
      <c r="L543" s="22" t="str">
        <f>IFERROR(VLOOKUP(K543,$AH$2:$AP$606,2,0),"")</f>
        <v/>
      </c>
      <c r="M543" s="22" t="str">
        <f>IFERROR(VLOOKUP(K543,$AH$2:$AP$606,3,0),"")</f>
        <v/>
      </c>
      <c r="N543" s="22" t="str">
        <f>IFERROR(VLOOKUP(K543,$AH$2:$AP$606,4,0),"")</f>
        <v/>
      </c>
      <c r="O543" s="22" t="str">
        <f>IFERROR(VLOOKUP(K543,$AH$2:$AP$606,5,0),"")</f>
        <v/>
      </c>
      <c r="P543" s="22" t="str">
        <f>IFERROR(VLOOKUP(K543,$AH$2:$AP$606,6,0),"")</f>
        <v/>
      </c>
      <c r="Q543" s="23" t="str">
        <f>IFERROR(VLOOKUP(K543,$AH$2:$AP$606,9,0),"")</f>
        <v/>
      </c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34"/>
      <c r="AO543" s="34"/>
      <c r="BC543" s="36"/>
      <c r="BD543" s="36"/>
      <c r="BE543" s="36"/>
      <c r="BF543" s="36"/>
      <c r="BG543" s="36"/>
      <c r="BH543" s="36"/>
      <c r="BI543" s="36"/>
      <c r="BJ543" s="36"/>
      <c r="BK543" s="36"/>
      <c r="BL543" s="36"/>
      <c r="BM543" s="36"/>
      <c r="BN543" s="36"/>
      <c r="BO543" s="36"/>
      <c r="BP543" s="36"/>
    </row>
    <row r="544" spans="1:68" ht="15.75" customHeight="1" x14ac:dyDescent="0.2">
      <c r="A544" s="21"/>
      <c r="B544" s="21" t="str">
        <f>IFERROR(IF(#REF!="","",VLOOKUP(#REF!,$AD$2:$AR$606,2,0)),"")</f>
        <v/>
      </c>
      <c r="C544" s="22" t="str">
        <f>IFERROR(VLOOKUP(B544,$U$2:$AC$606,2,0),"")</f>
        <v/>
      </c>
      <c r="D544" s="22" t="str">
        <f>IFERROR(VLOOKUP(B544,$U$2:$AC$606,3,0),"")</f>
        <v/>
      </c>
      <c r="E544" s="22" t="str">
        <f>IFERROR(VLOOKUP(B544,$U$2:$AC$606,4,0),"")</f>
        <v/>
      </c>
      <c r="F544" s="22" t="str">
        <f>IFERROR(VLOOKUP(B544,$U$2:$AC$606,5,0),"")</f>
        <v/>
      </c>
      <c r="G544" s="22" t="str">
        <f>IFERROR(VLOOKUP(B544,$U$2:$AC$606,6,0),"")</f>
        <v/>
      </c>
      <c r="H544" s="33" t="str">
        <f>IFERROR(VLOOKUP(B544,$U$2:$AC$606,9,0),"")</f>
        <v/>
      </c>
      <c r="I544" s="50"/>
      <c r="J544" s="20"/>
      <c r="K544" s="21" t="str">
        <f>IFERROR(IF(#REF!="","",VLOOKUP(#REF!,$AQ$2:$AR$606,2,0)),"")</f>
        <v/>
      </c>
      <c r="L544" s="22" t="str">
        <f>IFERROR(VLOOKUP(K544,$AH$2:$AP$606,2,0),"")</f>
        <v/>
      </c>
      <c r="M544" s="22" t="str">
        <f>IFERROR(VLOOKUP(K544,$AH$2:$AP$606,3,0),"")</f>
        <v/>
      </c>
      <c r="N544" s="22" t="str">
        <f>IFERROR(VLOOKUP(K544,$AH$2:$AP$606,4,0),"")</f>
        <v/>
      </c>
      <c r="O544" s="22" t="str">
        <f>IFERROR(VLOOKUP(K544,$AH$2:$AP$606,5,0),"")</f>
        <v/>
      </c>
      <c r="P544" s="22" t="str">
        <f>IFERROR(VLOOKUP(K544,$AH$2:$AP$606,6,0),"")</f>
        <v/>
      </c>
      <c r="Q544" s="23" t="str">
        <f>IFERROR(VLOOKUP(K544,$AH$2:$AP$606,9,0),"")</f>
        <v/>
      </c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34"/>
      <c r="AO544" s="34"/>
      <c r="BC544" s="36"/>
      <c r="BD544" s="36"/>
      <c r="BE544" s="36"/>
      <c r="BF544" s="36"/>
      <c r="BG544" s="36"/>
      <c r="BH544" s="36"/>
      <c r="BI544" s="36"/>
      <c r="BJ544" s="36"/>
      <c r="BK544" s="36"/>
      <c r="BL544" s="36"/>
      <c r="BM544" s="36"/>
      <c r="BN544" s="36"/>
      <c r="BO544" s="36"/>
      <c r="BP544" s="36"/>
    </row>
    <row r="545" spans="1:68" ht="15.75" customHeight="1" x14ac:dyDescent="0.2">
      <c r="A545" s="21"/>
      <c r="B545" s="21" t="str">
        <f>IFERROR(IF(#REF!="","",VLOOKUP(#REF!,$AD$2:$AR$606,2,0)),"")</f>
        <v/>
      </c>
      <c r="C545" s="22" t="str">
        <f>IFERROR(VLOOKUP(B545,$U$2:$AC$606,2,0),"")</f>
        <v/>
      </c>
      <c r="D545" s="22" t="str">
        <f>IFERROR(VLOOKUP(B545,$U$2:$AC$606,3,0),"")</f>
        <v/>
      </c>
      <c r="E545" s="22" t="str">
        <f>IFERROR(VLOOKUP(B545,$U$2:$AC$606,4,0),"")</f>
        <v/>
      </c>
      <c r="F545" s="22" t="str">
        <f>IFERROR(VLOOKUP(B545,$U$2:$AC$606,5,0),"")</f>
        <v/>
      </c>
      <c r="G545" s="22" t="str">
        <f>IFERROR(VLOOKUP(B545,$U$2:$AC$606,6,0),"")</f>
        <v/>
      </c>
      <c r="H545" s="33" t="str">
        <f>IFERROR(VLOOKUP(B545,$U$2:$AC$606,9,0),"")</f>
        <v/>
      </c>
      <c r="I545" s="50"/>
      <c r="J545" s="20"/>
      <c r="K545" s="21" t="str">
        <f>IFERROR(IF(#REF!="","",VLOOKUP(#REF!,$AQ$2:$AR$606,2,0)),"")</f>
        <v/>
      </c>
      <c r="L545" s="22" t="str">
        <f>IFERROR(VLOOKUP(K545,$AH$2:$AP$606,2,0),"")</f>
        <v/>
      </c>
      <c r="M545" s="22" t="str">
        <f>IFERROR(VLOOKUP(K545,$AH$2:$AP$606,3,0),"")</f>
        <v/>
      </c>
      <c r="N545" s="22" t="str">
        <f>IFERROR(VLOOKUP(K545,$AH$2:$AP$606,4,0),"")</f>
        <v/>
      </c>
      <c r="O545" s="22" t="str">
        <f>IFERROR(VLOOKUP(K545,$AH$2:$AP$606,5,0),"")</f>
        <v/>
      </c>
      <c r="P545" s="22" t="str">
        <f>IFERROR(VLOOKUP(K545,$AH$2:$AP$606,6,0),"")</f>
        <v/>
      </c>
      <c r="Q545" s="23" t="str">
        <f>IFERROR(VLOOKUP(K545,$AH$2:$AP$606,9,0),"")</f>
        <v/>
      </c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34"/>
      <c r="AO545" s="34"/>
      <c r="BC545" s="36"/>
      <c r="BD545" s="36"/>
      <c r="BE545" s="36"/>
      <c r="BF545" s="36"/>
      <c r="BG545" s="36"/>
      <c r="BH545" s="36"/>
      <c r="BI545" s="36"/>
      <c r="BJ545" s="36"/>
      <c r="BK545" s="36"/>
      <c r="BL545" s="36"/>
      <c r="BM545" s="36"/>
      <c r="BN545" s="36"/>
      <c r="BO545" s="36"/>
      <c r="BP545" s="36"/>
    </row>
    <row r="546" spans="1:68" ht="15.75" customHeight="1" x14ac:dyDescent="0.2">
      <c r="A546" s="21"/>
      <c r="B546" s="21" t="str">
        <f>IFERROR(IF(#REF!="","",VLOOKUP(#REF!,$AD$2:$AR$606,2,0)),"")</f>
        <v/>
      </c>
      <c r="C546" s="22" t="str">
        <f>IFERROR(VLOOKUP(B546,$U$2:$AC$606,2,0),"")</f>
        <v/>
      </c>
      <c r="D546" s="22" t="str">
        <f>IFERROR(VLOOKUP(B546,$U$2:$AC$606,3,0),"")</f>
        <v/>
      </c>
      <c r="E546" s="22" t="str">
        <f>IFERROR(VLOOKUP(B546,$U$2:$AC$606,4,0),"")</f>
        <v/>
      </c>
      <c r="F546" s="22" t="str">
        <f>IFERROR(VLOOKUP(B546,$U$2:$AC$606,5,0),"")</f>
        <v/>
      </c>
      <c r="G546" s="22" t="str">
        <f>IFERROR(VLOOKUP(B546,$U$2:$AC$606,6,0),"")</f>
        <v/>
      </c>
      <c r="H546" s="33" t="str">
        <f>IFERROR(VLOOKUP(B546,$U$2:$AC$606,9,0),"")</f>
        <v/>
      </c>
      <c r="I546" s="50"/>
      <c r="J546" s="20"/>
      <c r="K546" s="21" t="str">
        <f>IFERROR(IF(#REF!="","",VLOOKUP(#REF!,$AQ$2:$AR$606,2,0)),"")</f>
        <v/>
      </c>
      <c r="L546" s="22" t="str">
        <f>IFERROR(VLOOKUP(K546,$AH$2:$AP$606,2,0),"")</f>
        <v/>
      </c>
      <c r="M546" s="22" t="str">
        <f>IFERROR(VLOOKUP(K546,$AH$2:$AP$606,3,0),"")</f>
        <v/>
      </c>
      <c r="N546" s="22" t="str">
        <f>IFERROR(VLOOKUP(K546,$AH$2:$AP$606,4,0),"")</f>
        <v/>
      </c>
      <c r="O546" s="22" t="str">
        <f>IFERROR(VLOOKUP(K546,$AH$2:$AP$606,5,0),"")</f>
        <v/>
      </c>
      <c r="P546" s="22" t="str">
        <f>IFERROR(VLOOKUP(K546,$AH$2:$AP$606,6,0),"")</f>
        <v/>
      </c>
      <c r="Q546" s="23" t="str">
        <f>IFERROR(VLOOKUP(K546,$AH$2:$AP$606,9,0),"")</f>
        <v/>
      </c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34"/>
      <c r="AO546" s="34"/>
      <c r="BC546" s="36"/>
      <c r="BD546" s="36"/>
      <c r="BE546" s="36"/>
      <c r="BF546" s="36"/>
      <c r="BG546" s="36"/>
      <c r="BH546" s="36"/>
      <c r="BI546" s="36"/>
      <c r="BJ546" s="36"/>
      <c r="BK546" s="36"/>
      <c r="BL546" s="36"/>
      <c r="BM546" s="36"/>
      <c r="BN546" s="36"/>
      <c r="BO546" s="36"/>
      <c r="BP546" s="36"/>
    </row>
    <row r="547" spans="1:68" ht="15.75" customHeight="1" x14ac:dyDescent="0.2">
      <c r="A547" s="21"/>
      <c r="B547" s="21" t="str">
        <f>IFERROR(IF(#REF!="","",VLOOKUP(#REF!,$AD$2:$AR$606,2,0)),"")</f>
        <v/>
      </c>
      <c r="C547" s="22" t="str">
        <f>IFERROR(VLOOKUP(B547,$U$2:$AC$606,2,0),"")</f>
        <v/>
      </c>
      <c r="D547" s="22" t="str">
        <f>IFERROR(VLOOKUP(B547,$U$2:$AC$606,3,0),"")</f>
        <v/>
      </c>
      <c r="E547" s="22" t="str">
        <f>IFERROR(VLOOKUP(B547,$U$2:$AC$606,4,0),"")</f>
        <v/>
      </c>
      <c r="F547" s="22" t="str">
        <f>IFERROR(VLOOKUP(B547,$U$2:$AC$606,5,0),"")</f>
        <v/>
      </c>
      <c r="G547" s="22" t="str">
        <f>IFERROR(VLOOKUP(B547,$U$2:$AC$606,6,0),"")</f>
        <v/>
      </c>
      <c r="H547" s="33" t="str">
        <f>IFERROR(VLOOKUP(B547,$U$2:$AC$606,9,0),"")</f>
        <v/>
      </c>
      <c r="I547" s="50"/>
      <c r="J547" s="20"/>
      <c r="K547" s="21" t="str">
        <f>IFERROR(IF(#REF!="","",VLOOKUP(#REF!,$AQ$2:$AR$606,2,0)),"")</f>
        <v/>
      </c>
      <c r="L547" s="22" t="str">
        <f>IFERROR(VLOOKUP(K547,$AH$2:$AP$606,2,0),"")</f>
        <v/>
      </c>
      <c r="M547" s="22" t="str">
        <f>IFERROR(VLOOKUP(K547,$AH$2:$AP$606,3,0),"")</f>
        <v/>
      </c>
      <c r="N547" s="22" t="str">
        <f>IFERROR(VLOOKUP(K547,$AH$2:$AP$606,4,0),"")</f>
        <v/>
      </c>
      <c r="O547" s="22" t="str">
        <f>IFERROR(VLOOKUP(K547,$AH$2:$AP$606,5,0),"")</f>
        <v/>
      </c>
      <c r="P547" s="22" t="str">
        <f>IFERROR(VLOOKUP(K547,$AH$2:$AP$606,6,0),"")</f>
        <v/>
      </c>
      <c r="Q547" s="23" t="str">
        <f>IFERROR(VLOOKUP(K547,$AH$2:$AP$606,9,0),"")</f>
        <v/>
      </c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34"/>
      <c r="AO547" s="34"/>
      <c r="BC547" s="36"/>
      <c r="BD547" s="36"/>
      <c r="BE547" s="36"/>
      <c r="BF547" s="36"/>
      <c r="BG547" s="36"/>
      <c r="BH547" s="36"/>
      <c r="BI547" s="36"/>
      <c r="BJ547" s="36"/>
      <c r="BK547" s="36"/>
      <c r="BL547" s="36"/>
      <c r="BM547" s="36"/>
      <c r="BN547" s="36"/>
      <c r="BO547" s="36"/>
      <c r="BP547" s="36"/>
    </row>
    <row r="548" spans="1:68" ht="15.75" customHeight="1" x14ac:dyDescent="0.2">
      <c r="A548" s="21"/>
      <c r="B548" s="21" t="str">
        <f>IFERROR(IF(#REF!="","",VLOOKUP(#REF!,$AD$2:$AR$606,2,0)),"")</f>
        <v/>
      </c>
      <c r="C548" s="22" t="str">
        <f>IFERROR(VLOOKUP(B548,$U$2:$AC$606,2,0),"")</f>
        <v/>
      </c>
      <c r="D548" s="22" t="str">
        <f>IFERROR(VLOOKUP(B548,$U$2:$AC$606,3,0),"")</f>
        <v/>
      </c>
      <c r="E548" s="22" t="str">
        <f>IFERROR(VLOOKUP(B548,$U$2:$AC$606,4,0),"")</f>
        <v/>
      </c>
      <c r="F548" s="22" t="str">
        <f>IFERROR(VLOOKUP(B548,$U$2:$AC$606,5,0),"")</f>
        <v/>
      </c>
      <c r="G548" s="22" t="str">
        <f>IFERROR(VLOOKUP(B548,$U$2:$AC$606,6,0),"")</f>
        <v/>
      </c>
      <c r="H548" s="33" t="str">
        <f>IFERROR(VLOOKUP(B548,$U$2:$AC$606,9,0),"")</f>
        <v/>
      </c>
      <c r="I548" s="50"/>
      <c r="J548" s="20"/>
      <c r="K548" s="21" t="str">
        <f>IFERROR(IF(#REF!="","",VLOOKUP(#REF!,$AQ$2:$AR$606,2,0)),"")</f>
        <v/>
      </c>
      <c r="L548" s="22" t="str">
        <f>IFERROR(VLOOKUP(K548,$AH$2:$AP$606,2,0),"")</f>
        <v/>
      </c>
      <c r="M548" s="22" t="str">
        <f>IFERROR(VLOOKUP(K548,$AH$2:$AP$606,3,0),"")</f>
        <v/>
      </c>
      <c r="N548" s="22" t="str">
        <f>IFERROR(VLOOKUP(K548,$AH$2:$AP$606,4,0),"")</f>
        <v/>
      </c>
      <c r="O548" s="22" t="str">
        <f>IFERROR(VLOOKUP(K548,$AH$2:$AP$606,5,0),"")</f>
        <v/>
      </c>
      <c r="P548" s="22" t="str">
        <f>IFERROR(VLOOKUP(K548,$AH$2:$AP$606,6,0),"")</f>
        <v/>
      </c>
      <c r="Q548" s="23" t="str">
        <f>IFERROR(VLOOKUP(K548,$AH$2:$AP$606,9,0),"")</f>
        <v/>
      </c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34"/>
      <c r="AO548" s="34"/>
      <c r="BC548" s="36"/>
      <c r="BD548" s="36"/>
      <c r="BE548" s="36"/>
      <c r="BF548" s="36"/>
      <c r="BG548" s="36"/>
      <c r="BH548" s="36"/>
      <c r="BI548" s="36"/>
      <c r="BJ548" s="36"/>
      <c r="BK548" s="36"/>
      <c r="BL548" s="36"/>
      <c r="BM548" s="36"/>
      <c r="BN548" s="36"/>
      <c r="BO548" s="36"/>
      <c r="BP548" s="36"/>
    </row>
    <row r="549" spans="1:68" ht="15.75" customHeight="1" x14ac:dyDescent="0.2">
      <c r="A549" s="21"/>
      <c r="B549" s="21" t="str">
        <f>IFERROR(IF(#REF!="","",VLOOKUP(#REF!,$AD$2:$AR$606,2,0)),"")</f>
        <v/>
      </c>
      <c r="C549" s="22" t="str">
        <f>IFERROR(VLOOKUP(B549,$U$2:$AC$606,2,0),"")</f>
        <v/>
      </c>
      <c r="D549" s="22" t="str">
        <f>IFERROR(VLOOKUP(B549,$U$2:$AC$606,3,0),"")</f>
        <v/>
      </c>
      <c r="E549" s="22" t="str">
        <f>IFERROR(VLOOKUP(B549,$U$2:$AC$606,4,0),"")</f>
        <v/>
      </c>
      <c r="F549" s="22" t="str">
        <f>IFERROR(VLOOKUP(B549,$U$2:$AC$606,5,0),"")</f>
        <v/>
      </c>
      <c r="G549" s="22" t="str">
        <f>IFERROR(VLOOKUP(B549,$U$2:$AC$606,6,0),"")</f>
        <v/>
      </c>
      <c r="H549" s="33" t="str">
        <f>IFERROR(VLOOKUP(B549,$U$2:$AC$606,9,0),"")</f>
        <v/>
      </c>
      <c r="I549" s="50"/>
      <c r="J549" s="20"/>
      <c r="K549" s="21" t="str">
        <f>IFERROR(IF(#REF!="","",VLOOKUP(#REF!,$AQ$2:$AR$606,2,0)),"")</f>
        <v/>
      </c>
      <c r="L549" s="22" t="str">
        <f>IFERROR(VLOOKUP(K549,$AH$2:$AP$606,2,0),"")</f>
        <v/>
      </c>
      <c r="M549" s="22" t="str">
        <f>IFERROR(VLOOKUP(K549,$AH$2:$AP$606,3,0),"")</f>
        <v/>
      </c>
      <c r="N549" s="22" t="str">
        <f>IFERROR(VLOOKUP(K549,$AH$2:$AP$606,4,0),"")</f>
        <v/>
      </c>
      <c r="O549" s="22" t="str">
        <f>IFERROR(VLOOKUP(K549,$AH$2:$AP$606,5,0),"")</f>
        <v/>
      </c>
      <c r="P549" s="22" t="str">
        <f>IFERROR(VLOOKUP(K549,$AH$2:$AP$606,6,0),"")</f>
        <v/>
      </c>
      <c r="Q549" s="23" t="str">
        <f>IFERROR(VLOOKUP(K549,$AH$2:$AP$606,9,0),"")</f>
        <v/>
      </c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34"/>
      <c r="AO549" s="34"/>
      <c r="BC549" s="36"/>
      <c r="BD549" s="36"/>
      <c r="BE549" s="36"/>
      <c r="BF549" s="36"/>
      <c r="BG549" s="36"/>
      <c r="BH549" s="36"/>
      <c r="BI549" s="36"/>
      <c r="BJ549" s="36"/>
      <c r="BK549" s="36"/>
      <c r="BL549" s="36"/>
      <c r="BM549" s="36"/>
      <c r="BN549" s="36"/>
      <c r="BO549" s="36"/>
      <c r="BP549" s="36"/>
    </row>
    <row r="550" spans="1:68" ht="15.75" customHeight="1" x14ac:dyDescent="0.2">
      <c r="A550" s="21"/>
      <c r="B550" s="21" t="str">
        <f>IFERROR(IF(#REF!="","",VLOOKUP(#REF!,$AD$2:$AR$606,2,0)),"")</f>
        <v/>
      </c>
      <c r="C550" s="22" t="str">
        <f>IFERROR(VLOOKUP(B550,$U$2:$AC$606,2,0),"")</f>
        <v/>
      </c>
      <c r="D550" s="22" t="str">
        <f>IFERROR(VLOOKUP(B550,$U$2:$AC$606,3,0),"")</f>
        <v/>
      </c>
      <c r="E550" s="22" t="str">
        <f>IFERROR(VLOOKUP(B550,$U$2:$AC$606,4,0),"")</f>
        <v/>
      </c>
      <c r="F550" s="22" t="str">
        <f>IFERROR(VLOOKUP(B550,$U$2:$AC$606,5,0),"")</f>
        <v/>
      </c>
      <c r="G550" s="22" t="str">
        <f>IFERROR(VLOOKUP(B550,$U$2:$AC$606,6,0),"")</f>
        <v/>
      </c>
      <c r="H550" s="33" t="str">
        <f>IFERROR(VLOOKUP(B550,$U$2:$AC$606,9,0),"")</f>
        <v/>
      </c>
      <c r="I550" s="50"/>
      <c r="J550" s="20"/>
      <c r="K550" s="21" t="str">
        <f>IFERROR(IF(#REF!="","",VLOOKUP(#REF!,$AQ$2:$AR$606,2,0)),"")</f>
        <v/>
      </c>
      <c r="L550" s="22" t="str">
        <f>IFERROR(VLOOKUP(K550,$AH$2:$AP$606,2,0),"")</f>
        <v/>
      </c>
      <c r="M550" s="22" t="str">
        <f>IFERROR(VLOOKUP(K550,$AH$2:$AP$606,3,0),"")</f>
        <v/>
      </c>
      <c r="N550" s="22" t="str">
        <f>IFERROR(VLOOKUP(K550,$AH$2:$AP$606,4,0),"")</f>
        <v/>
      </c>
      <c r="O550" s="22" t="str">
        <f>IFERROR(VLOOKUP(K550,$AH$2:$AP$606,5,0),"")</f>
        <v/>
      </c>
      <c r="P550" s="22" t="str">
        <f>IFERROR(VLOOKUP(K550,$AH$2:$AP$606,6,0),"")</f>
        <v/>
      </c>
      <c r="Q550" s="23" t="str">
        <f>IFERROR(VLOOKUP(K550,$AH$2:$AP$606,9,0),"")</f>
        <v/>
      </c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34"/>
      <c r="AO550" s="34"/>
      <c r="BC550" s="36"/>
      <c r="BD550" s="36"/>
      <c r="BE550" s="36"/>
      <c r="BF550" s="36"/>
      <c r="BG550" s="36"/>
      <c r="BH550" s="36"/>
      <c r="BI550" s="36"/>
      <c r="BJ550" s="36"/>
      <c r="BK550" s="36"/>
      <c r="BL550" s="36"/>
      <c r="BM550" s="36"/>
      <c r="BN550" s="36"/>
      <c r="BO550" s="36"/>
      <c r="BP550" s="36"/>
    </row>
    <row r="551" spans="1:68" ht="15.75" customHeight="1" x14ac:dyDescent="0.2">
      <c r="A551" s="21"/>
      <c r="B551" s="21" t="str">
        <f>IFERROR(IF(#REF!="","",VLOOKUP(#REF!,$AD$2:$AR$606,2,0)),"")</f>
        <v/>
      </c>
      <c r="C551" s="22" t="str">
        <f>IFERROR(VLOOKUP(B551,$U$2:$AC$606,2,0),"")</f>
        <v/>
      </c>
      <c r="D551" s="22" t="str">
        <f>IFERROR(VLOOKUP(B551,$U$2:$AC$606,3,0),"")</f>
        <v/>
      </c>
      <c r="E551" s="22" t="str">
        <f>IFERROR(VLOOKUP(B551,$U$2:$AC$606,4,0),"")</f>
        <v/>
      </c>
      <c r="F551" s="22" t="str">
        <f>IFERROR(VLOOKUP(B551,$U$2:$AC$606,5,0),"")</f>
        <v/>
      </c>
      <c r="G551" s="22" t="str">
        <f>IFERROR(VLOOKUP(B551,$U$2:$AC$606,6,0),"")</f>
        <v/>
      </c>
      <c r="H551" s="33" t="str">
        <f>IFERROR(VLOOKUP(B551,$U$2:$AC$606,9,0),"")</f>
        <v/>
      </c>
      <c r="I551" s="50"/>
      <c r="J551" s="20"/>
      <c r="K551" s="21" t="str">
        <f>IFERROR(IF(#REF!="","",VLOOKUP(#REF!,$AQ$2:$AR$606,2,0)),"")</f>
        <v/>
      </c>
      <c r="L551" s="22" t="str">
        <f>IFERROR(VLOOKUP(K551,$AH$2:$AP$606,2,0),"")</f>
        <v/>
      </c>
      <c r="M551" s="22" t="str">
        <f>IFERROR(VLOOKUP(K551,$AH$2:$AP$606,3,0),"")</f>
        <v/>
      </c>
      <c r="N551" s="22" t="str">
        <f>IFERROR(VLOOKUP(K551,$AH$2:$AP$606,4,0),"")</f>
        <v/>
      </c>
      <c r="O551" s="22" t="str">
        <f>IFERROR(VLOOKUP(K551,$AH$2:$AP$606,5,0),"")</f>
        <v/>
      </c>
      <c r="P551" s="22" t="str">
        <f>IFERROR(VLOOKUP(K551,$AH$2:$AP$606,6,0),"")</f>
        <v/>
      </c>
      <c r="Q551" s="23" t="str">
        <f>IFERROR(VLOOKUP(K551,$AH$2:$AP$606,9,0),"")</f>
        <v/>
      </c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34"/>
      <c r="AO551" s="34"/>
      <c r="BC551" s="36"/>
      <c r="BD551" s="36"/>
      <c r="BE551" s="36"/>
      <c r="BF551" s="36"/>
      <c r="BG551" s="36"/>
      <c r="BH551" s="36"/>
      <c r="BI551" s="36"/>
      <c r="BJ551" s="36"/>
      <c r="BK551" s="36"/>
      <c r="BL551" s="36"/>
      <c r="BM551" s="36"/>
      <c r="BN551" s="36"/>
      <c r="BO551" s="36"/>
      <c r="BP551" s="36"/>
    </row>
    <row r="552" spans="1:68" ht="15.75" customHeight="1" x14ac:dyDescent="0.2">
      <c r="A552" s="21"/>
      <c r="B552" s="21" t="str">
        <f>IFERROR(IF(#REF!="","",VLOOKUP(#REF!,$AD$2:$AR$606,2,0)),"")</f>
        <v/>
      </c>
      <c r="C552" s="22" t="str">
        <f>IFERROR(VLOOKUP(B552,$U$2:$AC$606,2,0),"")</f>
        <v/>
      </c>
      <c r="D552" s="22" t="str">
        <f>IFERROR(VLOOKUP(B552,$U$2:$AC$606,3,0),"")</f>
        <v/>
      </c>
      <c r="E552" s="22" t="str">
        <f>IFERROR(VLOOKUP(B552,$U$2:$AC$606,4,0),"")</f>
        <v/>
      </c>
      <c r="F552" s="22" t="str">
        <f>IFERROR(VLOOKUP(B552,$U$2:$AC$606,5,0),"")</f>
        <v/>
      </c>
      <c r="G552" s="22" t="str">
        <f>IFERROR(VLOOKUP(B552,$U$2:$AC$606,6,0),"")</f>
        <v/>
      </c>
      <c r="H552" s="33" t="str">
        <f>IFERROR(VLOOKUP(B552,$U$2:$AC$606,9,0),"")</f>
        <v/>
      </c>
      <c r="I552" s="50"/>
      <c r="J552" s="20"/>
      <c r="K552" s="21" t="str">
        <f>IFERROR(IF(#REF!="","",VLOOKUP(#REF!,$AQ$2:$AR$606,2,0)),"")</f>
        <v/>
      </c>
      <c r="L552" s="22" t="str">
        <f>IFERROR(VLOOKUP(K552,$AH$2:$AP$606,2,0),"")</f>
        <v/>
      </c>
      <c r="M552" s="22" t="str">
        <f>IFERROR(VLOOKUP(K552,$AH$2:$AP$606,3,0),"")</f>
        <v/>
      </c>
      <c r="N552" s="22" t="str">
        <f>IFERROR(VLOOKUP(K552,$AH$2:$AP$606,4,0),"")</f>
        <v/>
      </c>
      <c r="O552" s="22" t="str">
        <f>IFERROR(VLOOKUP(K552,$AH$2:$AP$606,5,0),"")</f>
        <v/>
      </c>
      <c r="P552" s="22" t="str">
        <f>IFERROR(VLOOKUP(K552,$AH$2:$AP$606,6,0),"")</f>
        <v/>
      </c>
      <c r="Q552" s="23" t="str">
        <f>IFERROR(VLOOKUP(K552,$AH$2:$AP$606,9,0),"")</f>
        <v/>
      </c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34"/>
      <c r="AO552" s="34"/>
      <c r="BC552" s="36"/>
      <c r="BD552" s="36"/>
      <c r="BE552" s="36"/>
      <c r="BF552" s="36"/>
      <c r="BG552" s="36"/>
      <c r="BH552" s="36"/>
      <c r="BI552" s="36"/>
      <c r="BJ552" s="36"/>
      <c r="BK552" s="36"/>
      <c r="BL552" s="36"/>
      <c r="BM552" s="36"/>
      <c r="BN552" s="36"/>
      <c r="BO552" s="36"/>
      <c r="BP552" s="36"/>
    </row>
    <row r="553" spans="1:68" ht="15.75" customHeight="1" x14ac:dyDescent="0.2">
      <c r="A553" s="21"/>
      <c r="B553" s="21" t="str">
        <f>IFERROR(IF(#REF!="","",VLOOKUP(#REF!,$AD$2:$AR$606,2,0)),"")</f>
        <v/>
      </c>
      <c r="C553" s="22" t="str">
        <f>IFERROR(VLOOKUP(B553,$U$2:$AC$606,2,0),"")</f>
        <v/>
      </c>
      <c r="D553" s="22" t="str">
        <f>IFERROR(VLOOKUP(B553,$U$2:$AC$606,3,0),"")</f>
        <v/>
      </c>
      <c r="E553" s="22" t="str">
        <f>IFERROR(VLOOKUP(B553,$U$2:$AC$606,4,0),"")</f>
        <v/>
      </c>
      <c r="F553" s="22" t="str">
        <f>IFERROR(VLOOKUP(B553,$U$2:$AC$606,5,0),"")</f>
        <v/>
      </c>
      <c r="G553" s="22" t="str">
        <f>IFERROR(VLOOKUP(B553,$U$2:$AC$606,6,0),"")</f>
        <v/>
      </c>
      <c r="H553" s="33" t="str">
        <f>IFERROR(VLOOKUP(B553,$U$2:$AC$606,9,0),"")</f>
        <v/>
      </c>
      <c r="I553" s="50"/>
      <c r="J553" s="20"/>
      <c r="K553" s="21" t="str">
        <f>IFERROR(IF(#REF!="","",VLOOKUP(#REF!,$AQ$2:$AR$606,2,0)),"")</f>
        <v/>
      </c>
      <c r="L553" s="22" t="str">
        <f>IFERROR(VLOOKUP(K553,$AH$2:$AP$606,2,0),"")</f>
        <v/>
      </c>
      <c r="M553" s="22" t="str">
        <f>IFERROR(VLOOKUP(K553,$AH$2:$AP$606,3,0),"")</f>
        <v/>
      </c>
      <c r="N553" s="22" t="str">
        <f>IFERROR(VLOOKUP(K553,$AH$2:$AP$606,4,0),"")</f>
        <v/>
      </c>
      <c r="O553" s="22" t="str">
        <f>IFERROR(VLOOKUP(K553,$AH$2:$AP$606,5,0),"")</f>
        <v/>
      </c>
      <c r="P553" s="22" t="str">
        <f>IFERROR(VLOOKUP(K553,$AH$2:$AP$606,6,0),"")</f>
        <v/>
      </c>
      <c r="Q553" s="23" t="str">
        <f>IFERROR(VLOOKUP(K553,$AH$2:$AP$606,9,0),"")</f>
        <v/>
      </c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34"/>
      <c r="AO553" s="34"/>
      <c r="BC553" s="36"/>
      <c r="BD553" s="36"/>
      <c r="BE553" s="36"/>
      <c r="BF553" s="36"/>
      <c r="BG553" s="36"/>
      <c r="BH553" s="36"/>
      <c r="BI553" s="36"/>
      <c r="BJ553" s="36"/>
      <c r="BK553" s="36"/>
      <c r="BL553" s="36"/>
      <c r="BM553" s="36"/>
      <c r="BN553" s="36"/>
      <c r="BO553" s="36"/>
      <c r="BP553" s="36"/>
    </row>
    <row r="554" spans="1:68" ht="15.75" customHeight="1" x14ac:dyDescent="0.2">
      <c r="A554" s="21"/>
      <c r="B554" s="21" t="str">
        <f>IFERROR(IF(#REF!="","",VLOOKUP(#REF!,$AD$2:$AR$606,2,0)),"")</f>
        <v/>
      </c>
      <c r="C554" s="22" t="str">
        <f>IFERROR(VLOOKUP(B554,$U$2:$AC$606,2,0),"")</f>
        <v/>
      </c>
      <c r="D554" s="22" t="str">
        <f>IFERROR(VLOOKUP(B554,$U$2:$AC$606,3,0),"")</f>
        <v/>
      </c>
      <c r="E554" s="22" t="str">
        <f>IFERROR(VLOOKUP(B554,$U$2:$AC$606,4,0),"")</f>
        <v/>
      </c>
      <c r="F554" s="22" t="str">
        <f>IFERROR(VLOOKUP(B554,$U$2:$AC$606,5,0),"")</f>
        <v/>
      </c>
      <c r="G554" s="22" t="str">
        <f>IFERROR(VLOOKUP(B554,$U$2:$AC$606,6,0),"")</f>
        <v/>
      </c>
      <c r="H554" s="33" t="str">
        <f>IFERROR(VLOOKUP(B554,$U$2:$AC$606,9,0),"")</f>
        <v/>
      </c>
      <c r="I554" s="50"/>
      <c r="J554" s="20"/>
      <c r="K554" s="21" t="str">
        <f>IFERROR(IF(#REF!="","",VLOOKUP(#REF!,$AQ$2:$AR$606,2,0)),"")</f>
        <v/>
      </c>
      <c r="L554" s="22" t="str">
        <f>IFERROR(VLOOKUP(K554,$AH$2:$AP$606,2,0),"")</f>
        <v/>
      </c>
      <c r="M554" s="22" t="str">
        <f>IFERROR(VLOOKUP(K554,$AH$2:$AP$606,3,0),"")</f>
        <v/>
      </c>
      <c r="N554" s="22" t="str">
        <f>IFERROR(VLOOKUP(K554,$AH$2:$AP$606,4,0),"")</f>
        <v/>
      </c>
      <c r="O554" s="22" t="str">
        <f>IFERROR(VLOOKUP(K554,$AH$2:$AP$606,5,0),"")</f>
        <v/>
      </c>
      <c r="P554" s="22" t="str">
        <f>IFERROR(VLOOKUP(K554,$AH$2:$AP$606,6,0),"")</f>
        <v/>
      </c>
      <c r="Q554" s="23" t="str">
        <f>IFERROR(VLOOKUP(K554,$AH$2:$AP$606,9,0),"")</f>
        <v/>
      </c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34"/>
      <c r="AO554" s="34"/>
      <c r="BC554" s="36"/>
      <c r="BD554" s="36"/>
      <c r="BE554" s="36"/>
      <c r="BF554" s="36"/>
      <c r="BG554" s="36"/>
      <c r="BH554" s="36"/>
      <c r="BI554" s="36"/>
      <c r="BJ554" s="36"/>
      <c r="BK554" s="36"/>
      <c r="BL554" s="36"/>
      <c r="BM554" s="36"/>
      <c r="BN554" s="36"/>
      <c r="BO554" s="36"/>
      <c r="BP554" s="36"/>
    </row>
    <row r="555" spans="1:68" ht="15.75" customHeight="1" x14ac:dyDescent="0.2">
      <c r="A555" s="21"/>
      <c r="B555" s="21" t="str">
        <f>IFERROR(IF(#REF!="","",VLOOKUP(#REF!,$AD$2:$AR$606,2,0)),"")</f>
        <v/>
      </c>
      <c r="C555" s="22" t="str">
        <f>IFERROR(VLOOKUP(B555,$U$2:$AC$606,2,0),"")</f>
        <v/>
      </c>
      <c r="D555" s="22" t="str">
        <f>IFERROR(VLOOKUP(B555,$U$2:$AC$606,3,0),"")</f>
        <v/>
      </c>
      <c r="E555" s="22" t="str">
        <f>IFERROR(VLOOKUP(B555,$U$2:$AC$606,4,0),"")</f>
        <v/>
      </c>
      <c r="F555" s="22" t="str">
        <f>IFERROR(VLOOKUP(B555,$U$2:$AC$606,5,0),"")</f>
        <v/>
      </c>
      <c r="G555" s="22" t="str">
        <f>IFERROR(VLOOKUP(B555,$U$2:$AC$606,6,0),"")</f>
        <v/>
      </c>
      <c r="H555" s="33" t="str">
        <f>IFERROR(VLOOKUP(B555,$U$2:$AC$606,9,0),"")</f>
        <v/>
      </c>
      <c r="I555" s="50"/>
      <c r="J555" s="20"/>
      <c r="K555" s="21" t="str">
        <f>IFERROR(IF(#REF!="","",VLOOKUP(#REF!,$AQ$2:$AR$606,2,0)),"")</f>
        <v/>
      </c>
      <c r="L555" s="22" t="str">
        <f>IFERROR(VLOOKUP(K555,$AH$2:$AP$606,2,0),"")</f>
        <v/>
      </c>
      <c r="M555" s="22" t="str">
        <f>IFERROR(VLOOKUP(K555,$AH$2:$AP$606,3,0),"")</f>
        <v/>
      </c>
      <c r="N555" s="22" t="str">
        <f>IFERROR(VLOOKUP(K555,$AH$2:$AP$606,4,0),"")</f>
        <v/>
      </c>
      <c r="O555" s="22" t="str">
        <f>IFERROR(VLOOKUP(K555,$AH$2:$AP$606,5,0),"")</f>
        <v/>
      </c>
      <c r="P555" s="22" t="str">
        <f>IFERROR(VLOOKUP(K555,$AH$2:$AP$606,6,0),"")</f>
        <v/>
      </c>
      <c r="Q555" s="23" t="str">
        <f>IFERROR(VLOOKUP(K555,$AH$2:$AP$606,9,0),"")</f>
        <v/>
      </c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34"/>
      <c r="AO555" s="34"/>
      <c r="BC555" s="36"/>
      <c r="BD555" s="36"/>
      <c r="BE555" s="36"/>
      <c r="BF555" s="36"/>
      <c r="BG555" s="36"/>
      <c r="BH555" s="36"/>
      <c r="BI555" s="36"/>
      <c r="BJ555" s="36"/>
      <c r="BK555" s="36"/>
      <c r="BL555" s="36"/>
      <c r="BM555" s="36"/>
      <c r="BN555" s="36"/>
      <c r="BO555" s="36"/>
      <c r="BP555" s="36"/>
    </row>
    <row r="556" spans="1:68" ht="15.75" customHeight="1" x14ac:dyDescent="0.2">
      <c r="A556" s="21"/>
      <c r="B556" s="21" t="str">
        <f>IFERROR(IF(#REF!="","",VLOOKUP(#REF!,$AD$2:$AR$606,2,0)),"")</f>
        <v/>
      </c>
      <c r="C556" s="22" t="str">
        <f>IFERROR(VLOOKUP(B556,$U$2:$AC$606,2,0),"")</f>
        <v/>
      </c>
      <c r="D556" s="22" t="str">
        <f>IFERROR(VLOOKUP(B556,$U$2:$AC$606,3,0),"")</f>
        <v/>
      </c>
      <c r="E556" s="22" t="str">
        <f>IFERROR(VLOOKUP(B556,$U$2:$AC$606,4,0),"")</f>
        <v/>
      </c>
      <c r="F556" s="22" t="str">
        <f>IFERROR(VLOOKUP(B556,$U$2:$AC$606,5,0),"")</f>
        <v/>
      </c>
      <c r="G556" s="22" t="str">
        <f>IFERROR(VLOOKUP(B556,$U$2:$AC$606,6,0),"")</f>
        <v/>
      </c>
      <c r="H556" s="33" t="str">
        <f>IFERROR(VLOOKUP(B556,$U$2:$AC$606,9,0),"")</f>
        <v/>
      </c>
      <c r="I556" s="50"/>
      <c r="J556" s="20"/>
      <c r="K556" s="21" t="str">
        <f>IFERROR(IF(#REF!="","",VLOOKUP(#REF!,$AQ$2:$AR$606,2,0)),"")</f>
        <v/>
      </c>
      <c r="L556" s="22" t="str">
        <f>IFERROR(VLOOKUP(K556,$AH$2:$AP$606,2,0),"")</f>
        <v/>
      </c>
      <c r="M556" s="22" t="str">
        <f>IFERROR(VLOOKUP(K556,$AH$2:$AP$606,3,0),"")</f>
        <v/>
      </c>
      <c r="N556" s="22" t="str">
        <f>IFERROR(VLOOKUP(K556,$AH$2:$AP$606,4,0),"")</f>
        <v/>
      </c>
      <c r="O556" s="22" t="str">
        <f>IFERROR(VLOOKUP(K556,$AH$2:$AP$606,5,0),"")</f>
        <v/>
      </c>
      <c r="P556" s="22" t="str">
        <f>IFERROR(VLOOKUP(K556,$AH$2:$AP$606,6,0),"")</f>
        <v/>
      </c>
      <c r="Q556" s="23" t="str">
        <f>IFERROR(VLOOKUP(K556,$AH$2:$AP$606,9,0),"")</f>
        <v/>
      </c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34"/>
      <c r="AO556" s="34"/>
      <c r="BC556" s="36"/>
      <c r="BD556" s="36"/>
      <c r="BE556" s="36"/>
      <c r="BF556" s="36"/>
      <c r="BG556" s="36"/>
      <c r="BH556" s="36"/>
      <c r="BI556" s="36"/>
      <c r="BJ556" s="36"/>
      <c r="BK556" s="36"/>
      <c r="BL556" s="36"/>
      <c r="BM556" s="36"/>
      <c r="BN556" s="36"/>
      <c r="BO556" s="36"/>
      <c r="BP556" s="36"/>
    </row>
    <row r="557" spans="1:68" ht="15.75" customHeight="1" x14ac:dyDescent="0.2">
      <c r="A557" s="21"/>
      <c r="B557" s="21" t="str">
        <f>IFERROR(IF(#REF!="","",VLOOKUP(#REF!,$AD$2:$AR$606,2,0)),"")</f>
        <v/>
      </c>
      <c r="C557" s="22" t="str">
        <f>IFERROR(VLOOKUP(B557,$U$2:$AC$606,2,0),"")</f>
        <v/>
      </c>
      <c r="D557" s="22" t="str">
        <f>IFERROR(VLOOKUP(B557,$U$2:$AC$606,3,0),"")</f>
        <v/>
      </c>
      <c r="E557" s="22" t="str">
        <f>IFERROR(VLOOKUP(B557,$U$2:$AC$606,4,0),"")</f>
        <v/>
      </c>
      <c r="F557" s="22" t="str">
        <f>IFERROR(VLOOKUP(B557,$U$2:$AC$606,5,0),"")</f>
        <v/>
      </c>
      <c r="G557" s="22" t="str">
        <f>IFERROR(VLOOKUP(B557,$U$2:$AC$606,6,0),"")</f>
        <v/>
      </c>
      <c r="H557" s="33" t="str">
        <f>IFERROR(VLOOKUP(B557,$U$2:$AC$606,9,0),"")</f>
        <v/>
      </c>
      <c r="I557" s="50"/>
      <c r="J557" s="20"/>
      <c r="K557" s="21" t="str">
        <f>IFERROR(IF(#REF!="","",VLOOKUP(#REF!,$AQ$2:$AR$606,2,0)),"")</f>
        <v/>
      </c>
      <c r="L557" s="22" t="str">
        <f>IFERROR(VLOOKUP(K557,$AH$2:$AP$606,2,0),"")</f>
        <v/>
      </c>
      <c r="M557" s="22" t="str">
        <f>IFERROR(VLOOKUP(K557,$AH$2:$AP$606,3,0),"")</f>
        <v/>
      </c>
      <c r="N557" s="22" t="str">
        <f>IFERROR(VLOOKUP(K557,$AH$2:$AP$606,4,0),"")</f>
        <v/>
      </c>
      <c r="O557" s="22" t="str">
        <f>IFERROR(VLOOKUP(K557,$AH$2:$AP$606,5,0),"")</f>
        <v/>
      </c>
      <c r="P557" s="22" t="str">
        <f>IFERROR(VLOOKUP(K557,$AH$2:$AP$606,6,0),"")</f>
        <v/>
      </c>
      <c r="Q557" s="23" t="str">
        <f>IFERROR(VLOOKUP(K557,$AH$2:$AP$606,9,0),"")</f>
        <v/>
      </c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34"/>
      <c r="AO557" s="34"/>
      <c r="BC557" s="36"/>
      <c r="BD557" s="36"/>
      <c r="BE557" s="36"/>
      <c r="BF557" s="36"/>
      <c r="BG557" s="36"/>
      <c r="BH557" s="36"/>
      <c r="BI557" s="36"/>
      <c r="BJ557" s="36"/>
      <c r="BK557" s="36"/>
      <c r="BL557" s="36"/>
      <c r="BM557" s="36"/>
      <c r="BN557" s="36"/>
      <c r="BO557" s="36"/>
      <c r="BP557" s="36"/>
    </row>
    <row r="558" spans="1:68" ht="15.75" customHeight="1" x14ac:dyDescent="0.2">
      <c r="A558" s="21"/>
      <c r="B558" s="21" t="str">
        <f>IFERROR(IF(#REF!="","",VLOOKUP(#REF!,$AD$2:$AR$606,2,0)),"")</f>
        <v/>
      </c>
      <c r="C558" s="22" t="str">
        <f>IFERROR(VLOOKUP(B558,$U$2:$AC$606,2,0),"")</f>
        <v/>
      </c>
      <c r="D558" s="22" t="str">
        <f>IFERROR(VLOOKUP(B558,$U$2:$AC$606,3,0),"")</f>
        <v/>
      </c>
      <c r="E558" s="22" t="str">
        <f>IFERROR(VLOOKUP(B558,$U$2:$AC$606,4,0),"")</f>
        <v/>
      </c>
      <c r="F558" s="22" t="str">
        <f>IFERROR(VLOOKUP(B558,$U$2:$AC$606,5,0),"")</f>
        <v/>
      </c>
      <c r="G558" s="22" t="str">
        <f>IFERROR(VLOOKUP(B558,$U$2:$AC$606,6,0),"")</f>
        <v/>
      </c>
      <c r="H558" s="33" t="str">
        <f>IFERROR(VLOOKUP(B558,$U$2:$AC$606,9,0),"")</f>
        <v/>
      </c>
      <c r="I558" s="50"/>
      <c r="J558" s="20"/>
      <c r="K558" s="21" t="str">
        <f>IFERROR(IF(#REF!="","",VLOOKUP(#REF!,$AQ$2:$AR$606,2,0)),"")</f>
        <v/>
      </c>
      <c r="L558" s="22" t="str">
        <f>IFERROR(VLOOKUP(K558,$AH$2:$AP$606,2,0),"")</f>
        <v/>
      </c>
      <c r="M558" s="22" t="str">
        <f>IFERROR(VLOOKUP(K558,$AH$2:$AP$606,3,0),"")</f>
        <v/>
      </c>
      <c r="N558" s="22" t="str">
        <f>IFERROR(VLOOKUP(K558,$AH$2:$AP$606,4,0),"")</f>
        <v/>
      </c>
      <c r="O558" s="22" t="str">
        <f>IFERROR(VLOOKUP(K558,$AH$2:$AP$606,5,0),"")</f>
        <v/>
      </c>
      <c r="P558" s="22" t="str">
        <f>IFERROR(VLOOKUP(K558,$AH$2:$AP$606,6,0),"")</f>
        <v/>
      </c>
      <c r="Q558" s="23" t="str">
        <f>IFERROR(VLOOKUP(K558,$AH$2:$AP$606,9,0),"")</f>
        <v/>
      </c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34"/>
      <c r="AO558" s="34"/>
      <c r="BC558" s="36"/>
      <c r="BD558" s="36"/>
      <c r="BE558" s="36"/>
      <c r="BF558" s="36"/>
      <c r="BG558" s="36"/>
      <c r="BH558" s="36"/>
      <c r="BI558" s="36"/>
      <c r="BJ558" s="36"/>
      <c r="BK558" s="36"/>
      <c r="BL558" s="36"/>
      <c r="BM558" s="36"/>
      <c r="BN558" s="36"/>
      <c r="BO558" s="36"/>
      <c r="BP558" s="36"/>
    </row>
    <row r="559" spans="1:68" ht="15.75" customHeight="1" x14ac:dyDescent="0.2">
      <c r="A559" s="21"/>
      <c r="B559" s="21" t="str">
        <f>IFERROR(IF(#REF!="","",VLOOKUP(#REF!,$AD$2:$AR$606,2,0)),"")</f>
        <v/>
      </c>
      <c r="C559" s="22" t="str">
        <f>IFERROR(VLOOKUP(B559,$U$2:$AC$606,2,0),"")</f>
        <v/>
      </c>
      <c r="D559" s="22" t="str">
        <f>IFERROR(VLOOKUP(B559,$U$2:$AC$606,3,0),"")</f>
        <v/>
      </c>
      <c r="E559" s="22" t="str">
        <f>IFERROR(VLOOKUP(B559,$U$2:$AC$606,4,0),"")</f>
        <v/>
      </c>
      <c r="F559" s="22" t="str">
        <f>IFERROR(VLOOKUP(B559,$U$2:$AC$606,5,0),"")</f>
        <v/>
      </c>
      <c r="G559" s="22" t="str">
        <f>IFERROR(VLOOKUP(B559,$U$2:$AC$606,6,0),"")</f>
        <v/>
      </c>
      <c r="H559" s="33" t="str">
        <f>IFERROR(VLOOKUP(B559,$U$2:$AC$606,9,0),"")</f>
        <v/>
      </c>
      <c r="I559" s="50"/>
      <c r="J559" s="20"/>
      <c r="K559" s="21" t="str">
        <f>IFERROR(IF(#REF!="","",VLOOKUP(#REF!,$AQ$2:$AR$606,2,0)),"")</f>
        <v/>
      </c>
      <c r="L559" s="22" t="str">
        <f>IFERROR(VLOOKUP(K559,$AH$2:$AP$606,2,0),"")</f>
        <v/>
      </c>
      <c r="M559" s="22" t="str">
        <f>IFERROR(VLOOKUP(K559,$AH$2:$AP$606,3,0),"")</f>
        <v/>
      </c>
      <c r="N559" s="22" t="str">
        <f>IFERROR(VLOOKUP(K559,$AH$2:$AP$606,4,0),"")</f>
        <v/>
      </c>
      <c r="O559" s="22" t="str">
        <f>IFERROR(VLOOKUP(K559,$AH$2:$AP$606,5,0),"")</f>
        <v/>
      </c>
      <c r="P559" s="22" t="str">
        <f>IFERROR(VLOOKUP(K559,$AH$2:$AP$606,6,0),"")</f>
        <v/>
      </c>
      <c r="Q559" s="23" t="str">
        <f>IFERROR(VLOOKUP(K559,$AH$2:$AP$606,9,0),"")</f>
        <v/>
      </c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34"/>
      <c r="AO559" s="34"/>
      <c r="BC559" s="36"/>
      <c r="BD559" s="36"/>
      <c r="BE559" s="36"/>
      <c r="BF559" s="36"/>
      <c r="BG559" s="36"/>
      <c r="BH559" s="36"/>
      <c r="BI559" s="36"/>
      <c r="BJ559" s="36"/>
      <c r="BK559" s="36"/>
      <c r="BL559" s="36"/>
      <c r="BM559" s="36"/>
      <c r="BN559" s="36"/>
      <c r="BO559" s="36"/>
      <c r="BP559" s="36"/>
    </row>
    <row r="560" spans="1:68" ht="15.75" customHeight="1" x14ac:dyDescent="0.2">
      <c r="A560" s="21"/>
      <c r="B560" s="21" t="str">
        <f>IFERROR(IF(#REF!="","",VLOOKUP(#REF!,$AD$2:$AR$606,2,0)),"")</f>
        <v/>
      </c>
      <c r="C560" s="22" t="str">
        <f>IFERROR(VLOOKUP(B560,$U$2:$AC$606,2,0),"")</f>
        <v/>
      </c>
      <c r="D560" s="22" t="str">
        <f>IFERROR(VLOOKUP(B560,$U$2:$AC$606,3,0),"")</f>
        <v/>
      </c>
      <c r="E560" s="22" t="str">
        <f>IFERROR(VLOOKUP(B560,$U$2:$AC$606,4,0),"")</f>
        <v/>
      </c>
      <c r="F560" s="22" t="str">
        <f>IFERROR(VLOOKUP(B560,$U$2:$AC$606,5,0),"")</f>
        <v/>
      </c>
      <c r="G560" s="22" t="str">
        <f>IFERROR(VLOOKUP(B560,$U$2:$AC$606,6,0),"")</f>
        <v/>
      </c>
      <c r="H560" s="33" t="str">
        <f>IFERROR(VLOOKUP(B560,$U$2:$AC$606,9,0),"")</f>
        <v/>
      </c>
      <c r="I560" s="50"/>
      <c r="J560" s="20"/>
      <c r="K560" s="21" t="str">
        <f>IFERROR(IF(#REF!="","",VLOOKUP(#REF!,$AQ$2:$AR$606,2,0)),"")</f>
        <v/>
      </c>
      <c r="L560" s="22" t="str">
        <f>IFERROR(VLOOKUP(K560,$AH$2:$AP$606,2,0),"")</f>
        <v/>
      </c>
      <c r="M560" s="22" t="str">
        <f>IFERROR(VLOOKUP(K560,$AH$2:$AP$606,3,0),"")</f>
        <v/>
      </c>
      <c r="N560" s="22" t="str">
        <f>IFERROR(VLOOKUP(K560,$AH$2:$AP$606,4,0),"")</f>
        <v/>
      </c>
      <c r="O560" s="22" t="str">
        <f>IFERROR(VLOOKUP(K560,$AH$2:$AP$606,5,0),"")</f>
        <v/>
      </c>
      <c r="P560" s="22" t="str">
        <f>IFERROR(VLOOKUP(K560,$AH$2:$AP$606,6,0),"")</f>
        <v/>
      </c>
      <c r="Q560" s="23" t="str">
        <f>IFERROR(VLOOKUP(K560,$AH$2:$AP$606,9,0),"")</f>
        <v/>
      </c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34"/>
      <c r="AO560" s="34"/>
      <c r="BC560" s="36"/>
      <c r="BD560" s="36"/>
      <c r="BE560" s="36"/>
      <c r="BF560" s="36"/>
      <c r="BG560" s="36"/>
      <c r="BH560" s="36"/>
      <c r="BI560" s="36"/>
      <c r="BJ560" s="36"/>
      <c r="BK560" s="36"/>
      <c r="BL560" s="36"/>
      <c r="BM560" s="36"/>
      <c r="BN560" s="36"/>
      <c r="BO560" s="36"/>
      <c r="BP560" s="36"/>
    </row>
    <row r="561" spans="1:68" ht="15.75" customHeight="1" x14ac:dyDescent="0.2">
      <c r="A561" s="21"/>
      <c r="B561" s="21" t="str">
        <f>IFERROR(IF(#REF!="","",VLOOKUP(#REF!,$AD$2:$AR$606,2,0)),"")</f>
        <v/>
      </c>
      <c r="C561" s="22" t="str">
        <f>IFERROR(VLOOKUP(B561,$U$2:$AC$606,2,0),"")</f>
        <v/>
      </c>
      <c r="D561" s="22" t="str">
        <f>IFERROR(VLOOKUP(B561,$U$2:$AC$606,3,0),"")</f>
        <v/>
      </c>
      <c r="E561" s="22" t="str">
        <f>IFERROR(VLOOKUP(B561,$U$2:$AC$606,4,0),"")</f>
        <v/>
      </c>
      <c r="F561" s="22" t="str">
        <f>IFERROR(VLOOKUP(B561,$U$2:$AC$606,5,0),"")</f>
        <v/>
      </c>
      <c r="G561" s="22" t="str">
        <f>IFERROR(VLOOKUP(B561,$U$2:$AC$606,6,0),"")</f>
        <v/>
      </c>
      <c r="H561" s="33" t="str">
        <f>IFERROR(VLOOKUP(B561,$U$2:$AC$606,9,0),"")</f>
        <v/>
      </c>
      <c r="I561" s="50"/>
      <c r="J561" s="20"/>
      <c r="K561" s="21" t="str">
        <f>IFERROR(IF(#REF!="","",VLOOKUP(#REF!,$AQ$2:$AR$606,2,0)),"")</f>
        <v/>
      </c>
      <c r="L561" s="22" t="str">
        <f>IFERROR(VLOOKUP(K561,$AH$2:$AP$606,2,0),"")</f>
        <v/>
      </c>
      <c r="M561" s="22" t="str">
        <f>IFERROR(VLOOKUP(K561,$AH$2:$AP$606,3,0),"")</f>
        <v/>
      </c>
      <c r="N561" s="22" t="str">
        <f>IFERROR(VLOOKUP(K561,$AH$2:$AP$606,4,0),"")</f>
        <v/>
      </c>
      <c r="O561" s="22" t="str">
        <f>IFERROR(VLOOKUP(K561,$AH$2:$AP$606,5,0),"")</f>
        <v/>
      </c>
      <c r="P561" s="22" t="str">
        <f>IFERROR(VLOOKUP(K561,$AH$2:$AP$606,6,0),"")</f>
        <v/>
      </c>
      <c r="Q561" s="23" t="str">
        <f>IFERROR(VLOOKUP(K561,$AH$2:$AP$606,9,0),"")</f>
        <v/>
      </c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34"/>
      <c r="AO561" s="34"/>
      <c r="BC561" s="36"/>
      <c r="BD561" s="36"/>
      <c r="BE561" s="36"/>
      <c r="BF561" s="36"/>
      <c r="BG561" s="36"/>
      <c r="BH561" s="36"/>
      <c r="BI561" s="36"/>
      <c r="BJ561" s="36"/>
      <c r="BK561" s="36"/>
      <c r="BL561" s="36"/>
      <c r="BM561" s="36"/>
      <c r="BN561" s="36"/>
      <c r="BO561" s="36"/>
      <c r="BP561" s="36"/>
    </row>
    <row r="562" spans="1:68" ht="15.75" customHeight="1" x14ac:dyDescent="0.2">
      <c r="A562" s="21"/>
      <c r="B562" s="21" t="str">
        <f>IFERROR(IF(#REF!="","",VLOOKUP(#REF!,$AD$2:$AR$606,2,0)),"")</f>
        <v/>
      </c>
      <c r="C562" s="22" t="str">
        <f>IFERROR(VLOOKUP(B562,$U$2:$AC$606,2,0),"")</f>
        <v/>
      </c>
      <c r="D562" s="22" t="str">
        <f>IFERROR(VLOOKUP(B562,$U$2:$AC$606,3,0),"")</f>
        <v/>
      </c>
      <c r="E562" s="22" t="str">
        <f>IFERROR(VLOOKUP(B562,$U$2:$AC$606,4,0),"")</f>
        <v/>
      </c>
      <c r="F562" s="22" t="str">
        <f>IFERROR(VLOOKUP(B562,$U$2:$AC$606,5,0),"")</f>
        <v/>
      </c>
      <c r="G562" s="22" t="str">
        <f>IFERROR(VLOOKUP(B562,$U$2:$AC$606,6,0),"")</f>
        <v/>
      </c>
      <c r="H562" s="33" t="str">
        <f>IFERROR(VLOOKUP(B562,$U$2:$AC$606,9,0),"")</f>
        <v/>
      </c>
      <c r="I562" s="50"/>
      <c r="J562" s="20"/>
      <c r="K562" s="21" t="str">
        <f>IFERROR(IF(#REF!="","",VLOOKUP(#REF!,$AQ$2:$AR$606,2,0)),"")</f>
        <v/>
      </c>
      <c r="L562" s="22" t="str">
        <f>IFERROR(VLOOKUP(K562,$AH$2:$AP$606,2,0),"")</f>
        <v/>
      </c>
      <c r="M562" s="22" t="str">
        <f>IFERROR(VLOOKUP(K562,$AH$2:$AP$606,3,0),"")</f>
        <v/>
      </c>
      <c r="N562" s="22" t="str">
        <f>IFERROR(VLOOKUP(K562,$AH$2:$AP$606,4,0),"")</f>
        <v/>
      </c>
      <c r="O562" s="22" t="str">
        <f>IFERROR(VLOOKUP(K562,$AH$2:$AP$606,5,0),"")</f>
        <v/>
      </c>
      <c r="P562" s="22" t="str">
        <f>IFERROR(VLOOKUP(K562,$AH$2:$AP$606,6,0),"")</f>
        <v/>
      </c>
      <c r="Q562" s="23" t="str">
        <f>IFERROR(VLOOKUP(K562,$AH$2:$AP$606,9,0),"")</f>
        <v/>
      </c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34"/>
      <c r="AO562" s="34"/>
      <c r="BC562" s="36"/>
      <c r="BD562" s="36"/>
      <c r="BE562" s="36"/>
      <c r="BF562" s="36"/>
      <c r="BG562" s="36"/>
      <c r="BH562" s="36"/>
      <c r="BI562" s="36"/>
      <c r="BJ562" s="36"/>
      <c r="BK562" s="36"/>
      <c r="BL562" s="36"/>
      <c r="BM562" s="36"/>
      <c r="BN562" s="36"/>
      <c r="BO562" s="36"/>
      <c r="BP562" s="36"/>
    </row>
    <row r="563" spans="1:68" ht="15.75" customHeight="1" x14ac:dyDescent="0.2">
      <c r="A563" s="21"/>
      <c r="B563" s="21" t="str">
        <f>IFERROR(IF(#REF!="","",VLOOKUP(#REF!,$AD$2:$AR$606,2,0)),"")</f>
        <v/>
      </c>
      <c r="C563" s="22" t="str">
        <f>IFERROR(VLOOKUP(B563,$U$2:$AC$606,2,0),"")</f>
        <v/>
      </c>
      <c r="D563" s="22" t="str">
        <f>IFERROR(VLOOKUP(B563,$U$2:$AC$606,3,0),"")</f>
        <v/>
      </c>
      <c r="E563" s="22" t="str">
        <f>IFERROR(VLOOKUP(B563,$U$2:$AC$606,4,0),"")</f>
        <v/>
      </c>
      <c r="F563" s="22" t="str">
        <f>IFERROR(VLOOKUP(B563,$U$2:$AC$606,5,0),"")</f>
        <v/>
      </c>
      <c r="G563" s="22" t="str">
        <f>IFERROR(VLOOKUP(B563,$U$2:$AC$606,6,0),"")</f>
        <v/>
      </c>
      <c r="H563" s="33" t="str">
        <f>IFERROR(VLOOKUP(B563,$U$2:$AC$606,9,0),"")</f>
        <v/>
      </c>
      <c r="I563" s="50"/>
      <c r="J563" s="20"/>
      <c r="K563" s="21" t="str">
        <f>IFERROR(IF(#REF!="","",VLOOKUP(#REF!,$AQ$2:$AR$606,2,0)),"")</f>
        <v/>
      </c>
      <c r="L563" s="22" t="str">
        <f>IFERROR(VLOOKUP(K563,$AH$2:$AP$606,2,0),"")</f>
        <v/>
      </c>
      <c r="M563" s="22" t="str">
        <f>IFERROR(VLOOKUP(K563,$AH$2:$AP$606,3,0),"")</f>
        <v/>
      </c>
      <c r="N563" s="22" t="str">
        <f>IFERROR(VLOOKUP(K563,$AH$2:$AP$606,4,0),"")</f>
        <v/>
      </c>
      <c r="O563" s="22" t="str">
        <f>IFERROR(VLOOKUP(K563,$AH$2:$AP$606,5,0),"")</f>
        <v/>
      </c>
      <c r="P563" s="22" t="str">
        <f>IFERROR(VLOOKUP(K563,$AH$2:$AP$606,6,0),"")</f>
        <v/>
      </c>
      <c r="Q563" s="23" t="str">
        <f>IFERROR(VLOOKUP(K563,$AH$2:$AP$606,9,0),"")</f>
        <v/>
      </c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34"/>
      <c r="AO563" s="34"/>
      <c r="BC563" s="36"/>
      <c r="BD563" s="36"/>
      <c r="BE563" s="36"/>
      <c r="BF563" s="36"/>
      <c r="BG563" s="36"/>
      <c r="BH563" s="36"/>
      <c r="BI563" s="36"/>
      <c r="BJ563" s="36"/>
      <c r="BK563" s="36"/>
      <c r="BL563" s="36"/>
      <c r="BM563" s="36"/>
      <c r="BN563" s="36"/>
      <c r="BO563" s="36"/>
      <c r="BP563" s="36"/>
    </row>
    <row r="564" spans="1:68" ht="15.75" customHeight="1" x14ac:dyDescent="0.2">
      <c r="A564" s="21"/>
      <c r="B564" s="21" t="str">
        <f>IFERROR(IF(#REF!="","",VLOOKUP(#REF!,$AD$2:$AR$606,2,0)),"")</f>
        <v/>
      </c>
      <c r="C564" s="22" t="str">
        <f>IFERROR(VLOOKUP(B564,$U$2:$AC$606,2,0),"")</f>
        <v/>
      </c>
      <c r="D564" s="22" t="str">
        <f>IFERROR(VLOOKUP(B564,$U$2:$AC$606,3,0),"")</f>
        <v/>
      </c>
      <c r="E564" s="22" t="str">
        <f>IFERROR(VLOOKUP(B564,$U$2:$AC$606,4,0),"")</f>
        <v/>
      </c>
      <c r="F564" s="22" t="str">
        <f>IFERROR(VLOOKUP(B564,$U$2:$AC$606,5,0),"")</f>
        <v/>
      </c>
      <c r="G564" s="22" t="str">
        <f>IFERROR(VLOOKUP(B564,$U$2:$AC$606,6,0),"")</f>
        <v/>
      </c>
      <c r="H564" s="33" t="str">
        <f>IFERROR(VLOOKUP(B564,$U$2:$AC$606,9,0),"")</f>
        <v/>
      </c>
      <c r="I564" s="50"/>
      <c r="J564" s="20"/>
      <c r="K564" s="21" t="str">
        <f>IFERROR(IF(#REF!="","",VLOOKUP(#REF!,$AQ$2:$AR$606,2,0)),"")</f>
        <v/>
      </c>
      <c r="L564" s="22" t="str">
        <f>IFERROR(VLOOKUP(K564,$AH$2:$AP$606,2,0),"")</f>
        <v/>
      </c>
      <c r="M564" s="22" t="str">
        <f>IFERROR(VLOOKUP(K564,$AH$2:$AP$606,3,0),"")</f>
        <v/>
      </c>
      <c r="N564" s="22" t="str">
        <f>IFERROR(VLOOKUP(K564,$AH$2:$AP$606,4,0),"")</f>
        <v/>
      </c>
      <c r="O564" s="22" t="str">
        <f>IFERROR(VLOOKUP(K564,$AH$2:$AP$606,5,0),"")</f>
        <v/>
      </c>
      <c r="P564" s="22" t="str">
        <f>IFERROR(VLOOKUP(K564,$AH$2:$AP$606,6,0),"")</f>
        <v/>
      </c>
      <c r="Q564" s="23" t="str">
        <f>IFERROR(VLOOKUP(K564,$AH$2:$AP$606,9,0),"")</f>
        <v/>
      </c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34"/>
      <c r="AO564" s="34"/>
      <c r="BC564" s="36"/>
      <c r="BD564" s="36"/>
      <c r="BE564" s="36"/>
      <c r="BF564" s="36"/>
      <c r="BG564" s="36"/>
      <c r="BH564" s="36"/>
      <c r="BI564" s="36"/>
      <c r="BJ564" s="36"/>
      <c r="BK564" s="36"/>
      <c r="BL564" s="36"/>
      <c r="BM564" s="36"/>
      <c r="BN564" s="36"/>
      <c r="BO564" s="36"/>
      <c r="BP564" s="36"/>
    </row>
    <row r="565" spans="1:68" ht="15.75" customHeight="1" x14ac:dyDescent="0.2">
      <c r="A565" s="21"/>
      <c r="B565" s="21" t="str">
        <f>IFERROR(IF(#REF!="","",VLOOKUP(#REF!,$AD$2:$AR$606,2,0)),"")</f>
        <v/>
      </c>
      <c r="C565" s="22" t="str">
        <f>IFERROR(VLOOKUP(B565,$U$2:$AC$606,2,0),"")</f>
        <v/>
      </c>
      <c r="D565" s="22" t="str">
        <f>IFERROR(VLOOKUP(B565,$U$2:$AC$606,3,0),"")</f>
        <v/>
      </c>
      <c r="E565" s="22" t="str">
        <f>IFERROR(VLOOKUP(B565,$U$2:$AC$606,4,0),"")</f>
        <v/>
      </c>
      <c r="F565" s="22" t="str">
        <f>IFERROR(VLOOKUP(B565,$U$2:$AC$606,5,0),"")</f>
        <v/>
      </c>
      <c r="G565" s="22" t="str">
        <f>IFERROR(VLOOKUP(B565,$U$2:$AC$606,6,0),"")</f>
        <v/>
      </c>
      <c r="H565" s="33" t="str">
        <f>IFERROR(VLOOKUP(B565,$U$2:$AC$606,9,0),"")</f>
        <v/>
      </c>
      <c r="I565" s="50"/>
      <c r="J565" s="20"/>
      <c r="K565" s="21" t="str">
        <f>IFERROR(IF(#REF!="","",VLOOKUP(#REF!,$AQ$2:$AR$606,2,0)),"")</f>
        <v/>
      </c>
      <c r="L565" s="22" t="str">
        <f>IFERROR(VLOOKUP(K565,$AH$2:$AP$606,2,0),"")</f>
        <v/>
      </c>
      <c r="M565" s="22" t="str">
        <f>IFERROR(VLOOKUP(K565,$AH$2:$AP$606,3,0),"")</f>
        <v/>
      </c>
      <c r="N565" s="22" t="str">
        <f>IFERROR(VLOOKUP(K565,$AH$2:$AP$606,4,0),"")</f>
        <v/>
      </c>
      <c r="O565" s="22" t="str">
        <f>IFERROR(VLOOKUP(K565,$AH$2:$AP$606,5,0),"")</f>
        <v/>
      </c>
      <c r="P565" s="22" t="str">
        <f>IFERROR(VLOOKUP(K565,$AH$2:$AP$606,6,0),"")</f>
        <v/>
      </c>
      <c r="Q565" s="23" t="str">
        <f>IFERROR(VLOOKUP(K565,$AH$2:$AP$606,9,0),"")</f>
        <v/>
      </c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34"/>
      <c r="AO565" s="34"/>
      <c r="BC565" s="36"/>
      <c r="BD565" s="36"/>
      <c r="BE565" s="36"/>
      <c r="BF565" s="36"/>
      <c r="BG565" s="36"/>
      <c r="BH565" s="36"/>
      <c r="BI565" s="36"/>
      <c r="BJ565" s="36"/>
      <c r="BK565" s="36"/>
      <c r="BL565" s="36"/>
      <c r="BM565" s="36"/>
      <c r="BN565" s="36"/>
      <c r="BO565" s="36"/>
      <c r="BP565" s="36"/>
    </row>
    <row r="566" spans="1:68" ht="15.75" customHeight="1" x14ac:dyDescent="0.2">
      <c r="A566" s="21"/>
      <c r="B566" s="21" t="str">
        <f>IFERROR(IF(#REF!="","",VLOOKUP(#REF!,$AD$2:$AR$606,2,0)),"")</f>
        <v/>
      </c>
      <c r="C566" s="22" t="str">
        <f>IFERROR(VLOOKUP(B566,$U$2:$AC$606,2,0),"")</f>
        <v/>
      </c>
      <c r="D566" s="22" t="str">
        <f>IFERROR(VLOOKUP(B566,$U$2:$AC$606,3,0),"")</f>
        <v/>
      </c>
      <c r="E566" s="22" t="str">
        <f>IFERROR(VLOOKUP(B566,$U$2:$AC$606,4,0),"")</f>
        <v/>
      </c>
      <c r="F566" s="22" t="str">
        <f>IFERROR(VLOOKUP(B566,$U$2:$AC$606,5,0),"")</f>
        <v/>
      </c>
      <c r="G566" s="22" t="str">
        <f>IFERROR(VLOOKUP(B566,$U$2:$AC$606,6,0),"")</f>
        <v/>
      </c>
      <c r="H566" s="33" t="str">
        <f>IFERROR(VLOOKUP(B566,$U$2:$AC$606,9,0),"")</f>
        <v/>
      </c>
      <c r="I566" s="50"/>
      <c r="J566" s="20"/>
      <c r="K566" s="21" t="str">
        <f>IFERROR(IF(#REF!="","",VLOOKUP(#REF!,$AQ$2:$AR$606,2,0)),"")</f>
        <v/>
      </c>
      <c r="L566" s="22" t="str">
        <f>IFERROR(VLOOKUP(K566,$AH$2:$AP$606,2,0),"")</f>
        <v/>
      </c>
      <c r="M566" s="22" t="str">
        <f>IFERROR(VLOOKUP(K566,$AH$2:$AP$606,3,0),"")</f>
        <v/>
      </c>
      <c r="N566" s="22" t="str">
        <f>IFERROR(VLOOKUP(K566,$AH$2:$AP$606,4,0),"")</f>
        <v/>
      </c>
      <c r="O566" s="22" t="str">
        <f>IFERROR(VLOOKUP(K566,$AH$2:$AP$606,5,0),"")</f>
        <v/>
      </c>
      <c r="P566" s="22" t="str">
        <f>IFERROR(VLOOKUP(K566,$AH$2:$AP$606,6,0),"")</f>
        <v/>
      </c>
      <c r="Q566" s="23" t="str">
        <f>IFERROR(VLOOKUP(K566,$AH$2:$AP$606,9,0),"")</f>
        <v/>
      </c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34"/>
      <c r="AO566" s="34"/>
      <c r="BC566" s="36"/>
      <c r="BD566" s="36"/>
      <c r="BE566" s="36"/>
      <c r="BF566" s="36"/>
      <c r="BG566" s="36"/>
      <c r="BH566" s="36"/>
      <c r="BI566" s="36"/>
      <c r="BJ566" s="36"/>
      <c r="BK566" s="36"/>
      <c r="BL566" s="36"/>
      <c r="BM566" s="36"/>
      <c r="BN566" s="36"/>
      <c r="BO566" s="36"/>
      <c r="BP566" s="36"/>
    </row>
    <row r="567" spans="1:68" ht="15.75" customHeight="1" x14ac:dyDescent="0.2">
      <c r="A567" s="21"/>
      <c r="B567" s="21" t="str">
        <f>IFERROR(IF(#REF!="","",VLOOKUP(#REF!,$AD$2:$AR$606,2,0)),"")</f>
        <v/>
      </c>
      <c r="C567" s="22" t="str">
        <f>IFERROR(VLOOKUP(B567,$U$2:$AC$606,2,0),"")</f>
        <v/>
      </c>
      <c r="D567" s="22" t="str">
        <f>IFERROR(VLOOKUP(B567,$U$2:$AC$606,3,0),"")</f>
        <v/>
      </c>
      <c r="E567" s="22" t="str">
        <f>IFERROR(VLOOKUP(B567,$U$2:$AC$606,4,0),"")</f>
        <v/>
      </c>
      <c r="F567" s="22" t="str">
        <f>IFERROR(VLOOKUP(B567,$U$2:$AC$606,5,0),"")</f>
        <v/>
      </c>
      <c r="G567" s="22" t="str">
        <f>IFERROR(VLOOKUP(B567,$U$2:$AC$606,6,0),"")</f>
        <v/>
      </c>
      <c r="H567" s="33" t="str">
        <f>IFERROR(VLOOKUP(B567,$U$2:$AC$606,9,0),"")</f>
        <v/>
      </c>
      <c r="I567" s="50"/>
      <c r="J567" s="20"/>
      <c r="K567" s="21" t="str">
        <f>IFERROR(IF(#REF!="","",VLOOKUP(#REF!,$AQ$2:$AR$606,2,0)),"")</f>
        <v/>
      </c>
      <c r="L567" s="22" t="str">
        <f>IFERROR(VLOOKUP(K567,$AH$2:$AP$606,2,0),"")</f>
        <v/>
      </c>
      <c r="M567" s="22" t="str">
        <f>IFERROR(VLOOKUP(K567,$AH$2:$AP$606,3,0),"")</f>
        <v/>
      </c>
      <c r="N567" s="22" t="str">
        <f>IFERROR(VLOOKUP(K567,$AH$2:$AP$606,4,0),"")</f>
        <v/>
      </c>
      <c r="O567" s="22" t="str">
        <f>IFERROR(VLOOKUP(K567,$AH$2:$AP$606,5,0),"")</f>
        <v/>
      </c>
      <c r="P567" s="22" t="str">
        <f>IFERROR(VLOOKUP(K567,$AH$2:$AP$606,6,0),"")</f>
        <v/>
      </c>
      <c r="Q567" s="23" t="str">
        <f>IFERROR(VLOOKUP(K567,$AH$2:$AP$606,9,0),"")</f>
        <v/>
      </c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34"/>
      <c r="AO567" s="34"/>
      <c r="BC567" s="36"/>
      <c r="BD567" s="36"/>
      <c r="BE567" s="36"/>
      <c r="BF567" s="36"/>
      <c r="BG567" s="36"/>
      <c r="BH567" s="36"/>
      <c r="BI567" s="36"/>
      <c r="BJ567" s="36"/>
      <c r="BK567" s="36"/>
      <c r="BL567" s="36"/>
      <c r="BM567" s="36"/>
      <c r="BN567" s="36"/>
      <c r="BO567" s="36"/>
      <c r="BP567" s="36"/>
    </row>
    <row r="568" spans="1:68" ht="15.75" customHeight="1" x14ac:dyDescent="0.2">
      <c r="A568" s="21"/>
      <c r="B568" s="21" t="str">
        <f>IFERROR(IF(#REF!="","",VLOOKUP(#REF!,$AD$2:$AR$606,2,0)),"")</f>
        <v/>
      </c>
      <c r="C568" s="22" t="str">
        <f>IFERROR(VLOOKUP(B568,$U$2:$AC$606,2,0),"")</f>
        <v/>
      </c>
      <c r="D568" s="22" t="str">
        <f>IFERROR(VLOOKUP(B568,$U$2:$AC$606,3,0),"")</f>
        <v/>
      </c>
      <c r="E568" s="22" t="str">
        <f>IFERROR(VLOOKUP(B568,$U$2:$AC$606,4,0),"")</f>
        <v/>
      </c>
      <c r="F568" s="22" t="str">
        <f>IFERROR(VLOOKUP(B568,$U$2:$AC$606,5,0),"")</f>
        <v/>
      </c>
      <c r="G568" s="22" t="str">
        <f>IFERROR(VLOOKUP(B568,$U$2:$AC$606,6,0),"")</f>
        <v/>
      </c>
      <c r="H568" s="33" t="str">
        <f>IFERROR(VLOOKUP(B568,$U$2:$AC$606,9,0),"")</f>
        <v/>
      </c>
      <c r="I568" s="50"/>
      <c r="J568" s="20"/>
      <c r="K568" s="21" t="str">
        <f>IFERROR(IF(#REF!="","",VLOOKUP(#REF!,$AQ$2:$AR$606,2,0)),"")</f>
        <v/>
      </c>
      <c r="L568" s="22" t="str">
        <f>IFERROR(VLOOKUP(K568,$AH$2:$AP$606,2,0),"")</f>
        <v/>
      </c>
      <c r="M568" s="22" t="str">
        <f>IFERROR(VLOOKUP(K568,$AH$2:$AP$606,3,0),"")</f>
        <v/>
      </c>
      <c r="N568" s="22" t="str">
        <f>IFERROR(VLOOKUP(K568,$AH$2:$AP$606,4,0),"")</f>
        <v/>
      </c>
      <c r="O568" s="22" t="str">
        <f>IFERROR(VLOOKUP(K568,$AH$2:$AP$606,5,0),"")</f>
        <v/>
      </c>
      <c r="P568" s="22" t="str">
        <f>IFERROR(VLOOKUP(K568,$AH$2:$AP$606,6,0),"")</f>
        <v/>
      </c>
      <c r="Q568" s="23" t="str">
        <f>IFERROR(VLOOKUP(K568,$AH$2:$AP$606,9,0),"")</f>
        <v/>
      </c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34"/>
      <c r="AO568" s="34"/>
      <c r="BC568" s="36"/>
      <c r="BD568" s="36"/>
      <c r="BE568" s="36"/>
      <c r="BF568" s="36"/>
      <c r="BG568" s="36"/>
      <c r="BH568" s="36"/>
      <c r="BI568" s="36"/>
      <c r="BJ568" s="36"/>
      <c r="BK568" s="36"/>
      <c r="BL568" s="36"/>
      <c r="BM568" s="36"/>
      <c r="BN568" s="36"/>
      <c r="BO568" s="36"/>
      <c r="BP568" s="36"/>
    </row>
    <row r="569" spans="1:68" ht="15.75" customHeight="1" x14ac:dyDescent="0.2">
      <c r="A569" s="21"/>
      <c r="B569" s="21" t="str">
        <f>IFERROR(IF(#REF!="","",VLOOKUP(#REF!,$AD$2:$AR$606,2,0)),"")</f>
        <v/>
      </c>
      <c r="C569" s="22" t="str">
        <f>IFERROR(VLOOKUP(B569,$U$2:$AC$606,2,0),"")</f>
        <v/>
      </c>
      <c r="D569" s="22" t="str">
        <f>IFERROR(VLOOKUP(B569,$U$2:$AC$606,3,0),"")</f>
        <v/>
      </c>
      <c r="E569" s="22" t="str">
        <f>IFERROR(VLOOKUP(B569,$U$2:$AC$606,4,0),"")</f>
        <v/>
      </c>
      <c r="F569" s="22" t="str">
        <f>IFERROR(VLOOKUP(B569,$U$2:$AC$606,5,0),"")</f>
        <v/>
      </c>
      <c r="G569" s="22" t="str">
        <f>IFERROR(VLOOKUP(B569,$U$2:$AC$606,6,0),"")</f>
        <v/>
      </c>
      <c r="H569" s="33" t="str">
        <f>IFERROR(VLOOKUP(B569,$U$2:$AC$606,9,0),"")</f>
        <v/>
      </c>
      <c r="I569" s="50"/>
      <c r="J569" s="20"/>
      <c r="K569" s="21" t="str">
        <f>IFERROR(IF(#REF!="","",VLOOKUP(#REF!,$AQ$2:$AR$606,2,0)),"")</f>
        <v/>
      </c>
      <c r="L569" s="22" t="str">
        <f>IFERROR(VLOOKUP(K569,$AH$2:$AP$606,2,0),"")</f>
        <v/>
      </c>
      <c r="M569" s="22" t="str">
        <f>IFERROR(VLOOKUP(K569,$AH$2:$AP$606,3,0),"")</f>
        <v/>
      </c>
      <c r="N569" s="22" t="str">
        <f>IFERROR(VLOOKUP(K569,$AH$2:$AP$606,4,0),"")</f>
        <v/>
      </c>
      <c r="O569" s="22" t="str">
        <f>IFERROR(VLOOKUP(K569,$AH$2:$AP$606,5,0),"")</f>
        <v/>
      </c>
      <c r="P569" s="22" t="str">
        <f>IFERROR(VLOOKUP(K569,$AH$2:$AP$606,6,0),"")</f>
        <v/>
      </c>
      <c r="Q569" s="23" t="str">
        <f>IFERROR(VLOOKUP(K569,$AH$2:$AP$606,9,0),"")</f>
        <v/>
      </c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34"/>
      <c r="AO569" s="34"/>
      <c r="BC569" s="36"/>
      <c r="BD569" s="36"/>
      <c r="BE569" s="36"/>
      <c r="BF569" s="36"/>
      <c r="BG569" s="36"/>
      <c r="BH569" s="36"/>
      <c r="BI569" s="36"/>
      <c r="BJ569" s="36"/>
      <c r="BK569" s="36"/>
      <c r="BL569" s="36"/>
      <c r="BM569" s="36"/>
      <c r="BN569" s="36"/>
      <c r="BO569" s="36"/>
      <c r="BP569" s="36"/>
    </row>
    <row r="570" spans="1:68" ht="15.75" customHeight="1" x14ac:dyDescent="0.2">
      <c r="A570" s="21"/>
      <c r="B570" s="21" t="str">
        <f>IFERROR(IF(#REF!="","",VLOOKUP(#REF!,$AD$2:$AR$606,2,0)),"")</f>
        <v/>
      </c>
      <c r="C570" s="22" t="str">
        <f>IFERROR(VLOOKUP(B570,$U$2:$AC$606,2,0),"")</f>
        <v/>
      </c>
      <c r="D570" s="22" t="str">
        <f>IFERROR(VLOOKUP(B570,$U$2:$AC$606,3,0),"")</f>
        <v/>
      </c>
      <c r="E570" s="22" t="str">
        <f>IFERROR(VLOOKUP(B570,$U$2:$AC$606,4,0),"")</f>
        <v/>
      </c>
      <c r="F570" s="22" t="str">
        <f>IFERROR(VLOOKUP(B570,$U$2:$AC$606,5,0),"")</f>
        <v/>
      </c>
      <c r="G570" s="22" t="str">
        <f>IFERROR(VLOOKUP(B570,$U$2:$AC$606,6,0),"")</f>
        <v/>
      </c>
      <c r="H570" s="33" t="str">
        <f>IFERROR(VLOOKUP(B570,$U$2:$AC$606,9,0),"")</f>
        <v/>
      </c>
      <c r="I570" s="50"/>
      <c r="J570" s="20"/>
      <c r="K570" s="21" t="str">
        <f>IFERROR(IF(#REF!="","",VLOOKUP(#REF!,$AQ$2:$AR$606,2,0)),"")</f>
        <v/>
      </c>
      <c r="L570" s="22" t="str">
        <f>IFERROR(VLOOKUP(K570,$AH$2:$AP$606,2,0),"")</f>
        <v/>
      </c>
      <c r="M570" s="22" t="str">
        <f>IFERROR(VLOOKUP(K570,$AH$2:$AP$606,3,0),"")</f>
        <v/>
      </c>
      <c r="N570" s="22" t="str">
        <f>IFERROR(VLOOKUP(K570,$AH$2:$AP$606,4,0),"")</f>
        <v/>
      </c>
      <c r="O570" s="22" t="str">
        <f>IFERROR(VLOOKUP(K570,$AH$2:$AP$606,5,0),"")</f>
        <v/>
      </c>
      <c r="P570" s="22" t="str">
        <f>IFERROR(VLOOKUP(K570,$AH$2:$AP$606,6,0),"")</f>
        <v/>
      </c>
      <c r="Q570" s="23" t="str">
        <f>IFERROR(VLOOKUP(K570,$AH$2:$AP$606,9,0),"")</f>
        <v/>
      </c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34"/>
      <c r="AO570" s="34"/>
      <c r="BC570" s="36"/>
      <c r="BD570" s="36"/>
      <c r="BE570" s="36"/>
      <c r="BF570" s="36"/>
      <c r="BG570" s="36"/>
      <c r="BH570" s="36"/>
      <c r="BI570" s="36"/>
      <c r="BJ570" s="36"/>
      <c r="BK570" s="36"/>
      <c r="BL570" s="36"/>
      <c r="BM570" s="36"/>
      <c r="BN570" s="36"/>
      <c r="BO570" s="36"/>
      <c r="BP570" s="36"/>
    </row>
    <row r="571" spans="1:68" ht="15.75" customHeight="1" x14ac:dyDescent="0.2">
      <c r="A571" s="21"/>
      <c r="B571" s="21" t="str">
        <f>IFERROR(IF(#REF!="","",VLOOKUP(#REF!,$AD$2:$AR$606,2,0)),"")</f>
        <v/>
      </c>
      <c r="C571" s="22" t="str">
        <f>IFERROR(VLOOKUP(B571,$U$2:$AC$606,2,0),"")</f>
        <v/>
      </c>
      <c r="D571" s="22" t="str">
        <f>IFERROR(VLOOKUP(B571,$U$2:$AC$606,3,0),"")</f>
        <v/>
      </c>
      <c r="E571" s="22" t="str">
        <f>IFERROR(VLOOKUP(B571,$U$2:$AC$606,4,0),"")</f>
        <v/>
      </c>
      <c r="F571" s="22" t="str">
        <f>IFERROR(VLOOKUP(B571,$U$2:$AC$606,5,0),"")</f>
        <v/>
      </c>
      <c r="G571" s="22" t="str">
        <f>IFERROR(VLOOKUP(B571,$U$2:$AC$606,6,0),"")</f>
        <v/>
      </c>
      <c r="H571" s="33" t="str">
        <f>IFERROR(VLOOKUP(B571,$U$2:$AC$606,9,0),"")</f>
        <v/>
      </c>
      <c r="I571" s="50"/>
      <c r="J571" s="20"/>
      <c r="K571" s="21" t="str">
        <f>IFERROR(IF(#REF!="","",VLOOKUP(#REF!,$AQ$2:$AR$606,2,0)),"")</f>
        <v/>
      </c>
      <c r="L571" s="22" t="str">
        <f>IFERROR(VLOOKUP(K571,$AH$2:$AP$606,2,0),"")</f>
        <v/>
      </c>
      <c r="M571" s="22" t="str">
        <f>IFERROR(VLOOKUP(K571,$AH$2:$AP$606,3,0),"")</f>
        <v/>
      </c>
      <c r="N571" s="22" t="str">
        <f>IFERROR(VLOOKUP(K571,$AH$2:$AP$606,4,0),"")</f>
        <v/>
      </c>
      <c r="O571" s="22" t="str">
        <f>IFERROR(VLOOKUP(K571,$AH$2:$AP$606,5,0),"")</f>
        <v/>
      </c>
      <c r="P571" s="22" t="str">
        <f>IFERROR(VLOOKUP(K571,$AH$2:$AP$606,6,0),"")</f>
        <v/>
      </c>
      <c r="Q571" s="23" t="str">
        <f>IFERROR(VLOOKUP(K571,$AH$2:$AP$606,9,0),"")</f>
        <v/>
      </c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34"/>
      <c r="AO571" s="34"/>
      <c r="BC571" s="36"/>
      <c r="BD571" s="36"/>
      <c r="BE571" s="36"/>
      <c r="BF571" s="36"/>
      <c r="BG571" s="36"/>
      <c r="BH571" s="36"/>
      <c r="BI571" s="36"/>
      <c r="BJ571" s="36"/>
      <c r="BK571" s="36"/>
      <c r="BL571" s="36"/>
      <c r="BM571" s="36"/>
      <c r="BN571" s="36"/>
      <c r="BO571" s="36"/>
      <c r="BP571" s="36"/>
    </row>
    <row r="572" spans="1:68" ht="15.75" customHeight="1" x14ac:dyDescent="0.2">
      <c r="A572" s="21"/>
      <c r="B572" s="21" t="str">
        <f>IFERROR(IF(#REF!="","",VLOOKUP(#REF!,$AD$2:$AR$606,2,0)),"")</f>
        <v/>
      </c>
      <c r="C572" s="22" t="str">
        <f>IFERROR(VLOOKUP(B572,$U$2:$AC$606,2,0),"")</f>
        <v/>
      </c>
      <c r="D572" s="22" t="str">
        <f>IFERROR(VLOOKUP(B572,$U$2:$AC$606,3,0),"")</f>
        <v/>
      </c>
      <c r="E572" s="22" t="str">
        <f>IFERROR(VLOOKUP(B572,$U$2:$AC$606,4,0),"")</f>
        <v/>
      </c>
      <c r="F572" s="22" t="str">
        <f>IFERROR(VLOOKUP(B572,$U$2:$AC$606,5,0),"")</f>
        <v/>
      </c>
      <c r="G572" s="22" t="str">
        <f>IFERROR(VLOOKUP(B572,$U$2:$AC$606,6,0),"")</f>
        <v/>
      </c>
      <c r="H572" s="33" t="str">
        <f>IFERROR(VLOOKUP(B572,$U$2:$AC$606,9,0),"")</f>
        <v/>
      </c>
      <c r="I572" s="50"/>
      <c r="J572" s="20"/>
      <c r="K572" s="21" t="str">
        <f>IFERROR(IF(#REF!="","",VLOOKUP(#REF!,$AQ$2:$AR$606,2,0)),"")</f>
        <v/>
      </c>
      <c r="L572" s="22" t="str">
        <f>IFERROR(VLOOKUP(K572,$AH$2:$AP$606,2,0),"")</f>
        <v/>
      </c>
      <c r="M572" s="22" t="str">
        <f>IFERROR(VLOOKUP(K572,$AH$2:$AP$606,3,0),"")</f>
        <v/>
      </c>
      <c r="N572" s="22" t="str">
        <f>IFERROR(VLOOKUP(K572,$AH$2:$AP$606,4,0),"")</f>
        <v/>
      </c>
      <c r="O572" s="22" t="str">
        <f>IFERROR(VLOOKUP(K572,$AH$2:$AP$606,5,0),"")</f>
        <v/>
      </c>
      <c r="P572" s="22" t="str">
        <f>IFERROR(VLOOKUP(K572,$AH$2:$AP$606,6,0),"")</f>
        <v/>
      </c>
      <c r="Q572" s="23" t="str">
        <f>IFERROR(VLOOKUP(K572,$AH$2:$AP$606,9,0),"")</f>
        <v/>
      </c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34"/>
      <c r="AO572" s="34"/>
      <c r="BC572" s="36"/>
      <c r="BD572" s="36"/>
      <c r="BE572" s="36"/>
      <c r="BF572" s="36"/>
      <c r="BG572" s="36"/>
      <c r="BH572" s="36"/>
      <c r="BI572" s="36"/>
      <c r="BJ572" s="36"/>
      <c r="BK572" s="36"/>
      <c r="BL572" s="36"/>
      <c r="BM572" s="36"/>
      <c r="BN572" s="36"/>
      <c r="BO572" s="36"/>
      <c r="BP572" s="36"/>
    </row>
    <row r="573" spans="1:68" ht="15.75" customHeight="1" x14ac:dyDescent="0.2">
      <c r="A573" s="21"/>
      <c r="B573" s="21" t="str">
        <f>IFERROR(IF(#REF!="","",VLOOKUP(#REF!,$AD$2:$AR$606,2,0)),"")</f>
        <v/>
      </c>
      <c r="C573" s="22" t="str">
        <f>IFERROR(VLOOKUP(B573,$U$2:$AC$606,2,0),"")</f>
        <v/>
      </c>
      <c r="D573" s="22" t="str">
        <f>IFERROR(VLOOKUP(B573,$U$2:$AC$606,3,0),"")</f>
        <v/>
      </c>
      <c r="E573" s="22" t="str">
        <f>IFERROR(VLOOKUP(B573,$U$2:$AC$606,4,0),"")</f>
        <v/>
      </c>
      <c r="F573" s="22" t="str">
        <f>IFERROR(VLOOKUP(B573,$U$2:$AC$606,5,0),"")</f>
        <v/>
      </c>
      <c r="G573" s="22" t="str">
        <f>IFERROR(VLOOKUP(B573,$U$2:$AC$606,6,0),"")</f>
        <v/>
      </c>
      <c r="H573" s="33" t="str">
        <f>IFERROR(VLOOKUP(B573,$U$2:$AC$606,9,0),"")</f>
        <v/>
      </c>
      <c r="I573" s="50"/>
      <c r="J573" s="20"/>
      <c r="K573" s="21" t="str">
        <f>IFERROR(IF(#REF!="","",VLOOKUP(#REF!,$AQ$2:$AR$606,2,0)),"")</f>
        <v/>
      </c>
      <c r="L573" s="22" t="str">
        <f>IFERROR(VLOOKUP(K573,$AH$2:$AP$606,2,0),"")</f>
        <v/>
      </c>
      <c r="M573" s="22" t="str">
        <f>IFERROR(VLOOKUP(K573,$AH$2:$AP$606,3,0),"")</f>
        <v/>
      </c>
      <c r="N573" s="22" t="str">
        <f>IFERROR(VLOOKUP(K573,$AH$2:$AP$606,4,0),"")</f>
        <v/>
      </c>
      <c r="O573" s="22" t="str">
        <f>IFERROR(VLOOKUP(K573,$AH$2:$AP$606,5,0),"")</f>
        <v/>
      </c>
      <c r="P573" s="22" t="str">
        <f>IFERROR(VLOOKUP(K573,$AH$2:$AP$606,6,0),"")</f>
        <v/>
      </c>
      <c r="Q573" s="23" t="str">
        <f>IFERROR(VLOOKUP(K573,$AH$2:$AP$606,9,0),"")</f>
        <v/>
      </c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34"/>
      <c r="AO573" s="34"/>
      <c r="BC573" s="36"/>
      <c r="BD573" s="36"/>
      <c r="BE573" s="36"/>
      <c r="BF573" s="36"/>
      <c r="BG573" s="36"/>
      <c r="BH573" s="36"/>
      <c r="BI573" s="36"/>
      <c r="BJ573" s="36"/>
      <c r="BK573" s="36"/>
      <c r="BL573" s="36"/>
      <c r="BM573" s="36"/>
      <c r="BN573" s="36"/>
      <c r="BO573" s="36"/>
      <c r="BP573" s="36"/>
    </row>
    <row r="574" spans="1:68" ht="15.75" customHeight="1" x14ac:dyDescent="0.2">
      <c r="A574" s="21"/>
      <c r="B574" s="21" t="str">
        <f>IFERROR(IF(#REF!="","",VLOOKUP(#REF!,$AD$2:$AR$606,2,0)),"")</f>
        <v/>
      </c>
      <c r="C574" s="22" t="str">
        <f>IFERROR(VLOOKUP(B574,$U$2:$AC$606,2,0),"")</f>
        <v/>
      </c>
      <c r="D574" s="22" t="str">
        <f>IFERROR(VLOOKUP(B574,$U$2:$AC$606,3,0),"")</f>
        <v/>
      </c>
      <c r="E574" s="22" t="str">
        <f>IFERROR(VLOOKUP(B574,$U$2:$AC$606,4,0),"")</f>
        <v/>
      </c>
      <c r="F574" s="22" t="str">
        <f>IFERROR(VLOOKUP(B574,$U$2:$AC$606,5,0),"")</f>
        <v/>
      </c>
      <c r="G574" s="22" t="str">
        <f>IFERROR(VLOOKUP(B574,$U$2:$AC$606,6,0),"")</f>
        <v/>
      </c>
      <c r="H574" s="33" t="str">
        <f>IFERROR(VLOOKUP(B574,$U$2:$AC$606,9,0),"")</f>
        <v/>
      </c>
      <c r="I574" s="50"/>
      <c r="J574" s="20"/>
      <c r="K574" s="21" t="str">
        <f>IFERROR(IF(#REF!="","",VLOOKUP(#REF!,$AQ$2:$AR$606,2,0)),"")</f>
        <v/>
      </c>
      <c r="L574" s="22" t="str">
        <f>IFERROR(VLOOKUP(K574,$AH$2:$AP$606,2,0),"")</f>
        <v/>
      </c>
      <c r="M574" s="22" t="str">
        <f>IFERROR(VLOOKUP(K574,$AH$2:$AP$606,3,0),"")</f>
        <v/>
      </c>
      <c r="N574" s="22" t="str">
        <f>IFERROR(VLOOKUP(K574,$AH$2:$AP$606,4,0),"")</f>
        <v/>
      </c>
      <c r="O574" s="22" t="str">
        <f>IFERROR(VLOOKUP(K574,$AH$2:$AP$606,5,0),"")</f>
        <v/>
      </c>
      <c r="P574" s="22" t="str">
        <f>IFERROR(VLOOKUP(K574,$AH$2:$AP$606,6,0),"")</f>
        <v/>
      </c>
      <c r="Q574" s="23" t="str">
        <f>IFERROR(VLOOKUP(K574,$AH$2:$AP$606,9,0),"")</f>
        <v/>
      </c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34"/>
      <c r="AO574" s="34"/>
      <c r="BC574" s="36"/>
      <c r="BD574" s="36"/>
      <c r="BE574" s="36"/>
      <c r="BF574" s="36"/>
      <c r="BG574" s="36"/>
      <c r="BH574" s="36"/>
      <c r="BI574" s="36"/>
      <c r="BJ574" s="36"/>
      <c r="BK574" s="36"/>
      <c r="BL574" s="36"/>
      <c r="BM574" s="36"/>
      <c r="BN574" s="36"/>
      <c r="BO574" s="36"/>
      <c r="BP574" s="36"/>
    </row>
    <row r="575" spans="1:68" ht="15.75" customHeight="1" x14ac:dyDescent="0.2">
      <c r="A575" s="21"/>
      <c r="B575" s="21" t="str">
        <f>IFERROR(IF(#REF!="","",VLOOKUP(#REF!,$AD$2:$AR$606,2,0)),"")</f>
        <v/>
      </c>
      <c r="C575" s="22" t="str">
        <f>IFERROR(VLOOKUP(B575,$U$2:$AC$606,2,0),"")</f>
        <v/>
      </c>
      <c r="D575" s="22" t="str">
        <f>IFERROR(VLOOKUP(B575,$U$2:$AC$606,3,0),"")</f>
        <v/>
      </c>
      <c r="E575" s="22" t="str">
        <f>IFERROR(VLOOKUP(B575,$U$2:$AC$606,4,0),"")</f>
        <v/>
      </c>
      <c r="F575" s="22" t="str">
        <f>IFERROR(VLOOKUP(B575,$U$2:$AC$606,5,0),"")</f>
        <v/>
      </c>
      <c r="G575" s="22" t="str">
        <f>IFERROR(VLOOKUP(B575,$U$2:$AC$606,6,0),"")</f>
        <v/>
      </c>
      <c r="H575" s="33" t="str">
        <f>IFERROR(VLOOKUP(B575,$U$2:$AC$606,9,0),"")</f>
        <v/>
      </c>
      <c r="I575" s="50"/>
      <c r="J575" s="20"/>
      <c r="K575" s="21" t="str">
        <f>IFERROR(IF(#REF!="","",VLOOKUP(#REF!,$AQ$2:$AR$606,2,0)),"")</f>
        <v/>
      </c>
      <c r="L575" s="22" t="str">
        <f>IFERROR(VLOOKUP(K575,$AH$2:$AP$606,2,0),"")</f>
        <v/>
      </c>
      <c r="M575" s="22" t="str">
        <f>IFERROR(VLOOKUP(K575,$AH$2:$AP$606,3,0),"")</f>
        <v/>
      </c>
      <c r="N575" s="22" t="str">
        <f>IFERROR(VLOOKUP(K575,$AH$2:$AP$606,4,0),"")</f>
        <v/>
      </c>
      <c r="O575" s="22" t="str">
        <f>IFERROR(VLOOKUP(K575,$AH$2:$AP$606,5,0),"")</f>
        <v/>
      </c>
      <c r="P575" s="22" t="str">
        <f>IFERROR(VLOOKUP(K575,$AH$2:$AP$606,6,0),"")</f>
        <v/>
      </c>
      <c r="Q575" s="23" t="str">
        <f>IFERROR(VLOOKUP(K575,$AH$2:$AP$606,9,0),"")</f>
        <v/>
      </c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34"/>
      <c r="AO575" s="34"/>
      <c r="BC575" s="36"/>
      <c r="BD575" s="36"/>
      <c r="BE575" s="36"/>
      <c r="BF575" s="36"/>
      <c r="BG575" s="36"/>
      <c r="BH575" s="36"/>
      <c r="BI575" s="36"/>
      <c r="BJ575" s="36"/>
      <c r="BK575" s="36"/>
      <c r="BL575" s="36"/>
      <c r="BM575" s="36"/>
      <c r="BN575" s="36"/>
      <c r="BO575" s="36"/>
      <c r="BP575" s="36"/>
    </row>
    <row r="576" spans="1:68" ht="15.75" customHeight="1" x14ac:dyDescent="0.2">
      <c r="A576" s="21"/>
      <c r="B576" s="21" t="str">
        <f>IFERROR(IF(#REF!="","",VLOOKUP(#REF!,$AD$2:$AR$606,2,0)),"")</f>
        <v/>
      </c>
      <c r="C576" s="22" t="str">
        <f>IFERROR(VLOOKUP(B576,$U$2:$AC$606,2,0),"")</f>
        <v/>
      </c>
      <c r="D576" s="22" t="str">
        <f>IFERROR(VLOOKUP(B576,$U$2:$AC$606,3,0),"")</f>
        <v/>
      </c>
      <c r="E576" s="22" t="str">
        <f>IFERROR(VLOOKUP(B576,$U$2:$AC$606,4,0),"")</f>
        <v/>
      </c>
      <c r="F576" s="22" t="str">
        <f>IFERROR(VLOOKUP(B576,$U$2:$AC$606,5,0),"")</f>
        <v/>
      </c>
      <c r="G576" s="22" t="str">
        <f>IFERROR(VLOOKUP(B576,$U$2:$AC$606,6,0),"")</f>
        <v/>
      </c>
      <c r="H576" s="33" t="str">
        <f>IFERROR(VLOOKUP(B576,$U$2:$AC$606,9,0),"")</f>
        <v/>
      </c>
      <c r="I576" s="50"/>
      <c r="J576" s="20"/>
      <c r="K576" s="21" t="str">
        <f>IFERROR(IF(#REF!="","",VLOOKUP(#REF!,$AQ$2:$AR$606,2,0)),"")</f>
        <v/>
      </c>
      <c r="L576" s="22" t="str">
        <f>IFERROR(VLOOKUP(K576,$AH$2:$AP$606,2,0),"")</f>
        <v/>
      </c>
      <c r="M576" s="22" t="str">
        <f>IFERROR(VLOOKUP(K576,$AH$2:$AP$606,3,0),"")</f>
        <v/>
      </c>
      <c r="N576" s="22" t="str">
        <f>IFERROR(VLOOKUP(K576,$AH$2:$AP$606,4,0),"")</f>
        <v/>
      </c>
      <c r="O576" s="22" t="str">
        <f>IFERROR(VLOOKUP(K576,$AH$2:$AP$606,5,0),"")</f>
        <v/>
      </c>
      <c r="P576" s="22" t="str">
        <f>IFERROR(VLOOKUP(K576,$AH$2:$AP$606,6,0),"")</f>
        <v/>
      </c>
      <c r="Q576" s="23" t="str">
        <f>IFERROR(VLOOKUP(K576,$AH$2:$AP$606,9,0),"")</f>
        <v/>
      </c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34"/>
      <c r="AO576" s="34"/>
      <c r="BC576" s="36"/>
      <c r="BD576" s="36"/>
      <c r="BE576" s="36"/>
      <c r="BF576" s="36"/>
      <c r="BG576" s="36"/>
      <c r="BH576" s="36"/>
      <c r="BI576" s="36"/>
      <c r="BJ576" s="36"/>
      <c r="BK576" s="36"/>
      <c r="BL576" s="36"/>
      <c r="BM576" s="36"/>
      <c r="BN576" s="36"/>
      <c r="BO576" s="36"/>
      <c r="BP576" s="36"/>
    </row>
    <row r="577" spans="1:68" ht="15.75" customHeight="1" x14ac:dyDescent="0.2">
      <c r="A577" s="21"/>
      <c r="B577" s="21" t="str">
        <f>IFERROR(IF(#REF!="","",VLOOKUP(#REF!,$AD$2:$AR$606,2,0)),"")</f>
        <v/>
      </c>
      <c r="C577" s="22" t="str">
        <f>IFERROR(VLOOKUP(B577,$U$2:$AC$606,2,0),"")</f>
        <v/>
      </c>
      <c r="D577" s="22" t="str">
        <f>IFERROR(VLOOKUP(B577,$U$2:$AC$606,3,0),"")</f>
        <v/>
      </c>
      <c r="E577" s="22" t="str">
        <f>IFERROR(VLOOKUP(B577,$U$2:$AC$606,4,0),"")</f>
        <v/>
      </c>
      <c r="F577" s="22" t="str">
        <f>IFERROR(VLOOKUP(B577,$U$2:$AC$606,5,0),"")</f>
        <v/>
      </c>
      <c r="G577" s="22" t="str">
        <f>IFERROR(VLOOKUP(B577,$U$2:$AC$606,6,0),"")</f>
        <v/>
      </c>
      <c r="H577" s="33" t="str">
        <f>IFERROR(VLOOKUP(B577,$U$2:$AC$606,9,0),"")</f>
        <v/>
      </c>
      <c r="I577" s="50"/>
      <c r="J577" s="20"/>
      <c r="K577" s="21" t="str">
        <f>IFERROR(IF(#REF!="","",VLOOKUP(#REF!,$AQ$2:$AR$606,2,0)),"")</f>
        <v/>
      </c>
      <c r="L577" s="22" t="str">
        <f>IFERROR(VLOOKUP(K577,$AH$2:$AP$606,2,0),"")</f>
        <v/>
      </c>
      <c r="M577" s="22" t="str">
        <f>IFERROR(VLOOKUP(K577,$AH$2:$AP$606,3,0),"")</f>
        <v/>
      </c>
      <c r="N577" s="22" t="str">
        <f>IFERROR(VLOOKUP(K577,$AH$2:$AP$606,4,0),"")</f>
        <v/>
      </c>
      <c r="O577" s="22" t="str">
        <f>IFERROR(VLOOKUP(K577,$AH$2:$AP$606,5,0),"")</f>
        <v/>
      </c>
      <c r="P577" s="22" t="str">
        <f>IFERROR(VLOOKUP(K577,$AH$2:$AP$606,6,0),"")</f>
        <v/>
      </c>
      <c r="Q577" s="23" t="str">
        <f>IFERROR(VLOOKUP(K577,$AH$2:$AP$606,9,0),"")</f>
        <v/>
      </c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34"/>
      <c r="AO577" s="34"/>
      <c r="BC577" s="36"/>
      <c r="BD577" s="36"/>
      <c r="BE577" s="36"/>
      <c r="BF577" s="36"/>
      <c r="BG577" s="36"/>
      <c r="BH577" s="36"/>
      <c r="BI577" s="36"/>
      <c r="BJ577" s="36"/>
      <c r="BK577" s="36"/>
      <c r="BL577" s="36"/>
      <c r="BM577" s="36"/>
      <c r="BN577" s="36"/>
      <c r="BO577" s="36"/>
      <c r="BP577" s="36"/>
    </row>
    <row r="578" spans="1:68" ht="15.75" customHeight="1" x14ac:dyDescent="0.2">
      <c r="A578" s="21"/>
      <c r="B578" s="21" t="str">
        <f>IFERROR(IF(#REF!="","",VLOOKUP(#REF!,$AD$2:$AR$606,2,0)),"")</f>
        <v/>
      </c>
      <c r="C578" s="22" t="str">
        <f>IFERROR(VLOOKUP(B578,$U$2:$AC$606,2,0),"")</f>
        <v/>
      </c>
      <c r="D578" s="22" t="str">
        <f>IFERROR(VLOOKUP(B578,$U$2:$AC$606,3,0),"")</f>
        <v/>
      </c>
      <c r="E578" s="22" t="str">
        <f>IFERROR(VLOOKUP(B578,$U$2:$AC$606,4,0),"")</f>
        <v/>
      </c>
      <c r="F578" s="22" t="str">
        <f>IFERROR(VLOOKUP(B578,$U$2:$AC$606,5,0),"")</f>
        <v/>
      </c>
      <c r="G578" s="22" t="str">
        <f>IFERROR(VLOOKUP(B578,$U$2:$AC$606,6,0),"")</f>
        <v/>
      </c>
      <c r="H578" s="33" t="str">
        <f>IFERROR(VLOOKUP(B578,$U$2:$AC$606,9,0),"")</f>
        <v/>
      </c>
      <c r="I578" s="50"/>
      <c r="J578" s="20"/>
      <c r="K578" s="21" t="str">
        <f>IFERROR(IF(#REF!="","",VLOOKUP(#REF!,$AQ$2:$AR$606,2,0)),"")</f>
        <v/>
      </c>
      <c r="L578" s="22" t="str">
        <f>IFERROR(VLOOKUP(K578,$AH$2:$AP$606,2,0),"")</f>
        <v/>
      </c>
      <c r="M578" s="22" t="str">
        <f>IFERROR(VLOOKUP(K578,$AH$2:$AP$606,3,0),"")</f>
        <v/>
      </c>
      <c r="N578" s="22" t="str">
        <f>IFERROR(VLOOKUP(K578,$AH$2:$AP$606,4,0),"")</f>
        <v/>
      </c>
      <c r="O578" s="22" t="str">
        <f>IFERROR(VLOOKUP(K578,$AH$2:$AP$606,5,0),"")</f>
        <v/>
      </c>
      <c r="P578" s="22" t="str">
        <f>IFERROR(VLOOKUP(K578,$AH$2:$AP$606,6,0),"")</f>
        <v/>
      </c>
      <c r="Q578" s="23" t="str">
        <f>IFERROR(VLOOKUP(K578,$AH$2:$AP$606,9,0),"")</f>
        <v/>
      </c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34"/>
      <c r="AO578" s="34"/>
      <c r="BC578" s="36"/>
      <c r="BD578" s="36"/>
      <c r="BE578" s="36"/>
      <c r="BF578" s="36"/>
      <c r="BG578" s="36"/>
      <c r="BH578" s="36"/>
      <c r="BI578" s="36"/>
      <c r="BJ578" s="36"/>
      <c r="BK578" s="36"/>
      <c r="BL578" s="36"/>
      <c r="BM578" s="36"/>
      <c r="BN578" s="36"/>
      <c r="BO578" s="36"/>
      <c r="BP578" s="36"/>
    </row>
    <row r="579" spans="1:68" ht="15.75" customHeight="1" x14ac:dyDescent="0.2">
      <c r="A579" s="21"/>
      <c r="B579" s="21" t="str">
        <f>IFERROR(IF(#REF!="","",VLOOKUP(#REF!,$AD$2:$AR$606,2,0)),"")</f>
        <v/>
      </c>
      <c r="C579" s="22" t="str">
        <f>IFERROR(VLOOKUP(B579,$U$2:$AC$606,2,0),"")</f>
        <v/>
      </c>
      <c r="D579" s="22" t="str">
        <f>IFERROR(VLOOKUP(B579,$U$2:$AC$606,3,0),"")</f>
        <v/>
      </c>
      <c r="E579" s="22" t="str">
        <f>IFERROR(VLOOKUP(B579,$U$2:$AC$606,4,0),"")</f>
        <v/>
      </c>
      <c r="F579" s="22" t="str">
        <f>IFERROR(VLOOKUP(B579,$U$2:$AC$606,5,0),"")</f>
        <v/>
      </c>
      <c r="G579" s="22" t="str">
        <f>IFERROR(VLOOKUP(B579,$U$2:$AC$606,6,0),"")</f>
        <v/>
      </c>
      <c r="H579" s="33" t="str">
        <f>IFERROR(VLOOKUP(B579,$U$2:$AC$606,9,0),"")</f>
        <v/>
      </c>
      <c r="I579" s="50"/>
      <c r="J579" s="20"/>
      <c r="K579" s="21" t="str">
        <f>IFERROR(IF(#REF!="","",VLOOKUP(#REF!,$AQ$2:$AR$606,2,0)),"")</f>
        <v/>
      </c>
      <c r="L579" s="22" t="str">
        <f>IFERROR(VLOOKUP(K579,$AH$2:$AP$606,2,0),"")</f>
        <v/>
      </c>
      <c r="M579" s="22" t="str">
        <f>IFERROR(VLOOKUP(K579,$AH$2:$AP$606,3,0),"")</f>
        <v/>
      </c>
      <c r="N579" s="22" t="str">
        <f>IFERROR(VLOOKUP(K579,$AH$2:$AP$606,4,0),"")</f>
        <v/>
      </c>
      <c r="O579" s="22" t="str">
        <f>IFERROR(VLOOKUP(K579,$AH$2:$AP$606,5,0),"")</f>
        <v/>
      </c>
      <c r="P579" s="22" t="str">
        <f>IFERROR(VLOOKUP(K579,$AH$2:$AP$606,6,0),"")</f>
        <v/>
      </c>
      <c r="Q579" s="23" t="str">
        <f>IFERROR(VLOOKUP(K579,$AH$2:$AP$606,9,0),"")</f>
        <v/>
      </c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34"/>
      <c r="AO579" s="34"/>
      <c r="BC579" s="36"/>
      <c r="BD579" s="36"/>
      <c r="BE579" s="36"/>
      <c r="BF579" s="36"/>
      <c r="BG579" s="36"/>
      <c r="BH579" s="36"/>
      <c r="BI579" s="36"/>
      <c r="BJ579" s="36"/>
      <c r="BK579" s="36"/>
      <c r="BL579" s="36"/>
      <c r="BM579" s="36"/>
      <c r="BN579" s="36"/>
      <c r="BO579" s="36"/>
      <c r="BP579" s="36"/>
    </row>
    <row r="580" spans="1:68" ht="15.75" customHeight="1" x14ac:dyDescent="0.2">
      <c r="A580" s="21"/>
      <c r="B580" s="21" t="str">
        <f>IFERROR(IF(#REF!="","",VLOOKUP(#REF!,$AD$2:$AR$606,2,0)),"")</f>
        <v/>
      </c>
      <c r="C580" s="22" t="str">
        <f>IFERROR(VLOOKUP(B580,$U$2:$AC$606,2,0),"")</f>
        <v/>
      </c>
      <c r="D580" s="22" t="str">
        <f>IFERROR(VLOOKUP(B580,$U$2:$AC$606,3,0),"")</f>
        <v/>
      </c>
      <c r="E580" s="22" t="str">
        <f>IFERROR(VLOOKUP(B580,$U$2:$AC$606,4,0),"")</f>
        <v/>
      </c>
      <c r="F580" s="22" t="str">
        <f>IFERROR(VLOOKUP(B580,$U$2:$AC$606,5,0),"")</f>
        <v/>
      </c>
      <c r="G580" s="22" t="str">
        <f>IFERROR(VLOOKUP(B580,$U$2:$AC$606,6,0),"")</f>
        <v/>
      </c>
      <c r="H580" s="33" t="str">
        <f>IFERROR(VLOOKUP(B580,$U$2:$AC$606,9,0),"")</f>
        <v/>
      </c>
      <c r="I580" s="50"/>
      <c r="J580" s="20"/>
      <c r="K580" s="21" t="str">
        <f>IFERROR(IF(#REF!="","",VLOOKUP(#REF!,$AQ$2:$AR$606,2,0)),"")</f>
        <v/>
      </c>
      <c r="L580" s="22" t="str">
        <f>IFERROR(VLOOKUP(K580,$AH$2:$AP$606,2,0),"")</f>
        <v/>
      </c>
      <c r="M580" s="22" t="str">
        <f>IFERROR(VLOOKUP(K580,$AH$2:$AP$606,3,0),"")</f>
        <v/>
      </c>
      <c r="N580" s="22" t="str">
        <f>IFERROR(VLOOKUP(K580,$AH$2:$AP$606,4,0),"")</f>
        <v/>
      </c>
      <c r="O580" s="22" t="str">
        <f>IFERROR(VLOOKUP(K580,$AH$2:$AP$606,5,0),"")</f>
        <v/>
      </c>
      <c r="P580" s="22" t="str">
        <f>IFERROR(VLOOKUP(K580,$AH$2:$AP$606,6,0),"")</f>
        <v/>
      </c>
      <c r="Q580" s="23" t="str">
        <f>IFERROR(VLOOKUP(K580,$AH$2:$AP$606,9,0),"")</f>
        <v/>
      </c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34"/>
      <c r="AO580" s="34"/>
      <c r="BC580" s="36"/>
      <c r="BD580" s="36"/>
      <c r="BE580" s="36"/>
      <c r="BF580" s="36"/>
      <c r="BG580" s="36"/>
      <c r="BH580" s="36"/>
      <c r="BI580" s="36"/>
      <c r="BJ580" s="36"/>
      <c r="BK580" s="36"/>
      <c r="BL580" s="36"/>
      <c r="BM580" s="36"/>
      <c r="BN580" s="36"/>
      <c r="BO580" s="36"/>
      <c r="BP580" s="36"/>
    </row>
    <row r="581" spans="1:68" ht="15.75" customHeight="1" x14ac:dyDescent="0.2">
      <c r="A581" s="21"/>
      <c r="B581" s="21" t="str">
        <f>IFERROR(IF(#REF!="","",VLOOKUP(#REF!,$AD$2:$AR$606,2,0)),"")</f>
        <v/>
      </c>
      <c r="C581" s="22" t="str">
        <f>IFERROR(VLOOKUP(B581,$U$2:$AC$606,2,0),"")</f>
        <v/>
      </c>
      <c r="D581" s="22" t="str">
        <f>IFERROR(VLOOKUP(B581,$U$2:$AC$606,3,0),"")</f>
        <v/>
      </c>
      <c r="E581" s="22" t="str">
        <f>IFERROR(VLOOKUP(B581,$U$2:$AC$606,4,0),"")</f>
        <v/>
      </c>
      <c r="F581" s="22" t="str">
        <f>IFERROR(VLOOKUP(B581,$U$2:$AC$606,5,0),"")</f>
        <v/>
      </c>
      <c r="G581" s="22" t="str">
        <f>IFERROR(VLOOKUP(B581,$U$2:$AC$606,6,0),"")</f>
        <v/>
      </c>
      <c r="H581" s="33" t="str">
        <f>IFERROR(VLOOKUP(B581,$U$2:$AC$606,9,0),"")</f>
        <v/>
      </c>
      <c r="I581" s="50"/>
      <c r="J581" s="20"/>
      <c r="K581" s="21" t="str">
        <f>IFERROR(IF(#REF!="","",VLOOKUP(#REF!,$AQ$2:$AR$606,2,0)),"")</f>
        <v/>
      </c>
      <c r="L581" s="22" t="str">
        <f>IFERROR(VLOOKUP(K581,$AH$2:$AP$606,2,0),"")</f>
        <v/>
      </c>
      <c r="M581" s="22" t="str">
        <f>IFERROR(VLOOKUP(K581,$AH$2:$AP$606,3,0),"")</f>
        <v/>
      </c>
      <c r="N581" s="22" t="str">
        <f>IFERROR(VLOOKUP(K581,$AH$2:$AP$606,4,0),"")</f>
        <v/>
      </c>
      <c r="O581" s="22" t="str">
        <f>IFERROR(VLOOKUP(K581,$AH$2:$AP$606,5,0),"")</f>
        <v/>
      </c>
      <c r="P581" s="22" t="str">
        <f>IFERROR(VLOOKUP(K581,$AH$2:$AP$606,6,0),"")</f>
        <v/>
      </c>
      <c r="Q581" s="23" t="str">
        <f>IFERROR(VLOOKUP(K581,$AH$2:$AP$606,9,0),"")</f>
        <v/>
      </c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34"/>
      <c r="AO581" s="34"/>
      <c r="BC581" s="36"/>
      <c r="BD581" s="36"/>
      <c r="BE581" s="36"/>
      <c r="BF581" s="36"/>
      <c r="BG581" s="36"/>
      <c r="BH581" s="36"/>
      <c r="BI581" s="36"/>
      <c r="BJ581" s="36"/>
      <c r="BK581" s="36"/>
      <c r="BL581" s="36"/>
      <c r="BM581" s="36"/>
      <c r="BN581" s="36"/>
      <c r="BO581" s="36"/>
      <c r="BP581" s="36"/>
    </row>
    <row r="582" spans="1:68" ht="15.75" customHeight="1" x14ac:dyDescent="0.2">
      <c r="A582" s="21"/>
      <c r="B582" s="21" t="str">
        <f>IFERROR(IF(#REF!="","",VLOOKUP(#REF!,$AD$2:$AR$606,2,0)),"")</f>
        <v/>
      </c>
      <c r="C582" s="22" t="str">
        <f>IFERROR(VLOOKUP(B582,$U$2:$AC$606,2,0),"")</f>
        <v/>
      </c>
      <c r="D582" s="22" t="str">
        <f>IFERROR(VLOOKUP(B582,$U$2:$AC$606,3,0),"")</f>
        <v/>
      </c>
      <c r="E582" s="22" t="str">
        <f>IFERROR(VLOOKUP(B582,$U$2:$AC$606,4,0),"")</f>
        <v/>
      </c>
      <c r="F582" s="22" t="str">
        <f>IFERROR(VLOOKUP(B582,$U$2:$AC$606,5,0),"")</f>
        <v/>
      </c>
      <c r="G582" s="22" t="str">
        <f>IFERROR(VLOOKUP(B582,$U$2:$AC$606,6,0),"")</f>
        <v/>
      </c>
      <c r="H582" s="33" t="str">
        <f>IFERROR(VLOOKUP(B582,$U$2:$AC$606,9,0),"")</f>
        <v/>
      </c>
      <c r="I582" s="50"/>
      <c r="J582" s="20"/>
      <c r="K582" s="21" t="str">
        <f>IFERROR(IF(#REF!="","",VLOOKUP(#REF!,$AQ$2:$AR$606,2,0)),"")</f>
        <v/>
      </c>
      <c r="L582" s="22" t="str">
        <f>IFERROR(VLOOKUP(K582,$AH$2:$AP$606,2,0),"")</f>
        <v/>
      </c>
      <c r="M582" s="22" t="str">
        <f>IFERROR(VLOOKUP(K582,$AH$2:$AP$606,3,0),"")</f>
        <v/>
      </c>
      <c r="N582" s="22" t="str">
        <f>IFERROR(VLOOKUP(K582,$AH$2:$AP$606,4,0),"")</f>
        <v/>
      </c>
      <c r="O582" s="22" t="str">
        <f>IFERROR(VLOOKUP(K582,$AH$2:$AP$606,5,0),"")</f>
        <v/>
      </c>
      <c r="P582" s="22" t="str">
        <f>IFERROR(VLOOKUP(K582,$AH$2:$AP$606,6,0),"")</f>
        <v/>
      </c>
      <c r="Q582" s="23" t="str">
        <f>IFERROR(VLOOKUP(K582,$AH$2:$AP$606,9,0),"")</f>
        <v/>
      </c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34"/>
      <c r="AO582" s="34"/>
      <c r="BC582" s="36"/>
      <c r="BD582" s="36"/>
      <c r="BE582" s="36"/>
      <c r="BF582" s="36"/>
      <c r="BG582" s="36"/>
      <c r="BH582" s="36"/>
      <c r="BI582" s="36"/>
      <c r="BJ582" s="36"/>
      <c r="BK582" s="36"/>
      <c r="BL582" s="36"/>
      <c r="BM582" s="36"/>
      <c r="BN582" s="36"/>
      <c r="BO582" s="36"/>
      <c r="BP582" s="36"/>
    </row>
    <row r="583" spans="1:68" ht="15.75" customHeight="1" x14ac:dyDescent="0.2">
      <c r="A583" s="21"/>
      <c r="B583" s="21" t="str">
        <f>IFERROR(IF(#REF!="","",VLOOKUP(#REF!,$AD$2:$AR$606,2,0)),"")</f>
        <v/>
      </c>
      <c r="C583" s="22" t="str">
        <f>IFERROR(VLOOKUP(B583,$U$2:$AC$606,2,0),"")</f>
        <v/>
      </c>
      <c r="D583" s="22" t="str">
        <f>IFERROR(VLOOKUP(B583,$U$2:$AC$606,3,0),"")</f>
        <v/>
      </c>
      <c r="E583" s="22" t="str">
        <f>IFERROR(VLOOKUP(B583,$U$2:$AC$606,4,0),"")</f>
        <v/>
      </c>
      <c r="F583" s="22" t="str">
        <f>IFERROR(VLOOKUP(B583,$U$2:$AC$606,5,0),"")</f>
        <v/>
      </c>
      <c r="G583" s="22" t="str">
        <f>IFERROR(VLOOKUP(B583,$U$2:$AC$606,6,0),"")</f>
        <v/>
      </c>
      <c r="H583" s="33" t="str">
        <f>IFERROR(VLOOKUP(B583,$U$2:$AC$606,9,0),"")</f>
        <v/>
      </c>
      <c r="I583" s="50"/>
      <c r="J583" s="20"/>
      <c r="K583" s="21" t="str">
        <f>IFERROR(IF(#REF!="","",VLOOKUP(#REF!,$AQ$2:$AR$606,2,0)),"")</f>
        <v/>
      </c>
      <c r="L583" s="22" t="str">
        <f>IFERROR(VLOOKUP(K583,$AH$2:$AP$606,2,0),"")</f>
        <v/>
      </c>
      <c r="M583" s="22" t="str">
        <f>IFERROR(VLOOKUP(K583,$AH$2:$AP$606,3,0),"")</f>
        <v/>
      </c>
      <c r="N583" s="22" t="str">
        <f>IFERROR(VLOOKUP(K583,$AH$2:$AP$606,4,0),"")</f>
        <v/>
      </c>
      <c r="O583" s="22" t="str">
        <f>IFERROR(VLOOKUP(K583,$AH$2:$AP$606,5,0),"")</f>
        <v/>
      </c>
      <c r="P583" s="22" t="str">
        <f>IFERROR(VLOOKUP(K583,$AH$2:$AP$606,6,0),"")</f>
        <v/>
      </c>
      <c r="Q583" s="23" t="str">
        <f>IFERROR(VLOOKUP(K583,$AH$2:$AP$606,9,0),"")</f>
        <v/>
      </c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34"/>
      <c r="AO583" s="34"/>
      <c r="BC583" s="36"/>
      <c r="BD583" s="36"/>
      <c r="BE583" s="36"/>
      <c r="BF583" s="36"/>
      <c r="BG583" s="36"/>
      <c r="BH583" s="36"/>
      <c r="BI583" s="36"/>
      <c r="BJ583" s="36"/>
      <c r="BK583" s="36"/>
      <c r="BL583" s="36"/>
      <c r="BM583" s="36"/>
      <c r="BN583" s="36"/>
      <c r="BO583" s="36"/>
      <c r="BP583" s="36"/>
    </row>
    <row r="584" spans="1:68" ht="15.75" customHeight="1" x14ac:dyDescent="0.2">
      <c r="A584" s="21"/>
      <c r="B584" s="21" t="str">
        <f>IFERROR(IF(#REF!="","",VLOOKUP(#REF!,$AD$2:$AR$606,2,0)),"")</f>
        <v/>
      </c>
      <c r="C584" s="22" t="str">
        <f>IFERROR(VLOOKUP(B584,$U$2:$AC$606,2,0),"")</f>
        <v/>
      </c>
      <c r="D584" s="22" t="str">
        <f>IFERROR(VLOOKUP(B584,$U$2:$AC$606,3,0),"")</f>
        <v/>
      </c>
      <c r="E584" s="22" t="str">
        <f>IFERROR(VLOOKUP(B584,$U$2:$AC$606,4,0),"")</f>
        <v/>
      </c>
      <c r="F584" s="22" t="str">
        <f>IFERROR(VLOOKUP(B584,$U$2:$AC$606,5,0),"")</f>
        <v/>
      </c>
      <c r="G584" s="22" t="str">
        <f>IFERROR(VLOOKUP(B584,$U$2:$AC$606,6,0),"")</f>
        <v/>
      </c>
      <c r="H584" s="33" t="str">
        <f>IFERROR(VLOOKUP(B584,$U$2:$AC$606,9,0),"")</f>
        <v/>
      </c>
      <c r="I584" s="50"/>
      <c r="J584" s="20"/>
      <c r="K584" s="21" t="str">
        <f>IFERROR(IF(#REF!="","",VLOOKUP(#REF!,$AQ$2:$AR$606,2,0)),"")</f>
        <v/>
      </c>
      <c r="L584" s="22" t="str">
        <f>IFERROR(VLOOKUP(K584,$AH$2:$AP$606,2,0),"")</f>
        <v/>
      </c>
      <c r="M584" s="22" t="str">
        <f>IFERROR(VLOOKUP(K584,$AH$2:$AP$606,3,0),"")</f>
        <v/>
      </c>
      <c r="N584" s="22" t="str">
        <f>IFERROR(VLOOKUP(K584,$AH$2:$AP$606,4,0),"")</f>
        <v/>
      </c>
      <c r="O584" s="22" t="str">
        <f>IFERROR(VLOOKUP(K584,$AH$2:$AP$606,5,0),"")</f>
        <v/>
      </c>
      <c r="P584" s="22" t="str">
        <f>IFERROR(VLOOKUP(K584,$AH$2:$AP$606,6,0),"")</f>
        <v/>
      </c>
      <c r="Q584" s="23" t="str">
        <f>IFERROR(VLOOKUP(K584,$AH$2:$AP$606,9,0),"")</f>
        <v/>
      </c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34"/>
      <c r="AO584" s="34"/>
      <c r="BC584" s="36"/>
      <c r="BD584" s="36"/>
      <c r="BE584" s="36"/>
      <c r="BF584" s="36"/>
      <c r="BG584" s="36"/>
      <c r="BH584" s="36"/>
      <c r="BI584" s="36"/>
      <c r="BJ584" s="36"/>
      <c r="BK584" s="36"/>
      <c r="BL584" s="36"/>
      <c r="BM584" s="36"/>
      <c r="BN584" s="36"/>
      <c r="BO584" s="36"/>
      <c r="BP584" s="36"/>
    </row>
    <row r="585" spans="1:68" ht="15.75" customHeight="1" x14ac:dyDescent="0.2">
      <c r="A585" s="21"/>
      <c r="B585" s="21" t="str">
        <f>IFERROR(IF(#REF!="","",VLOOKUP(#REF!,$AD$2:$AR$606,2,0)),"")</f>
        <v/>
      </c>
      <c r="C585" s="22" t="str">
        <f>IFERROR(VLOOKUP(B585,$U$2:$AC$606,2,0),"")</f>
        <v/>
      </c>
      <c r="D585" s="22" t="str">
        <f>IFERROR(VLOOKUP(B585,$U$2:$AC$606,3,0),"")</f>
        <v/>
      </c>
      <c r="E585" s="22" t="str">
        <f>IFERROR(VLOOKUP(B585,$U$2:$AC$606,4,0),"")</f>
        <v/>
      </c>
      <c r="F585" s="22" t="str">
        <f>IFERROR(VLOOKUP(B585,$U$2:$AC$606,5,0),"")</f>
        <v/>
      </c>
      <c r="G585" s="22" t="str">
        <f>IFERROR(VLOOKUP(B585,$U$2:$AC$606,6,0),"")</f>
        <v/>
      </c>
      <c r="H585" s="33" t="str">
        <f>IFERROR(VLOOKUP(B585,$U$2:$AC$606,9,0),"")</f>
        <v/>
      </c>
      <c r="I585" s="50"/>
      <c r="J585" s="20"/>
      <c r="K585" s="21" t="str">
        <f>IFERROR(IF(#REF!="","",VLOOKUP(#REF!,$AQ$2:$AR$606,2,0)),"")</f>
        <v/>
      </c>
      <c r="L585" s="22" t="str">
        <f>IFERROR(VLOOKUP(K585,$AH$2:$AP$606,2,0),"")</f>
        <v/>
      </c>
      <c r="M585" s="22" t="str">
        <f>IFERROR(VLOOKUP(K585,$AH$2:$AP$606,3,0),"")</f>
        <v/>
      </c>
      <c r="N585" s="22" t="str">
        <f>IFERROR(VLOOKUP(K585,$AH$2:$AP$606,4,0),"")</f>
        <v/>
      </c>
      <c r="O585" s="22" t="str">
        <f>IFERROR(VLOOKUP(K585,$AH$2:$AP$606,5,0),"")</f>
        <v/>
      </c>
      <c r="P585" s="22" t="str">
        <f>IFERROR(VLOOKUP(K585,$AH$2:$AP$606,6,0),"")</f>
        <v/>
      </c>
      <c r="Q585" s="23" t="str">
        <f>IFERROR(VLOOKUP(K585,$AH$2:$AP$606,9,0),"")</f>
        <v/>
      </c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34"/>
      <c r="AO585" s="34"/>
      <c r="BC585" s="36"/>
      <c r="BD585" s="36"/>
      <c r="BE585" s="36"/>
      <c r="BF585" s="36"/>
      <c r="BG585" s="36"/>
      <c r="BH585" s="36"/>
      <c r="BI585" s="36"/>
      <c r="BJ585" s="36"/>
      <c r="BK585" s="36"/>
      <c r="BL585" s="36"/>
      <c r="BM585" s="36"/>
      <c r="BN585" s="36"/>
      <c r="BO585" s="36"/>
      <c r="BP585" s="36"/>
    </row>
    <row r="586" spans="1:68" ht="15.75" customHeight="1" x14ac:dyDescent="0.2">
      <c r="A586" s="21"/>
      <c r="B586" s="21" t="str">
        <f>IFERROR(IF(#REF!="","",VLOOKUP(#REF!,$AD$2:$AR$606,2,0)),"")</f>
        <v/>
      </c>
      <c r="C586" s="22" t="str">
        <f>IFERROR(VLOOKUP(B586,$U$2:$AC$606,2,0),"")</f>
        <v/>
      </c>
      <c r="D586" s="22" t="str">
        <f>IFERROR(VLOOKUP(B586,$U$2:$AC$606,3,0),"")</f>
        <v/>
      </c>
      <c r="E586" s="22" t="str">
        <f>IFERROR(VLOOKUP(B586,$U$2:$AC$606,4,0),"")</f>
        <v/>
      </c>
      <c r="F586" s="22" t="str">
        <f>IFERROR(VLOOKUP(B586,$U$2:$AC$606,5,0),"")</f>
        <v/>
      </c>
      <c r="G586" s="22" t="str">
        <f>IFERROR(VLOOKUP(B586,$U$2:$AC$606,6,0),"")</f>
        <v/>
      </c>
      <c r="H586" s="33" t="str">
        <f>IFERROR(VLOOKUP(B586,$U$2:$AC$606,9,0),"")</f>
        <v/>
      </c>
      <c r="I586" s="50"/>
      <c r="J586" s="20"/>
      <c r="K586" s="21" t="str">
        <f>IFERROR(IF(#REF!="","",VLOOKUP(#REF!,$AQ$2:$AR$606,2,0)),"")</f>
        <v/>
      </c>
      <c r="L586" s="22" t="str">
        <f>IFERROR(VLOOKUP(K586,$AH$2:$AP$606,2,0),"")</f>
        <v/>
      </c>
      <c r="M586" s="22" t="str">
        <f>IFERROR(VLOOKUP(K586,$AH$2:$AP$606,3,0),"")</f>
        <v/>
      </c>
      <c r="N586" s="22" t="str">
        <f>IFERROR(VLOOKUP(K586,$AH$2:$AP$606,4,0),"")</f>
        <v/>
      </c>
      <c r="O586" s="22" t="str">
        <f>IFERROR(VLOOKUP(K586,$AH$2:$AP$606,5,0),"")</f>
        <v/>
      </c>
      <c r="P586" s="22" t="str">
        <f>IFERROR(VLOOKUP(K586,$AH$2:$AP$606,6,0),"")</f>
        <v/>
      </c>
      <c r="Q586" s="23" t="str">
        <f>IFERROR(VLOOKUP(K586,$AH$2:$AP$606,9,0),"")</f>
        <v/>
      </c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34"/>
      <c r="AO586" s="34"/>
      <c r="BC586" s="36"/>
      <c r="BD586" s="36"/>
      <c r="BE586" s="36"/>
      <c r="BF586" s="36"/>
      <c r="BG586" s="36"/>
      <c r="BH586" s="36"/>
      <c r="BI586" s="36"/>
      <c r="BJ586" s="36"/>
      <c r="BK586" s="36"/>
      <c r="BL586" s="36"/>
      <c r="BM586" s="36"/>
      <c r="BN586" s="36"/>
      <c r="BO586" s="36"/>
      <c r="BP586" s="36"/>
    </row>
    <row r="587" spans="1:68" ht="15.75" customHeight="1" x14ac:dyDescent="0.2">
      <c r="A587" s="21"/>
      <c r="B587" s="21" t="str">
        <f>IFERROR(IF(#REF!="","",VLOOKUP(#REF!,$AD$2:$AR$606,2,0)),"")</f>
        <v/>
      </c>
      <c r="C587" s="22" t="str">
        <f>IFERROR(VLOOKUP(B587,$U$2:$AC$606,2,0),"")</f>
        <v/>
      </c>
      <c r="D587" s="22" t="str">
        <f>IFERROR(VLOOKUP(B587,$U$2:$AC$606,3,0),"")</f>
        <v/>
      </c>
      <c r="E587" s="22" t="str">
        <f>IFERROR(VLOOKUP(B587,$U$2:$AC$606,4,0),"")</f>
        <v/>
      </c>
      <c r="F587" s="22" t="str">
        <f>IFERROR(VLOOKUP(B587,$U$2:$AC$606,5,0),"")</f>
        <v/>
      </c>
      <c r="G587" s="22" t="str">
        <f>IFERROR(VLOOKUP(B587,$U$2:$AC$606,6,0),"")</f>
        <v/>
      </c>
      <c r="H587" s="33" t="str">
        <f>IFERROR(VLOOKUP(B587,$U$2:$AC$606,9,0),"")</f>
        <v/>
      </c>
      <c r="I587" s="50"/>
      <c r="J587" s="20"/>
      <c r="K587" s="21" t="str">
        <f>IFERROR(IF(#REF!="","",VLOOKUP(#REF!,$AQ$2:$AR$606,2,0)),"")</f>
        <v/>
      </c>
      <c r="L587" s="22" t="str">
        <f>IFERROR(VLOOKUP(K587,$AH$2:$AP$606,2,0),"")</f>
        <v/>
      </c>
      <c r="M587" s="22" t="str">
        <f>IFERROR(VLOOKUP(K587,$AH$2:$AP$606,3,0),"")</f>
        <v/>
      </c>
      <c r="N587" s="22" t="str">
        <f>IFERROR(VLOOKUP(K587,$AH$2:$AP$606,4,0),"")</f>
        <v/>
      </c>
      <c r="O587" s="22" t="str">
        <f>IFERROR(VLOOKUP(K587,$AH$2:$AP$606,5,0),"")</f>
        <v/>
      </c>
      <c r="P587" s="22" t="str">
        <f>IFERROR(VLOOKUP(K587,$AH$2:$AP$606,6,0),"")</f>
        <v/>
      </c>
      <c r="Q587" s="23" t="str">
        <f>IFERROR(VLOOKUP(K587,$AH$2:$AP$606,9,0),"")</f>
        <v/>
      </c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34"/>
      <c r="AO587" s="34"/>
      <c r="BC587" s="36"/>
      <c r="BD587" s="36"/>
      <c r="BE587" s="36"/>
      <c r="BF587" s="36"/>
      <c r="BG587" s="36"/>
      <c r="BH587" s="36"/>
      <c r="BI587" s="36"/>
      <c r="BJ587" s="36"/>
      <c r="BK587" s="36"/>
      <c r="BL587" s="36"/>
      <c r="BM587" s="36"/>
      <c r="BN587" s="36"/>
      <c r="BO587" s="36"/>
      <c r="BP587" s="36"/>
    </row>
    <row r="588" spans="1:68" ht="15.75" customHeight="1" x14ac:dyDescent="0.2">
      <c r="A588" s="21"/>
      <c r="B588" s="21" t="str">
        <f>IFERROR(IF(#REF!="","",VLOOKUP(#REF!,$AD$2:$AR$606,2,0)),"")</f>
        <v/>
      </c>
      <c r="C588" s="22" t="str">
        <f>IFERROR(VLOOKUP(B588,$U$2:$AC$606,2,0),"")</f>
        <v/>
      </c>
      <c r="D588" s="22" t="str">
        <f>IFERROR(VLOOKUP(B588,$U$2:$AC$606,3,0),"")</f>
        <v/>
      </c>
      <c r="E588" s="22" t="str">
        <f>IFERROR(VLOOKUP(B588,$U$2:$AC$606,4,0),"")</f>
        <v/>
      </c>
      <c r="F588" s="22" t="str">
        <f>IFERROR(VLOOKUP(B588,$U$2:$AC$606,5,0),"")</f>
        <v/>
      </c>
      <c r="G588" s="22" t="str">
        <f>IFERROR(VLOOKUP(B588,$U$2:$AC$606,6,0),"")</f>
        <v/>
      </c>
      <c r="H588" s="33" t="str">
        <f>IFERROR(VLOOKUP(B588,$U$2:$AC$606,9,0),"")</f>
        <v/>
      </c>
      <c r="I588" s="50"/>
      <c r="J588" s="20"/>
      <c r="K588" s="21" t="str">
        <f>IFERROR(IF(#REF!="","",VLOOKUP(#REF!,$AQ$2:$AR$606,2,0)),"")</f>
        <v/>
      </c>
      <c r="L588" s="22" t="str">
        <f>IFERROR(VLOOKUP(K588,$AH$2:$AP$606,2,0),"")</f>
        <v/>
      </c>
      <c r="M588" s="22" t="str">
        <f>IFERROR(VLOOKUP(K588,$AH$2:$AP$606,3,0),"")</f>
        <v/>
      </c>
      <c r="N588" s="22" t="str">
        <f>IFERROR(VLOOKUP(K588,$AH$2:$AP$606,4,0),"")</f>
        <v/>
      </c>
      <c r="O588" s="22" t="str">
        <f>IFERROR(VLOOKUP(K588,$AH$2:$AP$606,5,0),"")</f>
        <v/>
      </c>
      <c r="P588" s="22" t="str">
        <f>IFERROR(VLOOKUP(K588,$AH$2:$AP$606,6,0),"")</f>
        <v/>
      </c>
      <c r="Q588" s="23" t="str">
        <f>IFERROR(VLOOKUP(K588,$AH$2:$AP$606,9,0),"")</f>
        <v/>
      </c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34"/>
      <c r="AO588" s="34"/>
      <c r="BC588" s="36"/>
      <c r="BD588" s="36"/>
      <c r="BE588" s="36"/>
      <c r="BF588" s="36"/>
      <c r="BG588" s="36"/>
      <c r="BH588" s="36"/>
      <c r="BI588" s="36"/>
      <c r="BJ588" s="36"/>
      <c r="BK588" s="36"/>
      <c r="BL588" s="36"/>
      <c r="BM588" s="36"/>
      <c r="BN588" s="36"/>
      <c r="BO588" s="36"/>
      <c r="BP588" s="36"/>
    </row>
    <row r="589" spans="1:68" ht="15.75" customHeight="1" x14ac:dyDescent="0.2">
      <c r="A589" s="21"/>
      <c r="B589" s="21" t="str">
        <f>IFERROR(IF(#REF!="","",VLOOKUP(#REF!,$AD$2:$AR$606,2,0)),"")</f>
        <v/>
      </c>
      <c r="C589" s="22" t="str">
        <f>IFERROR(VLOOKUP(B589,$U$2:$AC$606,2,0),"")</f>
        <v/>
      </c>
      <c r="D589" s="22" t="str">
        <f>IFERROR(VLOOKUP(B589,$U$2:$AC$606,3,0),"")</f>
        <v/>
      </c>
      <c r="E589" s="22" t="str">
        <f>IFERROR(VLOOKUP(B589,$U$2:$AC$606,4,0),"")</f>
        <v/>
      </c>
      <c r="F589" s="22" t="str">
        <f>IFERROR(VLOOKUP(B589,$U$2:$AC$606,5,0),"")</f>
        <v/>
      </c>
      <c r="G589" s="22" t="str">
        <f>IFERROR(VLOOKUP(B589,$U$2:$AC$606,6,0),"")</f>
        <v/>
      </c>
      <c r="H589" s="33" t="str">
        <f>IFERROR(VLOOKUP(B589,$U$2:$AC$606,9,0),"")</f>
        <v/>
      </c>
      <c r="I589" s="50"/>
      <c r="J589" s="20"/>
      <c r="K589" s="21" t="str">
        <f>IFERROR(IF(#REF!="","",VLOOKUP(#REF!,$AQ$2:$AR$606,2,0)),"")</f>
        <v/>
      </c>
      <c r="L589" s="22" t="str">
        <f>IFERROR(VLOOKUP(K589,$AH$2:$AP$606,2,0),"")</f>
        <v/>
      </c>
      <c r="M589" s="22" t="str">
        <f>IFERROR(VLOOKUP(K589,$AH$2:$AP$606,3,0),"")</f>
        <v/>
      </c>
      <c r="N589" s="22" t="str">
        <f>IFERROR(VLOOKUP(K589,$AH$2:$AP$606,4,0),"")</f>
        <v/>
      </c>
      <c r="O589" s="22" t="str">
        <f>IFERROR(VLOOKUP(K589,$AH$2:$AP$606,5,0),"")</f>
        <v/>
      </c>
      <c r="P589" s="22" t="str">
        <f>IFERROR(VLOOKUP(K589,$AH$2:$AP$606,6,0),"")</f>
        <v/>
      </c>
      <c r="Q589" s="23" t="str">
        <f>IFERROR(VLOOKUP(K589,$AH$2:$AP$606,9,0),"")</f>
        <v/>
      </c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34"/>
      <c r="AO589" s="34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36"/>
      <c r="BN589" s="36"/>
      <c r="BO589" s="36"/>
      <c r="BP589" s="36"/>
    </row>
    <row r="590" spans="1:68" ht="15.75" customHeight="1" x14ac:dyDescent="0.2">
      <c r="A590" s="21"/>
      <c r="B590" s="21" t="str">
        <f>IFERROR(IF(#REF!="","",VLOOKUP(#REF!,$AD$2:$AR$606,2,0)),"")</f>
        <v/>
      </c>
      <c r="C590" s="22" t="str">
        <f>IFERROR(VLOOKUP(B590,$U$2:$AC$606,2,0),"")</f>
        <v/>
      </c>
      <c r="D590" s="22" t="str">
        <f>IFERROR(VLOOKUP(B590,$U$2:$AC$606,3,0),"")</f>
        <v/>
      </c>
      <c r="E590" s="22" t="str">
        <f>IFERROR(VLOOKUP(B590,$U$2:$AC$606,4,0),"")</f>
        <v/>
      </c>
      <c r="F590" s="22" t="str">
        <f>IFERROR(VLOOKUP(B590,$U$2:$AC$606,5,0),"")</f>
        <v/>
      </c>
      <c r="G590" s="22" t="str">
        <f>IFERROR(VLOOKUP(B590,$U$2:$AC$606,6,0),"")</f>
        <v/>
      </c>
      <c r="H590" s="33" t="str">
        <f>IFERROR(VLOOKUP(B590,$U$2:$AC$606,9,0),"")</f>
        <v/>
      </c>
      <c r="I590" s="50"/>
      <c r="J590" s="20"/>
      <c r="K590" s="21" t="str">
        <f>IFERROR(IF(#REF!="","",VLOOKUP(#REF!,$AQ$2:$AR$606,2,0)),"")</f>
        <v/>
      </c>
      <c r="L590" s="22" t="str">
        <f>IFERROR(VLOOKUP(K590,$AH$2:$AP$606,2,0),"")</f>
        <v/>
      </c>
      <c r="M590" s="22" t="str">
        <f>IFERROR(VLOOKUP(K590,$AH$2:$AP$606,3,0),"")</f>
        <v/>
      </c>
      <c r="N590" s="22" t="str">
        <f>IFERROR(VLOOKUP(K590,$AH$2:$AP$606,4,0),"")</f>
        <v/>
      </c>
      <c r="O590" s="22" t="str">
        <f>IFERROR(VLOOKUP(K590,$AH$2:$AP$606,5,0),"")</f>
        <v/>
      </c>
      <c r="P590" s="22" t="str">
        <f>IFERROR(VLOOKUP(K590,$AH$2:$AP$606,6,0),"")</f>
        <v/>
      </c>
      <c r="Q590" s="23" t="str">
        <f>IFERROR(VLOOKUP(K590,$AH$2:$AP$606,9,0),"")</f>
        <v/>
      </c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34"/>
      <c r="AO590" s="34"/>
      <c r="BC590" s="36"/>
      <c r="BD590" s="36"/>
      <c r="BE590" s="36"/>
      <c r="BF590" s="36"/>
      <c r="BG590" s="36"/>
      <c r="BH590" s="36"/>
      <c r="BI590" s="36"/>
      <c r="BJ590" s="36"/>
      <c r="BK590" s="36"/>
      <c r="BL590" s="36"/>
      <c r="BM590" s="36"/>
      <c r="BN590" s="36"/>
      <c r="BO590" s="36"/>
      <c r="BP590" s="36"/>
    </row>
    <row r="591" spans="1:68" ht="15.75" customHeight="1" x14ac:dyDescent="0.2">
      <c r="A591" s="21"/>
      <c r="B591" s="21" t="str">
        <f>IFERROR(IF(#REF!="","",VLOOKUP(#REF!,$AD$2:$AR$606,2,0)),"")</f>
        <v/>
      </c>
      <c r="C591" s="22" t="str">
        <f>IFERROR(VLOOKUP(B591,$U$2:$AC$606,2,0),"")</f>
        <v/>
      </c>
      <c r="D591" s="22" t="str">
        <f>IFERROR(VLOOKUP(B591,$U$2:$AC$606,3,0),"")</f>
        <v/>
      </c>
      <c r="E591" s="22" t="str">
        <f>IFERROR(VLOOKUP(B591,$U$2:$AC$606,4,0),"")</f>
        <v/>
      </c>
      <c r="F591" s="22" t="str">
        <f>IFERROR(VLOOKUP(B591,$U$2:$AC$606,5,0),"")</f>
        <v/>
      </c>
      <c r="G591" s="22" t="str">
        <f>IFERROR(VLOOKUP(B591,$U$2:$AC$606,6,0),"")</f>
        <v/>
      </c>
      <c r="H591" s="33" t="str">
        <f>IFERROR(VLOOKUP(B591,$U$2:$AC$606,9,0),"")</f>
        <v/>
      </c>
      <c r="I591" s="50"/>
      <c r="J591" s="20"/>
      <c r="K591" s="21" t="str">
        <f>IFERROR(IF(#REF!="","",VLOOKUP(#REF!,$AQ$2:$AR$606,2,0)),"")</f>
        <v/>
      </c>
      <c r="L591" s="22" t="str">
        <f>IFERROR(VLOOKUP(K591,$AH$2:$AP$606,2,0),"")</f>
        <v/>
      </c>
      <c r="M591" s="22" t="str">
        <f>IFERROR(VLOOKUP(K591,$AH$2:$AP$606,3,0),"")</f>
        <v/>
      </c>
      <c r="N591" s="22" t="str">
        <f>IFERROR(VLOOKUP(K591,$AH$2:$AP$606,4,0),"")</f>
        <v/>
      </c>
      <c r="O591" s="22" t="str">
        <f>IFERROR(VLOOKUP(K591,$AH$2:$AP$606,5,0),"")</f>
        <v/>
      </c>
      <c r="P591" s="22" t="str">
        <f>IFERROR(VLOOKUP(K591,$AH$2:$AP$606,6,0),"")</f>
        <v/>
      </c>
      <c r="Q591" s="23" t="str">
        <f>IFERROR(VLOOKUP(K591,$AH$2:$AP$606,9,0),"")</f>
        <v/>
      </c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34"/>
      <c r="AO591" s="34"/>
      <c r="BC591" s="36"/>
      <c r="BD591" s="36"/>
      <c r="BE591" s="36"/>
      <c r="BF591" s="36"/>
      <c r="BG591" s="36"/>
      <c r="BH591" s="36"/>
      <c r="BI591" s="36"/>
      <c r="BJ591" s="36"/>
      <c r="BK591" s="36"/>
      <c r="BL591" s="36"/>
      <c r="BM591" s="36"/>
      <c r="BN591" s="36"/>
      <c r="BO591" s="36"/>
      <c r="BP591" s="36"/>
    </row>
    <row r="592" spans="1:68" ht="15.75" customHeight="1" x14ac:dyDescent="0.2">
      <c r="A592" s="21"/>
      <c r="B592" s="21" t="str">
        <f>IFERROR(IF(#REF!="","",VLOOKUP(#REF!,$AD$2:$AR$606,2,0)),"")</f>
        <v/>
      </c>
      <c r="C592" s="22" t="str">
        <f>IFERROR(VLOOKUP(B592,$U$2:$AC$606,2,0),"")</f>
        <v/>
      </c>
      <c r="D592" s="22" t="str">
        <f>IFERROR(VLOOKUP(B592,$U$2:$AC$606,3,0),"")</f>
        <v/>
      </c>
      <c r="E592" s="22" t="str">
        <f>IFERROR(VLOOKUP(B592,$U$2:$AC$606,4,0),"")</f>
        <v/>
      </c>
      <c r="F592" s="22" t="str">
        <f>IFERROR(VLOOKUP(B592,$U$2:$AC$606,5,0),"")</f>
        <v/>
      </c>
      <c r="G592" s="22" t="str">
        <f>IFERROR(VLOOKUP(B592,$U$2:$AC$606,6,0),"")</f>
        <v/>
      </c>
      <c r="H592" s="33" t="str">
        <f>IFERROR(VLOOKUP(B592,$U$2:$AC$606,9,0),"")</f>
        <v/>
      </c>
      <c r="I592" s="50"/>
      <c r="J592" s="20"/>
      <c r="K592" s="21" t="str">
        <f>IFERROR(IF(#REF!="","",VLOOKUP(#REF!,$AQ$2:$AR$606,2,0)),"")</f>
        <v/>
      </c>
      <c r="L592" s="22" t="str">
        <f>IFERROR(VLOOKUP(K592,$AH$2:$AP$606,2,0),"")</f>
        <v/>
      </c>
      <c r="M592" s="22" t="str">
        <f>IFERROR(VLOOKUP(K592,$AH$2:$AP$606,3,0),"")</f>
        <v/>
      </c>
      <c r="N592" s="22" t="str">
        <f>IFERROR(VLOOKUP(K592,$AH$2:$AP$606,4,0),"")</f>
        <v/>
      </c>
      <c r="O592" s="22" t="str">
        <f>IFERROR(VLOOKUP(K592,$AH$2:$AP$606,5,0),"")</f>
        <v/>
      </c>
      <c r="P592" s="22" t="str">
        <f>IFERROR(VLOOKUP(K592,$AH$2:$AP$606,6,0),"")</f>
        <v/>
      </c>
      <c r="Q592" s="23" t="str">
        <f>IFERROR(VLOOKUP(K592,$AH$2:$AP$606,9,0),"")</f>
        <v/>
      </c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34"/>
      <c r="AO592" s="34"/>
      <c r="BC592" s="36"/>
      <c r="BD592" s="36"/>
      <c r="BE592" s="36"/>
      <c r="BF592" s="36"/>
      <c r="BG592" s="36"/>
      <c r="BH592" s="36"/>
      <c r="BI592" s="36"/>
      <c r="BJ592" s="36"/>
      <c r="BK592" s="36"/>
      <c r="BL592" s="36"/>
      <c r="BM592" s="36"/>
      <c r="BN592" s="36"/>
      <c r="BO592" s="36"/>
      <c r="BP592" s="36"/>
    </row>
    <row r="593" spans="1:68" ht="15.75" customHeight="1" x14ac:dyDescent="0.2">
      <c r="A593" s="21"/>
      <c r="B593" s="21" t="str">
        <f>IFERROR(IF(#REF!="","",VLOOKUP(#REF!,$AD$2:$AR$606,2,0)),"")</f>
        <v/>
      </c>
      <c r="C593" s="22" t="str">
        <f>IFERROR(VLOOKUP(B593,$U$2:$AC$606,2,0),"")</f>
        <v/>
      </c>
      <c r="D593" s="22" t="str">
        <f>IFERROR(VLOOKUP(B593,$U$2:$AC$606,3,0),"")</f>
        <v/>
      </c>
      <c r="E593" s="22" t="str">
        <f>IFERROR(VLOOKUP(B593,$U$2:$AC$606,4,0),"")</f>
        <v/>
      </c>
      <c r="F593" s="22" t="str">
        <f>IFERROR(VLOOKUP(B593,$U$2:$AC$606,5,0),"")</f>
        <v/>
      </c>
      <c r="G593" s="22" t="str">
        <f>IFERROR(VLOOKUP(B593,$U$2:$AC$606,6,0),"")</f>
        <v/>
      </c>
      <c r="H593" s="33" t="str">
        <f>IFERROR(VLOOKUP(B593,$U$2:$AC$606,9,0),"")</f>
        <v/>
      </c>
      <c r="I593" s="50"/>
      <c r="J593" s="20"/>
      <c r="K593" s="21" t="str">
        <f>IFERROR(IF(#REF!="","",VLOOKUP(#REF!,$AQ$2:$AR$606,2,0)),"")</f>
        <v/>
      </c>
      <c r="L593" s="22" t="str">
        <f>IFERROR(VLOOKUP(K593,$AH$2:$AP$606,2,0),"")</f>
        <v/>
      </c>
      <c r="M593" s="22" t="str">
        <f>IFERROR(VLOOKUP(K593,$AH$2:$AP$606,3,0),"")</f>
        <v/>
      </c>
      <c r="N593" s="22" t="str">
        <f>IFERROR(VLOOKUP(K593,$AH$2:$AP$606,4,0),"")</f>
        <v/>
      </c>
      <c r="O593" s="22" t="str">
        <f>IFERROR(VLOOKUP(K593,$AH$2:$AP$606,5,0),"")</f>
        <v/>
      </c>
      <c r="P593" s="22" t="str">
        <f>IFERROR(VLOOKUP(K593,$AH$2:$AP$606,6,0),"")</f>
        <v/>
      </c>
      <c r="Q593" s="23" t="str">
        <f>IFERROR(VLOOKUP(K593,$AH$2:$AP$606,9,0),"")</f>
        <v/>
      </c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34"/>
      <c r="AO593" s="34"/>
      <c r="BC593" s="36"/>
      <c r="BD593" s="36"/>
      <c r="BE593" s="36"/>
      <c r="BF593" s="36"/>
      <c r="BG593" s="36"/>
      <c r="BH593" s="36"/>
      <c r="BI593" s="36"/>
      <c r="BJ593" s="36"/>
      <c r="BK593" s="36"/>
      <c r="BL593" s="36"/>
      <c r="BM593" s="36"/>
      <c r="BN593" s="36"/>
      <c r="BO593" s="36"/>
      <c r="BP593" s="36"/>
    </row>
    <row r="594" spans="1:68" ht="15.75" customHeight="1" x14ac:dyDescent="0.2">
      <c r="A594" s="21"/>
      <c r="B594" s="21" t="str">
        <f>IFERROR(IF(#REF!="","",VLOOKUP(#REF!,$AD$2:$AR$606,2,0)),"")</f>
        <v/>
      </c>
      <c r="C594" s="22" t="str">
        <f>IFERROR(VLOOKUP(B594,$U$2:$AC$606,2,0),"")</f>
        <v/>
      </c>
      <c r="D594" s="22" t="str">
        <f>IFERROR(VLOOKUP(B594,$U$2:$AC$606,3,0),"")</f>
        <v/>
      </c>
      <c r="E594" s="22" t="str">
        <f>IFERROR(VLOOKUP(B594,$U$2:$AC$606,4,0),"")</f>
        <v/>
      </c>
      <c r="F594" s="22" t="str">
        <f>IFERROR(VLOOKUP(B594,$U$2:$AC$606,5,0),"")</f>
        <v/>
      </c>
      <c r="G594" s="22" t="str">
        <f>IFERROR(VLOOKUP(B594,$U$2:$AC$606,6,0),"")</f>
        <v/>
      </c>
      <c r="H594" s="33" t="str">
        <f>IFERROR(VLOOKUP(B594,$U$2:$AC$606,9,0),"")</f>
        <v/>
      </c>
      <c r="I594" s="50"/>
      <c r="J594" s="20"/>
      <c r="K594" s="21" t="str">
        <f>IFERROR(IF(#REF!="","",VLOOKUP(#REF!,$AQ$2:$AR$606,2,0)),"")</f>
        <v/>
      </c>
      <c r="L594" s="22" t="str">
        <f>IFERROR(VLOOKUP(K594,$AH$2:$AP$606,2,0),"")</f>
        <v/>
      </c>
      <c r="M594" s="22" t="str">
        <f>IFERROR(VLOOKUP(K594,$AH$2:$AP$606,3,0),"")</f>
        <v/>
      </c>
      <c r="N594" s="22" t="str">
        <f>IFERROR(VLOOKUP(K594,$AH$2:$AP$606,4,0),"")</f>
        <v/>
      </c>
      <c r="O594" s="22" t="str">
        <f>IFERROR(VLOOKUP(K594,$AH$2:$AP$606,5,0),"")</f>
        <v/>
      </c>
      <c r="P594" s="22" t="str">
        <f>IFERROR(VLOOKUP(K594,$AH$2:$AP$606,6,0),"")</f>
        <v/>
      </c>
      <c r="Q594" s="23" t="str">
        <f>IFERROR(VLOOKUP(K594,$AH$2:$AP$606,9,0),"")</f>
        <v/>
      </c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34"/>
      <c r="AO594" s="34"/>
      <c r="BC594" s="36"/>
      <c r="BD594" s="36"/>
      <c r="BE594" s="36"/>
      <c r="BF594" s="36"/>
      <c r="BG594" s="36"/>
      <c r="BH594" s="36"/>
      <c r="BI594" s="36"/>
      <c r="BJ594" s="36"/>
      <c r="BK594" s="36"/>
      <c r="BL594" s="36"/>
      <c r="BM594" s="36"/>
      <c r="BN594" s="36"/>
      <c r="BO594" s="36"/>
      <c r="BP594" s="36"/>
    </row>
    <row r="595" spans="1:68" ht="15.75" customHeight="1" x14ac:dyDescent="0.2">
      <c r="A595" s="21"/>
      <c r="B595" s="21" t="str">
        <f>IFERROR(IF(#REF!="","",VLOOKUP(#REF!,$AD$2:$AR$606,2,0)),"")</f>
        <v/>
      </c>
      <c r="C595" s="22" t="str">
        <f>IFERROR(VLOOKUP(B595,$U$2:$AC$606,2,0),"")</f>
        <v/>
      </c>
      <c r="D595" s="22" t="str">
        <f>IFERROR(VLOOKUP(B595,$U$2:$AC$606,3,0),"")</f>
        <v/>
      </c>
      <c r="E595" s="22" t="str">
        <f>IFERROR(VLOOKUP(B595,$U$2:$AC$606,4,0),"")</f>
        <v/>
      </c>
      <c r="F595" s="22" t="str">
        <f>IFERROR(VLOOKUP(B595,$U$2:$AC$606,5,0),"")</f>
        <v/>
      </c>
      <c r="G595" s="22" t="str">
        <f>IFERROR(VLOOKUP(B595,$U$2:$AC$606,6,0),"")</f>
        <v/>
      </c>
      <c r="H595" s="33" t="str">
        <f>IFERROR(VLOOKUP(B595,$U$2:$AC$606,9,0),"")</f>
        <v/>
      </c>
      <c r="I595" s="50"/>
      <c r="J595" s="20"/>
      <c r="K595" s="21" t="str">
        <f>IFERROR(IF(#REF!="","",VLOOKUP(#REF!,$AQ$2:$AR$606,2,0)),"")</f>
        <v/>
      </c>
      <c r="L595" s="22" t="str">
        <f>IFERROR(VLOOKUP(K595,$AH$2:$AP$606,2,0),"")</f>
        <v/>
      </c>
      <c r="M595" s="22" t="str">
        <f>IFERROR(VLOOKUP(K595,$AH$2:$AP$606,3,0),"")</f>
        <v/>
      </c>
      <c r="N595" s="22" t="str">
        <f>IFERROR(VLOOKUP(K595,$AH$2:$AP$606,4,0),"")</f>
        <v/>
      </c>
      <c r="O595" s="22" t="str">
        <f>IFERROR(VLOOKUP(K595,$AH$2:$AP$606,5,0),"")</f>
        <v/>
      </c>
      <c r="P595" s="22" t="str">
        <f>IFERROR(VLOOKUP(K595,$AH$2:$AP$606,6,0),"")</f>
        <v/>
      </c>
      <c r="Q595" s="23" t="str">
        <f>IFERROR(VLOOKUP(K595,$AH$2:$AP$606,9,0),"")</f>
        <v/>
      </c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34"/>
      <c r="AO595" s="34"/>
      <c r="BC595" s="36"/>
      <c r="BD595" s="36"/>
      <c r="BE595" s="36"/>
      <c r="BF595" s="36"/>
      <c r="BG595" s="36"/>
      <c r="BH595" s="36"/>
      <c r="BI595" s="36"/>
      <c r="BJ595" s="36"/>
      <c r="BK595" s="36"/>
      <c r="BL595" s="36"/>
      <c r="BM595" s="36"/>
      <c r="BN595" s="36"/>
      <c r="BO595" s="36"/>
      <c r="BP595" s="36"/>
    </row>
    <row r="596" spans="1:68" ht="15.75" customHeight="1" x14ac:dyDescent="0.2">
      <c r="A596" s="21"/>
      <c r="B596" s="21" t="str">
        <f>IFERROR(IF(#REF!="","",VLOOKUP(#REF!,$AD$2:$AR$606,2,0)),"")</f>
        <v/>
      </c>
      <c r="C596" s="22" t="str">
        <f>IFERROR(VLOOKUP(B596,$U$2:$AC$606,2,0),"")</f>
        <v/>
      </c>
      <c r="D596" s="22" t="str">
        <f>IFERROR(VLOOKUP(B596,$U$2:$AC$606,3,0),"")</f>
        <v/>
      </c>
      <c r="E596" s="22" t="str">
        <f>IFERROR(VLOOKUP(B596,$U$2:$AC$606,4,0),"")</f>
        <v/>
      </c>
      <c r="F596" s="22" t="str">
        <f>IFERROR(VLOOKUP(B596,$U$2:$AC$606,5,0),"")</f>
        <v/>
      </c>
      <c r="G596" s="22" t="str">
        <f>IFERROR(VLOOKUP(B596,$U$2:$AC$606,6,0),"")</f>
        <v/>
      </c>
      <c r="H596" s="33" t="str">
        <f>IFERROR(VLOOKUP(B596,$U$2:$AC$606,9,0),"")</f>
        <v/>
      </c>
      <c r="I596" s="50"/>
      <c r="J596" s="20"/>
      <c r="K596" s="21" t="str">
        <f>IFERROR(IF(#REF!="","",VLOOKUP(#REF!,$AQ$2:$AR$606,2,0)),"")</f>
        <v/>
      </c>
      <c r="L596" s="22" t="str">
        <f>IFERROR(VLOOKUP(K596,$AH$2:$AP$606,2,0),"")</f>
        <v/>
      </c>
      <c r="M596" s="22" t="str">
        <f>IFERROR(VLOOKUP(K596,$AH$2:$AP$606,3,0),"")</f>
        <v/>
      </c>
      <c r="N596" s="22" t="str">
        <f>IFERROR(VLOOKUP(K596,$AH$2:$AP$606,4,0),"")</f>
        <v/>
      </c>
      <c r="O596" s="22" t="str">
        <f>IFERROR(VLOOKUP(K596,$AH$2:$AP$606,5,0),"")</f>
        <v/>
      </c>
      <c r="P596" s="22" t="str">
        <f>IFERROR(VLOOKUP(K596,$AH$2:$AP$606,6,0),"")</f>
        <v/>
      </c>
      <c r="Q596" s="23" t="str">
        <f>IFERROR(VLOOKUP(K596,$AH$2:$AP$606,9,0),"")</f>
        <v/>
      </c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34"/>
      <c r="AO596" s="34"/>
      <c r="BC596" s="36"/>
      <c r="BD596" s="36"/>
      <c r="BE596" s="36"/>
      <c r="BF596" s="36"/>
      <c r="BG596" s="36"/>
      <c r="BH596" s="36"/>
      <c r="BI596" s="36"/>
      <c r="BJ596" s="36"/>
      <c r="BK596" s="36"/>
      <c r="BL596" s="36"/>
      <c r="BM596" s="36"/>
      <c r="BN596" s="36"/>
      <c r="BO596" s="36"/>
      <c r="BP596" s="36"/>
    </row>
    <row r="597" spans="1:68" ht="15.75" customHeight="1" x14ac:dyDescent="0.2">
      <c r="A597" s="21"/>
      <c r="B597" s="21" t="str">
        <f>IFERROR(IF(#REF!="","",VLOOKUP(#REF!,$AD$2:$AR$606,2,0)),"")</f>
        <v/>
      </c>
      <c r="C597" s="22" t="str">
        <f>IFERROR(VLOOKUP(B597,$U$2:$AC$606,2,0),"")</f>
        <v/>
      </c>
      <c r="D597" s="22" t="str">
        <f>IFERROR(VLOOKUP(B597,$U$2:$AC$606,3,0),"")</f>
        <v/>
      </c>
      <c r="E597" s="22" t="str">
        <f>IFERROR(VLOOKUP(B597,$U$2:$AC$606,4,0),"")</f>
        <v/>
      </c>
      <c r="F597" s="22" t="str">
        <f>IFERROR(VLOOKUP(B597,$U$2:$AC$606,5,0),"")</f>
        <v/>
      </c>
      <c r="G597" s="22" t="str">
        <f>IFERROR(VLOOKUP(B597,$U$2:$AC$606,6,0),"")</f>
        <v/>
      </c>
      <c r="H597" s="33" t="str">
        <f>IFERROR(VLOOKUP(B597,$U$2:$AC$606,9,0),"")</f>
        <v/>
      </c>
      <c r="I597" s="50"/>
      <c r="J597" s="20"/>
      <c r="K597" s="21" t="str">
        <f>IFERROR(IF(#REF!="","",VLOOKUP(#REF!,$AQ$2:$AR$606,2,0)),"")</f>
        <v/>
      </c>
      <c r="L597" s="22" t="str">
        <f>IFERROR(VLOOKUP(K597,$AH$2:$AP$606,2,0),"")</f>
        <v/>
      </c>
      <c r="M597" s="22" t="str">
        <f>IFERROR(VLOOKUP(K597,$AH$2:$AP$606,3,0),"")</f>
        <v/>
      </c>
      <c r="N597" s="22" t="str">
        <f>IFERROR(VLOOKUP(K597,$AH$2:$AP$606,4,0),"")</f>
        <v/>
      </c>
      <c r="O597" s="22" t="str">
        <f>IFERROR(VLOOKUP(K597,$AH$2:$AP$606,5,0),"")</f>
        <v/>
      </c>
      <c r="P597" s="22" t="str">
        <f>IFERROR(VLOOKUP(K597,$AH$2:$AP$606,6,0),"")</f>
        <v/>
      </c>
      <c r="Q597" s="23" t="str">
        <f>IFERROR(VLOOKUP(K597,$AH$2:$AP$606,9,0),"")</f>
        <v/>
      </c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34"/>
      <c r="AO597" s="34"/>
      <c r="BC597" s="36"/>
      <c r="BD597" s="36"/>
      <c r="BE597" s="36"/>
      <c r="BF597" s="36"/>
      <c r="BG597" s="36"/>
      <c r="BH597" s="36"/>
      <c r="BI597" s="36"/>
      <c r="BJ597" s="36"/>
      <c r="BK597" s="36"/>
      <c r="BL597" s="36"/>
      <c r="BM597" s="36"/>
      <c r="BN597" s="36"/>
      <c r="BO597" s="36"/>
      <c r="BP597" s="36"/>
    </row>
    <row r="598" spans="1:68" ht="15.75" customHeight="1" x14ac:dyDescent="0.2">
      <c r="A598" s="21"/>
      <c r="B598" s="21" t="str">
        <f>IFERROR(IF(#REF!="","",VLOOKUP(#REF!,$AD$2:$AR$606,2,0)),"")</f>
        <v/>
      </c>
      <c r="C598" s="22" t="str">
        <f>IFERROR(VLOOKUP(B598,$U$2:$AC$606,2,0),"")</f>
        <v/>
      </c>
      <c r="D598" s="22" t="str">
        <f>IFERROR(VLOOKUP(B598,$U$2:$AC$606,3,0),"")</f>
        <v/>
      </c>
      <c r="E598" s="22" t="str">
        <f>IFERROR(VLOOKUP(B598,$U$2:$AC$606,4,0),"")</f>
        <v/>
      </c>
      <c r="F598" s="22" t="str">
        <f>IFERROR(VLOOKUP(B598,$U$2:$AC$606,5,0),"")</f>
        <v/>
      </c>
      <c r="G598" s="22" t="str">
        <f>IFERROR(VLOOKUP(B598,$U$2:$AC$606,6,0),"")</f>
        <v/>
      </c>
      <c r="H598" s="33" t="str">
        <f>IFERROR(VLOOKUP(B598,$U$2:$AC$606,9,0),"")</f>
        <v/>
      </c>
      <c r="I598" s="50"/>
      <c r="J598" s="20"/>
      <c r="K598" s="21" t="str">
        <f>IFERROR(IF(#REF!="","",VLOOKUP(#REF!,$AQ$2:$AR$606,2,0)),"")</f>
        <v/>
      </c>
      <c r="L598" s="22" t="str">
        <f>IFERROR(VLOOKUP(K598,$AH$2:$AP$606,2,0),"")</f>
        <v/>
      </c>
      <c r="M598" s="22" t="str">
        <f>IFERROR(VLOOKUP(K598,$AH$2:$AP$606,3,0),"")</f>
        <v/>
      </c>
      <c r="N598" s="22" t="str">
        <f>IFERROR(VLOOKUP(K598,$AH$2:$AP$606,4,0),"")</f>
        <v/>
      </c>
      <c r="O598" s="22" t="str">
        <f>IFERROR(VLOOKUP(K598,$AH$2:$AP$606,5,0),"")</f>
        <v/>
      </c>
      <c r="P598" s="22" t="str">
        <f>IFERROR(VLOOKUP(K598,$AH$2:$AP$606,6,0),"")</f>
        <v/>
      </c>
      <c r="Q598" s="23" t="str">
        <f>IFERROR(VLOOKUP(K598,$AH$2:$AP$606,9,0),"")</f>
        <v/>
      </c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34"/>
      <c r="AO598" s="34"/>
      <c r="BC598" s="36"/>
      <c r="BD598" s="36"/>
      <c r="BE598" s="36"/>
      <c r="BF598" s="36"/>
      <c r="BG598" s="36"/>
      <c r="BH598" s="36"/>
      <c r="BI598" s="36"/>
      <c r="BJ598" s="36"/>
      <c r="BK598" s="36"/>
      <c r="BL598" s="36"/>
      <c r="BM598" s="36"/>
      <c r="BN598" s="36"/>
      <c r="BO598" s="36"/>
      <c r="BP598" s="36"/>
    </row>
    <row r="599" spans="1:68" ht="15.75" customHeight="1" x14ac:dyDescent="0.2">
      <c r="A599" s="21"/>
      <c r="B599" s="21" t="str">
        <f>IFERROR(IF(#REF!="","",VLOOKUP(#REF!,$AD$2:$AR$606,2,0)),"")</f>
        <v/>
      </c>
      <c r="C599" s="22" t="str">
        <f>IFERROR(VLOOKUP(B599,$U$2:$AC$606,2,0),"")</f>
        <v/>
      </c>
      <c r="D599" s="22" t="str">
        <f>IFERROR(VLOOKUP(B599,$U$2:$AC$606,3,0),"")</f>
        <v/>
      </c>
      <c r="E599" s="22" t="str">
        <f>IFERROR(VLOOKUP(B599,$U$2:$AC$606,4,0),"")</f>
        <v/>
      </c>
      <c r="F599" s="22" t="str">
        <f>IFERROR(VLOOKUP(B599,$U$2:$AC$606,5,0),"")</f>
        <v/>
      </c>
      <c r="G599" s="22" t="str">
        <f>IFERROR(VLOOKUP(B599,$U$2:$AC$606,6,0),"")</f>
        <v/>
      </c>
      <c r="H599" s="33" t="str">
        <f>IFERROR(VLOOKUP(B599,$U$2:$AC$606,9,0),"")</f>
        <v/>
      </c>
      <c r="I599" s="50"/>
      <c r="J599" s="20"/>
      <c r="K599" s="21" t="str">
        <f>IFERROR(IF(#REF!="","",VLOOKUP(#REF!,$AQ$2:$AR$606,2,0)),"")</f>
        <v/>
      </c>
      <c r="L599" s="22" t="str">
        <f>IFERROR(VLOOKUP(K599,$AH$2:$AP$606,2,0),"")</f>
        <v/>
      </c>
      <c r="M599" s="22" t="str">
        <f>IFERROR(VLOOKUP(K599,$AH$2:$AP$606,3,0),"")</f>
        <v/>
      </c>
      <c r="N599" s="22" t="str">
        <f>IFERROR(VLOOKUP(K599,$AH$2:$AP$606,4,0),"")</f>
        <v/>
      </c>
      <c r="O599" s="22" t="str">
        <f>IFERROR(VLOOKUP(K599,$AH$2:$AP$606,5,0),"")</f>
        <v/>
      </c>
      <c r="P599" s="22" t="str">
        <f>IFERROR(VLOOKUP(K599,$AH$2:$AP$606,6,0),"")</f>
        <v/>
      </c>
      <c r="Q599" s="23" t="str">
        <f>IFERROR(VLOOKUP(K599,$AH$2:$AP$606,9,0),"")</f>
        <v/>
      </c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34"/>
      <c r="AO599" s="34"/>
      <c r="BC599" s="36"/>
      <c r="BD599" s="36"/>
      <c r="BE599" s="36"/>
      <c r="BF599" s="36"/>
      <c r="BG599" s="36"/>
      <c r="BH599" s="36"/>
      <c r="BI599" s="36"/>
      <c r="BJ599" s="36"/>
      <c r="BK599" s="36"/>
      <c r="BL599" s="36"/>
      <c r="BM599" s="36"/>
      <c r="BN599" s="36"/>
      <c r="BO599" s="36"/>
      <c r="BP599" s="36"/>
    </row>
    <row r="600" spans="1:68" ht="15.75" customHeight="1" x14ac:dyDescent="0.2">
      <c r="A600" s="21"/>
      <c r="B600" s="21" t="str">
        <f>IFERROR(IF(#REF!="","",VLOOKUP(#REF!,$AD$2:$AR$606,2,0)),"")</f>
        <v/>
      </c>
      <c r="C600" s="22" t="str">
        <f>IFERROR(VLOOKUP(B600,$U$2:$AC$606,2,0),"")</f>
        <v/>
      </c>
      <c r="D600" s="22" t="str">
        <f>IFERROR(VLOOKUP(B600,$U$2:$AC$606,3,0),"")</f>
        <v/>
      </c>
      <c r="E600" s="22" t="str">
        <f>IFERROR(VLOOKUP(B600,$U$2:$AC$606,4,0),"")</f>
        <v/>
      </c>
      <c r="F600" s="22" t="str">
        <f>IFERROR(VLOOKUP(B600,$U$2:$AC$606,5,0),"")</f>
        <v/>
      </c>
      <c r="G600" s="22" t="str">
        <f>IFERROR(VLOOKUP(B600,$U$2:$AC$606,6,0),"")</f>
        <v/>
      </c>
      <c r="H600" s="33" t="str">
        <f>IFERROR(VLOOKUP(B600,$U$2:$AC$606,9,0),"")</f>
        <v/>
      </c>
      <c r="I600" s="50"/>
      <c r="J600" s="20"/>
      <c r="K600" s="21" t="str">
        <f>IFERROR(IF(#REF!="","",VLOOKUP(#REF!,$AQ$2:$AR$606,2,0)),"")</f>
        <v/>
      </c>
      <c r="L600" s="22" t="str">
        <f>IFERROR(VLOOKUP(K600,$AH$2:$AP$606,2,0),"")</f>
        <v/>
      </c>
      <c r="M600" s="22" t="str">
        <f>IFERROR(VLOOKUP(K600,$AH$2:$AP$606,3,0),"")</f>
        <v/>
      </c>
      <c r="N600" s="22" t="str">
        <f>IFERROR(VLOOKUP(K600,$AH$2:$AP$606,4,0),"")</f>
        <v/>
      </c>
      <c r="O600" s="22" t="str">
        <f>IFERROR(VLOOKUP(K600,$AH$2:$AP$606,5,0),"")</f>
        <v/>
      </c>
      <c r="P600" s="22" t="str">
        <f>IFERROR(VLOOKUP(K600,$AH$2:$AP$606,6,0),"")</f>
        <v/>
      </c>
      <c r="Q600" s="23" t="str">
        <f>IFERROR(VLOOKUP(K600,$AH$2:$AP$606,9,0),"")</f>
        <v/>
      </c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34"/>
      <c r="AO600" s="34"/>
      <c r="BC600" s="36"/>
      <c r="BD600" s="36"/>
      <c r="BE600" s="36"/>
      <c r="BF600" s="36"/>
      <c r="BG600" s="36"/>
      <c r="BH600" s="36"/>
      <c r="BI600" s="36"/>
      <c r="BJ600" s="36"/>
      <c r="BK600" s="36"/>
      <c r="BL600" s="36"/>
      <c r="BM600" s="36"/>
      <c r="BN600" s="36"/>
      <c r="BO600" s="36"/>
      <c r="BP600" s="36"/>
    </row>
    <row r="601" spans="1:68" ht="15.75" customHeight="1" x14ac:dyDescent="0.2">
      <c r="A601" s="21"/>
      <c r="B601" s="21" t="str">
        <f>IFERROR(IF(#REF!="","",VLOOKUP(#REF!,$AD$2:$AR$606,2,0)),"")</f>
        <v/>
      </c>
      <c r="C601" s="22" t="str">
        <f>IFERROR(VLOOKUP(B601,$U$2:$AC$606,2,0),"")</f>
        <v/>
      </c>
      <c r="D601" s="22" t="str">
        <f>IFERROR(VLOOKUP(B601,$U$2:$AC$606,3,0),"")</f>
        <v/>
      </c>
      <c r="E601" s="22" t="str">
        <f>IFERROR(VLOOKUP(B601,$U$2:$AC$606,4,0),"")</f>
        <v/>
      </c>
      <c r="F601" s="22" t="str">
        <f>IFERROR(VLOOKUP(B601,$U$2:$AC$606,5,0),"")</f>
        <v/>
      </c>
      <c r="G601" s="22" t="str">
        <f>IFERROR(VLOOKUP(B601,$U$2:$AC$606,6,0),"")</f>
        <v/>
      </c>
      <c r="H601" s="33" t="str">
        <f>IFERROR(VLOOKUP(B601,$U$2:$AC$606,9,0),"")</f>
        <v/>
      </c>
      <c r="I601" s="50"/>
      <c r="J601" s="20"/>
      <c r="K601" s="21" t="str">
        <f>IFERROR(IF(#REF!="","",VLOOKUP(#REF!,$AQ$2:$AR$606,2,0)),"")</f>
        <v/>
      </c>
      <c r="L601" s="22" t="str">
        <f>IFERROR(VLOOKUP(K601,$AH$2:$AP$606,2,0),"")</f>
        <v/>
      </c>
      <c r="M601" s="22" t="str">
        <f>IFERROR(VLOOKUP(K601,$AH$2:$AP$606,3,0),"")</f>
        <v/>
      </c>
      <c r="N601" s="22" t="str">
        <f>IFERROR(VLOOKUP(K601,$AH$2:$AP$606,4,0),"")</f>
        <v/>
      </c>
      <c r="O601" s="22" t="str">
        <f>IFERROR(VLOOKUP(K601,$AH$2:$AP$606,5,0),"")</f>
        <v/>
      </c>
      <c r="P601" s="22" t="str">
        <f>IFERROR(VLOOKUP(K601,$AH$2:$AP$606,6,0),"")</f>
        <v/>
      </c>
      <c r="Q601" s="23" t="str">
        <f>IFERROR(VLOOKUP(K601,$AH$2:$AP$606,9,0),"")</f>
        <v/>
      </c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34"/>
      <c r="AO601" s="34"/>
      <c r="BC601" s="36"/>
      <c r="BD601" s="36"/>
      <c r="BE601" s="36"/>
      <c r="BF601" s="36"/>
      <c r="BG601" s="36"/>
      <c r="BH601" s="36"/>
      <c r="BI601" s="36"/>
      <c r="BJ601" s="36"/>
      <c r="BK601" s="36"/>
      <c r="BL601" s="36"/>
      <c r="BM601" s="36"/>
      <c r="BN601" s="36"/>
      <c r="BO601" s="36"/>
      <c r="BP601" s="36"/>
    </row>
    <row r="602" spans="1:68" ht="15.75" customHeight="1" x14ac:dyDescent="0.2">
      <c r="A602" s="21"/>
      <c r="B602" s="21" t="str">
        <f>IFERROR(IF(#REF!="","",VLOOKUP(#REF!,$AD$2:$AR$606,2,0)),"")</f>
        <v/>
      </c>
      <c r="C602" s="22" t="str">
        <f>IFERROR(VLOOKUP(B602,$U$2:$AC$606,2,0),"")</f>
        <v/>
      </c>
      <c r="D602" s="22" t="str">
        <f>IFERROR(VLOOKUP(B602,$U$2:$AC$606,3,0),"")</f>
        <v/>
      </c>
      <c r="E602" s="22" t="str">
        <f>IFERROR(VLOOKUP(B602,$U$2:$AC$606,4,0),"")</f>
        <v/>
      </c>
      <c r="F602" s="22" t="str">
        <f>IFERROR(VLOOKUP(B602,$U$2:$AC$606,5,0),"")</f>
        <v/>
      </c>
      <c r="G602" s="22" t="str">
        <f>IFERROR(VLOOKUP(B602,$U$2:$AC$606,6,0),"")</f>
        <v/>
      </c>
      <c r="H602" s="33" t="str">
        <f>IFERROR(VLOOKUP(B602,$U$2:$AC$606,9,0),"")</f>
        <v/>
      </c>
      <c r="I602" s="50"/>
      <c r="J602" s="20"/>
      <c r="K602" s="21" t="str">
        <f>IFERROR(IF(#REF!="","",VLOOKUP(#REF!,$AQ$2:$AR$606,2,0)),"")</f>
        <v/>
      </c>
      <c r="L602" s="22" t="str">
        <f>IFERROR(VLOOKUP(K602,$AH$2:$AP$606,2,0),"")</f>
        <v/>
      </c>
      <c r="M602" s="22" t="str">
        <f>IFERROR(VLOOKUP(K602,$AH$2:$AP$606,3,0),"")</f>
        <v/>
      </c>
      <c r="N602" s="22" t="str">
        <f>IFERROR(VLOOKUP(K602,$AH$2:$AP$606,4,0),"")</f>
        <v/>
      </c>
      <c r="O602" s="22" t="str">
        <f>IFERROR(VLOOKUP(K602,$AH$2:$AP$606,5,0),"")</f>
        <v/>
      </c>
      <c r="P602" s="22" t="str">
        <f>IFERROR(VLOOKUP(K602,$AH$2:$AP$606,6,0),"")</f>
        <v/>
      </c>
      <c r="Q602" s="23" t="str">
        <f>IFERROR(VLOOKUP(K602,$AH$2:$AP$606,9,0),"")</f>
        <v/>
      </c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34"/>
      <c r="AO602" s="34"/>
      <c r="BC602" s="36"/>
      <c r="BD602" s="36"/>
      <c r="BE602" s="36"/>
      <c r="BF602" s="36"/>
      <c r="BG602" s="36"/>
      <c r="BH602" s="36"/>
      <c r="BI602" s="36"/>
      <c r="BJ602" s="36"/>
      <c r="BK602" s="36"/>
      <c r="BL602" s="36"/>
      <c r="BM602" s="36"/>
      <c r="BN602" s="36"/>
      <c r="BO602" s="36"/>
      <c r="BP602" s="36"/>
    </row>
    <row r="603" spans="1:68" ht="15.75" customHeight="1" x14ac:dyDescent="0.2">
      <c r="A603" s="21"/>
      <c r="B603" s="21" t="str">
        <f>IFERROR(IF(#REF!="","",VLOOKUP(#REF!,$AD$2:$AR$606,2,0)),"")</f>
        <v/>
      </c>
      <c r="C603" s="22" t="str">
        <f>IFERROR(VLOOKUP(B603,$U$2:$AC$606,2,0),"")</f>
        <v/>
      </c>
      <c r="D603" s="22" t="str">
        <f>IFERROR(VLOOKUP(B603,$U$2:$AC$606,3,0),"")</f>
        <v/>
      </c>
      <c r="E603" s="22" t="str">
        <f>IFERROR(VLOOKUP(B603,$U$2:$AC$606,4,0),"")</f>
        <v/>
      </c>
      <c r="F603" s="22" t="str">
        <f>IFERROR(VLOOKUP(B603,$U$2:$AC$606,5,0),"")</f>
        <v/>
      </c>
      <c r="G603" s="22" t="str">
        <f>IFERROR(VLOOKUP(B603,$U$2:$AC$606,6,0),"")</f>
        <v/>
      </c>
      <c r="H603" s="33" t="str">
        <f>IFERROR(VLOOKUP(B603,$U$2:$AC$606,9,0),"")</f>
        <v/>
      </c>
      <c r="I603" s="50"/>
      <c r="J603" s="20"/>
      <c r="K603" s="21" t="str">
        <f>IFERROR(IF(#REF!="","",VLOOKUP(#REF!,$AQ$2:$AR$606,2,0)),"")</f>
        <v/>
      </c>
      <c r="L603" s="22" t="str">
        <f>IFERROR(VLOOKUP(K603,$AH$2:$AP$606,2,0),"")</f>
        <v/>
      </c>
      <c r="M603" s="22" t="str">
        <f>IFERROR(VLOOKUP(K603,$AH$2:$AP$606,3,0),"")</f>
        <v/>
      </c>
      <c r="N603" s="22" t="str">
        <f>IFERROR(VLOOKUP(K603,$AH$2:$AP$606,4,0),"")</f>
        <v/>
      </c>
      <c r="O603" s="22" t="str">
        <f>IFERROR(VLOOKUP(K603,$AH$2:$AP$606,5,0),"")</f>
        <v/>
      </c>
      <c r="P603" s="22" t="str">
        <f>IFERROR(VLOOKUP(K603,$AH$2:$AP$606,6,0),"")</f>
        <v/>
      </c>
      <c r="Q603" s="23" t="str">
        <f>IFERROR(VLOOKUP(K603,$AH$2:$AP$606,9,0),"")</f>
        <v/>
      </c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34"/>
      <c r="AO603" s="34"/>
      <c r="BC603" s="36"/>
      <c r="BD603" s="36"/>
      <c r="BE603" s="36"/>
      <c r="BF603" s="36"/>
      <c r="BG603" s="36"/>
      <c r="BH603" s="36"/>
      <c r="BI603" s="36"/>
      <c r="BJ603" s="36"/>
      <c r="BK603" s="36"/>
      <c r="BL603" s="36"/>
      <c r="BM603" s="36"/>
      <c r="BN603" s="36"/>
      <c r="BO603" s="36"/>
      <c r="BP603" s="36"/>
    </row>
    <row r="604" spans="1:68" ht="15.75" customHeight="1" x14ac:dyDescent="0.2">
      <c r="A604" s="21"/>
      <c r="B604" s="21" t="str">
        <f>IFERROR(IF(#REF!="","",VLOOKUP(#REF!,$AD$2:$AR$606,2,0)),"")</f>
        <v/>
      </c>
      <c r="C604" s="22" t="str">
        <f>IFERROR(VLOOKUP(B604,$U$2:$AC$606,2,0),"")</f>
        <v/>
      </c>
      <c r="D604" s="22" t="str">
        <f>IFERROR(VLOOKUP(B604,$U$2:$AC$606,3,0),"")</f>
        <v/>
      </c>
      <c r="E604" s="22" t="str">
        <f>IFERROR(VLOOKUP(B604,$U$2:$AC$606,4,0),"")</f>
        <v/>
      </c>
      <c r="F604" s="22" t="str">
        <f>IFERROR(VLOOKUP(B604,$U$2:$AC$606,5,0),"")</f>
        <v/>
      </c>
      <c r="G604" s="22" t="str">
        <f>IFERROR(VLOOKUP(B604,$U$2:$AC$606,6,0),"")</f>
        <v/>
      </c>
      <c r="H604" s="33" t="str">
        <f>IFERROR(VLOOKUP(B604,$U$2:$AC$606,9,0),"")</f>
        <v/>
      </c>
      <c r="I604" s="50"/>
      <c r="J604" s="20"/>
      <c r="K604" s="21" t="str">
        <f>IFERROR(IF(#REF!="","",VLOOKUP(#REF!,$AQ$2:$AR$606,2,0)),"")</f>
        <v/>
      </c>
      <c r="L604" s="22" t="str">
        <f>IFERROR(VLOOKUP(K604,$AH$2:$AP$606,2,0),"")</f>
        <v/>
      </c>
      <c r="M604" s="22" t="str">
        <f>IFERROR(VLOOKUP(K604,$AH$2:$AP$606,3,0),"")</f>
        <v/>
      </c>
      <c r="N604" s="22" t="str">
        <f>IFERROR(VLOOKUP(K604,$AH$2:$AP$606,4,0),"")</f>
        <v/>
      </c>
      <c r="O604" s="22" t="str">
        <f>IFERROR(VLOOKUP(K604,$AH$2:$AP$606,5,0),"")</f>
        <v/>
      </c>
      <c r="P604" s="22" t="str">
        <f>IFERROR(VLOOKUP(K604,$AH$2:$AP$606,6,0),"")</f>
        <v/>
      </c>
      <c r="Q604" s="23" t="str">
        <f>IFERROR(VLOOKUP(K604,$AH$2:$AP$606,9,0),"")</f>
        <v/>
      </c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34"/>
      <c r="AO604" s="34"/>
      <c r="BC604" s="36"/>
      <c r="BD604" s="36"/>
      <c r="BE604" s="36"/>
      <c r="BF604" s="36"/>
      <c r="BG604" s="36"/>
      <c r="BH604" s="36"/>
      <c r="BI604" s="36"/>
      <c r="BJ604" s="36"/>
      <c r="BK604" s="36"/>
      <c r="BL604" s="36"/>
      <c r="BM604" s="36"/>
      <c r="BN604" s="36"/>
      <c r="BO604" s="36"/>
      <c r="BP604" s="36"/>
    </row>
    <row r="605" spans="1:68" ht="15.75" customHeight="1" x14ac:dyDescent="0.2">
      <c r="A605" s="21"/>
      <c r="B605" s="21" t="str">
        <f>IFERROR(IF(#REF!="","",VLOOKUP(#REF!,$AD$2:$AR$606,2,0)),"")</f>
        <v/>
      </c>
      <c r="C605" s="22" t="str">
        <f>IFERROR(VLOOKUP(B605,$U$2:$AC$606,2,0),"")</f>
        <v/>
      </c>
      <c r="D605" s="22" t="str">
        <f>IFERROR(VLOOKUP(B605,$U$2:$AC$606,3,0),"")</f>
        <v/>
      </c>
      <c r="E605" s="22" t="str">
        <f>IFERROR(VLOOKUP(B605,$U$2:$AC$606,4,0),"")</f>
        <v/>
      </c>
      <c r="F605" s="22" t="str">
        <f>IFERROR(VLOOKUP(B605,$U$2:$AC$606,5,0),"")</f>
        <v/>
      </c>
      <c r="G605" s="22" t="str">
        <f>IFERROR(VLOOKUP(B605,$U$2:$AC$606,6,0),"")</f>
        <v/>
      </c>
      <c r="H605" s="33" t="str">
        <f>IFERROR(VLOOKUP(B605,$U$2:$AC$606,9,0),"")</f>
        <v/>
      </c>
      <c r="I605" s="50"/>
      <c r="J605" s="20"/>
      <c r="K605" s="21" t="str">
        <f>IFERROR(IF(#REF!="","",VLOOKUP(#REF!,$AQ$2:$AR$606,2,0)),"")</f>
        <v/>
      </c>
      <c r="L605" s="22" t="str">
        <f>IFERROR(VLOOKUP(K605,$AH$2:$AP$606,2,0),"")</f>
        <v/>
      </c>
      <c r="M605" s="22" t="str">
        <f>IFERROR(VLOOKUP(K605,$AH$2:$AP$606,3,0),"")</f>
        <v/>
      </c>
      <c r="N605" s="22" t="str">
        <f>IFERROR(VLOOKUP(K605,$AH$2:$AP$606,4,0),"")</f>
        <v/>
      </c>
      <c r="O605" s="22" t="str">
        <f>IFERROR(VLOOKUP(K605,$AH$2:$AP$606,5,0),"")</f>
        <v/>
      </c>
      <c r="P605" s="22" t="str">
        <f>IFERROR(VLOOKUP(K605,$AH$2:$AP$606,6,0),"")</f>
        <v/>
      </c>
      <c r="Q605" s="23" t="str">
        <f>IFERROR(VLOOKUP(K605,$AH$2:$AP$606,9,0),"")</f>
        <v/>
      </c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34"/>
      <c r="AO605" s="34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6"/>
      <c r="BN605" s="36"/>
      <c r="BO605" s="36"/>
      <c r="BP605" s="36"/>
    </row>
    <row r="606" spans="1:68" ht="15.75" customHeight="1" x14ac:dyDescent="0.2">
      <c r="A606" s="21"/>
      <c r="B606" s="21" t="str">
        <f>IFERROR(IF(#REF!="","",VLOOKUP(#REF!,$AD$2:$AR$606,2,0)),"")</f>
        <v/>
      </c>
      <c r="C606" s="22" t="str">
        <f>IFERROR(VLOOKUP(B606,$U$2:$AC$606,2,0),"")</f>
        <v/>
      </c>
      <c r="D606" s="22" t="str">
        <f>IFERROR(VLOOKUP(B606,$U$2:$AC$606,3,0),"")</f>
        <v/>
      </c>
      <c r="E606" s="22" t="str">
        <f>IFERROR(VLOOKUP(B606,$U$2:$AC$606,4,0),"")</f>
        <v/>
      </c>
      <c r="F606" s="22" t="str">
        <f>IFERROR(VLOOKUP(B606,$U$2:$AC$606,5,0),"")</f>
        <v/>
      </c>
      <c r="G606" s="22" t="str">
        <f>IFERROR(VLOOKUP(B606,$U$2:$AC$606,6,0),"")</f>
        <v/>
      </c>
      <c r="H606" s="33" t="str">
        <f>IFERROR(VLOOKUP(B606,$U$2:$AC$606,9,0),"")</f>
        <v/>
      </c>
      <c r="I606" s="50"/>
      <c r="J606" s="20"/>
      <c r="K606" s="21" t="str">
        <f>IFERROR(IF(#REF!="","",VLOOKUP(#REF!,$AQ$2:$AR$606,2,0)),"")</f>
        <v/>
      </c>
      <c r="L606" s="22" t="str">
        <f>IFERROR(VLOOKUP(K606,$AH$2:$AP$606,2,0),"")</f>
        <v/>
      </c>
      <c r="M606" s="22" t="str">
        <f>IFERROR(VLOOKUP(K606,$AH$2:$AP$606,3,0),"")</f>
        <v/>
      </c>
      <c r="N606" s="22" t="str">
        <f>IFERROR(VLOOKUP(K606,$AH$2:$AP$606,4,0),"")</f>
        <v/>
      </c>
      <c r="O606" s="22" t="str">
        <f>IFERROR(VLOOKUP(K606,$AH$2:$AP$606,5,0),"")</f>
        <v/>
      </c>
      <c r="P606" s="22" t="str">
        <f>IFERROR(VLOOKUP(K606,$AH$2:$AP$606,6,0),"")</f>
        <v/>
      </c>
      <c r="Q606" s="23" t="str">
        <f>IFERROR(VLOOKUP(K606,$AH$2:$AP$606,9,0),"")</f>
        <v/>
      </c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34"/>
      <c r="AO606" s="34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36"/>
      <c r="BN606" s="36"/>
      <c r="BO606" s="36"/>
      <c r="BP606" s="36"/>
    </row>
    <row r="607" spans="1:68" ht="15.75" customHeight="1" x14ac:dyDescent="0.2">
      <c r="A607" s="21"/>
      <c r="B607" s="21" t="str">
        <f>IFERROR(IF(#REF!="","",VLOOKUP(#REF!,$AD$2:$AR$606,2,0)),"")</f>
        <v/>
      </c>
      <c r="C607" s="22" t="str">
        <f>IFERROR(VLOOKUP(B607,$U$2:$AC$606,2,0),"")</f>
        <v/>
      </c>
      <c r="D607" s="22" t="str">
        <f>IFERROR(VLOOKUP(B607,$U$2:$AC$606,3,0),"")</f>
        <v/>
      </c>
      <c r="E607" s="22" t="str">
        <f>IFERROR(VLOOKUP(B607,$U$2:$AC$606,4,0),"")</f>
        <v/>
      </c>
      <c r="F607" s="22" t="str">
        <f>IFERROR(VLOOKUP(B607,$U$2:$AC$606,5,0),"")</f>
        <v/>
      </c>
      <c r="G607" s="22" t="str">
        <f>IFERROR(VLOOKUP(B607,$U$2:$AC$606,6,0),"")</f>
        <v/>
      </c>
      <c r="H607" s="33" t="str">
        <f>IFERROR(VLOOKUP(B607,$U$2:$AC$606,9,0),"")</f>
        <v/>
      </c>
      <c r="I607" s="50"/>
      <c r="J607" s="20"/>
      <c r="K607" s="21" t="str">
        <f>IFERROR(IF(#REF!="","",VLOOKUP(#REF!,$AQ$2:$AR$606,2,0)),"")</f>
        <v/>
      </c>
      <c r="L607" s="22" t="str">
        <f>IFERROR(VLOOKUP(K607,$AH$2:$AP$606,2,0),"")</f>
        <v/>
      </c>
      <c r="M607" s="22" t="str">
        <f>IFERROR(VLOOKUP(K607,$AH$2:$AP$606,3,0),"")</f>
        <v/>
      </c>
      <c r="N607" s="22" t="str">
        <f>IFERROR(VLOOKUP(K607,$AH$2:$AP$606,4,0),"")</f>
        <v/>
      </c>
      <c r="O607" s="22" t="str">
        <f>IFERROR(VLOOKUP(K607,$AH$2:$AP$606,5,0),"")</f>
        <v/>
      </c>
      <c r="P607" s="22" t="str">
        <f>IFERROR(VLOOKUP(K607,$AH$2:$AP$606,6,0),"")</f>
        <v/>
      </c>
      <c r="Q607" s="23" t="str">
        <f>IFERROR(VLOOKUP(K607,$AH$2:$AP$606,9,0),"")</f>
        <v/>
      </c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34"/>
      <c r="AO607" s="34"/>
      <c r="BC607" s="36"/>
      <c r="BD607" s="36"/>
      <c r="BE607" s="36"/>
      <c r="BF607" s="36"/>
      <c r="BG607" s="36"/>
      <c r="BH607" s="36"/>
      <c r="BI607" s="36"/>
      <c r="BJ607" s="36"/>
      <c r="BK607" s="36"/>
      <c r="BL607" s="36"/>
      <c r="BM607" s="36"/>
      <c r="BN607" s="36"/>
      <c r="BO607" s="36"/>
      <c r="BP607" s="36"/>
    </row>
    <row r="608" spans="1:68" ht="15.75" customHeight="1" x14ac:dyDescent="0.2">
      <c r="I608" s="52"/>
      <c r="J608" s="36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34"/>
      <c r="AO608" s="34"/>
      <c r="BC608" s="36"/>
      <c r="BD608" s="36"/>
      <c r="BE608" s="36"/>
      <c r="BF608" s="36"/>
      <c r="BG608" s="36"/>
      <c r="BH608" s="36"/>
      <c r="BI608" s="36"/>
      <c r="BJ608" s="36"/>
      <c r="BK608" s="36"/>
      <c r="BL608" s="36"/>
      <c r="BM608" s="36"/>
      <c r="BN608" s="36"/>
      <c r="BO608" s="36"/>
      <c r="BP608" s="36"/>
    </row>
    <row r="609" spans="9:68" ht="15.75" customHeight="1" x14ac:dyDescent="0.2">
      <c r="I609" s="52"/>
      <c r="J609" s="36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34"/>
      <c r="AO609" s="34"/>
      <c r="BC609" s="36"/>
      <c r="BD609" s="36"/>
      <c r="BE609" s="36"/>
      <c r="BF609" s="36"/>
      <c r="BG609" s="36"/>
      <c r="BH609" s="36"/>
      <c r="BI609" s="36"/>
      <c r="BJ609" s="36"/>
      <c r="BK609" s="36"/>
      <c r="BL609" s="36"/>
      <c r="BM609" s="36"/>
      <c r="BN609" s="36"/>
      <c r="BO609" s="36"/>
      <c r="BP609" s="36"/>
    </row>
    <row r="610" spans="9:68" ht="15.75" customHeight="1" x14ac:dyDescent="0.2">
      <c r="I610" s="52"/>
      <c r="J610" s="36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34"/>
      <c r="AO610" s="34"/>
      <c r="BC610" s="36"/>
      <c r="BD610" s="36"/>
      <c r="BE610" s="36"/>
      <c r="BF610" s="36"/>
      <c r="BG610" s="36"/>
      <c r="BH610" s="36"/>
      <c r="BI610" s="36"/>
      <c r="BJ610" s="36"/>
      <c r="BK610" s="36"/>
      <c r="BL610" s="36"/>
      <c r="BM610" s="36"/>
      <c r="BN610" s="36"/>
      <c r="BO610" s="36"/>
      <c r="BP610" s="36"/>
    </row>
    <row r="611" spans="9:68" ht="15.75" customHeight="1" x14ac:dyDescent="0.2">
      <c r="I611" s="52"/>
      <c r="J611" s="36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34"/>
      <c r="AO611" s="34"/>
      <c r="BC611" s="36"/>
      <c r="BD611" s="36"/>
      <c r="BE611" s="36"/>
      <c r="BF611" s="36"/>
      <c r="BG611" s="36"/>
      <c r="BH611" s="36"/>
      <c r="BI611" s="36"/>
      <c r="BJ611" s="36"/>
      <c r="BK611" s="36"/>
      <c r="BL611" s="36"/>
      <c r="BM611" s="36"/>
      <c r="BN611" s="36"/>
      <c r="BO611" s="36"/>
      <c r="BP611" s="36"/>
    </row>
    <row r="612" spans="9:68" ht="15.75" customHeight="1" x14ac:dyDescent="0.2">
      <c r="I612" s="52"/>
      <c r="J612" s="36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34"/>
      <c r="AO612" s="34"/>
      <c r="BC612" s="36"/>
      <c r="BD612" s="36"/>
      <c r="BE612" s="36"/>
      <c r="BF612" s="36"/>
      <c r="BG612" s="36"/>
      <c r="BH612" s="36"/>
      <c r="BI612" s="36"/>
      <c r="BJ612" s="36"/>
      <c r="BK612" s="36"/>
      <c r="BL612" s="36"/>
      <c r="BM612" s="36"/>
      <c r="BN612" s="36"/>
      <c r="BO612" s="36"/>
      <c r="BP612" s="36"/>
    </row>
    <row r="613" spans="9:68" ht="15.75" customHeight="1" x14ac:dyDescent="0.2">
      <c r="I613" s="52"/>
      <c r="J613" s="36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34"/>
      <c r="AO613" s="34"/>
      <c r="BC613" s="36"/>
      <c r="BD613" s="36"/>
      <c r="BE613" s="36"/>
      <c r="BF613" s="36"/>
      <c r="BG613" s="36"/>
      <c r="BH613" s="36"/>
      <c r="BI613" s="36"/>
      <c r="BJ613" s="36"/>
      <c r="BK613" s="36"/>
      <c r="BL613" s="36"/>
      <c r="BM613" s="36"/>
      <c r="BN613" s="36"/>
      <c r="BO613" s="36"/>
      <c r="BP613" s="36"/>
    </row>
    <row r="614" spans="9:68" ht="15.75" customHeight="1" x14ac:dyDescent="0.2">
      <c r="I614" s="52"/>
      <c r="J614" s="36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34"/>
      <c r="AO614" s="34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  <c r="BO614" s="36"/>
      <c r="BP614" s="36"/>
    </row>
    <row r="615" spans="9:68" ht="15.75" customHeight="1" x14ac:dyDescent="0.2">
      <c r="I615" s="52"/>
      <c r="J615" s="36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34"/>
      <c r="AO615" s="34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  <c r="BO615" s="36"/>
      <c r="BP615" s="36"/>
    </row>
    <row r="616" spans="9:68" ht="15.75" customHeight="1" x14ac:dyDescent="0.2">
      <c r="I616" s="52"/>
      <c r="J616" s="36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34"/>
      <c r="AO616" s="34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/>
      <c r="BO616" s="36"/>
      <c r="BP616" s="36"/>
    </row>
    <row r="617" spans="9:68" ht="15.75" customHeight="1" x14ac:dyDescent="0.2">
      <c r="I617" s="52"/>
      <c r="J617" s="36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34"/>
      <c r="AO617" s="34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/>
      <c r="BO617" s="36"/>
      <c r="BP617" s="36"/>
    </row>
    <row r="618" spans="9:68" ht="15.75" customHeight="1" x14ac:dyDescent="0.2">
      <c r="I618" s="52"/>
      <c r="J618" s="36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34"/>
      <c r="AO618" s="34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  <c r="BO618" s="36"/>
      <c r="BP618" s="36"/>
    </row>
    <row r="619" spans="9:68" ht="15.75" customHeight="1" x14ac:dyDescent="0.2">
      <c r="I619" s="52"/>
      <c r="J619" s="36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34"/>
      <c r="AO619" s="34"/>
      <c r="BC619" s="36"/>
      <c r="BD619" s="36"/>
      <c r="BE619" s="36"/>
      <c r="BF619" s="36"/>
      <c r="BG619" s="36"/>
      <c r="BH619" s="36"/>
      <c r="BI619" s="36"/>
      <c r="BJ619" s="36"/>
      <c r="BK619" s="36"/>
      <c r="BL619" s="36"/>
      <c r="BM619" s="36"/>
      <c r="BN619" s="36"/>
      <c r="BO619" s="36"/>
      <c r="BP619" s="36"/>
    </row>
    <row r="620" spans="9:68" ht="15.75" customHeight="1" x14ac:dyDescent="0.2">
      <c r="I620" s="52"/>
      <c r="J620" s="36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34"/>
      <c r="AO620" s="34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6"/>
      <c r="BN620" s="36"/>
      <c r="BO620" s="36"/>
      <c r="BP620" s="36"/>
    </row>
    <row r="621" spans="9:68" ht="15.75" customHeight="1" x14ac:dyDescent="0.2">
      <c r="I621" s="52"/>
      <c r="J621" s="36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34"/>
      <c r="AO621" s="34"/>
      <c r="BC621" s="36"/>
      <c r="BD621" s="36"/>
      <c r="BE621" s="36"/>
      <c r="BF621" s="36"/>
      <c r="BG621" s="36"/>
      <c r="BH621" s="36"/>
      <c r="BI621" s="36"/>
      <c r="BJ621" s="36"/>
      <c r="BK621" s="36"/>
      <c r="BL621" s="36"/>
      <c r="BM621" s="36"/>
      <c r="BN621" s="36"/>
      <c r="BO621" s="36"/>
      <c r="BP621" s="36"/>
    </row>
    <row r="622" spans="9:68" ht="15.75" customHeight="1" x14ac:dyDescent="0.2">
      <c r="I622" s="52"/>
      <c r="J622" s="36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34"/>
      <c r="AO622" s="34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/>
      <c r="BN622" s="36"/>
      <c r="BO622" s="36"/>
      <c r="BP622" s="36"/>
    </row>
    <row r="623" spans="9:68" ht="15.75" customHeight="1" x14ac:dyDescent="0.2">
      <c r="I623" s="52"/>
      <c r="J623" s="36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34"/>
      <c r="AO623" s="34"/>
      <c r="BC623" s="36"/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  <c r="BO623" s="36"/>
      <c r="BP623" s="36"/>
    </row>
    <row r="624" spans="9:68" ht="15.75" customHeight="1" x14ac:dyDescent="0.2">
      <c r="I624" s="52"/>
      <c r="J624" s="36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34"/>
      <c r="AO624" s="34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  <c r="BO624" s="36"/>
      <c r="BP624" s="36"/>
    </row>
    <row r="625" spans="9:68" ht="15.75" customHeight="1" x14ac:dyDescent="0.2">
      <c r="I625" s="52"/>
      <c r="J625" s="36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34"/>
      <c r="AO625" s="34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  <c r="BO625" s="36"/>
      <c r="BP625" s="36"/>
    </row>
    <row r="626" spans="9:68" ht="15.75" customHeight="1" x14ac:dyDescent="0.2">
      <c r="I626" s="52"/>
      <c r="J626" s="36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34"/>
      <c r="AO626" s="34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/>
      <c r="BN626" s="36"/>
      <c r="BO626" s="36"/>
      <c r="BP626" s="36"/>
    </row>
    <row r="627" spans="9:68" ht="15.75" customHeight="1" x14ac:dyDescent="0.2">
      <c r="I627" s="52"/>
      <c r="J627" s="36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34"/>
      <c r="AO627" s="34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/>
      <c r="BN627" s="36"/>
      <c r="BO627" s="36"/>
      <c r="BP627" s="36"/>
    </row>
    <row r="628" spans="9:68" ht="15.75" customHeight="1" x14ac:dyDescent="0.2">
      <c r="I628" s="52"/>
      <c r="J628" s="36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34"/>
      <c r="AO628" s="34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  <c r="BO628" s="36"/>
      <c r="BP628" s="36"/>
    </row>
    <row r="629" spans="9:68" ht="15.75" customHeight="1" x14ac:dyDescent="0.2">
      <c r="I629" s="52"/>
      <c r="J629" s="36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34"/>
      <c r="AO629" s="34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  <c r="BO629" s="36"/>
      <c r="BP629" s="36"/>
    </row>
    <row r="630" spans="9:68" ht="15.75" customHeight="1" x14ac:dyDescent="0.2">
      <c r="I630" s="52"/>
      <c r="J630" s="36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34"/>
      <c r="AO630" s="34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  <c r="BO630" s="36"/>
      <c r="BP630" s="36"/>
    </row>
    <row r="631" spans="9:68" ht="15.75" customHeight="1" x14ac:dyDescent="0.2">
      <c r="I631" s="52"/>
      <c r="J631" s="36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34"/>
      <c r="AO631" s="34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  <c r="BO631" s="36"/>
      <c r="BP631" s="36"/>
    </row>
    <row r="632" spans="9:68" ht="15.75" customHeight="1" x14ac:dyDescent="0.2">
      <c r="I632" s="52"/>
      <c r="J632" s="36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34"/>
      <c r="AO632" s="34"/>
      <c r="BC632" s="36"/>
      <c r="BD632" s="36"/>
      <c r="BE632" s="36"/>
      <c r="BF632" s="36"/>
      <c r="BG632" s="36"/>
      <c r="BH632" s="36"/>
      <c r="BI632" s="36"/>
      <c r="BJ632" s="36"/>
      <c r="BK632" s="36"/>
      <c r="BL632" s="36"/>
      <c r="BM632" s="36"/>
      <c r="BN632" s="36"/>
      <c r="BO632" s="36"/>
      <c r="BP632" s="36"/>
    </row>
    <row r="633" spans="9:68" ht="15.75" customHeight="1" x14ac:dyDescent="0.2">
      <c r="I633" s="52"/>
      <c r="J633" s="36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34"/>
      <c r="AO633" s="34"/>
      <c r="BC633" s="36"/>
      <c r="BD633" s="36"/>
      <c r="BE633" s="36"/>
      <c r="BF633" s="36"/>
      <c r="BG633" s="36"/>
      <c r="BH633" s="36"/>
      <c r="BI633" s="36"/>
      <c r="BJ633" s="36"/>
      <c r="BK633" s="36"/>
      <c r="BL633" s="36"/>
      <c r="BM633" s="36"/>
      <c r="BN633" s="36"/>
      <c r="BO633" s="36"/>
      <c r="BP633" s="36"/>
    </row>
    <row r="634" spans="9:68" ht="15.75" customHeight="1" x14ac:dyDescent="0.2">
      <c r="I634" s="52"/>
      <c r="J634" s="36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34"/>
      <c r="AO634" s="34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  <c r="BO634" s="36"/>
      <c r="BP634" s="36"/>
    </row>
    <row r="635" spans="9:68" ht="15.75" customHeight="1" x14ac:dyDescent="0.2">
      <c r="I635" s="52"/>
      <c r="J635" s="36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34"/>
      <c r="AO635" s="34"/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  <c r="BO635" s="36"/>
      <c r="BP635" s="36"/>
    </row>
    <row r="636" spans="9:68" ht="15.75" customHeight="1" x14ac:dyDescent="0.2">
      <c r="I636" s="52"/>
      <c r="J636" s="36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34"/>
      <c r="AO636" s="34"/>
      <c r="BC636" s="36"/>
      <c r="BD636" s="36"/>
      <c r="BE636" s="36"/>
      <c r="BF636" s="36"/>
      <c r="BG636" s="36"/>
      <c r="BH636" s="36"/>
      <c r="BI636" s="36"/>
      <c r="BJ636" s="36"/>
      <c r="BK636" s="36"/>
      <c r="BL636" s="36"/>
      <c r="BM636" s="36"/>
      <c r="BN636" s="36"/>
      <c r="BO636" s="36"/>
      <c r="BP636" s="36"/>
    </row>
    <row r="637" spans="9:68" ht="15.75" customHeight="1" x14ac:dyDescent="0.2">
      <c r="I637" s="52"/>
      <c r="J637" s="36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34"/>
      <c r="AO637" s="34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6"/>
      <c r="BN637" s="36"/>
      <c r="BO637" s="36"/>
      <c r="BP637" s="36"/>
    </row>
    <row r="638" spans="9:68" ht="15.75" customHeight="1" x14ac:dyDescent="0.2">
      <c r="I638" s="52"/>
      <c r="J638" s="36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34"/>
      <c r="AO638" s="34"/>
      <c r="BC638" s="36"/>
      <c r="BD638" s="36"/>
      <c r="BE638" s="36"/>
      <c r="BF638" s="36"/>
      <c r="BG638" s="36"/>
      <c r="BH638" s="36"/>
      <c r="BI638" s="36"/>
      <c r="BJ638" s="36"/>
      <c r="BK638" s="36"/>
      <c r="BL638" s="36"/>
      <c r="BM638" s="36"/>
      <c r="BN638" s="36"/>
      <c r="BO638" s="36"/>
      <c r="BP638" s="36"/>
    </row>
    <row r="639" spans="9:68" ht="15.75" customHeight="1" x14ac:dyDescent="0.2">
      <c r="I639" s="52"/>
      <c r="J639" s="36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34"/>
      <c r="AO639" s="34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  <c r="BO639" s="36"/>
      <c r="BP639" s="36"/>
    </row>
    <row r="640" spans="9:68" ht="15.75" customHeight="1" x14ac:dyDescent="0.2">
      <c r="I640" s="52"/>
      <c r="J640" s="36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34"/>
      <c r="AO640" s="34"/>
      <c r="BC640" s="36"/>
      <c r="BD640" s="36"/>
      <c r="BE640" s="36"/>
      <c r="BF640" s="36"/>
      <c r="BG640" s="36"/>
      <c r="BH640" s="36"/>
      <c r="BI640" s="36"/>
      <c r="BJ640" s="36"/>
      <c r="BK640" s="36"/>
      <c r="BL640" s="36"/>
      <c r="BM640" s="36"/>
      <c r="BN640" s="36"/>
      <c r="BO640" s="36"/>
      <c r="BP640" s="36"/>
    </row>
    <row r="641" spans="9:68" ht="15.75" customHeight="1" x14ac:dyDescent="0.2">
      <c r="I641" s="52"/>
      <c r="J641" s="36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34"/>
      <c r="AO641" s="34"/>
      <c r="BC641" s="36"/>
      <c r="BD641" s="36"/>
      <c r="BE641" s="36"/>
      <c r="BF641" s="36"/>
      <c r="BG641" s="36"/>
      <c r="BH641" s="36"/>
      <c r="BI641" s="36"/>
      <c r="BJ641" s="36"/>
      <c r="BK641" s="36"/>
      <c r="BL641" s="36"/>
      <c r="BM641" s="36"/>
      <c r="BN641" s="36"/>
      <c r="BO641" s="36"/>
      <c r="BP641" s="36"/>
    </row>
    <row r="642" spans="9:68" ht="15.75" customHeight="1" x14ac:dyDescent="0.2">
      <c r="I642" s="52"/>
      <c r="J642" s="36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34"/>
      <c r="AO642" s="34"/>
      <c r="BC642" s="36"/>
      <c r="BD642" s="36"/>
      <c r="BE642" s="36"/>
      <c r="BF642" s="36"/>
      <c r="BG642" s="36"/>
      <c r="BH642" s="36"/>
      <c r="BI642" s="36"/>
      <c r="BJ642" s="36"/>
      <c r="BK642" s="36"/>
      <c r="BL642" s="36"/>
      <c r="BM642" s="36"/>
      <c r="BN642" s="36"/>
      <c r="BO642" s="36"/>
      <c r="BP642" s="36"/>
    </row>
    <row r="643" spans="9:68" ht="15.75" customHeight="1" x14ac:dyDescent="0.2">
      <c r="I643" s="52"/>
      <c r="J643" s="36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34"/>
      <c r="AO643" s="34"/>
      <c r="BC643" s="36"/>
      <c r="BD643" s="36"/>
      <c r="BE643" s="36"/>
      <c r="BF643" s="36"/>
      <c r="BG643" s="36"/>
      <c r="BH643" s="36"/>
      <c r="BI643" s="36"/>
      <c r="BJ643" s="36"/>
      <c r="BK643" s="36"/>
      <c r="BL643" s="36"/>
      <c r="BM643" s="36"/>
      <c r="BN643" s="36"/>
      <c r="BO643" s="36"/>
      <c r="BP643" s="36"/>
    </row>
    <row r="644" spans="9:68" ht="15.75" customHeight="1" x14ac:dyDescent="0.2">
      <c r="I644" s="52"/>
      <c r="J644" s="36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34"/>
      <c r="AO644" s="34"/>
      <c r="BC644" s="36"/>
      <c r="BD644" s="36"/>
      <c r="BE644" s="36"/>
      <c r="BF644" s="36"/>
      <c r="BG644" s="36"/>
      <c r="BH644" s="36"/>
      <c r="BI644" s="36"/>
      <c r="BJ644" s="36"/>
      <c r="BK644" s="36"/>
      <c r="BL644" s="36"/>
      <c r="BM644" s="36"/>
      <c r="BN644" s="36"/>
      <c r="BO644" s="36"/>
      <c r="BP644" s="36"/>
    </row>
    <row r="645" spans="9:68" ht="15.75" customHeight="1" x14ac:dyDescent="0.2">
      <c r="I645" s="52"/>
      <c r="J645" s="36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34"/>
      <c r="AO645" s="34"/>
      <c r="BC645" s="36"/>
      <c r="BD645" s="36"/>
      <c r="BE645" s="36"/>
      <c r="BF645" s="36"/>
      <c r="BG645" s="36"/>
      <c r="BH645" s="36"/>
      <c r="BI645" s="36"/>
      <c r="BJ645" s="36"/>
      <c r="BK645" s="36"/>
      <c r="BL645" s="36"/>
      <c r="BM645" s="36"/>
      <c r="BN645" s="36"/>
      <c r="BO645" s="36"/>
      <c r="BP645" s="36"/>
    </row>
    <row r="646" spans="9:68" ht="15.75" customHeight="1" x14ac:dyDescent="0.2">
      <c r="I646" s="52"/>
      <c r="J646" s="36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34"/>
      <c r="AO646" s="34"/>
      <c r="BC646" s="36"/>
      <c r="BD646" s="36"/>
      <c r="BE646" s="36"/>
      <c r="BF646" s="36"/>
      <c r="BG646" s="36"/>
      <c r="BH646" s="36"/>
      <c r="BI646" s="36"/>
      <c r="BJ646" s="36"/>
      <c r="BK646" s="36"/>
      <c r="BL646" s="36"/>
      <c r="BM646" s="36"/>
      <c r="BN646" s="36"/>
      <c r="BO646" s="36"/>
      <c r="BP646" s="36"/>
    </row>
    <row r="647" spans="9:68" ht="15.75" customHeight="1" x14ac:dyDescent="0.2">
      <c r="I647" s="52"/>
      <c r="J647" s="36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34"/>
      <c r="AO647" s="34"/>
      <c r="BC647" s="36"/>
      <c r="BD647" s="36"/>
      <c r="BE647" s="36"/>
      <c r="BF647" s="36"/>
      <c r="BG647" s="36"/>
      <c r="BH647" s="36"/>
      <c r="BI647" s="36"/>
      <c r="BJ647" s="36"/>
      <c r="BK647" s="36"/>
      <c r="BL647" s="36"/>
      <c r="BM647" s="36"/>
      <c r="BN647" s="36"/>
      <c r="BO647" s="36"/>
      <c r="BP647" s="36"/>
    </row>
    <row r="648" spans="9:68" ht="15.75" customHeight="1" x14ac:dyDescent="0.2">
      <c r="I648" s="52"/>
      <c r="J648" s="36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34"/>
      <c r="AO648" s="34"/>
      <c r="BC648" s="36"/>
      <c r="BD648" s="36"/>
      <c r="BE648" s="36"/>
      <c r="BF648" s="36"/>
      <c r="BG648" s="36"/>
      <c r="BH648" s="36"/>
      <c r="BI648" s="36"/>
      <c r="BJ648" s="36"/>
      <c r="BK648" s="36"/>
      <c r="BL648" s="36"/>
      <c r="BM648" s="36"/>
      <c r="BN648" s="36"/>
      <c r="BO648" s="36"/>
      <c r="BP648" s="36"/>
    </row>
    <row r="649" spans="9:68" ht="15.75" customHeight="1" x14ac:dyDescent="0.2">
      <c r="I649" s="52"/>
      <c r="J649" s="36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34"/>
      <c r="AO649" s="34"/>
      <c r="BC649" s="36"/>
      <c r="BD649" s="36"/>
      <c r="BE649" s="36"/>
      <c r="BF649" s="36"/>
      <c r="BG649" s="36"/>
      <c r="BH649" s="36"/>
      <c r="BI649" s="36"/>
      <c r="BJ649" s="36"/>
      <c r="BK649" s="36"/>
      <c r="BL649" s="36"/>
      <c r="BM649" s="36"/>
      <c r="BN649" s="36"/>
      <c r="BO649" s="36"/>
      <c r="BP649" s="36"/>
    </row>
    <row r="650" spans="9:68" ht="15.75" customHeight="1" x14ac:dyDescent="0.2">
      <c r="I650" s="52"/>
      <c r="J650" s="36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34"/>
      <c r="AO650" s="34"/>
      <c r="BC650" s="36"/>
      <c r="BD650" s="36"/>
      <c r="BE650" s="36"/>
      <c r="BF650" s="36"/>
      <c r="BG650" s="36"/>
      <c r="BH650" s="36"/>
      <c r="BI650" s="36"/>
      <c r="BJ650" s="36"/>
      <c r="BK650" s="36"/>
      <c r="BL650" s="36"/>
      <c r="BM650" s="36"/>
      <c r="BN650" s="36"/>
      <c r="BO650" s="36"/>
      <c r="BP650" s="36"/>
    </row>
    <row r="651" spans="9:68" ht="15.75" customHeight="1" x14ac:dyDescent="0.2">
      <c r="I651" s="52"/>
      <c r="J651" s="36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34"/>
      <c r="AO651" s="34"/>
      <c r="BC651" s="36"/>
      <c r="BD651" s="36"/>
      <c r="BE651" s="36"/>
      <c r="BF651" s="36"/>
      <c r="BG651" s="36"/>
      <c r="BH651" s="36"/>
      <c r="BI651" s="36"/>
      <c r="BJ651" s="36"/>
      <c r="BK651" s="36"/>
      <c r="BL651" s="36"/>
      <c r="BM651" s="36"/>
      <c r="BN651" s="36"/>
      <c r="BO651" s="36"/>
      <c r="BP651" s="36"/>
    </row>
    <row r="652" spans="9:68" ht="15.75" customHeight="1" x14ac:dyDescent="0.2">
      <c r="I652" s="52"/>
      <c r="J652" s="36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34"/>
      <c r="AO652" s="34"/>
      <c r="BC652" s="36"/>
      <c r="BD652" s="36"/>
      <c r="BE652" s="36"/>
      <c r="BF652" s="36"/>
      <c r="BG652" s="36"/>
      <c r="BH652" s="36"/>
      <c r="BI652" s="36"/>
      <c r="BJ652" s="36"/>
      <c r="BK652" s="36"/>
      <c r="BL652" s="36"/>
      <c r="BM652" s="36"/>
      <c r="BN652" s="36"/>
      <c r="BO652" s="36"/>
      <c r="BP652" s="36"/>
    </row>
    <row r="653" spans="9:68" ht="15.75" customHeight="1" x14ac:dyDescent="0.2">
      <c r="I653" s="52"/>
      <c r="J653" s="36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34"/>
      <c r="AO653" s="34"/>
      <c r="BC653" s="36"/>
      <c r="BD653" s="36"/>
      <c r="BE653" s="36"/>
      <c r="BF653" s="36"/>
      <c r="BG653" s="36"/>
      <c r="BH653" s="36"/>
      <c r="BI653" s="36"/>
      <c r="BJ653" s="36"/>
      <c r="BK653" s="36"/>
      <c r="BL653" s="36"/>
      <c r="BM653" s="36"/>
      <c r="BN653" s="36"/>
      <c r="BO653" s="36"/>
      <c r="BP653" s="36"/>
    </row>
    <row r="654" spans="9:68" ht="15.75" customHeight="1" x14ac:dyDescent="0.2">
      <c r="I654" s="52"/>
      <c r="J654" s="36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34"/>
      <c r="AO654" s="34"/>
      <c r="BC654" s="36"/>
      <c r="BD654" s="36"/>
      <c r="BE654" s="36"/>
      <c r="BF654" s="36"/>
      <c r="BG654" s="36"/>
      <c r="BH654" s="36"/>
      <c r="BI654" s="36"/>
      <c r="BJ654" s="36"/>
      <c r="BK654" s="36"/>
      <c r="BL654" s="36"/>
      <c r="BM654" s="36"/>
      <c r="BN654" s="36"/>
      <c r="BO654" s="36"/>
      <c r="BP654" s="36"/>
    </row>
    <row r="655" spans="9:68" ht="15.75" customHeight="1" x14ac:dyDescent="0.2">
      <c r="I655" s="52"/>
      <c r="J655" s="36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34"/>
      <c r="AO655" s="34"/>
      <c r="BC655" s="36"/>
      <c r="BD655" s="36"/>
      <c r="BE655" s="36"/>
      <c r="BF655" s="36"/>
      <c r="BG655" s="36"/>
      <c r="BH655" s="36"/>
      <c r="BI655" s="36"/>
      <c r="BJ655" s="36"/>
      <c r="BK655" s="36"/>
      <c r="BL655" s="36"/>
      <c r="BM655" s="36"/>
      <c r="BN655" s="36"/>
      <c r="BO655" s="36"/>
      <c r="BP655" s="36"/>
    </row>
    <row r="656" spans="9:68" ht="15.75" customHeight="1" x14ac:dyDescent="0.2">
      <c r="I656" s="52"/>
      <c r="J656" s="36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34"/>
      <c r="AO656" s="34"/>
      <c r="BC656" s="36"/>
      <c r="BD656" s="36"/>
      <c r="BE656" s="36"/>
      <c r="BF656" s="36"/>
      <c r="BG656" s="36"/>
      <c r="BH656" s="36"/>
      <c r="BI656" s="36"/>
      <c r="BJ656" s="36"/>
      <c r="BK656" s="36"/>
      <c r="BL656" s="36"/>
      <c r="BM656" s="36"/>
      <c r="BN656" s="36"/>
      <c r="BO656" s="36"/>
      <c r="BP656" s="36"/>
    </row>
    <row r="657" spans="9:68" ht="15.75" customHeight="1" x14ac:dyDescent="0.2">
      <c r="I657" s="52"/>
      <c r="J657" s="36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34"/>
      <c r="AO657" s="34"/>
      <c r="BC657" s="36"/>
      <c r="BD657" s="36"/>
      <c r="BE657" s="36"/>
      <c r="BF657" s="36"/>
      <c r="BG657" s="36"/>
      <c r="BH657" s="36"/>
      <c r="BI657" s="36"/>
      <c r="BJ657" s="36"/>
      <c r="BK657" s="36"/>
      <c r="BL657" s="36"/>
      <c r="BM657" s="36"/>
      <c r="BN657" s="36"/>
      <c r="BO657" s="36"/>
      <c r="BP657" s="36"/>
    </row>
    <row r="658" spans="9:68" ht="15.75" customHeight="1" x14ac:dyDescent="0.2">
      <c r="I658" s="52"/>
      <c r="J658" s="36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34"/>
      <c r="AO658" s="34"/>
      <c r="BC658" s="36"/>
      <c r="BD658" s="36"/>
      <c r="BE658" s="36"/>
      <c r="BF658" s="36"/>
      <c r="BG658" s="36"/>
      <c r="BH658" s="36"/>
      <c r="BI658" s="36"/>
      <c r="BJ658" s="36"/>
      <c r="BK658" s="36"/>
      <c r="BL658" s="36"/>
      <c r="BM658" s="36"/>
      <c r="BN658" s="36"/>
      <c r="BO658" s="36"/>
      <c r="BP658" s="36"/>
    </row>
    <row r="659" spans="9:68" ht="15.75" customHeight="1" x14ac:dyDescent="0.2">
      <c r="I659" s="52"/>
      <c r="J659" s="36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34"/>
      <c r="AO659" s="34"/>
      <c r="BC659" s="36"/>
      <c r="BD659" s="36"/>
      <c r="BE659" s="36"/>
      <c r="BF659" s="36"/>
      <c r="BG659" s="36"/>
      <c r="BH659" s="36"/>
      <c r="BI659" s="36"/>
      <c r="BJ659" s="36"/>
      <c r="BK659" s="36"/>
      <c r="BL659" s="36"/>
      <c r="BM659" s="36"/>
      <c r="BN659" s="36"/>
      <c r="BO659" s="36"/>
      <c r="BP659" s="36"/>
    </row>
    <row r="660" spans="9:68" ht="15.75" customHeight="1" x14ac:dyDescent="0.2">
      <c r="I660" s="52"/>
      <c r="J660" s="36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34"/>
      <c r="AO660" s="34"/>
      <c r="BC660" s="36"/>
      <c r="BD660" s="36"/>
      <c r="BE660" s="36"/>
      <c r="BF660" s="36"/>
      <c r="BG660" s="36"/>
      <c r="BH660" s="36"/>
      <c r="BI660" s="36"/>
      <c r="BJ660" s="36"/>
      <c r="BK660" s="36"/>
      <c r="BL660" s="36"/>
      <c r="BM660" s="36"/>
      <c r="BN660" s="36"/>
      <c r="BO660" s="36"/>
      <c r="BP660" s="36"/>
    </row>
    <row r="661" spans="9:68" ht="15.75" customHeight="1" x14ac:dyDescent="0.2">
      <c r="I661" s="52"/>
      <c r="J661" s="36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34"/>
      <c r="AO661" s="34"/>
      <c r="BC661" s="36"/>
      <c r="BD661" s="36"/>
      <c r="BE661" s="36"/>
      <c r="BF661" s="36"/>
      <c r="BG661" s="36"/>
      <c r="BH661" s="36"/>
      <c r="BI661" s="36"/>
      <c r="BJ661" s="36"/>
      <c r="BK661" s="36"/>
      <c r="BL661" s="36"/>
      <c r="BM661" s="36"/>
      <c r="BN661" s="36"/>
      <c r="BO661" s="36"/>
      <c r="BP661" s="36"/>
    </row>
    <row r="662" spans="9:68" ht="15.75" customHeight="1" x14ac:dyDescent="0.2">
      <c r="I662" s="52"/>
      <c r="J662" s="36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34"/>
      <c r="AO662" s="34"/>
      <c r="BC662" s="36"/>
      <c r="BD662" s="36"/>
      <c r="BE662" s="36"/>
      <c r="BF662" s="36"/>
      <c r="BG662" s="36"/>
      <c r="BH662" s="36"/>
      <c r="BI662" s="36"/>
      <c r="BJ662" s="36"/>
      <c r="BK662" s="36"/>
      <c r="BL662" s="36"/>
      <c r="BM662" s="36"/>
      <c r="BN662" s="36"/>
      <c r="BO662" s="36"/>
      <c r="BP662" s="36"/>
    </row>
    <row r="663" spans="9:68" ht="15.75" customHeight="1" x14ac:dyDescent="0.2">
      <c r="I663" s="52"/>
      <c r="J663" s="36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34"/>
      <c r="AO663" s="34"/>
      <c r="BC663" s="36"/>
      <c r="BD663" s="36"/>
      <c r="BE663" s="36"/>
      <c r="BF663" s="36"/>
      <c r="BG663" s="36"/>
      <c r="BH663" s="36"/>
      <c r="BI663" s="36"/>
      <c r="BJ663" s="36"/>
      <c r="BK663" s="36"/>
      <c r="BL663" s="36"/>
      <c r="BM663" s="36"/>
      <c r="BN663" s="36"/>
      <c r="BO663" s="36"/>
      <c r="BP663" s="36"/>
    </row>
    <row r="664" spans="9:68" ht="15.75" customHeight="1" x14ac:dyDescent="0.2">
      <c r="I664" s="52"/>
      <c r="J664" s="36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34"/>
      <c r="AO664" s="34"/>
      <c r="BC664" s="36"/>
      <c r="BD664" s="36"/>
      <c r="BE664" s="36"/>
      <c r="BF664" s="36"/>
      <c r="BG664" s="36"/>
      <c r="BH664" s="36"/>
      <c r="BI664" s="36"/>
      <c r="BJ664" s="36"/>
      <c r="BK664" s="36"/>
      <c r="BL664" s="36"/>
      <c r="BM664" s="36"/>
      <c r="BN664" s="36"/>
      <c r="BO664" s="36"/>
      <c r="BP664" s="36"/>
    </row>
    <row r="665" spans="9:68" ht="15.75" customHeight="1" x14ac:dyDescent="0.2">
      <c r="I665" s="52"/>
      <c r="J665" s="36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34"/>
      <c r="AO665" s="34"/>
      <c r="BC665" s="36"/>
      <c r="BD665" s="36"/>
      <c r="BE665" s="36"/>
      <c r="BF665" s="36"/>
      <c r="BG665" s="36"/>
      <c r="BH665" s="36"/>
      <c r="BI665" s="36"/>
      <c r="BJ665" s="36"/>
      <c r="BK665" s="36"/>
      <c r="BL665" s="36"/>
      <c r="BM665" s="36"/>
      <c r="BN665" s="36"/>
      <c r="BO665" s="36"/>
      <c r="BP665" s="36"/>
    </row>
    <row r="666" spans="9:68" ht="15.75" customHeight="1" x14ac:dyDescent="0.2">
      <c r="I666" s="52"/>
      <c r="J666" s="36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34"/>
      <c r="AO666" s="34"/>
      <c r="BC666" s="36"/>
      <c r="BD666" s="36"/>
      <c r="BE666" s="36"/>
      <c r="BF666" s="36"/>
      <c r="BG666" s="36"/>
      <c r="BH666" s="36"/>
      <c r="BI666" s="36"/>
      <c r="BJ666" s="36"/>
      <c r="BK666" s="36"/>
      <c r="BL666" s="36"/>
      <c r="BM666" s="36"/>
      <c r="BN666" s="36"/>
      <c r="BO666" s="36"/>
      <c r="BP666" s="36"/>
    </row>
    <row r="667" spans="9:68" ht="15.75" customHeight="1" x14ac:dyDescent="0.2">
      <c r="I667" s="52"/>
      <c r="J667" s="36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34"/>
      <c r="AO667" s="34"/>
      <c r="BC667" s="36"/>
      <c r="BD667" s="36"/>
      <c r="BE667" s="36"/>
      <c r="BF667" s="36"/>
      <c r="BG667" s="36"/>
      <c r="BH667" s="36"/>
      <c r="BI667" s="36"/>
      <c r="BJ667" s="36"/>
      <c r="BK667" s="36"/>
      <c r="BL667" s="36"/>
      <c r="BM667" s="36"/>
      <c r="BN667" s="36"/>
      <c r="BO667" s="36"/>
      <c r="BP667" s="36"/>
    </row>
    <row r="668" spans="9:68" ht="15.75" customHeight="1" x14ac:dyDescent="0.2">
      <c r="I668" s="52"/>
      <c r="J668" s="36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34"/>
      <c r="AO668" s="34"/>
      <c r="BC668" s="36"/>
      <c r="BD668" s="36"/>
      <c r="BE668" s="36"/>
      <c r="BF668" s="36"/>
      <c r="BG668" s="36"/>
      <c r="BH668" s="36"/>
      <c r="BI668" s="36"/>
      <c r="BJ668" s="36"/>
      <c r="BK668" s="36"/>
      <c r="BL668" s="36"/>
      <c r="BM668" s="36"/>
      <c r="BN668" s="36"/>
      <c r="BO668" s="36"/>
      <c r="BP668" s="36"/>
    </row>
  </sheetData>
  <mergeCells count="4">
    <mergeCell ref="A1:Q3"/>
    <mergeCell ref="A4:Q4"/>
    <mergeCell ref="A5:H5"/>
    <mergeCell ref="J5:Q5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10067-FE2D-DF4B-A61B-C3227537672E}">
  <dimension ref="A1:AS491"/>
  <sheetViews>
    <sheetView tabSelected="1" zoomScale="93" zoomScaleNormal="85" zoomScalePageLayoutView="85" workbookViewId="0">
      <selection activeCell="R15" sqref="R15"/>
    </sheetView>
  </sheetViews>
  <sheetFormatPr baseColWidth="10" defaultColWidth="8.6640625" defaultRowHeight="16" x14ac:dyDescent="0.2"/>
  <cols>
    <col min="1" max="1" width="11" customWidth="1"/>
    <col min="2" max="2" width="11.6640625" customWidth="1"/>
    <col min="3" max="21" width="11" customWidth="1"/>
    <col min="22" max="23" width="13" customWidth="1"/>
    <col min="24" max="36" width="12.1640625" customWidth="1"/>
    <col min="37" max="37" width="11.5" customWidth="1"/>
    <col min="38" max="58" width="11" customWidth="1"/>
    <col min="59" max="59" width="15.1640625" customWidth="1"/>
    <col min="60" max="60" width="11.6640625" customWidth="1"/>
    <col min="61" max="61" width="16.6640625" customWidth="1"/>
    <col min="62" max="65" width="15.6640625" customWidth="1"/>
    <col min="66" max="69" width="11" customWidth="1"/>
    <col min="70" max="1025" width="11.1640625" customWidth="1"/>
  </cols>
  <sheetData>
    <row r="1" spans="1:45" ht="15.75" customHeight="1" thickBot="1" x14ac:dyDescent="0.25">
      <c r="A1" s="98" t="s">
        <v>861</v>
      </c>
      <c r="B1" s="98"/>
      <c r="C1" s="98"/>
      <c r="D1" s="98"/>
      <c r="E1" s="98"/>
      <c r="F1" s="98"/>
      <c r="G1" s="98"/>
      <c r="H1" s="98"/>
      <c r="Y1" s="99"/>
      <c r="AS1" s="99"/>
    </row>
    <row r="2" spans="1:45" ht="15.75" customHeight="1" x14ac:dyDescent="0.2">
      <c r="A2" s="98"/>
      <c r="B2" s="98"/>
      <c r="C2" s="98"/>
      <c r="D2" s="98"/>
      <c r="E2" s="98"/>
      <c r="F2" s="98"/>
      <c r="G2" s="98"/>
      <c r="H2" s="98"/>
    </row>
    <row r="3" spans="1:45" ht="15.75" customHeight="1" thickBot="1" x14ac:dyDescent="0.25">
      <c r="A3" s="100" t="s">
        <v>864</v>
      </c>
      <c r="B3" s="100"/>
      <c r="C3" s="100"/>
      <c r="D3" s="100"/>
      <c r="E3" s="100"/>
      <c r="F3" s="100"/>
      <c r="G3" s="100"/>
      <c r="H3" s="100"/>
    </row>
    <row r="4" spans="1:45" ht="15.75" customHeight="1" thickBot="1" x14ac:dyDescent="0.25">
      <c r="A4" s="9" t="s">
        <v>3</v>
      </c>
      <c r="B4" s="10" t="s">
        <v>13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1" t="s">
        <v>863</v>
      </c>
    </row>
    <row r="5" spans="1:45" ht="15.75" customHeight="1" x14ac:dyDescent="0.2">
      <c r="A5" s="101">
        <v>1</v>
      </c>
      <c r="B5" s="101" t="s">
        <v>423</v>
      </c>
      <c r="C5" s="101">
        <v>16</v>
      </c>
      <c r="D5" s="101">
        <v>11</v>
      </c>
      <c r="E5" s="101">
        <v>0</v>
      </c>
      <c r="F5" s="101">
        <v>0</v>
      </c>
      <c r="G5" s="101">
        <v>0</v>
      </c>
      <c r="H5" s="101">
        <v>27</v>
      </c>
    </row>
    <row r="6" spans="1:45" ht="15.75" customHeight="1" x14ac:dyDescent="0.2">
      <c r="A6" s="47">
        <v>2</v>
      </c>
      <c r="B6" s="101" t="s">
        <v>425</v>
      </c>
      <c r="C6" s="47">
        <v>13</v>
      </c>
      <c r="D6" s="47">
        <v>12</v>
      </c>
      <c r="E6" s="47">
        <v>0</v>
      </c>
      <c r="F6" s="47">
        <v>0</v>
      </c>
      <c r="G6" s="47">
        <v>0</v>
      </c>
      <c r="H6" s="47">
        <v>25</v>
      </c>
    </row>
    <row r="7" spans="1:45" ht="15.75" customHeight="1" x14ac:dyDescent="0.2">
      <c r="A7" s="47">
        <v>3</v>
      </c>
      <c r="B7" s="101" t="s">
        <v>427</v>
      </c>
      <c r="C7" s="47">
        <v>12</v>
      </c>
      <c r="D7" s="47">
        <v>13</v>
      </c>
      <c r="E7" s="47">
        <v>0</v>
      </c>
      <c r="F7" s="47">
        <v>0</v>
      </c>
      <c r="G7" s="47">
        <v>0</v>
      </c>
      <c r="H7" s="47">
        <v>25</v>
      </c>
    </row>
    <row r="8" spans="1:45" ht="15.75" customHeight="1" x14ac:dyDescent="0.2">
      <c r="A8" s="21">
        <v>4</v>
      </c>
      <c r="B8" s="26" t="s">
        <v>429</v>
      </c>
      <c r="C8" s="21">
        <v>8</v>
      </c>
      <c r="D8" s="21">
        <v>11</v>
      </c>
      <c r="E8" s="21">
        <v>0</v>
      </c>
      <c r="F8" s="21">
        <v>0</v>
      </c>
      <c r="G8" s="21">
        <v>0</v>
      </c>
      <c r="H8" s="21">
        <v>19</v>
      </c>
    </row>
    <row r="9" spans="1:45" ht="15.75" customHeight="1" x14ac:dyDescent="0.2">
      <c r="A9" s="21">
        <v>5</v>
      </c>
      <c r="B9" s="26" t="s">
        <v>432</v>
      </c>
      <c r="C9" s="21">
        <v>8</v>
      </c>
      <c r="D9" s="21">
        <v>6</v>
      </c>
      <c r="E9" s="21">
        <v>0</v>
      </c>
      <c r="F9" s="21">
        <v>0</v>
      </c>
      <c r="G9" s="21">
        <v>0</v>
      </c>
      <c r="H9" s="21">
        <v>14</v>
      </c>
    </row>
    <row r="10" spans="1:45" ht="15.75" customHeight="1" x14ac:dyDescent="0.2">
      <c r="A10" s="21">
        <v>6</v>
      </c>
      <c r="B10" s="26" t="s">
        <v>428</v>
      </c>
      <c r="C10" s="21">
        <v>6</v>
      </c>
      <c r="D10" s="21">
        <v>3</v>
      </c>
      <c r="E10" s="21">
        <v>0</v>
      </c>
      <c r="F10" s="21">
        <v>0</v>
      </c>
      <c r="G10" s="21">
        <v>0</v>
      </c>
      <c r="H10" s="21">
        <v>9</v>
      </c>
    </row>
    <row r="11" spans="1:45" ht="15.75" customHeight="1" x14ac:dyDescent="0.2">
      <c r="A11" s="21">
        <v>7</v>
      </c>
      <c r="B11" s="26" t="s">
        <v>441</v>
      </c>
      <c r="C11" s="21">
        <v>3</v>
      </c>
      <c r="D11" s="21">
        <v>2</v>
      </c>
      <c r="E11" s="21">
        <v>0</v>
      </c>
      <c r="F11" s="21">
        <v>0</v>
      </c>
      <c r="G11" s="21">
        <v>0</v>
      </c>
      <c r="H11" s="21">
        <v>5</v>
      </c>
    </row>
    <row r="12" spans="1:45" ht="15.75" customHeight="1" x14ac:dyDescent="0.2">
      <c r="A12" s="21">
        <v>8</v>
      </c>
      <c r="B12" s="26" t="s">
        <v>434</v>
      </c>
      <c r="C12" s="21">
        <v>1</v>
      </c>
      <c r="D12" s="21">
        <v>4</v>
      </c>
      <c r="E12" s="21">
        <v>0</v>
      </c>
      <c r="F12" s="21">
        <v>0</v>
      </c>
      <c r="G12" s="21">
        <v>0</v>
      </c>
      <c r="H12" s="21">
        <v>5</v>
      </c>
    </row>
    <row r="13" spans="1:45" ht="15.75" customHeight="1" x14ac:dyDescent="0.2">
      <c r="A13" s="21">
        <v>9</v>
      </c>
      <c r="B13" s="26" t="s">
        <v>442</v>
      </c>
      <c r="C13" s="21">
        <v>2</v>
      </c>
      <c r="D13" s="21">
        <v>0</v>
      </c>
      <c r="E13" s="21">
        <v>0</v>
      </c>
      <c r="F13" s="21">
        <v>0</v>
      </c>
      <c r="G13" s="21">
        <v>0</v>
      </c>
      <c r="H13" s="21">
        <v>2</v>
      </c>
    </row>
    <row r="14" spans="1:45" ht="15.75" customHeight="1" x14ac:dyDescent="0.2">
      <c r="A14" s="21">
        <v>10</v>
      </c>
      <c r="B14" s="26" t="s">
        <v>443</v>
      </c>
      <c r="C14" s="21">
        <v>0</v>
      </c>
      <c r="D14" s="21">
        <v>1</v>
      </c>
      <c r="E14" s="21">
        <v>0</v>
      </c>
      <c r="F14" s="21">
        <v>0</v>
      </c>
      <c r="G14" s="21">
        <v>0</v>
      </c>
      <c r="H14" s="21">
        <v>1</v>
      </c>
    </row>
    <row r="15" spans="1:45" ht="15.75" customHeight="1" x14ac:dyDescent="0.2"/>
    <row r="16" spans="1:45" ht="15.75" customHeight="1" x14ac:dyDescent="0.2"/>
    <row r="17" spans="1:20" ht="15.75" customHeight="1" x14ac:dyDescent="0.2"/>
    <row r="18" spans="1:20" ht="15.75" customHeight="1" x14ac:dyDescent="0.2"/>
    <row r="19" spans="1:20" ht="15.75" customHeight="1" x14ac:dyDescent="0.2"/>
    <row r="20" spans="1:20" ht="15.75" customHeight="1" x14ac:dyDescent="0.2"/>
    <row r="21" spans="1:20" ht="15.75" customHeight="1" x14ac:dyDescent="0.2"/>
    <row r="22" spans="1:20" ht="15.75" customHeight="1" x14ac:dyDescent="0.2">
      <c r="A22" s="102" t="s">
        <v>861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</row>
    <row r="23" spans="1:20" ht="15.75" customHeight="1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</row>
    <row r="24" spans="1:20" ht="15.75" customHeight="1" thickBot="1" x14ac:dyDescent="0.25">
      <c r="A24" s="103" t="s">
        <v>864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</row>
    <row r="25" spans="1:20" ht="15.75" customHeight="1" thickBot="1" x14ac:dyDescent="0.25">
      <c r="A25" s="104" t="s">
        <v>3</v>
      </c>
      <c r="B25" s="104" t="s">
        <v>13</v>
      </c>
      <c r="C25" s="105" t="s">
        <v>7</v>
      </c>
      <c r="D25" s="105"/>
      <c r="E25" s="105"/>
      <c r="F25" s="105" t="s">
        <v>8</v>
      </c>
      <c r="G25" s="105"/>
      <c r="H25" s="105"/>
      <c r="I25" s="105" t="s">
        <v>9</v>
      </c>
      <c r="J25" s="105"/>
      <c r="K25" s="105"/>
      <c r="L25" s="105" t="s">
        <v>10</v>
      </c>
      <c r="M25" s="105"/>
      <c r="N25" s="105"/>
      <c r="O25" s="105" t="s">
        <v>11</v>
      </c>
      <c r="P25" s="105"/>
      <c r="Q25" s="105"/>
      <c r="R25" s="105" t="s">
        <v>863</v>
      </c>
      <c r="S25" s="105"/>
      <c r="T25" s="105"/>
    </row>
    <row r="26" spans="1:20" ht="15.75" customHeight="1" x14ac:dyDescent="0.2">
      <c r="A26" s="30"/>
      <c r="B26" s="30"/>
      <c r="C26" s="106" t="s">
        <v>14</v>
      </c>
      <c r="D26" s="107" t="s">
        <v>15</v>
      </c>
      <c r="E26" s="108" t="s">
        <v>862</v>
      </c>
      <c r="F26" s="106" t="s">
        <v>14</v>
      </c>
      <c r="G26" s="107" t="s">
        <v>15</v>
      </c>
      <c r="H26" s="108" t="s">
        <v>862</v>
      </c>
      <c r="I26" s="106" t="s">
        <v>14</v>
      </c>
      <c r="J26" s="107" t="s">
        <v>15</v>
      </c>
      <c r="K26" s="108" t="s">
        <v>862</v>
      </c>
      <c r="L26" s="106" t="s">
        <v>14</v>
      </c>
      <c r="M26" s="107" t="s">
        <v>15</v>
      </c>
      <c r="N26" s="108" t="s">
        <v>862</v>
      </c>
      <c r="O26" s="106" t="s">
        <v>14</v>
      </c>
      <c r="P26" s="107" t="s">
        <v>15</v>
      </c>
      <c r="Q26" s="108" t="s">
        <v>862</v>
      </c>
      <c r="R26" s="106" t="s">
        <v>14</v>
      </c>
      <c r="S26" s="107" t="s">
        <v>15</v>
      </c>
      <c r="T26" s="108" t="s">
        <v>862</v>
      </c>
    </row>
    <row r="27" spans="1:20" ht="15.75" customHeight="1" x14ac:dyDescent="0.2">
      <c r="A27" s="21">
        <v>1</v>
      </c>
      <c r="B27" s="21" t="s">
        <v>423</v>
      </c>
      <c r="C27" s="109">
        <v>8</v>
      </c>
      <c r="D27" s="110">
        <v>8</v>
      </c>
      <c r="E27" s="21">
        <v>16</v>
      </c>
      <c r="F27" s="109">
        <v>8</v>
      </c>
      <c r="G27" s="110">
        <v>3</v>
      </c>
      <c r="H27" s="21">
        <v>11</v>
      </c>
      <c r="I27" s="109">
        <v>0</v>
      </c>
      <c r="J27" s="110">
        <v>0</v>
      </c>
      <c r="K27" s="21">
        <v>0</v>
      </c>
      <c r="L27" s="109">
        <v>0</v>
      </c>
      <c r="M27" s="110">
        <v>0</v>
      </c>
      <c r="N27" s="21">
        <v>0</v>
      </c>
      <c r="O27" s="109">
        <v>0</v>
      </c>
      <c r="P27" s="110">
        <v>0</v>
      </c>
      <c r="Q27" s="21">
        <v>0</v>
      </c>
      <c r="R27" s="109">
        <v>16</v>
      </c>
      <c r="S27" s="110">
        <v>11</v>
      </c>
      <c r="T27" s="21">
        <v>27</v>
      </c>
    </row>
    <row r="28" spans="1:20" ht="15.75" customHeight="1" x14ac:dyDescent="0.2">
      <c r="A28" s="21">
        <v>2</v>
      </c>
      <c r="B28" s="21" t="s">
        <v>425</v>
      </c>
      <c r="C28" s="109">
        <v>7</v>
      </c>
      <c r="D28" s="110">
        <v>6</v>
      </c>
      <c r="E28" s="21">
        <v>13</v>
      </c>
      <c r="F28" s="109">
        <v>7</v>
      </c>
      <c r="G28" s="110">
        <v>5</v>
      </c>
      <c r="H28" s="21">
        <v>12</v>
      </c>
      <c r="I28" s="109">
        <v>0</v>
      </c>
      <c r="J28" s="110">
        <v>0</v>
      </c>
      <c r="K28" s="21">
        <v>0</v>
      </c>
      <c r="L28" s="109">
        <v>0</v>
      </c>
      <c r="M28" s="110">
        <v>0</v>
      </c>
      <c r="N28" s="21">
        <v>0</v>
      </c>
      <c r="O28" s="109">
        <v>0</v>
      </c>
      <c r="P28" s="110">
        <v>0</v>
      </c>
      <c r="Q28" s="21">
        <v>0</v>
      </c>
      <c r="R28" s="109">
        <v>14</v>
      </c>
      <c r="S28" s="110">
        <v>11</v>
      </c>
      <c r="T28" s="21">
        <v>25</v>
      </c>
    </row>
    <row r="29" spans="1:20" ht="15.75" customHeight="1" x14ac:dyDescent="0.2">
      <c r="A29" s="21">
        <v>3</v>
      </c>
      <c r="B29" s="21" t="s">
        <v>427</v>
      </c>
      <c r="C29" s="109">
        <v>5</v>
      </c>
      <c r="D29" s="110">
        <v>7</v>
      </c>
      <c r="E29" s="21">
        <v>12</v>
      </c>
      <c r="F29" s="109">
        <v>6</v>
      </c>
      <c r="G29" s="110">
        <v>7</v>
      </c>
      <c r="H29" s="21">
        <v>13</v>
      </c>
      <c r="I29" s="109">
        <v>0</v>
      </c>
      <c r="J29" s="110">
        <v>0</v>
      </c>
      <c r="K29" s="21">
        <v>0</v>
      </c>
      <c r="L29" s="109">
        <v>0</v>
      </c>
      <c r="M29" s="110">
        <v>0</v>
      </c>
      <c r="N29" s="21">
        <v>0</v>
      </c>
      <c r="O29" s="109">
        <v>0</v>
      </c>
      <c r="P29" s="110">
        <v>0</v>
      </c>
      <c r="Q29" s="21">
        <v>0</v>
      </c>
      <c r="R29" s="109">
        <v>11</v>
      </c>
      <c r="S29" s="110">
        <v>14</v>
      </c>
      <c r="T29" s="21">
        <v>25</v>
      </c>
    </row>
    <row r="30" spans="1:20" ht="15.75" customHeight="1" x14ac:dyDescent="0.2">
      <c r="A30" s="21">
        <v>4</v>
      </c>
      <c r="B30" s="21" t="s">
        <v>429</v>
      </c>
      <c r="C30" s="109">
        <v>4</v>
      </c>
      <c r="D30" s="110">
        <v>4</v>
      </c>
      <c r="E30" s="21">
        <v>8</v>
      </c>
      <c r="F30" s="109">
        <v>5</v>
      </c>
      <c r="G30" s="110">
        <v>6</v>
      </c>
      <c r="H30" s="21">
        <v>11</v>
      </c>
      <c r="I30" s="109">
        <v>0</v>
      </c>
      <c r="J30" s="110">
        <v>0</v>
      </c>
      <c r="K30" s="21">
        <v>0</v>
      </c>
      <c r="L30" s="109">
        <v>0</v>
      </c>
      <c r="M30" s="110">
        <v>0</v>
      </c>
      <c r="N30" s="21">
        <v>0</v>
      </c>
      <c r="O30" s="109">
        <v>0</v>
      </c>
      <c r="P30" s="110">
        <v>0</v>
      </c>
      <c r="Q30" s="21">
        <v>0</v>
      </c>
      <c r="R30" s="109">
        <v>9</v>
      </c>
      <c r="S30" s="110">
        <v>10</v>
      </c>
      <c r="T30" s="21">
        <v>19</v>
      </c>
    </row>
    <row r="31" spans="1:20" ht="15.75" customHeight="1" x14ac:dyDescent="0.2">
      <c r="A31" s="21">
        <v>5</v>
      </c>
      <c r="B31" s="21" t="s">
        <v>432</v>
      </c>
      <c r="C31" s="109">
        <v>3</v>
      </c>
      <c r="D31" s="110">
        <v>5</v>
      </c>
      <c r="E31" s="21">
        <v>8</v>
      </c>
      <c r="F31" s="109">
        <v>2</v>
      </c>
      <c r="G31" s="110">
        <v>4</v>
      </c>
      <c r="H31" s="21">
        <v>6</v>
      </c>
      <c r="I31" s="109">
        <v>0</v>
      </c>
      <c r="J31" s="110">
        <v>0</v>
      </c>
      <c r="K31" s="21">
        <v>0</v>
      </c>
      <c r="L31" s="109">
        <v>0</v>
      </c>
      <c r="M31" s="110">
        <v>0</v>
      </c>
      <c r="N31" s="21">
        <v>0</v>
      </c>
      <c r="O31" s="109">
        <v>0</v>
      </c>
      <c r="P31" s="110">
        <v>0</v>
      </c>
      <c r="Q31" s="21">
        <v>0</v>
      </c>
      <c r="R31" s="109">
        <v>5</v>
      </c>
      <c r="S31" s="110">
        <v>9</v>
      </c>
      <c r="T31" s="21">
        <v>14</v>
      </c>
    </row>
    <row r="32" spans="1:20" ht="15.75" customHeight="1" x14ac:dyDescent="0.2">
      <c r="A32" s="21">
        <v>6</v>
      </c>
      <c r="B32" s="21" t="s">
        <v>428</v>
      </c>
      <c r="C32" s="109">
        <v>6</v>
      </c>
      <c r="D32" s="110">
        <v>0</v>
      </c>
      <c r="E32" s="21">
        <v>6</v>
      </c>
      <c r="F32" s="109">
        <v>3</v>
      </c>
      <c r="G32" s="110">
        <v>0</v>
      </c>
      <c r="H32" s="21">
        <v>3</v>
      </c>
      <c r="I32" s="109">
        <v>0</v>
      </c>
      <c r="J32" s="110">
        <v>0</v>
      </c>
      <c r="K32" s="21">
        <v>0</v>
      </c>
      <c r="L32" s="109">
        <v>0</v>
      </c>
      <c r="M32" s="110">
        <v>0</v>
      </c>
      <c r="N32" s="21">
        <v>0</v>
      </c>
      <c r="O32" s="109">
        <v>0</v>
      </c>
      <c r="P32" s="110">
        <v>0</v>
      </c>
      <c r="Q32" s="21">
        <v>0</v>
      </c>
      <c r="R32" s="109">
        <v>9</v>
      </c>
      <c r="S32" s="110">
        <v>0</v>
      </c>
      <c r="T32" s="21">
        <v>9</v>
      </c>
    </row>
    <row r="33" spans="1:20" ht="15.75" customHeight="1" x14ac:dyDescent="0.2">
      <c r="A33" s="21">
        <v>7</v>
      </c>
      <c r="B33" s="21" t="s">
        <v>441</v>
      </c>
      <c r="C33" s="109" t="s">
        <v>92</v>
      </c>
      <c r="D33" s="110">
        <v>3</v>
      </c>
      <c r="E33" s="21">
        <v>3</v>
      </c>
      <c r="F33" s="109" t="s">
        <v>92</v>
      </c>
      <c r="G33" s="110">
        <v>2</v>
      </c>
      <c r="H33" s="21">
        <v>2</v>
      </c>
      <c r="I33" s="109" t="s">
        <v>92</v>
      </c>
      <c r="J33" s="110">
        <v>0</v>
      </c>
      <c r="K33" s="21">
        <v>0</v>
      </c>
      <c r="L33" s="109" t="s">
        <v>92</v>
      </c>
      <c r="M33" s="110">
        <v>0</v>
      </c>
      <c r="N33" s="21">
        <v>0</v>
      </c>
      <c r="O33" s="109" t="s">
        <v>92</v>
      </c>
      <c r="P33" s="110">
        <v>0</v>
      </c>
      <c r="Q33" s="21">
        <v>0</v>
      </c>
      <c r="R33" s="109" t="s">
        <v>92</v>
      </c>
      <c r="S33" s="110">
        <v>5</v>
      </c>
      <c r="T33" s="21">
        <v>5</v>
      </c>
    </row>
    <row r="34" spans="1:20" ht="15.75" customHeight="1" x14ac:dyDescent="0.2">
      <c r="A34" s="21">
        <v>8</v>
      </c>
      <c r="B34" s="21" t="s">
        <v>434</v>
      </c>
      <c r="C34" s="109">
        <v>0</v>
      </c>
      <c r="D34" s="110">
        <v>1</v>
      </c>
      <c r="E34" s="21">
        <v>1</v>
      </c>
      <c r="F34" s="109">
        <v>4</v>
      </c>
      <c r="G34" s="110">
        <v>0</v>
      </c>
      <c r="H34" s="21">
        <v>4</v>
      </c>
      <c r="I34" s="109">
        <v>0</v>
      </c>
      <c r="J34" s="110">
        <v>0</v>
      </c>
      <c r="K34" s="21">
        <v>0</v>
      </c>
      <c r="L34" s="109">
        <v>0</v>
      </c>
      <c r="M34" s="110">
        <v>0</v>
      </c>
      <c r="N34" s="21">
        <v>0</v>
      </c>
      <c r="O34" s="109">
        <v>0</v>
      </c>
      <c r="P34" s="110">
        <v>0</v>
      </c>
      <c r="Q34" s="21">
        <v>0</v>
      </c>
      <c r="R34" s="109">
        <v>4</v>
      </c>
      <c r="S34" s="110">
        <v>1</v>
      </c>
      <c r="T34" s="21">
        <v>5</v>
      </c>
    </row>
    <row r="35" spans="1:20" ht="15.75" customHeight="1" x14ac:dyDescent="0.2">
      <c r="A35" s="21">
        <v>9</v>
      </c>
      <c r="B35" s="21" t="s">
        <v>442</v>
      </c>
      <c r="C35" s="109" t="s">
        <v>92</v>
      </c>
      <c r="D35" s="110">
        <v>2</v>
      </c>
      <c r="E35" s="21">
        <v>2</v>
      </c>
      <c r="F35" s="109" t="s">
        <v>92</v>
      </c>
      <c r="G35" s="110">
        <v>0</v>
      </c>
      <c r="H35" s="21">
        <v>0</v>
      </c>
      <c r="I35" s="109" t="s">
        <v>92</v>
      </c>
      <c r="J35" s="110">
        <v>0</v>
      </c>
      <c r="K35" s="21">
        <v>0</v>
      </c>
      <c r="L35" s="109" t="s">
        <v>92</v>
      </c>
      <c r="M35" s="110">
        <v>0</v>
      </c>
      <c r="N35" s="21">
        <v>0</v>
      </c>
      <c r="O35" s="109" t="s">
        <v>92</v>
      </c>
      <c r="P35" s="110">
        <v>0</v>
      </c>
      <c r="Q35" s="21">
        <v>0</v>
      </c>
      <c r="R35" s="109" t="s">
        <v>92</v>
      </c>
      <c r="S35" s="110">
        <v>2</v>
      </c>
      <c r="T35" s="21">
        <v>2</v>
      </c>
    </row>
    <row r="36" spans="1:20" ht="15.75" customHeight="1" x14ac:dyDescent="0.2">
      <c r="A36" s="21">
        <v>10</v>
      </c>
      <c r="B36" s="21" t="s">
        <v>443</v>
      </c>
      <c r="C36" s="109" t="s">
        <v>92</v>
      </c>
      <c r="D36" s="110">
        <v>0</v>
      </c>
      <c r="E36" s="21">
        <v>0</v>
      </c>
      <c r="F36" s="109" t="s">
        <v>92</v>
      </c>
      <c r="G36" s="110">
        <v>1</v>
      </c>
      <c r="H36" s="21">
        <v>1</v>
      </c>
      <c r="I36" s="109" t="s">
        <v>92</v>
      </c>
      <c r="J36" s="110">
        <v>0</v>
      </c>
      <c r="K36" s="21">
        <v>0</v>
      </c>
      <c r="L36" s="109" t="s">
        <v>92</v>
      </c>
      <c r="M36" s="110">
        <v>0</v>
      </c>
      <c r="N36" s="21">
        <v>0</v>
      </c>
      <c r="O36" s="109" t="s">
        <v>92</v>
      </c>
      <c r="P36" s="110">
        <v>0</v>
      </c>
      <c r="Q36" s="21">
        <v>0</v>
      </c>
      <c r="R36" s="109" t="s">
        <v>92</v>
      </c>
      <c r="S36" s="110">
        <v>1</v>
      </c>
      <c r="T36" s="21">
        <v>1</v>
      </c>
    </row>
    <row r="37" spans="1:20" ht="15.75" customHeight="1" x14ac:dyDescent="0.2"/>
    <row r="38" spans="1:20" ht="15.75" customHeight="1" x14ac:dyDescent="0.2"/>
    <row r="39" spans="1:20" ht="15.75" customHeight="1" x14ac:dyDescent="0.2"/>
    <row r="40" spans="1:20" ht="15.75" customHeight="1" x14ac:dyDescent="0.2"/>
    <row r="41" spans="1:20" ht="15.75" customHeight="1" x14ac:dyDescent="0.2"/>
    <row r="42" spans="1:20" ht="15.75" customHeight="1" x14ac:dyDescent="0.2"/>
    <row r="43" spans="1:20" ht="15.75" customHeight="1" x14ac:dyDescent="0.2"/>
    <row r="44" spans="1:20" ht="15.75" customHeight="1" x14ac:dyDescent="0.2"/>
    <row r="45" spans="1:20" ht="15.75" customHeight="1" x14ac:dyDescent="0.2"/>
    <row r="46" spans="1:20" ht="15.75" customHeight="1" x14ac:dyDescent="0.2"/>
    <row r="47" spans="1:20" ht="15.75" customHeight="1" x14ac:dyDescent="0.2"/>
    <row r="48" spans="1:2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</sheetData>
  <mergeCells count="10">
    <mergeCell ref="A1:H2"/>
    <mergeCell ref="A3:H3"/>
    <mergeCell ref="A22:T23"/>
    <mergeCell ref="A24:T24"/>
    <mergeCell ref="C25:E25"/>
    <mergeCell ref="F25:H25"/>
    <mergeCell ref="I25:K25"/>
    <mergeCell ref="L25:N25"/>
    <mergeCell ref="O25:Q25"/>
    <mergeCell ref="R25:T25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AD1B0-D2A1-E340-83E3-C8FC90DEC385}">
  <dimension ref="B3:P103"/>
  <sheetViews>
    <sheetView workbookViewId="0">
      <selection activeCell="G26" sqref="G26"/>
    </sheetView>
  </sheetViews>
  <sheetFormatPr baseColWidth="10" defaultRowHeight="16" x14ac:dyDescent="0.2"/>
  <cols>
    <col min="1" max="16384" width="10.83203125" style="81"/>
  </cols>
  <sheetData>
    <row r="3" spans="2:16" ht="31" x14ac:dyDescent="0.2">
      <c r="B3" s="80" t="s">
        <v>16</v>
      </c>
      <c r="C3" s="80"/>
      <c r="D3" s="80"/>
      <c r="E3" s="80"/>
      <c r="F3" s="80"/>
      <c r="G3" s="80"/>
      <c r="H3" s="80"/>
      <c r="J3" s="80" t="s">
        <v>17</v>
      </c>
      <c r="K3" s="80"/>
      <c r="L3" s="80"/>
      <c r="M3" s="80"/>
      <c r="N3" s="80"/>
      <c r="O3" s="80"/>
      <c r="P3" s="80"/>
    </row>
    <row r="4" spans="2:16" ht="21" x14ac:dyDescent="0.25">
      <c r="B4" s="82" t="s">
        <v>182</v>
      </c>
      <c r="C4" s="82"/>
      <c r="D4" s="82"/>
      <c r="E4" s="82"/>
      <c r="F4" s="83"/>
      <c r="G4" s="84"/>
      <c r="H4" s="85"/>
      <c r="J4" s="82" t="str">
        <f>B4</f>
        <v>LUCA XC Race 1 Parliament Hill</v>
      </c>
      <c r="K4" s="82"/>
      <c r="L4" s="82"/>
      <c r="M4" s="82"/>
      <c r="N4" s="83"/>
      <c r="O4" s="86"/>
      <c r="P4" s="85"/>
    </row>
    <row r="5" spans="2:16" ht="21" x14ac:dyDescent="0.2">
      <c r="B5" s="87" t="s">
        <v>183</v>
      </c>
      <c r="C5" s="87"/>
      <c r="D5" s="87"/>
      <c r="E5" s="88"/>
      <c r="F5" s="89"/>
      <c r="G5" s="90"/>
      <c r="H5" s="90" t="s">
        <v>184</v>
      </c>
      <c r="J5" s="87" t="str">
        <f>B5</f>
        <v>Wednesday, 19 October 2022</v>
      </c>
      <c r="K5" s="87"/>
      <c r="L5" s="87"/>
      <c r="M5" s="88"/>
      <c r="N5" s="89"/>
      <c r="O5" s="91" t="str">
        <f>H5</f>
        <v>Hosted by UCL</v>
      </c>
      <c r="P5" s="91"/>
    </row>
    <row r="6" spans="2:16" ht="19" x14ac:dyDescent="0.25">
      <c r="B6" s="92" t="s">
        <v>19</v>
      </c>
      <c r="C6" s="92" t="s">
        <v>21</v>
      </c>
      <c r="D6" s="92" t="s">
        <v>22</v>
      </c>
      <c r="E6" s="92" t="s">
        <v>6</v>
      </c>
      <c r="F6" s="92" t="s">
        <v>13</v>
      </c>
      <c r="G6" s="93" t="s">
        <v>23</v>
      </c>
      <c r="H6" s="94" t="s">
        <v>24</v>
      </c>
      <c r="J6" s="92" t="s">
        <v>19</v>
      </c>
      <c r="K6" s="92" t="s">
        <v>21</v>
      </c>
      <c r="L6" s="92" t="s">
        <v>22</v>
      </c>
      <c r="M6" s="92" t="s">
        <v>6</v>
      </c>
      <c r="N6" s="92" t="s">
        <v>13</v>
      </c>
      <c r="O6" s="95" t="s">
        <v>23</v>
      </c>
      <c r="P6" s="94" t="s">
        <v>24</v>
      </c>
    </row>
    <row r="7" spans="2:16" x14ac:dyDescent="0.2">
      <c r="B7" s="96">
        <v>1</v>
      </c>
      <c r="C7" s="96" t="s">
        <v>453</v>
      </c>
      <c r="D7" s="96" t="s">
        <v>454</v>
      </c>
      <c r="E7" s="96" t="s">
        <v>266</v>
      </c>
      <c r="F7" s="96" t="s">
        <v>428</v>
      </c>
      <c r="G7" s="97">
        <v>35.299999999999997</v>
      </c>
      <c r="H7" s="96">
        <v>200</v>
      </c>
      <c r="J7" s="96">
        <v>1</v>
      </c>
      <c r="K7" s="96" t="s">
        <v>455</v>
      </c>
      <c r="L7" s="96" t="s">
        <v>456</v>
      </c>
      <c r="M7" s="96" t="s">
        <v>211</v>
      </c>
      <c r="N7" s="96" t="s">
        <v>432</v>
      </c>
      <c r="O7" s="97">
        <v>25.17</v>
      </c>
      <c r="P7" s="96">
        <v>200</v>
      </c>
    </row>
    <row r="8" spans="2:16" x14ac:dyDescent="0.2">
      <c r="B8" s="96">
        <v>2</v>
      </c>
      <c r="C8" s="96" t="s">
        <v>457</v>
      </c>
      <c r="D8" s="96" t="s">
        <v>458</v>
      </c>
      <c r="E8" s="96" t="s">
        <v>187</v>
      </c>
      <c r="F8" s="96" t="s">
        <v>423</v>
      </c>
      <c r="G8" s="97">
        <v>35.450000000000003</v>
      </c>
      <c r="H8" s="96">
        <v>199</v>
      </c>
      <c r="J8" s="96">
        <v>2</v>
      </c>
      <c r="K8" s="96" t="s">
        <v>459</v>
      </c>
      <c r="L8" s="96" t="s">
        <v>460</v>
      </c>
      <c r="M8" s="96" t="s">
        <v>190</v>
      </c>
      <c r="N8" s="96" t="s">
        <v>427</v>
      </c>
      <c r="O8" s="97">
        <v>26.41</v>
      </c>
      <c r="P8" s="96">
        <v>199</v>
      </c>
    </row>
    <row r="9" spans="2:16" x14ac:dyDescent="0.2">
      <c r="B9" s="96">
        <v>3</v>
      </c>
      <c r="C9" s="96" t="s">
        <v>461</v>
      </c>
      <c r="D9" s="96" t="s">
        <v>462</v>
      </c>
      <c r="E9" s="96" t="s">
        <v>187</v>
      </c>
      <c r="F9" s="96" t="s">
        <v>423</v>
      </c>
      <c r="G9" s="97">
        <v>36.04</v>
      </c>
      <c r="H9" s="96">
        <v>198</v>
      </c>
      <c r="J9" s="96">
        <v>3</v>
      </c>
      <c r="K9" s="96" t="s">
        <v>463</v>
      </c>
      <c r="L9" s="96" t="s">
        <v>464</v>
      </c>
      <c r="M9" s="96" t="s">
        <v>187</v>
      </c>
      <c r="N9" s="96" t="s">
        <v>423</v>
      </c>
      <c r="O9" s="97">
        <v>26.49</v>
      </c>
      <c r="P9" s="96">
        <v>198</v>
      </c>
    </row>
    <row r="10" spans="2:16" x14ac:dyDescent="0.2">
      <c r="B10" s="96">
        <v>4</v>
      </c>
      <c r="C10" s="96" t="s">
        <v>465</v>
      </c>
      <c r="D10" s="96" t="s">
        <v>466</v>
      </c>
      <c r="E10" s="96" t="s">
        <v>195</v>
      </c>
      <c r="F10" s="96" t="s">
        <v>425</v>
      </c>
      <c r="G10" s="97">
        <v>36.15</v>
      </c>
      <c r="H10" s="96">
        <v>197</v>
      </c>
      <c r="J10" s="96">
        <v>4</v>
      </c>
      <c r="K10" s="96" t="s">
        <v>467</v>
      </c>
      <c r="L10" s="96" t="s">
        <v>468</v>
      </c>
      <c r="M10" s="96" t="s">
        <v>187</v>
      </c>
      <c r="N10" s="96" t="s">
        <v>423</v>
      </c>
      <c r="O10" s="97">
        <v>27.08</v>
      </c>
      <c r="P10" s="96">
        <v>197</v>
      </c>
    </row>
    <row r="11" spans="2:16" x14ac:dyDescent="0.2">
      <c r="B11" s="96">
        <v>5</v>
      </c>
      <c r="C11" s="96" t="s">
        <v>469</v>
      </c>
      <c r="D11" s="96" t="s">
        <v>470</v>
      </c>
      <c r="E11" s="96" t="s">
        <v>187</v>
      </c>
      <c r="F11" s="96" t="s">
        <v>423</v>
      </c>
      <c r="G11" s="97">
        <v>36.4</v>
      </c>
      <c r="H11" s="96">
        <v>196</v>
      </c>
      <c r="J11" s="96">
        <v>5</v>
      </c>
      <c r="K11" s="96" t="s">
        <v>471</v>
      </c>
      <c r="L11" s="96" t="s">
        <v>472</v>
      </c>
      <c r="M11" s="96" t="s">
        <v>195</v>
      </c>
      <c r="N11" s="96" t="s">
        <v>425</v>
      </c>
      <c r="O11" s="97">
        <v>27.19</v>
      </c>
      <c r="P11" s="96">
        <v>196</v>
      </c>
    </row>
    <row r="12" spans="2:16" x14ac:dyDescent="0.2">
      <c r="B12" s="96">
        <v>6</v>
      </c>
      <c r="C12" s="96" t="s">
        <v>469</v>
      </c>
      <c r="D12" s="96" t="s">
        <v>473</v>
      </c>
      <c r="E12" s="96" t="s">
        <v>195</v>
      </c>
      <c r="F12" s="96" t="s">
        <v>425</v>
      </c>
      <c r="G12" s="97">
        <v>36.53</v>
      </c>
      <c r="H12" s="96">
        <v>195</v>
      </c>
      <c r="J12" s="96">
        <v>6</v>
      </c>
      <c r="K12" s="96" t="s">
        <v>474</v>
      </c>
      <c r="L12" s="96" t="s">
        <v>475</v>
      </c>
      <c r="M12" s="96" t="s">
        <v>195</v>
      </c>
      <c r="N12" s="96" t="s">
        <v>425</v>
      </c>
      <c r="O12" s="97">
        <v>27.56</v>
      </c>
      <c r="P12" s="96">
        <v>195</v>
      </c>
    </row>
    <row r="13" spans="2:16" x14ac:dyDescent="0.2">
      <c r="B13" s="96">
        <v>7</v>
      </c>
      <c r="C13" s="96" t="s">
        <v>476</v>
      </c>
      <c r="D13" s="96" t="s">
        <v>477</v>
      </c>
      <c r="E13" s="96" t="s">
        <v>187</v>
      </c>
      <c r="F13" s="96" t="s">
        <v>423</v>
      </c>
      <c r="G13" s="97">
        <v>37.14</v>
      </c>
      <c r="H13" s="96">
        <v>194</v>
      </c>
      <c r="J13" s="96">
        <v>7</v>
      </c>
      <c r="K13" s="96" t="s">
        <v>478</v>
      </c>
      <c r="L13" s="96" t="s">
        <v>479</v>
      </c>
      <c r="M13" s="96" t="s">
        <v>211</v>
      </c>
      <c r="N13" s="96" t="s">
        <v>432</v>
      </c>
      <c r="O13" s="97">
        <v>28.04</v>
      </c>
      <c r="P13" s="96">
        <v>194</v>
      </c>
    </row>
    <row r="14" spans="2:16" x14ac:dyDescent="0.2">
      <c r="B14" s="96">
        <v>8</v>
      </c>
      <c r="C14" s="96" t="s">
        <v>480</v>
      </c>
      <c r="D14" s="96" t="s">
        <v>481</v>
      </c>
      <c r="E14" s="96" t="s">
        <v>187</v>
      </c>
      <c r="F14" s="96" t="s">
        <v>423</v>
      </c>
      <c r="G14" s="97">
        <v>38.03</v>
      </c>
      <c r="H14" s="96">
        <v>193</v>
      </c>
      <c r="J14" s="96">
        <v>8</v>
      </c>
      <c r="K14" s="96" t="s">
        <v>482</v>
      </c>
      <c r="L14" s="96" t="s">
        <v>483</v>
      </c>
      <c r="M14" s="96" t="s">
        <v>190</v>
      </c>
      <c r="N14" s="96" t="s">
        <v>427</v>
      </c>
      <c r="O14" s="97">
        <v>28.2</v>
      </c>
      <c r="P14" s="96">
        <v>193</v>
      </c>
    </row>
    <row r="15" spans="2:16" x14ac:dyDescent="0.2">
      <c r="B15" s="96">
        <v>9</v>
      </c>
      <c r="C15" s="96" t="s">
        <v>484</v>
      </c>
      <c r="D15" s="96" t="s">
        <v>485</v>
      </c>
      <c r="E15" s="96" t="s">
        <v>266</v>
      </c>
      <c r="F15" s="96" t="s">
        <v>428</v>
      </c>
      <c r="G15" s="97">
        <v>38.049999999999997</v>
      </c>
      <c r="H15" s="96">
        <v>192</v>
      </c>
      <c r="J15" s="96">
        <v>9</v>
      </c>
      <c r="K15" s="96" t="s">
        <v>486</v>
      </c>
      <c r="L15" s="96" t="s">
        <v>487</v>
      </c>
      <c r="M15" s="96" t="s">
        <v>187</v>
      </c>
      <c r="N15" s="96" t="s">
        <v>423</v>
      </c>
      <c r="O15" s="97">
        <v>28.33</v>
      </c>
      <c r="P15" s="96">
        <v>192</v>
      </c>
    </row>
    <row r="16" spans="2:16" x14ac:dyDescent="0.2">
      <c r="B16" s="96">
        <v>10</v>
      </c>
      <c r="C16" s="96" t="s">
        <v>488</v>
      </c>
      <c r="D16" s="96" t="s">
        <v>489</v>
      </c>
      <c r="E16" s="96" t="s">
        <v>266</v>
      </c>
      <c r="F16" s="96" t="s">
        <v>428</v>
      </c>
      <c r="G16" s="97">
        <v>38.06</v>
      </c>
      <c r="H16" s="96">
        <v>191</v>
      </c>
      <c r="J16" s="96">
        <v>10</v>
      </c>
      <c r="K16" s="96" t="s">
        <v>490</v>
      </c>
      <c r="L16" s="96" t="s">
        <v>456</v>
      </c>
      <c r="M16" s="96" t="s">
        <v>195</v>
      </c>
      <c r="N16" s="96" t="s">
        <v>425</v>
      </c>
      <c r="O16" s="97">
        <v>28.4</v>
      </c>
      <c r="P16" s="96">
        <v>191</v>
      </c>
    </row>
    <row r="17" spans="2:16" x14ac:dyDescent="0.2">
      <c r="B17" s="96">
        <v>11</v>
      </c>
      <c r="C17" s="96" t="s">
        <v>491</v>
      </c>
      <c r="D17" s="96" t="s">
        <v>492</v>
      </c>
      <c r="E17" s="96" t="s">
        <v>195</v>
      </c>
      <c r="F17" s="96" t="s">
        <v>425</v>
      </c>
      <c r="G17" s="97">
        <v>38.28</v>
      </c>
      <c r="H17" s="96">
        <v>190</v>
      </c>
      <c r="J17" s="96">
        <v>11</v>
      </c>
      <c r="K17" s="96" t="s">
        <v>493</v>
      </c>
      <c r="L17" s="96" t="s">
        <v>494</v>
      </c>
      <c r="M17" s="96" t="s">
        <v>190</v>
      </c>
      <c r="N17" s="96" t="s">
        <v>427</v>
      </c>
      <c r="O17" s="97">
        <v>28.44</v>
      </c>
      <c r="P17" s="96">
        <v>190</v>
      </c>
    </row>
    <row r="18" spans="2:16" x14ac:dyDescent="0.2">
      <c r="B18" s="96">
        <v>12</v>
      </c>
      <c r="C18" s="96" t="s">
        <v>469</v>
      </c>
      <c r="D18" s="96" t="s">
        <v>495</v>
      </c>
      <c r="E18" s="96" t="s">
        <v>266</v>
      </c>
      <c r="F18" s="96" t="s">
        <v>428</v>
      </c>
      <c r="G18" s="97">
        <v>38.340000000000003</v>
      </c>
      <c r="H18" s="96">
        <v>189</v>
      </c>
      <c r="J18" s="96">
        <v>12</v>
      </c>
      <c r="K18" s="96" t="s">
        <v>496</v>
      </c>
      <c r="L18" s="96" t="s">
        <v>497</v>
      </c>
      <c r="M18" s="96" t="s">
        <v>200</v>
      </c>
      <c r="N18" s="96" t="s">
        <v>429</v>
      </c>
      <c r="O18" s="97">
        <v>28.55</v>
      </c>
      <c r="P18" s="96">
        <v>189</v>
      </c>
    </row>
    <row r="19" spans="2:16" x14ac:dyDescent="0.2">
      <c r="B19" s="96">
        <v>13</v>
      </c>
      <c r="C19" s="96" t="s">
        <v>498</v>
      </c>
      <c r="D19" s="96" t="s">
        <v>499</v>
      </c>
      <c r="E19" s="96" t="s">
        <v>190</v>
      </c>
      <c r="F19" s="96" t="s">
        <v>427</v>
      </c>
      <c r="G19" s="97">
        <v>38.54</v>
      </c>
      <c r="H19" s="96">
        <v>188</v>
      </c>
      <c r="J19" s="96">
        <v>13</v>
      </c>
      <c r="K19" s="96" t="s">
        <v>500</v>
      </c>
      <c r="L19" s="96" t="s">
        <v>501</v>
      </c>
      <c r="M19" s="96" t="s">
        <v>25</v>
      </c>
      <c r="N19" s="96" t="s">
        <v>502</v>
      </c>
      <c r="O19" s="97">
        <v>29.13</v>
      </c>
      <c r="P19" s="96" t="s">
        <v>92</v>
      </c>
    </row>
    <row r="20" spans="2:16" x14ac:dyDescent="0.2">
      <c r="B20" s="96">
        <v>14</v>
      </c>
      <c r="C20" s="96" t="s">
        <v>503</v>
      </c>
      <c r="D20" s="96" t="s">
        <v>504</v>
      </c>
      <c r="E20" s="96" t="s">
        <v>187</v>
      </c>
      <c r="F20" s="96" t="s">
        <v>431</v>
      </c>
      <c r="G20" s="97">
        <v>39.26</v>
      </c>
      <c r="H20" s="96">
        <v>187</v>
      </c>
      <c r="J20" s="96">
        <v>14</v>
      </c>
      <c r="K20" s="96" t="s">
        <v>505</v>
      </c>
      <c r="L20" s="96" t="s">
        <v>506</v>
      </c>
      <c r="M20" s="96" t="s">
        <v>190</v>
      </c>
      <c r="N20" s="96" t="s">
        <v>427</v>
      </c>
      <c r="O20" s="97">
        <v>29.48</v>
      </c>
      <c r="P20" s="96">
        <v>188</v>
      </c>
    </row>
    <row r="21" spans="2:16" x14ac:dyDescent="0.2">
      <c r="B21" s="96">
        <v>15</v>
      </c>
      <c r="C21" s="96" t="s">
        <v>480</v>
      </c>
      <c r="D21" s="96" t="s">
        <v>507</v>
      </c>
      <c r="E21" s="96" t="s">
        <v>195</v>
      </c>
      <c r="F21" s="96" t="s">
        <v>425</v>
      </c>
      <c r="G21" s="97">
        <v>39.270000000000003</v>
      </c>
      <c r="H21" s="96">
        <v>186</v>
      </c>
      <c r="J21" s="96">
        <v>15</v>
      </c>
      <c r="K21" s="96" t="s">
        <v>508</v>
      </c>
      <c r="L21" s="96" t="s">
        <v>509</v>
      </c>
      <c r="M21" s="96" t="s">
        <v>200</v>
      </c>
      <c r="N21" s="96" t="s">
        <v>429</v>
      </c>
      <c r="O21" s="97">
        <v>29.54</v>
      </c>
      <c r="P21" s="96">
        <v>187</v>
      </c>
    </row>
    <row r="22" spans="2:16" x14ac:dyDescent="0.2">
      <c r="B22" s="96">
        <v>16</v>
      </c>
      <c r="C22" s="96" t="s">
        <v>510</v>
      </c>
      <c r="D22" s="96" t="s">
        <v>511</v>
      </c>
      <c r="E22" s="96" t="s">
        <v>211</v>
      </c>
      <c r="F22" s="96" t="s">
        <v>432</v>
      </c>
      <c r="G22" s="97">
        <v>39.299999999999997</v>
      </c>
      <c r="H22" s="96">
        <v>185</v>
      </c>
      <c r="J22" s="96">
        <v>16</v>
      </c>
      <c r="K22" s="96" t="s">
        <v>512</v>
      </c>
      <c r="L22" s="96" t="s">
        <v>456</v>
      </c>
      <c r="M22" s="96" t="s">
        <v>211</v>
      </c>
      <c r="N22" s="96" t="s">
        <v>432</v>
      </c>
      <c r="O22" s="97">
        <v>29.57</v>
      </c>
      <c r="P22" s="96">
        <v>186</v>
      </c>
    </row>
    <row r="23" spans="2:16" x14ac:dyDescent="0.2">
      <c r="B23" s="96">
        <v>17</v>
      </c>
      <c r="C23" s="96" t="s">
        <v>513</v>
      </c>
      <c r="D23" s="96" t="s">
        <v>514</v>
      </c>
      <c r="E23" s="96" t="s">
        <v>190</v>
      </c>
      <c r="F23" s="96" t="s">
        <v>427</v>
      </c>
      <c r="G23" s="97">
        <v>39.36</v>
      </c>
      <c r="H23" s="96">
        <v>184</v>
      </c>
      <c r="J23" s="96">
        <v>17</v>
      </c>
      <c r="K23" s="96" t="s">
        <v>515</v>
      </c>
      <c r="L23" s="96" t="s">
        <v>516</v>
      </c>
      <c r="M23" s="96" t="s">
        <v>187</v>
      </c>
      <c r="N23" s="96" t="s">
        <v>423</v>
      </c>
      <c r="O23" s="97">
        <v>30.1</v>
      </c>
      <c r="P23" s="96">
        <v>185</v>
      </c>
    </row>
    <row r="24" spans="2:16" x14ac:dyDescent="0.2">
      <c r="B24" s="96">
        <v>18</v>
      </c>
      <c r="C24" s="96" t="s">
        <v>517</v>
      </c>
      <c r="D24" s="96" t="s">
        <v>518</v>
      </c>
      <c r="E24" s="96" t="s">
        <v>254</v>
      </c>
      <c r="F24" s="96" t="s">
        <v>519</v>
      </c>
      <c r="G24" s="97">
        <v>39.369999999999997</v>
      </c>
      <c r="H24" s="96">
        <v>183</v>
      </c>
      <c r="J24" s="96">
        <v>18</v>
      </c>
      <c r="K24" s="96" t="s">
        <v>520</v>
      </c>
      <c r="L24" s="96" t="s">
        <v>521</v>
      </c>
      <c r="M24" s="96" t="s">
        <v>200</v>
      </c>
      <c r="N24" s="96" t="s">
        <v>429</v>
      </c>
      <c r="O24" s="97">
        <v>30.13</v>
      </c>
      <c r="P24" s="96">
        <v>184</v>
      </c>
    </row>
    <row r="25" spans="2:16" x14ac:dyDescent="0.2">
      <c r="B25" s="96">
        <v>19</v>
      </c>
      <c r="C25" s="96" t="s">
        <v>522</v>
      </c>
      <c r="D25" s="96" t="s">
        <v>523</v>
      </c>
      <c r="E25" s="96" t="s">
        <v>195</v>
      </c>
      <c r="F25" s="96" t="s">
        <v>425</v>
      </c>
      <c r="G25" s="97">
        <v>39.39</v>
      </c>
      <c r="H25" s="96">
        <v>182</v>
      </c>
      <c r="J25" s="96">
        <v>19</v>
      </c>
      <c r="K25" s="96" t="s">
        <v>524</v>
      </c>
      <c r="L25" s="96" t="s">
        <v>525</v>
      </c>
      <c r="M25" s="96" t="s">
        <v>200</v>
      </c>
      <c r="N25" s="96" t="s">
        <v>429</v>
      </c>
      <c r="O25" s="97">
        <v>30.16</v>
      </c>
      <c r="P25" s="96">
        <v>183</v>
      </c>
    </row>
    <row r="26" spans="2:16" x14ac:dyDescent="0.2">
      <c r="B26" s="96">
        <v>20</v>
      </c>
      <c r="C26" s="96" t="s">
        <v>526</v>
      </c>
      <c r="D26" s="96" t="s">
        <v>527</v>
      </c>
      <c r="E26" s="96" t="s">
        <v>200</v>
      </c>
      <c r="F26" s="96" t="s">
        <v>429</v>
      </c>
      <c r="G26" s="97">
        <v>39.450000000000003</v>
      </c>
      <c r="H26" s="96">
        <v>181</v>
      </c>
      <c r="J26" s="96">
        <v>20</v>
      </c>
      <c r="K26" s="96" t="s">
        <v>528</v>
      </c>
      <c r="L26" s="96" t="s">
        <v>529</v>
      </c>
      <c r="M26" s="96" t="s">
        <v>211</v>
      </c>
      <c r="N26" s="96" t="s">
        <v>432</v>
      </c>
      <c r="O26" s="97">
        <v>30.19</v>
      </c>
      <c r="P26" s="96">
        <v>182</v>
      </c>
    </row>
    <row r="27" spans="2:16" x14ac:dyDescent="0.2">
      <c r="B27" s="96">
        <v>21</v>
      </c>
      <c r="C27" s="96" t="s">
        <v>530</v>
      </c>
      <c r="D27" s="96" t="s">
        <v>495</v>
      </c>
      <c r="E27" s="96" t="s">
        <v>190</v>
      </c>
      <c r="F27" s="96" t="s">
        <v>427</v>
      </c>
      <c r="G27" s="97">
        <v>39.51</v>
      </c>
      <c r="H27" s="96">
        <v>180</v>
      </c>
      <c r="J27" s="96">
        <v>21</v>
      </c>
      <c r="K27" s="96" t="s">
        <v>531</v>
      </c>
      <c r="L27" s="96" t="s">
        <v>532</v>
      </c>
      <c r="M27" s="96" t="s">
        <v>195</v>
      </c>
      <c r="N27" s="96" t="s">
        <v>425</v>
      </c>
      <c r="O27" s="97">
        <v>31.03</v>
      </c>
      <c r="P27" s="96">
        <v>181</v>
      </c>
    </row>
    <row r="28" spans="2:16" x14ac:dyDescent="0.2">
      <c r="B28" s="96">
        <v>22</v>
      </c>
      <c r="C28" s="96" t="s">
        <v>533</v>
      </c>
      <c r="D28" s="96" t="s">
        <v>534</v>
      </c>
      <c r="E28" s="96" t="s">
        <v>200</v>
      </c>
      <c r="F28" s="96" t="s">
        <v>429</v>
      </c>
      <c r="G28" s="97">
        <v>39.56</v>
      </c>
      <c r="H28" s="96">
        <v>179</v>
      </c>
      <c r="J28" s="96">
        <v>22</v>
      </c>
      <c r="K28" s="96" t="s">
        <v>535</v>
      </c>
      <c r="L28" s="96" t="s">
        <v>536</v>
      </c>
      <c r="M28" s="96" t="s">
        <v>229</v>
      </c>
      <c r="N28" s="96" t="s">
        <v>441</v>
      </c>
      <c r="O28" s="97">
        <v>31.04</v>
      </c>
      <c r="P28" s="96">
        <v>180</v>
      </c>
    </row>
    <row r="29" spans="2:16" x14ac:dyDescent="0.2">
      <c r="B29" s="96">
        <v>23</v>
      </c>
      <c r="C29" s="96" t="s">
        <v>537</v>
      </c>
      <c r="D29" s="96" t="s">
        <v>538</v>
      </c>
      <c r="E29" s="96" t="s">
        <v>200</v>
      </c>
      <c r="F29" s="96" t="s">
        <v>429</v>
      </c>
      <c r="G29" s="97">
        <v>40.1</v>
      </c>
      <c r="H29" s="96">
        <v>178</v>
      </c>
      <c r="J29" s="96">
        <v>23</v>
      </c>
      <c r="K29" s="96" t="s">
        <v>539</v>
      </c>
      <c r="L29" s="96" t="s">
        <v>540</v>
      </c>
      <c r="M29" s="96" t="s">
        <v>202</v>
      </c>
      <c r="N29" s="96" t="s">
        <v>434</v>
      </c>
      <c r="O29" s="97">
        <v>31.06</v>
      </c>
      <c r="P29" s="96">
        <v>179</v>
      </c>
    </row>
    <row r="30" spans="2:16" x14ac:dyDescent="0.2">
      <c r="B30" s="96">
        <v>24</v>
      </c>
      <c r="C30" s="96" t="s">
        <v>541</v>
      </c>
      <c r="D30" s="96" t="s">
        <v>542</v>
      </c>
      <c r="E30" s="96" t="s">
        <v>195</v>
      </c>
      <c r="F30" s="96" t="s">
        <v>430</v>
      </c>
      <c r="G30" s="97">
        <v>40.15</v>
      </c>
      <c r="H30" s="96">
        <v>177</v>
      </c>
      <c r="J30" s="96">
        <v>24</v>
      </c>
      <c r="K30" s="96" t="s">
        <v>543</v>
      </c>
      <c r="L30" s="96" t="s">
        <v>544</v>
      </c>
      <c r="M30" s="96" t="s">
        <v>200</v>
      </c>
      <c r="N30" s="96" t="s">
        <v>444</v>
      </c>
      <c r="O30" s="97">
        <v>31.07</v>
      </c>
      <c r="P30" s="96">
        <v>178</v>
      </c>
    </row>
    <row r="31" spans="2:16" x14ac:dyDescent="0.2">
      <c r="B31" s="96">
        <v>25</v>
      </c>
      <c r="C31" s="96" t="s">
        <v>545</v>
      </c>
      <c r="D31" s="96" t="s">
        <v>546</v>
      </c>
      <c r="E31" s="96" t="s">
        <v>202</v>
      </c>
      <c r="F31" s="96" t="s">
        <v>434</v>
      </c>
      <c r="G31" s="97">
        <v>40.340000000000003</v>
      </c>
      <c r="H31" s="96">
        <v>176</v>
      </c>
      <c r="J31" s="96">
        <v>25</v>
      </c>
      <c r="K31" s="96" t="s">
        <v>535</v>
      </c>
      <c r="L31" s="96" t="s">
        <v>547</v>
      </c>
      <c r="M31" s="96" t="s">
        <v>215</v>
      </c>
      <c r="N31" s="96" t="s">
        <v>443</v>
      </c>
      <c r="O31" s="97">
        <v>31.08</v>
      </c>
      <c r="P31" s="96">
        <v>177</v>
      </c>
    </row>
    <row r="32" spans="2:16" x14ac:dyDescent="0.2">
      <c r="B32" s="96">
        <v>26</v>
      </c>
      <c r="C32" s="96" t="s">
        <v>548</v>
      </c>
      <c r="D32" s="96" t="s">
        <v>549</v>
      </c>
      <c r="E32" s="96" t="s">
        <v>195</v>
      </c>
      <c r="F32" s="96" t="s">
        <v>430</v>
      </c>
      <c r="G32" s="97">
        <v>40.369999999999997</v>
      </c>
      <c r="H32" s="96">
        <v>175</v>
      </c>
      <c r="J32" s="96">
        <v>26</v>
      </c>
      <c r="K32" s="96" t="s">
        <v>550</v>
      </c>
      <c r="L32" s="96" t="s">
        <v>551</v>
      </c>
      <c r="M32" s="96" t="s">
        <v>195</v>
      </c>
      <c r="N32" s="96" t="s">
        <v>430</v>
      </c>
      <c r="O32" s="97">
        <v>31.16</v>
      </c>
      <c r="P32" s="96">
        <v>176</v>
      </c>
    </row>
    <row r="33" spans="2:16" x14ac:dyDescent="0.2">
      <c r="B33" s="96">
        <v>27</v>
      </c>
      <c r="C33" s="96" t="s">
        <v>522</v>
      </c>
      <c r="D33" s="96" t="s">
        <v>552</v>
      </c>
      <c r="E33" s="96" t="s">
        <v>195</v>
      </c>
      <c r="F33" s="96" t="s">
        <v>430</v>
      </c>
      <c r="G33" s="97">
        <v>40.39</v>
      </c>
      <c r="H33" s="96">
        <v>174</v>
      </c>
      <c r="J33" s="96">
        <v>27</v>
      </c>
      <c r="K33" s="96" t="s">
        <v>553</v>
      </c>
      <c r="L33" s="96" t="s">
        <v>554</v>
      </c>
      <c r="M33" s="96" t="s">
        <v>215</v>
      </c>
      <c r="N33" s="96" t="s">
        <v>443</v>
      </c>
      <c r="O33" s="97">
        <v>31.21</v>
      </c>
      <c r="P33" s="96">
        <v>175</v>
      </c>
    </row>
    <row r="34" spans="2:16" x14ac:dyDescent="0.2">
      <c r="B34" s="96">
        <v>28</v>
      </c>
      <c r="C34" s="96" t="s">
        <v>555</v>
      </c>
      <c r="D34" s="96" t="s">
        <v>556</v>
      </c>
      <c r="E34" s="96" t="s">
        <v>211</v>
      </c>
      <c r="F34" s="96" t="s">
        <v>432</v>
      </c>
      <c r="G34" s="97">
        <v>40.520000000000003</v>
      </c>
      <c r="H34" s="96">
        <v>173</v>
      </c>
      <c r="J34" s="96">
        <v>28</v>
      </c>
      <c r="K34" s="96" t="s">
        <v>557</v>
      </c>
      <c r="L34" s="96" t="s">
        <v>558</v>
      </c>
      <c r="M34" s="96" t="s">
        <v>190</v>
      </c>
      <c r="N34" s="96" t="s">
        <v>437</v>
      </c>
      <c r="O34" s="97">
        <v>31.23</v>
      </c>
      <c r="P34" s="96">
        <v>174</v>
      </c>
    </row>
    <row r="35" spans="2:16" x14ac:dyDescent="0.2">
      <c r="B35" s="96">
        <v>29</v>
      </c>
      <c r="C35" s="96" t="s">
        <v>559</v>
      </c>
      <c r="D35" s="96" t="s">
        <v>560</v>
      </c>
      <c r="E35" s="96" t="s">
        <v>205</v>
      </c>
      <c r="F35" s="96" t="s">
        <v>442</v>
      </c>
      <c r="G35" s="97">
        <v>40.53</v>
      </c>
      <c r="H35" s="96">
        <v>172</v>
      </c>
      <c r="J35" s="96">
        <v>29</v>
      </c>
      <c r="K35" s="96" t="s">
        <v>561</v>
      </c>
      <c r="L35" s="96" t="s">
        <v>562</v>
      </c>
      <c r="M35" s="96" t="s">
        <v>205</v>
      </c>
      <c r="N35" s="96" t="s">
        <v>442</v>
      </c>
      <c r="O35" s="97">
        <v>31.25</v>
      </c>
      <c r="P35" s="96">
        <v>173</v>
      </c>
    </row>
    <row r="36" spans="2:16" x14ac:dyDescent="0.2">
      <c r="B36" s="96">
        <v>30</v>
      </c>
      <c r="C36" s="96" t="s">
        <v>563</v>
      </c>
      <c r="D36" s="96" t="s">
        <v>564</v>
      </c>
      <c r="E36" s="96" t="s">
        <v>205</v>
      </c>
      <c r="F36" s="96" t="s">
        <v>442</v>
      </c>
      <c r="G36" s="97" t="s">
        <v>57</v>
      </c>
      <c r="H36" s="96">
        <v>171</v>
      </c>
      <c r="J36" s="96">
        <v>30</v>
      </c>
      <c r="K36" s="96" t="s">
        <v>565</v>
      </c>
      <c r="L36" s="96" t="s">
        <v>566</v>
      </c>
      <c r="M36" s="96" t="s">
        <v>205</v>
      </c>
      <c r="N36" s="96" t="s">
        <v>442</v>
      </c>
      <c r="O36" s="97">
        <v>31.3</v>
      </c>
      <c r="P36" s="96">
        <v>172</v>
      </c>
    </row>
    <row r="37" spans="2:16" x14ac:dyDescent="0.2">
      <c r="B37" s="96">
        <v>31</v>
      </c>
      <c r="C37" s="96" t="s">
        <v>567</v>
      </c>
      <c r="D37" s="96" t="s">
        <v>568</v>
      </c>
      <c r="E37" s="96" t="s">
        <v>187</v>
      </c>
      <c r="F37" s="96" t="s">
        <v>431</v>
      </c>
      <c r="G37" s="97">
        <v>40.57</v>
      </c>
      <c r="H37" s="96">
        <v>170</v>
      </c>
      <c r="J37" s="96">
        <v>31</v>
      </c>
      <c r="K37" s="96" t="s">
        <v>569</v>
      </c>
      <c r="L37" s="96" t="s">
        <v>570</v>
      </c>
      <c r="M37" s="96" t="s">
        <v>202</v>
      </c>
      <c r="N37" s="96" t="s">
        <v>434</v>
      </c>
      <c r="O37" s="97" t="s">
        <v>60</v>
      </c>
      <c r="P37" s="96">
        <v>171</v>
      </c>
    </row>
    <row r="38" spans="2:16" x14ac:dyDescent="0.2">
      <c r="B38" s="96">
        <v>32</v>
      </c>
      <c r="C38" s="96" t="s">
        <v>571</v>
      </c>
      <c r="D38" s="96" t="s">
        <v>572</v>
      </c>
      <c r="E38" s="96" t="s">
        <v>200</v>
      </c>
      <c r="F38" s="96" t="s">
        <v>429</v>
      </c>
      <c r="G38" s="97">
        <v>41.02</v>
      </c>
      <c r="H38" s="96">
        <v>169</v>
      </c>
      <c r="J38" s="96">
        <v>32</v>
      </c>
      <c r="K38" s="96" t="s">
        <v>92</v>
      </c>
      <c r="L38" s="96" t="s">
        <v>92</v>
      </c>
      <c r="M38" s="96" t="s">
        <v>92</v>
      </c>
      <c r="N38" s="96" t="s">
        <v>92</v>
      </c>
      <c r="O38" s="97">
        <v>32.07</v>
      </c>
      <c r="P38" s="96" t="s">
        <v>92</v>
      </c>
    </row>
    <row r="39" spans="2:16" x14ac:dyDescent="0.2">
      <c r="B39" s="96">
        <v>33</v>
      </c>
      <c r="C39" s="96" t="s">
        <v>469</v>
      </c>
      <c r="D39" s="96" t="s">
        <v>573</v>
      </c>
      <c r="E39" s="96" t="s">
        <v>195</v>
      </c>
      <c r="F39" s="96" t="s">
        <v>430</v>
      </c>
      <c r="G39" s="97">
        <v>41.04</v>
      </c>
      <c r="H39" s="96">
        <v>168</v>
      </c>
      <c r="J39" s="96">
        <v>33</v>
      </c>
      <c r="K39" s="96" t="s">
        <v>574</v>
      </c>
      <c r="L39" s="96" t="s">
        <v>575</v>
      </c>
      <c r="M39" s="96" t="s">
        <v>190</v>
      </c>
      <c r="N39" s="96" t="s">
        <v>437</v>
      </c>
      <c r="O39" s="97">
        <v>32.17</v>
      </c>
      <c r="P39" s="96">
        <v>170</v>
      </c>
    </row>
    <row r="40" spans="2:16" x14ac:dyDescent="0.2">
      <c r="B40" s="96">
        <v>34</v>
      </c>
      <c r="C40" s="96" t="s">
        <v>576</v>
      </c>
      <c r="D40" s="96" t="s">
        <v>577</v>
      </c>
      <c r="E40" s="96" t="s">
        <v>195</v>
      </c>
      <c r="F40" s="96" t="s">
        <v>430</v>
      </c>
      <c r="G40" s="97">
        <v>41.07</v>
      </c>
      <c r="H40" s="96">
        <v>167</v>
      </c>
      <c r="J40" s="96">
        <v>34</v>
      </c>
      <c r="K40" s="96" t="s">
        <v>578</v>
      </c>
      <c r="L40" s="96" t="s">
        <v>579</v>
      </c>
      <c r="M40" s="96" t="s">
        <v>211</v>
      </c>
      <c r="N40" s="96" t="s">
        <v>439</v>
      </c>
      <c r="O40" s="97">
        <v>32.19</v>
      </c>
      <c r="P40" s="96">
        <v>169</v>
      </c>
    </row>
    <row r="41" spans="2:16" x14ac:dyDescent="0.2">
      <c r="B41" s="96">
        <v>35</v>
      </c>
      <c r="C41" s="96" t="s">
        <v>580</v>
      </c>
      <c r="D41" s="96" t="s">
        <v>581</v>
      </c>
      <c r="E41" s="96" t="s">
        <v>195</v>
      </c>
      <c r="F41" s="96" t="s">
        <v>435</v>
      </c>
      <c r="G41" s="97">
        <v>41.09</v>
      </c>
      <c r="H41" s="96">
        <v>166</v>
      </c>
      <c r="J41" s="96">
        <v>35</v>
      </c>
      <c r="K41" s="96" t="s">
        <v>582</v>
      </c>
      <c r="L41" s="96" t="s">
        <v>583</v>
      </c>
      <c r="M41" s="96" t="s">
        <v>211</v>
      </c>
      <c r="N41" s="96" t="s">
        <v>439</v>
      </c>
      <c r="O41" s="97">
        <v>32.21</v>
      </c>
      <c r="P41" s="96">
        <v>168</v>
      </c>
    </row>
    <row r="42" spans="2:16" x14ac:dyDescent="0.2">
      <c r="B42" s="96">
        <v>36</v>
      </c>
      <c r="C42" s="96" t="s">
        <v>584</v>
      </c>
      <c r="D42" s="96" t="s">
        <v>585</v>
      </c>
      <c r="E42" s="96" t="s">
        <v>215</v>
      </c>
      <c r="F42" s="96" t="s">
        <v>443</v>
      </c>
      <c r="G42" s="97">
        <v>41.16</v>
      </c>
      <c r="H42" s="96">
        <v>165</v>
      </c>
      <c r="J42" s="96">
        <v>36</v>
      </c>
      <c r="K42" s="96" t="s">
        <v>586</v>
      </c>
      <c r="L42" s="96" t="s">
        <v>587</v>
      </c>
      <c r="M42" s="96" t="s">
        <v>254</v>
      </c>
      <c r="N42" s="96" t="s">
        <v>519</v>
      </c>
      <c r="O42" s="97">
        <v>32.29</v>
      </c>
      <c r="P42" s="96">
        <v>167</v>
      </c>
    </row>
    <row r="43" spans="2:16" x14ac:dyDescent="0.2">
      <c r="B43" s="96">
        <v>37</v>
      </c>
      <c r="C43" s="96" t="s">
        <v>522</v>
      </c>
      <c r="D43" s="96" t="s">
        <v>588</v>
      </c>
      <c r="E43" s="96" t="s">
        <v>195</v>
      </c>
      <c r="F43" s="96" t="s">
        <v>435</v>
      </c>
      <c r="G43" s="97">
        <v>41.31</v>
      </c>
      <c r="H43" s="96">
        <v>164</v>
      </c>
      <c r="J43" s="96">
        <v>37</v>
      </c>
      <c r="K43" s="96" t="s">
        <v>589</v>
      </c>
      <c r="L43" s="96" t="s">
        <v>590</v>
      </c>
      <c r="M43" s="96" t="s">
        <v>229</v>
      </c>
      <c r="N43" s="96" t="s">
        <v>441</v>
      </c>
      <c r="O43" s="97">
        <v>32.369999999999997</v>
      </c>
      <c r="P43" s="96">
        <v>166</v>
      </c>
    </row>
    <row r="44" spans="2:16" x14ac:dyDescent="0.2">
      <c r="B44" s="96">
        <v>38</v>
      </c>
      <c r="C44" s="96" t="s">
        <v>591</v>
      </c>
      <c r="D44" s="96" t="s">
        <v>536</v>
      </c>
      <c r="E44" s="96" t="s">
        <v>195</v>
      </c>
      <c r="F44" s="96" t="s">
        <v>435</v>
      </c>
      <c r="G44" s="97">
        <v>41.32</v>
      </c>
      <c r="H44" s="96">
        <v>163</v>
      </c>
      <c r="J44" s="96">
        <v>38</v>
      </c>
      <c r="K44" s="96" t="s">
        <v>486</v>
      </c>
      <c r="L44" s="96" t="s">
        <v>592</v>
      </c>
      <c r="M44" s="96" t="s">
        <v>229</v>
      </c>
      <c r="N44" s="96" t="s">
        <v>441</v>
      </c>
      <c r="O44" s="97">
        <v>32.409999999999997</v>
      </c>
      <c r="P44" s="96">
        <v>165</v>
      </c>
    </row>
    <row r="45" spans="2:16" x14ac:dyDescent="0.2">
      <c r="B45" s="96">
        <v>39</v>
      </c>
      <c r="C45" s="96" t="s">
        <v>593</v>
      </c>
      <c r="D45" s="96" t="s">
        <v>594</v>
      </c>
      <c r="E45" s="96" t="s">
        <v>187</v>
      </c>
      <c r="F45" s="96" t="s">
        <v>431</v>
      </c>
      <c r="G45" s="97">
        <v>41.46</v>
      </c>
      <c r="H45" s="96">
        <v>162</v>
      </c>
      <c r="J45" s="96">
        <v>39</v>
      </c>
      <c r="K45" s="96" t="s">
        <v>474</v>
      </c>
      <c r="L45" s="96" t="s">
        <v>595</v>
      </c>
      <c r="M45" s="96" t="s">
        <v>190</v>
      </c>
      <c r="N45" s="96" t="s">
        <v>437</v>
      </c>
      <c r="O45" s="97">
        <v>32.58</v>
      </c>
      <c r="P45" s="96">
        <v>164</v>
      </c>
    </row>
    <row r="46" spans="2:16" x14ac:dyDescent="0.2">
      <c r="B46" s="96">
        <v>40</v>
      </c>
      <c r="C46" s="96" t="s">
        <v>596</v>
      </c>
      <c r="D46" s="96" t="s">
        <v>597</v>
      </c>
      <c r="E46" s="96" t="s">
        <v>202</v>
      </c>
      <c r="F46" s="96" t="s">
        <v>434</v>
      </c>
      <c r="G46" s="97">
        <v>41.51</v>
      </c>
      <c r="H46" s="96">
        <v>161</v>
      </c>
      <c r="J46" s="96">
        <v>40</v>
      </c>
      <c r="K46" s="96" t="s">
        <v>598</v>
      </c>
      <c r="L46" s="96" t="s">
        <v>599</v>
      </c>
      <c r="M46" s="96" t="s">
        <v>200</v>
      </c>
      <c r="N46" s="96" t="s">
        <v>444</v>
      </c>
      <c r="O46" s="97">
        <v>33.15</v>
      </c>
      <c r="P46" s="96">
        <v>163</v>
      </c>
    </row>
    <row r="47" spans="2:16" x14ac:dyDescent="0.2">
      <c r="B47" s="96">
        <v>41</v>
      </c>
      <c r="C47" s="96" t="s">
        <v>600</v>
      </c>
      <c r="D47" s="96" t="s">
        <v>601</v>
      </c>
      <c r="E47" s="96" t="s">
        <v>195</v>
      </c>
      <c r="F47" s="96" t="s">
        <v>435</v>
      </c>
      <c r="G47" s="97">
        <v>41.55</v>
      </c>
      <c r="H47" s="96">
        <v>160</v>
      </c>
      <c r="J47" s="96">
        <v>41</v>
      </c>
      <c r="K47" s="96" t="s">
        <v>455</v>
      </c>
      <c r="L47" s="96" t="s">
        <v>602</v>
      </c>
      <c r="M47" s="96" t="s">
        <v>211</v>
      </c>
      <c r="N47" s="96" t="s">
        <v>439</v>
      </c>
      <c r="O47" s="97">
        <v>33.17</v>
      </c>
      <c r="P47" s="96">
        <v>162</v>
      </c>
    </row>
    <row r="48" spans="2:16" x14ac:dyDescent="0.2">
      <c r="B48" s="96">
        <v>42</v>
      </c>
      <c r="C48" s="96" t="s">
        <v>603</v>
      </c>
      <c r="D48" s="96" t="s">
        <v>604</v>
      </c>
      <c r="E48" s="96" t="s">
        <v>187</v>
      </c>
      <c r="F48" s="96" t="s">
        <v>431</v>
      </c>
      <c r="G48" s="97">
        <v>42.28</v>
      </c>
      <c r="H48" s="96">
        <v>159</v>
      </c>
      <c r="J48" s="96">
        <v>42</v>
      </c>
      <c r="K48" s="96" t="s">
        <v>535</v>
      </c>
      <c r="L48" s="96" t="s">
        <v>605</v>
      </c>
      <c r="M48" s="96" t="s">
        <v>190</v>
      </c>
      <c r="N48" s="96" t="s">
        <v>437</v>
      </c>
      <c r="O48" s="97">
        <v>33.26</v>
      </c>
      <c r="P48" s="96">
        <v>161</v>
      </c>
    </row>
    <row r="49" spans="2:16" x14ac:dyDescent="0.2">
      <c r="B49" s="96">
        <v>43</v>
      </c>
      <c r="C49" s="96" t="s">
        <v>606</v>
      </c>
      <c r="D49" s="96" t="s">
        <v>607</v>
      </c>
      <c r="E49" s="96" t="s">
        <v>266</v>
      </c>
      <c r="F49" s="96" t="s">
        <v>428</v>
      </c>
      <c r="G49" s="97">
        <v>42.4</v>
      </c>
      <c r="H49" s="96">
        <v>158</v>
      </c>
      <c r="J49" s="96">
        <v>43</v>
      </c>
      <c r="K49" s="96" t="s">
        <v>608</v>
      </c>
      <c r="L49" s="96" t="s">
        <v>609</v>
      </c>
      <c r="M49" s="96" t="s">
        <v>187</v>
      </c>
      <c r="N49" s="96" t="s">
        <v>431</v>
      </c>
      <c r="O49" s="97">
        <v>33.409999999999997</v>
      </c>
      <c r="P49" s="96">
        <v>160</v>
      </c>
    </row>
    <row r="50" spans="2:16" x14ac:dyDescent="0.2">
      <c r="B50" s="96">
        <v>44</v>
      </c>
      <c r="C50" s="96" t="s">
        <v>610</v>
      </c>
      <c r="D50" s="96" t="s">
        <v>611</v>
      </c>
      <c r="E50" s="96" t="s">
        <v>195</v>
      </c>
      <c r="F50" s="96" t="s">
        <v>435</v>
      </c>
      <c r="G50" s="97">
        <v>42.47</v>
      </c>
      <c r="H50" s="96">
        <v>157</v>
      </c>
      <c r="J50" s="96">
        <v>44</v>
      </c>
      <c r="K50" s="96" t="s">
        <v>612</v>
      </c>
      <c r="L50" s="96" t="s">
        <v>613</v>
      </c>
      <c r="M50" s="96" t="s">
        <v>215</v>
      </c>
      <c r="N50" s="96" t="s">
        <v>443</v>
      </c>
      <c r="O50" s="97">
        <v>33.43</v>
      </c>
      <c r="P50" s="96">
        <v>159</v>
      </c>
    </row>
    <row r="51" spans="2:16" x14ac:dyDescent="0.2">
      <c r="B51" s="96">
        <v>45</v>
      </c>
      <c r="C51" s="96" t="s">
        <v>614</v>
      </c>
      <c r="D51" s="96" t="s">
        <v>615</v>
      </c>
      <c r="E51" s="96" t="s">
        <v>202</v>
      </c>
      <c r="F51" s="96" t="s">
        <v>434</v>
      </c>
      <c r="G51" s="97">
        <v>42.48</v>
      </c>
      <c r="H51" s="96">
        <v>156</v>
      </c>
      <c r="J51" s="96">
        <v>45</v>
      </c>
      <c r="K51" s="96" t="s">
        <v>616</v>
      </c>
      <c r="L51" s="96" t="s">
        <v>617</v>
      </c>
      <c r="M51" s="96" t="s">
        <v>229</v>
      </c>
      <c r="N51" s="96" t="s">
        <v>441</v>
      </c>
      <c r="O51" s="97">
        <v>33.53</v>
      </c>
      <c r="P51" s="96">
        <v>158</v>
      </c>
    </row>
    <row r="52" spans="2:16" x14ac:dyDescent="0.2">
      <c r="B52" s="96">
        <v>46</v>
      </c>
      <c r="C52" s="96" t="s">
        <v>491</v>
      </c>
      <c r="D52" s="96" t="s">
        <v>618</v>
      </c>
      <c r="E52" s="96" t="s">
        <v>211</v>
      </c>
      <c r="F52" s="96" t="s">
        <v>432</v>
      </c>
      <c r="G52" s="97">
        <v>42.54</v>
      </c>
      <c r="H52" s="96">
        <v>155</v>
      </c>
      <c r="J52" s="96">
        <v>46</v>
      </c>
      <c r="K52" s="96" t="s">
        <v>557</v>
      </c>
      <c r="L52" s="96" t="s">
        <v>619</v>
      </c>
      <c r="M52" s="96" t="s">
        <v>229</v>
      </c>
      <c r="N52" s="96" t="s">
        <v>445</v>
      </c>
      <c r="O52" s="97">
        <v>34.07</v>
      </c>
      <c r="P52" s="96">
        <v>157</v>
      </c>
    </row>
    <row r="53" spans="2:16" x14ac:dyDescent="0.2">
      <c r="B53" s="96">
        <v>47</v>
      </c>
      <c r="C53" s="96" t="s">
        <v>620</v>
      </c>
      <c r="D53" s="96" t="s">
        <v>621</v>
      </c>
      <c r="E53" s="96" t="s">
        <v>190</v>
      </c>
      <c r="F53" s="96" t="s">
        <v>427</v>
      </c>
      <c r="G53" s="97">
        <v>43.01</v>
      </c>
      <c r="H53" s="96">
        <v>154</v>
      </c>
      <c r="J53" s="96">
        <v>47</v>
      </c>
      <c r="K53" s="96" t="s">
        <v>622</v>
      </c>
      <c r="L53" s="96" t="s">
        <v>623</v>
      </c>
      <c r="M53" s="96" t="s">
        <v>195</v>
      </c>
      <c r="N53" s="96" t="s">
        <v>430</v>
      </c>
      <c r="O53" s="97">
        <v>34.159999999999997</v>
      </c>
      <c r="P53" s="96">
        <v>156</v>
      </c>
    </row>
    <row r="54" spans="2:16" x14ac:dyDescent="0.2">
      <c r="B54" s="96">
        <v>48</v>
      </c>
      <c r="C54" s="96" t="s">
        <v>606</v>
      </c>
      <c r="D54" s="96" t="s">
        <v>624</v>
      </c>
      <c r="E54" s="96" t="s">
        <v>215</v>
      </c>
      <c r="F54" s="96" t="s">
        <v>443</v>
      </c>
      <c r="G54" s="97">
        <v>43.11</v>
      </c>
      <c r="H54" s="96">
        <v>153</v>
      </c>
      <c r="J54" s="96">
        <v>48</v>
      </c>
      <c r="K54" s="96" t="s">
        <v>625</v>
      </c>
      <c r="L54" s="96" t="s">
        <v>626</v>
      </c>
      <c r="M54" s="96" t="s">
        <v>195</v>
      </c>
      <c r="N54" s="96" t="s">
        <v>430</v>
      </c>
      <c r="O54" s="97">
        <v>34.17</v>
      </c>
      <c r="P54" s="96">
        <v>155</v>
      </c>
    </row>
    <row r="55" spans="2:16" x14ac:dyDescent="0.2">
      <c r="B55" s="96">
        <v>49</v>
      </c>
      <c r="C55" s="96" t="s">
        <v>627</v>
      </c>
      <c r="D55" s="96" t="s">
        <v>628</v>
      </c>
      <c r="E55" s="96" t="s">
        <v>195</v>
      </c>
      <c r="F55" s="96" t="s">
        <v>436</v>
      </c>
      <c r="G55" s="97">
        <v>43.28</v>
      </c>
      <c r="H55" s="96">
        <v>152</v>
      </c>
      <c r="J55" s="96">
        <v>49</v>
      </c>
      <c r="K55" s="96" t="s">
        <v>629</v>
      </c>
      <c r="L55" s="96" t="s">
        <v>630</v>
      </c>
      <c r="M55" s="96" t="s">
        <v>211</v>
      </c>
      <c r="N55" s="96" t="s">
        <v>439</v>
      </c>
      <c r="O55" s="97">
        <v>34.26</v>
      </c>
      <c r="P55" s="96">
        <v>154</v>
      </c>
    </row>
    <row r="56" spans="2:16" x14ac:dyDescent="0.2">
      <c r="B56" s="96">
        <v>50</v>
      </c>
      <c r="C56" s="96" t="s">
        <v>631</v>
      </c>
      <c r="D56" s="96" t="s">
        <v>632</v>
      </c>
      <c r="E56" s="96" t="s">
        <v>195</v>
      </c>
      <c r="F56" s="96" t="s">
        <v>436</v>
      </c>
      <c r="G56" s="97">
        <v>43.29</v>
      </c>
      <c r="H56" s="96">
        <v>151</v>
      </c>
      <c r="J56" s="96">
        <v>50</v>
      </c>
      <c r="K56" s="96" t="s">
        <v>633</v>
      </c>
      <c r="L56" s="96" t="s">
        <v>634</v>
      </c>
      <c r="M56" s="96" t="s">
        <v>195</v>
      </c>
      <c r="N56" s="96" t="s">
        <v>430</v>
      </c>
      <c r="O56" s="97">
        <v>34.380000000000003</v>
      </c>
      <c r="P56" s="96">
        <v>153</v>
      </c>
    </row>
    <row r="57" spans="2:16" x14ac:dyDescent="0.2">
      <c r="B57" s="96">
        <v>51</v>
      </c>
      <c r="C57" s="96" t="s">
        <v>635</v>
      </c>
      <c r="D57" s="96" t="s">
        <v>636</v>
      </c>
      <c r="E57" s="96" t="s">
        <v>202</v>
      </c>
      <c r="F57" s="96" t="s">
        <v>434</v>
      </c>
      <c r="G57" s="97">
        <v>43.43</v>
      </c>
      <c r="H57" s="96">
        <v>150</v>
      </c>
      <c r="J57" s="96">
        <v>51</v>
      </c>
      <c r="K57" s="96" t="s">
        <v>92</v>
      </c>
      <c r="L57" s="96" t="s">
        <v>92</v>
      </c>
      <c r="M57" s="96" t="s">
        <v>92</v>
      </c>
      <c r="N57" s="96" t="s">
        <v>92</v>
      </c>
      <c r="O57" s="97">
        <v>34.51</v>
      </c>
      <c r="P57" s="96" t="s">
        <v>92</v>
      </c>
    </row>
    <row r="58" spans="2:16" x14ac:dyDescent="0.2">
      <c r="B58" s="96">
        <v>52</v>
      </c>
      <c r="C58" s="96" t="s">
        <v>637</v>
      </c>
      <c r="D58" s="96" t="s">
        <v>638</v>
      </c>
      <c r="E58" s="96" t="s">
        <v>187</v>
      </c>
      <c r="F58" s="96" t="s">
        <v>431</v>
      </c>
      <c r="G58" s="97">
        <v>43.44</v>
      </c>
      <c r="H58" s="96">
        <v>149</v>
      </c>
      <c r="J58" s="96">
        <v>52</v>
      </c>
      <c r="K58" s="96" t="s">
        <v>639</v>
      </c>
      <c r="L58" s="96" t="s">
        <v>640</v>
      </c>
      <c r="M58" s="96" t="s">
        <v>202</v>
      </c>
      <c r="N58" s="96" t="s">
        <v>434</v>
      </c>
      <c r="O58" s="97">
        <v>35.020000000000003</v>
      </c>
      <c r="P58" s="96">
        <v>152</v>
      </c>
    </row>
    <row r="59" spans="2:16" x14ac:dyDescent="0.2">
      <c r="B59" s="96">
        <v>53</v>
      </c>
      <c r="C59" s="96" t="s">
        <v>641</v>
      </c>
      <c r="D59" s="96" t="s">
        <v>642</v>
      </c>
      <c r="E59" s="96" t="s">
        <v>211</v>
      </c>
      <c r="F59" s="96" t="s">
        <v>432</v>
      </c>
      <c r="G59" s="97">
        <v>44</v>
      </c>
      <c r="H59" s="96">
        <v>148</v>
      </c>
      <c r="J59" s="96">
        <v>53</v>
      </c>
      <c r="K59" s="96" t="s">
        <v>561</v>
      </c>
      <c r="L59" s="96" t="s">
        <v>643</v>
      </c>
      <c r="M59" s="96" t="s">
        <v>190</v>
      </c>
      <c r="N59" s="96" t="s">
        <v>446</v>
      </c>
      <c r="O59" s="97">
        <v>35.049999999999997</v>
      </c>
      <c r="P59" s="96">
        <v>151</v>
      </c>
    </row>
    <row r="60" spans="2:16" x14ac:dyDescent="0.2">
      <c r="B60" s="96">
        <v>54</v>
      </c>
      <c r="C60" s="96" t="s">
        <v>644</v>
      </c>
      <c r="D60" s="96" t="s">
        <v>645</v>
      </c>
      <c r="E60" s="96" t="s">
        <v>229</v>
      </c>
      <c r="F60" s="96" t="s">
        <v>441</v>
      </c>
      <c r="G60" s="97">
        <v>44</v>
      </c>
      <c r="H60" s="96">
        <v>147</v>
      </c>
      <c r="J60" s="96">
        <v>54</v>
      </c>
      <c r="K60" s="96" t="s">
        <v>535</v>
      </c>
      <c r="L60" s="96" t="s">
        <v>646</v>
      </c>
      <c r="M60" s="96" t="s">
        <v>195</v>
      </c>
      <c r="N60" s="96" t="s">
        <v>435</v>
      </c>
      <c r="O60" s="97">
        <v>35.06</v>
      </c>
      <c r="P60" s="96">
        <v>150</v>
      </c>
    </row>
    <row r="61" spans="2:16" x14ac:dyDescent="0.2">
      <c r="B61" s="96">
        <v>55</v>
      </c>
      <c r="C61" s="96" t="s">
        <v>647</v>
      </c>
      <c r="D61" s="96" t="s">
        <v>648</v>
      </c>
      <c r="E61" s="96" t="s">
        <v>211</v>
      </c>
      <c r="F61" s="96" t="s">
        <v>432</v>
      </c>
      <c r="G61" s="97">
        <v>44.01</v>
      </c>
      <c r="H61" s="96">
        <v>146</v>
      </c>
      <c r="J61" s="96">
        <v>55</v>
      </c>
      <c r="K61" s="96" t="s">
        <v>649</v>
      </c>
      <c r="L61" s="96" t="s">
        <v>650</v>
      </c>
      <c r="M61" s="96" t="s">
        <v>187</v>
      </c>
      <c r="N61" s="96" t="s">
        <v>431</v>
      </c>
      <c r="O61" s="97">
        <v>35.24</v>
      </c>
      <c r="P61" s="96">
        <v>149</v>
      </c>
    </row>
    <row r="62" spans="2:16" x14ac:dyDescent="0.2">
      <c r="B62" s="96">
        <v>56</v>
      </c>
      <c r="C62" s="96" t="s">
        <v>500</v>
      </c>
      <c r="D62" s="96" t="s">
        <v>651</v>
      </c>
      <c r="E62" s="96" t="s">
        <v>254</v>
      </c>
      <c r="F62" s="96" t="s">
        <v>519</v>
      </c>
      <c r="G62" s="97">
        <v>44.02</v>
      </c>
      <c r="H62" s="96">
        <v>145</v>
      </c>
      <c r="J62" s="96">
        <v>56</v>
      </c>
      <c r="K62" s="96" t="s">
        <v>92</v>
      </c>
      <c r="L62" s="96" t="s">
        <v>92</v>
      </c>
      <c r="M62" s="96" t="s">
        <v>92</v>
      </c>
      <c r="N62" s="96" t="s">
        <v>92</v>
      </c>
      <c r="O62" s="97">
        <v>35.31</v>
      </c>
      <c r="P62" s="96" t="s">
        <v>92</v>
      </c>
    </row>
    <row r="63" spans="2:16" x14ac:dyDescent="0.2">
      <c r="B63" s="96">
        <v>57</v>
      </c>
      <c r="C63" s="96" t="s">
        <v>626</v>
      </c>
      <c r="D63" s="96" t="s">
        <v>529</v>
      </c>
      <c r="E63" s="96" t="s">
        <v>190</v>
      </c>
      <c r="F63" s="96" t="s">
        <v>427</v>
      </c>
      <c r="G63" s="97">
        <v>44.11</v>
      </c>
      <c r="H63" s="96">
        <v>144</v>
      </c>
      <c r="J63" s="96">
        <v>57</v>
      </c>
      <c r="K63" s="96" t="s">
        <v>652</v>
      </c>
      <c r="L63" s="96" t="s">
        <v>653</v>
      </c>
      <c r="M63" s="96" t="s">
        <v>202</v>
      </c>
      <c r="N63" s="96" t="s">
        <v>434</v>
      </c>
      <c r="O63" s="97">
        <v>35.36</v>
      </c>
      <c r="P63" s="96">
        <v>148</v>
      </c>
    </row>
    <row r="64" spans="2:16" x14ac:dyDescent="0.2">
      <c r="B64" s="96">
        <v>58</v>
      </c>
      <c r="C64" s="96" t="s">
        <v>654</v>
      </c>
      <c r="D64" s="96" t="s">
        <v>655</v>
      </c>
      <c r="E64" s="96" t="s">
        <v>190</v>
      </c>
      <c r="F64" s="96" t="s">
        <v>437</v>
      </c>
      <c r="G64" s="97">
        <v>44.25</v>
      </c>
      <c r="H64" s="96">
        <v>143</v>
      </c>
      <c r="J64" s="96">
        <v>58</v>
      </c>
      <c r="K64" s="96" t="s">
        <v>656</v>
      </c>
      <c r="L64" s="96" t="s">
        <v>657</v>
      </c>
      <c r="M64" s="96" t="s">
        <v>187</v>
      </c>
      <c r="N64" s="96" t="s">
        <v>431</v>
      </c>
      <c r="O64" s="97">
        <v>35.39</v>
      </c>
      <c r="P64" s="96">
        <v>147</v>
      </c>
    </row>
    <row r="65" spans="2:16" x14ac:dyDescent="0.2">
      <c r="B65" s="96">
        <v>59</v>
      </c>
      <c r="C65" s="96" t="s">
        <v>530</v>
      </c>
      <c r="D65" s="96" t="s">
        <v>658</v>
      </c>
      <c r="E65" s="96" t="s">
        <v>190</v>
      </c>
      <c r="F65" s="96" t="s">
        <v>437</v>
      </c>
      <c r="G65" s="97">
        <v>44.46</v>
      </c>
      <c r="H65" s="96">
        <v>142</v>
      </c>
      <c r="J65" s="96">
        <v>59</v>
      </c>
      <c r="K65" s="96" t="s">
        <v>92</v>
      </c>
      <c r="L65" s="96" t="s">
        <v>92</v>
      </c>
      <c r="M65" s="96" t="s">
        <v>92</v>
      </c>
      <c r="N65" s="96" t="s">
        <v>92</v>
      </c>
      <c r="O65" s="97">
        <v>35.46</v>
      </c>
      <c r="P65" s="96" t="s">
        <v>92</v>
      </c>
    </row>
    <row r="66" spans="2:16" x14ac:dyDescent="0.2">
      <c r="B66" s="96">
        <v>60</v>
      </c>
      <c r="C66" s="96" t="s">
        <v>659</v>
      </c>
      <c r="D66" s="96" t="s">
        <v>660</v>
      </c>
      <c r="E66" s="96" t="s">
        <v>205</v>
      </c>
      <c r="F66" s="96" t="s">
        <v>442</v>
      </c>
      <c r="G66" s="97">
        <v>44.49</v>
      </c>
      <c r="H66" s="96">
        <v>141</v>
      </c>
      <c r="J66" s="96">
        <v>60</v>
      </c>
      <c r="K66" s="96" t="s">
        <v>661</v>
      </c>
      <c r="L66" s="96" t="s">
        <v>662</v>
      </c>
      <c r="M66" s="96" t="s">
        <v>205</v>
      </c>
      <c r="N66" s="96" t="s">
        <v>442</v>
      </c>
      <c r="O66" s="97">
        <v>35.479999999999997</v>
      </c>
      <c r="P66" s="96">
        <v>146</v>
      </c>
    </row>
    <row r="67" spans="2:16" x14ac:dyDescent="0.2">
      <c r="B67" s="96">
        <v>61</v>
      </c>
      <c r="C67" s="96" t="s">
        <v>663</v>
      </c>
      <c r="D67" s="96" t="s">
        <v>664</v>
      </c>
      <c r="E67" s="96" t="s">
        <v>195</v>
      </c>
      <c r="F67" s="96" t="s">
        <v>436</v>
      </c>
      <c r="G67" s="97">
        <v>44.52</v>
      </c>
      <c r="H67" s="96">
        <v>140</v>
      </c>
      <c r="J67" s="96">
        <v>61</v>
      </c>
      <c r="K67" s="96" t="s">
        <v>665</v>
      </c>
      <c r="L67" s="96" t="s">
        <v>666</v>
      </c>
      <c r="M67" s="96" t="s">
        <v>187</v>
      </c>
      <c r="N67" s="96" t="s">
        <v>431</v>
      </c>
      <c r="O67" s="97">
        <v>35.56</v>
      </c>
      <c r="P67" s="96">
        <v>145</v>
      </c>
    </row>
    <row r="68" spans="2:16" x14ac:dyDescent="0.2">
      <c r="B68" s="96">
        <v>62</v>
      </c>
      <c r="C68" s="96" t="s">
        <v>92</v>
      </c>
      <c r="D68" s="96" t="s">
        <v>92</v>
      </c>
      <c r="E68" s="96" t="s">
        <v>92</v>
      </c>
      <c r="F68" s="96" t="s">
        <v>92</v>
      </c>
      <c r="G68" s="97">
        <v>44.54</v>
      </c>
      <c r="H68" s="96" t="s">
        <v>92</v>
      </c>
      <c r="J68" s="96">
        <v>62</v>
      </c>
      <c r="K68" s="96" t="s">
        <v>667</v>
      </c>
      <c r="L68" s="96" t="s">
        <v>668</v>
      </c>
      <c r="M68" s="96" t="s">
        <v>229</v>
      </c>
      <c r="N68" s="96" t="s">
        <v>445</v>
      </c>
      <c r="O68" s="97">
        <v>36.26</v>
      </c>
      <c r="P68" s="96">
        <v>144</v>
      </c>
    </row>
    <row r="69" spans="2:16" x14ac:dyDescent="0.2">
      <c r="B69" s="96">
        <v>63</v>
      </c>
      <c r="C69" s="96" t="s">
        <v>669</v>
      </c>
      <c r="D69" s="96" t="s">
        <v>670</v>
      </c>
      <c r="E69" s="96" t="s">
        <v>215</v>
      </c>
      <c r="F69" s="96" t="s">
        <v>443</v>
      </c>
      <c r="G69" s="97">
        <v>44.57</v>
      </c>
      <c r="H69" s="96">
        <v>139</v>
      </c>
      <c r="J69" s="96">
        <v>63</v>
      </c>
      <c r="K69" s="96" t="s">
        <v>671</v>
      </c>
      <c r="L69" s="96" t="s">
        <v>672</v>
      </c>
      <c r="M69" s="96" t="s">
        <v>229</v>
      </c>
      <c r="N69" s="96" t="s">
        <v>445</v>
      </c>
      <c r="O69" s="97">
        <v>36.32</v>
      </c>
      <c r="P69" s="96">
        <v>143</v>
      </c>
    </row>
    <row r="70" spans="2:16" x14ac:dyDescent="0.2">
      <c r="B70" s="96">
        <v>64</v>
      </c>
      <c r="C70" s="96" t="s">
        <v>673</v>
      </c>
      <c r="D70" s="96" t="s">
        <v>674</v>
      </c>
      <c r="E70" s="96" t="s">
        <v>195</v>
      </c>
      <c r="F70" s="96" t="s">
        <v>436</v>
      </c>
      <c r="G70" s="97">
        <v>45.09</v>
      </c>
      <c r="H70" s="96">
        <v>138</v>
      </c>
      <c r="J70" s="96">
        <v>64</v>
      </c>
      <c r="K70" s="96" t="s">
        <v>675</v>
      </c>
      <c r="L70" s="96" t="s">
        <v>676</v>
      </c>
      <c r="M70" s="96" t="s">
        <v>229</v>
      </c>
      <c r="N70" s="96" t="s">
        <v>445</v>
      </c>
      <c r="O70" s="97">
        <v>37.17</v>
      </c>
      <c r="P70" s="96">
        <v>142</v>
      </c>
    </row>
    <row r="71" spans="2:16" x14ac:dyDescent="0.2">
      <c r="B71" s="96">
        <v>65</v>
      </c>
      <c r="C71" s="96" t="s">
        <v>677</v>
      </c>
      <c r="D71" s="96" t="s">
        <v>678</v>
      </c>
      <c r="E71" s="96" t="s">
        <v>190</v>
      </c>
      <c r="F71" s="96" t="s">
        <v>437</v>
      </c>
      <c r="G71" s="97">
        <v>45.12</v>
      </c>
      <c r="H71" s="96">
        <v>137</v>
      </c>
      <c r="J71" s="96">
        <v>65</v>
      </c>
      <c r="K71" s="96" t="s">
        <v>679</v>
      </c>
      <c r="L71" s="96" t="s">
        <v>680</v>
      </c>
      <c r="M71" s="96" t="s">
        <v>266</v>
      </c>
      <c r="N71" s="96" t="s">
        <v>428</v>
      </c>
      <c r="O71" s="97">
        <v>37.32</v>
      </c>
      <c r="P71" s="96">
        <v>141</v>
      </c>
    </row>
    <row r="72" spans="2:16" x14ac:dyDescent="0.2">
      <c r="B72" s="96">
        <v>66</v>
      </c>
      <c r="C72" s="96" t="s">
        <v>596</v>
      </c>
      <c r="D72" s="96" t="s">
        <v>681</v>
      </c>
      <c r="E72" s="96" t="s">
        <v>266</v>
      </c>
      <c r="F72" s="96" t="s">
        <v>438</v>
      </c>
      <c r="G72" s="97">
        <v>45.14</v>
      </c>
      <c r="H72" s="96">
        <v>136</v>
      </c>
      <c r="J72" s="96">
        <v>66</v>
      </c>
      <c r="K72" s="96" t="s">
        <v>682</v>
      </c>
      <c r="L72" s="96" t="s">
        <v>683</v>
      </c>
      <c r="M72" s="96" t="s">
        <v>187</v>
      </c>
      <c r="N72" s="96" t="s">
        <v>433</v>
      </c>
      <c r="O72" s="97">
        <v>37.47</v>
      </c>
      <c r="P72" s="96">
        <v>140</v>
      </c>
    </row>
    <row r="73" spans="2:16" x14ac:dyDescent="0.2">
      <c r="B73" s="96">
        <v>67</v>
      </c>
      <c r="C73" s="96" t="s">
        <v>593</v>
      </c>
      <c r="D73" s="96" t="s">
        <v>684</v>
      </c>
      <c r="E73" s="96" t="s">
        <v>211</v>
      </c>
      <c r="F73" s="96" t="s">
        <v>439</v>
      </c>
      <c r="G73" s="97">
        <v>45.42</v>
      </c>
      <c r="H73" s="96">
        <v>135</v>
      </c>
      <c r="J73" s="96">
        <v>67</v>
      </c>
      <c r="K73" s="96" t="s">
        <v>685</v>
      </c>
      <c r="L73" s="96" t="s">
        <v>686</v>
      </c>
      <c r="M73" s="96" t="s">
        <v>187</v>
      </c>
      <c r="N73" s="96" t="s">
        <v>433</v>
      </c>
      <c r="O73" s="97">
        <v>37.53</v>
      </c>
      <c r="P73" s="96">
        <v>139</v>
      </c>
    </row>
    <row r="74" spans="2:16" x14ac:dyDescent="0.2">
      <c r="B74" s="96">
        <v>68</v>
      </c>
      <c r="C74" s="96" t="s">
        <v>687</v>
      </c>
      <c r="D74" s="96" t="s">
        <v>688</v>
      </c>
      <c r="E74" s="96" t="s">
        <v>187</v>
      </c>
      <c r="F74" s="96" t="s">
        <v>433</v>
      </c>
      <c r="G74" s="97">
        <v>45.56</v>
      </c>
      <c r="H74" s="96">
        <v>134</v>
      </c>
      <c r="J74" s="96">
        <v>68</v>
      </c>
      <c r="K74" s="96" t="s">
        <v>689</v>
      </c>
      <c r="L74" s="96" t="s">
        <v>690</v>
      </c>
      <c r="M74" s="96" t="s">
        <v>205</v>
      </c>
      <c r="N74" s="96" t="s">
        <v>442</v>
      </c>
      <c r="O74" s="97">
        <v>38.14</v>
      </c>
      <c r="P74" s="96">
        <v>138</v>
      </c>
    </row>
    <row r="75" spans="2:16" x14ac:dyDescent="0.2">
      <c r="B75" s="96">
        <v>69</v>
      </c>
      <c r="C75" s="96" t="s">
        <v>691</v>
      </c>
      <c r="D75" s="96" t="s">
        <v>692</v>
      </c>
      <c r="E75" s="96" t="s">
        <v>187</v>
      </c>
      <c r="F75" s="96" t="s">
        <v>433</v>
      </c>
      <c r="G75" s="97">
        <v>46.36</v>
      </c>
      <c r="H75" s="96">
        <v>133</v>
      </c>
      <c r="J75" s="96">
        <v>69</v>
      </c>
      <c r="K75" s="96" t="s">
        <v>671</v>
      </c>
      <c r="L75" s="96" t="s">
        <v>693</v>
      </c>
      <c r="M75" s="96" t="s">
        <v>205</v>
      </c>
      <c r="N75" s="96" t="s">
        <v>450</v>
      </c>
      <c r="O75" s="97">
        <v>38.19</v>
      </c>
      <c r="P75" s="96">
        <v>137</v>
      </c>
    </row>
    <row r="76" spans="2:16" x14ac:dyDescent="0.2">
      <c r="B76" s="96">
        <v>70</v>
      </c>
      <c r="C76" s="96" t="s">
        <v>694</v>
      </c>
      <c r="D76" s="96" t="s">
        <v>695</v>
      </c>
      <c r="E76" s="96" t="s">
        <v>211</v>
      </c>
      <c r="F76" s="96" t="s">
        <v>439</v>
      </c>
      <c r="G76" s="97">
        <v>46.54</v>
      </c>
      <c r="H76" s="96">
        <v>132</v>
      </c>
      <c r="J76" s="96">
        <v>70</v>
      </c>
      <c r="K76" s="96" t="s">
        <v>696</v>
      </c>
      <c r="L76" s="96" t="s">
        <v>697</v>
      </c>
      <c r="M76" s="96" t="s">
        <v>187</v>
      </c>
      <c r="N76" s="96" t="s">
        <v>433</v>
      </c>
      <c r="O76" s="97">
        <v>38.21</v>
      </c>
      <c r="P76" s="96">
        <v>136</v>
      </c>
    </row>
    <row r="77" spans="2:16" x14ac:dyDescent="0.2">
      <c r="B77" s="96">
        <v>71</v>
      </c>
      <c r="C77" s="96" t="s">
        <v>698</v>
      </c>
      <c r="D77" s="96" t="s">
        <v>699</v>
      </c>
      <c r="E77" s="96" t="s">
        <v>200</v>
      </c>
      <c r="F77" s="96" t="s">
        <v>429</v>
      </c>
      <c r="G77" s="97">
        <v>47.56</v>
      </c>
      <c r="H77" s="96">
        <v>131</v>
      </c>
      <c r="J77" s="96">
        <v>71</v>
      </c>
      <c r="K77" s="96" t="s">
        <v>700</v>
      </c>
      <c r="L77" s="96" t="s">
        <v>701</v>
      </c>
      <c r="M77" s="96" t="s">
        <v>187</v>
      </c>
      <c r="N77" s="96" t="s">
        <v>433</v>
      </c>
      <c r="O77" s="97">
        <v>38.229999999999997</v>
      </c>
      <c r="P77" s="96">
        <v>135</v>
      </c>
    </row>
    <row r="78" spans="2:16" x14ac:dyDescent="0.2">
      <c r="B78" s="96">
        <v>72</v>
      </c>
      <c r="C78" s="96" t="s">
        <v>702</v>
      </c>
      <c r="D78" s="96" t="s">
        <v>703</v>
      </c>
      <c r="E78" s="96" t="s">
        <v>190</v>
      </c>
      <c r="F78" s="96" t="s">
        <v>437</v>
      </c>
      <c r="G78" s="97">
        <v>48.21</v>
      </c>
      <c r="H78" s="96">
        <v>130</v>
      </c>
      <c r="J78" s="96">
        <v>72</v>
      </c>
      <c r="K78" s="96" t="s">
        <v>704</v>
      </c>
      <c r="L78" s="96" t="s">
        <v>705</v>
      </c>
      <c r="M78" s="96" t="s">
        <v>190</v>
      </c>
      <c r="N78" s="96" t="s">
        <v>446</v>
      </c>
      <c r="O78" s="97">
        <v>38.24</v>
      </c>
      <c r="P78" s="96">
        <v>134</v>
      </c>
    </row>
    <row r="79" spans="2:16" x14ac:dyDescent="0.2">
      <c r="B79" s="96">
        <v>73</v>
      </c>
      <c r="C79" s="96" t="s">
        <v>706</v>
      </c>
      <c r="D79" s="96" t="s">
        <v>707</v>
      </c>
      <c r="E79" s="96" t="s">
        <v>187</v>
      </c>
      <c r="F79" s="96" t="s">
        <v>433</v>
      </c>
      <c r="G79" s="97">
        <v>48.27</v>
      </c>
      <c r="H79" s="96">
        <v>129</v>
      </c>
      <c r="J79" s="96">
        <v>73</v>
      </c>
      <c r="K79" s="96" t="s">
        <v>708</v>
      </c>
      <c r="L79" s="96" t="s">
        <v>709</v>
      </c>
      <c r="M79" s="96" t="s">
        <v>190</v>
      </c>
      <c r="N79" s="96" t="s">
        <v>446</v>
      </c>
      <c r="O79" s="97">
        <v>38.590000000000003</v>
      </c>
      <c r="P79" s="96">
        <v>133</v>
      </c>
    </row>
    <row r="80" spans="2:16" x14ac:dyDescent="0.2">
      <c r="B80" s="96">
        <v>74</v>
      </c>
      <c r="C80" s="96" t="s">
        <v>710</v>
      </c>
      <c r="D80" s="96" t="s">
        <v>711</v>
      </c>
      <c r="E80" s="96" t="s">
        <v>187</v>
      </c>
      <c r="F80" s="96" t="s">
        <v>433</v>
      </c>
      <c r="G80" s="97">
        <v>48.33</v>
      </c>
      <c r="H80" s="96">
        <v>128</v>
      </c>
      <c r="J80" s="96">
        <v>74</v>
      </c>
      <c r="K80" s="96" t="s">
        <v>92</v>
      </c>
      <c r="L80" s="96" t="s">
        <v>92</v>
      </c>
      <c r="M80" s="96" t="s">
        <v>92</v>
      </c>
      <c r="N80" s="96" t="s">
        <v>92</v>
      </c>
      <c r="O80" s="97">
        <v>39.04</v>
      </c>
      <c r="P80" s="96" t="s">
        <v>92</v>
      </c>
    </row>
    <row r="81" spans="2:16" x14ac:dyDescent="0.2">
      <c r="B81" s="96">
        <v>75</v>
      </c>
      <c r="C81" s="96" t="s">
        <v>712</v>
      </c>
      <c r="D81" s="96" t="s">
        <v>713</v>
      </c>
      <c r="E81" s="96" t="s">
        <v>266</v>
      </c>
      <c r="F81" s="96" t="s">
        <v>438</v>
      </c>
      <c r="G81" s="97">
        <v>48.34</v>
      </c>
      <c r="H81" s="96">
        <v>127</v>
      </c>
      <c r="J81" s="96">
        <v>75</v>
      </c>
      <c r="K81" s="96" t="s">
        <v>508</v>
      </c>
      <c r="L81" s="96" t="s">
        <v>529</v>
      </c>
      <c r="M81" s="96" t="s">
        <v>190</v>
      </c>
      <c r="N81" s="96" t="s">
        <v>446</v>
      </c>
      <c r="O81" s="97">
        <v>39.06</v>
      </c>
      <c r="P81" s="96">
        <v>132</v>
      </c>
    </row>
    <row r="82" spans="2:16" x14ac:dyDescent="0.2">
      <c r="B82" s="96">
        <v>76</v>
      </c>
      <c r="C82" s="96" t="s">
        <v>714</v>
      </c>
      <c r="D82" s="96" t="s">
        <v>715</v>
      </c>
      <c r="E82" s="96" t="s">
        <v>229</v>
      </c>
      <c r="F82" s="96" t="s">
        <v>441</v>
      </c>
      <c r="G82" s="97">
        <v>49</v>
      </c>
      <c r="H82" s="96">
        <v>126</v>
      </c>
      <c r="J82" s="96">
        <v>76</v>
      </c>
      <c r="K82" s="96" t="s">
        <v>716</v>
      </c>
      <c r="L82" s="96" t="s">
        <v>717</v>
      </c>
      <c r="M82" s="96" t="s">
        <v>211</v>
      </c>
      <c r="N82" s="96" t="s">
        <v>451</v>
      </c>
      <c r="O82" s="97">
        <v>39.14</v>
      </c>
      <c r="P82" s="96">
        <v>131</v>
      </c>
    </row>
    <row r="83" spans="2:16" x14ac:dyDescent="0.2">
      <c r="B83" s="96">
        <v>77</v>
      </c>
      <c r="C83" s="96" t="s">
        <v>673</v>
      </c>
      <c r="D83" s="96" t="s">
        <v>718</v>
      </c>
      <c r="E83" s="96" t="s">
        <v>190</v>
      </c>
      <c r="F83" s="96" t="s">
        <v>437</v>
      </c>
      <c r="G83" s="97">
        <v>49</v>
      </c>
      <c r="H83" s="96">
        <v>125</v>
      </c>
      <c r="J83" s="96">
        <v>77</v>
      </c>
      <c r="K83" s="96" t="s">
        <v>719</v>
      </c>
      <c r="L83" s="96" t="s">
        <v>720</v>
      </c>
      <c r="M83" s="96" t="s">
        <v>229</v>
      </c>
      <c r="N83" s="96" t="s">
        <v>447</v>
      </c>
      <c r="O83" s="97">
        <v>39.21</v>
      </c>
      <c r="P83" s="96">
        <v>130</v>
      </c>
    </row>
    <row r="84" spans="2:16" x14ac:dyDescent="0.2">
      <c r="B84" s="96">
        <v>78</v>
      </c>
      <c r="C84" s="96" t="s">
        <v>721</v>
      </c>
      <c r="D84" s="96" t="s">
        <v>722</v>
      </c>
      <c r="E84" s="96" t="s">
        <v>195</v>
      </c>
      <c r="F84" s="96" t="s">
        <v>436</v>
      </c>
      <c r="G84" s="97">
        <v>49.14</v>
      </c>
      <c r="H84" s="96">
        <v>124</v>
      </c>
      <c r="J84" s="96">
        <v>78</v>
      </c>
      <c r="K84" s="96" t="s">
        <v>723</v>
      </c>
      <c r="L84" s="96" t="s">
        <v>724</v>
      </c>
      <c r="M84" s="96" t="s">
        <v>215</v>
      </c>
      <c r="N84" s="96" t="s">
        <v>443</v>
      </c>
      <c r="O84" s="97">
        <v>41.13</v>
      </c>
      <c r="P84" s="96">
        <v>129</v>
      </c>
    </row>
    <row r="85" spans="2:16" x14ac:dyDescent="0.2">
      <c r="B85" s="96">
        <v>79</v>
      </c>
      <c r="C85" s="96" t="s">
        <v>725</v>
      </c>
      <c r="D85" s="96" t="s">
        <v>726</v>
      </c>
      <c r="E85" s="96" t="s">
        <v>187</v>
      </c>
      <c r="F85" s="96" t="s">
        <v>433</v>
      </c>
      <c r="G85" s="97">
        <v>49.37</v>
      </c>
      <c r="H85" s="96">
        <v>123</v>
      </c>
      <c r="J85" s="96">
        <v>79</v>
      </c>
      <c r="K85" s="96" t="s">
        <v>455</v>
      </c>
      <c r="L85" s="96" t="s">
        <v>727</v>
      </c>
      <c r="M85" s="96" t="s">
        <v>200</v>
      </c>
      <c r="N85" s="96" t="s">
        <v>444</v>
      </c>
      <c r="O85" s="97">
        <v>42.08</v>
      </c>
      <c r="P85" s="96">
        <v>128</v>
      </c>
    </row>
    <row r="86" spans="2:16" x14ac:dyDescent="0.2">
      <c r="B86" s="96">
        <v>80</v>
      </c>
      <c r="C86" s="96" t="s">
        <v>530</v>
      </c>
      <c r="D86" s="96" t="s">
        <v>728</v>
      </c>
      <c r="E86" s="96" t="s">
        <v>266</v>
      </c>
      <c r="F86" s="96" t="s">
        <v>438</v>
      </c>
      <c r="G86" s="97">
        <v>49.39</v>
      </c>
      <c r="H86" s="96">
        <v>122</v>
      </c>
      <c r="J86" s="96">
        <v>80</v>
      </c>
      <c r="K86" s="96" t="s">
        <v>729</v>
      </c>
      <c r="L86" s="96" t="s">
        <v>730</v>
      </c>
      <c r="M86" s="96" t="s">
        <v>200</v>
      </c>
      <c r="N86" s="96" t="s">
        <v>444</v>
      </c>
      <c r="O86" s="97">
        <v>42.08</v>
      </c>
      <c r="P86" s="96">
        <v>127</v>
      </c>
    </row>
    <row r="87" spans="2:16" x14ac:dyDescent="0.2">
      <c r="B87" s="96">
        <v>81</v>
      </c>
      <c r="C87" s="96" t="s">
        <v>731</v>
      </c>
      <c r="D87" s="96" t="s">
        <v>732</v>
      </c>
      <c r="E87" s="96" t="s">
        <v>266</v>
      </c>
      <c r="F87" s="96" t="s">
        <v>438</v>
      </c>
      <c r="G87" s="97">
        <v>49.48</v>
      </c>
      <c r="H87" s="96">
        <v>121</v>
      </c>
      <c r="J87" s="96">
        <v>81</v>
      </c>
      <c r="K87" s="96" t="s">
        <v>569</v>
      </c>
      <c r="L87" s="96" t="s">
        <v>733</v>
      </c>
      <c r="M87" s="96" t="s">
        <v>190</v>
      </c>
      <c r="N87" s="96" t="s">
        <v>448</v>
      </c>
      <c r="O87" s="97">
        <v>43.4</v>
      </c>
      <c r="P87" s="96">
        <v>126</v>
      </c>
    </row>
    <row r="88" spans="2:16" x14ac:dyDescent="0.2">
      <c r="B88" s="96">
        <v>82</v>
      </c>
      <c r="C88" s="96" t="s">
        <v>734</v>
      </c>
      <c r="D88" s="96" t="s">
        <v>735</v>
      </c>
      <c r="E88" s="96" t="s">
        <v>187</v>
      </c>
      <c r="F88" s="96" t="s">
        <v>440</v>
      </c>
      <c r="G88" s="97">
        <v>49.49</v>
      </c>
      <c r="H88" s="96">
        <v>120</v>
      </c>
      <c r="J88" s="96">
        <v>82</v>
      </c>
      <c r="K88" s="96" t="s">
        <v>736</v>
      </c>
      <c r="L88" s="96" t="s">
        <v>737</v>
      </c>
      <c r="M88" s="96" t="s">
        <v>229</v>
      </c>
      <c r="N88" s="96" t="s">
        <v>447</v>
      </c>
      <c r="O88" s="97">
        <v>52.35</v>
      </c>
      <c r="P88" s="96">
        <v>125</v>
      </c>
    </row>
    <row r="89" spans="2:16" x14ac:dyDescent="0.2">
      <c r="B89" s="96">
        <v>83</v>
      </c>
      <c r="C89" s="96" t="s">
        <v>738</v>
      </c>
      <c r="D89" s="96" t="s">
        <v>495</v>
      </c>
      <c r="E89" s="96" t="s">
        <v>187</v>
      </c>
      <c r="F89" s="96" t="s">
        <v>440</v>
      </c>
      <c r="G89" s="97">
        <v>50.06</v>
      </c>
      <c r="H89" s="96">
        <v>119</v>
      </c>
    </row>
    <row r="90" spans="2:16" x14ac:dyDescent="0.2">
      <c r="B90" s="96">
        <v>84</v>
      </c>
      <c r="C90" s="96" t="s">
        <v>739</v>
      </c>
      <c r="D90" s="96" t="s">
        <v>740</v>
      </c>
      <c r="E90" s="96" t="s">
        <v>195</v>
      </c>
      <c r="F90" s="96" t="s">
        <v>741</v>
      </c>
      <c r="G90" s="97">
        <v>50.13</v>
      </c>
      <c r="H90" s="96">
        <v>118</v>
      </c>
    </row>
    <row r="91" spans="2:16" x14ac:dyDescent="0.2">
      <c r="B91" s="96">
        <v>85</v>
      </c>
      <c r="C91" s="96" t="s">
        <v>742</v>
      </c>
      <c r="D91" s="96" t="s">
        <v>743</v>
      </c>
      <c r="E91" s="96" t="s">
        <v>195</v>
      </c>
      <c r="F91" s="96" t="s">
        <v>741</v>
      </c>
      <c r="G91" s="97">
        <v>50.19</v>
      </c>
      <c r="H91" s="96">
        <v>117</v>
      </c>
    </row>
    <row r="92" spans="2:16" x14ac:dyDescent="0.2">
      <c r="B92" s="96">
        <v>86</v>
      </c>
      <c r="C92" s="96" t="s">
        <v>744</v>
      </c>
      <c r="D92" s="96" t="s">
        <v>745</v>
      </c>
      <c r="E92" s="96" t="s">
        <v>211</v>
      </c>
      <c r="F92" s="96" t="s">
        <v>439</v>
      </c>
      <c r="G92" s="97">
        <v>50.35</v>
      </c>
      <c r="H92" s="96">
        <v>116</v>
      </c>
    </row>
    <row r="93" spans="2:16" x14ac:dyDescent="0.2">
      <c r="B93" s="96">
        <v>87</v>
      </c>
      <c r="C93" s="96" t="s">
        <v>746</v>
      </c>
      <c r="D93" s="96" t="s">
        <v>747</v>
      </c>
      <c r="E93" s="96" t="s">
        <v>266</v>
      </c>
      <c r="F93" s="96" t="s">
        <v>438</v>
      </c>
      <c r="G93" s="97">
        <v>50.4</v>
      </c>
      <c r="H93" s="96">
        <v>115</v>
      </c>
    </row>
    <row r="94" spans="2:16" x14ac:dyDescent="0.2">
      <c r="B94" s="96">
        <v>88</v>
      </c>
      <c r="C94" s="96" t="s">
        <v>593</v>
      </c>
      <c r="D94" s="96" t="s">
        <v>748</v>
      </c>
      <c r="E94" s="96" t="s">
        <v>211</v>
      </c>
      <c r="F94" s="96" t="s">
        <v>439</v>
      </c>
      <c r="G94" s="97">
        <v>50.42</v>
      </c>
      <c r="H94" s="96">
        <v>114</v>
      </c>
    </row>
    <row r="95" spans="2:16" x14ac:dyDescent="0.2">
      <c r="B95" s="96">
        <v>89</v>
      </c>
      <c r="C95" s="96" t="s">
        <v>749</v>
      </c>
      <c r="D95" s="96" t="s">
        <v>750</v>
      </c>
      <c r="E95" s="96" t="s">
        <v>211</v>
      </c>
      <c r="F95" s="96" t="s">
        <v>439</v>
      </c>
      <c r="G95" s="97">
        <v>50.5</v>
      </c>
      <c r="H95" s="96">
        <v>113</v>
      </c>
    </row>
    <row r="96" spans="2:16" x14ac:dyDescent="0.2">
      <c r="B96" s="96">
        <v>90</v>
      </c>
      <c r="C96" s="96" t="s">
        <v>751</v>
      </c>
      <c r="D96" s="96" t="s">
        <v>752</v>
      </c>
      <c r="E96" s="96" t="s">
        <v>187</v>
      </c>
      <c r="F96" s="96" t="s">
        <v>440</v>
      </c>
      <c r="G96" s="97">
        <v>51.37</v>
      </c>
      <c r="H96" s="96">
        <v>112</v>
      </c>
    </row>
    <row r="97" spans="2:8" x14ac:dyDescent="0.2">
      <c r="B97" s="96">
        <v>91</v>
      </c>
      <c r="C97" s="96" t="s">
        <v>753</v>
      </c>
      <c r="D97" s="96" t="s">
        <v>754</v>
      </c>
      <c r="E97" s="96" t="s">
        <v>187</v>
      </c>
      <c r="F97" s="96" t="s">
        <v>440</v>
      </c>
      <c r="G97" s="97">
        <v>51.38</v>
      </c>
      <c r="H97" s="96">
        <v>111</v>
      </c>
    </row>
    <row r="98" spans="2:8" x14ac:dyDescent="0.2">
      <c r="B98" s="96">
        <v>92</v>
      </c>
      <c r="C98" s="96" t="s">
        <v>522</v>
      </c>
      <c r="D98" s="96" t="s">
        <v>755</v>
      </c>
      <c r="E98" s="96" t="s">
        <v>266</v>
      </c>
      <c r="F98" s="96" t="s">
        <v>756</v>
      </c>
      <c r="G98" s="97">
        <v>51.46</v>
      </c>
      <c r="H98" s="96">
        <v>110</v>
      </c>
    </row>
    <row r="99" spans="2:8" x14ac:dyDescent="0.2">
      <c r="B99" s="96">
        <v>93</v>
      </c>
      <c r="C99" s="96" t="s">
        <v>757</v>
      </c>
      <c r="D99" s="96" t="s">
        <v>758</v>
      </c>
      <c r="E99" s="96" t="s">
        <v>190</v>
      </c>
      <c r="F99" s="96" t="s">
        <v>446</v>
      </c>
      <c r="G99" s="97">
        <v>56.3</v>
      </c>
      <c r="H99" s="96">
        <v>109</v>
      </c>
    </row>
    <row r="100" spans="2:8" x14ac:dyDescent="0.2">
      <c r="B100" s="96">
        <v>94</v>
      </c>
      <c r="C100" s="96" t="s">
        <v>759</v>
      </c>
      <c r="D100" s="96" t="s">
        <v>760</v>
      </c>
      <c r="E100" s="96" t="s">
        <v>187</v>
      </c>
      <c r="F100" s="96" t="s">
        <v>440</v>
      </c>
      <c r="G100" s="97">
        <v>57.18</v>
      </c>
      <c r="H100" s="96">
        <v>108</v>
      </c>
    </row>
    <row r="101" spans="2:8" x14ac:dyDescent="0.2">
      <c r="B101" s="96">
        <v>95</v>
      </c>
      <c r="C101" s="96" t="s">
        <v>591</v>
      </c>
      <c r="D101" s="96" t="s">
        <v>761</v>
      </c>
      <c r="E101" s="96" t="s">
        <v>211</v>
      </c>
      <c r="F101" s="96" t="s">
        <v>451</v>
      </c>
      <c r="G101" s="97">
        <v>57.18</v>
      </c>
      <c r="H101" s="96">
        <v>107</v>
      </c>
    </row>
    <row r="102" spans="2:8" x14ac:dyDescent="0.2">
      <c r="B102" s="96">
        <v>96</v>
      </c>
      <c r="C102" s="96" t="s">
        <v>762</v>
      </c>
      <c r="D102" s="96" t="s">
        <v>763</v>
      </c>
      <c r="E102" s="96" t="s">
        <v>195</v>
      </c>
      <c r="F102" s="96" t="s">
        <v>741</v>
      </c>
      <c r="G102" s="97">
        <v>57.49</v>
      </c>
      <c r="H102" s="96">
        <v>106</v>
      </c>
    </row>
    <row r="103" spans="2:8" x14ac:dyDescent="0.2">
      <c r="B103" s="96">
        <v>97</v>
      </c>
      <c r="C103" s="96" t="s">
        <v>764</v>
      </c>
      <c r="D103" s="96" t="s">
        <v>765</v>
      </c>
      <c r="E103" s="96" t="s">
        <v>190</v>
      </c>
      <c r="F103" s="96" t="s">
        <v>446</v>
      </c>
      <c r="G103" s="97">
        <v>73</v>
      </c>
      <c r="H103" s="96">
        <v>105</v>
      </c>
    </row>
  </sheetData>
  <mergeCells count="7">
    <mergeCell ref="B3:H3"/>
    <mergeCell ref="J3:P3"/>
    <mergeCell ref="B4:E4"/>
    <mergeCell ref="J4:M4"/>
    <mergeCell ref="B5:D5"/>
    <mergeCell ref="J5:L5"/>
    <mergeCell ref="O5:P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A1D63-D8A6-D54A-BB17-FBEE8DD81F24}">
  <dimension ref="A1:AL606"/>
  <sheetViews>
    <sheetView workbookViewId="0">
      <selection activeCell="AA12" sqref="AA12"/>
    </sheetView>
  </sheetViews>
  <sheetFormatPr baseColWidth="10" defaultColWidth="8.6640625" defaultRowHeight="16" x14ac:dyDescent="0.2"/>
  <cols>
    <col min="1" max="1" width="13.6640625" customWidth="1"/>
    <col min="2" max="2" width="11.1640625" customWidth="1"/>
    <col min="3" max="3" width="6.6640625" customWidth="1"/>
    <col min="4" max="4" width="8.6640625" customWidth="1"/>
    <col min="5" max="5" width="12.1640625" customWidth="1"/>
    <col min="6" max="7" width="11.1640625" customWidth="1"/>
    <col min="8" max="8" width="9.5" customWidth="1"/>
    <col min="9" max="9" width="12.6640625" customWidth="1"/>
    <col min="10" max="10" width="7.1640625" customWidth="1"/>
    <col min="11" max="11" width="17" customWidth="1"/>
    <col min="12" max="12" width="11.1640625" customWidth="1"/>
    <col min="13" max="13" width="6.6640625" customWidth="1"/>
    <col min="14" max="14" width="8.6640625" customWidth="1"/>
    <col min="15" max="15" width="12.1640625" customWidth="1"/>
    <col min="16" max="18" width="11.1640625" customWidth="1"/>
    <col min="19" max="19" width="12.6640625" customWidth="1"/>
    <col min="20" max="20" width="7.1640625" customWidth="1"/>
    <col min="21" max="21" width="14.1640625" customWidth="1"/>
    <col min="22" max="22" width="11.6640625" customWidth="1"/>
    <col min="23" max="23" width="11.1640625" customWidth="1"/>
    <col min="24" max="24" width="11.6640625" customWidth="1"/>
    <col min="25" max="25" width="11.1640625" customWidth="1"/>
    <col min="26" max="26" width="12" customWidth="1"/>
    <col min="27" max="997" width="11.1640625" customWidth="1"/>
  </cols>
  <sheetData>
    <row r="1" spans="1:38" ht="15.75" customHeight="1" x14ac:dyDescent="0.2">
      <c r="A1" s="2"/>
      <c r="B1" s="2"/>
      <c r="C1" s="2"/>
      <c r="D1" s="2"/>
      <c r="E1" s="2"/>
      <c r="F1" s="2"/>
      <c r="G1" s="2"/>
      <c r="H1" s="2"/>
      <c r="I1" s="54"/>
      <c r="J1" s="53"/>
      <c r="K1" s="2"/>
      <c r="L1" s="2"/>
      <c r="M1" s="2"/>
      <c r="N1" s="2"/>
      <c r="O1" s="2"/>
      <c r="P1" s="2"/>
      <c r="Q1" s="2"/>
      <c r="R1" s="2"/>
      <c r="S1" s="54"/>
      <c r="T1" s="53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15.75" customHeight="1" x14ac:dyDescent="0.2">
      <c r="A2" s="2"/>
      <c r="B2" s="2"/>
      <c r="C2" s="2"/>
      <c r="D2" s="2"/>
      <c r="E2" s="2"/>
      <c r="F2" s="2"/>
      <c r="G2" s="2"/>
      <c r="H2" s="2"/>
      <c r="I2" s="54"/>
      <c r="J2" s="2"/>
      <c r="K2" s="2"/>
      <c r="L2" s="2"/>
      <c r="M2" s="2"/>
      <c r="N2" s="2"/>
      <c r="O2" s="2"/>
      <c r="P2" s="2"/>
      <c r="Q2" s="2"/>
      <c r="R2" s="2"/>
      <c r="S2" s="5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ht="28.5" customHeight="1" x14ac:dyDescent="0.3">
      <c r="A3" s="55"/>
      <c r="B3" s="56" t="s">
        <v>16</v>
      </c>
      <c r="C3" s="56"/>
      <c r="D3" s="56"/>
      <c r="E3" s="56"/>
      <c r="F3" s="56"/>
      <c r="G3" s="56"/>
      <c r="H3" s="56"/>
      <c r="I3" s="56"/>
      <c r="J3" s="56"/>
      <c r="K3" s="55"/>
      <c r="L3" s="56" t="s">
        <v>17</v>
      </c>
      <c r="M3" s="56"/>
      <c r="N3" s="56"/>
      <c r="O3" s="56"/>
      <c r="P3" s="56"/>
      <c r="Q3" s="56"/>
      <c r="R3" s="56"/>
      <c r="S3" s="56"/>
      <c r="T3" s="56"/>
      <c r="U3" s="57"/>
      <c r="V3" s="57"/>
      <c r="W3" s="57"/>
      <c r="X3" s="57"/>
      <c r="Y3" s="57"/>
      <c r="Z3" s="57"/>
      <c r="AA3" s="57"/>
      <c r="AB3" s="57"/>
      <c r="AC3" s="57"/>
      <c r="AD3" s="57"/>
      <c r="AE3" s="2"/>
      <c r="AF3" s="2"/>
      <c r="AG3" s="2"/>
      <c r="AH3" s="2"/>
      <c r="AI3" s="2"/>
    </row>
    <row r="4" spans="1:38" ht="28.5" customHeight="1" x14ac:dyDescent="0.3">
      <c r="A4" s="55"/>
      <c r="B4" s="58" t="str">
        <f>CONCATENATE("LUCA XC Race ",'[1]Season Set up'!A19," ",'[1]Season Set up'!B19)</f>
        <v>LUCA XC Race 2 Wimbledon Common</v>
      </c>
      <c r="C4" s="58"/>
      <c r="D4" s="58"/>
      <c r="E4" s="58"/>
      <c r="F4" s="58"/>
      <c r="G4" s="58"/>
      <c r="H4" s="59"/>
      <c r="I4" s="61"/>
      <c r="J4" s="60"/>
      <c r="K4" s="55"/>
      <c r="L4" s="58" t="str">
        <f>CONCATENATE("LUCA XC Race ",'[1]Season Set up'!A19," ",'[1]Season Set up'!B19)</f>
        <v>LUCA XC Race 2 Wimbledon Common</v>
      </c>
      <c r="M4" s="58"/>
      <c r="N4" s="58"/>
      <c r="O4" s="58"/>
      <c r="P4" s="58"/>
      <c r="Q4" s="58"/>
      <c r="R4" s="59"/>
      <c r="S4" s="61"/>
      <c r="T4" s="60"/>
      <c r="U4" s="57"/>
      <c r="V4" s="57"/>
      <c r="W4" s="57"/>
      <c r="X4" s="57"/>
      <c r="Y4" s="57"/>
      <c r="Z4" s="57"/>
      <c r="AA4" s="57"/>
      <c r="AB4" s="57"/>
      <c r="AC4" s="57"/>
      <c r="AD4" s="57"/>
      <c r="AE4" s="2"/>
      <c r="AF4" s="2"/>
      <c r="AG4" s="2"/>
      <c r="AH4" s="2"/>
      <c r="AI4" s="2"/>
    </row>
    <row r="5" spans="1:38" ht="28.5" customHeight="1" x14ac:dyDescent="0.3">
      <c r="A5" s="55"/>
      <c r="B5" s="62" t="str">
        <f>'[1]Season Set up'!C19</f>
        <v>Wednesday, 16 November 2022</v>
      </c>
      <c r="C5" s="62"/>
      <c r="D5" s="62"/>
      <c r="E5" s="62"/>
      <c r="F5" s="62"/>
      <c r="G5" s="63"/>
      <c r="H5" s="64"/>
      <c r="I5" s="65" t="str">
        <f>CONCATENATE("Hosted by ",'[1]Season Set up'!D19)</f>
        <v>Hosted by King's</v>
      </c>
      <c r="J5" s="65"/>
      <c r="K5" s="66"/>
      <c r="L5" s="62" t="str">
        <f>'[1]Season Set up'!C19</f>
        <v>Wednesday, 16 November 2022</v>
      </c>
      <c r="M5" s="62"/>
      <c r="N5" s="62"/>
      <c r="O5" s="62"/>
      <c r="P5" s="62"/>
      <c r="Q5" s="63"/>
      <c r="R5" s="64"/>
      <c r="S5" s="65" t="str">
        <f>CONCATENATE("Hosted by ",'[1]Season Set up'!D19)</f>
        <v>Hosted by King's</v>
      </c>
      <c r="T5" s="65"/>
      <c r="U5" s="57"/>
      <c r="V5" s="57"/>
      <c r="W5" s="57"/>
      <c r="X5" s="57"/>
      <c r="Y5" s="57"/>
      <c r="Z5" s="57"/>
      <c r="AA5" s="57"/>
      <c r="AB5" s="57"/>
      <c r="AC5" s="57"/>
      <c r="AD5" s="57"/>
      <c r="AE5" s="2"/>
      <c r="AF5" s="2"/>
      <c r="AG5" s="2"/>
      <c r="AH5" s="2"/>
      <c r="AI5" s="2"/>
    </row>
    <row r="6" spans="1:38" ht="27.75" customHeight="1" x14ac:dyDescent="0.25">
      <c r="A6" s="2"/>
      <c r="B6" s="67" t="s">
        <v>19</v>
      </c>
      <c r="C6" s="67" t="s">
        <v>4</v>
      </c>
      <c r="D6" s="67" t="s">
        <v>20</v>
      </c>
      <c r="E6" s="67" t="s">
        <v>21</v>
      </c>
      <c r="F6" s="67" t="s">
        <v>22</v>
      </c>
      <c r="G6" s="67" t="s">
        <v>6</v>
      </c>
      <c r="H6" s="67" t="s">
        <v>13</v>
      </c>
      <c r="I6" s="70" t="s">
        <v>23</v>
      </c>
      <c r="J6" s="68" t="s">
        <v>24</v>
      </c>
      <c r="K6" s="69"/>
      <c r="L6" s="67" t="s">
        <v>19</v>
      </c>
      <c r="M6" s="67" t="s">
        <v>4</v>
      </c>
      <c r="N6" s="67" t="s">
        <v>20</v>
      </c>
      <c r="O6" s="67" t="s">
        <v>21</v>
      </c>
      <c r="P6" s="67" t="s">
        <v>22</v>
      </c>
      <c r="Q6" s="67" t="s">
        <v>6</v>
      </c>
      <c r="R6" s="67" t="s">
        <v>13</v>
      </c>
      <c r="S6" s="70" t="s">
        <v>23</v>
      </c>
      <c r="T6" s="68" t="s">
        <v>24</v>
      </c>
      <c r="U6" s="75"/>
      <c r="V6" s="71"/>
      <c r="W6" s="71"/>
      <c r="X6" s="71"/>
      <c r="Y6" s="71"/>
      <c r="Z6" s="71"/>
      <c r="AA6" s="71"/>
      <c r="AB6" s="71"/>
      <c r="AC6" s="71"/>
      <c r="AD6" s="71"/>
      <c r="AE6" s="2"/>
      <c r="AF6" s="2"/>
      <c r="AG6" s="2"/>
      <c r="AH6" s="2"/>
      <c r="AI6" s="2"/>
    </row>
    <row r="7" spans="1:38" ht="15.75" customHeight="1" x14ac:dyDescent="0.2">
      <c r="A7" s="76" t="str">
        <f>IFERROR(IF(#REF!=0,"Wrong Gender!",""),"")</f>
        <v/>
      </c>
      <c r="B7" s="21">
        <v>1</v>
      </c>
      <c r="C7" s="73" t="s">
        <v>128</v>
      </c>
      <c r="D7" s="21" t="s">
        <v>128</v>
      </c>
      <c r="E7" s="21" t="s">
        <v>766</v>
      </c>
      <c r="F7" s="21" t="s">
        <v>767</v>
      </c>
      <c r="G7" s="21" t="s">
        <v>195</v>
      </c>
      <c r="H7" s="21" t="s">
        <v>425</v>
      </c>
      <c r="I7" s="77">
        <v>2.5497685185185182E-2</v>
      </c>
      <c r="J7" s="21">
        <v>200</v>
      </c>
      <c r="K7" s="2"/>
      <c r="L7" s="21">
        <v>1</v>
      </c>
      <c r="M7" s="73" t="s">
        <v>129</v>
      </c>
      <c r="N7" s="21" t="s">
        <v>129</v>
      </c>
      <c r="O7" s="21" t="s">
        <v>806</v>
      </c>
      <c r="P7" s="21" t="s">
        <v>807</v>
      </c>
      <c r="Q7" s="21" t="s">
        <v>195</v>
      </c>
      <c r="R7" s="21" t="s">
        <v>425</v>
      </c>
      <c r="S7" s="77">
        <v>1.4768518518518519E-2</v>
      </c>
      <c r="T7" s="21">
        <v>200</v>
      </c>
      <c r="U7" s="76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8" ht="15.75" customHeight="1" x14ac:dyDescent="0.2">
      <c r="A8" s="76"/>
      <c r="B8" s="21">
        <v>2</v>
      </c>
      <c r="C8" s="73" t="s">
        <v>26</v>
      </c>
      <c r="D8" s="21" t="s">
        <v>26</v>
      </c>
      <c r="E8" s="21" t="s">
        <v>453</v>
      </c>
      <c r="F8" s="21" t="s">
        <v>454</v>
      </c>
      <c r="G8" s="21" t="s">
        <v>266</v>
      </c>
      <c r="H8" s="21" t="s">
        <v>428</v>
      </c>
      <c r="I8" s="77">
        <v>2.5555555555555554E-2</v>
      </c>
      <c r="J8" s="21">
        <v>199</v>
      </c>
      <c r="K8" s="2"/>
      <c r="L8" s="21">
        <v>2</v>
      </c>
      <c r="M8" s="73" t="s">
        <v>130</v>
      </c>
      <c r="N8" s="21" t="s">
        <v>130</v>
      </c>
      <c r="O8" s="21" t="s">
        <v>808</v>
      </c>
      <c r="P8" s="21" t="s">
        <v>809</v>
      </c>
      <c r="Q8" s="21" t="s">
        <v>190</v>
      </c>
      <c r="R8" s="21" t="s">
        <v>427</v>
      </c>
      <c r="S8" s="77">
        <v>1.4872685185185183E-2</v>
      </c>
      <c r="T8" s="21">
        <v>199</v>
      </c>
      <c r="U8" s="76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8" ht="15.75" customHeight="1" x14ac:dyDescent="0.2">
      <c r="A9" s="76" t="str">
        <f>IFERROR(IF(#REF!=0,"Wrong Gender!",""),"")</f>
        <v/>
      </c>
      <c r="B9" s="21">
        <v>3</v>
      </c>
      <c r="C9" s="73" t="s">
        <v>46</v>
      </c>
      <c r="D9" s="21" t="s">
        <v>46</v>
      </c>
      <c r="E9" s="21" t="s">
        <v>530</v>
      </c>
      <c r="F9" s="21" t="s">
        <v>495</v>
      </c>
      <c r="G9" s="21" t="s">
        <v>190</v>
      </c>
      <c r="H9" s="21" t="s">
        <v>427</v>
      </c>
      <c r="I9" s="77">
        <v>2.5763888888888888E-2</v>
      </c>
      <c r="J9" s="21">
        <v>198</v>
      </c>
      <c r="K9" s="2"/>
      <c r="L9" s="21">
        <v>3</v>
      </c>
      <c r="M9" s="73" t="s">
        <v>34</v>
      </c>
      <c r="N9" s="21" t="s">
        <v>34</v>
      </c>
      <c r="O9" s="21" t="s">
        <v>493</v>
      </c>
      <c r="P9" s="21" t="s">
        <v>494</v>
      </c>
      <c r="Q9" s="21" t="s">
        <v>190</v>
      </c>
      <c r="R9" s="21" t="s">
        <v>427</v>
      </c>
      <c r="S9" s="77">
        <v>1.4884259259259259E-2</v>
      </c>
      <c r="T9" s="21">
        <v>198</v>
      </c>
      <c r="U9" s="76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8" ht="15.75" customHeight="1" x14ac:dyDescent="0.2">
      <c r="A10" s="76" t="str">
        <f>IFERROR(IF(#REF!=0,"Wrong Gender!",""),"")</f>
        <v/>
      </c>
      <c r="B10" s="21">
        <v>4</v>
      </c>
      <c r="C10" s="72" t="s">
        <v>36</v>
      </c>
      <c r="D10" s="21" t="s">
        <v>36</v>
      </c>
      <c r="E10" s="21" t="s">
        <v>503</v>
      </c>
      <c r="F10" s="21" t="s">
        <v>504</v>
      </c>
      <c r="G10" s="21" t="s">
        <v>187</v>
      </c>
      <c r="H10" s="21" t="s">
        <v>423</v>
      </c>
      <c r="I10" s="77">
        <v>2.5844907407407403E-2</v>
      </c>
      <c r="J10" s="21">
        <v>197</v>
      </c>
      <c r="K10" s="2"/>
      <c r="L10" s="21">
        <v>4</v>
      </c>
      <c r="M10" s="73" t="s">
        <v>27</v>
      </c>
      <c r="N10" s="21" t="s">
        <v>27</v>
      </c>
      <c r="O10" s="21" t="s">
        <v>459</v>
      </c>
      <c r="P10" s="21" t="s">
        <v>460</v>
      </c>
      <c r="Q10" s="21" t="s">
        <v>190</v>
      </c>
      <c r="R10" s="21" t="s">
        <v>427</v>
      </c>
      <c r="S10" s="77">
        <v>1.4907407407407407E-2</v>
      </c>
      <c r="T10" s="21">
        <v>197</v>
      </c>
      <c r="U10" s="76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8" ht="15.75" customHeight="1" x14ac:dyDescent="0.2">
      <c r="A11" s="76" t="str">
        <f>IFERROR(IF(#REF!=0,"Wrong Gender!",""),"")</f>
        <v/>
      </c>
      <c r="B11" s="21">
        <v>5</v>
      </c>
      <c r="C11" s="73" t="s">
        <v>92</v>
      </c>
      <c r="D11" s="21" t="s">
        <v>92</v>
      </c>
      <c r="E11" s="21" t="s">
        <v>92</v>
      </c>
      <c r="F11" s="21" t="s">
        <v>92</v>
      </c>
      <c r="G11" s="21" t="s">
        <v>92</v>
      </c>
      <c r="H11" s="21" t="s">
        <v>92</v>
      </c>
      <c r="I11" s="77">
        <v>2.5902777777777778E-2</v>
      </c>
      <c r="J11" s="21" t="s">
        <v>92</v>
      </c>
      <c r="K11" s="2"/>
      <c r="L11" s="21">
        <v>5</v>
      </c>
      <c r="M11" s="73" t="s">
        <v>37</v>
      </c>
      <c r="N11" s="21" t="s">
        <v>37</v>
      </c>
      <c r="O11" s="21" t="s">
        <v>505</v>
      </c>
      <c r="P11" s="21" t="s">
        <v>506</v>
      </c>
      <c r="Q11" s="21" t="s">
        <v>190</v>
      </c>
      <c r="R11" s="21" t="s">
        <v>427</v>
      </c>
      <c r="S11" s="77">
        <v>1.4953703703703705E-2</v>
      </c>
      <c r="T11" s="21">
        <v>196</v>
      </c>
      <c r="U11" s="76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8" ht="15.75" customHeight="1" x14ac:dyDescent="0.2">
      <c r="A12" s="76" t="str">
        <f>IFERROR(IF(#REF!=0,"Wrong Gender!",""),"")</f>
        <v/>
      </c>
      <c r="B12" s="21">
        <v>6</v>
      </c>
      <c r="C12" s="73" t="s">
        <v>131</v>
      </c>
      <c r="D12" s="21" t="s">
        <v>131</v>
      </c>
      <c r="E12" s="21" t="s">
        <v>591</v>
      </c>
      <c r="F12" s="21" t="s">
        <v>768</v>
      </c>
      <c r="G12" s="21" t="s">
        <v>18</v>
      </c>
      <c r="H12" s="21" t="s">
        <v>769</v>
      </c>
      <c r="I12" s="77">
        <v>2.5995370370370367E-2</v>
      </c>
      <c r="J12" s="21">
        <v>196</v>
      </c>
      <c r="K12" s="2"/>
      <c r="L12" s="21">
        <v>6</v>
      </c>
      <c r="M12" s="73" t="s">
        <v>132</v>
      </c>
      <c r="N12" s="21" t="s">
        <v>132</v>
      </c>
      <c r="O12" s="21" t="s">
        <v>810</v>
      </c>
      <c r="P12" s="21" t="s">
        <v>811</v>
      </c>
      <c r="Q12" s="21" t="s">
        <v>195</v>
      </c>
      <c r="R12" s="21" t="s">
        <v>425</v>
      </c>
      <c r="S12" s="77">
        <v>1.4965277777777779E-2</v>
      </c>
      <c r="T12" s="21">
        <v>195</v>
      </c>
      <c r="U12" s="76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8" ht="15.75" customHeight="1" x14ac:dyDescent="0.2">
      <c r="A13" s="76" t="str">
        <f>IFERROR(IF(#REF!=0,"Wrong Gender!",""),"")</f>
        <v/>
      </c>
      <c r="B13" s="21">
        <v>7</v>
      </c>
      <c r="C13" s="73" t="s">
        <v>28</v>
      </c>
      <c r="D13" s="21" t="s">
        <v>28</v>
      </c>
      <c r="E13" s="21" t="s">
        <v>469</v>
      </c>
      <c r="F13" s="21" t="s">
        <v>470</v>
      </c>
      <c r="G13" s="21" t="s">
        <v>187</v>
      </c>
      <c r="H13" s="21" t="s">
        <v>423</v>
      </c>
      <c r="I13" s="77">
        <v>2.6076388888888889E-2</v>
      </c>
      <c r="J13" s="21">
        <v>195</v>
      </c>
      <c r="K13" s="2"/>
      <c r="L13" s="21">
        <v>7</v>
      </c>
      <c r="M13" s="73" t="s">
        <v>41</v>
      </c>
      <c r="N13" s="21" t="s">
        <v>41</v>
      </c>
      <c r="O13" s="21" t="s">
        <v>520</v>
      </c>
      <c r="P13" s="21" t="s">
        <v>521</v>
      </c>
      <c r="Q13" s="21" t="s">
        <v>200</v>
      </c>
      <c r="R13" s="21" t="s">
        <v>429</v>
      </c>
      <c r="S13" s="77">
        <v>1.5057870370370369E-2</v>
      </c>
      <c r="T13" s="21">
        <v>194</v>
      </c>
      <c r="U13" s="76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8" ht="15.75" customHeight="1" x14ac:dyDescent="0.2">
      <c r="A14" s="76" t="str">
        <f>IFERROR(IF(#REF!=0,"Wrong Gender!",""),"")</f>
        <v/>
      </c>
      <c r="B14" s="21">
        <v>8</v>
      </c>
      <c r="C14" s="73" t="s">
        <v>94</v>
      </c>
      <c r="D14" s="21" t="s">
        <v>94</v>
      </c>
      <c r="E14" s="21" t="s">
        <v>530</v>
      </c>
      <c r="F14" s="21" t="s">
        <v>658</v>
      </c>
      <c r="G14" s="21" t="s">
        <v>190</v>
      </c>
      <c r="H14" s="21" t="s">
        <v>427</v>
      </c>
      <c r="I14" s="77">
        <v>2.6296296296296293E-2</v>
      </c>
      <c r="J14" s="21">
        <v>194</v>
      </c>
      <c r="K14" s="2"/>
      <c r="L14" s="21">
        <v>8</v>
      </c>
      <c r="M14" s="73" t="s">
        <v>38</v>
      </c>
      <c r="N14" s="21" t="s">
        <v>38</v>
      </c>
      <c r="O14" s="21" t="s">
        <v>508</v>
      </c>
      <c r="P14" s="21" t="s">
        <v>509</v>
      </c>
      <c r="Q14" s="21" t="s">
        <v>200</v>
      </c>
      <c r="R14" s="21" t="s">
        <v>429</v>
      </c>
      <c r="S14" s="77">
        <v>1.5069444444444443E-2</v>
      </c>
      <c r="T14" s="21">
        <v>193</v>
      </c>
      <c r="U14" s="76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8" ht="15.75" customHeight="1" x14ac:dyDescent="0.2">
      <c r="A15" s="76" t="str">
        <f>IFERROR(IF(#REF!=0,"Wrong Gender!",""),"")</f>
        <v/>
      </c>
      <c r="B15" s="21">
        <v>9</v>
      </c>
      <c r="C15" s="73" t="s">
        <v>81</v>
      </c>
      <c r="D15" s="21" t="s">
        <v>81</v>
      </c>
      <c r="E15" s="21" t="s">
        <v>606</v>
      </c>
      <c r="F15" s="21" t="s">
        <v>624</v>
      </c>
      <c r="G15" s="21" t="s">
        <v>215</v>
      </c>
      <c r="H15" s="21" t="s">
        <v>443</v>
      </c>
      <c r="I15" s="77">
        <v>2.642361111111111E-2</v>
      </c>
      <c r="J15" s="21">
        <v>193</v>
      </c>
      <c r="K15" s="2"/>
      <c r="L15" s="21">
        <v>9</v>
      </c>
      <c r="M15" s="73" t="s">
        <v>52</v>
      </c>
      <c r="N15" s="21" t="s">
        <v>52</v>
      </c>
      <c r="O15" s="21" t="s">
        <v>535</v>
      </c>
      <c r="P15" s="21" t="s">
        <v>547</v>
      </c>
      <c r="Q15" s="21" t="s">
        <v>215</v>
      </c>
      <c r="R15" s="21" t="s">
        <v>443</v>
      </c>
      <c r="S15" s="77">
        <v>1.5092592592592593E-2</v>
      </c>
      <c r="T15" s="21">
        <v>192</v>
      </c>
      <c r="U15" s="76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8" ht="15.75" customHeight="1" x14ac:dyDescent="0.2">
      <c r="A16" s="76" t="str">
        <f>IFERROR(IF(#REF!=0,"Wrong Gender!",""),"")</f>
        <v/>
      </c>
      <c r="B16" s="21">
        <v>10</v>
      </c>
      <c r="C16" s="73" t="s">
        <v>68</v>
      </c>
      <c r="D16" s="21" t="s">
        <v>68</v>
      </c>
      <c r="E16" s="21" t="s">
        <v>593</v>
      </c>
      <c r="F16" s="21" t="s">
        <v>594</v>
      </c>
      <c r="G16" s="21" t="s">
        <v>187</v>
      </c>
      <c r="H16" s="21" t="s">
        <v>423</v>
      </c>
      <c r="I16" s="77">
        <v>2.659722222222222E-2</v>
      </c>
      <c r="J16" s="21">
        <v>192</v>
      </c>
      <c r="K16" s="2"/>
      <c r="L16" s="21">
        <v>10</v>
      </c>
      <c r="M16" s="73" t="s">
        <v>35</v>
      </c>
      <c r="N16" s="21" t="s">
        <v>35</v>
      </c>
      <c r="O16" s="21" t="s">
        <v>496</v>
      </c>
      <c r="P16" s="21" t="s">
        <v>497</v>
      </c>
      <c r="Q16" s="21" t="s">
        <v>200</v>
      </c>
      <c r="R16" s="21" t="s">
        <v>429</v>
      </c>
      <c r="S16" s="77">
        <v>1.5104166666666667E-2</v>
      </c>
      <c r="T16" s="21">
        <v>191</v>
      </c>
      <c r="U16" s="76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5.75" customHeight="1" x14ac:dyDescent="0.2">
      <c r="A17" s="76" t="str">
        <f>IFERROR(IF(#REF!=0,"Wrong Gender!",""),"")</f>
        <v/>
      </c>
      <c r="B17" s="21">
        <v>11</v>
      </c>
      <c r="C17" s="73" t="s">
        <v>133</v>
      </c>
      <c r="D17" s="21" t="s">
        <v>133</v>
      </c>
      <c r="E17" s="21" t="s">
        <v>770</v>
      </c>
      <c r="F17" s="21" t="s">
        <v>771</v>
      </c>
      <c r="G17" s="21" t="s">
        <v>200</v>
      </c>
      <c r="H17" s="21" t="s">
        <v>429</v>
      </c>
      <c r="I17" s="77">
        <v>2.6828703703703702E-2</v>
      </c>
      <c r="J17" s="21">
        <v>191</v>
      </c>
      <c r="K17" s="2"/>
      <c r="L17" s="21">
        <v>11</v>
      </c>
      <c r="M17" s="73" t="s">
        <v>45</v>
      </c>
      <c r="N17" s="21" t="s">
        <v>45</v>
      </c>
      <c r="O17" s="21" t="s">
        <v>528</v>
      </c>
      <c r="P17" s="21" t="s">
        <v>529</v>
      </c>
      <c r="Q17" s="21" t="s">
        <v>211</v>
      </c>
      <c r="R17" s="21" t="s">
        <v>432</v>
      </c>
      <c r="S17" s="77">
        <v>1.5196759259259259E-2</v>
      </c>
      <c r="T17" s="21">
        <v>190</v>
      </c>
      <c r="U17" s="78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15.75" customHeight="1" x14ac:dyDescent="0.2">
      <c r="A18" s="78"/>
      <c r="B18" s="21">
        <v>12</v>
      </c>
      <c r="C18" s="73" t="s">
        <v>97</v>
      </c>
      <c r="D18" s="21" t="s">
        <v>97</v>
      </c>
      <c r="E18" s="21" t="s">
        <v>663</v>
      </c>
      <c r="F18" s="21" t="s">
        <v>664</v>
      </c>
      <c r="G18" s="21" t="s">
        <v>195</v>
      </c>
      <c r="H18" s="21" t="s">
        <v>425</v>
      </c>
      <c r="I18" s="77">
        <v>2.7615740740740743E-2</v>
      </c>
      <c r="J18" s="21">
        <v>190</v>
      </c>
      <c r="K18" s="2"/>
      <c r="L18" s="21">
        <v>12</v>
      </c>
      <c r="M18" s="73" t="s">
        <v>134</v>
      </c>
      <c r="N18" s="21" t="s">
        <v>134</v>
      </c>
      <c r="O18" s="21" t="s">
        <v>593</v>
      </c>
      <c r="P18" s="21" t="s">
        <v>812</v>
      </c>
      <c r="Q18" s="21" t="s">
        <v>200</v>
      </c>
      <c r="R18" s="21" t="s">
        <v>429</v>
      </c>
      <c r="S18" s="77">
        <v>1.5231481481481483E-2</v>
      </c>
      <c r="T18" s="21">
        <v>189</v>
      </c>
      <c r="U18" s="76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5.75" customHeight="1" x14ac:dyDescent="0.2">
      <c r="A19" s="76"/>
      <c r="B19" s="21">
        <v>13</v>
      </c>
      <c r="C19" s="73" t="s">
        <v>56</v>
      </c>
      <c r="D19" s="21" t="s">
        <v>56</v>
      </c>
      <c r="E19" s="21" t="s">
        <v>563</v>
      </c>
      <c r="F19" s="21" t="s">
        <v>564</v>
      </c>
      <c r="G19" s="21" t="s">
        <v>205</v>
      </c>
      <c r="H19" s="21" t="s">
        <v>442</v>
      </c>
      <c r="I19" s="77">
        <v>2.8622685185185185E-2</v>
      </c>
      <c r="J19" s="21">
        <v>189</v>
      </c>
      <c r="K19" s="2"/>
      <c r="L19" s="21">
        <v>13</v>
      </c>
      <c r="M19" s="73" t="s">
        <v>49</v>
      </c>
      <c r="N19" s="21" t="s">
        <v>49</v>
      </c>
      <c r="O19" s="21" t="s">
        <v>539</v>
      </c>
      <c r="P19" s="21" t="s">
        <v>540</v>
      </c>
      <c r="Q19" s="21" t="s">
        <v>202</v>
      </c>
      <c r="R19" s="21" t="s">
        <v>434</v>
      </c>
      <c r="S19" s="77">
        <v>1.5266203703703705E-2</v>
      </c>
      <c r="T19" s="21">
        <v>188</v>
      </c>
      <c r="U19" s="76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15.75" customHeight="1" x14ac:dyDescent="0.2">
      <c r="A20" s="76"/>
      <c r="B20" s="21">
        <v>14</v>
      </c>
      <c r="C20" s="73" t="s">
        <v>40</v>
      </c>
      <c r="D20" s="21" t="s">
        <v>40</v>
      </c>
      <c r="E20" s="21" t="s">
        <v>513</v>
      </c>
      <c r="F20" s="21" t="s">
        <v>514</v>
      </c>
      <c r="G20" s="21" t="s">
        <v>190</v>
      </c>
      <c r="H20" s="21" t="s">
        <v>427</v>
      </c>
      <c r="I20" s="77">
        <v>2.8668981481481479E-2</v>
      </c>
      <c r="J20" s="21">
        <v>188</v>
      </c>
      <c r="K20" s="2"/>
      <c r="L20" s="21">
        <v>14</v>
      </c>
      <c r="M20" s="73" t="s">
        <v>43</v>
      </c>
      <c r="N20" s="21" t="s">
        <v>43</v>
      </c>
      <c r="O20" s="21" t="s">
        <v>524</v>
      </c>
      <c r="P20" s="21" t="s">
        <v>525</v>
      </c>
      <c r="Q20" s="21" t="s">
        <v>200</v>
      </c>
      <c r="R20" s="21" t="s">
        <v>444</v>
      </c>
      <c r="S20" s="77">
        <v>1.5289351851851851E-2</v>
      </c>
      <c r="T20" s="21">
        <v>187</v>
      </c>
      <c r="U20" s="76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5.75" customHeight="1" x14ac:dyDescent="0.2">
      <c r="A21" s="76"/>
      <c r="B21" s="21">
        <v>15</v>
      </c>
      <c r="C21" s="73" t="s">
        <v>135</v>
      </c>
      <c r="D21" s="21" t="s">
        <v>135</v>
      </c>
      <c r="E21" s="21" t="s">
        <v>488</v>
      </c>
      <c r="F21" s="21" t="s">
        <v>678</v>
      </c>
      <c r="G21" s="21" t="s">
        <v>266</v>
      </c>
      <c r="H21" s="21" t="s">
        <v>428</v>
      </c>
      <c r="I21" s="77">
        <v>2.884259259259259E-2</v>
      </c>
      <c r="J21" s="21">
        <v>187</v>
      </c>
      <c r="K21" s="2"/>
      <c r="L21" s="21">
        <v>15</v>
      </c>
      <c r="M21" s="73" t="s">
        <v>30</v>
      </c>
      <c r="N21" s="21" t="s">
        <v>30</v>
      </c>
      <c r="O21" s="21" t="s">
        <v>474</v>
      </c>
      <c r="P21" s="21" t="s">
        <v>475</v>
      </c>
      <c r="Q21" s="21" t="s">
        <v>195</v>
      </c>
      <c r="R21" s="21" t="s">
        <v>425</v>
      </c>
      <c r="S21" s="77">
        <v>1.545138888888889E-2</v>
      </c>
      <c r="T21" s="21">
        <v>186</v>
      </c>
      <c r="U21" s="76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15.75" customHeight="1" x14ac:dyDescent="0.2">
      <c r="A22" s="76"/>
      <c r="B22" s="21">
        <v>16</v>
      </c>
      <c r="C22" s="73" t="s">
        <v>136</v>
      </c>
      <c r="D22" s="21" t="s">
        <v>136</v>
      </c>
      <c r="E22" s="21" t="s">
        <v>694</v>
      </c>
      <c r="F22" s="21" t="s">
        <v>772</v>
      </c>
      <c r="G22" s="21" t="s">
        <v>187</v>
      </c>
      <c r="H22" s="21" t="s">
        <v>423</v>
      </c>
      <c r="I22" s="77">
        <v>2.8854166666666663E-2</v>
      </c>
      <c r="J22" s="21">
        <v>186</v>
      </c>
      <c r="K22" s="2"/>
      <c r="L22" s="21">
        <v>16</v>
      </c>
      <c r="M22" s="73" t="s">
        <v>29</v>
      </c>
      <c r="N22" s="21" t="s">
        <v>29</v>
      </c>
      <c r="O22" s="21" t="s">
        <v>471</v>
      </c>
      <c r="P22" s="21" t="s">
        <v>472</v>
      </c>
      <c r="Q22" s="21" t="s">
        <v>195</v>
      </c>
      <c r="R22" s="21" t="s">
        <v>425</v>
      </c>
      <c r="S22" s="77">
        <v>1.5509259259259257E-2</v>
      </c>
      <c r="T22" s="21">
        <v>185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15.75" customHeight="1" x14ac:dyDescent="0.2">
      <c r="A23" s="76"/>
      <c r="B23" s="21">
        <v>17</v>
      </c>
      <c r="C23" s="73" t="s">
        <v>64</v>
      </c>
      <c r="D23" s="21" t="s">
        <v>64</v>
      </c>
      <c r="E23" s="21" t="s">
        <v>584</v>
      </c>
      <c r="F23" s="21" t="s">
        <v>585</v>
      </c>
      <c r="G23" s="21" t="s">
        <v>215</v>
      </c>
      <c r="H23" s="21" t="s">
        <v>443</v>
      </c>
      <c r="I23" s="77">
        <v>2.8865740740740744E-2</v>
      </c>
      <c r="J23" s="21">
        <v>185</v>
      </c>
      <c r="K23" s="2"/>
      <c r="L23" s="21">
        <v>17</v>
      </c>
      <c r="M23" s="73" t="s">
        <v>54</v>
      </c>
      <c r="N23" s="21" t="s">
        <v>54</v>
      </c>
      <c r="O23" s="21" t="s">
        <v>557</v>
      </c>
      <c r="P23" s="21" t="s">
        <v>558</v>
      </c>
      <c r="Q23" s="21" t="s">
        <v>190</v>
      </c>
      <c r="R23" s="21" t="s">
        <v>437</v>
      </c>
      <c r="S23" s="77">
        <v>1.5520833333333333E-2</v>
      </c>
      <c r="T23" s="21">
        <v>184</v>
      </c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15.75" customHeight="1" x14ac:dyDescent="0.2">
      <c r="A24" s="76"/>
      <c r="B24" s="21">
        <v>18</v>
      </c>
      <c r="C24" s="73" t="s">
        <v>51</v>
      </c>
      <c r="D24" s="21" t="s">
        <v>51</v>
      </c>
      <c r="E24" s="21" t="s">
        <v>545</v>
      </c>
      <c r="F24" s="21" t="s">
        <v>546</v>
      </c>
      <c r="G24" s="21" t="s">
        <v>202</v>
      </c>
      <c r="H24" s="21" t="s">
        <v>434</v>
      </c>
      <c r="I24" s="77">
        <v>2.9189814814814811E-2</v>
      </c>
      <c r="J24" s="21">
        <v>184</v>
      </c>
      <c r="K24" s="2"/>
      <c r="L24" s="21">
        <v>18</v>
      </c>
      <c r="M24" s="73" t="s">
        <v>55</v>
      </c>
      <c r="N24" s="21" t="s">
        <v>55</v>
      </c>
      <c r="O24" s="21" t="s">
        <v>561</v>
      </c>
      <c r="P24" s="21" t="s">
        <v>562</v>
      </c>
      <c r="Q24" s="21" t="s">
        <v>205</v>
      </c>
      <c r="R24" s="21" t="s">
        <v>442</v>
      </c>
      <c r="S24" s="77">
        <v>1.5555555555555553E-2</v>
      </c>
      <c r="T24" s="21">
        <v>183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5.75" customHeight="1" x14ac:dyDescent="0.2">
      <c r="A25" s="76"/>
      <c r="B25" s="21">
        <v>19</v>
      </c>
      <c r="C25" s="73" t="s">
        <v>86</v>
      </c>
      <c r="D25" s="21" t="s">
        <v>86</v>
      </c>
      <c r="E25" s="21" t="s">
        <v>637</v>
      </c>
      <c r="F25" s="21" t="s">
        <v>638</v>
      </c>
      <c r="G25" s="21" t="s">
        <v>187</v>
      </c>
      <c r="H25" s="21" t="s">
        <v>423</v>
      </c>
      <c r="I25" s="77">
        <v>2.9224537037037038E-2</v>
      </c>
      <c r="J25" s="21">
        <v>183</v>
      </c>
      <c r="K25" s="2"/>
      <c r="L25" s="21">
        <v>19</v>
      </c>
      <c r="M25" s="73" t="s">
        <v>62</v>
      </c>
      <c r="N25" s="21" t="s">
        <v>62</v>
      </c>
      <c r="O25" s="21" t="s">
        <v>574</v>
      </c>
      <c r="P25" s="21" t="s">
        <v>575</v>
      </c>
      <c r="Q25" s="21" t="s">
        <v>190</v>
      </c>
      <c r="R25" s="21" t="s">
        <v>437</v>
      </c>
      <c r="S25" s="77">
        <v>1.556712962962963E-2</v>
      </c>
      <c r="T25" s="21">
        <v>182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5.75" customHeight="1" x14ac:dyDescent="0.2">
      <c r="A26" s="76"/>
      <c r="B26" s="21">
        <v>20</v>
      </c>
      <c r="C26" s="73" t="s">
        <v>42</v>
      </c>
      <c r="D26" s="21" t="s">
        <v>42</v>
      </c>
      <c r="E26" s="21" t="s">
        <v>522</v>
      </c>
      <c r="F26" s="21" t="s">
        <v>523</v>
      </c>
      <c r="G26" s="21" t="s">
        <v>195</v>
      </c>
      <c r="H26" s="21" t="s">
        <v>425</v>
      </c>
      <c r="I26" s="77">
        <v>2.9247685185185186E-2</v>
      </c>
      <c r="J26" s="21">
        <v>182</v>
      </c>
      <c r="K26" s="2"/>
      <c r="L26" s="21">
        <v>20</v>
      </c>
      <c r="M26" s="73" t="s">
        <v>137</v>
      </c>
      <c r="N26" s="21" t="s">
        <v>137</v>
      </c>
      <c r="O26" s="21" t="s">
        <v>463</v>
      </c>
      <c r="P26" s="21" t="s">
        <v>464</v>
      </c>
      <c r="Q26" s="21" t="s">
        <v>187</v>
      </c>
      <c r="R26" s="21" t="s">
        <v>423</v>
      </c>
      <c r="S26" s="77">
        <v>1.5590277777777779E-2</v>
      </c>
      <c r="T26" s="21">
        <v>181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5.75" customHeight="1" x14ac:dyDescent="0.2">
      <c r="A27" s="76"/>
      <c r="B27" s="21">
        <v>21</v>
      </c>
      <c r="C27" s="73" t="s">
        <v>138</v>
      </c>
      <c r="D27" s="21" t="s">
        <v>138</v>
      </c>
      <c r="E27" s="21" t="s">
        <v>773</v>
      </c>
      <c r="F27" s="21" t="s">
        <v>774</v>
      </c>
      <c r="G27" s="21" t="s">
        <v>187</v>
      </c>
      <c r="H27" s="21" t="s">
        <v>431</v>
      </c>
      <c r="I27" s="77">
        <v>2.9363425925925921E-2</v>
      </c>
      <c r="J27" s="21">
        <v>181</v>
      </c>
      <c r="K27" s="2"/>
      <c r="L27" s="21">
        <v>21</v>
      </c>
      <c r="M27" s="73" t="s">
        <v>47</v>
      </c>
      <c r="N27" s="21" t="s">
        <v>47</v>
      </c>
      <c r="O27" s="21" t="s">
        <v>535</v>
      </c>
      <c r="P27" s="21" t="s">
        <v>536</v>
      </c>
      <c r="Q27" s="21" t="s">
        <v>229</v>
      </c>
      <c r="R27" s="21" t="s">
        <v>441</v>
      </c>
      <c r="S27" s="77">
        <v>1.5648148148148151E-2</v>
      </c>
      <c r="T27" s="21">
        <v>180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15.75" customHeight="1" x14ac:dyDescent="0.2">
      <c r="A28" s="76"/>
      <c r="B28" s="21">
        <v>22</v>
      </c>
      <c r="C28" s="73" t="s">
        <v>70</v>
      </c>
      <c r="D28" s="21" t="s">
        <v>70</v>
      </c>
      <c r="E28" s="21" t="s">
        <v>596</v>
      </c>
      <c r="F28" s="21" t="s">
        <v>597</v>
      </c>
      <c r="G28" s="21" t="s">
        <v>202</v>
      </c>
      <c r="H28" s="21" t="s">
        <v>434</v>
      </c>
      <c r="I28" s="77">
        <v>2.9374999999999998E-2</v>
      </c>
      <c r="J28" s="21">
        <v>180</v>
      </c>
      <c r="K28" s="2"/>
      <c r="L28" s="21">
        <v>22</v>
      </c>
      <c r="M28" s="73" t="s">
        <v>39</v>
      </c>
      <c r="N28" s="21" t="s">
        <v>39</v>
      </c>
      <c r="O28" s="21" t="s">
        <v>512</v>
      </c>
      <c r="P28" s="21" t="s">
        <v>456</v>
      </c>
      <c r="Q28" s="21" t="s">
        <v>211</v>
      </c>
      <c r="R28" s="21" t="s">
        <v>432</v>
      </c>
      <c r="S28" s="77">
        <v>1.5752314814814813E-2</v>
      </c>
      <c r="T28" s="21">
        <v>179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5.75" customHeight="1" x14ac:dyDescent="0.2">
      <c r="A29" s="76"/>
      <c r="B29" s="21">
        <v>23</v>
      </c>
      <c r="C29" s="73" t="s">
        <v>82</v>
      </c>
      <c r="D29" s="21" t="s">
        <v>82</v>
      </c>
      <c r="E29" s="21" t="s">
        <v>627</v>
      </c>
      <c r="F29" s="21" t="s">
        <v>628</v>
      </c>
      <c r="G29" s="21" t="s">
        <v>195</v>
      </c>
      <c r="H29" s="21" t="s">
        <v>425</v>
      </c>
      <c r="I29" s="77">
        <v>2.9398148148148149E-2</v>
      </c>
      <c r="J29" s="21">
        <v>179</v>
      </c>
      <c r="K29" s="2"/>
      <c r="L29" s="21">
        <v>23</v>
      </c>
      <c r="M29" s="73" t="s">
        <v>33</v>
      </c>
      <c r="N29" s="21" t="s">
        <v>33</v>
      </c>
      <c r="O29" s="21" t="s">
        <v>486</v>
      </c>
      <c r="P29" s="21" t="s">
        <v>487</v>
      </c>
      <c r="Q29" s="21" t="s">
        <v>187</v>
      </c>
      <c r="R29" s="21" t="s">
        <v>423</v>
      </c>
      <c r="S29" s="77">
        <v>1.5752314814814816E-2</v>
      </c>
      <c r="T29" s="21">
        <v>178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5.75" customHeight="1" x14ac:dyDescent="0.2">
      <c r="A30" s="76"/>
      <c r="B30" s="21">
        <v>24</v>
      </c>
      <c r="C30" s="73" t="s">
        <v>61</v>
      </c>
      <c r="D30" s="21" t="s">
        <v>61</v>
      </c>
      <c r="E30" s="21" t="s">
        <v>571</v>
      </c>
      <c r="F30" s="21" t="s">
        <v>572</v>
      </c>
      <c r="G30" s="21" t="s">
        <v>200</v>
      </c>
      <c r="H30" s="21" t="s">
        <v>429</v>
      </c>
      <c r="I30" s="77">
        <v>2.9444444444444443E-2</v>
      </c>
      <c r="J30" s="21">
        <v>178</v>
      </c>
      <c r="K30" s="2"/>
      <c r="L30" s="21">
        <v>24</v>
      </c>
      <c r="M30" s="73" t="s">
        <v>31</v>
      </c>
      <c r="N30" s="21" t="s">
        <v>31</v>
      </c>
      <c r="O30" s="21" t="s">
        <v>478</v>
      </c>
      <c r="P30" s="21" t="s">
        <v>479</v>
      </c>
      <c r="Q30" s="21" t="s">
        <v>211</v>
      </c>
      <c r="R30" s="21" t="s">
        <v>432</v>
      </c>
      <c r="S30" s="77">
        <v>1.5775462962962963E-2</v>
      </c>
      <c r="T30" s="21">
        <v>177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5.75" customHeight="1" x14ac:dyDescent="0.2">
      <c r="A31" s="76"/>
      <c r="B31" s="21">
        <v>25</v>
      </c>
      <c r="C31" s="73" t="s">
        <v>78</v>
      </c>
      <c r="D31" s="21" t="s">
        <v>78</v>
      </c>
      <c r="E31" s="21" t="s">
        <v>491</v>
      </c>
      <c r="F31" s="21" t="s">
        <v>618</v>
      </c>
      <c r="G31" s="21" t="s">
        <v>211</v>
      </c>
      <c r="H31" s="21" t="s">
        <v>432</v>
      </c>
      <c r="I31" s="77">
        <v>2.9444444444444443E-2</v>
      </c>
      <c r="J31" s="21">
        <v>177</v>
      </c>
      <c r="K31" s="2"/>
      <c r="L31" s="21">
        <v>25</v>
      </c>
      <c r="M31" s="73" t="s">
        <v>139</v>
      </c>
      <c r="N31" s="21" t="s">
        <v>139</v>
      </c>
      <c r="O31" s="21" t="s">
        <v>813</v>
      </c>
      <c r="P31" s="21" t="s">
        <v>814</v>
      </c>
      <c r="Q31" s="21" t="s">
        <v>187</v>
      </c>
      <c r="R31" s="21" t="s">
        <v>423</v>
      </c>
      <c r="S31" s="77">
        <v>1.5821759259259261E-2</v>
      </c>
      <c r="T31" s="21">
        <v>176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5.75" customHeight="1" x14ac:dyDescent="0.2">
      <c r="A32" s="76"/>
      <c r="B32" s="21">
        <v>26</v>
      </c>
      <c r="C32" s="73" t="s">
        <v>44</v>
      </c>
      <c r="D32" s="21" t="s">
        <v>44</v>
      </c>
      <c r="E32" s="21" t="s">
        <v>526</v>
      </c>
      <c r="F32" s="21" t="s">
        <v>527</v>
      </c>
      <c r="G32" s="21" t="s">
        <v>200</v>
      </c>
      <c r="H32" s="21" t="s">
        <v>429</v>
      </c>
      <c r="I32" s="77">
        <v>2.9525462962962962E-2</v>
      </c>
      <c r="J32" s="21">
        <v>176</v>
      </c>
      <c r="K32" s="2"/>
      <c r="L32" s="21">
        <v>26</v>
      </c>
      <c r="M32" s="73" t="s">
        <v>58</v>
      </c>
      <c r="N32" s="21" t="s">
        <v>58</v>
      </c>
      <c r="O32" s="21" t="s">
        <v>565</v>
      </c>
      <c r="P32" s="21" t="s">
        <v>566</v>
      </c>
      <c r="Q32" s="21" t="s">
        <v>205</v>
      </c>
      <c r="R32" s="21" t="s">
        <v>442</v>
      </c>
      <c r="S32" s="77">
        <v>1.5833333333333335E-2</v>
      </c>
      <c r="T32" s="21">
        <v>175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5.75" customHeight="1" x14ac:dyDescent="0.2">
      <c r="A33" s="76"/>
      <c r="B33" s="21">
        <v>27</v>
      </c>
      <c r="C33" s="73" t="s">
        <v>140</v>
      </c>
      <c r="D33" s="21" t="s">
        <v>140</v>
      </c>
      <c r="E33" s="21" t="s">
        <v>626</v>
      </c>
      <c r="F33" s="21" t="s">
        <v>775</v>
      </c>
      <c r="G33" s="21" t="s">
        <v>187</v>
      </c>
      <c r="H33" s="21" t="s">
        <v>431</v>
      </c>
      <c r="I33" s="77">
        <v>2.9560185185185186E-2</v>
      </c>
      <c r="J33" s="21">
        <v>175</v>
      </c>
      <c r="K33" s="2"/>
      <c r="L33" s="21">
        <v>27</v>
      </c>
      <c r="M33" s="73" t="s">
        <v>32</v>
      </c>
      <c r="N33" s="21" t="s">
        <v>32</v>
      </c>
      <c r="O33" s="21" t="s">
        <v>482</v>
      </c>
      <c r="P33" s="21" t="s">
        <v>483</v>
      </c>
      <c r="Q33" s="21" t="s">
        <v>190</v>
      </c>
      <c r="R33" s="21" t="s">
        <v>437</v>
      </c>
      <c r="S33" s="77">
        <v>1.5856481481481482E-2</v>
      </c>
      <c r="T33" s="21">
        <v>174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5.75" customHeight="1" x14ac:dyDescent="0.2">
      <c r="A34" s="76"/>
      <c r="B34" s="21">
        <v>28</v>
      </c>
      <c r="C34" s="73" t="s">
        <v>141</v>
      </c>
      <c r="D34" s="21" t="s">
        <v>141</v>
      </c>
      <c r="E34" s="21" t="s">
        <v>776</v>
      </c>
      <c r="F34" s="21" t="s">
        <v>777</v>
      </c>
      <c r="G34" s="21" t="s">
        <v>347</v>
      </c>
      <c r="H34" s="21" t="s">
        <v>778</v>
      </c>
      <c r="I34" s="77">
        <v>2.9583333333333333E-2</v>
      </c>
      <c r="J34" s="21">
        <v>174</v>
      </c>
      <c r="K34" s="2"/>
      <c r="L34" s="21">
        <v>28</v>
      </c>
      <c r="M34" s="73" t="s">
        <v>50</v>
      </c>
      <c r="N34" s="21" t="s">
        <v>50</v>
      </c>
      <c r="O34" s="21" t="s">
        <v>543</v>
      </c>
      <c r="P34" s="21" t="s">
        <v>544</v>
      </c>
      <c r="Q34" s="21" t="s">
        <v>200</v>
      </c>
      <c r="R34" s="21" t="s">
        <v>444</v>
      </c>
      <c r="S34" s="77">
        <v>1.5925925925925927E-2</v>
      </c>
      <c r="T34" s="21">
        <v>173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5.75" customHeight="1" x14ac:dyDescent="0.2">
      <c r="A35" s="76"/>
      <c r="B35" s="21">
        <v>29</v>
      </c>
      <c r="C35" s="73" t="s">
        <v>93</v>
      </c>
      <c r="D35" s="21" t="s">
        <v>93</v>
      </c>
      <c r="E35" s="21" t="s">
        <v>654</v>
      </c>
      <c r="F35" s="21" t="s">
        <v>655</v>
      </c>
      <c r="G35" s="21" t="s">
        <v>190</v>
      </c>
      <c r="H35" s="21" t="s">
        <v>427</v>
      </c>
      <c r="I35" s="77">
        <v>2.9594907407407407E-2</v>
      </c>
      <c r="J35" s="21">
        <v>173</v>
      </c>
      <c r="K35" s="2"/>
      <c r="L35" s="21">
        <v>29</v>
      </c>
      <c r="M35" s="73" t="s">
        <v>73</v>
      </c>
      <c r="N35" s="21" t="s">
        <v>73</v>
      </c>
      <c r="O35" s="21" t="s">
        <v>535</v>
      </c>
      <c r="P35" s="21" t="s">
        <v>605</v>
      </c>
      <c r="Q35" s="21" t="s">
        <v>190</v>
      </c>
      <c r="R35" s="21" t="s">
        <v>437</v>
      </c>
      <c r="S35" s="77">
        <v>1.6134259259259261E-2</v>
      </c>
      <c r="T35" s="21">
        <v>172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5.75" customHeight="1" x14ac:dyDescent="0.2">
      <c r="A36" s="76"/>
      <c r="B36" s="21">
        <v>30</v>
      </c>
      <c r="C36" s="73" t="s">
        <v>48</v>
      </c>
      <c r="D36" s="21" t="s">
        <v>48</v>
      </c>
      <c r="E36" s="21" t="s">
        <v>537</v>
      </c>
      <c r="F36" s="21" t="s">
        <v>538</v>
      </c>
      <c r="G36" s="21" t="s">
        <v>200</v>
      </c>
      <c r="H36" s="21" t="s">
        <v>429</v>
      </c>
      <c r="I36" s="77">
        <v>2.960648148148148E-2</v>
      </c>
      <c r="J36" s="21">
        <v>172</v>
      </c>
      <c r="K36" s="2"/>
      <c r="L36" s="21">
        <v>30</v>
      </c>
      <c r="M36" s="73" t="s">
        <v>142</v>
      </c>
      <c r="N36" s="21" t="s">
        <v>142</v>
      </c>
      <c r="O36" s="21" t="s">
        <v>815</v>
      </c>
      <c r="P36" s="21" t="s">
        <v>816</v>
      </c>
      <c r="Q36" s="21" t="s">
        <v>229</v>
      </c>
      <c r="R36" s="21" t="s">
        <v>441</v>
      </c>
      <c r="S36" s="77">
        <v>1.6157407407407409E-2</v>
      </c>
      <c r="T36" s="21">
        <v>171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5.75" customHeight="1" x14ac:dyDescent="0.2">
      <c r="A37" s="76"/>
      <c r="B37" s="21">
        <v>31</v>
      </c>
      <c r="C37" s="73" t="s">
        <v>143</v>
      </c>
      <c r="D37" s="21" t="s">
        <v>143</v>
      </c>
      <c r="E37" s="21" t="s">
        <v>779</v>
      </c>
      <c r="F37" s="21" t="s">
        <v>780</v>
      </c>
      <c r="G37" s="21" t="s">
        <v>200</v>
      </c>
      <c r="H37" s="21" t="s">
        <v>429</v>
      </c>
      <c r="I37" s="77">
        <v>2.9629629629629627E-2</v>
      </c>
      <c r="J37" s="21">
        <v>171</v>
      </c>
      <c r="K37" s="2"/>
      <c r="L37" s="21">
        <v>31</v>
      </c>
      <c r="M37" s="73" t="s">
        <v>67</v>
      </c>
      <c r="N37" s="21" t="s">
        <v>67</v>
      </c>
      <c r="O37" s="21" t="s">
        <v>486</v>
      </c>
      <c r="P37" s="21" t="s">
        <v>592</v>
      </c>
      <c r="Q37" s="21" t="s">
        <v>229</v>
      </c>
      <c r="R37" s="21" t="s">
        <v>441</v>
      </c>
      <c r="S37" s="77">
        <v>1.6192129629629629E-2</v>
      </c>
      <c r="T37" s="21">
        <v>170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5.75" customHeight="1" x14ac:dyDescent="0.2">
      <c r="A38" s="76"/>
      <c r="B38" s="21">
        <v>32</v>
      </c>
      <c r="C38" s="72" t="s">
        <v>74</v>
      </c>
      <c r="D38" s="21" t="s">
        <v>74</v>
      </c>
      <c r="E38" s="21" t="s">
        <v>610</v>
      </c>
      <c r="F38" s="21" t="s">
        <v>611</v>
      </c>
      <c r="G38" s="21" t="s">
        <v>195</v>
      </c>
      <c r="H38" s="21" t="s">
        <v>425</v>
      </c>
      <c r="I38" s="77">
        <v>2.9652777777777778E-2</v>
      </c>
      <c r="J38" s="21">
        <v>170</v>
      </c>
      <c r="K38" s="2"/>
      <c r="L38" s="21">
        <v>32</v>
      </c>
      <c r="M38" s="73" t="s">
        <v>144</v>
      </c>
      <c r="N38" s="21" t="s">
        <v>144</v>
      </c>
      <c r="O38" s="21" t="s">
        <v>817</v>
      </c>
      <c r="P38" s="21" t="s">
        <v>818</v>
      </c>
      <c r="Q38" s="21" t="s">
        <v>187</v>
      </c>
      <c r="R38" s="21" t="s">
        <v>423</v>
      </c>
      <c r="S38" s="77">
        <v>1.621527777777778E-2</v>
      </c>
      <c r="T38" s="21">
        <v>169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5.75" customHeight="1" x14ac:dyDescent="0.2">
      <c r="A39" s="76"/>
      <c r="B39" s="21">
        <v>33</v>
      </c>
      <c r="C39" s="73" t="s">
        <v>145</v>
      </c>
      <c r="D39" s="21" t="s">
        <v>145</v>
      </c>
      <c r="E39" s="21" t="s">
        <v>781</v>
      </c>
      <c r="F39" s="21" t="s">
        <v>782</v>
      </c>
      <c r="G39" s="21" t="s">
        <v>195</v>
      </c>
      <c r="H39" s="21" t="s">
        <v>430</v>
      </c>
      <c r="I39" s="77">
        <v>2.9664351851851855E-2</v>
      </c>
      <c r="J39" s="21">
        <v>169</v>
      </c>
      <c r="K39" s="2"/>
      <c r="L39" s="21">
        <v>33</v>
      </c>
      <c r="M39" s="73" t="s">
        <v>66</v>
      </c>
      <c r="N39" s="21" t="s">
        <v>66</v>
      </c>
      <c r="O39" s="21" t="s">
        <v>589</v>
      </c>
      <c r="P39" s="21" t="s">
        <v>590</v>
      </c>
      <c r="Q39" s="21" t="s">
        <v>229</v>
      </c>
      <c r="R39" s="21" t="s">
        <v>441</v>
      </c>
      <c r="S39" s="77">
        <v>1.621527777777778E-2</v>
      </c>
      <c r="T39" s="21">
        <v>168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15.75" customHeight="1" x14ac:dyDescent="0.2">
      <c r="A40" s="76"/>
      <c r="B40" s="21">
        <v>34</v>
      </c>
      <c r="C40" s="73" t="s">
        <v>84</v>
      </c>
      <c r="D40" s="21" t="s">
        <v>84</v>
      </c>
      <c r="E40" s="21" t="s">
        <v>631</v>
      </c>
      <c r="F40" s="21" t="s">
        <v>632</v>
      </c>
      <c r="G40" s="21" t="s">
        <v>195</v>
      </c>
      <c r="H40" s="21" t="s">
        <v>430</v>
      </c>
      <c r="I40" s="77">
        <v>2.9664351851851855E-2</v>
      </c>
      <c r="J40" s="21">
        <v>168</v>
      </c>
      <c r="K40" s="2"/>
      <c r="L40" s="21">
        <v>34</v>
      </c>
      <c r="M40" s="73" t="s">
        <v>53</v>
      </c>
      <c r="N40" s="21" t="s">
        <v>53</v>
      </c>
      <c r="O40" s="21" t="s">
        <v>553</v>
      </c>
      <c r="P40" s="21" t="s">
        <v>554</v>
      </c>
      <c r="Q40" s="21" t="s">
        <v>215</v>
      </c>
      <c r="R40" s="21" t="s">
        <v>443</v>
      </c>
      <c r="S40" s="77">
        <v>1.6273148148148148E-2</v>
      </c>
      <c r="T40" s="21">
        <v>167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15.75" customHeight="1" x14ac:dyDescent="0.2">
      <c r="A41" s="76"/>
      <c r="B41" s="21">
        <v>35</v>
      </c>
      <c r="C41" s="73" t="s">
        <v>76</v>
      </c>
      <c r="D41" s="21" t="s">
        <v>76</v>
      </c>
      <c r="E41" s="21" t="s">
        <v>614</v>
      </c>
      <c r="F41" s="21" t="s">
        <v>615</v>
      </c>
      <c r="G41" s="21" t="s">
        <v>202</v>
      </c>
      <c r="H41" s="21" t="s">
        <v>434</v>
      </c>
      <c r="I41" s="77">
        <v>2.9722222222222219E-2</v>
      </c>
      <c r="J41" s="21">
        <v>167</v>
      </c>
      <c r="K41" s="2"/>
      <c r="L41" s="21">
        <v>35</v>
      </c>
      <c r="M41" s="73" t="s">
        <v>69</v>
      </c>
      <c r="N41" s="21" t="s">
        <v>69</v>
      </c>
      <c r="O41" s="21" t="s">
        <v>474</v>
      </c>
      <c r="P41" s="21" t="s">
        <v>595</v>
      </c>
      <c r="Q41" s="21" t="s">
        <v>190</v>
      </c>
      <c r="R41" s="21" t="s">
        <v>446</v>
      </c>
      <c r="S41" s="77">
        <v>1.6284722222222221E-2</v>
      </c>
      <c r="T41" s="21">
        <v>166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15.75" customHeight="1" x14ac:dyDescent="0.2">
      <c r="A42" s="76"/>
      <c r="B42" s="21">
        <v>36</v>
      </c>
      <c r="C42" s="73" t="s">
        <v>90</v>
      </c>
      <c r="D42" s="21" t="s">
        <v>90</v>
      </c>
      <c r="E42" s="21" t="s">
        <v>644</v>
      </c>
      <c r="F42" s="21" t="s">
        <v>645</v>
      </c>
      <c r="G42" s="21" t="s">
        <v>229</v>
      </c>
      <c r="H42" s="21" t="s">
        <v>441</v>
      </c>
      <c r="I42" s="77">
        <v>2.9861111111111113E-2</v>
      </c>
      <c r="J42" s="21">
        <v>166</v>
      </c>
      <c r="K42" s="2"/>
      <c r="L42" s="21">
        <v>36</v>
      </c>
      <c r="M42" s="73" t="s">
        <v>79</v>
      </c>
      <c r="N42" s="21" t="s">
        <v>79</v>
      </c>
      <c r="O42" s="21" t="s">
        <v>557</v>
      </c>
      <c r="P42" s="21" t="s">
        <v>619</v>
      </c>
      <c r="Q42" s="21" t="s">
        <v>229</v>
      </c>
      <c r="R42" s="21" t="s">
        <v>445</v>
      </c>
      <c r="S42" s="77">
        <v>1.6319444444444445E-2</v>
      </c>
      <c r="T42" s="21">
        <v>165</v>
      </c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15.75" customHeight="1" x14ac:dyDescent="0.2">
      <c r="A43" s="76"/>
      <c r="B43" s="21">
        <v>37</v>
      </c>
      <c r="C43" s="73" t="s">
        <v>146</v>
      </c>
      <c r="D43" s="21" t="s">
        <v>146</v>
      </c>
      <c r="E43" s="21" t="s">
        <v>783</v>
      </c>
      <c r="F43" s="21" t="s">
        <v>784</v>
      </c>
      <c r="G43" s="21" t="s">
        <v>195</v>
      </c>
      <c r="H43" s="21" t="s">
        <v>430</v>
      </c>
      <c r="I43" s="79">
        <v>2.9953703703703705E-2</v>
      </c>
      <c r="J43" s="21">
        <v>165</v>
      </c>
      <c r="K43" s="2"/>
      <c r="L43" s="21">
        <v>37</v>
      </c>
      <c r="M43" s="73" t="s">
        <v>147</v>
      </c>
      <c r="N43" s="21" t="s">
        <v>147</v>
      </c>
      <c r="O43" s="21" t="s">
        <v>819</v>
      </c>
      <c r="P43" s="21" t="s">
        <v>820</v>
      </c>
      <c r="Q43" s="21" t="s">
        <v>190</v>
      </c>
      <c r="R43" s="21" t="s">
        <v>446</v>
      </c>
      <c r="S43" s="77">
        <v>1.6331018518518519E-2</v>
      </c>
      <c r="T43" s="21">
        <v>164</v>
      </c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15.75" customHeight="1" x14ac:dyDescent="0.2">
      <c r="A44" s="76"/>
      <c r="B44" s="21">
        <v>38</v>
      </c>
      <c r="C44" s="73" t="s">
        <v>63</v>
      </c>
      <c r="D44" s="21" t="s">
        <v>63</v>
      </c>
      <c r="E44" s="21" t="s">
        <v>580</v>
      </c>
      <c r="F44" s="21" t="s">
        <v>581</v>
      </c>
      <c r="G44" s="21" t="s">
        <v>195</v>
      </c>
      <c r="H44" s="21" t="s">
        <v>430</v>
      </c>
      <c r="I44" s="77">
        <v>3.0023148148148146E-2</v>
      </c>
      <c r="J44" s="21">
        <v>164</v>
      </c>
      <c r="K44" s="2"/>
      <c r="L44" s="21">
        <v>38</v>
      </c>
      <c r="M44" s="73" t="s">
        <v>148</v>
      </c>
      <c r="N44" s="21" t="s">
        <v>148</v>
      </c>
      <c r="O44" s="21" t="s">
        <v>821</v>
      </c>
      <c r="P44" s="21" t="s">
        <v>822</v>
      </c>
      <c r="Q44" s="21" t="s">
        <v>254</v>
      </c>
      <c r="R44" s="21" t="s">
        <v>519</v>
      </c>
      <c r="S44" s="77">
        <v>1.6354166666666666E-2</v>
      </c>
      <c r="T44" s="21">
        <v>163</v>
      </c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15.75" customHeight="1" x14ac:dyDescent="0.2">
      <c r="A45" s="76"/>
      <c r="B45" s="21">
        <v>39</v>
      </c>
      <c r="C45" s="73" t="s">
        <v>72</v>
      </c>
      <c r="D45" s="21" t="s">
        <v>72</v>
      </c>
      <c r="E45" s="21" t="s">
        <v>603</v>
      </c>
      <c r="F45" s="21" t="s">
        <v>604</v>
      </c>
      <c r="G45" s="21" t="s">
        <v>187</v>
      </c>
      <c r="H45" s="21" t="s">
        <v>431</v>
      </c>
      <c r="I45" s="77">
        <v>3.0162037037037032E-2</v>
      </c>
      <c r="J45" s="21">
        <v>163</v>
      </c>
      <c r="K45" s="2"/>
      <c r="L45" s="21">
        <v>39</v>
      </c>
      <c r="M45" s="73" t="s">
        <v>59</v>
      </c>
      <c r="N45" s="21" t="s">
        <v>59</v>
      </c>
      <c r="O45" s="21" t="s">
        <v>569</v>
      </c>
      <c r="P45" s="21" t="s">
        <v>570</v>
      </c>
      <c r="Q45" s="21" t="s">
        <v>202</v>
      </c>
      <c r="R45" s="21" t="s">
        <v>434</v>
      </c>
      <c r="S45" s="77">
        <v>1.638888888888889E-2</v>
      </c>
      <c r="T45" s="21">
        <v>162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15.75" customHeight="1" x14ac:dyDescent="0.2">
      <c r="A46" s="76"/>
      <c r="B46" s="21">
        <v>40</v>
      </c>
      <c r="C46" s="73" t="s">
        <v>149</v>
      </c>
      <c r="D46" s="21" t="s">
        <v>149</v>
      </c>
      <c r="E46" s="21" t="s">
        <v>785</v>
      </c>
      <c r="F46" s="21" t="s">
        <v>786</v>
      </c>
      <c r="G46" s="21" t="s">
        <v>195</v>
      </c>
      <c r="H46" s="21" t="s">
        <v>430</v>
      </c>
      <c r="I46" s="77">
        <v>3.0243055555555551E-2</v>
      </c>
      <c r="J46" s="21">
        <v>162</v>
      </c>
      <c r="K46" s="2"/>
      <c r="L46" s="21">
        <v>40</v>
      </c>
      <c r="M46" s="73" t="s">
        <v>150</v>
      </c>
      <c r="N46" s="21" t="s">
        <v>150</v>
      </c>
      <c r="O46" s="21" t="s">
        <v>649</v>
      </c>
      <c r="P46" s="21" t="s">
        <v>823</v>
      </c>
      <c r="Q46" s="21" t="s">
        <v>211</v>
      </c>
      <c r="R46" s="21" t="s">
        <v>432</v>
      </c>
      <c r="S46" s="77">
        <v>1.6400462962962964E-2</v>
      </c>
      <c r="T46" s="21">
        <v>161</v>
      </c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15.75" customHeight="1" x14ac:dyDescent="0.2">
      <c r="A47" s="76"/>
      <c r="B47" s="21">
        <v>41</v>
      </c>
      <c r="C47" s="73" t="s">
        <v>151</v>
      </c>
      <c r="D47" s="21" t="s">
        <v>151</v>
      </c>
      <c r="E47" s="21" t="s">
        <v>787</v>
      </c>
      <c r="F47" s="21" t="s">
        <v>788</v>
      </c>
      <c r="G47" s="21" t="s">
        <v>187</v>
      </c>
      <c r="H47" s="21" t="s">
        <v>431</v>
      </c>
      <c r="I47" s="77">
        <v>3.0312499999999996E-2</v>
      </c>
      <c r="J47" s="21">
        <v>161</v>
      </c>
      <c r="K47" s="2"/>
      <c r="L47" s="21">
        <v>41</v>
      </c>
      <c r="M47" s="73" t="s">
        <v>152</v>
      </c>
      <c r="N47" s="21" t="s">
        <v>152</v>
      </c>
      <c r="O47" s="21" t="s">
        <v>824</v>
      </c>
      <c r="P47" s="21" t="s">
        <v>825</v>
      </c>
      <c r="Q47" s="21" t="s">
        <v>200</v>
      </c>
      <c r="R47" s="21" t="s">
        <v>444</v>
      </c>
      <c r="S47" s="77">
        <v>1.6458333333333332E-2</v>
      </c>
      <c r="T47" s="21">
        <v>160</v>
      </c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15.75" customHeight="1" x14ac:dyDescent="0.2">
      <c r="A48" s="76"/>
      <c r="B48" s="21">
        <v>42</v>
      </c>
      <c r="C48" s="73" t="s">
        <v>80</v>
      </c>
      <c r="D48" s="21" t="s">
        <v>80</v>
      </c>
      <c r="E48" s="21" t="s">
        <v>620</v>
      </c>
      <c r="F48" s="21" t="s">
        <v>621</v>
      </c>
      <c r="G48" s="21" t="s">
        <v>190</v>
      </c>
      <c r="H48" s="21" t="s">
        <v>427</v>
      </c>
      <c r="I48" s="77">
        <v>3.0462962962962959E-2</v>
      </c>
      <c r="J48" s="21">
        <v>160</v>
      </c>
      <c r="K48" s="2"/>
      <c r="L48" s="21">
        <v>42</v>
      </c>
      <c r="M48" s="73" t="s">
        <v>77</v>
      </c>
      <c r="N48" s="21" t="s">
        <v>77</v>
      </c>
      <c r="O48" s="21" t="s">
        <v>616</v>
      </c>
      <c r="P48" s="21" t="s">
        <v>617</v>
      </c>
      <c r="Q48" s="21" t="s">
        <v>229</v>
      </c>
      <c r="R48" s="21" t="s">
        <v>445</v>
      </c>
      <c r="S48" s="77">
        <v>1.6493055555555556E-2</v>
      </c>
      <c r="T48" s="21">
        <v>159</v>
      </c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15.75" customHeight="1" x14ac:dyDescent="0.2">
      <c r="A49" s="78"/>
      <c r="B49" s="21">
        <v>43</v>
      </c>
      <c r="C49" s="73" t="s">
        <v>153</v>
      </c>
      <c r="D49" s="21" t="s">
        <v>153</v>
      </c>
      <c r="E49" s="21" t="s">
        <v>789</v>
      </c>
      <c r="F49" s="21" t="s">
        <v>790</v>
      </c>
      <c r="G49" s="21" t="s">
        <v>202</v>
      </c>
      <c r="H49" s="21" t="s">
        <v>434</v>
      </c>
      <c r="I49" s="77">
        <v>3.0810185185185187E-2</v>
      </c>
      <c r="J49" s="21">
        <v>159</v>
      </c>
      <c r="K49" s="2"/>
      <c r="L49" s="21">
        <v>43</v>
      </c>
      <c r="M49" s="73" t="s">
        <v>75</v>
      </c>
      <c r="N49" s="21" t="s">
        <v>75</v>
      </c>
      <c r="O49" s="21" t="s">
        <v>612</v>
      </c>
      <c r="P49" s="21" t="s">
        <v>613</v>
      </c>
      <c r="Q49" s="21" t="s">
        <v>215</v>
      </c>
      <c r="R49" s="21" t="s">
        <v>443</v>
      </c>
      <c r="S49" s="77">
        <v>1.6597222222222222E-2</v>
      </c>
      <c r="T49" s="21">
        <v>158</v>
      </c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15.75" customHeight="1" x14ac:dyDescent="0.2">
      <c r="A50" s="2" t="str">
        <f>IFERROR(IF(#REF!=0,"Wrong Gender!",""),"")</f>
        <v/>
      </c>
      <c r="B50" s="21">
        <v>44</v>
      </c>
      <c r="C50" s="73" t="s">
        <v>88</v>
      </c>
      <c r="D50" s="21" t="s">
        <v>88</v>
      </c>
      <c r="E50" s="21" t="s">
        <v>641</v>
      </c>
      <c r="F50" s="21" t="s">
        <v>642</v>
      </c>
      <c r="G50" s="21" t="s">
        <v>211</v>
      </c>
      <c r="H50" s="21" t="s">
        <v>432</v>
      </c>
      <c r="I50" s="77">
        <v>3.1203703703703702E-2</v>
      </c>
      <c r="J50" s="21">
        <v>158</v>
      </c>
      <c r="K50" s="2"/>
      <c r="L50" s="21">
        <v>44</v>
      </c>
      <c r="M50" s="73" t="s">
        <v>65</v>
      </c>
      <c r="N50" s="21" t="s">
        <v>65</v>
      </c>
      <c r="O50" s="21" t="s">
        <v>586</v>
      </c>
      <c r="P50" s="21" t="s">
        <v>587</v>
      </c>
      <c r="Q50" s="21" t="s">
        <v>254</v>
      </c>
      <c r="R50" s="21" t="s">
        <v>519</v>
      </c>
      <c r="S50" s="77">
        <v>1.667824074074074E-2</v>
      </c>
      <c r="T50" s="21">
        <v>157</v>
      </c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15.75" customHeight="1" x14ac:dyDescent="0.2">
      <c r="A51" s="2" t="str">
        <f>IFERROR(IF(#REF!=0,"Wrong Gender!",""),"")</f>
        <v/>
      </c>
      <c r="B51" s="21">
        <v>45</v>
      </c>
      <c r="C51" s="73" t="s">
        <v>85</v>
      </c>
      <c r="D51" s="21" t="s">
        <v>85</v>
      </c>
      <c r="E51" s="21" t="s">
        <v>635</v>
      </c>
      <c r="F51" s="21" t="s">
        <v>636</v>
      </c>
      <c r="G51" s="21" t="s">
        <v>202</v>
      </c>
      <c r="H51" s="21" t="s">
        <v>434</v>
      </c>
      <c r="I51" s="77">
        <v>3.1215277777777783E-2</v>
      </c>
      <c r="J51" s="21">
        <v>157</v>
      </c>
      <c r="K51" s="2"/>
      <c r="L51" s="21">
        <v>45</v>
      </c>
      <c r="M51" s="73" t="s">
        <v>91</v>
      </c>
      <c r="N51" s="21" t="s">
        <v>91</v>
      </c>
      <c r="O51" s="21" t="s">
        <v>535</v>
      </c>
      <c r="P51" s="21" t="s">
        <v>646</v>
      </c>
      <c r="Q51" s="21" t="s">
        <v>195</v>
      </c>
      <c r="R51" s="21" t="s">
        <v>430</v>
      </c>
      <c r="S51" s="77">
        <v>1.6782407407407409E-2</v>
      </c>
      <c r="T51" s="21">
        <v>156</v>
      </c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15.75" customHeight="1" x14ac:dyDescent="0.2">
      <c r="A52" s="2" t="str">
        <f>IFERROR(IF(#REF!=0,"Wrong Gender!",""),"")</f>
        <v/>
      </c>
      <c r="B52" s="21">
        <v>46</v>
      </c>
      <c r="C52" s="73" t="s">
        <v>109</v>
      </c>
      <c r="D52" s="21" t="s">
        <v>109</v>
      </c>
      <c r="E52" s="21" t="s">
        <v>710</v>
      </c>
      <c r="F52" s="21" t="s">
        <v>711</v>
      </c>
      <c r="G52" s="21" t="s">
        <v>187</v>
      </c>
      <c r="H52" s="21" t="s">
        <v>431</v>
      </c>
      <c r="I52" s="77">
        <v>3.1261574074074074E-2</v>
      </c>
      <c r="J52" s="21">
        <v>156</v>
      </c>
      <c r="K52" s="2"/>
      <c r="L52" s="21">
        <v>46</v>
      </c>
      <c r="M52" s="73" t="s">
        <v>71</v>
      </c>
      <c r="N52" s="21" t="s">
        <v>71</v>
      </c>
      <c r="O52" s="21" t="s">
        <v>598</v>
      </c>
      <c r="P52" s="21" t="s">
        <v>599</v>
      </c>
      <c r="Q52" s="21" t="s">
        <v>200</v>
      </c>
      <c r="R52" s="21" t="s">
        <v>444</v>
      </c>
      <c r="S52" s="77">
        <v>1.6932870370370369E-2</v>
      </c>
      <c r="T52" s="21">
        <v>155</v>
      </c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15.75" customHeight="1" x14ac:dyDescent="0.2">
      <c r="A53" s="2" t="str">
        <f>IFERROR(IF(#REF!=0,"Wrong Gender!",""),"")</f>
        <v/>
      </c>
      <c r="B53" s="21">
        <v>47</v>
      </c>
      <c r="C53" s="73" t="s">
        <v>105</v>
      </c>
      <c r="D53" s="21" t="s">
        <v>105</v>
      </c>
      <c r="E53" s="21" t="s">
        <v>698</v>
      </c>
      <c r="F53" s="21" t="s">
        <v>699</v>
      </c>
      <c r="G53" s="21" t="s">
        <v>200</v>
      </c>
      <c r="H53" s="21" t="s">
        <v>444</v>
      </c>
      <c r="I53" s="77">
        <v>3.1273148148148147E-2</v>
      </c>
      <c r="J53" s="21">
        <v>155</v>
      </c>
      <c r="K53" s="2"/>
      <c r="L53" s="21">
        <v>47</v>
      </c>
      <c r="M53" s="73" t="s">
        <v>154</v>
      </c>
      <c r="N53" s="21" t="s">
        <v>154</v>
      </c>
      <c r="O53" s="21" t="s">
        <v>535</v>
      </c>
      <c r="P53" s="21" t="s">
        <v>504</v>
      </c>
      <c r="Q53" s="21" t="s">
        <v>266</v>
      </c>
      <c r="R53" s="21" t="s">
        <v>428</v>
      </c>
      <c r="S53" s="77">
        <v>1.699074074074074E-2</v>
      </c>
      <c r="T53" s="21">
        <v>154</v>
      </c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15.75" customHeight="1" x14ac:dyDescent="0.2">
      <c r="A54" s="2" t="str">
        <f>IFERROR(IF(#REF!=0,"Wrong Gender!",""),"")</f>
        <v/>
      </c>
      <c r="B54" s="21">
        <v>48</v>
      </c>
      <c r="C54" s="73" t="s">
        <v>155</v>
      </c>
      <c r="D54" s="21" t="s">
        <v>155</v>
      </c>
      <c r="E54" s="21" t="s">
        <v>791</v>
      </c>
      <c r="F54" s="21" t="s">
        <v>792</v>
      </c>
      <c r="G54" s="21" t="s">
        <v>195</v>
      </c>
      <c r="H54" s="21" t="s">
        <v>435</v>
      </c>
      <c r="I54" s="77">
        <v>3.155092592592592E-2</v>
      </c>
      <c r="J54" s="21">
        <v>154</v>
      </c>
      <c r="K54" s="2"/>
      <c r="L54" s="21">
        <v>48</v>
      </c>
      <c r="M54" s="73" t="s">
        <v>156</v>
      </c>
      <c r="N54" s="21" t="s">
        <v>156</v>
      </c>
      <c r="O54" s="21" t="s">
        <v>826</v>
      </c>
      <c r="P54" s="21" t="s">
        <v>827</v>
      </c>
      <c r="Q54" s="21" t="s">
        <v>187</v>
      </c>
      <c r="R54" s="21" t="s">
        <v>431</v>
      </c>
      <c r="S54" s="77">
        <v>1.7083333333333336E-2</v>
      </c>
      <c r="T54" s="21">
        <v>153</v>
      </c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15.75" customHeight="1" x14ac:dyDescent="0.2">
      <c r="A55" s="2" t="str">
        <f>IFERROR(IF(#REF!=0,"Wrong Gender!",""),"")</f>
        <v/>
      </c>
      <c r="B55" s="21">
        <v>49</v>
      </c>
      <c r="C55" s="73" t="s">
        <v>99</v>
      </c>
      <c r="D55" s="21" t="s">
        <v>99</v>
      </c>
      <c r="E55" s="21" t="s">
        <v>669</v>
      </c>
      <c r="F55" s="21" t="s">
        <v>670</v>
      </c>
      <c r="G55" s="21" t="s">
        <v>215</v>
      </c>
      <c r="H55" s="21" t="s">
        <v>443</v>
      </c>
      <c r="I55" s="77">
        <v>3.1643518518518522E-2</v>
      </c>
      <c r="J55" s="21">
        <v>153</v>
      </c>
      <c r="K55" s="2"/>
      <c r="L55" s="21">
        <v>49</v>
      </c>
      <c r="M55" s="73" t="s">
        <v>157</v>
      </c>
      <c r="N55" s="21" t="s">
        <v>157</v>
      </c>
      <c r="O55" s="21" t="s">
        <v>828</v>
      </c>
      <c r="P55" s="21" t="s">
        <v>829</v>
      </c>
      <c r="Q55" s="21" t="s">
        <v>187</v>
      </c>
      <c r="R55" s="21" t="s">
        <v>431</v>
      </c>
      <c r="S55" s="77">
        <v>1.7152777777777777E-2</v>
      </c>
      <c r="T55" s="21">
        <v>152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15.75" customHeight="1" x14ac:dyDescent="0.2">
      <c r="A56" s="2" t="str">
        <f>IFERROR(IF(#REF!=0,"Wrong Gender!",""),"")</f>
        <v/>
      </c>
      <c r="B56" s="21">
        <v>50</v>
      </c>
      <c r="C56" s="73" t="s">
        <v>158</v>
      </c>
      <c r="D56" s="21" t="s">
        <v>158</v>
      </c>
      <c r="E56" s="21" t="s">
        <v>793</v>
      </c>
      <c r="F56" s="21" t="s">
        <v>794</v>
      </c>
      <c r="G56" s="21" t="s">
        <v>211</v>
      </c>
      <c r="H56" s="21" t="s">
        <v>432</v>
      </c>
      <c r="I56" s="77">
        <v>3.1712962962962964E-2</v>
      </c>
      <c r="J56" s="21">
        <v>152</v>
      </c>
      <c r="K56" s="2"/>
      <c r="L56" s="21">
        <v>50</v>
      </c>
      <c r="M56" s="73" t="s">
        <v>159</v>
      </c>
      <c r="N56" s="21" t="s">
        <v>159</v>
      </c>
      <c r="O56" s="21" t="s">
        <v>830</v>
      </c>
      <c r="P56" s="21" t="s">
        <v>831</v>
      </c>
      <c r="Q56" s="21" t="s">
        <v>266</v>
      </c>
      <c r="R56" s="21" t="s">
        <v>428</v>
      </c>
      <c r="S56" s="77">
        <v>1.726851851851852E-2</v>
      </c>
      <c r="T56" s="21">
        <v>151</v>
      </c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ht="15.75" customHeight="1" x14ac:dyDescent="0.2">
      <c r="A57" s="2" t="str">
        <f>IFERROR(IF(#REF!=0,"Wrong Gender!",""),"")</f>
        <v/>
      </c>
      <c r="B57" s="21">
        <v>51</v>
      </c>
      <c r="C57" s="73" t="s">
        <v>115</v>
      </c>
      <c r="D57" s="21" t="s">
        <v>115</v>
      </c>
      <c r="E57" s="21" t="s">
        <v>530</v>
      </c>
      <c r="F57" s="21" t="s">
        <v>728</v>
      </c>
      <c r="G57" s="21" t="s">
        <v>266</v>
      </c>
      <c r="H57" s="21" t="s">
        <v>428</v>
      </c>
      <c r="I57" s="77">
        <v>3.1759259259259258E-2</v>
      </c>
      <c r="J57" s="21">
        <v>151</v>
      </c>
      <c r="K57" s="2"/>
      <c r="L57" s="21">
        <v>51</v>
      </c>
      <c r="M57" s="73" t="s">
        <v>160</v>
      </c>
      <c r="N57" s="21" t="s">
        <v>160</v>
      </c>
      <c r="O57" s="21" t="s">
        <v>832</v>
      </c>
      <c r="P57" s="21" t="s">
        <v>833</v>
      </c>
      <c r="Q57" s="21" t="s">
        <v>200</v>
      </c>
      <c r="R57" s="21" t="s">
        <v>449</v>
      </c>
      <c r="S57" s="77">
        <v>1.7291666666666667E-2</v>
      </c>
      <c r="T57" s="21">
        <v>150</v>
      </c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15.75" customHeight="1" x14ac:dyDescent="0.2">
      <c r="A58" s="2" t="str">
        <f>IFERROR(IF(#REF!=0,"Wrong Gender!",""),"")</f>
        <v/>
      </c>
      <c r="B58" s="21">
        <v>52</v>
      </c>
      <c r="C58" s="73" t="s">
        <v>102</v>
      </c>
      <c r="D58" s="21" t="s">
        <v>102</v>
      </c>
      <c r="E58" s="21" t="s">
        <v>593</v>
      </c>
      <c r="F58" s="21" t="s">
        <v>684</v>
      </c>
      <c r="G58" s="21" t="s">
        <v>211</v>
      </c>
      <c r="H58" s="21" t="s">
        <v>432</v>
      </c>
      <c r="I58" s="77">
        <v>3.2048611111111111E-2</v>
      </c>
      <c r="J58" s="21">
        <v>150</v>
      </c>
      <c r="K58" s="2"/>
      <c r="L58" s="21">
        <v>52</v>
      </c>
      <c r="M58" s="73" t="s">
        <v>83</v>
      </c>
      <c r="N58" s="21" t="s">
        <v>83</v>
      </c>
      <c r="O58" s="21" t="s">
        <v>629</v>
      </c>
      <c r="P58" s="21" t="s">
        <v>630</v>
      </c>
      <c r="Q58" s="21" t="s">
        <v>211</v>
      </c>
      <c r="R58" s="21" t="s">
        <v>439</v>
      </c>
      <c r="S58" s="77">
        <v>1.7372685185185185E-2</v>
      </c>
      <c r="T58" s="21">
        <v>149</v>
      </c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15.75" customHeight="1" x14ac:dyDescent="0.2">
      <c r="A59" s="2" t="str">
        <f>IFERROR(IF(#REF!=0,"Wrong Gender!",""),"")</f>
        <v/>
      </c>
      <c r="B59" s="21">
        <v>53</v>
      </c>
      <c r="C59" s="73" t="s">
        <v>110</v>
      </c>
      <c r="D59" s="21" t="s">
        <v>110</v>
      </c>
      <c r="E59" s="21" t="s">
        <v>712</v>
      </c>
      <c r="F59" s="21" t="s">
        <v>713</v>
      </c>
      <c r="G59" s="21" t="s">
        <v>266</v>
      </c>
      <c r="H59" s="21" t="s">
        <v>428</v>
      </c>
      <c r="I59" s="77">
        <v>3.2303240740740737E-2</v>
      </c>
      <c r="J59" s="21">
        <v>149</v>
      </c>
      <c r="K59" s="2"/>
      <c r="L59" s="21">
        <v>53</v>
      </c>
      <c r="M59" s="73" t="s">
        <v>98</v>
      </c>
      <c r="N59" s="21" t="s">
        <v>98</v>
      </c>
      <c r="O59" s="21" t="s">
        <v>667</v>
      </c>
      <c r="P59" s="21" t="s">
        <v>668</v>
      </c>
      <c r="Q59" s="21" t="s">
        <v>229</v>
      </c>
      <c r="R59" s="21" t="s">
        <v>445</v>
      </c>
      <c r="S59" s="77">
        <v>1.7789351851851851E-2</v>
      </c>
      <c r="T59" s="21">
        <v>148</v>
      </c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15.75" customHeight="1" x14ac:dyDescent="0.2">
      <c r="A60" s="2" t="str">
        <f>IFERROR(IF(#REF!=0,"Wrong Gender!",""),"")</f>
        <v/>
      </c>
      <c r="B60" s="21">
        <v>54</v>
      </c>
      <c r="C60" s="73" t="s">
        <v>117</v>
      </c>
      <c r="D60" s="21" t="s">
        <v>117</v>
      </c>
      <c r="E60" s="21" t="s">
        <v>734</v>
      </c>
      <c r="F60" s="21" t="s">
        <v>735</v>
      </c>
      <c r="G60" s="21" t="s">
        <v>187</v>
      </c>
      <c r="H60" s="21" t="s">
        <v>433</v>
      </c>
      <c r="I60" s="77">
        <v>3.2662037037037038E-2</v>
      </c>
      <c r="J60" s="21">
        <v>148</v>
      </c>
      <c r="K60" s="2"/>
      <c r="L60" s="21">
        <v>54</v>
      </c>
      <c r="M60" s="73" t="s">
        <v>89</v>
      </c>
      <c r="N60" s="21" t="s">
        <v>89</v>
      </c>
      <c r="O60" s="21" t="s">
        <v>561</v>
      </c>
      <c r="P60" s="21" t="s">
        <v>643</v>
      </c>
      <c r="Q60" s="21" t="s">
        <v>190</v>
      </c>
      <c r="R60" s="21" t="s">
        <v>446</v>
      </c>
      <c r="S60" s="77">
        <v>1.7858796296296296E-2</v>
      </c>
      <c r="T60" s="21">
        <v>147</v>
      </c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15.75" customHeight="1" x14ac:dyDescent="0.2">
      <c r="A61" s="2" t="str">
        <f>IFERROR(IF(#REF!=0,"Wrong Gender!",""),"")</f>
        <v/>
      </c>
      <c r="B61" s="21">
        <v>55</v>
      </c>
      <c r="C61" s="73" t="s">
        <v>103</v>
      </c>
      <c r="D61" s="21" t="s">
        <v>103</v>
      </c>
      <c r="E61" s="21" t="s">
        <v>687</v>
      </c>
      <c r="F61" s="21" t="s">
        <v>688</v>
      </c>
      <c r="G61" s="21" t="s">
        <v>187</v>
      </c>
      <c r="H61" s="21" t="s">
        <v>433</v>
      </c>
      <c r="I61" s="77">
        <v>3.2731481481481479E-2</v>
      </c>
      <c r="J61" s="21">
        <v>147</v>
      </c>
      <c r="K61" s="2"/>
      <c r="L61" s="21">
        <v>55</v>
      </c>
      <c r="M61" s="73" t="s">
        <v>161</v>
      </c>
      <c r="N61" s="21" t="s">
        <v>161</v>
      </c>
      <c r="O61" s="21" t="s">
        <v>834</v>
      </c>
      <c r="P61" s="21" t="s">
        <v>835</v>
      </c>
      <c r="Q61" s="21" t="s">
        <v>195</v>
      </c>
      <c r="R61" s="21" t="s">
        <v>430</v>
      </c>
      <c r="S61" s="77">
        <v>1.7962962962962962E-2</v>
      </c>
      <c r="T61" s="21">
        <v>146</v>
      </c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15.75" customHeight="1" x14ac:dyDescent="0.2">
      <c r="A62" s="2" t="str">
        <f>IFERROR(IF(#REF!=0,"Wrong Gender!",""),"")</f>
        <v/>
      </c>
      <c r="B62" s="21">
        <v>56</v>
      </c>
      <c r="C62" s="73" t="s">
        <v>113</v>
      </c>
      <c r="D62" s="21" t="s">
        <v>113</v>
      </c>
      <c r="E62" s="21" t="s">
        <v>673</v>
      </c>
      <c r="F62" s="21" t="s">
        <v>718</v>
      </c>
      <c r="G62" s="21" t="s">
        <v>190</v>
      </c>
      <c r="H62" s="21" t="s">
        <v>437</v>
      </c>
      <c r="I62" s="77">
        <v>3.3055555555555553E-2</v>
      </c>
      <c r="J62" s="21">
        <v>146</v>
      </c>
      <c r="K62" s="2"/>
      <c r="L62" s="21">
        <v>56</v>
      </c>
      <c r="M62" s="73" t="s">
        <v>95</v>
      </c>
      <c r="N62" s="21" t="s">
        <v>95</v>
      </c>
      <c r="O62" s="21" t="s">
        <v>836</v>
      </c>
      <c r="P62" s="21" t="s">
        <v>837</v>
      </c>
      <c r="Q62" s="21" t="s">
        <v>254</v>
      </c>
      <c r="R62" s="21" t="s">
        <v>519</v>
      </c>
      <c r="S62" s="77">
        <v>1.7986111111111109E-2</v>
      </c>
      <c r="T62" s="21">
        <v>145</v>
      </c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ht="15.75" customHeight="1" x14ac:dyDescent="0.2">
      <c r="A63" s="2" t="str">
        <f>IFERROR(IF(#REF!=0,"Wrong Gender!",""),"")</f>
        <v/>
      </c>
      <c r="B63" s="21">
        <v>57</v>
      </c>
      <c r="C63" s="73" t="s">
        <v>162</v>
      </c>
      <c r="D63" s="21" t="s">
        <v>162</v>
      </c>
      <c r="E63" s="21" t="s">
        <v>795</v>
      </c>
      <c r="F63" s="21" t="s">
        <v>495</v>
      </c>
      <c r="G63" s="21" t="s">
        <v>190</v>
      </c>
      <c r="H63" s="21" t="s">
        <v>437</v>
      </c>
      <c r="I63" s="77">
        <v>3.3101851851851848E-2</v>
      </c>
      <c r="J63" s="21">
        <v>145</v>
      </c>
      <c r="K63" s="2"/>
      <c r="L63" s="21">
        <v>57</v>
      </c>
      <c r="M63" s="73" t="s">
        <v>87</v>
      </c>
      <c r="N63" s="21" t="s">
        <v>87</v>
      </c>
      <c r="O63" s="21" t="s">
        <v>639</v>
      </c>
      <c r="P63" s="21" t="s">
        <v>640</v>
      </c>
      <c r="Q63" s="21" t="s">
        <v>202</v>
      </c>
      <c r="R63" s="21" t="s">
        <v>434</v>
      </c>
      <c r="S63" s="77">
        <v>1.8055555555555557E-2</v>
      </c>
      <c r="T63" s="21">
        <v>144</v>
      </c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ht="15.75" customHeight="1" x14ac:dyDescent="0.2">
      <c r="A64" s="2" t="str">
        <f>IFERROR(IF(#REF!=0,"Wrong Gender!",""),"")</f>
        <v/>
      </c>
      <c r="B64" s="21">
        <v>58</v>
      </c>
      <c r="C64" s="73" t="s">
        <v>121</v>
      </c>
      <c r="D64" s="21" t="s">
        <v>121</v>
      </c>
      <c r="E64" s="21" t="s">
        <v>744</v>
      </c>
      <c r="F64" s="21" t="s">
        <v>745</v>
      </c>
      <c r="G64" s="21" t="s">
        <v>211</v>
      </c>
      <c r="H64" s="21" t="s">
        <v>432</v>
      </c>
      <c r="I64" s="77">
        <v>3.3217592592592597E-2</v>
      </c>
      <c r="J64" s="21">
        <v>144</v>
      </c>
      <c r="K64" s="2"/>
      <c r="L64" s="21">
        <v>58</v>
      </c>
      <c r="M64" s="73" t="s">
        <v>163</v>
      </c>
      <c r="N64" s="21" t="s">
        <v>163</v>
      </c>
      <c r="O64" s="21" t="s">
        <v>838</v>
      </c>
      <c r="P64" s="21" t="s">
        <v>839</v>
      </c>
      <c r="Q64" s="21" t="s">
        <v>187</v>
      </c>
      <c r="R64" s="21" t="s">
        <v>431</v>
      </c>
      <c r="S64" s="77">
        <v>1.8078703703703704E-2</v>
      </c>
      <c r="T64" s="21">
        <v>143</v>
      </c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5" ht="15.75" customHeight="1" x14ac:dyDescent="0.2">
      <c r="A65" s="2" t="str">
        <f>IFERROR(IF(#REF!=0,"Wrong Gender!",""),"")</f>
        <v/>
      </c>
      <c r="B65" s="21">
        <v>59</v>
      </c>
      <c r="C65" s="73" t="s">
        <v>124</v>
      </c>
      <c r="D65" s="21" t="s">
        <v>124</v>
      </c>
      <c r="E65" s="21" t="s">
        <v>753</v>
      </c>
      <c r="F65" s="21" t="s">
        <v>754</v>
      </c>
      <c r="G65" s="21" t="s">
        <v>187</v>
      </c>
      <c r="H65" s="21" t="s">
        <v>433</v>
      </c>
      <c r="I65" s="77">
        <v>3.335648148148148E-2</v>
      </c>
      <c r="J65" s="21">
        <v>143</v>
      </c>
      <c r="K65" s="2"/>
      <c r="L65" s="21">
        <v>59</v>
      </c>
      <c r="M65" s="73" t="s">
        <v>111</v>
      </c>
      <c r="N65" s="21" t="s">
        <v>111</v>
      </c>
      <c r="O65" s="21" t="s">
        <v>508</v>
      </c>
      <c r="P65" s="21" t="s">
        <v>529</v>
      </c>
      <c r="Q65" s="21" t="s">
        <v>190</v>
      </c>
      <c r="R65" s="21" t="s">
        <v>446</v>
      </c>
      <c r="S65" s="77">
        <v>1.8090277777777778E-2</v>
      </c>
      <c r="T65" s="21">
        <v>142</v>
      </c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ht="15.75" customHeight="1" x14ac:dyDescent="0.2">
      <c r="A66" s="2" t="str">
        <f>IFERROR(IF(#REF!=0,"Wrong Gender!",""),"")</f>
        <v/>
      </c>
      <c r="B66" s="21">
        <v>60</v>
      </c>
      <c r="C66" s="73" t="s">
        <v>112</v>
      </c>
      <c r="D66" s="21" t="s">
        <v>112</v>
      </c>
      <c r="E66" s="21" t="s">
        <v>714</v>
      </c>
      <c r="F66" s="21" t="s">
        <v>715</v>
      </c>
      <c r="G66" s="21" t="s">
        <v>229</v>
      </c>
      <c r="H66" s="21" t="s">
        <v>441</v>
      </c>
      <c r="I66" s="77">
        <v>3.4097222222222223E-2</v>
      </c>
      <c r="J66" s="21">
        <v>142</v>
      </c>
      <c r="K66" s="2"/>
      <c r="L66" s="21">
        <v>60</v>
      </c>
      <c r="M66" s="73" t="s">
        <v>164</v>
      </c>
      <c r="N66" s="21" t="s">
        <v>164</v>
      </c>
      <c r="O66" s="21" t="s">
        <v>840</v>
      </c>
      <c r="P66" s="21" t="s">
        <v>841</v>
      </c>
      <c r="Q66" s="21" t="s">
        <v>229</v>
      </c>
      <c r="R66" s="21" t="s">
        <v>445</v>
      </c>
      <c r="S66" s="77">
        <v>1.8113425925925925E-2</v>
      </c>
      <c r="T66" s="21">
        <v>141</v>
      </c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 ht="15.75" customHeight="1" x14ac:dyDescent="0.2">
      <c r="A67" s="2" t="str">
        <f>IFERROR(IF(#REF!=0,"Wrong Gender!",""),"")</f>
        <v/>
      </c>
      <c r="B67" s="21">
        <v>61</v>
      </c>
      <c r="C67" s="73" t="s">
        <v>165</v>
      </c>
      <c r="D67" s="21" t="s">
        <v>165</v>
      </c>
      <c r="E67" s="21" t="s">
        <v>796</v>
      </c>
      <c r="F67" s="21" t="s">
        <v>797</v>
      </c>
      <c r="G67" s="21" t="s">
        <v>202</v>
      </c>
      <c r="H67" s="21" t="s">
        <v>798</v>
      </c>
      <c r="I67" s="77">
        <v>3.4143518518518517E-2</v>
      </c>
      <c r="J67" s="21">
        <v>141</v>
      </c>
      <c r="K67" s="2"/>
      <c r="L67" s="21">
        <v>61</v>
      </c>
      <c r="M67" s="73" t="s">
        <v>166</v>
      </c>
      <c r="N67" s="21" t="s">
        <v>166</v>
      </c>
      <c r="O67" s="21" t="s">
        <v>842</v>
      </c>
      <c r="P67" s="21" t="s">
        <v>843</v>
      </c>
      <c r="Q67" s="21" t="s">
        <v>195</v>
      </c>
      <c r="R67" s="21" t="s">
        <v>430</v>
      </c>
      <c r="S67" s="77">
        <v>1.8124999999999999E-2</v>
      </c>
      <c r="T67" s="21">
        <v>140</v>
      </c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ht="15.75" customHeight="1" x14ac:dyDescent="0.2">
      <c r="A68" s="2" t="str">
        <f>IFERROR(IF(#REF!=0,"Wrong Gender!",""),"")</f>
        <v/>
      </c>
      <c r="B68" s="21">
        <v>62</v>
      </c>
      <c r="C68" s="73" t="s">
        <v>119</v>
      </c>
      <c r="D68" s="21" t="s">
        <v>119</v>
      </c>
      <c r="E68" s="21" t="s">
        <v>738</v>
      </c>
      <c r="F68" s="21" t="s">
        <v>495</v>
      </c>
      <c r="G68" s="21" t="s">
        <v>187</v>
      </c>
      <c r="H68" s="21" t="s">
        <v>433</v>
      </c>
      <c r="I68" s="77">
        <v>3.4166666666666672E-2</v>
      </c>
      <c r="J68" s="21">
        <v>140</v>
      </c>
      <c r="K68" s="2"/>
      <c r="L68" s="21">
        <v>62</v>
      </c>
      <c r="M68" s="73" t="s">
        <v>167</v>
      </c>
      <c r="N68" s="21" t="s">
        <v>167</v>
      </c>
      <c r="O68" s="21" t="s">
        <v>844</v>
      </c>
      <c r="P68" s="21" t="s">
        <v>845</v>
      </c>
      <c r="Q68" s="21" t="s">
        <v>229</v>
      </c>
      <c r="R68" s="21" t="s">
        <v>447</v>
      </c>
      <c r="S68" s="77">
        <v>1.834490740740741E-2</v>
      </c>
      <c r="T68" s="21">
        <v>139</v>
      </c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1:35" ht="15.75" customHeight="1" x14ac:dyDescent="0.2">
      <c r="A69" s="2" t="str">
        <f>IFERROR(IF(#REF!=0,"Wrong Gender!",""),"")</f>
        <v/>
      </c>
      <c r="B69" s="21">
        <v>63</v>
      </c>
      <c r="C69" s="73" t="s">
        <v>107</v>
      </c>
      <c r="D69" s="21" t="s">
        <v>107</v>
      </c>
      <c r="E69" s="21" t="s">
        <v>706</v>
      </c>
      <c r="F69" s="21" t="s">
        <v>707</v>
      </c>
      <c r="G69" s="21" t="s">
        <v>187</v>
      </c>
      <c r="H69" s="21" t="s">
        <v>433</v>
      </c>
      <c r="I69" s="77">
        <v>3.4212962962962966E-2</v>
      </c>
      <c r="J69" s="21">
        <v>139</v>
      </c>
      <c r="K69" s="2"/>
      <c r="L69" s="21">
        <v>63</v>
      </c>
      <c r="M69" s="73" t="s">
        <v>96</v>
      </c>
      <c r="N69" s="21" t="s">
        <v>96</v>
      </c>
      <c r="O69" s="21" t="s">
        <v>661</v>
      </c>
      <c r="P69" s="21" t="s">
        <v>662</v>
      </c>
      <c r="Q69" s="21" t="s">
        <v>205</v>
      </c>
      <c r="R69" s="21" t="s">
        <v>442</v>
      </c>
      <c r="S69" s="77">
        <v>1.8356481481481481E-2</v>
      </c>
      <c r="T69" s="21">
        <v>138</v>
      </c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1:35" ht="15.75" customHeight="1" x14ac:dyDescent="0.2">
      <c r="A70" s="2" t="str">
        <f>IFERROR(IF(#REF!=0,"Wrong Gender!",""),"")</f>
        <v/>
      </c>
      <c r="B70" s="21">
        <v>64</v>
      </c>
      <c r="C70" s="73" t="s">
        <v>168</v>
      </c>
      <c r="D70" s="21" t="s">
        <v>168</v>
      </c>
      <c r="E70" s="21" t="s">
        <v>799</v>
      </c>
      <c r="F70" s="21" t="s">
        <v>800</v>
      </c>
      <c r="G70" s="21" t="s">
        <v>215</v>
      </c>
      <c r="H70" s="21" t="s">
        <v>443</v>
      </c>
      <c r="I70" s="77">
        <v>3.4664351851851849E-2</v>
      </c>
      <c r="J70" s="21">
        <v>138</v>
      </c>
      <c r="K70" s="2"/>
      <c r="L70" s="21">
        <v>64</v>
      </c>
      <c r="M70" s="73" t="s">
        <v>169</v>
      </c>
      <c r="N70" s="21" t="s">
        <v>169</v>
      </c>
      <c r="O70" s="21" t="s">
        <v>846</v>
      </c>
      <c r="P70" s="21" t="s">
        <v>456</v>
      </c>
      <c r="Q70" s="21" t="s">
        <v>266</v>
      </c>
      <c r="R70" s="21" t="s">
        <v>428</v>
      </c>
      <c r="S70" s="77">
        <v>1.8379629629629628E-2</v>
      </c>
      <c r="T70" s="21">
        <v>137</v>
      </c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1:35" ht="15.75" customHeight="1" x14ac:dyDescent="0.2">
      <c r="A71" s="2" t="str">
        <f>IFERROR(IF(#REF!=0,"Wrong Gender!",""),"")</f>
        <v/>
      </c>
      <c r="B71" s="21">
        <v>65</v>
      </c>
      <c r="C71" s="73" t="s">
        <v>170</v>
      </c>
      <c r="D71" s="21" t="s">
        <v>170</v>
      </c>
      <c r="E71" s="21" t="s">
        <v>801</v>
      </c>
      <c r="F71" s="21" t="s">
        <v>802</v>
      </c>
      <c r="G71" s="21" t="s">
        <v>187</v>
      </c>
      <c r="H71" s="21" t="s">
        <v>440</v>
      </c>
      <c r="I71" s="77">
        <v>3.4826388888888886E-2</v>
      </c>
      <c r="J71" s="21">
        <v>137</v>
      </c>
      <c r="K71" s="2"/>
      <c r="L71" s="21">
        <v>65</v>
      </c>
      <c r="M71" s="73" t="s">
        <v>171</v>
      </c>
      <c r="N71" s="21" t="s">
        <v>171</v>
      </c>
      <c r="O71" s="21" t="s">
        <v>836</v>
      </c>
      <c r="P71" s="21" t="s">
        <v>847</v>
      </c>
      <c r="Q71" s="21" t="s">
        <v>190</v>
      </c>
      <c r="R71" s="21" t="s">
        <v>448</v>
      </c>
      <c r="S71" s="77">
        <v>1.8402777777777778E-2</v>
      </c>
      <c r="T71" s="21">
        <v>136</v>
      </c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1:35" ht="15.75" customHeight="1" x14ac:dyDescent="0.2">
      <c r="A72" s="2" t="str">
        <f>IFERROR(IF(#REF!=0,"Wrong Gender!",""),"")</f>
        <v/>
      </c>
      <c r="B72" s="21">
        <v>66</v>
      </c>
      <c r="C72" s="73" t="s">
        <v>120</v>
      </c>
      <c r="D72" s="21" t="s">
        <v>120</v>
      </c>
      <c r="E72" s="21" t="s">
        <v>742</v>
      </c>
      <c r="F72" s="21" t="s">
        <v>743</v>
      </c>
      <c r="G72" s="21" t="s">
        <v>195</v>
      </c>
      <c r="H72" s="21" t="s">
        <v>435</v>
      </c>
      <c r="I72" s="77">
        <v>3.4849537037037033E-2</v>
      </c>
      <c r="J72" s="21">
        <v>136</v>
      </c>
      <c r="K72" s="2"/>
      <c r="L72" s="21">
        <v>66</v>
      </c>
      <c r="M72" s="73" t="s">
        <v>172</v>
      </c>
      <c r="N72" s="21" t="s">
        <v>172</v>
      </c>
      <c r="O72" s="21" t="s">
        <v>848</v>
      </c>
      <c r="P72" s="21" t="s">
        <v>849</v>
      </c>
      <c r="Q72" s="21" t="s">
        <v>187</v>
      </c>
      <c r="R72" s="21" t="s">
        <v>431</v>
      </c>
      <c r="S72" s="77">
        <v>1.8414351851851852E-2</v>
      </c>
      <c r="T72" s="21">
        <v>135</v>
      </c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1:35" ht="15.75" customHeight="1" x14ac:dyDescent="0.2">
      <c r="A73" s="2" t="str">
        <f>IFERROR(IF(#REF!=0,"Wrong Gender!",""),"")</f>
        <v/>
      </c>
      <c r="B73" s="21">
        <v>67</v>
      </c>
      <c r="C73" s="73" t="s">
        <v>122</v>
      </c>
      <c r="D73" s="21" t="s">
        <v>122</v>
      </c>
      <c r="E73" s="21" t="s">
        <v>746</v>
      </c>
      <c r="F73" s="21" t="s">
        <v>747</v>
      </c>
      <c r="G73" s="21" t="s">
        <v>266</v>
      </c>
      <c r="H73" s="21" t="s">
        <v>428</v>
      </c>
      <c r="I73" s="77">
        <v>3.4849537037037033E-2</v>
      </c>
      <c r="J73" s="21">
        <v>135</v>
      </c>
      <c r="K73" s="2"/>
      <c r="L73" s="21">
        <v>67</v>
      </c>
      <c r="M73" s="73" t="s">
        <v>100</v>
      </c>
      <c r="N73" s="21" t="s">
        <v>100</v>
      </c>
      <c r="O73" s="21" t="s">
        <v>671</v>
      </c>
      <c r="P73" s="21" t="s">
        <v>672</v>
      </c>
      <c r="Q73" s="21" t="s">
        <v>229</v>
      </c>
      <c r="R73" s="21" t="s">
        <v>447</v>
      </c>
      <c r="S73" s="77">
        <v>1.8553240740740742E-2</v>
      </c>
      <c r="T73" s="21">
        <v>134</v>
      </c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1:35" ht="15.75" customHeight="1" x14ac:dyDescent="0.2">
      <c r="A74" s="2" t="str">
        <f>IFERROR(IF(#REF!=0,"Wrong Gender!",""),"")</f>
        <v/>
      </c>
      <c r="B74" s="21">
        <v>68</v>
      </c>
      <c r="C74" s="73" t="s">
        <v>173</v>
      </c>
      <c r="D74" s="21" t="s">
        <v>173</v>
      </c>
      <c r="E74" s="21" t="s">
        <v>591</v>
      </c>
      <c r="F74" s="21" t="s">
        <v>803</v>
      </c>
      <c r="G74" s="21" t="s">
        <v>195</v>
      </c>
      <c r="H74" s="21" t="s">
        <v>435</v>
      </c>
      <c r="I74" s="77">
        <v>3.4895833333333334E-2</v>
      </c>
      <c r="J74" s="21">
        <v>134</v>
      </c>
      <c r="K74" s="2"/>
      <c r="L74" s="21">
        <v>68</v>
      </c>
      <c r="M74" s="73" t="s">
        <v>174</v>
      </c>
      <c r="N74" s="21" t="s">
        <v>174</v>
      </c>
      <c r="O74" s="21" t="s">
        <v>850</v>
      </c>
      <c r="P74" s="21" t="s">
        <v>851</v>
      </c>
      <c r="Q74" s="21" t="s">
        <v>195</v>
      </c>
      <c r="R74" s="21" t="s">
        <v>430</v>
      </c>
      <c r="S74" s="77">
        <v>1.8645833333333334E-2</v>
      </c>
      <c r="T74" s="21">
        <v>133</v>
      </c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1:35" ht="15.75" customHeight="1" x14ac:dyDescent="0.2">
      <c r="A75" s="2" t="str">
        <f>IFERROR(IF(#REF!=0,"Wrong Gender!",""),"")</f>
        <v/>
      </c>
      <c r="B75" s="21">
        <v>69</v>
      </c>
      <c r="C75" s="73" t="s">
        <v>125</v>
      </c>
      <c r="D75" s="21" t="s">
        <v>125</v>
      </c>
      <c r="E75" s="21" t="s">
        <v>522</v>
      </c>
      <c r="F75" s="21" t="s">
        <v>755</v>
      </c>
      <c r="G75" s="21" t="s">
        <v>266</v>
      </c>
      <c r="H75" s="21" t="s">
        <v>438</v>
      </c>
      <c r="I75" s="77">
        <v>3.6006944444444446E-2</v>
      </c>
      <c r="J75" s="21">
        <v>133</v>
      </c>
      <c r="K75" s="2"/>
      <c r="L75" s="21">
        <v>69</v>
      </c>
      <c r="M75" s="73" t="s">
        <v>101</v>
      </c>
      <c r="N75" s="21" t="s">
        <v>101</v>
      </c>
      <c r="O75" s="21" t="s">
        <v>675</v>
      </c>
      <c r="P75" s="21" t="s">
        <v>676</v>
      </c>
      <c r="Q75" s="21" t="s">
        <v>229</v>
      </c>
      <c r="R75" s="21" t="s">
        <v>447</v>
      </c>
      <c r="S75" s="77">
        <v>1.9155092592592592E-2</v>
      </c>
      <c r="T75" s="21">
        <v>132</v>
      </c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15.75" customHeight="1" x14ac:dyDescent="0.2">
      <c r="A76" s="2" t="str">
        <f>IFERROR(IF(#REF!=0,"Wrong Gender!",""),"")</f>
        <v/>
      </c>
      <c r="B76" s="21">
        <v>70</v>
      </c>
      <c r="C76" s="73" t="s">
        <v>175</v>
      </c>
      <c r="D76" s="21" t="s">
        <v>175</v>
      </c>
      <c r="E76" s="21" t="s">
        <v>517</v>
      </c>
      <c r="F76" s="21" t="s">
        <v>658</v>
      </c>
      <c r="G76" s="21" t="s">
        <v>229</v>
      </c>
      <c r="H76" s="21" t="s">
        <v>441</v>
      </c>
      <c r="I76" s="77">
        <v>3.622685185185185E-2</v>
      </c>
      <c r="J76" s="21">
        <v>132</v>
      </c>
      <c r="K76" s="2"/>
      <c r="L76" s="21">
        <v>70</v>
      </c>
      <c r="M76" s="73" t="s">
        <v>104</v>
      </c>
      <c r="N76" s="21" t="s">
        <v>104</v>
      </c>
      <c r="O76" s="21" t="s">
        <v>689</v>
      </c>
      <c r="P76" s="21" t="s">
        <v>690</v>
      </c>
      <c r="Q76" s="21" t="s">
        <v>205</v>
      </c>
      <c r="R76" s="21" t="s">
        <v>442</v>
      </c>
      <c r="S76" s="77">
        <v>1.9247685185185184E-2</v>
      </c>
      <c r="T76" s="21">
        <v>131</v>
      </c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15.75" customHeight="1" x14ac:dyDescent="0.2">
      <c r="A77" s="2" t="str">
        <f>IFERROR(IF(#REF!=0,"Wrong Gender!",""),"")</f>
        <v/>
      </c>
      <c r="B77" s="21">
        <v>71</v>
      </c>
      <c r="C77" s="73" t="s">
        <v>123</v>
      </c>
      <c r="D77" s="21" t="s">
        <v>123</v>
      </c>
      <c r="E77" s="21" t="s">
        <v>751</v>
      </c>
      <c r="F77" s="21" t="s">
        <v>752</v>
      </c>
      <c r="G77" s="21" t="s">
        <v>187</v>
      </c>
      <c r="H77" s="21" t="s">
        <v>440</v>
      </c>
      <c r="I77" s="77">
        <v>3.6793981481481483E-2</v>
      </c>
      <c r="J77" s="21">
        <v>131</v>
      </c>
      <c r="K77" s="2"/>
      <c r="L77" s="21">
        <v>71</v>
      </c>
      <c r="M77" s="73" t="s">
        <v>106</v>
      </c>
      <c r="N77" s="21" t="s">
        <v>106</v>
      </c>
      <c r="O77" s="21" t="s">
        <v>704</v>
      </c>
      <c r="P77" s="21" t="s">
        <v>705</v>
      </c>
      <c r="Q77" s="21" t="s">
        <v>190</v>
      </c>
      <c r="R77" s="21" t="s">
        <v>448</v>
      </c>
      <c r="S77" s="77">
        <v>1.9375E-2</v>
      </c>
      <c r="T77" s="21">
        <v>130</v>
      </c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15.75" customHeight="1" x14ac:dyDescent="0.2">
      <c r="A78" s="2" t="str">
        <f>IFERROR(IF(#REF!=0,"Wrong Gender!",""),"")</f>
        <v/>
      </c>
      <c r="B78" s="21">
        <v>72</v>
      </c>
      <c r="C78" s="73" t="s">
        <v>176</v>
      </c>
      <c r="D78" s="21" t="s">
        <v>176</v>
      </c>
      <c r="E78" s="21" t="s">
        <v>804</v>
      </c>
      <c r="F78" s="21" t="s">
        <v>805</v>
      </c>
      <c r="G78" s="21" t="s">
        <v>195</v>
      </c>
      <c r="H78" s="21" t="s">
        <v>435</v>
      </c>
      <c r="I78" s="77">
        <v>3.875E-2</v>
      </c>
      <c r="J78" s="21">
        <v>130</v>
      </c>
      <c r="K78" s="2"/>
      <c r="L78" s="21">
        <v>72</v>
      </c>
      <c r="M78" s="73" t="s">
        <v>177</v>
      </c>
      <c r="N78" s="21" t="s">
        <v>177</v>
      </c>
      <c r="O78" s="21" t="s">
        <v>852</v>
      </c>
      <c r="P78" s="21" t="s">
        <v>853</v>
      </c>
      <c r="Q78" s="21" t="s">
        <v>190</v>
      </c>
      <c r="R78" s="21" t="s">
        <v>448</v>
      </c>
      <c r="S78" s="77">
        <v>1.9386574074074073E-2</v>
      </c>
      <c r="T78" s="21">
        <v>129</v>
      </c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1:35" ht="15.75" customHeight="1" x14ac:dyDescent="0.2">
      <c r="A79" s="2" t="str">
        <f>IFERROR(IF(#REF!=0,"Wrong Gender!",""),"")</f>
        <v/>
      </c>
      <c r="B79" s="21">
        <v>73</v>
      </c>
      <c r="C79" s="73" t="s">
        <v>126</v>
      </c>
      <c r="D79" s="21" t="s">
        <v>126</v>
      </c>
      <c r="E79" s="21" t="s">
        <v>757</v>
      </c>
      <c r="F79" s="21" t="s">
        <v>758</v>
      </c>
      <c r="G79" s="21" t="s">
        <v>190</v>
      </c>
      <c r="H79" s="21" t="s">
        <v>437</v>
      </c>
      <c r="I79" s="77">
        <v>3.9085648148148147E-2</v>
      </c>
      <c r="J79" s="21">
        <v>129</v>
      </c>
      <c r="K79" s="2"/>
      <c r="L79" s="21">
        <v>73</v>
      </c>
      <c r="M79" s="73" t="s">
        <v>178</v>
      </c>
      <c r="N79" s="21" t="s">
        <v>178</v>
      </c>
      <c r="O79" s="21" t="s">
        <v>854</v>
      </c>
      <c r="P79" s="21" t="s">
        <v>855</v>
      </c>
      <c r="Q79" s="21" t="s">
        <v>187</v>
      </c>
      <c r="R79" s="21" t="s">
        <v>433</v>
      </c>
      <c r="S79" s="77">
        <v>1.9421296296296294E-2</v>
      </c>
      <c r="T79" s="21">
        <v>128</v>
      </c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1:35" ht="15.75" customHeight="1" x14ac:dyDescent="0.2">
      <c r="A80" s="2" t="str">
        <f>IFERROR(IF(#REF!=0,"Wrong Gender!",""),"")</f>
        <v/>
      </c>
      <c r="B80" s="21">
        <v>74</v>
      </c>
      <c r="C80" s="73" t="s">
        <v>127</v>
      </c>
      <c r="D80" s="21" t="s">
        <v>127</v>
      </c>
      <c r="E80" s="21" t="s">
        <v>759</v>
      </c>
      <c r="F80" s="21" t="s">
        <v>760</v>
      </c>
      <c r="G80" s="21" t="s">
        <v>187</v>
      </c>
      <c r="H80" s="21" t="s">
        <v>440</v>
      </c>
      <c r="I80" s="77">
        <v>3.9328703703703706E-2</v>
      </c>
      <c r="J80" s="21">
        <v>128</v>
      </c>
      <c r="K80" s="2"/>
      <c r="L80" s="21">
        <v>74</v>
      </c>
      <c r="M80" s="73" t="s">
        <v>179</v>
      </c>
      <c r="N80" s="21" t="s">
        <v>179</v>
      </c>
      <c r="O80" s="21" t="s">
        <v>729</v>
      </c>
      <c r="P80" s="21" t="s">
        <v>856</v>
      </c>
      <c r="Q80" s="21" t="s">
        <v>200</v>
      </c>
      <c r="R80" s="21" t="s">
        <v>449</v>
      </c>
      <c r="S80" s="77">
        <v>1.9525462962962963E-2</v>
      </c>
      <c r="T80" s="21">
        <v>127</v>
      </c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1:35" ht="15.75" customHeight="1" x14ac:dyDescent="0.2">
      <c r="A81" s="2" t="str">
        <f>IFERROR(IF(#REF!=0,"Wrong Gender!",""),"")</f>
        <v/>
      </c>
      <c r="B81" s="21">
        <v>75</v>
      </c>
      <c r="C81" s="73"/>
      <c r="D81" s="21" t="str">
        <f t="shared" ref="D81:D134" si="0">IF(C81="","",C81)</f>
        <v/>
      </c>
      <c r="E81" s="21" t="str">
        <f>IFERROR(IF(C81="",VLOOKUP(D81,'[1]Members Sorted'!$B$2:$G$5000,2,0),VLOOKUP(C81,'[1]Members Sorted'!$B$2:$G$5000,2,0)),"")</f>
        <v/>
      </c>
      <c r="F81" s="21" t="str">
        <f>IFERROR(IF(C81="",VLOOKUP(D81,'[1]Members Sorted'!$B$2:$G$5000,3,0),VLOOKUP(C81,'[1]Members Sorted'!$B$2:$G$5000,3,0)),"")</f>
        <v/>
      </c>
      <c r="G81" s="21" t="str">
        <f>IFERROR(IF(C81="",VLOOKUP(D81,'[1]Members Sorted'!$B$2:$G$5000,5,0),VLOOKUP(C81,'[1]Members Sorted'!$B$2:$G$5000,5,0)),"")</f>
        <v/>
      </c>
      <c r="H81" s="21" t="str">
        <f>IFERROR(IF(G81="","",IF(#REF!=1,"Guest",IF(COUNTIF($G$7:G81,G81)='[1]Season Set up'!$D$62,"Spacer",IF(COUNTIF($G$7:G81,G81)='[1]Season Set up'!$D$63,"Spacer",IF(COUNTIF($G$7:G81,G81)='[1]Season Set up'!$D$64,"Spacer",IF(COUNTIF($G$7:G81,G81)='[1]Season Set up'!$D$65,"Spacer",IF(COUNTIF($G$7:G81,G81)='[1]Season Set up'!$D$66,"Spacer",IF(COUNTIF($G$7:G81,G81)='[1]Season Set up'!$D$67,"Spacer",IF(COUNTIF($G$7:G81,G81)='[1]Season Set up'!$D$68,"Spacer",IF(COUNTIF($G$7:G81,G81)='[1]Season Set up'!$D$69,"Spacer",IF(COUNTIF($G$7:G81,G81)&lt;='[1]Season Set up'!$C$62, CONCATENATE(G81, " A"),IF(COUNTIF($G$7:G81,G81)&lt;='[1]Season Set up'!$C$63, CONCATENATE(G81, " B"),IF(COUNTIF($G$7:G81,G81)&lt;='[1]Season Set up'!$C$64, CONCATENATE(G81, " C"),IF(COUNTIF($G$7:G81,G81)&lt;='[1]Season Set up'!$C$65, CONCATENATE(G81, " D"),IF(COUNTIF($G$7:G81,G81)&lt;='[1]Season Set up'!$C$66, CONCATENATE(G81, " E"),IF(COUNTIF($G$7:G81,G81)&lt;='[1]Season Set up'!$C$67, CONCATENATE(G81, " F"),IF(COUNTIF($G$7:G81,G81)&lt;='[1]Season Set up'!$C$68, CONCATENATE(G81, " G"),IF(COUNTIF($G$7:G81,G81)&lt;='[1]Season Set up'!$C$69, CONCATENATE(G81, " H"),"")))))))))))))))))),"")</f>
        <v/>
      </c>
      <c r="I81" s="77"/>
      <c r="J81" s="21" t="str">
        <f>IFERROR(VLOOKUP(D81,#REF!,6,0),"")</f>
        <v/>
      </c>
      <c r="K81" s="2"/>
      <c r="L81" s="21">
        <v>75</v>
      </c>
      <c r="M81" s="73" t="s">
        <v>180</v>
      </c>
      <c r="N81" s="21" t="s">
        <v>180</v>
      </c>
      <c r="O81" s="21" t="s">
        <v>857</v>
      </c>
      <c r="P81" s="21" t="s">
        <v>858</v>
      </c>
      <c r="Q81" s="21" t="s">
        <v>266</v>
      </c>
      <c r="R81" s="21" t="s">
        <v>428</v>
      </c>
      <c r="S81" s="77">
        <v>1.9675925925925927E-2</v>
      </c>
      <c r="T81" s="21">
        <v>126</v>
      </c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15.75" customHeight="1" x14ac:dyDescent="0.2">
      <c r="A82" s="2" t="str">
        <f>IFERROR(IF(#REF!=0,"Wrong Gender!",""),"")</f>
        <v/>
      </c>
      <c r="B82" s="21">
        <v>76</v>
      </c>
      <c r="C82" s="73"/>
      <c r="D82" s="21" t="str">
        <f t="shared" si="0"/>
        <v/>
      </c>
      <c r="E82" s="21" t="str">
        <f>IFERROR(IF(C82="",VLOOKUP(D82,'[1]Members Sorted'!$B$2:$G$5000,2,0),VLOOKUP(C82,'[1]Members Sorted'!$B$2:$G$5000,2,0)),"")</f>
        <v/>
      </c>
      <c r="F82" s="21" t="str">
        <f>IFERROR(IF(C82="",VLOOKUP(D82,'[1]Members Sorted'!$B$2:$G$5000,3,0),VLOOKUP(C82,'[1]Members Sorted'!$B$2:$G$5000,3,0)),"")</f>
        <v/>
      </c>
      <c r="G82" s="21" t="str">
        <f>IFERROR(IF(C82="",VLOOKUP(D82,'[1]Members Sorted'!$B$2:$G$5000,5,0),VLOOKUP(C82,'[1]Members Sorted'!$B$2:$G$5000,5,0)),"")</f>
        <v/>
      </c>
      <c r="H82" s="21" t="str">
        <f>IFERROR(IF(G82="","",IF(#REF!=1,"Guest",IF(COUNTIF($G$7:G82,G82)='[1]Season Set up'!$D$62,"Spacer",IF(COUNTIF($G$7:G82,G82)='[1]Season Set up'!$D$63,"Spacer",IF(COUNTIF($G$7:G82,G82)='[1]Season Set up'!$D$64,"Spacer",IF(COUNTIF($G$7:G82,G82)='[1]Season Set up'!$D$65,"Spacer",IF(COUNTIF($G$7:G82,G82)='[1]Season Set up'!$D$66,"Spacer",IF(COUNTIF($G$7:G82,G82)='[1]Season Set up'!$D$67,"Spacer",IF(COUNTIF($G$7:G82,G82)='[1]Season Set up'!$D$68,"Spacer",IF(COUNTIF($G$7:G82,G82)='[1]Season Set up'!$D$69,"Spacer",IF(COUNTIF($G$7:G82,G82)&lt;='[1]Season Set up'!$C$62, CONCATENATE(G82, " A"),IF(COUNTIF($G$7:G82,G82)&lt;='[1]Season Set up'!$C$63, CONCATENATE(G82, " B"),IF(COUNTIF($G$7:G82,G82)&lt;='[1]Season Set up'!$C$64, CONCATENATE(G82, " C"),IF(COUNTIF($G$7:G82,G82)&lt;='[1]Season Set up'!$C$65, CONCATENATE(G82, " D"),IF(COUNTIF($G$7:G82,G82)&lt;='[1]Season Set up'!$C$66, CONCATENATE(G82, " E"),IF(COUNTIF($G$7:G82,G82)&lt;='[1]Season Set up'!$C$67, CONCATENATE(G82, " F"),IF(COUNTIF($G$7:G82,G82)&lt;='[1]Season Set up'!$C$68, CONCATENATE(G82, " G"),IF(COUNTIF($G$7:G82,G82)&lt;='[1]Season Set up'!$C$69, CONCATENATE(G82, " H"),"")))))))))))))))))),"")</f>
        <v/>
      </c>
      <c r="I82" s="77"/>
      <c r="J82" s="21" t="str">
        <f>IFERROR(VLOOKUP(D82,#REF!,6,0),"")</f>
        <v/>
      </c>
      <c r="K82" s="2"/>
      <c r="L82" s="21">
        <v>76</v>
      </c>
      <c r="M82" s="73" t="s">
        <v>116</v>
      </c>
      <c r="N82" s="21" t="s">
        <v>116</v>
      </c>
      <c r="O82" s="21" t="s">
        <v>569</v>
      </c>
      <c r="P82" s="21" t="s">
        <v>733</v>
      </c>
      <c r="Q82" s="21" t="s">
        <v>190</v>
      </c>
      <c r="R82" s="21" t="s">
        <v>448</v>
      </c>
      <c r="S82" s="77">
        <v>1.9780092592592592E-2</v>
      </c>
      <c r="T82" s="21">
        <v>125</v>
      </c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1:35" ht="15.75" customHeight="1" x14ac:dyDescent="0.2">
      <c r="A83" s="2" t="str">
        <f>IFERROR(IF(#REF!=0,"Wrong Gender!",""),"")</f>
        <v/>
      </c>
      <c r="B83" s="21">
        <v>77</v>
      </c>
      <c r="C83" s="73"/>
      <c r="D83" s="21" t="str">
        <f t="shared" si="0"/>
        <v/>
      </c>
      <c r="E83" s="21" t="str">
        <f>IFERROR(IF(C83="",VLOOKUP(D83,'[1]Members Sorted'!$B$2:$G$5000,2,0),VLOOKUP(C83,'[1]Members Sorted'!$B$2:$G$5000,2,0)),"")</f>
        <v/>
      </c>
      <c r="F83" s="21" t="str">
        <f>IFERROR(IF(C83="",VLOOKUP(D83,'[1]Members Sorted'!$B$2:$G$5000,3,0),VLOOKUP(C83,'[1]Members Sorted'!$B$2:$G$5000,3,0)),"")</f>
        <v/>
      </c>
      <c r="G83" s="21" t="str">
        <f>IFERROR(IF(C83="",VLOOKUP(D83,'[1]Members Sorted'!$B$2:$G$5000,5,0),VLOOKUP(C83,'[1]Members Sorted'!$B$2:$G$5000,5,0)),"")</f>
        <v/>
      </c>
      <c r="H83" s="21" t="str">
        <f>IFERROR(IF(G83="","",IF(#REF!=1,"Guest",IF(COUNTIF($G$7:G83,G83)='[1]Season Set up'!$D$62,"Spacer",IF(COUNTIF($G$7:G83,G83)='[1]Season Set up'!$D$63,"Spacer",IF(COUNTIF($G$7:G83,G83)='[1]Season Set up'!$D$64,"Spacer",IF(COUNTIF($G$7:G83,G83)='[1]Season Set up'!$D$65,"Spacer",IF(COUNTIF($G$7:G83,G83)='[1]Season Set up'!$D$66,"Spacer",IF(COUNTIF($G$7:G83,G83)='[1]Season Set up'!$D$67,"Spacer",IF(COUNTIF($G$7:G83,G83)='[1]Season Set up'!$D$68,"Spacer",IF(COUNTIF($G$7:G83,G83)='[1]Season Set up'!$D$69,"Spacer",IF(COUNTIF($G$7:G83,G83)&lt;='[1]Season Set up'!$C$62, CONCATENATE(G83, " A"),IF(COUNTIF($G$7:G83,G83)&lt;='[1]Season Set up'!$C$63, CONCATENATE(G83, " B"),IF(COUNTIF($G$7:G83,G83)&lt;='[1]Season Set up'!$C$64, CONCATENATE(G83, " C"),IF(COUNTIF($G$7:G83,G83)&lt;='[1]Season Set up'!$C$65, CONCATENATE(G83, " D"),IF(COUNTIF($G$7:G83,G83)&lt;='[1]Season Set up'!$C$66, CONCATENATE(G83, " E"),IF(COUNTIF($G$7:G83,G83)&lt;='[1]Season Set up'!$C$67, CONCATENATE(G83, " F"),IF(COUNTIF($G$7:G83,G83)&lt;='[1]Season Set up'!$C$68, CONCATENATE(G83, " G"),IF(COUNTIF($G$7:G83,G83)&lt;='[1]Season Set up'!$C$69, CONCATENATE(G83, " H"),"")))))))))))))))))),"")</f>
        <v/>
      </c>
      <c r="I83" s="77"/>
      <c r="J83" s="21" t="str">
        <f>IFERROR(VLOOKUP(D83,#REF!,6,0),"")</f>
        <v/>
      </c>
      <c r="K83" s="2"/>
      <c r="L83" s="21">
        <v>77</v>
      </c>
      <c r="M83" s="73" t="s">
        <v>108</v>
      </c>
      <c r="N83" s="21" t="s">
        <v>108</v>
      </c>
      <c r="O83" s="21" t="s">
        <v>708</v>
      </c>
      <c r="P83" s="21" t="s">
        <v>709</v>
      </c>
      <c r="Q83" s="21" t="s">
        <v>190</v>
      </c>
      <c r="R83" s="21" t="s">
        <v>452</v>
      </c>
      <c r="S83" s="77">
        <v>2.0543981481481479E-2</v>
      </c>
      <c r="T83" s="21">
        <v>124</v>
      </c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15.75" customHeight="1" x14ac:dyDescent="0.2">
      <c r="A84" s="2" t="str">
        <f>IFERROR(IF(#REF!=0,"Wrong Gender!",""),"")</f>
        <v/>
      </c>
      <c r="B84" s="21">
        <v>78</v>
      </c>
      <c r="C84" s="73"/>
      <c r="D84" s="21" t="str">
        <f t="shared" si="0"/>
        <v/>
      </c>
      <c r="E84" s="21" t="str">
        <f>IFERROR(IF(C84="",VLOOKUP(D84,'[1]Members Sorted'!$B$2:$G$5000,2,0),VLOOKUP(C84,'[1]Members Sorted'!$B$2:$G$5000,2,0)),"")</f>
        <v/>
      </c>
      <c r="F84" s="21" t="str">
        <f>IFERROR(IF(C84="",VLOOKUP(D84,'[1]Members Sorted'!$B$2:$G$5000,3,0),VLOOKUP(C84,'[1]Members Sorted'!$B$2:$G$5000,3,0)),"")</f>
        <v/>
      </c>
      <c r="G84" s="21" t="str">
        <f>IFERROR(IF(C84="",VLOOKUP(D84,'[1]Members Sorted'!$B$2:$G$5000,5,0),VLOOKUP(C84,'[1]Members Sorted'!$B$2:$G$5000,5,0)),"")</f>
        <v/>
      </c>
      <c r="H84" s="21" t="str">
        <f>IFERROR(IF(G84="","",IF(#REF!=1,"Guest",IF(COUNTIF($G$7:G84,G84)='[1]Season Set up'!$D$62,"Spacer",IF(COUNTIF($G$7:G84,G84)='[1]Season Set up'!$D$63,"Spacer",IF(COUNTIF($G$7:G84,G84)='[1]Season Set up'!$D$64,"Spacer",IF(COUNTIF($G$7:G84,G84)='[1]Season Set up'!$D$65,"Spacer",IF(COUNTIF($G$7:G84,G84)='[1]Season Set up'!$D$66,"Spacer",IF(COUNTIF($G$7:G84,G84)='[1]Season Set up'!$D$67,"Spacer",IF(COUNTIF($G$7:G84,G84)='[1]Season Set up'!$D$68,"Spacer",IF(COUNTIF($G$7:G84,G84)='[1]Season Set up'!$D$69,"Spacer",IF(COUNTIF($G$7:G84,G84)&lt;='[1]Season Set up'!$C$62, CONCATENATE(G84, " A"),IF(COUNTIF($G$7:G84,G84)&lt;='[1]Season Set up'!$C$63, CONCATENATE(G84, " B"),IF(COUNTIF($G$7:G84,G84)&lt;='[1]Season Set up'!$C$64, CONCATENATE(G84, " C"),IF(COUNTIF($G$7:G84,G84)&lt;='[1]Season Set up'!$C$65, CONCATENATE(G84, " D"),IF(COUNTIF($G$7:G84,G84)&lt;='[1]Season Set up'!$C$66, CONCATENATE(G84, " E"),IF(COUNTIF($G$7:G84,G84)&lt;='[1]Season Set up'!$C$67, CONCATENATE(G84, " F"),IF(COUNTIF($G$7:G84,G84)&lt;='[1]Season Set up'!$C$68, CONCATENATE(G84, " G"),IF(COUNTIF($G$7:G84,G84)&lt;='[1]Season Set up'!$C$69, CONCATENATE(G84, " H"),"")))))))))))))))))),"")</f>
        <v/>
      </c>
      <c r="I84" s="77"/>
      <c r="J84" s="21" t="str">
        <f>IFERROR(VLOOKUP(D84,#REF!,6,0),"")</f>
        <v/>
      </c>
      <c r="K84" s="2"/>
      <c r="L84" s="21">
        <v>78</v>
      </c>
      <c r="M84" s="73" t="s">
        <v>181</v>
      </c>
      <c r="N84" s="21" t="s">
        <v>181</v>
      </c>
      <c r="O84" s="21" t="s">
        <v>859</v>
      </c>
      <c r="P84" s="21" t="s">
        <v>860</v>
      </c>
      <c r="Q84" s="21" t="s">
        <v>200</v>
      </c>
      <c r="R84" s="21" t="s">
        <v>449</v>
      </c>
      <c r="S84" s="77">
        <v>2.0682870370370372E-2</v>
      </c>
      <c r="T84" s="21">
        <v>123</v>
      </c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15.75" customHeight="1" x14ac:dyDescent="0.2">
      <c r="A85" s="2" t="str">
        <f>IFERROR(IF(#REF!=0,"Wrong Gender!",""),"")</f>
        <v/>
      </c>
      <c r="B85" s="21">
        <v>79</v>
      </c>
      <c r="C85" s="73"/>
      <c r="D85" s="21" t="str">
        <f t="shared" si="0"/>
        <v/>
      </c>
      <c r="E85" s="21" t="str">
        <f>IFERROR(IF(C85="",VLOOKUP(D85,'[1]Members Sorted'!$B$2:$G$5000,2,0),VLOOKUP(C85,'[1]Members Sorted'!$B$2:$G$5000,2,0)),"")</f>
        <v/>
      </c>
      <c r="F85" s="21" t="str">
        <f>IFERROR(IF(C85="",VLOOKUP(D85,'[1]Members Sorted'!$B$2:$G$5000,3,0),VLOOKUP(C85,'[1]Members Sorted'!$B$2:$G$5000,3,0)),"")</f>
        <v/>
      </c>
      <c r="G85" s="21" t="str">
        <f>IFERROR(IF(C85="",VLOOKUP(D85,'[1]Members Sorted'!$B$2:$G$5000,5,0),VLOOKUP(C85,'[1]Members Sorted'!$B$2:$G$5000,5,0)),"")</f>
        <v/>
      </c>
      <c r="H85" s="21" t="str">
        <f>IFERROR(IF(G85="","",IF(#REF!=1,"Guest",IF(COUNTIF($G$7:G85,G85)='[1]Season Set up'!$D$62,"Spacer",IF(COUNTIF($G$7:G85,G85)='[1]Season Set up'!$D$63,"Spacer",IF(COUNTIF($G$7:G85,G85)='[1]Season Set up'!$D$64,"Spacer",IF(COUNTIF($G$7:G85,G85)='[1]Season Set up'!$D$65,"Spacer",IF(COUNTIF($G$7:G85,G85)='[1]Season Set up'!$D$66,"Spacer",IF(COUNTIF($G$7:G85,G85)='[1]Season Set up'!$D$67,"Spacer",IF(COUNTIF($G$7:G85,G85)='[1]Season Set up'!$D$68,"Spacer",IF(COUNTIF($G$7:G85,G85)='[1]Season Set up'!$D$69,"Spacer",IF(COUNTIF($G$7:G85,G85)&lt;='[1]Season Set up'!$C$62, CONCATENATE(G85, " A"),IF(COUNTIF($G$7:G85,G85)&lt;='[1]Season Set up'!$C$63, CONCATENATE(G85, " B"),IF(COUNTIF($G$7:G85,G85)&lt;='[1]Season Set up'!$C$64, CONCATENATE(G85, " C"),IF(COUNTIF($G$7:G85,G85)&lt;='[1]Season Set up'!$C$65, CONCATENATE(G85, " D"),IF(COUNTIF($G$7:G85,G85)&lt;='[1]Season Set up'!$C$66, CONCATENATE(G85, " E"),IF(COUNTIF($G$7:G85,G85)&lt;='[1]Season Set up'!$C$67, CONCATENATE(G85, " F"),IF(COUNTIF($G$7:G85,G85)&lt;='[1]Season Set up'!$C$68, CONCATENATE(G85, " G"),IF(COUNTIF($G$7:G85,G85)&lt;='[1]Season Set up'!$C$69, CONCATENATE(G85, " H"),"")))))))))))))))))),"")</f>
        <v/>
      </c>
      <c r="I85" s="77"/>
      <c r="J85" s="21" t="str">
        <f>IFERROR(VLOOKUP(D85,#REF!,6,0),"")</f>
        <v/>
      </c>
      <c r="K85" s="2"/>
      <c r="L85" s="21">
        <v>79</v>
      </c>
      <c r="M85" s="73" t="s">
        <v>114</v>
      </c>
      <c r="N85" s="21" t="s">
        <v>114</v>
      </c>
      <c r="O85" s="21" t="s">
        <v>723</v>
      </c>
      <c r="P85" s="21" t="s">
        <v>724</v>
      </c>
      <c r="Q85" s="21" t="s">
        <v>215</v>
      </c>
      <c r="R85" s="21" t="s">
        <v>443</v>
      </c>
      <c r="S85" s="77">
        <v>2.2187499999999999E-2</v>
      </c>
      <c r="T85" s="21">
        <v>122</v>
      </c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15.75" customHeight="1" x14ac:dyDescent="0.2">
      <c r="A86" s="2" t="str">
        <f>IFERROR(IF(#REF!=0,"Wrong Gender!",""),"")</f>
        <v/>
      </c>
      <c r="B86" s="21">
        <v>80</v>
      </c>
      <c r="C86" s="73"/>
      <c r="D86" s="21" t="str">
        <f t="shared" si="0"/>
        <v/>
      </c>
      <c r="E86" s="21" t="str">
        <f>IFERROR(IF(C86="",VLOOKUP(D86,'[1]Members Sorted'!$B$2:$G$5000,2,0),VLOOKUP(C86,'[1]Members Sorted'!$B$2:$G$5000,2,0)),"")</f>
        <v/>
      </c>
      <c r="F86" s="21" t="str">
        <f>IFERROR(IF(C86="",VLOOKUP(D86,'[1]Members Sorted'!$B$2:$G$5000,3,0),VLOOKUP(C86,'[1]Members Sorted'!$B$2:$G$5000,3,0)),"")</f>
        <v/>
      </c>
      <c r="G86" s="21" t="str">
        <f>IFERROR(IF(C86="",VLOOKUP(D86,'[1]Members Sorted'!$B$2:$G$5000,5,0),VLOOKUP(C86,'[1]Members Sorted'!$B$2:$G$5000,5,0)),"")</f>
        <v/>
      </c>
      <c r="H86" s="21" t="str">
        <f>IFERROR(IF(G86="","",IF(#REF!=1,"Guest",IF(COUNTIF($G$7:G86,G86)='[1]Season Set up'!$D$62,"Spacer",IF(COUNTIF($G$7:G86,G86)='[1]Season Set up'!$D$63,"Spacer",IF(COUNTIF($G$7:G86,G86)='[1]Season Set up'!$D$64,"Spacer",IF(COUNTIF($G$7:G86,G86)='[1]Season Set up'!$D$65,"Spacer",IF(COUNTIF($G$7:G86,G86)='[1]Season Set up'!$D$66,"Spacer",IF(COUNTIF($G$7:G86,G86)='[1]Season Set up'!$D$67,"Spacer",IF(COUNTIF($G$7:G86,G86)='[1]Season Set up'!$D$68,"Spacer",IF(COUNTIF($G$7:G86,G86)='[1]Season Set up'!$D$69,"Spacer",IF(COUNTIF($G$7:G86,G86)&lt;='[1]Season Set up'!$C$62, CONCATENATE(G86, " A"),IF(COUNTIF($G$7:G86,G86)&lt;='[1]Season Set up'!$C$63, CONCATENATE(G86, " B"),IF(COUNTIF($G$7:G86,G86)&lt;='[1]Season Set up'!$C$64, CONCATENATE(G86, " C"),IF(COUNTIF($G$7:G86,G86)&lt;='[1]Season Set up'!$C$65, CONCATENATE(G86, " D"),IF(COUNTIF($G$7:G86,G86)&lt;='[1]Season Set up'!$C$66, CONCATENATE(G86, " E"),IF(COUNTIF($G$7:G86,G86)&lt;='[1]Season Set up'!$C$67, CONCATENATE(G86, " F"),IF(COUNTIF($G$7:G86,G86)&lt;='[1]Season Set up'!$C$68, CONCATENATE(G86, " G"),IF(COUNTIF($G$7:G86,G86)&lt;='[1]Season Set up'!$C$69, CONCATENATE(G86, " H"),"")))))))))))))))))),"")</f>
        <v/>
      </c>
      <c r="I86" s="77"/>
      <c r="J86" s="21" t="str">
        <f>IFERROR(VLOOKUP(D86,#REF!,6,0),"")</f>
        <v/>
      </c>
      <c r="K86" s="2"/>
      <c r="L86" s="21">
        <v>80</v>
      </c>
      <c r="M86" s="73" t="s">
        <v>118</v>
      </c>
      <c r="N86" s="21" t="s">
        <v>118</v>
      </c>
      <c r="O86" s="21" t="s">
        <v>736</v>
      </c>
      <c r="P86" s="21" t="s">
        <v>737</v>
      </c>
      <c r="Q86" s="21" t="s">
        <v>229</v>
      </c>
      <c r="R86" s="21" t="s">
        <v>447</v>
      </c>
      <c r="S86" s="77">
        <v>2.3981481481481479E-2</v>
      </c>
      <c r="T86" s="21">
        <v>121</v>
      </c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15.75" customHeight="1" x14ac:dyDescent="0.2">
      <c r="A87" s="2" t="str">
        <f>IFERROR(IF(#REF!=0,"Wrong Gender!",""),"")</f>
        <v/>
      </c>
      <c r="B87" s="21">
        <v>81</v>
      </c>
      <c r="C87" s="73"/>
      <c r="D87" s="21" t="str">
        <f t="shared" si="0"/>
        <v/>
      </c>
      <c r="E87" s="21" t="str">
        <f>IFERROR(IF(C87="",VLOOKUP(D87,'[1]Members Sorted'!$B$2:$G$5000,2,0),VLOOKUP(C87,'[1]Members Sorted'!$B$2:$G$5000,2,0)),"")</f>
        <v/>
      </c>
      <c r="F87" s="21" t="str">
        <f>IFERROR(IF(C87="",VLOOKUP(D87,'[1]Members Sorted'!$B$2:$G$5000,3,0),VLOOKUP(C87,'[1]Members Sorted'!$B$2:$G$5000,3,0)),"")</f>
        <v/>
      </c>
      <c r="G87" s="21" t="str">
        <f>IFERROR(IF(C87="",VLOOKUP(D87,'[1]Members Sorted'!$B$2:$G$5000,5,0),VLOOKUP(C87,'[1]Members Sorted'!$B$2:$G$5000,5,0)),"")</f>
        <v/>
      </c>
      <c r="H87" s="21" t="str">
        <f>IFERROR(IF(G87="","",IF(#REF!=1,"Guest",IF(COUNTIF($G$7:G87,G87)='[1]Season Set up'!$D$62,"Spacer",IF(COUNTIF($G$7:G87,G87)='[1]Season Set up'!$D$63,"Spacer",IF(COUNTIF($G$7:G87,G87)='[1]Season Set up'!$D$64,"Spacer",IF(COUNTIF($G$7:G87,G87)='[1]Season Set up'!$D$65,"Spacer",IF(COUNTIF($G$7:G87,G87)='[1]Season Set up'!$D$66,"Spacer",IF(COUNTIF($G$7:G87,G87)='[1]Season Set up'!$D$67,"Spacer",IF(COUNTIF($G$7:G87,G87)='[1]Season Set up'!$D$68,"Spacer",IF(COUNTIF($G$7:G87,G87)='[1]Season Set up'!$D$69,"Spacer",IF(COUNTIF($G$7:G87,G87)&lt;='[1]Season Set up'!$C$62, CONCATENATE(G87, " A"),IF(COUNTIF($G$7:G87,G87)&lt;='[1]Season Set up'!$C$63, CONCATENATE(G87, " B"),IF(COUNTIF($G$7:G87,G87)&lt;='[1]Season Set up'!$C$64, CONCATENATE(G87, " C"),IF(COUNTIF($G$7:G87,G87)&lt;='[1]Season Set up'!$C$65, CONCATENATE(G87, " D"),IF(COUNTIF($G$7:G87,G87)&lt;='[1]Season Set up'!$C$66, CONCATENATE(G87, " E"),IF(COUNTIF($G$7:G87,G87)&lt;='[1]Season Set up'!$C$67, CONCATENATE(G87, " F"),IF(COUNTIF($G$7:G87,G87)&lt;='[1]Season Set up'!$C$68, CONCATENATE(G87, " G"),IF(COUNTIF($G$7:G87,G87)&lt;='[1]Season Set up'!$C$69, CONCATENATE(G87, " H"),"")))))))))))))))))),"")</f>
        <v/>
      </c>
      <c r="I87" s="77"/>
      <c r="J87" s="21" t="str">
        <f>IFERROR(VLOOKUP(D87,#REF!,6,0),"")</f>
        <v/>
      </c>
      <c r="K87" s="2"/>
      <c r="L87" s="21">
        <v>81</v>
      </c>
      <c r="M87" s="73"/>
      <c r="N87" s="21" t="str">
        <f t="shared" ref="N87:N134" si="1">IF(M87="","",M87)</f>
        <v/>
      </c>
      <c r="O87" s="21" t="str">
        <f>IFERROR(IF(M87="",VLOOKUP(N87,'[1]Members Sorted'!$B$2:$G$5000,2,0),VLOOKUP(M87,'[1]Members Sorted'!$B$2:$G$5000,2,0)),"")</f>
        <v/>
      </c>
      <c r="P87" s="21" t="str">
        <f>IFERROR(IF(M87="",VLOOKUP(N87,'[1]Members Sorted'!$B$2:$G$5000,3,0),VLOOKUP(M87,'[1]Members Sorted'!$B$2:$G$5000,3,0)),"")</f>
        <v/>
      </c>
      <c r="Q87" s="21" t="str">
        <f>IFERROR(IF(M87="",VLOOKUP(N87,'[1]Members Sorted'!$B$2:$G$5000,5,0),VLOOKUP(M87,'[1]Members Sorted'!$B$2:$G$5000,5,0)),"")</f>
        <v/>
      </c>
      <c r="R87" s="21" t="str">
        <f>IFERROR(IF(Q87="","",IF(#REF!=1,"Guest",IF(COUNTIF($Q$7:Q87,Q87)&lt;='[1]Season Set up'!$C$73, CONCATENATE(Q87, " A"),IF(COUNTIF($Q$7:Q87,Q87)&lt;='[1]Season Set up'!$C$74, CONCATENATE(Q87, " B"),IF(COUNTIF($Q$7:Q87,Q87)&lt;='[1]Season Set up'!$C$75, CONCATENATE(Q87, " C"),IF(COUNTIF($Q$7:Q87,Q87)&lt;='[1]Season Set up'!$C$76, CONCATENATE(Q87, " D"),IF(COUNTIF($Q$7:Q87,Q87)&lt;='[1]Season Set up'!$C$77, CONCATENATE(Q87, " E"),IF(COUNTIF($Q$7:Q87,Q87)&lt;='[1]Season Set up'!$C$78, CONCATENATE(Q87, " F"),IF(COUNTIF($Q$7:Q87,Q87)&lt;='[1]Season Set up'!$C$79, CONCATENATE(Q87, " G"),IF(COUNTIF($Q$7:Q87,Q87)&lt;='[1]Season Set up'!$C$80, CONCATENATE(Q87, " H"),"")))))))))),"")</f>
        <v/>
      </c>
      <c r="S87" s="74"/>
      <c r="T87" s="21" t="str">
        <f>IFERROR(VLOOKUP(N87,#REF!,6,0),"")</f>
        <v/>
      </c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15.75" customHeight="1" x14ac:dyDescent="0.2">
      <c r="A88" s="2" t="str">
        <f>IFERROR(IF(#REF!=0,"Wrong Gender!",""),"")</f>
        <v/>
      </c>
      <c r="B88" s="21">
        <v>82</v>
      </c>
      <c r="C88" s="73"/>
      <c r="D88" s="21" t="str">
        <f t="shared" si="0"/>
        <v/>
      </c>
      <c r="E88" s="21" t="str">
        <f>IFERROR(IF(C88="",VLOOKUP(D88,'[1]Members Sorted'!$B$2:$G$5000,2,0),VLOOKUP(C88,'[1]Members Sorted'!$B$2:$G$5000,2,0)),"")</f>
        <v/>
      </c>
      <c r="F88" s="21" t="str">
        <f>IFERROR(IF(C88="",VLOOKUP(D88,'[1]Members Sorted'!$B$2:$G$5000,3,0),VLOOKUP(C88,'[1]Members Sorted'!$B$2:$G$5000,3,0)),"")</f>
        <v/>
      </c>
      <c r="G88" s="21" t="str">
        <f>IFERROR(IF(C88="",VLOOKUP(D88,'[1]Members Sorted'!$B$2:$G$5000,5,0),VLOOKUP(C88,'[1]Members Sorted'!$B$2:$G$5000,5,0)),"")</f>
        <v/>
      </c>
      <c r="H88" s="21" t="str">
        <f>IFERROR(IF(G88="","",IF(#REF!=1,"Guest",IF(COUNTIF($G$7:G88,G88)='[1]Season Set up'!$D$62,"Spacer",IF(COUNTIF($G$7:G88,G88)='[1]Season Set up'!$D$63,"Spacer",IF(COUNTIF($G$7:G88,G88)='[1]Season Set up'!$D$64,"Spacer",IF(COUNTIF($G$7:G88,G88)='[1]Season Set up'!$D$65,"Spacer",IF(COUNTIF($G$7:G88,G88)='[1]Season Set up'!$D$66,"Spacer",IF(COUNTIF($G$7:G88,G88)='[1]Season Set up'!$D$67,"Spacer",IF(COUNTIF($G$7:G88,G88)='[1]Season Set up'!$D$68,"Spacer",IF(COUNTIF($G$7:G88,G88)='[1]Season Set up'!$D$69,"Spacer",IF(COUNTIF($G$7:G88,G88)&lt;='[1]Season Set up'!$C$62, CONCATENATE(G88, " A"),IF(COUNTIF($G$7:G88,G88)&lt;='[1]Season Set up'!$C$63, CONCATENATE(G88, " B"),IF(COUNTIF($G$7:G88,G88)&lt;='[1]Season Set up'!$C$64, CONCATENATE(G88, " C"),IF(COUNTIF($G$7:G88,G88)&lt;='[1]Season Set up'!$C$65, CONCATENATE(G88, " D"),IF(COUNTIF($G$7:G88,G88)&lt;='[1]Season Set up'!$C$66, CONCATENATE(G88, " E"),IF(COUNTIF($G$7:G88,G88)&lt;='[1]Season Set up'!$C$67, CONCATENATE(G88, " F"),IF(COUNTIF($G$7:G88,G88)&lt;='[1]Season Set up'!$C$68, CONCATENATE(G88, " G"),IF(COUNTIF($G$7:G88,G88)&lt;='[1]Season Set up'!$C$69, CONCATENATE(G88, " H"),"")))))))))))))))))),"")</f>
        <v/>
      </c>
      <c r="I88" s="77"/>
      <c r="J88" s="21" t="str">
        <f>IFERROR(VLOOKUP(D88,#REF!,6,0),"")</f>
        <v/>
      </c>
      <c r="K88" s="2"/>
      <c r="L88" s="21">
        <v>82</v>
      </c>
      <c r="M88" s="73"/>
      <c r="N88" s="21" t="str">
        <f t="shared" si="1"/>
        <v/>
      </c>
      <c r="O88" s="21" t="str">
        <f>IFERROR(IF(M88="",VLOOKUP(N88,'[1]Members Sorted'!$B$2:$G$5000,2,0),VLOOKUP(M88,'[1]Members Sorted'!$B$2:$G$5000,2,0)),"")</f>
        <v/>
      </c>
      <c r="P88" s="21" t="str">
        <f>IFERROR(IF(M88="",VLOOKUP(N88,'[1]Members Sorted'!$B$2:$G$5000,3,0),VLOOKUP(M88,'[1]Members Sorted'!$B$2:$G$5000,3,0)),"")</f>
        <v/>
      </c>
      <c r="Q88" s="21" t="str">
        <f>IFERROR(IF(M88="",VLOOKUP(N88,'[1]Members Sorted'!$B$2:$G$5000,5,0),VLOOKUP(M88,'[1]Members Sorted'!$B$2:$G$5000,5,0)),"")</f>
        <v/>
      </c>
      <c r="R88" s="21" t="str">
        <f>IFERROR(IF(Q88="","",IF(#REF!=1,"Guest",IF(COUNTIF($Q$7:Q88,Q88)&lt;='[1]Season Set up'!$C$73, CONCATENATE(Q88, " A"),IF(COUNTIF($Q$7:Q88,Q88)&lt;='[1]Season Set up'!$C$74, CONCATENATE(Q88, " B"),IF(COUNTIF($Q$7:Q88,Q88)&lt;='[1]Season Set up'!$C$75, CONCATENATE(Q88, " C"),IF(COUNTIF($Q$7:Q88,Q88)&lt;='[1]Season Set up'!$C$76, CONCATENATE(Q88, " D"),IF(COUNTIF($Q$7:Q88,Q88)&lt;='[1]Season Set up'!$C$77, CONCATENATE(Q88, " E"),IF(COUNTIF($Q$7:Q88,Q88)&lt;='[1]Season Set up'!$C$78, CONCATENATE(Q88, " F"),IF(COUNTIF($Q$7:Q88,Q88)&lt;='[1]Season Set up'!$C$79, CONCATENATE(Q88, " G"),IF(COUNTIF($Q$7:Q88,Q88)&lt;='[1]Season Set up'!$C$80, CONCATENATE(Q88, " H"),"")))))))))),"")</f>
        <v/>
      </c>
      <c r="S88" s="74"/>
      <c r="T88" s="21" t="str">
        <f>IFERROR(VLOOKUP(N88,#REF!,6,0),"")</f>
        <v/>
      </c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15.75" customHeight="1" x14ac:dyDescent="0.2">
      <c r="A89" s="2" t="str">
        <f>IFERROR(IF(#REF!=0,"Wrong Gender!",""),"")</f>
        <v/>
      </c>
      <c r="B89" s="21">
        <v>83</v>
      </c>
      <c r="C89" s="73"/>
      <c r="D89" s="21" t="str">
        <f t="shared" si="0"/>
        <v/>
      </c>
      <c r="E89" s="21" t="str">
        <f>IFERROR(IF(C89="",VLOOKUP(D89,'[1]Members Sorted'!$B$2:$G$5000,2,0),VLOOKUP(C89,'[1]Members Sorted'!$B$2:$G$5000,2,0)),"")</f>
        <v/>
      </c>
      <c r="F89" s="21" t="str">
        <f>IFERROR(IF(C89="",VLOOKUP(D89,'[1]Members Sorted'!$B$2:$G$5000,3,0),VLOOKUP(C89,'[1]Members Sorted'!$B$2:$G$5000,3,0)),"")</f>
        <v/>
      </c>
      <c r="G89" s="21" t="str">
        <f>IFERROR(IF(C89="",VLOOKUP(D89,'[1]Members Sorted'!$B$2:$G$5000,5,0),VLOOKUP(C89,'[1]Members Sorted'!$B$2:$G$5000,5,0)),"")</f>
        <v/>
      </c>
      <c r="H89" s="21" t="str">
        <f>IFERROR(IF(G89="","",IF(#REF!=1,"Guest",IF(COUNTIF($G$7:G89,G89)='[1]Season Set up'!$D$62,"Spacer",IF(COUNTIF($G$7:G89,G89)='[1]Season Set up'!$D$63,"Spacer",IF(COUNTIF($G$7:G89,G89)='[1]Season Set up'!$D$64,"Spacer",IF(COUNTIF($G$7:G89,G89)='[1]Season Set up'!$D$65,"Spacer",IF(COUNTIF($G$7:G89,G89)='[1]Season Set up'!$D$66,"Spacer",IF(COUNTIF($G$7:G89,G89)='[1]Season Set up'!$D$67,"Spacer",IF(COUNTIF($G$7:G89,G89)='[1]Season Set up'!$D$68,"Spacer",IF(COUNTIF($G$7:G89,G89)='[1]Season Set up'!$D$69,"Spacer",IF(COUNTIF($G$7:G89,G89)&lt;='[1]Season Set up'!$C$62, CONCATENATE(G89, " A"),IF(COUNTIF($G$7:G89,G89)&lt;='[1]Season Set up'!$C$63, CONCATENATE(G89, " B"),IF(COUNTIF($G$7:G89,G89)&lt;='[1]Season Set up'!$C$64, CONCATENATE(G89, " C"),IF(COUNTIF($G$7:G89,G89)&lt;='[1]Season Set up'!$C$65, CONCATENATE(G89, " D"),IF(COUNTIF($G$7:G89,G89)&lt;='[1]Season Set up'!$C$66, CONCATENATE(G89, " E"),IF(COUNTIF($G$7:G89,G89)&lt;='[1]Season Set up'!$C$67, CONCATENATE(G89, " F"),IF(COUNTIF($G$7:G89,G89)&lt;='[1]Season Set up'!$C$68, CONCATENATE(G89, " G"),IF(COUNTIF($G$7:G89,G89)&lt;='[1]Season Set up'!$C$69, CONCATENATE(G89, " H"),"")))))))))))))))))),"")</f>
        <v/>
      </c>
      <c r="I89" s="77"/>
      <c r="J89" s="21" t="str">
        <f>IFERROR(VLOOKUP(D89,#REF!,6,0),"")</f>
        <v/>
      </c>
      <c r="K89" s="2"/>
      <c r="L89" s="21">
        <v>83</v>
      </c>
      <c r="M89" s="73"/>
      <c r="N89" s="21" t="str">
        <f t="shared" si="1"/>
        <v/>
      </c>
      <c r="O89" s="21" t="str">
        <f>IFERROR(IF(M89="",VLOOKUP(N89,'[1]Members Sorted'!$B$2:$G$5000,2,0),VLOOKUP(M89,'[1]Members Sorted'!$B$2:$G$5000,2,0)),"")</f>
        <v/>
      </c>
      <c r="P89" s="21" t="str">
        <f>IFERROR(IF(M89="",VLOOKUP(N89,'[1]Members Sorted'!$B$2:$G$5000,3,0),VLOOKUP(M89,'[1]Members Sorted'!$B$2:$G$5000,3,0)),"")</f>
        <v/>
      </c>
      <c r="Q89" s="21" t="str">
        <f>IFERROR(IF(M89="",VLOOKUP(N89,'[1]Members Sorted'!$B$2:$G$5000,5,0),VLOOKUP(M89,'[1]Members Sorted'!$B$2:$G$5000,5,0)),"")</f>
        <v/>
      </c>
      <c r="R89" s="21" t="str">
        <f>IFERROR(IF(Q89="","",IF(#REF!=1,"Guest",IF(COUNTIF($Q$7:Q89,Q89)&lt;='[1]Season Set up'!$C$73, CONCATENATE(Q89, " A"),IF(COUNTIF($Q$7:Q89,Q89)&lt;='[1]Season Set up'!$C$74, CONCATENATE(Q89, " B"),IF(COUNTIF($Q$7:Q89,Q89)&lt;='[1]Season Set up'!$C$75, CONCATENATE(Q89, " C"),IF(COUNTIF($Q$7:Q89,Q89)&lt;='[1]Season Set up'!$C$76, CONCATENATE(Q89, " D"),IF(COUNTIF($Q$7:Q89,Q89)&lt;='[1]Season Set up'!$C$77, CONCATENATE(Q89, " E"),IF(COUNTIF($Q$7:Q89,Q89)&lt;='[1]Season Set up'!$C$78, CONCATENATE(Q89, " F"),IF(COUNTIF($Q$7:Q89,Q89)&lt;='[1]Season Set up'!$C$79, CONCATENATE(Q89, " G"),IF(COUNTIF($Q$7:Q89,Q89)&lt;='[1]Season Set up'!$C$80, CONCATENATE(Q89, " H"),"")))))))))),"")</f>
        <v/>
      </c>
      <c r="S89" s="74"/>
      <c r="T89" s="21" t="str">
        <f>IFERROR(VLOOKUP(N89,#REF!,6,0),"")</f>
        <v/>
      </c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15.75" customHeight="1" x14ac:dyDescent="0.2">
      <c r="A90" s="2" t="str">
        <f>IFERROR(IF(#REF!=0,"Wrong Gender!",""),"")</f>
        <v/>
      </c>
      <c r="B90" s="21">
        <v>84</v>
      </c>
      <c r="C90" s="73"/>
      <c r="D90" s="21" t="str">
        <f t="shared" si="0"/>
        <v/>
      </c>
      <c r="E90" s="21" t="str">
        <f>IFERROR(IF(C90="",VLOOKUP(D90,'[1]Members Sorted'!$B$2:$G$5000,2,0),VLOOKUP(C90,'[1]Members Sorted'!$B$2:$G$5000,2,0)),"")</f>
        <v/>
      </c>
      <c r="F90" s="21" t="str">
        <f>IFERROR(IF(C90="",VLOOKUP(D90,'[1]Members Sorted'!$B$2:$G$5000,3,0),VLOOKUP(C90,'[1]Members Sorted'!$B$2:$G$5000,3,0)),"")</f>
        <v/>
      </c>
      <c r="G90" s="21" t="str">
        <f>IFERROR(IF(C90="",VLOOKUP(D90,'[1]Members Sorted'!$B$2:$G$5000,5,0),VLOOKUP(C90,'[1]Members Sorted'!$B$2:$G$5000,5,0)),"")</f>
        <v/>
      </c>
      <c r="H90" s="21" t="str">
        <f>IFERROR(IF(G90="","",IF(#REF!=1,"Guest",IF(COUNTIF($G$7:G90,G90)='[1]Season Set up'!$D$62,"Spacer",IF(COUNTIF($G$7:G90,G90)='[1]Season Set up'!$D$63,"Spacer",IF(COUNTIF($G$7:G90,G90)='[1]Season Set up'!$D$64,"Spacer",IF(COUNTIF($G$7:G90,G90)='[1]Season Set up'!$D$65,"Spacer",IF(COUNTIF($G$7:G90,G90)='[1]Season Set up'!$D$66,"Spacer",IF(COUNTIF($G$7:G90,G90)='[1]Season Set up'!$D$67,"Spacer",IF(COUNTIF($G$7:G90,G90)='[1]Season Set up'!$D$68,"Spacer",IF(COUNTIF($G$7:G90,G90)='[1]Season Set up'!$D$69,"Spacer",IF(COUNTIF($G$7:G90,G90)&lt;='[1]Season Set up'!$C$62, CONCATENATE(G90, " A"),IF(COUNTIF($G$7:G90,G90)&lt;='[1]Season Set up'!$C$63, CONCATENATE(G90, " B"),IF(COUNTIF($G$7:G90,G90)&lt;='[1]Season Set up'!$C$64, CONCATENATE(G90, " C"),IF(COUNTIF($G$7:G90,G90)&lt;='[1]Season Set up'!$C$65, CONCATENATE(G90, " D"),IF(COUNTIF($G$7:G90,G90)&lt;='[1]Season Set up'!$C$66, CONCATENATE(G90, " E"),IF(COUNTIF($G$7:G90,G90)&lt;='[1]Season Set up'!$C$67, CONCATENATE(G90, " F"),IF(COUNTIF($G$7:G90,G90)&lt;='[1]Season Set up'!$C$68, CONCATENATE(G90, " G"),IF(COUNTIF($G$7:G90,G90)&lt;='[1]Season Set up'!$C$69, CONCATENATE(G90, " H"),"")))))))))))))))))),"")</f>
        <v/>
      </c>
      <c r="I90" s="77"/>
      <c r="J90" s="21" t="str">
        <f>IFERROR(VLOOKUP(D90,#REF!,6,0),"")</f>
        <v/>
      </c>
      <c r="K90" s="2"/>
      <c r="L90" s="21">
        <v>84</v>
      </c>
      <c r="M90" s="73"/>
      <c r="N90" s="21" t="str">
        <f t="shared" si="1"/>
        <v/>
      </c>
      <c r="O90" s="21" t="str">
        <f>IFERROR(IF(M90="",VLOOKUP(N90,'[1]Members Sorted'!$B$2:$G$5000,2,0),VLOOKUP(M90,'[1]Members Sorted'!$B$2:$G$5000,2,0)),"")</f>
        <v/>
      </c>
      <c r="P90" s="21" t="str">
        <f>IFERROR(IF(M90="",VLOOKUP(N90,'[1]Members Sorted'!$B$2:$G$5000,3,0),VLOOKUP(M90,'[1]Members Sorted'!$B$2:$G$5000,3,0)),"")</f>
        <v/>
      </c>
      <c r="Q90" s="21" t="str">
        <f>IFERROR(IF(M90="",VLOOKUP(N90,'[1]Members Sorted'!$B$2:$G$5000,5,0),VLOOKUP(M90,'[1]Members Sorted'!$B$2:$G$5000,5,0)),"")</f>
        <v/>
      </c>
      <c r="R90" s="21" t="str">
        <f>IFERROR(IF(Q90="","",IF(#REF!=1,"Guest",IF(COUNTIF($Q$7:Q90,Q90)&lt;='[1]Season Set up'!$C$73, CONCATENATE(Q90, " A"),IF(COUNTIF($Q$7:Q90,Q90)&lt;='[1]Season Set up'!$C$74, CONCATENATE(Q90, " B"),IF(COUNTIF($Q$7:Q90,Q90)&lt;='[1]Season Set up'!$C$75, CONCATENATE(Q90, " C"),IF(COUNTIF($Q$7:Q90,Q90)&lt;='[1]Season Set up'!$C$76, CONCATENATE(Q90, " D"),IF(COUNTIF($Q$7:Q90,Q90)&lt;='[1]Season Set up'!$C$77, CONCATENATE(Q90, " E"),IF(COUNTIF($Q$7:Q90,Q90)&lt;='[1]Season Set up'!$C$78, CONCATENATE(Q90, " F"),IF(COUNTIF($Q$7:Q90,Q90)&lt;='[1]Season Set up'!$C$79, CONCATENATE(Q90, " G"),IF(COUNTIF($Q$7:Q90,Q90)&lt;='[1]Season Set up'!$C$80, CONCATENATE(Q90, " H"),"")))))))))),"")</f>
        <v/>
      </c>
      <c r="S90" s="74"/>
      <c r="T90" s="21" t="str">
        <f>IFERROR(VLOOKUP(N90,#REF!,6,0),"")</f>
        <v/>
      </c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15.75" customHeight="1" x14ac:dyDescent="0.2">
      <c r="A91" s="2" t="str">
        <f>IFERROR(IF(#REF!=0,"Wrong Gender!",""),"")</f>
        <v/>
      </c>
      <c r="B91" s="21">
        <v>85</v>
      </c>
      <c r="C91" s="73"/>
      <c r="D91" s="21" t="str">
        <f t="shared" si="0"/>
        <v/>
      </c>
      <c r="E91" s="21" t="str">
        <f>IFERROR(IF(C91="",VLOOKUP(D91,'[1]Members Sorted'!$B$2:$G$5000,2,0),VLOOKUP(C91,'[1]Members Sorted'!$B$2:$G$5000,2,0)),"")</f>
        <v/>
      </c>
      <c r="F91" s="21" t="str">
        <f>IFERROR(IF(C91="",VLOOKUP(D91,'[1]Members Sorted'!$B$2:$G$5000,3,0),VLOOKUP(C91,'[1]Members Sorted'!$B$2:$G$5000,3,0)),"")</f>
        <v/>
      </c>
      <c r="G91" s="21" t="str">
        <f>IFERROR(IF(C91="",VLOOKUP(D91,'[1]Members Sorted'!$B$2:$G$5000,5,0),VLOOKUP(C91,'[1]Members Sorted'!$B$2:$G$5000,5,0)),"")</f>
        <v/>
      </c>
      <c r="H91" s="21" t="str">
        <f>IFERROR(IF(G91="","",IF(#REF!=1,"Guest",IF(COUNTIF($G$7:G91,G91)='[1]Season Set up'!$D$62,"Spacer",IF(COUNTIF($G$7:G91,G91)='[1]Season Set up'!$D$63,"Spacer",IF(COUNTIF($G$7:G91,G91)='[1]Season Set up'!$D$64,"Spacer",IF(COUNTIF($G$7:G91,G91)='[1]Season Set up'!$D$65,"Spacer",IF(COUNTIF($G$7:G91,G91)='[1]Season Set up'!$D$66,"Spacer",IF(COUNTIF($G$7:G91,G91)='[1]Season Set up'!$D$67,"Spacer",IF(COUNTIF($G$7:G91,G91)='[1]Season Set up'!$D$68,"Spacer",IF(COUNTIF($G$7:G91,G91)='[1]Season Set up'!$D$69,"Spacer",IF(COUNTIF($G$7:G91,G91)&lt;='[1]Season Set up'!$C$62, CONCATENATE(G91, " A"),IF(COUNTIF($G$7:G91,G91)&lt;='[1]Season Set up'!$C$63, CONCATENATE(G91, " B"),IF(COUNTIF($G$7:G91,G91)&lt;='[1]Season Set up'!$C$64, CONCATENATE(G91, " C"),IF(COUNTIF($G$7:G91,G91)&lt;='[1]Season Set up'!$C$65, CONCATENATE(G91, " D"),IF(COUNTIF($G$7:G91,G91)&lt;='[1]Season Set up'!$C$66, CONCATENATE(G91, " E"),IF(COUNTIF($G$7:G91,G91)&lt;='[1]Season Set up'!$C$67, CONCATENATE(G91, " F"),IF(COUNTIF($G$7:G91,G91)&lt;='[1]Season Set up'!$C$68, CONCATENATE(G91, " G"),IF(COUNTIF($G$7:G91,G91)&lt;='[1]Season Set up'!$C$69, CONCATENATE(G91, " H"),"")))))))))))))))))),"")</f>
        <v/>
      </c>
      <c r="I91" s="77"/>
      <c r="J91" s="21" t="str">
        <f>IFERROR(VLOOKUP(D91,#REF!,6,0),"")</f>
        <v/>
      </c>
      <c r="K91" s="2"/>
      <c r="L91" s="21">
        <v>85</v>
      </c>
      <c r="M91" s="73"/>
      <c r="N91" s="21" t="str">
        <f t="shared" si="1"/>
        <v/>
      </c>
      <c r="O91" s="21" t="str">
        <f>IFERROR(IF(M91="",VLOOKUP(N91,'[1]Members Sorted'!$B$2:$G$5000,2,0),VLOOKUP(M91,'[1]Members Sorted'!$B$2:$G$5000,2,0)),"")</f>
        <v/>
      </c>
      <c r="P91" s="21" t="str">
        <f>IFERROR(IF(M91="",VLOOKUP(N91,'[1]Members Sorted'!$B$2:$G$5000,3,0),VLOOKUP(M91,'[1]Members Sorted'!$B$2:$G$5000,3,0)),"")</f>
        <v/>
      </c>
      <c r="Q91" s="21" t="str">
        <f>IFERROR(IF(M91="",VLOOKUP(N91,'[1]Members Sorted'!$B$2:$G$5000,5,0),VLOOKUP(M91,'[1]Members Sorted'!$B$2:$G$5000,5,0)),"")</f>
        <v/>
      </c>
      <c r="R91" s="21" t="str">
        <f>IFERROR(IF(Q91="","",IF(#REF!=1,"Guest",IF(COUNTIF($Q$7:Q91,Q91)&lt;='[1]Season Set up'!$C$73, CONCATENATE(Q91, " A"),IF(COUNTIF($Q$7:Q91,Q91)&lt;='[1]Season Set up'!$C$74, CONCATENATE(Q91, " B"),IF(COUNTIF($Q$7:Q91,Q91)&lt;='[1]Season Set up'!$C$75, CONCATENATE(Q91, " C"),IF(COUNTIF($Q$7:Q91,Q91)&lt;='[1]Season Set up'!$C$76, CONCATENATE(Q91, " D"),IF(COUNTIF($Q$7:Q91,Q91)&lt;='[1]Season Set up'!$C$77, CONCATENATE(Q91, " E"),IF(COUNTIF($Q$7:Q91,Q91)&lt;='[1]Season Set up'!$C$78, CONCATENATE(Q91, " F"),IF(COUNTIF($Q$7:Q91,Q91)&lt;='[1]Season Set up'!$C$79, CONCATENATE(Q91, " G"),IF(COUNTIF($Q$7:Q91,Q91)&lt;='[1]Season Set up'!$C$80, CONCATENATE(Q91, " H"),"")))))))))),"")</f>
        <v/>
      </c>
      <c r="S91" s="74"/>
      <c r="T91" s="21" t="str">
        <f>IFERROR(VLOOKUP(N91,#REF!,6,0),"")</f>
        <v/>
      </c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15.75" customHeight="1" x14ac:dyDescent="0.2">
      <c r="A92" s="2" t="str">
        <f>IFERROR(IF(#REF!=0,"Wrong Gender!",""),"")</f>
        <v/>
      </c>
      <c r="B92" s="21">
        <v>86</v>
      </c>
      <c r="C92" s="73"/>
      <c r="D92" s="21" t="str">
        <f t="shared" si="0"/>
        <v/>
      </c>
      <c r="E92" s="21" t="str">
        <f>IFERROR(IF(C92="",VLOOKUP(D92,'[1]Members Sorted'!$B$2:$G$5000,2,0),VLOOKUP(C92,'[1]Members Sorted'!$B$2:$G$5000,2,0)),"")</f>
        <v/>
      </c>
      <c r="F92" s="21" t="str">
        <f>IFERROR(IF(C92="",VLOOKUP(D92,'[1]Members Sorted'!$B$2:$G$5000,3,0),VLOOKUP(C92,'[1]Members Sorted'!$B$2:$G$5000,3,0)),"")</f>
        <v/>
      </c>
      <c r="G92" s="21" t="str">
        <f>IFERROR(IF(C92="",VLOOKUP(D92,'[1]Members Sorted'!$B$2:$G$5000,5,0),VLOOKUP(C92,'[1]Members Sorted'!$B$2:$G$5000,5,0)),"")</f>
        <v/>
      </c>
      <c r="H92" s="21" t="str">
        <f>IFERROR(IF(G92="","",IF(#REF!=1,"Guest",IF(COUNTIF($G$7:G92,G92)='[1]Season Set up'!$D$62,"Spacer",IF(COUNTIF($G$7:G92,G92)='[1]Season Set up'!$D$63,"Spacer",IF(COUNTIF($G$7:G92,G92)='[1]Season Set up'!$D$64,"Spacer",IF(COUNTIF($G$7:G92,G92)='[1]Season Set up'!$D$65,"Spacer",IF(COUNTIF($G$7:G92,G92)='[1]Season Set up'!$D$66,"Spacer",IF(COUNTIF($G$7:G92,G92)='[1]Season Set up'!$D$67,"Spacer",IF(COUNTIF($G$7:G92,G92)='[1]Season Set up'!$D$68,"Spacer",IF(COUNTIF($G$7:G92,G92)='[1]Season Set up'!$D$69,"Spacer",IF(COUNTIF($G$7:G92,G92)&lt;='[1]Season Set up'!$C$62, CONCATENATE(G92, " A"),IF(COUNTIF($G$7:G92,G92)&lt;='[1]Season Set up'!$C$63, CONCATENATE(G92, " B"),IF(COUNTIF($G$7:G92,G92)&lt;='[1]Season Set up'!$C$64, CONCATENATE(G92, " C"),IF(COUNTIF($G$7:G92,G92)&lt;='[1]Season Set up'!$C$65, CONCATENATE(G92, " D"),IF(COUNTIF($G$7:G92,G92)&lt;='[1]Season Set up'!$C$66, CONCATENATE(G92, " E"),IF(COUNTIF($G$7:G92,G92)&lt;='[1]Season Set up'!$C$67, CONCATENATE(G92, " F"),IF(COUNTIF($G$7:G92,G92)&lt;='[1]Season Set up'!$C$68, CONCATENATE(G92, " G"),IF(COUNTIF($G$7:G92,G92)&lt;='[1]Season Set up'!$C$69, CONCATENATE(G92, " H"),"")))))))))))))))))),"")</f>
        <v/>
      </c>
      <c r="I92" s="77"/>
      <c r="J92" s="21" t="str">
        <f>IFERROR(VLOOKUP(D92,#REF!,6,0),"")</f>
        <v/>
      </c>
      <c r="K92" s="2"/>
      <c r="L92" s="21">
        <v>86</v>
      </c>
      <c r="M92" s="73"/>
      <c r="N92" s="21" t="str">
        <f t="shared" si="1"/>
        <v/>
      </c>
      <c r="O92" s="21" t="str">
        <f>IFERROR(IF(M92="",VLOOKUP(N92,'[1]Members Sorted'!$B$2:$G$5000,2,0),VLOOKUP(M92,'[1]Members Sorted'!$B$2:$G$5000,2,0)),"")</f>
        <v/>
      </c>
      <c r="P92" s="21" t="str">
        <f>IFERROR(IF(M92="",VLOOKUP(N92,'[1]Members Sorted'!$B$2:$G$5000,3,0),VLOOKUP(M92,'[1]Members Sorted'!$B$2:$G$5000,3,0)),"")</f>
        <v/>
      </c>
      <c r="Q92" s="21" t="str">
        <f>IFERROR(IF(M92="",VLOOKUP(N92,'[1]Members Sorted'!$B$2:$G$5000,5,0),VLOOKUP(M92,'[1]Members Sorted'!$B$2:$G$5000,5,0)),"")</f>
        <v/>
      </c>
      <c r="R92" s="21" t="str">
        <f>IFERROR(IF(Q92="","",IF(#REF!=1,"Guest",IF(COUNTIF($Q$7:Q92,Q92)&lt;='[1]Season Set up'!$C$73, CONCATENATE(Q92, " A"),IF(COUNTIF($Q$7:Q92,Q92)&lt;='[1]Season Set up'!$C$74, CONCATENATE(Q92, " B"),IF(COUNTIF($Q$7:Q92,Q92)&lt;='[1]Season Set up'!$C$75, CONCATENATE(Q92, " C"),IF(COUNTIF($Q$7:Q92,Q92)&lt;='[1]Season Set up'!$C$76, CONCATENATE(Q92, " D"),IF(COUNTIF($Q$7:Q92,Q92)&lt;='[1]Season Set up'!$C$77, CONCATENATE(Q92, " E"),IF(COUNTIF($Q$7:Q92,Q92)&lt;='[1]Season Set up'!$C$78, CONCATENATE(Q92, " F"),IF(COUNTIF($Q$7:Q92,Q92)&lt;='[1]Season Set up'!$C$79, CONCATENATE(Q92, " G"),IF(COUNTIF($Q$7:Q92,Q92)&lt;='[1]Season Set up'!$C$80, CONCATENATE(Q92, " H"),"")))))))))),"")</f>
        <v/>
      </c>
      <c r="S92" s="74"/>
      <c r="T92" s="21" t="str">
        <f>IFERROR(VLOOKUP(N92,#REF!,6,0),"")</f>
        <v/>
      </c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15.75" customHeight="1" x14ac:dyDescent="0.2">
      <c r="A93" s="2" t="str">
        <f>IFERROR(IF(#REF!=0,"Wrong Gender!",""),"")</f>
        <v/>
      </c>
      <c r="B93" s="21">
        <v>87</v>
      </c>
      <c r="C93" s="73"/>
      <c r="D93" s="21" t="str">
        <f t="shared" si="0"/>
        <v/>
      </c>
      <c r="E93" s="21" t="str">
        <f>IFERROR(IF(C93="",VLOOKUP(D93,'[1]Members Sorted'!$B$2:$G$5000,2,0),VLOOKUP(C93,'[1]Members Sorted'!$B$2:$G$5000,2,0)),"")</f>
        <v/>
      </c>
      <c r="F93" s="21" t="str">
        <f>IFERROR(IF(C93="",VLOOKUP(D93,'[1]Members Sorted'!$B$2:$G$5000,3,0),VLOOKUP(C93,'[1]Members Sorted'!$B$2:$G$5000,3,0)),"")</f>
        <v/>
      </c>
      <c r="G93" s="21" t="str">
        <f>IFERROR(IF(C93="",VLOOKUP(D93,'[1]Members Sorted'!$B$2:$G$5000,5,0),VLOOKUP(C93,'[1]Members Sorted'!$B$2:$G$5000,5,0)),"")</f>
        <v/>
      </c>
      <c r="H93" s="21" t="str">
        <f>IFERROR(IF(G93="","",IF(#REF!=1,"Guest",IF(COUNTIF($G$7:G93,G93)='[1]Season Set up'!$D$62,"Spacer",IF(COUNTIF($G$7:G93,G93)='[1]Season Set up'!$D$63,"Spacer",IF(COUNTIF($G$7:G93,G93)='[1]Season Set up'!$D$64,"Spacer",IF(COUNTIF($G$7:G93,G93)='[1]Season Set up'!$D$65,"Spacer",IF(COUNTIF($G$7:G93,G93)='[1]Season Set up'!$D$66,"Spacer",IF(COUNTIF($G$7:G93,G93)='[1]Season Set up'!$D$67,"Spacer",IF(COUNTIF($G$7:G93,G93)='[1]Season Set up'!$D$68,"Spacer",IF(COUNTIF($G$7:G93,G93)='[1]Season Set up'!$D$69,"Spacer",IF(COUNTIF($G$7:G93,G93)&lt;='[1]Season Set up'!$C$62, CONCATENATE(G93, " A"),IF(COUNTIF($G$7:G93,G93)&lt;='[1]Season Set up'!$C$63, CONCATENATE(G93, " B"),IF(COUNTIF($G$7:G93,G93)&lt;='[1]Season Set up'!$C$64, CONCATENATE(G93, " C"),IF(COUNTIF($G$7:G93,G93)&lt;='[1]Season Set up'!$C$65, CONCATENATE(G93, " D"),IF(COUNTIF($G$7:G93,G93)&lt;='[1]Season Set up'!$C$66, CONCATENATE(G93, " E"),IF(COUNTIF($G$7:G93,G93)&lt;='[1]Season Set up'!$C$67, CONCATENATE(G93, " F"),IF(COUNTIF($G$7:G93,G93)&lt;='[1]Season Set up'!$C$68, CONCATENATE(G93, " G"),IF(COUNTIF($G$7:G93,G93)&lt;='[1]Season Set up'!$C$69, CONCATENATE(G93, " H"),"")))))))))))))))))),"")</f>
        <v/>
      </c>
      <c r="I93" s="77"/>
      <c r="J93" s="21" t="str">
        <f>IFERROR(VLOOKUP(D93,#REF!,6,0),"")</f>
        <v/>
      </c>
      <c r="K93" s="2"/>
      <c r="L93" s="21">
        <v>87</v>
      </c>
      <c r="M93" s="73"/>
      <c r="N93" s="21" t="str">
        <f t="shared" si="1"/>
        <v/>
      </c>
      <c r="O93" s="21" t="str">
        <f>IFERROR(IF(M93="",VLOOKUP(N93,'[1]Members Sorted'!$B$2:$G$5000,2,0),VLOOKUP(M93,'[1]Members Sorted'!$B$2:$G$5000,2,0)),"")</f>
        <v/>
      </c>
      <c r="P93" s="21" t="str">
        <f>IFERROR(IF(M93="",VLOOKUP(N93,'[1]Members Sorted'!$B$2:$G$5000,3,0),VLOOKUP(M93,'[1]Members Sorted'!$B$2:$G$5000,3,0)),"")</f>
        <v/>
      </c>
      <c r="Q93" s="21" t="str">
        <f>IFERROR(IF(M93="",VLOOKUP(N93,'[1]Members Sorted'!$B$2:$G$5000,5,0),VLOOKUP(M93,'[1]Members Sorted'!$B$2:$G$5000,5,0)),"")</f>
        <v/>
      </c>
      <c r="R93" s="21" t="str">
        <f>IFERROR(IF(Q93="","",IF(#REF!=1,"Guest",IF(COUNTIF($Q$7:Q93,Q93)&lt;='[1]Season Set up'!$C$73, CONCATENATE(Q93, " A"),IF(COUNTIF($Q$7:Q93,Q93)&lt;='[1]Season Set up'!$C$74, CONCATENATE(Q93, " B"),IF(COUNTIF($Q$7:Q93,Q93)&lt;='[1]Season Set up'!$C$75, CONCATENATE(Q93, " C"),IF(COUNTIF($Q$7:Q93,Q93)&lt;='[1]Season Set up'!$C$76, CONCATENATE(Q93, " D"),IF(COUNTIF($Q$7:Q93,Q93)&lt;='[1]Season Set up'!$C$77, CONCATENATE(Q93, " E"),IF(COUNTIF($Q$7:Q93,Q93)&lt;='[1]Season Set up'!$C$78, CONCATENATE(Q93, " F"),IF(COUNTIF($Q$7:Q93,Q93)&lt;='[1]Season Set up'!$C$79, CONCATENATE(Q93, " G"),IF(COUNTIF($Q$7:Q93,Q93)&lt;='[1]Season Set up'!$C$80, CONCATENATE(Q93, " H"),"")))))))))),"")</f>
        <v/>
      </c>
      <c r="S93" s="74"/>
      <c r="T93" s="21" t="str">
        <f>IFERROR(VLOOKUP(N93,#REF!,6,0),"")</f>
        <v/>
      </c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15.75" customHeight="1" x14ac:dyDescent="0.2">
      <c r="A94" s="2" t="str">
        <f>IFERROR(IF(#REF!=0,"Wrong Gender!",""),"")</f>
        <v/>
      </c>
      <c r="B94" s="21">
        <v>88</v>
      </c>
      <c r="C94" s="73"/>
      <c r="D94" s="21" t="str">
        <f t="shared" si="0"/>
        <v/>
      </c>
      <c r="E94" s="21" t="str">
        <f>IFERROR(IF(C94="",VLOOKUP(D94,'[1]Members Sorted'!$B$2:$G$5000,2,0),VLOOKUP(C94,'[1]Members Sorted'!$B$2:$G$5000,2,0)),"")</f>
        <v/>
      </c>
      <c r="F94" s="21" t="str">
        <f>IFERROR(IF(C94="",VLOOKUP(D94,'[1]Members Sorted'!$B$2:$G$5000,3,0),VLOOKUP(C94,'[1]Members Sorted'!$B$2:$G$5000,3,0)),"")</f>
        <v/>
      </c>
      <c r="G94" s="21" t="str">
        <f>IFERROR(IF(C94="",VLOOKUP(D94,'[1]Members Sorted'!$B$2:$G$5000,5,0),VLOOKUP(C94,'[1]Members Sorted'!$B$2:$G$5000,5,0)),"")</f>
        <v/>
      </c>
      <c r="H94" s="21" t="str">
        <f>IFERROR(IF(G94="","",IF(#REF!=1,"Guest",IF(COUNTIF($G$7:G94,G94)='[1]Season Set up'!$D$62,"Spacer",IF(COUNTIF($G$7:G94,G94)='[1]Season Set up'!$D$63,"Spacer",IF(COUNTIF($G$7:G94,G94)='[1]Season Set up'!$D$64,"Spacer",IF(COUNTIF($G$7:G94,G94)='[1]Season Set up'!$D$65,"Spacer",IF(COUNTIF($G$7:G94,G94)='[1]Season Set up'!$D$66,"Spacer",IF(COUNTIF($G$7:G94,G94)='[1]Season Set up'!$D$67,"Spacer",IF(COUNTIF($G$7:G94,G94)='[1]Season Set up'!$D$68,"Spacer",IF(COUNTIF($G$7:G94,G94)='[1]Season Set up'!$D$69,"Spacer",IF(COUNTIF($G$7:G94,G94)&lt;='[1]Season Set up'!$C$62, CONCATENATE(G94, " A"),IF(COUNTIF($G$7:G94,G94)&lt;='[1]Season Set up'!$C$63, CONCATENATE(G94, " B"),IF(COUNTIF($G$7:G94,G94)&lt;='[1]Season Set up'!$C$64, CONCATENATE(G94, " C"),IF(COUNTIF($G$7:G94,G94)&lt;='[1]Season Set up'!$C$65, CONCATENATE(G94, " D"),IF(COUNTIF($G$7:G94,G94)&lt;='[1]Season Set up'!$C$66, CONCATENATE(G94, " E"),IF(COUNTIF($G$7:G94,G94)&lt;='[1]Season Set up'!$C$67, CONCATENATE(G94, " F"),IF(COUNTIF($G$7:G94,G94)&lt;='[1]Season Set up'!$C$68, CONCATENATE(G94, " G"),IF(COUNTIF($G$7:G94,G94)&lt;='[1]Season Set up'!$C$69, CONCATENATE(G94, " H"),"")))))))))))))))))),"")</f>
        <v/>
      </c>
      <c r="I94" s="77"/>
      <c r="J94" s="21" t="str">
        <f>IFERROR(VLOOKUP(D94,#REF!,6,0),"")</f>
        <v/>
      </c>
      <c r="K94" s="2"/>
      <c r="L94" s="21">
        <v>88</v>
      </c>
      <c r="M94" s="73"/>
      <c r="N94" s="21" t="str">
        <f t="shared" si="1"/>
        <v/>
      </c>
      <c r="O94" s="21" t="str">
        <f>IFERROR(IF(M94="",VLOOKUP(N94,'[1]Members Sorted'!$B$2:$G$5000,2,0),VLOOKUP(M94,'[1]Members Sorted'!$B$2:$G$5000,2,0)),"")</f>
        <v/>
      </c>
      <c r="P94" s="21" t="str">
        <f>IFERROR(IF(M94="",VLOOKUP(N94,'[1]Members Sorted'!$B$2:$G$5000,3,0),VLOOKUP(M94,'[1]Members Sorted'!$B$2:$G$5000,3,0)),"")</f>
        <v/>
      </c>
      <c r="Q94" s="21" t="str">
        <f>IFERROR(IF(M94="",VLOOKUP(N94,'[1]Members Sorted'!$B$2:$G$5000,5,0),VLOOKUP(M94,'[1]Members Sorted'!$B$2:$G$5000,5,0)),"")</f>
        <v/>
      </c>
      <c r="R94" s="21" t="str">
        <f>IFERROR(IF(Q94="","",IF(#REF!=1,"Guest",IF(COUNTIF($Q$7:Q94,Q94)&lt;='[1]Season Set up'!$C$73, CONCATENATE(Q94, " A"),IF(COUNTIF($Q$7:Q94,Q94)&lt;='[1]Season Set up'!$C$74, CONCATENATE(Q94, " B"),IF(COUNTIF($Q$7:Q94,Q94)&lt;='[1]Season Set up'!$C$75, CONCATENATE(Q94, " C"),IF(COUNTIF($Q$7:Q94,Q94)&lt;='[1]Season Set up'!$C$76, CONCATENATE(Q94, " D"),IF(COUNTIF($Q$7:Q94,Q94)&lt;='[1]Season Set up'!$C$77, CONCATENATE(Q94, " E"),IF(COUNTIF($Q$7:Q94,Q94)&lt;='[1]Season Set up'!$C$78, CONCATENATE(Q94, " F"),IF(COUNTIF($Q$7:Q94,Q94)&lt;='[1]Season Set up'!$C$79, CONCATENATE(Q94, " G"),IF(COUNTIF($Q$7:Q94,Q94)&lt;='[1]Season Set up'!$C$80, CONCATENATE(Q94, " H"),"")))))))))),"")</f>
        <v/>
      </c>
      <c r="S94" s="74"/>
      <c r="T94" s="21" t="str">
        <f>IFERROR(VLOOKUP(N94,#REF!,6,0),"")</f>
        <v/>
      </c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15.75" customHeight="1" x14ac:dyDescent="0.2">
      <c r="A95" s="2" t="str">
        <f>IFERROR(IF(#REF!=0,"Wrong Gender!",""),"")</f>
        <v/>
      </c>
      <c r="B95" s="21">
        <v>89</v>
      </c>
      <c r="C95" s="73"/>
      <c r="D95" s="21" t="str">
        <f t="shared" si="0"/>
        <v/>
      </c>
      <c r="E95" s="21" t="str">
        <f>IFERROR(IF(C95="",VLOOKUP(D95,'[1]Members Sorted'!$B$2:$G$5000,2,0),VLOOKUP(C95,'[1]Members Sorted'!$B$2:$G$5000,2,0)),"")</f>
        <v/>
      </c>
      <c r="F95" s="21" t="str">
        <f>IFERROR(IF(C95="",VLOOKUP(D95,'[1]Members Sorted'!$B$2:$G$5000,3,0),VLOOKUP(C95,'[1]Members Sorted'!$B$2:$G$5000,3,0)),"")</f>
        <v/>
      </c>
      <c r="G95" s="21" t="str">
        <f>IFERROR(IF(C95="",VLOOKUP(D95,'[1]Members Sorted'!$B$2:$G$5000,5,0),VLOOKUP(C95,'[1]Members Sorted'!$B$2:$G$5000,5,0)),"")</f>
        <v/>
      </c>
      <c r="H95" s="21" t="str">
        <f>IFERROR(IF(G95="","",IF(#REF!=1,"Guest",IF(COUNTIF($G$7:G95,G95)='[1]Season Set up'!$D$62,"Spacer",IF(COUNTIF($G$7:G95,G95)='[1]Season Set up'!$D$63,"Spacer",IF(COUNTIF($G$7:G95,G95)='[1]Season Set up'!$D$64,"Spacer",IF(COUNTIF($G$7:G95,G95)='[1]Season Set up'!$D$65,"Spacer",IF(COUNTIF($G$7:G95,G95)='[1]Season Set up'!$D$66,"Spacer",IF(COUNTIF($G$7:G95,G95)='[1]Season Set up'!$D$67,"Spacer",IF(COUNTIF($G$7:G95,G95)='[1]Season Set up'!$D$68,"Spacer",IF(COUNTIF($G$7:G95,G95)='[1]Season Set up'!$D$69,"Spacer",IF(COUNTIF($G$7:G95,G95)&lt;='[1]Season Set up'!$C$62, CONCATENATE(G95, " A"),IF(COUNTIF($G$7:G95,G95)&lt;='[1]Season Set up'!$C$63, CONCATENATE(G95, " B"),IF(COUNTIF($G$7:G95,G95)&lt;='[1]Season Set up'!$C$64, CONCATENATE(G95, " C"),IF(COUNTIF($G$7:G95,G95)&lt;='[1]Season Set up'!$C$65, CONCATENATE(G95, " D"),IF(COUNTIF($G$7:G95,G95)&lt;='[1]Season Set up'!$C$66, CONCATENATE(G95, " E"),IF(COUNTIF($G$7:G95,G95)&lt;='[1]Season Set up'!$C$67, CONCATENATE(G95, " F"),IF(COUNTIF($G$7:G95,G95)&lt;='[1]Season Set up'!$C$68, CONCATENATE(G95, " G"),IF(COUNTIF($G$7:G95,G95)&lt;='[1]Season Set up'!$C$69, CONCATENATE(G95, " H"),"")))))))))))))))))),"")</f>
        <v/>
      </c>
      <c r="I95" s="77"/>
      <c r="J95" s="21" t="str">
        <f>IFERROR(VLOOKUP(D95,#REF!,6,0),"")</f>
        <v/>
      </c>
      <c r="K95" s="2"/>
      <c r="L95" s="21">
        <v>89</v>
      </c>
      <c r="M95" s="73"/>
      <c r="N95" s="21" t="str">
        <f t="shared" si="1"/>
        <v/>
      </c>
      <c r="O95" s="21" t="str">
        <f>IFERROR(IF(M95="",VLOOKUP(N95,'[1]Members Sorted'!$B$2:$G$5000,2,0),VLOOKUP(M95,'[1]Members Sorted'!$B$2:$G$5000,2,0)),"")</f>
        <v/>
      </c>
      <c r="P95" s="21" t="str">
        <f>IFERROR(IF(M95="",VLOOKUP(N95,'[1]Members Sorted'!$B$2:$G$5000,3,0),VLOOKUP(M95,'[1]Members Sorted'!$B$2:$G$5000,3,0)),"")</f>
        <v/>
      </c>
      <c r="Q95" s="21" t="str">
        <f>IFERROR(IF(M95="",VLOOKUP(N95,'[1]Members Sorted'!$B$2:$G$5000,5,0),VLOOKUP(M95,'[1]Members Sorted'!$B$2:$G$5000,5,0)),"")</f>
        <v/>
      </c>
      <c r="R95" s="21" t="str">
        <f>IFERROR(IF(Q95="","",IF(#REF!=1,"Guest",IF(COUNTIF($Q$7:Q95,Q95)&lt;='[1]Season Set up'!$C$73, CONCATENATE(Q95, " A"),IF(COUNTIF($Q$7:Q95,Q95)&lt;='[1]Season Set up'!$C$74, CONCATENATE(Q95, " B"),IF(COUNTIF($Q$7:Q95,Q95)&lt;='[1]Season Set up'!$C$75, CONCATENATE(Q95, " C"),IF(COUNTIF($Q$7:Q95,Q95)&lt;='[1]Season Set up'!$C$76, CONCATENATE(Q95, " D"),IF(COUNTIF($Q$7:Q95,Q95)&lt;='[1]Season Set up'!$C$77, CONCATENATE(Q95, " E"),IF(COUNTIF($Q$7:Q95,Q95)&lt;='[1]Season Set up'!$C$78, CONCATENATE(Q95, " F"),IF(COUNTIF($Q$7:Q95,Q95)&lt;='[1]Season Set up'!$C$79, CONCATENATE(Q95, " G"),IF(COUNTIF($Q$7:Q95,Q95)&lt;='[1]Season Set up'!$C$80, CONCATENATE(Q95, " H"),"")))))))))),"")</f>
        <v/>
      </c>
      <c r="S95" s="74"/>
      <c r="T95" s="21" t="str">
        <f>IFERROR(VLOOKUP(N95,#REF!,6,0),"")</f>
        <v/>
      </c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15.75" customHeight="1" x14ac:dyDescent="0.2">
      <c r="A96" s="2" t="str">
        <f>IFERROR(IF(#REF!=0,"Wrong Gender!",""),"")</f>
        <v/>
      </c>
      <c r="B96" s="21">
        <v>90</v>
      </c>
      <c r="C96" s="73"/>
      <c r="D96" s="21" t="str">
        <f t="shared" si="0"/>
        <v/>
      </c>
      <c r="E96" s="21" t="str">
        <f>IFERROR(IF(C96="",VLOOKUP(D96,'[1]Members Sorted'!$B$2:$G$5000,2,0),VLOOKUP(C96,'[1]Members Sorted'!$B$2:$G$5000,2,0)),"")</f>
        <v/>
      </c>
      <c r="F96" s="21" t="str">
        <f>IFERROR(IF(C96="",VLOOKUP(D96,'[1]Members Sorted'!$B$2:$G$5000,3,0),VLOOKUP(C96,'[1]Members Sorted'!$B$2:$G$5000,3,0)),"")</f>
        <v/>
      </c>
      <c r="G96" s="21" t="str">
        <f>IFERROR(IF(C96="",VLOOKUP(D96,'[1]Members Sorted'!$B$2:$G$5000,5,0),VLOOKUP(C96,'[1]Members Sorted'!$B$2:$G$5000,5,0)),"")</f>
        <v/>
      </c>
      <c r="H96" s="21" t="str">
        <f>IFERROR(IF(G96="","",IF(#REF!=1,"Guest",IF(COUNTIF($G$7:G96,G96)='[1]Season Set up'!$D$62,"Spacer",IF(COUNTIF($G$7:G96,G96)='[1]Season Set up'!$D$63,"Spacer",IF(COUNTIF($G$7:G96,G96)='[1]Season Set up'!$D$64,"Spacer",IF(COUNTIF($G$7:G96,G96)='[1]Season Set up'!$D$65,"Spacer",IF(COUNTIF($G$7:G96,G96)='[1]Season Set up'!$D$66,"Spacer",IF(COUNTIF($G$7:G96,G96)='[1]Season Set up'!$D$67,"Spacer",IF(COUNTIF($G$7:G96,G96)='[1]Season Set up'!$D$68,"Spacer",IF(COUNTIF($G$7:G96,G96)='[1]Season Set up'!$D$69,"Spacer",IF(COUNTIF($G$7:G96,G96)&lt;='[1]Season Set up'!$C$62, CONCATENATE(G96, " A"),IF(COUNTIF($G$7:G96,G96)&lt;='[1]Season Set up'!$C$63, CONCATENATE(G96, " B"),IF(COUNTIF($G$7:G96,G96)&lt;='[1]Season Set up'!$C$64, CONCATENATE(G96, " C"),IF(COUNTIF($G$7:G96,G96)&lt;='[1]Season Set up'!$C$65, CONCATENATE(G96, " D"),IF(COUNTIF($G$7:G96,G96)&lt;='[1]Season Set up'!$C$66, CONCATENATE(G96, " E"),IF(COUNTIF($G$7:G96,G96)&lt;='[1]Season Set up'!$C$67, CONCATENATE(G96, " F"),IF(COUNTIF($G$7:G96,G96)&lt;='[1]Season Set up'!$C$68, CONCATENATE(G96, " G"),IF(COUNTIF($G$7:G96,G96)&lt;='[1]Season Set up'!$C$69, CONCATENATE(G96, " H"),"")))))))))))))))))),"")</f>
        <v/>
      </c>
      <c r="I96" s="77"/>
      <c r="J96" s="21" t="str">
        <f>IFERROR(VLOOKUP(D96,#REF!,6,0),"")</f>
        <v/>
      </c>
      <c r="K96" s="2"/>
      <c r="L96" s="21">
        <v>90</v>
      </c>
      <c r="M96" s="73"/>
      <c r="N96" s="21" t="str">
        <f t="shared" si="1"/>
        <v/>
      </c>
      <c r="O96" s="21" t="str">
        <f>IFERROR(IF(M96="",VLOOKUP(N96,'[1]Members Sorted'!$B$2:$G$5000,2,0),VLOOKUP(M96,'[1]Members Sorted'!$B$2:$G$5000,2,0)),"")</f>
        <v/>
      </c>
      <c r="P96" s="21" t="str">
        <f>IFERROR(IF(M96="",VLOOKUP(N96,'[1]Members Sorted'!$B$2:$G$5000,3,0),VLOOKUP(M96,'[1]Members Sorted'!$B$2:$G$5000,3,0)),"")</f>
        <v/>
      </c>
      <c r="Q96" s="21" t="str">
        <f>IFERROR(IF(M96="",VLOOKUP(N96,'[1]Members Sorted'!$B$2:$G$5000,5,0),VLOOKUP(M96,'[1]Members Sorted'!$B$2:$G$5000,5,0)),"")</f>
        <v/>
      </c>
      <c r="R96" s="21" t="str">
        <f>IFERROR(IF(Q96="","",IF(#REF!=1,"Guest",IF(COUNTIF($Q$7:Q96,Q96)&lt;='[1]Season Set up'!$C$73, CONCATENATE(Q96, " A"),IF(COUNTIF($Q$7:Q96,Q96)&lt;='[1]Season Set up'!$C$74, CONCATENATE(Q96, " B"),IF(COUNTIF($Q$7:Q96,Q96)&lt;='[1]Season Set up'!$C$75, CONCATENATE(Q96, " C"),IF(COUNTIF($Q$7:Q96,Q96)&lt;='[1]Season Set up'!$C$76, CONCATENATE(Q96, " D"),IF(COUNTIF($Q$7:Q96,Q96)&lt;='[1]Season Set up'!$C$77, CONCATENATE(Q96, " E"),IF(COUNTIF($Q$7:Q96,Q96)&lt;='[1]Season Set up'!$C$78, CONCATENATE(Q96, " F"),IF(COUNTIF($Q$7:Q96,Q96)&lt;='[1]Season Set up'!$C$79, CONCATENATE(Q96, " G"),IF(COUNTIF($Q$7:Q96,Q96)&lt;='[1]Season Set up'!$C$80, CONCATENATE(Q96, " H"),"")))))))))),"")</f>
        <v/>
      </c>
      <c r="S96" s="74"/>
      <c r="T96" s="21" t="str">
        <f>IFERROR(VLOOKUP(N96,#REF!,6,0),"")</f>
        <v/>
      </c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15.75" customHeight="1" x14ac:dyDescent="0.2">
      <c r="A97" s="2" t="str">
        <f>IFERROR(IF(#REF!=0,"Wrong Gender!",""),"")</f>
        <v/>
      </c>
      <c r="B97" s="21">
        <v>91</v>
      </c>
      <c r="C97" s="73"/>
      <c r="D97" s="21" t="str">
        <f t="shared" si="0"/>
        <v/>
      </c>
      <c r="E97" s="21" t="str">
        <f>IFERROR(IF(C97="",VLOOKUP(D97,'[1]Members Sorted'!$B$2:$G$5000,2,0),VLOOKUP(C97,'[1]Members Sorted'!$B$2:$G$5000,2,0)),"")</f>
        <v/>
      </c>
      <c r="F97" s="21" t="str">
        <f>IFERROR(IF(C97="",VLOOKUP(D97,'[1]Members Sorted'!$B$2:$G$5000,3,0),VLOOKUP(C97,'[1]Members Sorted'!$B$2:$G$5000,3,0)),"")</f>
        <v/>
      </c>
      <c r="G97" s="21" t="str">
        <f>IFERROR(IF(C97="",VLOOKUP(D97,'[1]Members Sorted'!$B$2:$G$5000,5,0),VLOOKUP(C97,'[1]Members Sorted'!$B$2:$G$5000,5,0)),"")</f>
        <v/>
      </c>
      <c r="H97" s="21" t="str">
        <f>IFERROR(IF(G97="","",IF(#REF!=1,"Guest",IF(COUNTIF($G$7:G97,G97)='[1]Season Set up'!$D$62,"Spacer",IF(COUNTIF($G$7:G97,G97)='[1]Season Set up'!$D$63,"Spacer",IF(COUNTIF($G$7:G97,G97)='[1]Season Set up'!$D$64,"Spacer",IF(COUNTIF($G$7:G97,G97)='[1]Season Set up'!$D$65,"Spacer",IF(COUNTIF($G$7:G97,G97)='[1]Season Set up'!$D$66,"Spacer",IF(COUNTIF($G$7:G97,G97)='[1]Season Set up'!$D$67,"Spacer",IF(COUNTIF($G$7:G97,G97)='[1]Season Set up'!$D$68,"Spacer",IF(COUNTIF($G$7:G97,G97)='[1]Season Set up'!$D$69,"Spacer",IF(COUNTIF($G$7:G97,G97)&lt;='[1]Season Set up'!$C$62, CONCATENATE(G97, " A"),IF(COUNTIF($G$7:G97,G97)&lt;='[1]Season Set up'!$C$63, CONCATENATE(G97, " B"),IF(COUNTIF($G$7:G97,G97)&lt;='[1]Season Set up'!$C$64, CONCATENATE(G97, " C"),IF(COUNTIF($G$7:G97,G97)&lt;='[1]Season Set up'!$C$65, CONCATENATE(G97, " D"),IF(COUNTIF($G$7:G97,G97)&lt;='[1]Season Set up'!$C$66, CONCATENATE(G97, " E"),IF(COUNTIF($G$7:G97,G97)&lt;='[1]Season Set up'!$C$67, CONCATENATE(G97, " F"),IF(COUNTIF($G$7:G97,G97)&lt;='[1]Season Set up'!$C$68, CONCATENATE(G97, " G"),IF(COUNTIF($G$7:G97,G97)&lt;='[1]Season Set up'!$C$69, CONCATENATE(G97, " H"),"")))))))))))))))))),"")</f>
        <v/>
      </c>
      <c r="I97" s="77"/>
      <c r="J97" s="21" t="str">
        <f>IFERROR(VLOOKUP(D97,#REF!,6,0),"")</f>
        <v/>
      </c>
      <c r="K97" s="2"/>
      <c r="L97" s="21">
        <v>91</v>
      </c>
      <c r="M97" s="73"/>
      <c r="N97" s="21" t="str">
        <f t="shared" si="1"/>
        <v/>
      </c>
      <c r="O97" s="21" t="str">
        <f>IFERROR(IF(M97="",VLOOKUP(N97,'[1]Members Sorted'!$B$2:$G$5000,2,0),VLOOKUP(M97,'[1]Members Sorted'!$B$2:$G$5000,2,0)),"")</f>
        <v/>
      </c>
      <c r="P97" s="21" t="str">
        <f>IFERROR(IF(M97="",VLOOKUP(N97,'[1]Members Sorted'!$B$2:$G$5000,3,0),VLOOKUP(M97,'[1]Members Sorted'!$B$2:$G$5000,3,0)),"")</f>
        <v/>
      </c>
      <c r="Q97" s="21" t="str">
        <f>IFERROR(IF(M97="",VLOOKUP(N97,'[1]Members Sorted'!$B$2:$G$5000,5,0),VLOOKUP(M97,'[1]Members Sorted'!$B$2:$G$5000,5,0)),"")</f>
        <v/>
      </c>
      <c r="R97" s="21" t="str">
        <f>IFERROR(IF(Q97="","",IF(#REF!=1,"Guest",IF(COUNTIF($Q$7:Q97,Q97)&lt;='[1]Season Set up'!$C$73, CONCATENATE(Q97, " A"),IF(COUNTIF($Q$7:Q97,Q97)&lt;='[1]Season Set up'!$C$74, CONCATENATE(Q97, " B"),IF(COUNTIF($Q$7:Q97,Q97)&lt;='[1]Season Set up'!$C$75, CONCATENATE(Q97, " C"),IF(COUNTIF($Q$7:Q97,Q97)&lt;='[1]Season Set up'!$C$76, CONCATENATE(Q97, " D"),IF(COUNTIF($Q$7:Q97,Q97)&lt;='[1]Season Set up'!$C$77, CONCATENATE(Q97, " E"),IF(COUNTIF($Q$7:Q97,Q97)&lt;='[1]Season Set up'!$C$78, CONCATENATE(Q97, " F"),IF(COUNTIF($Q$7:Q97,Q97)&lt;='[1]Season Set up'!$C$79, CONCATENATE(Q97, " G"),IF(COUNTIF($Q$7:Q97,Q97)&lt;='[1]Season Set up'!$C$80, CONCATENATE(Q97, " H"),"")))))))))),"")</f>
        <v/>
      </c>
      <c r="S97" s="74"/>
      <c r="T97" s="21" t="str">
        <f>IFERROR(VLOOKUP(N97,#REF!,6,0),"")</f>
        <v/>
      </c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ht="15.75" customHeight="1" x14ac:dyDescent="0.2">
      <c r="A98" s="2" t="str">
        <f>IFERROR(IF(#REF!=0,"Wrong Gender!",""),"")</f>
        <v/>
      </c>
      <c r="B98" s="21">
        <v>92</v>
      </c>
      <c r="C98" s="73"/>
      <c r="D98" s="21" t="str">
        <f t="shared" si="0"/>
        <v/>
      </c>
      <c r="E98" s="21" t="str">
        <f>IFERROR(IF(C98="",VLOOKUP(D98,'[1]Members Sorted'!$B$2:$G$5000,2,0),VLOOKUP(C98,'[1]Members Sorted'!$B$2:$G$5000,2,0)),"")</f>
        <v/>
      </c>
      <c r="F98" s="21" t="str">
        <f>IFERROR(IF(C98="",VLOOKUP(D98,'[1]Members Sorted'!$B$2:$G$5000,3,0),VLOOKUP(C98,'[1]Members Sorted'!$B$2:$G$5000,3,0)),"")</f>
        <v/>
      </c>
      <c r="G98" s="21" t="str">
        <f>IFERROR(IF(C98="",VLOOKUP(D98,'[1]Members Sorted'!$B$2:$G$5000,5,0),VLOOKUP(C98,'[1]Members Sorted'!$B$2:$G$5000,5,0)),"")</f>
        <v/>
      </c>
      <c r="H98" s="21" t="str">
        <f>IFERROR(IF(G98="","",IF(#REF!=1,"Guest",IF(COUNTIF($G$7:G98,G98)='[1]Season Set up'!$D$62,"Spacer",IF(COUNTIF($G$7:G98,G98)='[1]Season Set up'!$D$63,"Spacer",IF(COUNTIF($G$7:G98,G98)='[1]Season Set up'!$D$64,"Spacer",IF(COUNTIF($G$7:G98,G98)='[1]Season Set up'!$D$65,"Spacer",IF(COUNTIF($G$7:G98,G98)='[1]Season Set up'!$D$66,"Spacer",IF(COUNTIF($G$7:G98,G98)='[1]Season Set up'!$D$67,"Spacer",IF(COUNTIF($G$7:G98,G98)='[1]Season Set up'!$D$68,"Spacer",IF(COUNTIF($G$7:G98,G98)='[1]Season Set up'!$D$69,"Spacer",IF(COUNTIF($G$7:G98,G98)&lt;='[1]Season Set up'!$C$62, CONCATENATE(G98, " A"),IF(COUNTIF($G$7:G98,G98)&lt;='[1]Season Set up'!$C$63, CONCATENATE(G98, " B"),IF(COUNTIF($G$7:G98,G98)&lt;='[1]Season Set up'!$C$64, CONCATENATE(G98, " C"),IF(COUNTIF($G$7:G98,G98)&lt;='[1]Season Set up'!$C$65, CONCATENATE(G98, " D"),IF(COUNTIF($G$7:G98,G98)&lt;='[1]Season Set up'!$C$66, CONCATENATE(G98, " E"),IF(COUNTIF($G$7:G98,G98)&lt;='[1]Season Set up'!$C$67, CONCATENATE(G98, " F"),IF(COUNTIF($G$7:G98,G98)&lt;='[1]Season Set up'!$C$68, CONCATENATE(G98, " G"),IF(COUNTIF($G$7:G98,G98)&lt;='[1]Season Set up'!$C$69, CONCATENATE(G98, " H"),"")))))))))))))))))),"")</f>
        <v/>
      </c>
      <c r="I98" s="77"/>
      <c r="J98" s="21" t="str">
        <f>IFERROR(VLOOKUP(D98,#REF!,6,0),"")</f>
        <v/>
      </c>
      <c r="K98" s="2"/>
      <c r="L98" s="21">
        <v>92</v>
      </c>
      <c r="M98" s="73"/>
      <c r="N98" s="21" t="str">
        <f t="shared" si="1"/>
        <v/>
      </c>
      <c r="O98" s="21" t="str">
        <f>IFERROR(IF(M98="",VLOOKUP(N98,'[1]Members Sorted'!$B$2:$G$5000,2,0),VLOOKUP(M98,'[1]Members Sorted'!$B$2:$G$5000,2,0)),"")</f>
        <v/>
      </c>
      <c r="P98" s="21" t="str">
        <f>IFERROR(IF(M98="",VLOOKUP(N98,'[1]Members Sorted'!$B$2:$G$5000,3,0),VLOOKUP(M98,'[1]Members Sorted'!$B$2:$G$5000,3,0)),"")</f>
        <v/>
      </c>
      <c r="Q98" s="21" t="str">
        <f>IFERROR(IF(M98="",VLOOKUP(N98,'[1]Members Sorted'!$B$2:$G$5000,5,0),VLOOKUP(M98,'[1]Members Sorted'!$B$2:$G$5000,5,0)),"")</f>
        <v/>
      </c>
      <c r="R98" s="21" t="str">
        <f>IFERROR(IF(Q98="","",IF(#REF!=1,"Guest",IF(COUNTIF($Q$7:Q98,Q98)&lt;='[1]Season Set up'!$C$73, CONCATENATE(Q98, " A"),IF(COUNTIF($Q$7:Q98,Q98)&lt;='[1]Season Set up'!$C$74, CONCATENATE(Q98, " B"),IF(COUNTIF($Q$7:Q98,Q98)&lt;='[1]Season Set up'!$C$75, CONCATENATE(Q98, " C"),IF(COUNTIF($Q$7:Q98,Q98)&lt;='[1]Season Set up'!$C$76, CONCATENATE(Q98, " D"),IF(COUNTIF($Q$7:Q98,Q98)&lt;='[1]Season Set up'!$C$77, CONCATENATE(Q98, " E"),IF(COUNTIF($Q$7:Q98,Q98)&lt;='[1]Season Set up'!$C$78, CONCATENATE(Q98, " F"),IF(COUNTIF($Q$7:Q98,Q98)&lt;='[1]Season Set up'!$C$79, CONCATENATE(Q98, " G"),IF(COUNTIF($Q$7:Q98,Q98)&lt;='[1]Season Set up'!$C$80, CONCATENATE(Q98, " H"),"")))))))))),"")</f>
        <v/>
      </c>
      <c r="S98" s="74"/>
      <c r="T98" s="21" t="str">
        <f>IFERROR(VLOOKUP(N98,#REF!,6,0),"")</f>
        <v/>
      </c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1:35" ht="15.75" customHeight="1" x14ac:dyDescent="0.2">
      <c r="A99" s="2" t="str">
        <f>IFERROR(IF(#REF!=0,"Wrong Gender!",""),"")</f>
        <v/>
      </c>
      <c r="B99" s="21">
        <v>93</v>
      </c>
      <c r="C99" s="73"/>
      <c r="D99" s="21" t="str">
        <f t="shared" si="0"/>
        <v/>
      </c>
      <c r="E99" s="21" t="str">
        <f>IFERROR(IF(C99="",VLOOKUP(D99,'[1]Members Sorted'!$B$2:$G$5000,2,0),VLOOKUP(C99,'[1]Members Sorted'!$B$2:$G$5000,2,0)),"")</f>
        <v/>
      </c>
      <c r="F99" s="21" t="str">
        <f>IFERROR(IF(C99="",VLOOKUP(D99,'[1]Members Sorted'!$B$2:$G$5000,3,0),VLOOKUP(C99,'[1]Members Sorted'!$B$2:$G$5000,3,0)),"")</f>
        <v/>
      </c>
      <c r="G99" s="21" t="str">
        <f>IFERROR(IF(C99="",VLOOKUP(D99,'[1]Members Sorted'!$B$2:$G$5000,5,0),VLOOKUP(C99,'[1]Members Sorted'!$B$2:$G$5000,5,0)),"")</f>
        <v/>
      </c>
      <c r="H99" s="21" t="str">
        <f>IFERROR(IF(G99="","",IF(#REF!=1,"Guest",IF(COUNTIF($G$7:G99,G99)='[1]Season Set up'!$D$62,"Spacer",IF(COUNTIF($G$7:G99,G99)='[1]Season Set up'!$D$63,"Spacer",IF(COUNTIF($G$7:G99,G99)='[1]Season Set up'!$D$64,"Spacer",IF(COUNTIF($G$7:G99,G99)='[1]Season Set up'!$D$65,"Spacer",IF(COUNTIF($G$7:G99,G99)='[1]Season Set up'!$D$66,"Spacer",IF(COUNTIF($G$7:G99,G99)='[1]Season Set up'!$D$67,"Spacer",IF(COUNTIF($G$7:G99,G99)='[1]Season Set up'!$D$68,"Spacer",IF(COUNTIF($G$7:G99,G99)='[1]Season Set up'!$D$69,"Spacer",IF(COUNTIF($G$7:G99,G99)&lt;='[1]Season Set up'!$C$62, CONCATENATE(G99, " A"),IF(COUNTIF($G$7:G99,G99)&lt;='[1]Season Set up'!$C$63, CONCATENATE(G99, " B"),IF(COUNTIF($G$7:G99,G99)&lt;='[1]Season Set up'!$C$64, CONCATENATE(G99, " C"),IF(COUNTIF($G$7:G99,G99)&lt;='[1]Season Set up'!$C$65, CONCATENATE(G99, " D"),IF(COUNTIF($G$7:G99,G99)&lt;='[1]Season Set up'!$C$66, CONCATENATE(G99, " E"),IF(COUNTIF($G$7:G99,G99)&lt;='[1]Season Set up'!$C$67, CONCATENATE(G99, " F"),IF(COUNTIF($G$7:G99,G99)&lt;='[1]Season Set up'!$C$68, CONCATENATE(G99, " G"),IF(COUNTIF($G$7:G99,G99)&lt;='[1]Season Set up'!$C$69, CONCATENATE(G99, " H"),"")))))))))))))))))),"")</f>
        <v/>
      </c>
      <c r="I99" s="77"/>
      <c r="J99" s="21" t="str">
        <f>IFERROR(VLOOKUP(D99,#REF!,6,0),"")</f>
        <v/>
      </c>
      <c r="K99" s="2"/>
      <c r="L99" s="21">
        <v>93</v>
      </c>
      <c r="M99" s="73"/>
      <c r="N99" s="21" t="str">
        <f t="shared" si="1"/>
        <v/>
      </c>
      <c r="O99" s="21" t="str">
        <f>IFERROR(IF(M99="",VLOOKUP(N99,'[1]Members Sorted'!$B$2:$G$5000,2,0),VLOOKUP(M99,'[1]Members Sorted'!$B$2:$G$5000,2,0)),"")</f>
        <v/>
      </c>
      <c r="P99" s="21" t="str">
        <f>IFERROR(IF(M99="",VLOOKUP(N99,'[1]Members Sorted'!$B$2:$G$5000,3,0),VLOOKUP(M99,'[1]Members Sorted'!$B$2:$G$5000,3,0)),"")</f>
        <v/>
      </c>
      <c r="Q99" s="21" t="str">
        <f>IFERROR(IF(M99="",VLOOKUP(N99,'[1]Members Sorted'!$B$2:$G$5000,5,0),VLOOKUP(M99,'[1]Members Sorted'!$B$2:$G$5000,5,0)),"")</f>
        <v/>
      </c>
      <c r="R99" s="21" t="str">
        <f>IFERROR(IF(Q99="","",IF(#REF!=1,"Guest",IF(COUNTIF($Q$7:Q99,Q99)&lt;='[1]Season Set up'!$C$73, CONCATENATE(Q99, " A"),IF(COUNTIF($Q$7:Q99,Q99)&lt;='[1]Season Set up'!$C$74, CONCATENATE(Q99, " B"),IF(COUNTIF($Q$7:Q99,Q99)&lt;='[1]Season Set up'!$C$75, CONCATENATE(Q99, " C"),IF(COUNTIF($Q$7:Q99,Q99)&lt;='[1]Season Set up'!$C$76, CONCATENATE(Q99, " D"),IF(COUNTIF($Q$7:Q99,Q99)&lt;='[1]Season Set up'!$C$77, CONCATENATE(Q99, " E"),IF(COUNTIF($Q$7:Q99,Q99)&lt;='[1]Season Set up'!$C$78, CONCATENATE(Q99, " F"),IF(COUNTIF($Q$7:Q99,Q99)&lt;='[1]Season Set up'!$C$79, CONCATENATE(Q99, " G"),IF(COUNTIF($Q$7:Q99,Q99)&lt;='[1]Season Set up'!$C$80, CONCATENATE(Q99, " H"),"")))))))))),"")</f>
        <v/>
      </c>
      <c r="S99" s="74"/>
      <c r="T99" s="21" t="str">
        <f>IFERROR(VLOOKUP(N99,#REF!,6,0),"")</f>
        <v/>
      </c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1:35" ht="15.75" customHeight="1" x14ac:dyDescent="0.2">
      <c r="A100" s="2" t="str">
        <f>IFERROR(IF(#REF!=0,"Wrong Gender!",""),"")</f>
        <v/>
      </c>
      <c r="B100" s="21">
        <v>94</v>
      </c>
      <c r="C100" s="73"/>
      <c r="D100" s="21" t="str">
        <f t="shared" si="0"/>
        <v/>
      </c>
      <c r="E100" s="21" t="str">
        <f>IFERROR(IF(C100="",VLOOKUP(D100,'[1]Members Sorted'!$B$2:$G$5000,2,0),VLOOKUP(C100,'[1]Members Sorted'!$B$2:$G$5000,2,0)),"")</f>
        <v/>
      </c>
      <c r="F100" s="21" t="str">
        <f>IFERROR(IF(C100="",VLOOKUP(D100,'[1]Members Sorted'!$B$2:$G$5000,3,0),VLOOKUP(C100,'[1]Members Sorted'!$B$2:$G$5000,3,0)),"")</f>
        <v/>
      </c>
      <c r="G100" s="21" t="str">
        <f>IFERROR(IF(C100="",VLOOKUP(D100,'[1]Members Sorted'!$B$2:$G$5000,5,0),VLOOKUP(C100,'[1]Members Sorted'!$B$2:$G$5000,5,0)),"")</f>
        <v/>
      </c>
      <c r="H100" s="21" t="str">
        <f>IFERROR(IF(G100="","",IF(#REF!=1,"Guest",IF(COUNTIF($G$7:G100,G100)='[1]Season Set up'!$D$62,"Spacer",IF(COUNTIF($G$7:G100,G100)='[1]Season Set up'!$D$63,"Spacer",IF(COUNTIF($G$7:G100,G100)='[1]Season Set up'!$D$64,"Spacer",IF(COUNTIF($G$7:G100,G100)='[1]Season Set up'!$D$65,"Spacer",IF(COUNTIF($G$7:G100,G100)='[1]Season Set up'!$D$66,"Spacer",IF(COUNTIF($G$7:G100,G100)='[1]Season Set up'!$D$67,"Spacer",IF(COUNTIF($G$7:G100,G100)='[1]Season Set up'!$D$68,"Spacer",IF(COUNTIF($G$7:G100,G100)='[1]Season Set up'!$D$69,"Spacer",IF(COUNTIF($G$7:G100,G100)&lt;='[1]Season Set up'!$C$62, CONCATENATE(G100, " A"),IF(COUNTIF($G$7:G100,G100)&lt;='[1]Season Set up'!$C$63, CONCATENATE(G100, " B"),IF(COUNTIF($G$7:G100,G100)&lt;='[1]Season Set up'!$C$64, CONCATENATE(G100, " C"),IF(COUNTIF($G$7:G100,G100)&lt;='[1]Season Set up'!$C$65, CONCATENATE(G100, " D"),IF(COUNTIF($G$7:G100,G100)&lt;='[1]Season Set up'!$C$66, CONCATENATE(G100, " E"),IF(COUNTIF($G$7:G100,G100)&lt;='[1]Season Set up'!$C$67, CONCATENATE(G100, " F"),IF(COUNTIF($G$7:G100,G100)&lt;='[1]Season Set up'!$C$68, CONCATENATE(G100, " G"),IF(COUNTIF($G$7:G100,G100)&lt;='[1]Season Set up'!$C$69, CONCATENATE(G100, " H"),"")))))))))))))))))),"")</f>
        <v/>
      </c>
      <c r="I100" s="74"/>
      <c r="J100" s="21" t="str">
        <f>IFERROR(VLOOKUP(D100,#REF!,6,0),"")</f>
        <v/>
      </c>
      <c r="K100" s="2"/>
      <c r="L100" s="21">
        <v>94</v>
      </c>
      <c r="M100" s="73"/>
      <c r="N100" s="21" t="str">
        <f t="shared" si="1"/>
        <v/>
      </c>
      <c r="O100" s="21" t="str">
        <f>IFERROR(IF(M100="",VLOOKUP(N100,'[1]Members Sorted'!$B$2:$G$5000,2,0),VLOOKUP(M100,'[1]Members Sorted'!$B$2:$G$5000,2,0)),"")</f>
        <v/>
      </c>
      <c r="P100" s="21" t="str">
        <f>IFERROR(IF(M100="",VLOOKUP(N100,'[1]Members Sorted'!$B$2:$G$5000,3,0),VLOOKUP(M100,'[1]Members Sorted'!$B$2:$G$5000,3,0)),"")</f>
        <v/>
      </c>
      <c r="Q100" s="21" t="str">
        <f>IFERROR(IF(M100="",VLOOKUP(N100,'[1]Members Sorted'!$B$2:$G$5000,5,0),VLOOKUP(M100,'[1]Members Sorted'!$B$2:$G$5000,5,0)),"")</f>
        <v/>
      </c>
      <c r="R100" s="21" t="str">
        <f>IFERROR(IF(Q100="","",IF(#REF!=1,"Guest",IF(COUNTIF($Q$7:Q100,Q100)&lt;='[1]Season Set up'!$C$73, CONCATENATE(Q100, " A"),IF(COUNTIF($Q$7:Q100,Q100)&lt;='[1]Season Set up'!$C$74, CONCATENATE(Q100, " B"),IF(COUNTIF($Q$7:Q100,Q100)&lt;='[1]Season Set up'!$C$75, CONCATENATE(Q100, " C"),IF(COUNTIF($Q$7:Q100,Q100)&lt;='[1]Season Set up'!$C$76, CONCATENATE(Q100, " D"),IF(COUNTIF($Q$7:Q100,Q100)&lt;='[1]Season Set up'!$C$77, CONCATENATE(Q100, " E"),IF(COUNTIF($Q$7:Q100,Q100)&lt;='[1]Season Set up'!$C$78, CONCATENATE(Q100, " F"),IF(COUNTIF($Q$7:Q100,Q100)&lt;='[1]Season Set up'!$C$79, CONCATENATE(Q100, " G"),IF(COUNTIF($Q$7:Q100,Q100)&lt;='[1]Season Set up'!$C$80, CONCATENATE(Q100, " H"),"")))))))))),"")</f>
        <v/>
      </c>
      <c r="S100" s="74"/>
      <c r="T100" s="21" t="str">
        <f>IFERROR(VLOOKUP(N100,#REF!,6,0),"")</f>
        <v/>
      </c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15.75" customHeight="1" x14ac:dyDescent="0.2">
      <c r="A101" s="2" t="str">
        <f>IFERROR(IF(#REF!=0,"Wrong Gender!",""),"")</f>
        <v/>
      </c>
      <c r="B101" s="21">
        <v>95</v>
      </c>
      <c r="C101" s="73"/>
      <c r="D101" s="21" t="str">
        <f t="shared" si="0"/>
        <v/>
      </c>
      <c r="E101" s="21" t="str">
        <f>IFERROR(IF(C101="",VLOOKUP(D101,'[1]Members Sorted'!$B$2:$G$5000,2,0),VLOOKUP(C101,'[1]Members Sorted'!$B$2:$G$5000,2,0)),"")</f>
        <v/>
      </c>
      <c r="F101" s="21" t="str">
        <f>IFERROR(IF(C101="",VLOOKUP(D101,'[1]Members Sorted'!$B$2:$G$5000,3,0),VLOOKUP(C101,'[1]Members Sorted'!$B$2:$G$5000,3,0)),"")</f>
        <v/>
      </c>
      <c r="G101" s="21" t="str">
        <f>IFERROR(IF(C101="",VLOOKUP(D101,'[1]Members Sorted'!$B$2:$G$5000,5,0),VLOOKUP(C101,'[1]Members Sorted'!$B$2:$G$5000,5,0)),"")</f>
        <v/>
      </c>
      <c r="H101" s="21" t="str">
        <f>IFERROR(IF(G101="","",IF(#REF!=1,"Guest",IF(COUNTIF($G$7:G101,G101)='[1]Season Set up'!$D$62,"Spacer",IF(COUNTIF($G$7:G101,G101)='[1]Season Set up'!$D$63,"Spacer",IF(COUNTIF($G$7:G101,G101)='[1]Season Set up'!$D$64,"Spacer",IF(COUNTIF($G$7:G101,G101)='[1]Season Set up'!$D$65,"Spacer",IF(COUNTIF($G$7:G101,G101)='[1]Season Set up'!$D$66,"Spacer",IF(COUNTIF($G$7:G101,G101)='[1]Season Set up'!$D$67,"Spacer",IF(COUNTIF($G$7:G101,G101)='[1]Season Set up'!$D$68,"Spacer",IF(COUNTIF($G$7:G101,G101)='[1]Season Set up'!$D$69,"Spacer",IF(COUNTIF($G$7:G101,G101)&lt;='[1]Season Set up'!$C$62, CONCATENATE(G101, " A"),IF(COUNTIF($G$7:G101,G101)&lt;='[1]Season Set up'!$C$63, CONCATENATE(G101, " B"),IF(COUNTIF($G$7:G101,G101)&lt;='[1]Season Set up'!$C$64, CONCATENATE(G101, " C"),IF(COUNTIF($G$7:G101,G101)&lt;='[1]Season Set up'!$C$65, CONCATENATE(G101, " D"),IF(COUNTIF($G$7:G101,G101)&lt;='[1]Season Set up'!$C$66, CONCATENATE(G101, " E"),IF(COUNTIF($G$7:G101,G101)&lt;='[1]Season Set up'!$C$67, CONCATENATE(G101, " F"),IF(COUNTIF($G$7:G101,G101)&lt;='[1]Season Set up'!$C$68, CONCATENATE(G101, " G"),IF(COUNTIF($G$7:G101,G101)&lt;='[1]Season Set up'!$C$69, CONCATENATE(G101, " H"),"")))))))))))))))))),"")</f>
        <v/>
      </c>
      <c r="I101" s="74"/>
      <c r="J101" s="21" t="str">
        <f>IFERROR(VLOOKUP(D101,#REF!,6,0),"")</f>
        <v/>
      </c>
      <c r="K101" s="2"/>
      <c r="L101" s="21">
        <v>95</v>
      </c>
      <c r="M101" s="73"/>
      <c r="N101" s="21" t="str">
        <f t="shared" si="1"/>
        <v/>
      </c>
      <c r="O101" s="21" t="str">
        <f>IFERROR(IF(M101="",VLOOKUP(N101,'[1]Members Sorted'!$B$2:$G$5000,2,0),VLOOKUP(M101,'[1]Members Sorted'!$B$2:$G$5000,2,0)),"")</f>
        <v/>
      </c>
      <c r="P101" s="21" t="str">
        <f>IFERROR(IF(M101="",VLOOKUP(N101,'[1]Members Sorted'!$B$2:$G$5000,3,0),VLOOKUP(M101,'[1]Members Sorted'!$B$2:$G$5000,3,0)),"")</f>
        <v/>
      </c>
      <c r="Q101" s="21" t="str">
        <f>IFERROR(IF(M101="",VLOOKUP(N101,'[1]Members Sorted'!$B$2:$G$5000,5,0),VLOOKUP(M101,'[1]Members Sorted'!$B$2:$G$5000,5,0)),"")</f>
        <v/>
      </c>
      <c r="R101" s="21" t="str">
        <f>IFERROR(IF(Q101="","",IF(#REF!=1,"Guest",IF(COUNTIF($Q$7:Q101,Q101)&lt;='[1]Season Set up'!$C$73, CONCATENATE(Q101, " A"),IF(COUNTIF($Q$7:Q101,Q101)&lt;='[1]Season Set up'!$C$74, CONCATENATE(Q101, " B"),IF(COUNTIF($Q$7:Q101,Q101)&lt;='[1]Season Set up'!$C$75, CONCATENATE(Q101, " C"),IF(COUNTIF($Q$7:Q101,Q101)&lt;='[1]Season Set up'!$C$76, CONCATENATE(Q101, " D"),IF(COUNTIF($Q$7:Q101,Q101)&lt;='[1]Season Set up'!$C$77, CONCATENATE(Q101, " E"),IF(COUNTIF($Q$7:Q101,Q101)&lt;='[1]Season Set up'!$C$78, CONCATENATE(Q101, " F"),IF(COUNTIF($Q$7:Q101,Q101)&lt;='[1]Season Set up'!$C$79, CONCATENATE(Q101, " G"),IF(COUNTIF($Q$7:Q101,Q101)&lt;='[1]Season Set up'!$C$80, CONCATENATE(Q101, " H"),"")))))))))),"")</f>
        <v/>
      </c>
      <c r="S101" s="74"/>
      <c r="T101" s="21" t="str">
        <f>IFERROR(VLOOKUP(N101,#REF!,6,0),"")</f>
        <v/>
      </c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ht="15.75" customHeight="1" x14ac:dyDescent="0.2">
      <c r="A102" s="2" t="str">
        <f>IFERROR(IF(#REF!=0,"Wrong Gender!",""),"")</f>
        <v/>
      </c>
      <c r="B102" s="21">
        <v>96</v>
      </c>
      <c r="C102" s="73"/>
      <c r="D102" s="21" t="str">
        <f t="shared" si="0"/>
        <v/>
      </c>
      <c r="E102" s="21" t="str">
        <f>IFERROR(IF(C102="",VLOOKUP(D102,'[1]Members Sorted'!$B$2:$G$5000,2,0),VLOOKUP(C102,'[1]Members Sorted'!$B$2:$G$5000,2,0)),"")</f>
        <v/>
      </c>
      <c r="F102" s="21" t="str">
        <f>IFERROR(IF(C102="",VLOOKUP(D102,'[1]Members Sorted'!$B$2:$G$5000,3,0),VLOOKUP(C102,'[1]Members Sorted'!$B$2:$G$5000,3,0)),"")</f>
        <v/>
      </c>
      <c r="G102" s="21" t="str">
        <f>IFERROR(IF(C102="",VLOOKUP(D102,'[1]Members Sorted'!$B$2:$G$5000,5,0),VLOOKUP(C102,'[1]Members Sorted'!$B$2:$G$5000,5,0)),"")</f>
        <v/>
      </c>
      <c r="H102" s="21" t="str">
        <f>IFERROR(IF(G102="","",IF(#REF!=1,"Guest",IF(COUNTIF($G$7:G102,G102)='[1]Season Set up'!$D$62,"Spacer",IF(COUNTIF($G$7:G102,G102)='[1]Season Set up'!$D$63,"Spacer",IF(COUNTIF($G$7:G102,G102)='[1]Season Set up'!$D$64,"Spacer",IF(COUNTIF($G$7:G102,G102)='[1]Season Set up'!$D$65,"Spacer",IF(COUNTIF($G$7:G102,G102)='[1]Season Set up'!$D$66,"Spacer",IF(COUNTIF($G$7:G102,G102)='[1]Season Set up'!$D$67,"Spacer",IF(COUNTIF($G$7:G102,G102)='[1]Season Set up'!$D$68,"Spacer",IF(COUNTIF($G$7:G102,G102)='[1]Season Set up'!$D$69,"Spacer",IF(COUNTIF($G$7:G102,G102)&lt;='[1]Season Set up'!$C$62, CONCATENATE(G102, " A"),IF(COUNTIF($G$7:G102,G102)&lt;='[1]Season Set up'!$C$63, CONCATENATE(G102, " B"),IF(COUNTIF($G$7:G102,G102)&lt;='[1]Season Set up'!$C$64, CONCATENATE(G102, " C"),IF(COUNTIF($G$7:G102,G102)&lt;='[1]Season Set up'!$C$65, CONCATENATE(G102, " D"),IF(COUNTIF($G$7:G102,G102)&lt;='[1]Season Set up'!$C$66, CONCATENATE(G102, " E"),IF(COUNTIF($G$7:G102,G102)&lt;='[1]Season Set up'!$C$67, CONCATENATE(G102, " F"),IF(COUNTIF($G$7:G102,G102)&lt;='[1]Season Set up'!$C$68, CONCATENATE(G102, " G"),IF(COUNTIF($G$7:G102,G102)&lt;='[1]Season Set up'!$C$69, CONCATENATE(G102, " H"),"")))))))))))))))))),"")</f>
        <v/>
      </c>
      <c r="I102" s="74"/>
      <c r="J102" s="21" t="str">
        <f>IFERROR(VLOOKUP(D102,#REF!,6,0),"")</f>
        <v/>
      </c>
      <c r="K102" s="2"/>
      <c r="L102" s="21">
        <v>96</v>
      </c>
      <c r="M102" s="73"/>
      <c r="N102" s="21" t="str">
        <f t="shared" si="1"/>
        <v/>
      </c>
      <c r="O102" s="21" t="str">
        <f>IFERROR(IF(M102="",VLOOKUP(N102,'[1]Members Sorted'!$B$2:$G$5000,2,0),VLOOKUP(M102,'[1]Members Sorted'!$B$2:$G$5000,2,0)),"")</f>
        <v/>
      </c>
      <c r="P102" s="21" t="str">
        <f>IFERROR(IF(M102="",VLOOKUP(N102,'[1]Members Sorted'!$B$2:$G$5000,3,0),VLOOKUP(M102,'[1]Members Sorted'!$B$2:$G$5000,3,0)),"")</f>
        <v/>
      </c>
      <c r="Q102" s="21" t="str">
        <f>IFERROR(IF(M102="",VLOOKUP(N102,'[1]Members Sorted'!$B$2:$G$5000,5,0),VLOOKUP(M102,'[1]Members Sorted'!$B$2:$G$5000,5,0)),"")</f>
        <v/>
      </c>
      <c r="R102" s="21" t="str">
        <f>IFERROR(IF(Q102="","",IF(#REF!=1,"Guest",IF(COUNTIF($Q$7:Q102,Q102)&lt;='[1]Season Set up'!$C$73, CONCATENATE(Q102, " A"),IF(COUNTIF($Q$7:Q102,Q102)&lt;='[1]Season Set up'!$C$74, CONCATENATE(Q102, " B"),IF(COUNTIF($Q$7:Q102,Q102)&lt;='[1]Season Set up'!$C$75, CONCATENATE(Q102, " C"),IF(COUNTIF($Q$7:Q102,Q102)&lt;='[1]Season Set up'!$C$76, CONCATENATE(Q102, " D"),IF(COUNTIF($Q$7:Q102,Q102)&lt;='[1]Season Set up'!$C$77, CONCATENATE(Q102, " E"),IF(COUNTIF($Q$7:Q102,Q102)&lt;='[1]Season Set up'!$C$78, CONCATENATE(Q102, " F"),IF(COUNTIF($Q$7:Q102,Q102)&lt;='[1]Season Set up'!$C$79, CONCATENATE(Q102, " G"),IF(COUNTIF($Q$7:Q102,Q102)&lt;='[1]Season Set up'!$C$80, CONCATENATE(Q102, " H"),"")))))))))),"")</f>
        <v/>
      </c>
      <c r="S102" s="74"/>
      <c r="T102" s="21" t="str">
        <f>IFERROR(VLOOKUP(N102,#REF!,6,0),"")</f>
        <v/>
      </c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ht="15.75" customHeight="1" x14ac:dyDescent="0.2">
      <c r="A103" s="2" t="str">
        <f>IFERROR(IF(#REF!=0,"Wrong Gender!",""),"")</f>
        <v/>
      </c>
      <c r="B103" s="21">
        <v>97</v>
      </c>
      <c r="C103" s="73"/>
      <c r="D103" s="21" t="str">
        <f t="shared" si="0"/>
        <v/>
      </c>
      <c r="E103" s="21" t="str">
        <f>IFERROR(IF(C103="",VLOOKUP(D103,'[1]Members Sorted'!$B$2:$G$5000,2,0),VLOOKUP(C103,'[1]Members Sorted'!$B$2:$G$5000,2,0)),"")</f>
        <v/>
      </c>
      <c r="F103" s="21" t="str">
        <f>IFERROR(IF(C103="",VLOOKUP(D103,'[1]Members Sorted'!$B$2:$G$5000,3,0),VLOOKUP(C103,'[1]Members Sorted'!$B$2:$G$5000,3,0)),"")</f>
        <v/>
      </c>
      <c r="G103" s="21" t="str">
        <f>IFERROR(IF(C103="",VLOOKUP(D103,'[1]Members Sorted'!$B$2:$G$5000,5,0),VLOOKUP(C103,'[1]Members Sorted'!$B$2:$G$5000,5,0)),"")</f>
        <v/>
      </c>
      <c r="H103" s="21" t="str">
        <f>IFERROR(IF(G103="","",IF(#REF!=1,"Guest",IF(COUNTIF($G$7:G103,G103)='[1]Season Set up'!$D$62,"Spacer",IF(COUNTIF($G$7:G103,G103)='[1]Season Set up'!$D$63,"Spacer",IF(COUNTIF($G$7:G103,G103)='[1]Season Set up'!$D$64,"Spacer",IF(COUNTIF($G$7:G103,G103)='[1]Season Set up'!$D$65,"Spacer",IF(COUNTIF($G$7:G103,G103)='[1]Season Set up'!$D$66,"Spacer",IF(COUNTIF($G$7:G103,G103)='[1]Season Set up'!$D$67,"Spacer",IF(COUNTIF($G$7:G103,G103)='[1]Season Set up'!$D$68,"Spacer",IF(COUNTIF($G$7:G103,G103)='[1]Season Set up'!$D$69,"Spacer",IF(COUNTIF($G$7:G103,G103)&lt;='[1]Season Set up'!$C$62, CONCATENATE(G103, " A"),IF(COUNTIF($G$7:G103,G103)&lt;='[1]Season Set up'!$C$63, CONCATENATE(G103, " B"),IF(COUNTIF($G$7:G103,G103)&lt;='[1]Season Set up'!$C$64, CONCATENATE(G103, " C"),IF(COUNTIF($G$7:G103,G103)&lt;='[1]Season Set up'!$C$65, CONCATENATE(G103, " D"),IF(COUNTIF($G$7:G103,G103)&lt;='[1]Season Set up'!$C$66, CONCATENATE(G103, " E"),IF(COUNTIF($G$7:G103,G103)&lt;='[1]Season Set up'!$C$67, CONCATENATE(G103, " F"),IF(COUNTIF($G$7:G103,G103)&lt;='[1]Season Set up'!$C$68, CONCATENATE(G103, " G"),IF(COUNTIF($G$7:G103,G103)&lt;='[1]Season Set up'!$C$69, CONCATENATE(G103, " H"),"")))))))))))))))))),"")</f>
        <v/>
      </c>
      <c r="I103" s="74"/>
      <c r="J103" s="21" t="str">
        <f>IFERROR(VLOOKUP(D103,#REF!,6,0),"")</f>
        <v/>
      </c>
      <c r="K103" s="2"/>
      <c r="L103" s="21">
        <v>97</v>
      </c>
      <c r="M103" s="73"/>
      <c r="N103" s="21" t="str">
        <f t="shared" si="1"/>
        <v/>
      </c>
      <c r="O103" s="21" t="str">
        <f>IFERROR(IF(M103="",VLOOKUP(N103,'[1]Members Sorted'!$B$2:$G$5000,2,0),VLOOKUP(M103,'[1]Members Sorted'!$B$2:$G$5000,2,0)),"")</f>
        <v/>
      </c>
      <c r="P103" s="21" t="str">
        <f>IFERROR(IF(M103="",VLOOKUP(N103,'[1]Members Sorted'!$B$2:$G$5000,3,0),VLOOKUP(M103,'[1]Members Sorted'!$B$2:$G$5000,3,0)),"")</f>
        <v/>
      </c>
      <c r="Q103" s="21" t="str">
        <f>IFERROR(IF(M103="",VLOOKUP(N103,'[1]Members Sorted'!$B$2:$G$5000,5,0),VLOOKUP(M103,'[1]Members Sorted'!$B$2:$G$5000,5,0)),"")</f>
        <v/>
      </c>
      <c r="R103" s="21" t="str">
        <f>IFERROR(IF(Q103="","",IF(#REF!=1,"Guest",IF(COUNTIF($Q$7:Q103,Q103)&lt;='[1]Season Set up'!$C$73, CONCATENATE(Q103, " A"),IF(COUNTIF($Q$7:Q103,Q103)&lt;='[1]Season Set up'!$C$74, CONCATENATE(Q103, " B"),IF(COUNTIF($Q$7:Q103,Q103)&lt;='[1]Season Set up'!$C$75, CONCATENATE(Q103, " C"),IF(COUNTIF($Q$7:Q103,Q103)&lt;='[1]Season Set up'!$C$76, CONCATENATE(Q103, " D"),IF(COUNTIF($Q$7:Q103,Q103)&lt;='[1]Season Set up'!$C$77, CONCATENATE(Q103, " E"),IF(COUNTIF($Q$7:Q103,Q103)&lt;='[1]Season Set up'!$C$78, CONCATENATE(Q103, " F"),IF(COUNTIF($Q$7:Q103,Q103)&lt;='[1]Season Set up'!$C$79, CONCATENATE(Q103, " G"),IF(COUNTIF($Q$7:Q103,Q103)&lt;='[1]Season Set up'!$C$80, CONCATENATE(Q103, " H"),"")))))))))),"")</f>
        <v/>
      </c>
      <c r="S103" s="74"/>
      <c r="T103" s="21" t="str">
        <f>IFERROR(VLOOKUP(N103,#REF!,6,0),"")</f>
        <v/>
      </c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ht="15.75" customHeight="1" x14ac:dyDescent="0.2">
      <c r="A104" s="2" t="str">
        <f>IFERROR(IF(#REF!=0,"Wrong Gender!",""),"")</f>
        <v/>
      </c>
      <c r="B104" s="21">
        <v>98</v>
      </c>
      <c r="C104" s="73"/>
      <c r="D104" s="21" t="str">
        <f t="shared" si="0"/>
        <v/>
      </c>
      <c r="E104" s="21" t="str">
        <f>IFERROR(IF(C104="",VLOOKUP(D104,'[1]Members Sorted'!$B$2:$G$5000,2,0),VLOOKUP(C104,'[1]Members Sorted'!$B$2:$G$5000,2,0)),"")</f>
        <v/>
      </c>
      <c r="F104" s="21" t="str">
        <f>IFERROR(IF(C104="",VLOOKUP(D104,'[1]Members Sorted'!$B$2:$G$5000,3,0),VLOOKUP(C104,'[1]Members Sorted'!$B$2:$G$5000,3,0)),"")</f>
        <v/>
      </c>
      <c r="G104" s="21" t="str">
        <f>IFERROR(IF(C104="",VLOOKUP(D104,'[1]Members Sorted'!$B$2:$G$5000,5,0),VLOOKUP(C104,'[1]Members Sorted'!$B$2:$G$5000,5,0)),"")</f>
        <v/>
      </c>
      <c r="H104" s="21" t="str">
        <f>IFERROR(IF(G104="","",IF(#REF!=1,"Guest",IF(COUNTIF($G$7:G104,G104)='[1]Season Set up'!$D$62,"Spacer",IF(COUNTIF($G$7:G104,G104)='[1]Season Set up'!$D$63,"Spacer",IF(COUNTIF($G$7:G104,G104)='[1]Season Set up'!$D$64,"Spacer",IF(COUNTIF($G$7:G104,G104)='[1]Season Set up'!$D$65,"Spacer",IF(COUNTIF($G$7:G104,G104)='[1]Season Set up'!$D$66,"Spacer",IF(COUNTIF($G$7:G104,G104)='[1]Season Set up'!$D$67,"Spacer",IF(COUNTIF($G$7:G104,G104)='[1]Season Set up'!$D$68,"Spacer",IF(COUNTIF($G$7:G104,G104)='[1]Season Set up'!$D$69,"Spacer",IF(COUNTIF($G$7:G104,G104)&lt;='[1]Season Set up'!$C$62, CONCATENATE(G104, " A"),IF(COUNTIF($G$7:G104,G104)&lt;='[1]Season Set up'!$C$63, CONCATENATE(G104, " B"),IF(COUNTIF($G$7:G104,G104)&lt;='[1]Season Set up'!$C$64, CONCATENATE(G104, " C"),IF(COUNTIF($G$7:G104,G104)&lt;='[1]Season Set up'!$C$65, CONCATENATE(G104, " D"),IF(COUNTIF($G$7:G104,G104)&lt;='[1]Season Set up'!$C$66, CONCATENATE(G104, " E"),IF(COUNTIF($G$7:G104,G104)&lt;='[1]Season Set up'!$C$67, CONCATENATE(G104, " F"),IF(COUNTIF($G$7:G104,G104)&lt;='[1]Season Set up'!$C$68, CONCATENATE(G104, " G"),IF(COUNTIF($G$7:G104,G104)&lt;='[1]Season Set up'!$C$69, CONCATENATE(G104, " H"),"")))))))))))))))))),"")</f>
        <v/>
      </c>
      <c r="I104" s="74"/>
      <c r="J104" s="21" t="str">
        <f>IFERROR(VLOOKUP(D104,#REF!,6,0),"")</f>
        <v/>
      </c>
      <c r="K104" s="2"/>
      <c r="L104" s="21">
        <v>98</v>
      </c>
      <c r="M104" s="73"/>
      <c r="N104" s="21" t="str">
        <f t="shared" si="1"/>
        <v/>
      </c>
      <c r="O104" s="21" t="str">
        <f>IFERROR(IF(M104="",VLOOKUP(N104,'[1]Members Sorted'!$B$2:$G$5000,2,0),VLOOKUP(M104,'[1]Members Sorted'!$B$2:$G$5000,2,0)),"")</f>
        <v/>
      </c>
      <c r="P104" s="21" t="str">
        <f>IFERROR(IF(M104="",VLOOKUP(N104,'[1]Members Sorted'!$B$2:$G$5000,3,0),VLOOKUP(M104,'[1]Members Sorted'!$B$2:$G$5000,3,0)),"")</f>
        <v/>
      </c>
      <c r="Q104" s="21" t="str">
        <f>IFERROR(IF(M104="",VLOOKUP(N104,'[1]Members Sorted'!$B$2:$G$5000,5,0),VLOOKUP(M104,'[1]Members Sorted'!$B$2:$G$5000,5,0)),"")</f>
        <v/>
      </c>
      <c r="R104" s="21" t="str">
        <f>IFERROR(IF(Q104="","",IF(#REF!=1,"Guest",IF(COUNTIF($Q$7:Q104,Q104)&lt;='[1]Season Set up'!$C$73, CONCATENATE(Q104, " A"),IF(COUNTIF($Q$7:Q104,Q104)&lt;='[1]Season Set up'!$C$74, CONCATENATE(Q104, " B"),IF(COUNTIF($Q$7:Q104,Q104)&lt;='[1]Season Set up'!$C$75, CONCATENATE(Q104, " C"),IF(COUNTIF($Q$7:Q104,Q104)&lt;='[1]Season Set up'!$C$76, CONCATENATE(Q104, " D"),IF(COUNTIF($Q$7:Q104,Q104)&lt;='[1]Season Set up'!$C$77, CONCATENATE(Q104, " E"),IF(COUNTIF($Q$7:Q104,Q104)&lt;='[1]Season Set up'!$C$78, CONCATENATE(Q104, " F"),IF(COUNTIF($Q$7:Q104,Q104)&lt;='[1]Season Set up'!$C$79, CONCATENATE(Q104, " G"),IF(COUNTIF($Q$7:Q104,Q104)&lt;='[1]Season Set up'!$C$80, CONCATENATE(Q104, " H"),"")))))))))),"")</f>
        <v/>
      </c>
      <c r="S104" s="74"/>
      <c r="T104" s="21" t="str">
        <f>IFERROR(VLOOKUP(N104,#REF!,6,0),"")</f>
        <v/>
      </c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ht="15.75" customHeight="1" x14ac:dyDescent="0.2">
      <c r="A105" s="2" t="str">
        <f>IFERROR(IF(#REF!=0,"Wrong Gender!",""),"")</f>
        <v/>
      </c>
      <c r="B105" s="21">
        <v>99</v>
      </c>
      <c r="C105" s="73"/>
      <c r="D105" s="21" t="str">
        <f t="shared" si="0"/>
        <v/>
      </c>
      <c r="E105" s="21" t="str">
        <f>IFERROR(IF(C105="",VLOOKUP(D105,'[1]Members Sorted'!$B$2:$G$5000,2,0),VLOOKUP(C105,'[1]Members Sorted'!$B$2:$G$5000,2,0)),"")</f>
        <v/>
      </c>
      <c r="F105" s="21" t="str">
        <f>IFERROR(IF(C105="",VLOOKUP(D105,'[1]Members Sorted'!$B$2:$G$5000,3,0),VLOOKUP(C105,'[1]Members Sorted'!$B$2:$G$5000,3,0)),"")</f>
        <v/>
      </c>
      <c r="G105" s="21" t="str">
        <f>IFERROR(IF(C105="",VLOOKUP(D105,'[1]Members Sorted'!$B$2:$G$5000,5,0),VLOOKUP(C105,'[1]Members Sorted'!$B$2:$G$5000,5,0)),"")</f>
        <v/>
      </c>
      <c r="H105" s="21" t="str">
        <f>IFERROR(IF(G105="","",IF(#REF!=1,"Guest",IF(COUNTIF($G$7:G105,G105)='[1]Season Set up'!$D$62,"Spacer",IF(COUNTIF($G$7:G105,G105)='[1]Season Set up'!$D$63,"Spacer",IF(COUNTIF($G$7:G105,G105)='[1]Season Set up'!$D$64,"Spacer",IF(COUNTIF($G$7:G105,G105)='[1]Season Set up'!$D$65,"Spacer",IF(COUNTIF($G$7:G105,G105)='[1]Season Set up'!$D$66,"Spacer",IF(COUNTIF($G$7:G105,G105)='[1]Season Set up'!$D$67,"Spacer",IF(COUNTIF($G$7:G105,G105)='[1]Season Set up'!$D$68,"Spacer",IF(COUNTIF($G$7:G105,G105)='[1]Season Set up'!$D$69,"Spacer",IF(COUNTIF($G$7:G105,G105)&lt;='[1]Season Set up'!$C$62, CONCATENATE(G105, " A"),IF(COUNTIF($G$7:G105,G105)&lt;='[1]Season Set up'!$C$63, CONCATENATE(G105, " B"),IF(COUNTIF($G$7:G105,G105)&lt;='[1]Season Set up'!$C$64, CONCATENATE(G105, " C"),IF(COUNTIF($G$7:G105,G105)&lt;='[1]Season Set up'!$C$65, CONCATENATE(G105, " D"),IF(COUNTIF($G$7:G105,G105)&lt;='[1]Season Set up'!$C$66, CONCATENATE(G105, " E"),IF(COUNTIF($G$7:G105,G105)&lt;='[1]Season Set up'!$C$67, CONCATENATE(G105, " F"),IF(COUNTIF($G$7:G105,G105)&lt;='[1]Season Set up'!$C$68, CONCATENATE(G105, " G"),IF(COUNTIF($G$7:G105,G105)&lt;='[1]Season Set up'!$C$69, CONCATENATE(G105, " H"),"")))))))))))))))))),"")</f>
        <v/>
      </c>
      <c r="I105" s="74"/>
      <c r="J105" s="21" t="str">
        <f>IFERROR(VLOOKUP(D105,#REF!,6,0),"")</f>
        <v/>
      </c>
      <c r="K105" s="2"/>
      <c r="L105" s="21">
        <v>99</v>
      </c>
      <c r="M105" s="73"/>
      <c r="N105" s="21" t="str">
        <f t="shared" si="1"/>
        <v/>
      </c>
      <c r="O105" s="21" t="str">
        <f>IFERROR(IF(M105="",VLOOKUP(N105,'[1]Members Sorted'!$B$2:$G$5000,2,0),VLOOKUP(M105,'[1]Members Sorted'!$B$2:$G$5000,2,0)),"")</f>
        <v/>
      </c>
      <c r="P105" s="21" t="str">
        <f>IFERROR(IF(M105="",VLOOKUP(N105,'[1]Members Sorted'!$B$2:$G$5000,3,0),VLOOKUP(M105,'[1]Members Sorted'!$B$2:$G$5000,3,0)),"")</f>
        <v/>
      </c>
      <c r="Q105" s="21" t="str">
        <f>IFERROR(IF(M105="",VLOOKUP(N105,'[1]Members Sorted'!$B$2:$G$5000,5,0),VLOOKUP(M105,'[1]Members Sorted'!$B$2:$G$5000,5,0)),"")</f>
        <v/>
      </c>
      <c r="R105" s="21" t="str">
        <f>IFERROR(IF(Q105="","",IF(#REF!=1,"Guest",IF(COUNTIF($Q$7:Q105,Q105)&lt;='[1]Season Set up'!$C$73, CONCATENATE(Q105, " A"),IF(COUNTIF($Q$7:Q105,Q105)&lt;='[1]Season Set up'!$C$74, CONCATENATE(Q105, " B"),IF(COUNTIF($Q$7:Q105,Q105)&lt;='[1]Season Set up'!$C$75, CONCATENATE(Q105, " C"),IF(COUNTIF($Q$7:Q105,Q105)&lt;='[1]Season Set up'!$C$76, CONCATENATE(Q105, " D"),IF(COUNTIF($Q$7:Q105,Q105)&lt;='[1]Season Set up'!$C$77, CONCATENATE(Q105, " E"),IF(COUNTIF($Q$7:Q105,Q105)&lt;='[1]Season Set up'!$C$78, CONCATENATE(Q105, " F"),IF(COUNTIF($Q$7:Q105,Q105)&lt;='[1]Season Set up'!$C$79, CONCATENATE(Q105, " G"),IF(COUNTIF($Q$7:Q105,Q105)&lt;='[1]Season Set up'!$C$80, CONCATENATE(Q105, " H"),"")))))))))),"")</f>
        <v/>
      </c>
      <c r="S105" s="74"/>
      <c r="T105" s="21" t="str">
        <f>IFERROR(VLOOKUP(N105,#REF!,6,0),"")</f>
        <v/>
      </c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ht="15.75" customHeight="1" x14ac:dyDescent="0.2">
      <c r="A106" s="2" t="str">
        <f>IFERROR(IF(#REF!=0,"Wrong Gender!",""),"")</f>
        <v/>
      </c>
      <c r="B106" s="21">
        <v>100</v>
      </c>
      <c r="C106" s="73"/>
      <c r="D106" s="21" t="str">
        <f t="shared" si="0"/>
        <v/>
      </c>
      <c r="E106" s="21" t="str">
        <f>IFERROR(IF(C106="",VLOOKUP(D106,'[1]Members Sorted'!$B$2:$G$5000,2,0),VLOOKUP(C106,'[1]Members Sorted'!$B$2:$G$5000,2,0)),"")</f>
        <v/>
      </c>
      <c r="F106" s="21" t="str">
        <f>IFERROR(IF(C106="",VLOOKUP(D106,'[1]Members Sorted'!$B$2:$G$5000,3,0),VLOOKUP(C106,'[1]Members Sorted'!$B$2:$G$5000,3,0)),"")</f>
        <v/>
      </c>
      <c r="G106" s="21" t="str">
        <f>IFERROR(IF(C106="",VLOOKUP(D106,'[1]Members Sorted'!$B$2:$G$5000,5,0),VLOOKUP(C106,'[1]Members Sorted'!$B$2:$G$5000,5,0)),"")</f>
        <v/>
      </c>
      <c r="H106" s="21" t="str">
        <f>IFERROR(IF(G106="","",IF(#REF!=1,"Guest",IF(COUNTIF($G$7:G106,G106)='[1]Season Set up'!$D$62,"Spacer",IF(COUNTIF($G$7:G106,G106)='[1]Season Set up'!$D$63,"Spacer",IF(COUNTIF($G$7:G106,G106)='[1]Season Set up'!$D$64,"Spacer",IF(COUNTIF($G$7:G106,G106)='[1]Season Set up'!$D$65,"Spacer",IF(COUNTIF($G$7:G106,G106)='[1]Season Set up'!$D$66,"Spacer",IF(COUNTIF($G$7:G106,G106)='[1]Season Set up'!$D$67,"Spacer",IF(COUNTIF($G$7:G106,G106)='[1]Season Set up'!$D$68,"Spacer",IF(COUNTIF($G$7:G106,G106)='[1]Season Set up'!$D$69,"Spacer",IF(COUNTIF($G$7:G106,G106)&lt;='[1]Season Set up'!$C$62, CONCATENATE(G106, " A"),IF(COUNTIF($G$7:G106,G106)&lt;='[1]Season Set up'!$C$63, CONCATENATE(G106, " B"),IF(COUNTIF($G$7:G106,G106)&lt;='[1]Season Set up'!$C$64, CONCATENATE(G106, " C"),IF(COUNTIF($G$7:G106,G106)&lt;='[1]Season Set up'!$C$65, CONCATENATE(G106, " D"),IF(COUNTIF($G$7:G106,G106)&lt;='[1]Season Set up'!$C$66, CONCATENATE(G106, " E"),IF(COUNTIF($G$7:G106,G106)&lt;='[1]Season Set up'!$C$67, CONCATENATE(G106, " F"),IF(COUNTIF($G$7:G106,G106)&lt;='[1]Season Set up'!$C$68, CONCATENATE(G106, " G"),IF(COUNTIF($G$7:G106,G106)&lt;='[1]Season Set up'!$C$69, CONCATENATE(G106, " H"),"")))))))))))))))))),"")</f>
        <v/>
      </c>
      <c r="I106" s="74"/>
      <c r="J106" s="21" t="str">
        <f>IFERROR(VLOOKUP(D106,#REF!,6,0),"")</f>
        <v/>
      </c>
      <c r="K106" s="2"/>
      <c r="L106" s="21">
        <v>100</v>
      </c>
      <c r="M106" s="73"/>
      <c r="N106" s="21" t="str">
        <f t="shared" si="1"/>
        <v/>
      </c>
      <c r="O106" s="21" t="str">
        <f>IFERROR(IF(M106="",VLOOKUP(N106,'[1]Members Sorted'!$B$2:$G$5000,2,0),VLOOKUP(M106,'[1]Members Sorted'!$B$2:$G$5000,2,0)),"")</f>
        <v/>
      </c>
      <c r="P106" s="21" t="str">
        <f>IFERROR(IF(M106="",VLOOKUP(N106,'[1]Members Sorted'!$B$2:$G$5000,3,0),VLOOKUP(M106,'[1]Members Sorted'!$B$2:$G$5000,3,0)),"")</f>
        <v/>
      </c>
      <c r="Q106" s="21" t="str">
        <f>IFERROR(IF(M106="",VLOOKUP(N106,'[1]Members Sorted'!$B$2:$G$5000,5,0),VLOOKUP(M106,'[1]Members Sorted'!$B$2:$G$5000,5,0)),"")</f>
        <v/>
      </c>
      <c r="R106" s="21" t="str">
        <f>IFERROR(IF(Q106="","",IF(#REF!=1,"Guest",IF(COUNTIF($Q$7:Q106,Q106)&lt;='[1]Season Set up'!$C$73, CONCATENATE(Q106, " A"),IF(COUNTIF($Q$7:Q106,Q106)&lt;='[1]Season Set up'!$C$74, CONCATENATE(Q106, " B"),IF(COUNTIF($Q$7:Q106,Q106)&lt;='[1]Season Set up'!$C$75, CONCATENATE(Q106, " C"),IF(COUNTIF($Q$7:Q106,Q106)&lt;='[1]Season Set up'!$C$76, CONCATENATE(Q106, " D"),IF(COUNTIF($Q$7:Q106,Q106)&lt;='[1]Season Set up'!$C$77, CONCATENATE(Q106, " E"),IF(COUNTIF($Q$7:Q106,Q106)&lt;='[1]Season Set up'!$C$78, CONCATENATE(Q106, " F"),IF(COUNTIF($Q$7:Q106,Q106)&lt;='[1]Season Set up'!$C$79, CONCATENATE(Q106, " G"),IF(COUNTIF($Q$7:Q106,Q106)&lt;='[1]Season Set up'!$C$80, CONCATENATE(Q106, " H"),"")))))))))),"")</f>
        <v/>
      </c>
      <c r="S106" s="74"/>
      <c r="T106" s="21" t="str">
        <f>IFERROR(VLOOKUP(N106,#REF!,6,0),"")</f>
        <v/>
      </c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ht="15.75" customHeight="1" x14ac:dyDescent="0.2">
      <c r="A107" s="2" t="str">
        <f>IFERROR(IF(#REF!=0,"Wrong Gender!",""),"")</f>
        <v/>
      </c>
      <c r="B107" s="21">
        <v>101</v>
      </c>
      <c r="C107" s="73"/>
      <c r="D107" s="21" t="str">
        <f t="shared" si="0"/>
        <v/>
      </c>
      <c r="E107" s="21" t="str">
        <f>IFERROR(IF(C107="",VLOOKUP(D107,'[1]Members Sorted'!$B$2:$G$5000,2,0),VLOOKUP(C107,'[1]Members Sorted'!$B$2:$G$5000,2,0)),"")</f>
        <v/>
      </c>
      <c r="F107" s="21" t="str">
        <f>IFERROR(IF(C107="",VLOOKUP(D107,'[1]Members Sorted'!$B$2:$G$5000,3,0),VLOOKUP(C107,'[1]Members Sorted'!$B$2:$G$5000,3,0)),"")</f>
        <v/>
      </c>
      <c r="G107" s="21" t="str">
        <f>IFERROR(IF(C107="",VLOOKUP(D107,'[1]Members Sorted'!$B$2:$G$5000,5,0),VLOOKUP(C107,'[1]Members Sorted'!$B$2:$G$5000,5,0)),"")</f>
        <v/>
      </c>
      <c r="H107" s="21" t="str">
        <f>IFERROR(IF(G107="","",IF(#REF!=1,"Guest",IF(COUNTIF($G$7:G107,G107)='[1]Season Set up'!$D$62,"Spacer",IF(COUNTIF($G$7:G107,G107)='[1]Season Set up'!$D$63,"Spacer",IF(COUNTIF($G$7:G107,G107)='[1]Season Set up'!$D$64,"Spacer",IF(COUNTIF($G$7:G107,G107)='[1]Season Set up'!$D$65,"Spacer",IF(COUNTIF($G$7:G107,G107)='[1]Season Set up'!$D$66,"Spacer",IF(COUNTIF($G$7:G107,G107)='[1]Season Set up'!$D$67,"Spacer",IF(COUNTIF($G$7:G107,G107)='[1]Season Set up'!$D$68,"Spacer",IF(COUNTIF($G$7:G107,G107)='[1]Season Set up'!$D$69,"Spacer",IF(COUNTIF($G$7:G107,G107)&lt;='[1]Season Set up'!$C$62, CONCATENATE(G107, " A"),IF(COUNTIF($G$7:G107,G107)&lt;='[1]Season Set up'!$C$63, CONCATENATE(G107, " B"),IF(COUNTIF($G$7:G107,G107)&lt;='[1]Season Set up'!$C$64, CONCATENATE(G107, " C"),IF(COUNTIF($G$7:G107,G107)&lt;='[1]Season Set up'!$C$65, CONCATENATE(G107, " D"),IF(COUNTIF($G$7:G107,G107)&lt;='[1]Season Set up'!$C$66, CONCATENATE(G107, " E"),IF(COUNTIF($G$7:G107,G107)&lt;='[1]Season Set up'!$C$67, CONCATENATE(G107, " F"),IF(COUNTIF($G$7:G107,G107)&lt;='[1]Season Set up'!$C$68, CONCATENATE(G107, " G"),IF(COUNTIF($G$7:G107,G107)&lt;='[1]Season Set up'!$C$69, CONCATENATE(G107, " H"),"")))))))))))))))))),"")</f>
        <v/>
      </c>
      <c r="I107" s="74"/>
      <c r="J107" s="21" t="str">
        <f>IFERROR(VLOOKUP(D107,#REF!,6,0),"")</f>
        <v/>
      </c>
      <c r="K107" s="2"/>
      <c r="L107" s="21">
        <v>101</v>
      </c>
      <c r="M107" s="73"/>
      <c r="N107" s="21" t="str">
        <f t="shared" si="1"/>
        <v/>
      </c>
      <c r="O107" s="21" t="str">
        <f>IFERROR(IF(M107="",VLOOKUP(N107,'[1]Members Sorted'!$B$2:$G$5000,2,0),VLOOKUP(M107,'[1]Members Sorted'!$B$2:$G$5000,2,0)),"")</f>
        <v/>
      </c>
      <c r="P107" s="21" t="str">
        <f>IFERROR(IF(M107="",VLOOKUP(N107,'[1]Members Sorted'!$B$2:$G$5000,3,0),VLOOKUP(M107,'[1]Members Sorted'!$B$2:$G$5000,3,0)),"")</f>
        <v/>
      </c>
      <c r="Q107" s="21" t="str">
        <f>IFERROR(IF(M107="",VLOOKUP(N107,'[1]Members Sorted'!$B$2:$G$5000,5,0),VLOOKUP(M107,'[1]Members Sorted'!$B$2:$G$5000,5,0)),"")</f>
        <v/>
      </c>
      <c r="R107" s="21" t="str">
        <f>IFERROR(IF(Q107="","",IF(#REF!=1,"Guest",IF(COUNTIF($Q$7:Q107,Q107)&lt;='[1]Season Set up'!$C$73, CONCATENATE(Q107, " A"),IF(COUNTIF($Q$7:Q107,Q107)&lt;='[1]Season Set up'!$C$74, CONCATENATE(Q107, " B"),IF(COUNTIF($Q$7:Q107,Q107)&lt;='[1]Season Set up'!$C$75, CONCATENATE(Q107, " C"),IF(COUNTIF($Q$7:Q107,Q107)&lt;='[1]Season Set up'!$C$76, CONCATENATE(Q107, " D"),IF(COUNTIF($Q$7:Q107,Q107)&lt;='[1]Season Set up'!$C$77, CONCATENATE(Q107, " E"),IF(COUNTIF($Q$7:Q107,Q107)&lt;='[1]Season Set up'!$C$78, CONCATENATE(Q107, " F"),IF(COUNTIF($Q$7:Q107,Q107)&lt;='[1]Season Set up'!$C$79, CONCATENATE(Q107, " G"),IF(COUNTIF($Q$7:Q107,Q107)&lt;='[1]Season Set up'!$C$80, CONCATENATE(Q107, " H"),"")))))))))),"")</f>
        <v/>
      </c>
      <c r="S107" s="74"/>
      <c r="T107" s="21" t="str">
        <f>IFERROR(VLOOKUP(N107,#REF!,6,0),"")</f>
        <v/>
      </c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15.75" customHeight="1" x14ac:dyDescent="0.2">
      <c r="A108" s="2" t="str">
        <f>IFERROR(IF(#REF!=0,"Wrong Gender!",""),"")</f>
        <v/>
      </c>
      <c r="B108" s="21">
        <v>102</v>
      </c>
      <c r="C108" s="73"/>
      <c r="D108" s="21" t="str">
        <f t="shared" si="0"/>
        <v/>
      </c>
      <c r="E108" s="21" t="str">
        <f>IFERROR(IF(C108="",VLOOKUP(D108,'[1]Members Sorted'!$B$2:$G$5000,2,0),VLOOKUP(C108,'[1]Members Sorted'!$B$2:$G$5000,2,0)),"")</f>
        <v/>
      </c>
      <c r="F108" s="21" t="str">
        <f>IFERROR(IF(C108="",VLOOKUP(D108,'[1]Members Sorted'!$B$2:$G$5000,3,0),VLOOKUP(C108,'[1]Members Sorted'!$B$2:$G$5000,3,0)),"")</f>
        <v/>
      </c>
      <c r="G108" s="21" t="str">
        <f>IFERROR(IF(C108="",VLOOKUP(D108,'[1]Members Sorted'!$B$2:$G$5000,5,0),VLOOKUP(C108,'[1]Members Sorted'!$B$2:$G$5000,5,0)),"")</f>
        <v/>
      </c>
      <c r="H108" s="21" t="str">
        <f>IFERROR(IF(G108="","",IF(#REF!=1,"Guest",IF(COUNTIF($G$7:G108,G108)='[1]Season Set up'!$D$62,"Spacer",IF(COUNTIF($G$7:G108,G108)='[1]Season Set up'!$D$63,"Spacer",IF(COUNTIF($G$7:G108,G108)='[1]Season Set up'!$D$64,"Spacer",IF(COUNTIF($G$7:G108,G108)='[1]Season Set up'!$D$65,"Spacer",IF(COUNTIF($G$7:G108,G108)='[1]Season Set up'!$D$66,"Spacer",IF(COUNTIF($G$7:G108,G108)='[1]Season Set up'!$D$67,"Spacer",IF(COUNTIF($G$7:G108,G108)='[1]Season Set up'!$D$68,"Spacer",IF(COUNTIF($G$7:G108,G108)='[1]Season Set up'!$D$69,"Spacer",IF(COUNTIF($G$7:G108,G108)&lt;='[1]Season Set up'!$C$62, CONCATENATE(G108, " A"),IF(COUNTIF($G$7:G108,G108)&lt;='[1]Season Set up'!$C$63, CONCATENATE(G108, " B"),IF(COUNTIF($G$7:G108,G108)&lt;='[1]Season Set up'!$C$64, CONCATENATE(G108, " C"),IF(COUNTIF($G$7:G108,G108)&lt;='[1]Season Set up'!$C$65, CONCATENATE(G108, " D"),IF(COUNTIF($G$7:G108,G108)&lt;='[1]Season Set up'!$C$66, CONCATENATE(G108, " E"),IF(COUNTIF($G$7:G108,G108)&lt;='[1]Season Set up'!$C$67, CONCATENATE(G108, " F"),IF(COUNTIF($G$7:G108,G108)&lt;='[1]Season Set up'!$C$68, CONCATENATE(G108, " G"),IF(COUNTIF($G$7:G108,G108)&lt;='[1]Season Set up'!$C$69, CONCATENATE(G108, " H"),"")))))))))))))))))),"")</f>
        <v/>
      </c>
      <c r="I108" s="74"/>
      <c r="J108" s="21" t="str">
        <f>IFERROR(VLOOKUP(D108,#REF!,6,0),"")</f>
        <v/>
      </c>
      <c r="K108" s="2"/>
      <c r="L108" s="21">
        <v>102</v>
      </c>
      <c r="M108" s="73"/>
      <c r="N108" s="21" t="str">
        <f t="shared" si="1"/>
        <v/>
      </c>
      <c r="O108" s="21" t="str">
        <f>IFERROR(IF(M108="",VLOOKUP(N108,'[1]Members Sorted'!$B$2:$G$5000,2,0),VLOOKUP(M108,'[1]Members Sorted'!$B$2:$G$5000,2,0)),"")</f>
        <v/>
      </c>
      <c r="P108" s="21" t="str">
        <f>IFERROR(IF(M108="",VLOOKUP(N108,'[1]Members Sorted'!$B$2:$G$5000,3,0),VLOOKUP(M108,'[1]Members Sorted'!$B$2:$G$5000,3,0)),"")</f>
        <v/>
      </c>
      <c r="Q108" s="21" t="str">
        <f>IFERROR(IF(M108="",VLOOKUP(N108,'[1]Members Sorted'!$B$2:$G$5000,5,0),VLOOKUP(M108,'[1]Members Sorted'!$B$2:$G$5000,5,0)),"")</f>
        <v/>
      </c>
      <c r="R108" s="21" t="str">
        <f>IFERROR(IF(Q108="","",IF(#REF!=1,"Guest",IF(COUNTIF($Q$7:Q108,Q108)&lt;='[1]Season Set up'!$C$73, CONCATENATE(Q108, " A"),IF(COUNTIF($Q$7:Q108,Q108)&lt;='[1]Season Set up'!$C$74, CONCATENATE(Q108, " B"),IF(COUNTIF($Q$7:Q108,Q108)&lt;='[1]Season Set up'!$C$75, CONCATENATE(Q108, " C"),IF(COUNTIF($Q$7:Q108,Q108)&lt;='[1]Season Set up'!$C$76, CONCATENATE(Q108, " D"),IF(COUNTIF($Q$7:Q108,Q108)&lt;='[1]Season Set up'!$C$77, CONCATENATE(Q108, " E"),IF(COUNTIF($Q$7:Q108,Q108)&lt;='[1]Season Set up'!$C$78, CONCATENATE(Q108, " F"),IF(COUNTIF($Q$7:Q108,Q108)&lt;='[1]Season Set up'!$C$79, CONCATENATE(Q108, " G"),IF(COUNTIF($Q$7:Q108,Q108)&lt;='[1]Season Set up'!$C$80, CONCATENATE(Q108, " H"),"")))))))))),"")</f>
        <v/>
      </c>
      <c r="S108" s="74"/>
      <c r="T108" s="21" t="str">
        <f>IFERROR(VLOOKUP(N108,#REF!,6,0),"")</f>
        <v/>
      </c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ht="15.75" customHeight="1" x14ac:dyDescent="0.2">
      <c r="A109" s="2" t="str">
        <f>IFERROR(IF(#REF!=0,"Wrong Gender!",""),"")</f>
        <v/>
      </c>
      <c r="B109" s="21">
        <v>103</v>
      </c>
      <c r="C109" s="73"/>
      <c r="D109" s="21" t="str">
        <f t="shared" si="0"/>
        <v/>
      </c>
      <c r="E109" s="21" t="str">
        <f>IFERROR(IF(C109="",VLOOKUP(D109,'[1]Members Sorted'!$B$2:$G$5000,2,0),VLOOKUP(C109,'[1]Members Sorted'!$B$2:$G$5000,2,0)),"")</f>
        <v/>
      </c>
      <c r="F109" s="21" t="str">
        <f>IFERROR(IF(C109="",VLOOKUP(D109,'[1]Members Sorted'!$B$2:$G$5000,3,0),VLOOKUP(C109,'[1]Members Sorted'!$B$2:$G$5000,3,0)),"")</f>
        <v/>
      </c>
      <c r="G109" s="21" t="str">
        <f>IFERROR(IF(C109="",VLOOKUP(D109,'[1]Members Sorted'!$B$2:$G$5000,5,0),VLOOKUP(C109,'[1]Members Sorted'!$B$2:$G$5000,5,0)),"")</f>
        <v/>
      </c>
      <c r="H109" s="21" t="str">
        <f>IFERROR(IF(G109="","",IF(#REF!=1,"Guest",IF(COUNTIF($G$7:G109,G109)='[1]Season Set up'!$D$62,"Spacer",IF(COUNTIF($G$7:G109,G109)='[1]Season Set up'!$D$63,"Spacer",IF(COUNTIF($G$7:G109,G109)='[1]Season Set up'!$D$64,"Spacer",IF(COUNTIF($G$7:G109,G109)='[1]Season Set up'!$D$65,"Spacer",IF(COUNTIF($G$7:G109,G109)='[1]Season Set up'!$D$66,"Spacer",IF(COUNTIF($G$7:G109,G109)='[1]Season Set up'!$D$67,"Spacer",IF(COUNTIF($G$7:G109,G109)='[1]Season Set up'!$D$68,"Spacer",IF(COUNTIF($G$7:G109,G109)='[1]Season Set up'!$D$69,"Spacer",IF(COUNTIF($G$7:G109,G109)&lt;='[1]Season Set up'!$C$62, CONCATENATE(G109, " A"),IF(COUNTIF($G$7:G109,G109)&lt;='[1]Season Set up'!$C$63, CONCATENATE(G109, " B"),IF(COUNTIF($G$7:G109,G109)&lt;='[1]Season Set up'!$C$64, CONCATENATE(G109, " C"),IF(COUNTIF($G$7:G109,G109)&lt;='[1]Season Set up'!$C$65, CONCATENATE(G109, " D"),IF(COUNTIF($G$7:G109,G109)&lt;='[1]Season Set up'!$C$66, CONCATENATE(G109, " E"),IF(COUNTIF($G$7:G109,G109)&lt;='[1]Season Set up'!$C$67, CONCATENATE(G109, " F"),IF(COUNTIF($G$7:G109,G109)&lt;='[1]Season Set up'!$C$68, CONCATENATE(G109, " G"),IF(COUNTIF($G$7:G109,G109)&lt;='[1]Season Set up'!$C$69, CONCATENATE(G109, " H"),"")))))))))))))))))),"")</f>
        <v/>
      </c>
      <c r="I109" s="74"/>
      <c r="J109" s="21" t="str">
        <f>IFERROR(VLOOKUP(D109,#REF!,6,0),"")</f>
        <v/>
      </c>
      <c r="K109" s="2"/>
      <c r="L109" s="21">
        <v>103</v>
      </c>
      <c r="M109" s="73"/>
      <c r="N109" s="21" t="str">
        <f t="shared" si="1"/>
        <v/>
      </c>
      <c r="O109" s="21" t="str">
        <f>IFERROR(IF(M109="",VLOOKUP(N109,'[1]Members Sorted'!$B$2:$G$5000,2,0),VLOOKUP(M109,'[1]Members Sorted'!$B$2:$G$5000,2,0)),"")</f>
        <v/>
      </c>
      <c r="P109" s="21" t="str">
        <f>IFERROR(IF(M109="",VLOOKUP(N109,'[1]Members Sorted'!$B$2:$G$5000,3,0),VLOOKUP(M109,'[1]Members Sorted'!$B$2:$G$5000,3,0)),"")</f>
        <v/>
      </c>
      <c r="Q109" s="21" t="str">
        <f>IFERROR(IF(M109="",VLOOKUP(N109,'[1]Members Sorted'!$B$2:$G$5000,5,0),VLOOKUP(M109,'[1]Members Sorted'!$B$2:$G$5000,5,0)),"")</f>
        <v/>
      </c>
      <c r="R109" s="21" t="str">
        <f>IFERROR(IF(Q109="","",IF(#REF!=1,"Guest",IF(COUNTIF($Q$7:Q109,Q109)&lt;='[1]Season Set up'!$C$73, CONCATENATE(Q109, " A"),IF(COUNTIF($Q$7:Q109,Q109)&lt;='[1]Season Set up'!$C$74, CONCATENATE(Q109, " B"),IF(COUNTIF($Q$7:Q109,Q109)&lt;='[1]Season Set up'!$C$75, CONCATENATE(Q109, " C"),IF(COUNTIF($Q$7:Q109,Q109)&lt;='[1]Season Set up'!$C$76, CONCATENATE(Q109, " D"),IF(COUNTIF($Q$7:Q109,Q109)&lt;='[1]Season Set up'!$C$77, CONCATENATE(Q109, " E"),IF(COUNTIF($Q$7:Q109,Q109)&lt;='[1]Season Set up'!$C$78, CONCATENATE(Q109, " F"),IF(COUNTIF($Q$7:Q109,Q109)&lt;='[1]Season Set up'!$C$79, CONCATENATE(Q109, " G"),IF(COUNTIF($Q$7:Q109,Q109)&lt;='[1]Season Set up'!$C$80, CONCATENATE(Q109, " H"),"")))))))))),"")</f>
        <v/>
      </c>
      <c r="S109" s="74"/>
      <c r="T109" s="21" t="str">
        <f>IFERROR(VLOOKUP(N109,#REF!,6,0),"")</f>
        <v/>
      </c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ht="15.75" customHeight="1" x14ac:dyDescent="0.2">
      <c r="A110" s="2" t="str">
        <f>IFERROR(IF(#REF!=0,"Wrong Gender!",""),"")</f>
        <v/>
      </c>
      <c r="B110" s="21">
        <v>104</v>
      </c>
      <c r="C110" s="73"/>
      <c r="D110" s="21" t="str">
        <f t="shared" si="0"/>
        <v/>
      </c>
      <c r="E110" s="21" t="str">
        <f>IFERROR(IF(C110="",VLOOKUP(D110,'[1]Members Sorted'!$B$2:$G$5000,2,0),VLOOKUP(C110,'[1]Members Sorted'!$B$2:$G$5000,2,0)),"")</f>
        <v/>
      </c>
      <c r="F110" s="21" t="str">
        <f>IFERROR(IF(C110="",VLOOKUP(D110,'[1]Members Sorted'!$B$2:$G$5000,3,0),VLOOKUP(C110,'[1]Members Sorted'!$B$2:$G$5000,3,0)),"")</f>
        <v/>
      </c>
      <c r="G110" s="21" t="str">
        <f>IFERROR(IF(C110="",VLOOKUP(D110,'[1]Members Sorted'!$B$2:$G$5000,5,0),VLOOKUP(C110,'[1]Members Sorted'!$B$2:$G$5000,5,0)),"")</f>
        <v/>
      </c>
      <c r="H110" s="21" t="str">
        <f>IFERROR(IF(G110="","",IF(#REF!=1,"Guest",IF(COUNTIF($G$7:G110,G110)='[1]Season Set up'!$D$62,"Spacer",IF(COUNTIF($G$7:G110,G110)='[1]Season Set up'!$D$63,"Spacer",IF(COUNTIF($G$7:G110,G110)='[1]Season Set up'!$D$64,"Spacer",IF(COUNTIF($G$7:G110,G110)='[1]Season Set up'!$D$65,"Spacer",IF(COUNTIF($G$7:G110,G110)='[1]Season Set up'!$D$66,"Spacer",IF(COUNTIF($G$7:G110,G110)='[1]Season Set up'!$D$67,"Spacer",IF(COUNTIF($G$7:G110,G110)='[1]Season Set up'!$D$68,"Spacer",IF(COUNTIF($G$7:G110,G110)='[1]Season Set up'!$D$69,"Spacer",IF(COUNTIF($G$7:G110,G110)&lt;='[1]Season Set up'!$C$62, CONCATENATE(G110, " A"),IF(COUNTIF($G$7:G110,G110)&lt;='[1]Season Set up'!$C$63, CONCATENATE(G110, " B"),IF(COUNTIF($G$7:G110,G110)&lt;='[1]Season Set up'!$C$64, CONCATENATE(G110, " C"),IF(COUNTIF($G$7:G110,G110)&lt;='[1]Season Set up'!$C$65, CONCATENATE(G110, " D"),IF(COUNTIF($G$7:G110,G110)&lt;='[1]Season Set up'!$C$66, CONCATENATE(G110, " E"),IF(COUNTIF($G$7:G110,G110)&lt;='[1]Season Set up'!$C$67, CONCATENATE(G110, " F"),IF(COUNTIF($G$7:G110,G110)&lt;='[1]Season Set up'!$C$68, CONCATENATE(G110, " G"),IF(COUNTIF($G$7:G110,G110)&lt;='[1]Season Set up'!$C$69, CONCATENATE(G110, " H"),"")))))))))))))))))),"")</f>
        <v/>
      </c>
      <c r="I110" s="74"/>
      <c r="J110" s="21" t="str">
        <f>IFERROR(VLOOKUP(D110,#REF!,6,0),"")</f>
        <v/>
      </c>
      <c r="K110" s="2"/>
      <c r="L110" s="21">
        <v>104</v>
      </c>
      <c r="M110" s="73"/>
      <c r="N110" s="21" t="str">
        <f t="shared" si="1"/>
        <v/>
      </c>
      <c r="O110" s="21" t="str">
        <f>IFERROR(IF(M110="",VLOOKUP(N110,'[1]Members Sorted'!$B$2:$G$5000,2,0),VLOOKUP(M110,'[1]Members Sorted'!$B$2:$G$5000,2,0)),"")</f>
        <v/>
      </c>
      <c r="P110" s="21" t="str">
        <f>IFERROR(IF(M110="",VLOOKUP(N110,'[1]Members Sorted'!$B$2:$G$5000,3,0),VLOOKUP(M110,'[1]Members Sorted'!$B$2:$G$5000,3,0)),"")</f>
        <v/>
      </c>
      <c r="Q110" s="21" t="str">
        <f>IFERROR(IF(M110="",VLOOKUP(N110,'[1]Members Sorted'!$B$2:$G$5000,5,0),VLOOKUP(M110,'[1]Members Sorted'!$B$2:$G$5000,5,0)),"")</f>
        <v/>
      </c>
      <c r="R110" s="21" t="str">
        <f>IFERROR(IF(Q110="","",IF(#REF!=1,"Guest",IF(COUNTIF($Q$7:Q110,Q110)&lt;='[1]Season Set up'!$C$73, CONCATENATE(Q110, " A"),IF(COUNTIF($Q$7:Q110,Q110)&lt;='[1]Season Set up'!$C$74, CONCATENATE(Q110, " B"),IF(COUNTIF($Q$7:Q110,Q110)&lt;='[1]Season Set up'!$C$75, CONCATENATE(Q110, " C"),IF(COUNTIF($Q$7:Q110,Q110)&lt;='[1]Season Set up'!$C$76, CONCATENATE(Q110, " D"),IF(COUNTIF($Q$7:Q110,Q110)&lt;='[1]Season Set up'!$C$77, CONCATENATE(Q110, " E"),IF(COUNTIF($Q$7:Q110,Q110)&lt;='[1]Season Set up'!$C$78, CONCATENATE(Q110, " F"),IF(COUNTIF($Q$7:Q110,Q110)&lt;='[1]Season Set up'!$C$79, CONCATENATE(Q110, " G"),IF(COUNTIF($Q$7:Q110,Q110)&lt;='[1]Season Set up'!$C$80, CONCATENATE(Q110, " H"),"")))))))))),"")</f>
        <v/>
      </c>
      <c r="S110" s="74"/>
      <c r="T110" s="21" t="str">
        <f>IFERROR(VLOOKUP(N110,#REF!,6,0),"")</f>
        <v/>
      </c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ht="15.75" customHeight="1" x14ac:dyDescent="0.2">
      <c r="A111" s="2" t="str">
        <f>IFERROR(IF(#REF!=0,"Wrong Gender!",""),"")</f>
        <v/>
      </c>
      <c r="B111" s="21">
        <v>105</v>
      </c>
      <c r="C111" s="73"/>
      <c r="D111" s="21" t="str">
        <f t="shared" si="0"/>
        <v/>
      </c>
      <c r="E111" s="21" t="str">
        <f>IFERROR(IF(C111="",VLOOKUP(D111,'[1]Members Sorted'!$B$2:$G$5000,2,0),VLOOKUP(C111,'[1]Members Sorted'!$B$2:$G$5000,2,0)),"")</f>
        <v/>
      </c>
      <c r="F111" s="21" t="str">
        <f>IFERROR(IF(C111="",VLOOKUP(D111,'[1]Members Sorted'!$B$2:$G$5000,3,0),VLOOKUP(C111,'[1]Members Sorted'!$B$2:$G$5000,3,0)),"")</f>
        <v/>
      </c>
      <c r="G111" s="21" t="str">
        <f>IFERROR(IF(C111="",VLOOKUP(D111,'[1]Members Sorted'!$B$2:$G$5000,5,0),VLOOKUP(C111,'[1]Members Sorted'!$B$2:$G$5000,5,0)),"")</f>
        <v/>
      </c>
      <c r="H111" s="21" t="str">
        <f>IFERROR(IF(G111="","",IF(#REF!=1,"Guest",IF(COUNTIF($G$7:G111,G111)='[1]Season Set up'!$D$62,"Spacer",IF(COUNTIF($G$7:G111,G111)='[1]Season Set up'!$D$63,"Spacer",IF(COUNTIF($G$7:G111,G111)='[1]Season Set up'!$D$64,"Spacer",IF(COUNTIF($G$7:G111,G111)='[1]Season Set up'!$D$65,"Spacer",IF(COUNTIF($G$7:G111,G111)='[1]Season Set up'!$D$66,"Spacer",IF(COUNTIF($G$7:G111,G111)='[1]Season Set up'!$D$67,"Spacer",IF(COUNTIF($G$7:G111,G111)='[1]Season Set up'!$D$68,"Spacer",IF(COUNTIF($G$7:G111,G111)='[1]Season Set up'!$D$69,"Spacer",IF(COUNTIF($G$7:G111,G111)&lt;='[1]Season Set up'!$C$62, CONCATENATE(G111, " A"),IF(COUNTIF($G$7:G111,G111)&lt;='[1]Season Set up'!$C$63, CONCATENATE(G111, " B"),IF(COUNTIF($G$7:G111,G111)&lt;='[1]Season Set up'!$C$64, CONCATENATE(G111, " C"),IF(COUNTIF($G$7:G111,G111)&lt;='[1]Season Set up'!$C$65, CONCATENATE(G111, " D"),IF(COUNTIF($G$7:G111,G111)&lt;='[1]Season Set up'!$C$66, CONCATENATE(G111, " E"),IF(COUNTIF($G$7:G111,G111)&lt;='[1]Season Set up'!$C$67, CONCATENATE(G111, " F"),IF(COUNTIF($G$7:G111,G111)&lt;='[1]Season Set up'!$C$68, CONCATENATE(G111, " G"),IF(COUNTIF($G$7:G111,G111)&lt;='[1]Season Set up'!$C$69, CONCATENATE(G111, " H"),"")))))))))))))))))),"")</f>
        <v/>
      </c>
      <c r="I111" s="74"/>
      <c r="J111" s="21" t="str">
        <f>IFERROR(VLOOKUP(D111,#REF!,6,0),"")</f>
        <v/>
      </c>
      <c r="K111" s="2"/>
      <c r="L111" s="21">
        <v>105</v>
      </c>
      <c r="M111" s="73"/>
      <c r="N111" s="21" t="str">
        <f t="shared" si="1"/>
        <v/>
      </c>
      <c r="O111" s="21" t="str">
        <f>IFERROR(IF(M111="",VLOOKUP(N111,'[1]Members Sorted'!$B$2:$G$5000,2,0),VLOOKUP(M111,'[1]Members Sorted'!$B$2:$G$5000,2,0)),"")</f>
        <v/>
      </c>
      <c r="P111" s="21" t="str">
        <f>IFERROR(IF(M111="",VLOOKUP(N111,'[1]Members Sorted'!$B$2:$G$5000,3,0),VLOOKUP(M111,'[1]Members Sorted'!$B$2:$G$5000,3,0)),"")</f>
        <v/>
      </c>
      <c r="Q111" s="21" t="str">
        <f>IFERROR(IF(M111="",VLOOKUP(N111,'[1]Members Sorted'!$B$2:$G$5000,5,0),VLOOKUP(M111,'[1]Members Sorted'!$B$2:$G$5000,5,0)),"")</f>
        <v/>
      </c>
      <c r="R111" s="21" t="str">
        <f>IFERROR(IF(Q111="","",IF(#REF!=1,"Guest",IF(COUNTIF($Q$7:Q111,Q111)&lt;='[1]Season Set up'!$C$73, CONCATENATE(Q111, " A"),IF(COUNTIF($Q$7:Q111,Q111)&lt;='[1]Season Set up'!$C$74, CONCATENATE(Q111, " B"),IF(COUNTIF($Q$7:Q111,Q111)&lt;='[1]Season Set up'!$C$75, CONCATENATE(Q111, " C"),IF(COUNTIF($Q$7:Q111,Q111)&lt;='[1]Season Set up'!$C$76, CONCATENATE(Q111, " D"),IF(COUNTIF($Q$7:Q111,Q111)&lt;='[1]Season Set up'!$C$77, CONCATENATE(Q111, " E"),IF(COUNTIF($Q$7:Q111,Q111)&lt;='[1]Season Set up'!$C$78, CONCATENATE(Q111, " F"),IF(COUNTIF($Q$7:Q111,Q111)&lt;='[1]Season Set up'!$C$79, CONCATENATE(Q111, " G"),IF(COUNTIF($Q$7:Q111,Q111)&lt;='[1]Season Set up'!$C$80, CONCATENATE(Q111, " H"),"")))))))))),"")</f>
        <v/>
      </c>
      <c r="S111" s="74"/>
      <c r="T111" s="21" t="str">
        <f>IFERROR(VLOOKUP(N111,#REF!,6,0),"")</f>
        <v/>
      </c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15.75" customHeight="1" x14ac:dyDescent="0.2">
      <c r="A112" s="2" t="str">
        <f>IFERROR(IF(#REF!=0,"Wrong Gender!",""),"")</f>
        <v/>
      </c>
      <c r="B112" s="21">
        <v>106</v>
      </c>
      <c r="C112" s="73"/>
      <c r="D112" s="21" t="str">
        <f t="shared" si="0"/>
        <v/>
      </c>
      <c r="E112" s="21" t="str">
        <f>IFERROR(IF(C112="",VLOOKUP(D112,'[1]Members Sorted'!$B$2:$G$5000,2,0),VLOOKUP(C112,'[1]Members Sorted'!$B$2:$G$5000,2,0)),"")</f>
        <v/>
      </c>
      <c r="F112" s="21" t="str">
        <f>IFERROR(IF(C112="",VLOOKUP(D112,'[1]Members Sorted'!$B$2:$G$5000,3,0),VLOOKUP(C112,'[1]Members Sorted'!$B$2:$G$5000,3,0)),"")</f>
        <v/>
      </c>
      <c r="G112" s="21" t="str">
        <f>IFERROR(IF(C112="",VLOOKUP(D112,'[1]Members Sorted'!$B$2:$G$5000,5,0),VLOOKUP(C112,'[1]Members Sorted'!$B$2:$G$5000,5,0)),"")</f>
        <v/>
      </c>
      <c r="H112" s="21" t="str">
        <f>IFERROR(IF(G112="","",IF(#REF!=1,"Guest",IF(COUNTIF($G$7:G112,G112)='[1]Season Set up'!$D$62,"Spacer",IF(COUNTIF($G$7:G112,G112)='[1]Season Set up'!$D$63,"Spacer",IF(COUNTIF($G$7:G112,G112)='[1]Season Set up'!$D$64,"Spacer",IF(COUNTIF($G$7:G112,G112)='[1]Season Set up'!$D$65,"Spacer",IF(COUNTIF($G$7:G112,G112)='[1]Season Set up'!$D$66,"Spacer",IF(COUNTIF($G$7:G112,G112)='[1]Season Set up'!$D$67,"Spacer",IF(COUNTIF($G$7:G112,G112)='[1]Season Set up'!$D$68,"Spacer",IF(COUNTIF($G$7:G112,G112)='[1]Season Set up'!$D$69,"Spacer",IF(COUNTIF($G$7:G112,G112)&lt;='[1]Season Set up'!$C$62, CONCATENATE(G112, " A"),IF(COUNTIF($G$7:G112,G112)&lt;='[1]Season Set up'!$C$63, CONCATENATE(G112, " B"),IF(COUNTIF($G$7:G112,G112)&lt;='[1]Season Set up'!$C$64, CONCATENATE(G112, " C"),IF(COUNTIF($G$7:G112,G112)&lt;='[1]Season Set up'!$C$65, CONCATENATE(G112, " D"),IF(COUNTIF($G$7:G112,G112)&lt;='[1]Season Set up'!$C$66, CONCATENATE(G112, " E"),IF(COUNTIF($G$7:G112,G112)&lt;='[1]Season Set up'!$C$67, CONCATENATE(G112, " F"),IF(COUNTIF($G$7:G112,G112)&lt;='[1]Season Set up'!$C$68, CONCATENATE(G112, " G"),IF(COUNTIF($G$7:G112,G112)&lt;='[1]Season Set up'!$C$69, CONCATENATE(G112, " H"),"")))))))))))))))))),"")</f>
        <v/>
      </c>
      <c r="I112" s="74"/>
      <c r="J112" s="21" t="str">
        <f>IFERROR(VLOOKUP(D112,#REF!,6,0),"")</f>
        <v/>
      </c>
      <c r="K112" s="2"/>
      <c r="L112" s="21">
        <v>106</v>
      </c>
      <c r="M112" s="73"/>
      <c r="N112" s="21" t="str">
        <f t="shared" si="1"/>
        <v/>
      </c>
      <c r="O112" s="21" t="str">
        <f>IFERROR(IF(M112="",VLOOKUP(N112,'[1]Members Sorted'!$B$2:$G$5000,2,0),VLOOKUP(M112,'[1]Members Sorted'!$B$2:$G$5000,2,0)),"")</f>
        <v/>
      </c>
      <c r="P112" s="21" t="str">
        <f>IFERROR(IF(M112="",VLOOKUP(N112,'[1]Members Sorted'!$B$2:$G$5000,3,0),VLOOKUP(M112,'[1]Members Sorted'!$B$2:$G$5000,3,0)),"")</f>
        <v/>
      </c>
      <c r="Q112" s="21" t="str">
        <f>IFERROR(IF(M112="",VLOOKUP(N112,'[1]Members Sorted'!$B$2:$G$5000,5,0),VLOOKUP(M112,'[1]Members Sorted'!$B$2:$G$5000,5,0)),"")</f>
        <v/>
      </c>
      <c r="R112" s="21" t="str">
        <f>IFERROR(IF(Q112="","",IF(#REF!=1,"Guest",IF(COUNTIF($Q$7:Q112,Q112)&lt;='[1]Season Set up'!$C$73, CONCATENATE(Q112, " A"),IF(COUNTIF($Q$7:Q112,Q112)&lt;='[1]Season Set up'!$C$74, CONCATENATE(Q112, " B"),IF(COUNTIF($Q$7:Q112,Q112)&lt;='[1]Season Set up'!$C$75, CONCATENATE(Q112, " C"),IF(COUNTIF($Q$7:Q112,Q112)&lt;='[1]Season Set up'!$C$76, CONCATENATE(Q112, " D"),IF(COUNTIF($Q$7:Q112,Q112)&lt;='[1]Season Set up'!$C$77, CONCATENATE(Q112, " E"),IF(COUNTIF($Q$7:Q112,Q112)&lt;='[1]Season Set up'!$C$78, CONCATENATE(Q112, " F"),IF(COUNTIF($Q$7:Q112,Q112)&lt;='[1]Season Set up'!$C$79, CONCATENATE(Q112, " G"),IF(COUNTIF($Q$7:Q112,Q112)&lt;='[1]Season Set up'!$C$80, CONCATENATE(Q112, " H"),"")))))))))),"")</f>
        <v/>
      </c>
      <c r="S112" s="74"/>
      <c r="T112" s="21" t="str">
        <f>IFERROR(VLOOKUP(N112,#REF!,6,0),"")</f>
        <v/>
      </c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ht="15.75" customHeight="1" x14ac:dyDescent="0.2">
      <c r="A113" s="2" t="str">
        <f>IFERROR(IF(#REF!=0,"Wrong Gender!",""),"")</f>
        <v/>
      </c>
      <c r="B113" s="21">
        <v>107</v>
      </c>
      <c r="C113" s="73"/>
      <c r="D113" s="21" t="str">
        <f t="shared" si="0"/>
        <v/>
      </c>
      <c r="E113" s="21" t="str">
        <f>IFERROR(IF(C113="",VLOOKUP(D113,'[1]Members Sorted'!$B$2:$G$5000,2,0),VLOOKUP(C113,'[1]Members Sorted'!$B$2:$G$5000,2,0)),"")</f>
        <v/>
      </c>
      <c r="F113" s="21" t="str">
        <f>IFERROR(IF(C113="",VLOOKUP(D113,'[1]Members Sorted'!$B$2:$G$5000,3,0),VLOOKUP(C113,'[1]Members Sorted'!$B$2:$G$5000,3,0)),"")</f>
        <v/>
      </c>
      <c r="G113" s="21" t="str">
        <f>IFERROR(IF(C113="",VLOOKUP(D113,'[1]Members Sorted'!$B$2:$G$5000,5,0),VLOOKUP(C113,'[1]Members Sorted'!$B$2:$G$5000,5,0)),"")</f>
        <v/>
      </c>
      <c r="H113" s="21" t="str">
        <f>IFERROR(IF(G113="","",IF(#REF!=1,"Guest",IF(COUNTIF($G$7:G113,G113)='[1]Season Set up'!$D$62,"Spacer",IF(COUNTIF($G$7:G113,G113)='[1]Season Set up'!$D$63,"Spacer",IF(COUNTIF($G$7:G113,G113)='[1]Season Set up'!$D$64,"Spacer",IF(COUNTIF($G$7:G113,G113)='[1]Season Set up'!$D$65,"Spacer",IF(COUNTIF($G$7:G113,G113)='[1]Season Set up'!$D$66,"Spacer",IF(COUNTIF($G$7:G113,G113)='[1]Season Set up'!$D$67,"Spacer",IF(COUNTIF($G$7:G113,G113)='[1]Season Set up'!$D$68,"Spacer",IF(COUNTIF($G$7:G113,G113)='[1]Season Set up'!$D$69,"Spacer",IF(COUNTIF($G$7:G113,G113)&lt;='[1]Season Set up'!$C$62, CONCATENATE(G113, " A"),IF(COUNTIF($G$7:G113,G113)&lt;='[1]Season Set up'!$C$63, CONCATENATE(G113, " B"),IF(COUNTIF($G$7:G113,G113)&lt;='[1]Season Set up'!$C$64, CONCATENATE(G113, " C"),IF(COUNTIF($G$7:G113,G113)&lt;='[1]Season Set up'!$C$65, CONCATENATE(G113, " D"),IF(COUNTIF($G$7:G113,G113)&lt;='[1]Season Set up'!$C$66, CONCATENATE(G113, " E"),IF(COUNTIF($G$7:G113,G113)&lt;='[1]Season Set up'!$C$67, CONCATENATE(G113, " F"),IF(COUNTIF($G$7:G113,G113)&lt;='[1]Season Set up'!$C$68, CONCATENATE(G113, " G"),IF(COUNTIF($G$7:G113,G113)&lt;='[1]Season Set up'!$C$69, CONCATENATE(G113, " H"),"")))))))))))))))))),"")</f>
        <v/>
      </c>
      <c r="I113" s="74"/>
      <c r="J113" s="21" t="str">
        <f>IFERROR(VLOOKUP(D113,#REF!,6,0),"")</f>
        <v/>
      </c>
      <c r="K113" s="2"/>
      <c r="L113" s="21">
        <v>107</v>
      </c>
      <c r="M113" s="73"/>
      <c r="N113" s="21" t="str">
        <f t="shared" si="1"/>
        <v/>
      </c>
      <c r="O113" s="21" t="str">
        <f>IFERROR(IF(M113="",VLOOKUP(N113,'[1]Members Sorted'!$B$2:$G$5000,2,0),VLOOKUP(M113,'[1]Members Sorted'!$B$2:$G$5000,2,0)),"")</f>
        <v/>
      </c>
      <c r="P113" s="21" t="str">
        <f>IFERROR(IF(M113="",VLOOKUP(N113,'[1]Members Sorted'!$B$2:$G$5000,3,0),VLOOKUP(M113,'[1]Members Sorted'!$B$2:$G$5000,3,0)),"")</f>
        <v/>
      </c>
      <c r="Q113" s="21" t="str">
        <f>IFERROR(IF(M113="",VLOOKUP(N113,'[1]Members Sorted'!$B$2:$G$5000,5,0),VLOOKUP(M113,'[1]Members Sorted'!$B$2:$G$5000,5,0)),"")</f>
        <v/>
      </c>
      <c r="R113" s="21" t="str">
        <f>IFERROR(IF(Q113="","",IF(#REF!=1,"Guest",IF(COUNTIF($Q$7:Q113,Q113)&lt;='[1]Season Set up'!$C$73, CONCATENATE(Q113, " A"),IF(COUNTIF($Q$7:Q113,Q113)&lt;='[1]Season Set up'!$C$74, CONCATENATE(Q113, " B"),IF(COUNTIF($Q$7:Q113,Q113)&lt;='[1]Season Set up'!$C$75, CONCATENATE(Q113, " C"),IF(COUNTIF($Q$7:Q113,Q113)&lt;='[1]Season Set up'!$C$76, CONCATENATE(Q113, " D"),IF(COUNTIF($Q$7:Q113,Q113)&lt;='[1]Season Set up'!$C$77, CONCATENATE(Q113, " E"),IF(COUNTIF($Q$7:Q113,Q113)&lt;='[1]Season Set up'!$C$78, CONCATENATE(Q113, " F"),IF(COUNTIF($Q$7:Q113,Q113)&lt;='[1]Season Set up'!$C$79, CONCATENATE(Q113, " G"),IF(COUNTIF($Q$7:Q113,Q113)&lt;='[1]Season Set up'!$C$80, CONCATENATE(Q113, " H"),"")))))))))),"")</f>
        <v/>
      </c>
      <c r="S113" s="74"/>
      <c r="T113" s="21" t="str">
        <f>IFERROR(VLOOKUP(N113,#REF!,6,0),"")</f>
        <v/>
      </c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ht="15.75" customHeight="1" x14ac:dyDescent="0.2">
      <c r="A114" s="2" t="str">
        <f>IFERROR(IF(#REF!=0,"Wrong Gender!",""),"")</f>
        <v/>
      </c>
      <c r="B114" s="21">
        <v>108</v>
      </c>
      <c r="C114" s="73"/>
      <c r="D114" s="21" t="str">
        <f t="shared" si="0"/>
        <v/>
      </c>
      <c r="E114" s="21" t="str">
        <f>IFERROR(IF(C114="",VLOOKUP(D114,'[1]Members Sorted'!$B$2:$G$5000,2,0),VLOOKUP(C114,'[1]Members Sorted'!$B$2:$G$5000,2,0)),"")</f>
        <v/>
      </c>
      <c r="F114" s="21" t="str">
        <f>IFERROR(IF(C114="",VLOOKUP(D114,'[1]Members Sorted'!$B$2:$G$5000,3,0),VLOOKUP(C114,'[1]Members Sorted'!$B$2:$G$5000,3,0)),"")</f>
        <v/>
      </c>
      <c r="G114" s="21" t="str">
        <f>IFERROR(IF(C114="",VLOOKUP(D114,'[1]Members Sorted'!$B$2:$G$5000,5,0),VLOOKUP(C114,'[1]Members Sorted'!$B$2:$G$5000,5,0)),"")</f>
        <v/>
      </c>
      <c r="H114" s="21" t="str">
        <f>IFERROR(IF(G114="","",IF(#REF!=1,"Guest",IF(COUNTIF($G$7:G114,G114)='[1]Season Set up'!$D$62,"Spacer",IF(COUNTIF($G$7:G114,G114)='[1]Season Set up'!$D$63,"Spacer",IF(COUNTIF($G$7:G114,G114)='[1]Season Set up'!$D$64,"Spacer",IF(COUNTIF($G$7:G114,G114)='[1]Season Set up'!$D$65,"Spacer",IF(COUNTIF($G$7:G114,G114)='[1]Season Set up'!$D$66,"Spacer",IF(COUNTIF($G$7:G114,G114)='[1]Season Set up'!$D$67,"Spacer",IF(COUNTIF($G$7:G114,G114)='[1]Season Set up'!$D$68,"Spacer",IF(COUNTIF($G$7:G114,G114)='[1]Season Set up'!$D$69,"Spacer",IF(COUNTIF($G$7:G114,G114)&lt;='[1]Season Set up'!$C$62, CONCATENATE(G114, " A"),IF(COUNTIF($G$7:G114,G114)&lt;='[1]Season Set up'!$C$63, CONCATENATE(G114, " B"),IF(COUNTIF($G$7:G114,G114)&lt;='[1]Season Set up'!$C$64, CONCATENATE(G114, " C"),IF(COUNTIF($G$7:G114,G114)&lt;='[1]Season Set up'!$C$65, CONCATENATE(G114, " D"),IF(COUNTIF($G$7:G114,G114)&lt;='[1]Season Set up'!$C$66, CONCATENATE(G114, " E"),IF(COUNTIF($G$7:G114,G114)&lt;='[1]Season Set up'!$C$67, CONCATENATE(G114, " F"),IF(COUNTIF($G$7:G114,G114)&lt;='[1]Season Set up'!$C$68, CONCATENATE(G114, " G"),IF(COUNTIF($G$7:G114,G114)&lt;='[1]Season Set up'!$C$69, CONCATENATE(G114, " H"),"")))))))))))))))))),"")</f>
        <v/>
      </c>
      <c r="I114" s="74"/>
      <c r="J114" s="21" t="str">
        <f>IFERROR(VLOOKUP(D114,#REF!,6,0),"")</f>
        <v/>
      </c>
      <c r="K114" s="2"/>
      <c r="L114" s="21">
        <v>108</v>
      </c>
      <c r="M114" s="73"/>
      <c r="N114" s="21" t="str">
        <f t="shared" si="1"/>
        <v/>
      </c>
      <c r="O114" s="21" t="str">
        <f>IFERROR(IF(M114="",VLOOKUP(N114,'[1]Members Sorted'!$B$2:$G$5000,2,0),VLOOKUP(M114,'[1]Members Sorted'!$B$2:$G$5000,2,0)),"")</f>
        <v/>
      </c>
      <c r="P114" s="21" t="str">
        <f>IFERROR(IF(M114="",VLOOKUP(N114,'[1]Members Sorted'!$B$2:$G$5000,3,0),VLOOKUP(M114,'[1]Members Sorted'!$B$2:$G$5000,3,0)),"")</f>
        <v/>
      </c>
      <c r="Q114" s="21" t="str">
        <f>IFERROR(IF(M114="",VLOOKUP(N114,'[1]Members Sorted'!$B$2:$G$5000,5,0),VLOOKUP(M114,'[1]Members Sorted'!$B$2:$G$5000,5,0)),"")</f>
        <v/>
      </c>
      <c r="R114" s="21" t="str">
        <f>IFERROR(IF(Q114="","",IF(#REF!=1,"Guest",IF(COUNTIF($Q$7:Q114,Q114)&lt;='[1]Season Set up'!$C$73, CONCATENATE(Q114, " A"),IF(COUNTIF($Q$7:Q114,Q114)&lt;='[1]Season Set up'!$C$74, CONCATENATE(Q114, " B"),IF(COUNTIF($Q$7:Q114,Q114)&lt;='[1]Season Set up'!$C$75, CONCATENATE(Q114, " C"),IF(COUNTIF($Q$7:Q114,Q114)&lt;='[1]Season Set up'!$C$76, CONCATENATE(Q114, " D"),IF(COUNTIF($Q$7:Q114,Q114)&lt;='[1]Season Set up'!$C$77, CONCATENATE(Q114, " E"),IF(COUNTIF($Q$7:Q114,Q114)&lt;='[1]Season Set up'!$C$78, CONCATENATE(Q114, " F"),IF(COUNTIF($Q$7:Q114,Q114)&lt;='[1]Season Set up'!$C$79, CONCATENATE(Q114, " G"),IF(COUNTIF($Q$7:Q114,Q114)&lt;='[1]Season Set up'!$C$80, CONCATENATE(Q114, " H"),"")))))))))),"")</f>
        <v/>
      </c>
      <c r="S114" s="74"/>
      <c r="T114" s="21" t="str">
        <f>IFERROR(VLOOKUP(N114,#REF!,6,0),"")</f>
        <v/>
      </c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ht="15.75" customHeight="1" x14ac:dyDescent="0.2">
      <c r="A115" s="2" t="str">
        <f>IFERROR(IF(#REF!=0,"Wrong Gender!",""),"")</f>
        <v/>
      </c>
      <c r="B115" s="21">
        <v>109</v>
      </c>
      <c r="C115" s="73"/>
      <c r="D115" s="21" t="str">
        <f t="shared" si="0"/>
        <v/>
      </c>
      <c r="E115" s="21" t="str">
        <f>IFERROR(IF(C115="",VLOOKUP(D115,'[1]Members Sorted'!$B$2:$G$5000,2,0),VLOOKUP(C115,'[1]Members Sorted'!$B$2:$G$5000,2,0)),"")</f>
        <v/>
      </c>
      <c r="F115" s="21" t="str">
        <f>IFERROR(IF(C115="",VLOOKUP(D115,'[1]Members Sorted'!$B$2:$G$5000,3,0),VLOOKUP(C115,'[1]Members Sorted'!$B$2:$G$5000,3,0)),"")</f>
        <v/>
      </c>
      <c r="G115" s="21" t="str">
        <f>IFERROR(IF(C115="",VLOOKUP(D115,'[1]Members Sorted'!$B$2:$G$5000,5,0),VLOOKUP(C115,'[1]Members Sorted'!$B$2:$G$5000,5,0)),"")</f>
        <v/>
      </c>
      <c r="H115" s="21" t="str">
        <f>IFERROR(IF(G115="","",IF(#REF!=1,"Guest",IF(COUNTIF($G$7:G115,G115)='[1]Season Set up'!$D$62,"Spacer",IF(COUNTIF($G$7:G115,G115)='[1]Season Set up'!$D$63,"Spacer",IF(COUNTIF($G$7:G115,G115)='[1]Season Set up'!$D$64,"Spacer",IF(COUNTIF($G$7:G115,G115)='[1]Season Set up'!$D$65,"Spacer",IF(COUNTIF($G$7:G115,G115)='[1]Season Set up'!$D$66,"Spacer",IF(COUNTIF($G$7:G115,G115)='[1]Season Set up'!$D$67,"Spacer",IF(COUNTIF($G$7:G115,G115)='[1]Season Set up'!$D$68,"Spacer",IF(COUNTIF($G$7:G115,G115)='[1]Season Set up'!$D$69,"Spacer",IF(COUNTIF($G$7:G115,G115)&lt;='[1]Season Set up'!$C$62, CONCATENATE(G115, " A"),IF(COUNTIF($G$7:G115,G115)&lt;='[1]Season Set up'!$C$63, CONCATENATE(G115, " B"),IF(COUNTIF($G$7:G115,G115)&lt;='[1]Season Set up'!$C$64, CONCATENATE(G115, " C"),IF(COUNTIF($G$7:G115,G115)&lt;='[1]Season Set up'!$C$65, CONCATENATE(G115, " D"),IF(COUNTIF($G$7:G115,G115)&lt;='[1]Season Set up'!$C$66, CONCATENATE(G115, " E"),IF(COUNTIF($G$7:G115,G115)&lt;='[1]Season Set up'!$C$67, CONCATENATE(G115, " F"),IF(COUNTIF($G$7:G115,G115)&lt;='[1]Season Set up'!$C$68, CONCATENATE(G115, " G"),IF(COUNTIF($G$7:G115,G115)&lt;='[1]Season Set up'!$C$69, CONCATENATE(G115, " H"),"")))))))))))))))))),"")</f>
        <v/>
      </c>
      <c r="I115" s="74"/>
      <c r="J115" s="21" t="str">
        <f>IFERROR(VLOOKUP(D115,#REF!,6,0),"")</f>
        <v/>
      </c>
      <c r="K115" s="2"/>
      <c r="L115" s="21">
        <v>109</v>
      </c>
      <c r="M115" s="73"/>
      <c r="N115" s="21" t="str">
        <f t="shared" si="1"/>
        <v/>
      </c>
      <c r="O115" s="21" t="str">
        <f>IFERROR(IF(M115="",VLOOKUP(N115,'[1]Members Sorted'!$B$2:$G$5000,2,0),VLOOKUP(M115,'[1]Members Sorted'!$B$2:$G$5000,2,0)),"")</f>
        <v/>
      </c>
      <c r="P115" s="21" t="str">
        <f>IFERROR(IF(M115="",VLOOKUP(N115,'[1]Members Sorted'!$B$2:$G$5000,3,0),VLOOKUP(M115,'[1]Members Sorted'!$B$2:$G$5000,3,0)),"")</f>
        <v/>
      </c>
      <c r="Q115" s="21" t="str">
        <f>IFERROR(IF(M115="",VLOOKUP(N115,'[1]Members Sorted'!$B$2:$G$5000,5,0),VLOOKUP(M115,'[1]Members Sorted'!$B$2:$G$5000,5,0)),"")</f>
        <v/>
      </c>
      <c r="R115" s="21" t="str">
        <f>IFERROR(IF(Q115="","",IF(#REF!=1,"Guest",IF(COUNTIF($Q$7:Q115,Q115)&lt;='[1]Season Set up'!$C$73, CONCATENATE(Q115, " A"),IF(COUNTIF($Q$7:Q115,Q115)&lt;='[1]Season Set up'!$C$74, CONCATENATE(Q115, " B"),IF(COUNTIF($Q$7:Q115,Q115)&lt;='[1]Season Set up'!$C$75, CONCATENATE(Q115, " C"),IF(COUNTIF($Q$7:Q115,Q115)&lt;='[1]Season Set up'!$C$76, CONCATENATE(Q115, " D"),IF(COUNTIF($Q$7:Q115,Q115)&lt;='[1]Season Set up'!$C$77, CONCATENATE(Q115, " E"),IF(COUNTIF($Q$7:Q115,Q115)&lt;='[1]Season Set up'!$C$78, CONCATENATE(Q115, " F"),IF(COUNTIF($Q$7:Q115,Q115)&lt;='[1]Season Set up'!$C$79, CONCATENATE(Q115, " G"),IF(COUNTIF($Q$7:Q115,Q115)&lt;='[1]Season Set up'!$C$80, CONCATENATE(Q115, " H"),"")))))))))),"")</f>
        <v/>
      </c>
      <c r="S115" s="74"/>
      <c r="T115" s="21" t="str">
        <f>IFERROR(VLOOKUP(N115,#REF!,6,0),"")</f>
        <v/>
      </c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ht="15.75" customHeight="1" x14ac:dyDescent="0.2">
      <c r="A116" s="2" t="str">
        <f>IFERROR(IF(#REF!=0,"Wrong Gender!",""),"")</f>
        <v/>
      </c>
      <c r="B116" s="21">
        <v>110</v>
      </c>
      <c r="C116" s="73"/>
      <c r="D116" s="21" t="str">
        <f t="shared" si="0"/>
        <v/>
      </c>
      <c r="E116" s="21" t="str">
        <f>IFERROR(IF(C116="",VLOOKUP(D116,'[1]Members Sorted'!$B$2:$G$5000,2,0),VLOOKUP(C116,'[1]Members Sorted'!$B$2:$G$5000,2,0)),"")</f>
        <v/>
      </c>
      <c r="F116" s="21" t="str">
        <f>IFERROR(IF(C116="",VLOOKUP(D116,'[1]Members Sorted'!$B$2:$G$5000,3,0),VLOOKUP(C116,'[1]Members Sorted'!$B$2:$G$5000,3,0)),"")</f>
        <v/>
      </c>
      <c r="G116" s="21" t="str">
        <f>IFERROR(IF(C116="",VLOOKUP(D116,'[1]Members Sorted'!$B$2:$G$5000,5,0),VLOOKUP(C116,'[1]Members Sorted'!$B$2:$G$5000,5,0)),"")</f>
        <v/>
      </c>
      <c r="H116" s="21" t="str">
        <f>IFERROR(IF(G116="","",IF(#REF!=1,"Guest",IF(COUNTIF($G$7:G116,G116)='[1]Season Set up'!$D$62,"Spacer",IF(COUNTIF($G$7:G116,G116)='[1]Season Set up'!$D$63,"Spacer",IF(COUNTIF($G$7:G116,G116)='[1]Season Set up'!$D$64,"Spacer",IF(COUNTIF($G$7:G116,G116)='[1]Season Set up'!$D$65,"Spacer",IF(COUNTIF($G$7:G116,G116)='[1]Season Set up'!$D$66,"Spacer",IF(COUNTIF($G$7:G116,G116)='[1]Season Set up'!$D$67,"Spacer",IF(COUNTIF($G$7:G116,G116)='[1]Season Set up'!$D$68,"Spacer",IF(COUNTIF($G$7:G116,G116)='[1]Season Set up'!$D$69,"Spacer",IF(COUNTIF($G$7:G116,G116)&lt;='[1]Season Set up'!$C$62, CONCATENATE(G116, " A"),IF(COUNTIF($G$7:G116,G116)&lt;='[1]Season Set up'!$C$63, CONCATENATE(G116, " B"),IF(COUNTIF($G$7:G116,G116)&lt;='[1]Season Set up'!$C$64, CONCATENATE(G116, " C"),IF(COUNTIF($G$7:G116,G116)&lt;='[1]Season Set up'!$C$65, CONCATENATE(G116, " D"),IF(COUNTIF($G$7:G116,G116)&lt;='[1]Season Set up'!$C$66, CONCATENATE(G116, " E"),IF(COUNTIF($G$7:G116,G116)&lt;='[1]Season Set up'!$C$67, CONCATENATE(G116, " F"),IF(COUNTIF($G$7:G116,G116)&lt;='[1]Season Set up'!$C$68, CONCATENATE(G116, " G"),IF(COUNTIF($G$7:G116,G116)&lt;='[1]Season Set up'!$C$69, CONCATENATE(G116, " H"),"")))))))))))))))))),"")</f>
        <v/>
      </c>
      <c r="I116" s="74"/>
      <c r="J116" s="21" t="str">
        <f>IFERROR(VLOOKUP(D116,#REF!,6,0),"")</f>
        <v/>
      </c>
      <c r="K116" s="2"/>
      <c r="L116" s="21">
        <v>110</v>
      </c>
      <c r="M116" s="73"/>
      <c r="N116" s="21" t="str">
        <f t="shared" si="1"/>
        <v/>
      </c>
      <c r="O116" s="21" t="str">
        <f>IFERROR(IF(M116="",VLOOKUP(N116,'[1]Members Sorted'!$B$2:$G$5000,2,0),VLOOKUP(M116,'[1]Members Sorted'!$B$2:$G$5000,2,0)),"")</f>
        <v/>
      </c>
      <c r="P116" s="21" t="str">
        <f>IFERROR(IF(M116="",VLOOKUP(N116,'[1]Members Sorted'!$B$2:$G$5000,3,0),VLOOKUP(M116,'[1]Members Sorted'!$B$2:$G$5000,3,0)),"")</f>
        <v/>
      </c>
      <c r="Q116" s="21" t="str">
        <f>IFERROR(IF(M116="",VLOOKUP(N116,'[1]Members Sorted'!$B$2:$G$5000,5,0),VLOOKUP(M116,'[1]Members Sorted'!$B$2:$G$5000,5,0)),"")</f>
        <v/>
      </c>
      <c r="R116" s="21" t="str">
        <f>IFERROR(IF(Q116="","",IF(#REF!=1,"Guest",IF(COUNTIF($Q$7:Q116,Q116)&lt;='[1]Season Set up'!$C$73, CONCATENATE(Q116, " A"),IF(COUNTIF($Q$7:Q116,Q116)&lt;='[1]Season Set up'!$C$74, CONCATENATE(Q116, " B"),IF(COUNTIF($Q$7:Q116,Q116)&lt;='[1]Season Set up'!$C$75, CONCATENATE(Q116, " C"),IF(COUNTIF($Q$7:Q116,Q116)&lt;='[1]Season Set up'!$C$76, CONCATENATE(Q116, " D"),IF(COUNTIF($Q$7:Q116,Q116)&lt;='[1]Season Set up'!$C$77, CONCATENATE(Q116, " E"),IF(COUNTIF($Q$7:Q116,Q116)&lt;='[1]Season Set up'!$C$78, CONCATENATE(Q116, " F"),IF(COUNTIF($Q$7:Q116,Q116)&lt;='[1]Season Set up'!$C$79, CONCATENATE(Q116, " G"),IF(COUNTIF($Q$7:Q116,Q116)&lt;='[1]Season Set up'!$C$80, CONCATENATE(Q116, " H"),"")))))))))),"")</f>
        <v/>
      </c>
      <c r="S116" s="74"/>
      <c r="T116" s="21" t="str">
        <f>IFERROR(VLOOKUP(N116,#REF!,6,0),"")</f>
        <v/>
      </c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ht="15.75" customHeight="1" x14ac:dyDescent="0.2">
      <c r="A117" s="2" t="str">
        <f>IFERROR(IF(#REF!=0,"Wrong Gender!",""),"")</f>
        <v/>
      </c>
      <c r="B117" s="21">
        <v>111</v>
      </c>
      <c r="C117" s="73"/>
      <c r="D117" s="21" t="str">
        <f t="shared" si="0"/>
        <v/>
      </c>
      <c r="E117" s="21" t="str">
        <f>IFERROR(IF(C117="",VLOOKUP(D117,'[1]Members Sorted'!$B$2:$G$5000,2,0),VLOOKUP(C117,'[1]Members Sorted'!$B$2:$G$5000,2,0)),"")</f>
        <v/>
      </c>
      <c r="F117" s="21" t="str">
        <f>IFERROR(IF(C117="",VLOOKUP(D117,'[1]Members Sorted'!$B$2:$G$5000,3,0),VLOOKUP(C117,'[1]Members Sorted'!$B$2:$G$5000,3,0)),"")</f>
        <v/>
      </c>
      <c r="G117" s="21" t="str">
        <f>IFERROR(IF(C117="",VLOOKUP(D117,'[1]Members Sorted'!$B$2:$G$5000,5,0),VLOOKUP(C117,'[1]Members Sorted'!$B$2:$G$5000,5,0)),"")</f>
        <v/>
      </c>
      <c r="H117" s="21" t="str">
        <f>IFERROR(IF(G117="","",IF(#REF!=1,"Guest",IF(COUNTIF($G$7:G117,G117)='[1]Season Set up'!$D$62,"Spacer",IF(COUNTIF($G$7:G117,G117)='[1]Season Set up'!$D$63,"Spacer",IF(COUNTIF($G$7:G117,G117)='[1]Season Set up'!$D$64,"Spacer",IF(COUNTIF($G$7:G117,G117)='[1]Season Set up'!$D$65,"Spacer",IF(COUNTIF($G$7:G117,G117)='[1]Season Set up'!$D$66,"Spacer",IF(COUNTIF($G$7:G117,G117)='[1]Season Set up'!$D$67,"Spacer",IF(COUNTIF($G$7:G117,G117)='[1]Season Set up'!$D$68,"Spacer",IF(COUNTIF($G$7:G117,G117)='[1]Season Set up'!$D$69,"Spacer",IF(COUNTIF($G$7:G117,G117)&lt;='[1]Season Set up'!$C$62, CONCATENATE(G117, " A"),IF(COUNTIF($G$7:G117,G117)&lt;='[1]Season Set up'!$C$63, CONCATENATE(G117, " B"),IF(COUNTIF($G$7:G117,G117)&lt;='[1]Season Set up'!$C$64, CONCATENATE(G117, " C"),IF(COUNTIF($G$7:G117,G117)&lt;='[1]Season Set up'!$C$65, CONCATENATE(G117, " D"),IF(COUNTIF($G$7:G117,G117)&lt;='[1]Season Set up'!$C$66, CONCATENATE(G117, " E"),IF(COUNTIF($G$7:G117,G117)&lt;='[1]Season Set up'!$C$67, CONCATENATE(G117, " F"),IF(COUNTIF($G$7:G117,G117)&lt;='[1]Season Set up'!$C$68, CONCATENATE(G117, " G"),IF(COUNTIF($G$7:G117,G117)&lt;='[1]Season Set up'!$C$69, CONCATENATE(G117, " H"),"")))))))))))))))))),"")</f>
        <v/>
      </c>
      <c r="I117" s="74"/>
      <c r="J117" s="21" t="str">
        <f>IFERROR(VLOOKUP(D117,#REF!,6,0),"")</f>
        <v/>
      </c>
      <c r="K117" s="2"/>
      <c r="L117" s="21">
        <v>111</v>
      </c>
      <c r="M117" s="73"/>
      <c r="N117" s="21" t="str">
        <f t="shared" si="1"/>
        <v/>
      </c>
      <c r="O117" s="21" t="str">
        <f>IFERROR(IF(M117="",VLOOKUP(N117,'[1]Members Sorted'!$B$2:$G$5000,2,0),VLOOKUP(M117,'[1]Members Sorted'!$B$2:$G$5000,2,0)),"")</f>
        <v/>
      </c>
      <c r="P117" s="21" t="str">
        <f>IFERROR(IF(M117="",VLOOKUP(N117,'[1]Members Sorted'!$B$2:$G$5000,3,0),VLOOKUP(M117,'[1]Members Sorted'!$B$2:$G$5000,3,0)),"")</f>
        <v/>
      </c>
      <c r="Q117" s="21" t="str">
        <f>IFERROR(IF(M117="",VLOOKUP(N117,'[1]Members Sorted'!$B$2:$G$5000,5,0),VLOOKUP(M117,'[1]Members Sorted'!$B$2:$G$5000,5,0)),"")</f>
        <v/>
      </c>
      <c r="R117" s="21" t="str">
        <f>IFERROR(IF(Q117="","",IF(#REF!=1,"Guest",IF(COUNTIF($Q$7:Q117,Q117)&lt;='[1]Season Set up'!$C$73, CONCATENATE(Q117, " A"),IF(COUNTIF($Q$7:Q117,Q117)&lt;='[1]Season Set up'!$C$74, CONCATENATE(Q117, " B"),IF(COUNTIF($Q$7:Q117,Q117)&lt;='[1]Season Set up'!$C$75, CONCATENATE(Q117, " C"),IF(COUNTIF($Q$7:Q117,Q117)&lt;='[1]Season Set up'!$C$76, CONCATENATE(Q117, " D"),IF(COUNTIF($Q$7:Q117,Q117)&lt;='[1]Season Set up'!$C$77, CONCATENATE(Q117, " E"),IF(COUNTIF($Q$7:Q117,Q117)&lt;='[1]Season Set up'!$C$78, CONCATENATE(Q117, " F"),IF(COUNTIF($Q$7:Q117,Q117)&lt;='[1]Season Set up'!$C$79, CONCATENATE(Q117, " G"),IF(COUNTIF($Q$7:Q117,Q117)&lt;='[1]Season Set up'!$C$80, CONCATENATE(Q117, " H"),"")))))))))),"")</f>
        <v/>
      </c>
      <c r="S117" s="74"/>
      <c r="T117" s="21" t="str">
        <f>IFERROR(VLOOKUP(N117,#REF!,6,0),"")</f>
        <v/>
      </c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ht="15.75" customHeight="1" x14ac:dyDescent="0.2">
      <c r="A118" s="2" t="str">
        <f>IFERROR(IF(#REF!=0,"Wrong Gender!",""),"")</f>
        <v/>
      </c>
      <c r="B118" s="21">
        <v>112</v>
      </c>
      <c r="C118" s="73"/>
      <c r="D118" s="21" t="str">
        <f t="shared" si="0"/>
        <v/>
      </c>
      <c r="E118" s="21" t="str">
        <f>IFERROR(IF(C118="",VLOOKUP(D118,'[1]Members Sorted'!$B$2:$G$5000,2,0),VLOOKUP(C118,'[1]Members Sorted'!$B$2:$G$5000,2,0)),"")</f>
        <v/>
      </c>
      <c r="F118" s="21" t="str">
        <f>IFERROR(IF(C118="",VLOOKUP(D118,'[1]Members Sorted'!$B$2:$G$5000,3,0),VLOOKUP(C118,'[1]Members Sorted'!$B$2:$G$5000,3,0)),"")</f>
        <v/>
      </c>
      <c r="G118" s="21" t="str">
        <f>IFERROR(IF(C118="",VLOOKUP(D118,'[1]Members Sorted'!$B$2:$G$5000,5,0),VLOOKUP(C118,'[1]Members Sorted'!$B$2:$G$5000,5,0)),"")</f>
        <v/>
      </c>
      <c r="H118" s="21" t="str">
        <f>IFERROR(IF(G118="","",IF(#REF!=1,"Guest",IF(COUNTIF($G$7:G118,G118)='[1]Season Set up'!$D$62,"Spacer",IF(COUNTIF($G$7:G118,G118)='[1]Season Set up'!$D$63,"Spacer",IF(COUNTIF($G$7:G118,G118)='[1]Season Set up'!$D$64,"Spacer",IF(COUNTIF($G$7:G118,G118)='[1]Season Set up'!$D$65,"Spacer",IF(COUNTIF($G$7:G118,G118)='[1]Season Set up'!$D$66,"Spacer",IF(COUNTIF($G$7:G118,G118)='[1]Season Set up'!$D$67,"Spacer",IF(COUNTIF($G$7:G118,G118)='[1]Season Set up'!$D$68,"Spacer",IF(COUNTIF($G$7:G118,G118)='[1]Season Set up'!$D$69,"Spacer",IF(COUNTIF($G$7:G118,G118)&lt;='[1]Season Set up'!$C$62, CONCATENATE(G118, " A"),IF(COUNTIF($G$7:G118,G118)&lt;='[1]Season Set up'!$C$63, CONCATENATE(G118, " B"),IF(COUNTIF($G$7:G118,G118)&lt;='[1]Season Set up'!$C$64, CONCATENATE(G118, " C"),IF(COUNTIF($G$7:G118,G118)&lt;='[1]Season Set up'!$C$65, CONCATENATE(G118, " D"),IF(COUNTIF($G$7:G118,G118)&lt;='[1]Season Set up'!$C$66, CONCATENATE(G118, " E"),IF(COUNTIF($G$7:G118,G118)&lt;='[1]Season Set up'!$C$67, CONCATENATE(G118, " F"),IF(COUNTIF($G$7:G118,G118)&lt;='[1]Season Set up'!$C$68, CONCATENATE(G118, " G"),IF(COUNTIF($G$7:G118,G118)&lt;='[1]Season Set up'!$C$69, CONCATENATE(G118, " H"),"")))))))))))))))))),"")</f>
        <v/>
      </c>
      <c r="I118" s="74"/>
      <c r="J118" s="21" t="str">
        <f>IFERROR(VLOOKUP(D118,#REF!,6,0),"")</f>
        <v/>
      </c>
      <c r="K118" s="2"/>
      <c r="L118" s="21">
        <v>112</v>
      </c>
      <c r="M118" s="73"/>
      <c r="N118" s="21" t="str">
        <f t="shared" si="1"/>
        <v/>
      </c>
      <c r="O118" s="21" t="str">
        <f>IFERROR(IF(M118="",VLOOKUP(N118,'[1]Members Sorted'!$B$2:$G$5000,2,0),VLOOKUP(M118,'[1]Members Sorted'!$B$2:$G$5000,2,0)),"")</f>
        <v/>
      </c>
      <c r="P118" s="21" t="str">
        <f>IFERROR(IF(M118="",VLOOKUP(N118,'[1]Members Sorted'!$B$2:$G$5000,3,0),VLOOKUP(M118,'[1]Members Sorted'!$B$2:$G$5000,3,0)),"")</f>
        <v/>
      </c>
      <c r="Q118" s="21" t="str">
        <f>IFERROR(IF(M118="",VLOOKUP(N118,'[1]Members Sorted'!$B$2:$G$5000,5,0),VLOOKUP(M118,'[1]Members Sorted'!$B$2:$G$5000,5,0)),"")</f>
        <v/>
      </c>
      <c r="R118" s="21" t="str">
        <f>IFERROR(IF(Q118="","",IF(#REF!=1,"Guest",IF(COUNTIF($Q$7:Q118,Q118)&lt;='[1]Season Set up'!$C$73, CONCATENATE(Q118, " A"),IF(COUNTIF($Q$7:Q118,Q118)&lt;='[1]Season Set up'!$C$74, CONCATENATE(Q118, " B"),IF(COUNTIF($Q$7:Q118,Q118)&lt;='[1]Season Set up'!$C$75, CONCATENATE(Q118, " C"),IF(COUNTIF($Q$7:Q118,Q118)&lt;='[1]Season Set up'!$C$76, CONCATENATE(Q118, " D"),IF(COUNTIF($Q$7:Q118,Q118)&lt;='[1]Season Set up'!$C$77, CONCATENATE(Q118, " E"),IF(COUNTIF($Q$7:Q118,Q118)&lt;='[1]Season Set up'!$C$78, CONCATENATE(Q118, " F"),IF(COUNTIF($Q$7:Q118,Q118)&lt;='[1]Season Set up'!$C$79, CONCATENATE(Q118, " G"),IF(COUNTIF($Q$7:Q118,Q118)&lt;='[1]Season Set up'!$C$80, CONCATENATE(Q118, " H"),"")))))))))),"")</f>
        <v/>
      </c>
      <c r="S118" s="74"/>
      <c r="T118" s="21" t="str">
        <f>IFERROR(VLOOKUP(N118,#REF!,6,0),"")</f>
        <v/>
      </c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ht="15.75" customHeight="1" x14ac:dyDescent="0.2">
      <c r="A119" s="2" t="str">
        <f>IFERROR(IF(#REF!=0,"Wrong Gender!",""),"")</f>
        <v/>
      </c>
      <c r="B119" s="21">
        <v>113</v>
      </c>
      <c r="C119" s="73"/>
      <c r="D119" s="21" t="str">
        <f t="shared" si="0"/>
        <v/>
      </c>
      <c r="E119" s="21" t="str">
        <f>IFERROR(IF(C119="",VLOOKUP(D119,'[1]Members Sorted'!$B$2:$G$5000,2,0),VLOOKUP(C119,'[1]Members Sorted'!$B$2:$G$5000,2,0)),"")</f>
        <v/>
      </c>
      <c r="F119" s="21" t="str">
        <f>IFERROR(IF(C119="",VLOOKUP(D119,'[1]Members Sorted'!$B$2:$G$5000,3,0),VLOOKUP(C119,'[1]Members Sorted'!$B$2:$G$5000,3,0)),"")</f>
        <v/>
      </c>
      <c r="G119" s="21" t="str">
        <f>IFERROR(IF(C119="",VLOOKUP(D119,'[1]Members Sorted'!$B$2:$G$5000,5,0),VLOOKUP(C119,'[1]Members Sorted'!$B$2:$G$5000,5,0)),"")</f>
        <v/>
      </c>
      <c r="H119" s="21" t="str">
        <f>IFERROR(IF(G119="","",IF(#REF!=1,"Guest",IF(COUNTIF($G$7:G119,G119)='[1]Season Set up'!$D$62,"Spacer",IF(COUNTIF($G$7:G119,G119)='[1]Season Set up'!$D$63,"Spacer",IF(COUNTIF($G$7:G119,G119)='[1]Season Set up'!$D$64,"Spacer",IF(COUNTIF($G$7:G119,G119)='[1]Season Set up'!$D$65,"Spacer",IF(COUNTIF($G$7:G119,G119)='[1]Season Set up'!$D$66,"Spacer",IF(COUNTIF($G$7:G119,G119)='[1]Season Set up'!$D$67,"Spacer",IF(COUNTIF($G$7:G119,G119)='[1]Season Set up'!$D$68,"Spacer",IF(COUNTIF($G$7:G119,G119)='[1]Season Set up'!$D$69,"Spacer",IF(COUNTIF($G$7:G119,G119)&lt;='[1]Season Set up'!$C$62, CONCATENATE(G119, " A"),IF(COUNTIF($G$7:G119,G119)&lt;='[1]Season Set up'!$C$63, CONCATENATE(G119, " B"),IF(COUNTIF($G$7:G119,G119)&lt;='[1]Season Set up'!$C$64, CONCATENATE(G119, " C"),IF(COUNTIF($G$7:G119,G119)&lt;='[1]Season Set up'!$C$65, CONCATENATE(G119, " D"),IF(COUNTIF($G$7:G119,G119)&lt;='[1]Season Set up'!$C$66, CONCATENATE(G119, " E"),IF(COUNTIF($G$7:G119,G119)&lt;='[1]Season Set up'!$C$67, CONCATENATE(G119, " F"),IF(COUNTIF($G$7:G119,G119)&lt;='[1]Season Set up'!$C$68, CONCATENATE(G119, " G"),IF(COUNTIF($G$7:G119,G119)&lt;='[1]Season Set up'!$C$69, CONCATENATE(G119, " H"),"")))))))))))))))))),"")</f>
        <v/>
      </c>
      <c r="I119" s="74"/>
      <c r="J119" s="21" t="str">
        <f>IFERROR(VLOOKUP(D119,#REF!,6,0),"")</f>
        <v/>
      </c>
      <c r="K119" s="2"/>
      <c r="L119" s="21">
        <v>113</v>
      </c>
      <c r="M119" s="73"/>
      <c r="N119" s="21" t="str">
        <f t="shared" si="1"/>
        <v/>
      </c>
      <c r="O119" s="21" t="str">
        <f>IFERROR(IF(M119="",VLOOKUP(N119,'[1]Members Sorted'!$B$2:$G$5000,2,0),VLOOKUP(M119,'[1]Members Sorted'!$B$2:$G$5000,2,0)),"")</f>
        <v/>
      </c>
      <c r="P119" s="21" t="str">
        <f>IFERROR(IF(M119="",VLOOKUP(N119,'[1]Members Sorted'!$B$2:$G$5000,3,0),VLOOKUP(M119,'[1]Members Sorted'!$B$2:$G$5000,3,0)),"")</f>
        <v/>
      </c>
      <c r="Q119" s="21" t="str">
        <f>IFERROR(IF(M119="",VLOOKUP(N119,'[1]Members Sorted'!$B$2:$G$5000,5,0),VLOOKUP(M119,'[1]Members Sorted'!$B$2:$G$5000,5,0)),"")</f>
        <v/>
      </c>
      <c r="R119" s="21" t="str">
        <f>IFERROR(IF(Q119="","",IF(#REF!=1,"Guest",IF(COUNTIF($Q$7:Q119,Q119)&lt;='[1]Season Set up'!$C$73, CONCATENATE(Q119, " A"),IF(COUNTIF($Q$7:Q119,Q119)&lt;='[1]Season Set up'!$C$74, CONCATENATE(Q119, " B"),IF(COUNTIF($Q$7:Q119,Q119)&lt;='[1]Season Set up'!$C$75, CONCATENATE(Q119, " C"),IF(COUNTIF($Q$7:Q119,Q119)&lt;='[1]Season Set up'!$C$76, CONCATENATE(Q119, " D"),IF(COUNTIF($Q$7:Q119,Q119)&lt;='[1]Season Set up'!$C$77, CONCATENATE(Q119, " E"),IF(COUNTIF($Q$7:Q119,Q119)&lt;='[1]Season Set up'!$C$78, CONCATENATE(Q119, " F"),IF(COUNTIF($Q$7:Q119,Q119)&lt;='[1]Season Set up'!$C$79, CONCATENATE(Q119, " G"),IF(COUNTIF($Q$7:Q119,Q119)&lt;='[1]Season Set up'!$C$80, CONCATENATE(Q119, " H"),"")))))))))),"")</f>
        <v/>
      </c>
      <c r="S119" s="74"/>
      <c r="T119" s="21" t="str">
        <f>IFERROR(VLOOKUP(N119,#REF!,6,0),"")</f>
        <v/>
      </c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ht="15.75" customHeight="1" x14ac:dyDescent="0.2">
      <c r="A120" s="2" t="str">
        <f>IFERROR(IF(#REF!=0,"Wrong Gender!",""),"")</f>
        <v/>
      </c>
      <c r="B120" s="21">
        <v>114</v>
      </c>
      <c r="C120" s="73"/>
      <c r="D120" s="21" t="str">
        <f t="shared" si="0"/>
        <v/>
      </c>
      <c r="E120" s="21" t="str">
        <f>IFERROR(IF(C120="",VLOOKUP(D120,'[1]Members Sorted'!$B$2:$G$5000,2,0),VLOOKUP(C120,'[1]Members Sorted'!$B$2:$G$5000,2,0)),"")</f>
        <v/>
      </c>
      <c r="F120" s="21" t="str">
        <f>IFERROR(IF(C120="",VLOOKUP(D120,'[1]Members Sorted'!$B$2:$G$5000,3,0),VLOOKUP(C120,'[1]Members Sorted'!$B$2:$G$5000,3,0)),"")</f>
        <v/>
      </c>
      <c r="G120" s="21" t="str">
        <f>IFERROR(IF(C120="",VLOOKUP(D120,'[1]Members Sorted'!$B$2:$G$5000,5,0),VLOOKUP(C120,'[1]Members Sorted'!$B$2:$G$5000,5,0)),"")</f>
        <v/>
      </c>
      <c r="H120" s="21" t="str">
        <f>IFERROR(IF(G120="","",IF(#REF!=1,"Guest",IF(COUNTIF($G$7:G120,G120)='[1]Season Set up'!$D$62,"Spacer",IF(COUNTIF($G$7:G120,G120)='[1]Season Set up'!$D$63,"Spacer",IF(COUNTIF($G$7:G120,G120)='[1]Season Set up'!$D$64,"Spacer",IF(COUNTIF($G$7:G120,G120)='[1]Season Set up'!$D$65,"Spacer",IF(COUNTIF($G$7:G120,G120)='[1]Season Set up'!$D$66,"Spacer",IF(COUNTIF($G$7:G120,G120)='[1]Season Set up'!$D$67,"Spacer",IF(COUNTIF($G$7:G120,G120)='[1]Season Set up'!$D$68,"Spacer",IF(COUNTIF($G$7:G120,G120)='[1]Season Set up'!$D$69,"Spacer",IF(COUNTIF($G$7:G120,G120)&lt;='[1]Season Set up'!$C$62, CONCATENATE(G120, " A"),IF(COUNTIF($G$7:G120,G120)&lt;='[1]Season Set up'!$C$63, CONCATENATE(G120, " B"),IF(COUNTIF($G$7:G120,G120)&lt;='[1]Season Set up'!$C$64, CONCATENATE(G120, " C"),IF(COUNTIF($G$7:G120,G120)&lt;='[1]Season Set up'!$C$65, CONCATENATE(G120, " D"),IF(COUNTIF($G$7:G120,G120)&lt;='[1]Season Set up'!$C$66, CONCATENATE(G120, " E"),IF(COUNTIF($G$7:G120,G120)&lt;='[1]Season Set up'!$C$67, CONCATENATE(G120, " F"),IF(COUNTIF($G$7:G120,G120)&lt;='[1]Season Set up'!$C$68, CONCATENATE(G120, " G"),IF(COUNTIF($G$7:G120,G120)&lt;='[1]Season Set up'!$C$69, CONCATENATE(G120, " H"),"")))))))))))))))))),"")</f>
        <v/>
      </c>
      <c r="I120" s="74"/>
      <c r="J120" s="21" t="str">
        <f>IFERROR(VLOOKUP(D120,#REF!,6,0),"")</f>
        <v/>
      </c>
      <c r="K120" s="2"/>
      <c r="L120" s="21">
        <v>114</v>
      </c>
      <c r="M120" s="73"/>
      <c r="N120" s="21" t="str">
        <f t="shared" si="1"/>
        <v/>
      </c>
      <c r="O120" s="21" t="str">
        <f>IFERROR(IF(M120="",VLOOKUP(N120,'[1]Members Sorted'!$B$2:$G$5000,2,0),VLOOKUP(M120,'[1]Members Sorted'!$B$2:$G$5000,2,0)),"")</f>
        <v/>
      </c>
      <c r="P120" s="21" t="str">
        <f>IFERROR(IF(M120="",VLOOKUP(N120,'[1]Members Sorted'!$B$2:$G$5000,3,0),VLOOKUP(M120,'[1]Members Sorted'!$B$2:$G$5000,3,0)),"")</f>
        <v/>
      </c>
      <c r="Q120" s="21" t="str">
        <f>IFERROR(IF(M120="",VLOOKUP(N120,'[1]Members Sorted'!$B$2:$G$5000,5,0),VLOOKUP(M120,'[1]Members Sorted'!$B$2:$G$5000,5,0)),"")</f>
        <v/>
      </c>
      <c r="R120" s="21" t="str">
        <f>IFERROR(IF(Q120="","",IF(#REF!=1,"Guest",IF(COUNTIF($Q$7:Q120,Q120)&lt;='[1]Season Set up'!$C$73, CONCATENATE(Q120, " A"),IF(COUNTIF($Q$7:Q120,Q120)&lt;='[1]Season Set up'!$C$74, CONCATENATE(Q120, " B"),IF(COUNTIF($Q$7:Q120,Q120)&lt;='[1]Season Set up'!$C$75, CONCATENATE(Q120, " C"),IF(COUNTIF($Q$7:Q120,Q120)&lt;='[1]Season Set up'!$C$76, CONCATENATE(Q120, " D"),IF(COUNTIF($Q$7:Q120,Q120)&lt;='[1]Season Set up'!$C$77, CONCATENATE(Q120, " E"),IF(COUNTIF($Q$7:Q120,Q120)&lt;='[1]Season Set up'!$C$78, CONCATENATE(Q120, " F"),IF(COUNTIF($Q$7:Q120,Q120)&lt;='[1]Season Set up'!$C$79, CONCATENATE(Q120, " G"),IF(COUNTIF($Q$7:Q120,Q120)&lt;='[1]Season Set up'!$C$80, CONCATENATE(Q120, " H"),"")))))))))),"")</f>
        <v/>
      </c>
      <c r="S120" s="74"/>
      <c r="T120" s="21" t="str">
        <f>IFERROR(VLOOKUP(N120,#REF!,6,0),"")</f>
        <v/>
      </c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ht="15.75" customHeight="1" x14ac:dyDescent="0.2">
      <c r="A121" s="2" t="str">
        <f>IFERROR(IF(#REF!=0,"Wrong Gender!",""),"")</f>
        <v/>
      </c>
      <c r="B121" s="21">
        <v>115</v>
      </c>
      <c r="C121" s="73"/>
      <c r="D121" s="21" t="str">
        <f t="shared" si="0"/>
        <v/>
      </c>
      <c r="E121" s="21" t="str">
        <f>IFERROR(IF(C121="",VLOOKUP(D121,'[1]Members Sorted'!$B$2:$G$5000,2,0),VLOOKUP(C121,'[1]Members Sorted'!$B$2:$G$5000,2,0)),"")</f>
        <v/>
      </c>
      <c r="F121" s="21" t="str">
        <f>IFERROR(IF(C121="",VLOOKUP(D121,'[1]Members Sorted'!$B$2:$G$5000,3,0),VLOOKUP(C121,'[1]Members Sorted'!$B$2:$G$5000,3,0)),"")</f>
        <v/>
      </c>
      <c r="G121" s="21" t="str">
        <f>IFERROR(IF(C121="",VLOOKUP(D121,'[1]Members Sorted'!$B$2:$G$5000,5,0),VLOOKUP(C121,'[1]Members Sorted'!$B$2:$G$5000,5,0)),"")</f>
        <v/>
      </c>
      <c r="H121" s="21" t="str">
        <f>IFERROR(IF(G121="","",IF(#REF!=1,"Guest",IF(COUNTIF($G$7:G121,G121)='[1]Season Set up'!$D$62,"Spacer",IF(COUNTIF($G$7:G121,G121)='[1]Season Set up'!$D$63,"Spacer",IF(COUNTIF($G$7:G121,G121)='[1]Season Set up'!$D$64,"Spacer",IF(COUNTIF($G$7:G121,G121)='[1]Season Set up'!$D$65,"Spacer",IF(COUNTIF($G$7:G121,G121)='[1]Season Set up'!$D$66,"Spacer",IF(COUNTIF($G$7:G121,G121)='[1]Season Set up'!$D$67,"Spacer",IF(COUNTIF($G$7:G121,G121)='[1]Season Set up'!$D$68,"Spacer",IF(COUNTIF($G$7:G121,G121)='[1]Season Set up'!$D$69,"Spacer",IF(COUNTIF($G$7:G121,G121)&lt;='[1]Season Set up'!$C$62, CONCATENATE(G121, " A"),IF(COUNTIF($G$7:G121,G121)&lt;='[1]Season Set up'!$C$63, CONCATENATE(G121, " B"),IF(COUNTIF($G$7:G121,G121)&lt;='[1]Season Set up'!$C$64, CONCATENATE(G121, " C"),IF(COUNTIF($G$7:G121,G121)&lt;='[1]Season Set up'!$C$65, CONCATENATE(G121, " D"),IF(COUNTIF($G$7:G121,G121)&lt;='[1]Season Set up'!$C$66, CONCATENATE(G121, " E"),IF(COUNTIF($G$7:G121,G121)&lt;='[1]Season Set up'!$C$67, CONCATENATE(G121, " F"),IF(COUNTIF($G$7:G121,G121)&lt;='[1]Season Set up'!$C$68, CONCATENATE(G121, " G"),IF(COUNTIF($G$7:G121,G121)&lt;='[1]Season Set up'!$C$69, CONCATENATE(G121, " H"),"")))))))))))))))))),"")</f>
        <v/>
      </c>
      <c r="I121" s="74"/>
      <c r="J121" s="21" t="str">
        <f>IFERROR(VLOOKUP(D121,#REF!,6,0),"")</f>
        <v/>
      </c>
      <c r="K121" s="2"/>
      <c r="L121" s="21">
        <v>115</v>
      </c>
      <c r="M121" s="73"/>
      <c r="N121" s="21" t="str">
        <f t="shared" si="1"/>
        <v/>
      </c>
      <c r="O121" s="21" t="str">
        <f>IFERROR(IF(M121="",VLOOKUP(N121,'[1]Members Sorted'!$B$2:$G$5000,2,0),VLOOKUP(M121,'[1]Members Sorted'!$B$2:$G$5000,2,0)),"")</f>
        <v/>
      </c>
      <c r="P121" s="21" t="str">
        <f>IFERROR(IF(M121="",VLOOKUP(N121,'[1]Members Sorted'!$B$2:$G$5000,3,0),VLOOKUP(M121,'[1]Members Sorted'!$B$2:$G$5000,3,0)),"")</f>
        <v/>
      </c>
      <c r="Q121" s="21" t="str">
        <f>IFERROR(IF(M121="",VLOOKUP(N121,'[1]Members Sorted'!$B$2:$G$5000,5,0),VLOOKUP(M121,'[1]Members Sorted'!$B$2:$G$5000,5,0)),"")</f>
        <v/>
      </c>
      <c r="R121" s="21" t="str">
        <f>IFERROR(IF(Q121="","",IF(#REF!=1,"Guest",IF(COUNTIF($Q$7:Q121,Q121)&lt;='[1]Season Set up'!$C$73, CONCATENATE(Q121, " A"),IF(COUNTIF($Q$7:Q121,Q121)&lt;='[1]Season Set up'!$C$74, CONCATENATE(Q121, " B"),IF(COUNTIF($Q$7:Q121,Q121)&lt;='[1]Season Set up'!$C$75, CONCATENATE(Q121, " C"),IF(COUNTIF($Q$7:Q121,Q121)&lt;='[1]Season Set up'!$C$76, CONCATENATE(Q121, " D"),IF(COUNTIF($Q$7:Q121,Q121)&lt;='[1]Season Set up'!$C$77, CONCATENATE(Q121, " E"),IF(COUNTIF($Q$7:Q121,Q121)&lt;='[1]Season Set up'!$C$78, CONCATENATE(Q121, " F"),IF(COUNTIF($Q$7:Q121,Q121)&lt;='[1]Season Set up'!$C$79, CONCATENATE(Q121, " G"),IF(COUNTIF($Q$7:Q121,Q121)&lt;='[1]Season Set up'!$C$80, CONCATENATE(Q121, " H"),"")))))))))),"")</f>
        <v/>
      </c>
      <c r="S121" s="74"/>
      <c r="T121" s="21" t="str">
        <f>IFERROR(VLOOKUP(N121,#REF!,6,0),"")</f>
        <v/>
      </c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ht="15.75" customHeight="1" x14ac:dyDescent="0.2">
      <c r="A122" s="2" t="str">
        <f>IFERROR(IF(#REF!=0,"Wrong Gender!",""),"")</f>
        <v/>
      </c>
      <c r="B122" s="21">
        <v>116</v>
      </c>
      <c r="C122" s="73"/>
      <c r="D122" s="21" t="str">
        <f t="shared" si="0"/>
        <v/>
      </c>
      <c r="E122" s="21" t="str">
        <f>IFERROR(IF(C122="",VLOOKUP(D122,'[1]Members Sorted'!$B$2:$G$5000,2,0),VLOOKUP(C122,'[1]Members Sorted'!$B$2:$G$5000,2,0)),"")</f>
        <v/>
      </c>
      <c r="F122" s="21" t="str">
        <f>IFERROR(IF(C122="",VLOOKUP(D122,'[1]Members Sorted'!$B$2:$G$5000,3,0),VLOOKUP(C122,'[1]Members Sorted'!$B$2:$G$5000,3,0)),"")</f>
        <v/>
      </c>
      <c r="G122" s="21" t="str">
        <f>IFERROR(IF(C122="",VLOOKUP(D122,'[1]Members Sorted'!$B$2:$G$5000,5,0),VLOOKUP(C122,'[1]Members Sorted'!$B$2:$G$5000,5,0)),"")</f>
        <v/>
      </c>
      <c r="H122" s="21" t="str">
        <f>IFERROR(IF(G122="","",IF(#REF!=1,"Guest",IF(COUNTIF($G$7:G122,G122)='[1]Season Set up'!$D$62,"Spacer",IF(COUNTIF($G$7:G122,G122)='[1]Season Set up'!$D$63,"Spacer",IF(COUNTIF($G$7:G122,G122)='[1]Season Set up'!$D$64,"Spacer",IF(COUNTIF($G$7:G122,G122)='[1]Season Set up'!$D$65,"Spacer",IF(COUNTIF($G$7:G122,G122)='[1]Season Set up'!$D$66,"Spacer",IF(COUNTIF($G$7:G122,G122)='[1]Season Set up'!$D$67,"Spacer",IF(COUNTIF($G$7:G122,G122)='[1]Season Set up'!$D$68,"Spacer",IF(COUNTIF($G$7:G122,G122)='[1]Season Set up'!$D$69,"Spacer",IF(COUNTIF($G$7:G122,G122)&lt;='[1]Season Set up'!$C$62, CONCATENATE(G122, " A"),IF(COUNTIF($G$7:G122,G122)&lt;='[1]Season Set up'!$C$63, CONCATENATE(G122, " B"),IF(COUNTIF($G$7:G122,G122)&lt;='[1]Season Set up'!$C$64, CONCATENATE(G122, " C"),IF(COUNTIF($G$7:G122,G122)&lt;='[1]Season Set up'!$C$65, CONCATENATE(G122, " D"),IF(COUNTIF($G$7:G122,G122)&lt;='[1]Season Set up'!$C$66, CONCATENATE(G122, " E"),IF(COUNTIF($G$7:G122,G122)&lt;='[1]Season Set up'!$C$67, CONCATENATE(G122, " F"),IF(COUNTIF($G$7:G122,G122)&lt;='[1]Season Set up'!$C$68, CONCATENATE(G122, " G"),IF(COUNTIF($G$7:G122,G122)&lt;='[1]Season Set up'!$C$69, CONCATENATE(G122, " H"),"")))))))))))))))))),"")</f>
        <v/>
      </c>
      <c r="I122" s="74"/>
      <c r="J122" s="21" t="str">
        <f>IFERROR(VLOOKUP(D122,#REF!,6,0),"")</f>
        <v/>
      </c>
      <c r="K122" s="2"/>
      <c r="L122" s="21">
        <v>116</v>
      </c>
      <c r="M122" s="73"/>
      <c r="N122" s="21" t="str">
        <f t="shared" si="1"/>
        <v/>
      </c>
      <c r="O122" s="21" t="str">
        <f>IFERROR(IF(M122="",VLOOKUP(N122,'[1]Members Sorted'!$B$2:$G$5000,2,0),VLOOKUP(M122,'[1]Members Sorted'!$B$2:$G$5000,2,0)),"")</f>
        <v/>
      </c>
      <c r="P122" s="21" t="str">
        <f>IFERROR(IF(M122="",VLOOKUP(N122,'[1]Members Sorted'!$B$2:$G$5000,3,0),VLOOKUP(M122,'[1]Members Sorted'!$B$2:$G$5000,3,0)),"")</f>
        <v/>
      </c>
      <c r="Q122" s="21" t="str">
        <f>IFERROR(IF(M122="",VLOOKUP(N122,'[1]Members Sorted'!$B$2:$G$5000,5,0),VLOOKUP(M122,'[1]Members Sorted'!$B$2:$G$5000,5,0)),"")</f>
        <v/>
      </c>
      <c r="R122" s="21" t="str">
        <f>IFERROR(IF(Q122="","",IF(#REF!=1,"Guest",IF(COUNTIF($Q$7:Q122,Q122)&lt;='[1]Season Set up'!$C$73, CONCATENATE(Q122, " A"),IF(COUNTIF($Q$7:Q122,Q122)&lt;='[1]Season Set up'!$C$74, CONCATENATE(Q122, " B"),IF(COUNTIF($Q$7:Q122,Q122)&lt;='[1]Season Set up'!$C$75, CONCATENATE(Q122, " C"),IF(COUNTIF($Q$7:Q122,Q122)&lt;='[1]Season Set up'!$C$76, CONCATENATE(Q122, " D"),IF(COUNTIF($Q$7:Q122,Q122)&lt;='[1]Season Set up'!$C$77, CONCATENATE(Q122, " E"),IF(COUNTIF($Q$7:Q122,Q122)&lt;='[1]Season Set up'!$C$78, CONCATENATE(Q122, " F"),IF(COUNTIF($Q$7:Q122,Q122)&lt;='[1]Season Set up'!$C$79, CONCATENATE(Q122, " G"),IF(COUNTIF($Q$7:Q122,Q122)&lt;='[1]Season Set up'!$C$80, CONCATENATE(Q122, " H"),"")))))))))),"")</f>
        <v/>
      </c>
      <c r="S122" s="74"/>
      <c r="T122" s="21" t="str">
        <f>IFERROR(VLOOKUP(N122,#REF!,6,0),"")</f>
        <v/>
      </c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ht="15.75" customHeight="1" x14ac:dyDescent="0.2">
      <c r="A123" s="2" t="str">
        <f>IFERROR(IF(#REF!=0,"Wrong Gender!",""),"")</f>
        <v/>
      </c>
      <c r="B123" s="21">
        <v>117</v>
      </c>
      <c r="C123" s="73"/>
      <c r="D123" s="21" t="str">
        <f t="shared" si="0"/>
        <v/>
      </c>
      <c r="E123" s="21" t="str">
        <f>IFERROR(IF(C123="",VLOOKUP(D123,'[1]Members Sorted'!$B$2:$G$5000,2,0),VLOOKUP(C123,'[1]Members Sorted'!$B$2:$G$5000,2,0)),"")</f>
        <v/>
      </c>
      <c r="F123" s="21" t="str">
        <f>IFERROR(IF(C123="",VLOOKUP(D123,'[1]Members Sorted'!$B$2:$G$5000,3,0),VLOOKUP(C123,'[1]Members Sorted'!$B$2:$G$5000,3,0)),"")</f>
        <v/>
      </c>
      <c r="G123" s="21" t="str">
        <f>IFERROR(IF(C123="",VLOOKUP(D123,'[1]Members Sorted'!$B$2:$G$5000,5,0),VLOOKUP(C123,'[1]Members Sorted'!$B$2:$G$5000,5,0)),"")</f>
        <v/>
      </c>
      <c r="H123" s="21" t="str">
        <f>IFERROR(IF(G123="","",IF(#REF!=1,"Guest",IF(COUNTIF($G$7:G123,G123)='[1]Season Set up'!$D$62,"Spacer",IF(COUNTIF($G$7:G123,G123)='[1]Season Set up'!$D$63,"Spacer",IF(COUNTIF($G$7:G123,G123)='[1]Season Set up'!$D$64,"Spacer",IF(COUNTIF($G$7:G123,G123)='[1]Season Set up'!$D$65,"Spacer",IF(COUNTIF($G$7:G123,G123)='[1]Season Set up'!$D$66,"Spacer",IF(COUNTIF($G$7:G123,G123)='[1]Season Set up'!$D$67,"Spacer",IF(COUNTIF($G$7:G123,G123)='[1]Season Set up'!$D$68,"Spacer",IF(COUNTIF($G$7:G123,G123)='[1]Season Set up'!$D$69,"Spacer",IF(COUNTIF($G$7:G123,G123)&lt;='[1]Season Set up'!$C$62, CONCATENATE(G123, " A"),IF(COUNTIF($G$7:G123,G123)&lt;='[1]Season Set up'!$C$63, CONCATENATE(G123, " B"),IF(COUNTIF($G$7:G123,G123)&lt;='[1]Season Set up'!$C$64, CONCATENATE(G123, " C"),IF(COUNTIF($G$7:G123,G123)&lt;='[1]Season Set up'!$C$65, CONCATENATE(G123, " D"),IF(COUNTIF($G$7:G123,G123)&lt;='[1]Season Set up'!$C$66, CONCATENATE(G123, " E"),IF(COUNTIF($G$7:G123,G123)&lt;='[1]Season Set up'!$C$67, CONCATENATE(G123, " F"),IF(COUNTIF($G$7:G123,G123)&lt;='[1]Season Set up'!$C$68, CONCATENATE(G123, " G"),IF(COUNTIF($G$7:G123,G123)&lt;='[1]Season Set up'!$C$69, CONCATENATE(G123, " H"),"")))))))))))))))))),"")</f>
        <v/>
      </c>
      <c r="I123" s="74"/>
      <c r="J123" s="21" t="str">
        <f>IFERROR(VLOOKUP(D123,#REF!,6,0),"")</f>
        <v/>
      </c>
      <c r="K123" s="2"/>
      <c r="L123" s="21">
        <v>117</v>
      </c>
      <c r="M123" s="73"/>
      <c r="N123" s="21" t="str">
        <f t="shared" si="1"/>
        <v/>
      </c>
      <c r="O123" s="21" t="str">
        <f>IFERROR(IF(M123="",VLOOKUP(N123,'[1]Members Sorted'!$B$2:$G$5000,2,0),VLOOKUP(M123,'[1]Members Sorted'!$B$2:$G$5000,2,0)),"")</f>
        <v/>
      </c>
      <c r="P123" s="21" t="str">
        <f>IFERROR(IF(M123="",VLOOKUP(N123,'[1]Members Sorted'!$B$2:$G$5000,3,0),VLOOKUP(M123,'[1]Members Sorted'!$B$2:$G$5000,3,0)),"")</f>
        <v/>
      </c>
      <c r="Q123" s="21" t="str">
        <f>IFERROR(IF(M123="",VLOOKUP(N123,'[1]Members Sorted'!$B$2:$G$5000,5,0),VLOOKUP(M123,'[1]Members Sorted'!$B$2:$G$5000,5,0)),"")</f>
        <v/>
      </c>
      <c r="R123" s="21" t="str">
        <f>IFERROR(IF(Q123="","",IF(#REF!=1,"Guest",IF(COUNTIF($Q$7:Q123,Q123)&lt;='[1]Season Set up'!$C$73, CONCATENATE(Q123, " A"),IF(COUNTIF($Q$7:Q123,Q123)&lt;='[1]Season Set up'!$C$74, CONCATENATE(Q123, " B"),IF(COUNTIF($Q$7:Q123,Q123)&lt;='[1]Season Set up'!$C$75, CONCATENATE(Q123, " C"),IF(COUNTIF($Q$7:Q123,Q123)&lt;='[1]Season Set up'!$C$76, CONCATENATE(Q123, " D"),IF(COUNTIF($Q$7:Q123,Q123)&lt;='[1]Season Set up'!$C$77, CONCATENATE(Q123, " E"),IF(COUNTIF($Q$7:Q123,Q123)&lt;='[1]Season Set up'!$C$78, CONCATENATE(Q123, " F"),IF(COUNTIF($Q$7:Q123,Q123)&lt;='[1]Season Set up'!$C$79, CONCATENATE(Q123, " G"),IF(COUNTIF($Q$7:Q123,Q123)&lt;='[1]Season Set up'!$C$80, CONCATENATE(Q123, " H"),"")))))))))),"")</f>
        <v/>
      </c>
      <c r="S123" s="74"/>
      <c r="T123" s="21" t="str">
        <f>IFERROR(VLOOKUP(N123,#REF!,6,0),"")</f>
        <v/>
      </c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ht="15.75" customHeight="1" x14ac:dyDescent="0.2">
      <c r="A124" s="2" t="str">
        <f>IFERROR(IF(#REF!=0,"Wrong Gender!",""),"")</f>
        <v/>
      </c>
      <c r="B124" s="21">
        <v>118</v>
      </c>
      <c r="C124" s="73"/>
      <c r="D124" s="21" t="str">
        <f t="shared" si="0"/>
        <v/>
      </c>
      <c r="E124" s="21" t="str">
        <f>IFERROR(IF(C124="",VLOOKUP(D124,'[1]Members Sorted'!$B$2:$G$5000,2,0),VLOOKUP(C124,'[1]Members Sorted'!$B$2:$G$5000,2,0)),"")</f>
        <v/>
      </c>
      <c r="F124" s="21" t="str">
        <f>IFERROR(IF(C124="",VLOOKUP(D124,'[1]Members Sorted'!$B$2:$G$5000,3,0),VLOOKUP(C124,'[1]Members Sorted'!$B$2:$G$5000,3,0)),"")</f>
        <v/>
      </c>
      <c r="G124" s="21" t="str">
        <f>IFERROR(IF(C124="",VLOOKUP(D124,'[1]Members Sorted'!$B$2:$G$5000,5,0),VLOOKUP(C124,'[1]Members Sorted'!$B$2:$G$5000,5,0)),"")</f>
        <v/>
      </c>
      <c r="H124" s="21" t="str">
        <f>IFERROR(IF(G124="","",IF(#REF!=1,"Guest",IF(COUNTIF($G$7:G124,G124)='[1]Season Set up'!$D$62,"Spacer",IF(COUNTIF($G$7:G124,G124)='[1]Season Set up'!$D$63,"Spacer",IF(COUNTIF($G$7:G124,G124)='[1]Season Set up'!$D$64,"Spacer",IF(COUNTIF($G$7:G124,G124)='[1]Season Set up'!$D$65,"Spacer",IF(COUNTIF($G$7:G124,G124)='[1]Season Set up'!$D$66,"Spacer",IF(COUNTIF($G$7:G124,G124)='[1]Season Set up'!$D$67,"Spacer",IF(COUNTIF($G$7:G124,G124)='[1]Season Set up'!$D$68,"Spacer",IF(COUNTIF($G$7:G124,G124)='[1]Season Set up'!$D$69,"Spacer",IF(COUNTIF($G$7:G124,G124)&lt;='[1]Season Set up'!$C$62, CONCATENATE(G124, " A"),IF(COUNTIF($G$7:G124,G124)&lt;='[1]Season Set up'!$C$63, CONCATENATE(G124, " B"),IF(COUNTIF($G$7:G124,G124)&lt;='[1]Season Set up'!$C$64, CONCATENATE(G124, " C"),IF(COUNTIF($G$7:G124,G124)&lt;='[1]Season Set up'!$C$65, CONCATENATE(G124, " D"),IF(COUNTIF($G$7:G124,G124)&lt;='[1]Season Set up'!$C$66, CONCATENATE(G124, " E"),IF(COUNTIF($G$7:G124,G124)&lt;='[1]Season Set up'!$C$67, CONCATENATE(G124, " F"),IF(COUNTIF($G$7:G124,G124)&lt;='[1]Season Set up'!$C$68, CONCATENATE(G124, " G"),IF(COUNTIF($G$7:G124,G124)&lt;='[1]Season Set up'!$C$69, CONCATENATE(G124, " H"),"")))))))))))))))))),"")</f>
        <v/>
      </c>
      <c r="I124" s="74"/>
      <c r="J124" s="21" t="str">
        <f>IFERROR(VLOOKUP(D124,#REF!,6,0),"")</f>
        <v/>
      </c>
      <c r="K124" s="2"/>
      <c r="L124" s="21">
        <v>118</v>
      </c>
      <c r="M124" s="73"/>
      <c r="N124" s="21" t="str">
        <f t="shared" si="1"/>
        <v/>
      </c>
      <c r="O124" s="21" t="str">
        <f>IFERROR(IF(M124="",VLOOKUP(N124,'[1]Members Sorted'!$B$2:$G$5000,2,0),VLOOKUP(M124,'[1]Members Sorted'!$B$2:$G$5000,2,0)),"")</f>
        <v/>
      </c>
      <c r="P124" s="21" t="str">
        <f>IFERROR(IF(M124="",VLOOKUP(N124,'[1]Members Sorted'!$B$2:$G$5000,3,0),VLOOKUP(M124,'[1]Members Sorted'!$B$2:$G$5000,3,0)),"")</f>
        <v/>
      </c>
      <c r="Q124" s="21" t="str">
        <f>IFERROR(IF(M124="",VLOOKUP(N124,'[1]Members Sorted'!$B$2:$G$5000,5,0),VLOOKUP(M124,'[1]Members Sorted'!$B$2:$G$5000,5,0)),"")</f>
        <v/>
      </c>
      <c r="R124" s="21" t="str">
        <f>IFERROR(IF(Q124="","",IF(#REF!=1,"Guest",IF(COUNTIF($Q$7:Q124,Q124)&lt;='[1]Season Set up'!$C$73, CONCATENATE(Q124, " A"),IF(COUNTIF($Q$7:Q124,Q124)&lt;='[1]Season Set up'!$C$74, CONCATENATE(Q124, " B"),IF(COUNTIF($Q$7:Q124,Q124)&lt;='[1]Season Set up'!$C$75, CONCATENATE(Q124, " C"),IF(COUNTIF($Q$7:Q124,Q124)&lt;='[1]Season Set up'!$C$76, CONCATENATE(Q124, " D"),IF(COUNTIF($Q$7:Q124,Q124)&lt;='[1]Season Set up'!$C$77, CONCATENATE(Q124, " E"),IF(COUNTIF($Q$7:Q124,Q124)&lt;='[1]Season Set up'!$C$78, CONCATENATE(Q124, " F"),IF(COUNTIF($Q$7:Q124,Q124)&lt;='[1]Season Set up'!$C$79, CONCATENATE(Q124, " G"),IF(COUNTIF($Q$7:Q124,Q124)&lt;='[1]Season Set up'!$C$80, CONCATENATE(Q124, " H"),"")))))))))),"")</f>
        <v/>
      </c>
      <c r="S124" s="74"/>
      <c r="T124" s="21" t="str">
        <f>IFERROR(VLOOKUP(N124,#REF!,6,0),"")</f>
        <v/>
      </c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ht="15.75" customHeight="1" x14ac:dyDescent="0.2">
      <c r="A125" s="2" t="str">
        <f>IFERROR(IF(#REF!=0,"Wrong Gender!",""),"")</f>
        <v/>
      </c>
      <c r="B125" s="21">
        <v>119</v>
      </c>
      <c r="C125" s="73"/>
      <c r="D125" s="21" t="str">
        <f t="shared" si="0"/>
        <v/>
      </c>
      <c r="E125" s="21" t="str">
        <f>IFERROR(IF(C125="",VLOOKUP(D125,'[1]Members Sorted'!$B$2:$G$5000,2,0),VLOOKUP(C125,'[1]Members Sorted'!$B$2:$G$5000,2,0)),"")</f>
        <v/>
      </c>
      <c r="F125" s="21" t="str">
        <f>IFERROR(IF(C125="",VLOOKUP(D125,'[1]Members Sorted'!$B$2:$G$5000,3,0),VLOOKUP(C125,'[1]Members Sorted'!$B$2:$G$5000,3,0)),"")</f>
        <v/>
      </c>
      <c r="G125" s="21" t="str">
        <f>IFERROR(IF(C125="",VLOOKUP(D125,'[1]Members Sorted'!$B$2:$G$5000,5,0),VLOOKUP(C125,'[1]Members Sorted'!$B$2:$G$5000,5,0)),"")</f>
        <v/>
      </c>
      <c r="H125" s="21" t="str">
        <f>IFERROR(IF(G125="","",IF(#REF!=1,"Guest",IF(COUNTIF($G$7:G125,G125)='[1]Season Set up'!$D$62,"Spacer",IF(COUNTIF($G$7:G125,G125)='[1]Season Set up'!$D$63,"Spacer",IF(COUNTIF($G$7:G125,G125)='[1]Season Set up'!$D$64,"Spacer",IF(COUNTIF($G$7:G125,G125)='[1]Season Set up'!$D$65,"Spacer",IF(COUNTIF($G$7:G125,G125)='[1]Season Set up'!$D$66,"Spacer",IF(COUNTIF($G$7:G125,G125)='[1]Season Set up'!$D$67,"Spacer",IF(COUNTIF($G$7:G125,G125)='[1]Season Set up'!$D$68,"Spacer",IF(COUNTIF($G$7:G125,G125)='[1]Season Set up'!$D$69,"Spacer",IF(COUNTIF($G$7:G125,G125)&lt;='[1]Season Set up'!$C$62, CONCATENATE(G125, " A"),IF(COUNTIF($G$7:G125,G125)&lt;='[1]Season Set up'!$C$63, CONCATENATE(G125, " B"),IF(COUNTIF($G$7:G125,G125)&lt;='[1]Season Set up'!$C$64, CONCATENATE(G125, " C"),IF(COUNTIF($G$7:G125,G125)&lt;='[1]Season Set up'!$C$65, CONCATENATE(G125, " D"),IF(COUNTIF($G$7:G125,G125)&lt;='[1]Season Set up'!$C$66, CONCATENATE(G125, " E"),IF(COUNTIF($G$7:G125,G125)&lt;='[1]Season Set up'!$C$67, CONCATENATE(G125, " F"),IF(COUNTIF($G$7:G125,G125)&lt;='[1]Season Set up'!$C$68, CONCATENATE(G125, " G"),IF(COUNTIF($G$7:G125,G125)&lt;='[1]Season Set up'!$C$69, CONCATENATE(G125, " H"),"")))))))))))))))))),"")</f>
        <v/>
      </c>
      <c r="I125" s="74"/>
      <c r="J125" s="21" t="str">
        <f>IFERROR(VLOOKUP(D125,#REF!,6,0),"")</f>
        <v/>
      </c>
      <c r="K125" s="2"/>
      <c r="L125" s="21">
        <v>119</v>
      </c>
      <c r="M125" s="73"/>
      <c r="N125" s="21" t="str">
        <f t="shared" si="1"/>
        <v/>
      </c>
      <c r="O125" s="21" t="str">
        <f>IFERROR(IF(M125="",VLOOKUP(N125,'[1]Members Sorted'!$B$2:$G$5000,2,0),VLOOKUP(M125,'[1]Members Sorted'!$B$2:$G$5000,2,0)),"")</f>
        <v/>
      </c>
      <c r="P125" s="21" t="str">
        <f>IFERROR(IF(M125="",VLOOKUP(N125,'[1]Members Sorted'!$B$2:$G$5000,3,0),VLOOKUP(M125,'[1]Members Sorted'!$B$2:$G$5000,3,0)),"")</f>
        <v/>
      </c>
      <c r="Q125" s="21" t="str">
        <f>IFERROR(IF(M125="",VLOOKUP(N125,'[1]Members Sorted'!$B$2:$G$5000,5,0),VLOOKUP(M125,'[1]Members Sorted'!$B$2:$G$5000,5,0)),"")</f>
        <v/>
      </c>
      <c r="R125" s="21" t="str">
        <f>IFERROR(IF(Q125="","",IF(#REF!=1,"Guest",IF(COUNTIF($Q$7:Q125,Q125)&lt;='[1]Season Set up'!$C$73, CONCATENATE(Q125, " A"),IF(COUNTIF($Q$7:Q125,Q125)&lt;='[1]Season Set up'!$C$74, CONCATENATE(Q125, " B"),IF(COUNTIF($Q$7:Q125,Q125)&lt;='[1]Season Set up'!$C$75, CONCATENATE(Q125, " C"),IF(COUNTIF($Q$7:Q125,Q125)&lt;='[1]Season Set up'!$C$76, CONCATENATE(Q125, " D"),IF(COUNTIF($Q$7:Q125,Q125)&lt;='[1]Season Set up'!$C$77, CONCATENATE(Q125, " E"),IF(COUNTIF($Q$7:Q125,Q125)&lt;='[1]Season Set up'!$C$78, CONCATENATE(Q125, " F"),IF(COUNTIF($Q$7:Q125,Q125)&lt;='[1]Season Set up'!$C$79, CONCATENATE(Q125, " G"),IF(COUNTIF($Q$7:Q125,Q125)&lt;='[1]Season Set up'!$C$80, CONCATENATE(Q125, " H"),"")))))))))),"")</f>
        <v/>
      </c>
      <c r="S125" s="74"/>
      <c r="T125" s="21" t="str">
        <f>IFERROR(VLOOKUP(N125,#REF!,6,0),"")</f>
        <v/>
      </c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ht="15.75" customHeight="1" x14ac:dyDescent="0.2">
      <c r="A126" s="2" t="str">
        <f>IFERROR(IF(#REF!=0,"Wrong Gender!",""),"")</f>
        <v/>
      </c>
      <c r="B126" s="21">
        <v>120</v>
      </c>
      <c r="C126" s="73"/>
      <c r="D126" s="21" t="str">
        <f t="shared" si="0"/>
        <v/>
      </c>
      <c r="E126" s="21" t="str">
        <f>IFERROR(IF(C126="",VLOOKUP(D126,'[1]Members Sorted'!$B$2:$G$5000,2,0),VLOOKUP(C126,'[1]Members Sorted'!$B$2:$G$5000,2,0)),"")</f>
        <v/>
      </c>
      <c r="F126" s="21" t="str">
        <f>IFERROR(IF(C126="",VLOOKUP(D126,'[1]Members Sorted'!$B$2:$G$5000,3,0),VLOOKUP(C126,'[1]Members Sorted'!$B$2:$G$5000,3,0)),"")</f>
        <v/>
      </c>
      <c r="G126" s="21" t="str">
        <f>IFERROR(IF(C126="",VLOOKUP(D126,'[1]Members Sorted'!$B$2:$G$5000,5,0),VLOOKUP(C126,'[1]Members Sorted'!$B$2:$G$5000,5,0)),"")</f>
        <v/>
      </c>
      <c r="H126" s="21" t="str">
        <f>IFERROR(IF(G126="","",IF(#REF!=1,"Guest",IF(COUNTIF($G$7:G126,G126)='[1]Season Set up'!$D$62,"Spacer",IF(COUNTIF($G$7:G126,G126)='[1]Season Set up'!$D$63,"Spacer",IF(COUNTIF($G$7:G126,G126)='[1]Season Set up'!$D$64,"Spacer",IF(COUNTIF($G$7:G126,G126)='[1]Season Set up'!$D$65,"Spacer",IF(COUNTIF($G$7:G126,G126)='[1]Season Set up'!$D$66,"Spacer",IF(COUNTIF($G$7:G126,G126)='[1]Season Set up'!$D$67,"Spacer",IF(COUNTIF($G$7:G126,G126)='[1]Season Set up'!$D$68,"Spacer",IF(COUNTIF($G$7:G126,G126)='[1]Season Set up'!$D$69,"Spacer",IF(COUNTIF($G$7:G126,G126)&lt;='[1]Season Set up'!$C$62, CONCATENATE(G126, " A"),IF(COUNTIF($G$7:G126,G126)&lt;='[1]Season Set up'!$C$63, CONCATENATE(G126, " B"),IF(COUNTIF($G$7:G126,G126)&lt;='[1]Season Set up'!$C$64, CONCATENATE(G126, " C"),IF(COUNTIF($G$7:G126,G126)&lt;='[1]Season Set up'!$C$65, CONCATENATE(G126, " D"),IF(COUNTIF($G$7:G126,G126)&lt;='[1]Season Set up'!$C$66, CONCATENATE(G126, " E"),IF(COUNTIF($G$7:G126,G126)&lt;='[1]Season Set up'!$C$67, CONCATENATE(G126, " F"),IF(COUNTIF($G$7:G126,G126)&lt;='[1]Season Set up'!$C$68, CONCATENATE(G126, " G"),IF(COUNTIF($G$7:G126,G126)&lt;='[1]Season Set up'!$C$69, CONCATENATE(G126, " H"),"")))))))))))))))))),"")</f>
        <v/>
      </c>
      <c r="I126" s="74"/>
      <c r="J126" s="21" t="str">
        <f>IFERROR(VLOOKUP(D126,#REF!,6,0),"")</f>
        <v/>
      </c>
      <c r="K126" s="2"/>
      <c r="L126" s="21">
        <v>120</v>
      </c>
      <c r="M126" s="73"/>
      <c r="N126" s="21" t="str">
        <f t="shared" si="1"/>
        <v/>
      </c>
      <c r="O126" s="21" t="str">
        <f>IFERROR(IF(M126="",VLOOKUP(N126,'[1]Members Sorted'!$B$2:$G$5000,2,0),VLOOKUP(M126,'[1]Members Sorted'!$B$2:$G$5000,2,0)),"")</f>
        <v/>
      </c>
      <c r="P126" s="21" t="str">
        <f>IFERROR(IF(M126="",VLOOKUP(N126,'[1]Members Sorted'!$B$2:$G$5000,3,0),VLOOKUP(M126,'[1]Members Sorted'!$B$2:$G$5000,3,0)),"")</f>
        <v/>
      </c>
      <c r="Q126" s="21" t="str">
        <f>IFERROR(IF(M126="",VLOOKUP(N126,'[1]Members Sorted'!$B$2:$G$5000,5,0),VLOOKUP(M126,'[1]Members Sorted'!$B$2:$G$5000,5,0)),"")</f>
        <v/>
      </c>
      <c r="R126" s="21" t="str">
        <f>IFERROR(IF(Q126="","",IF(#REF!=1,"Guest",IF(COUNTIF($Q$7:Q126,Q126)&lt;='[1]Season Set up'!$C$73, CONCATENATE(Q126, " A"),IF(COUNTIF($Q$7:Q126,Q126)&lt;='[1]Season Set up'!$C$74, CONCATENATE(Q126, " B"),IF(COUNTIF($Q$7:Q126,Q126)&lt;='[1]Season Set up'!$C$75, CONCATENATE(Q126, " C"),IF(COUNTIF($Q$7:Q126,Q126)&lt;='[1]Season Set up'!$C$76, CONCATENATE(Q126, " D"),IF(COUNTIF($Q$7:Q126,Q126)&lt;='[1]Season Set up'!$C$77, CONCATENATE(Q126, " E"),IF(COUNTIF($Q$7:Q126,Q126)&lt;='[1]Season Set up'!$C$78, CONCATENATE(Q126, " F"),IF(COUNTIF($Q$7:Q126,Q126)&lt;='[1]Season Set up'!$C$79, CONCATENATE(Q126, " G"),IF(COUNTIF($Q$7:Q126,Q126)&lt;='[1]Season Set up'!$C$80, CONCATENATE(Q126, " H"),"")))))))))),"")</f>
        <v/>
      </c>
      <c r="S126" s="74"/>
      <c r="T126" s="21" t="str">
        <f>IFERROR(VLOOKUP(N126,#REF!,6,0),"")</f>
        <v/>
      </c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ht="15.75" customHeight="1" x14ac:dyDescent="0.2">
      <c r="A127" s="2" t="str">
        <f>IFERROR(IF(#REF!=0,"Wrong Gender!",""),"")</f>
        <v/>
      </c>
      <c r="B127" s="21">
        <v>121</v>
      </c>
      <c r="C127" s="73"/>
      <c r="D127" s="21" t="str">
        <f t="shared" si="0"/>
        <v/>
      </c>
      <c r="E127" s="21" t="str">
        <f>IFERROR(IF(C127="",VLOOKUP(D127,'[1]Members Sorted'!$B$2:$G$5000,2,0),VLOOKUP(C127,'[1]Members Sorted'!$B$2:$G$5000,2,0)),"")</f>
        <v/>
      </c>
      <c r="F127" s="21" t="str">
        <f>IFERROR(IF(C127="",VLOOKUP(D127,'[1]Members Sorted'!$B$2:$G$5000,3,0),VLOOKUP(C127,'[1]Members Sorted'!$B$2:$G$5000,3,0)),"")</f>
        <v/>
      </c>
      <c r="G127" s="21" t="str">
        <f>IFERROR(IF(C127="",VLOOKUP(D127,'[1]Members Sorted'!$B$2:$G$5000,5,0),VLOOKUP(C127,'[1]Members Sorted'!$B$2:$G$5000,5,0)),"")</f>
        <v/>
      </c>
      <c r="H127" s="21" t="str">
        <f>IFERROR(IF(G127="","",IF(#REF!=1,"Guest",IF(COUNTIF($G$7:G127,G127)='[1]Season Set up'!$D$62,"Spacer",IF(COUNTIF($G$7:G127,G127)='[1]Season Set up'!$D$63,"Spacer",IF(COUNTIF($G$7:G127,G127)='[1]Season Set up'!$D$64,"Spacer",IF(COUNTIF($G$7:G127,G127)='[1]Season Set up'!$D$65,"Spacer",IF(COUNTIF($G$7:G127,G127)='[1]Season Set up'!$D$66,"Spacer",IF(COUNTIF($G$7:G127,G127)='[1]Season Set up'!$D$67,"Spacer",IF(COUNTIF($G$7:G127,G127)='[1]Season Set up'!$D$68,"Spacer",IF(COUNTIF($G$7:G127,G127)='[1]Season Set up'!$D$69,"Spacer",IF(COUNTIF($G$7:G127,G127)&lt;='[1]Season Set up'!$C$62, CONCATENATE(G127, " A"),IF(COUNTIF($G$7:G127,G127)&lt;='[1]Season Set up'!$C$63, CONCATENATE(G127, " B"),IF(COUNTIF($G$7:G127,G127)&lt;='[1]Season Set up'!$C$64, CONCATENATE(G127, " C"),IF(COUNTIF($G$7:G127,G127)&lt;='[1]Season Set up'!$C$65, CONCATENATE(G127, " D"),IF(COUNTIF($G$7:G127,G127)&lt;='[1]Season Set up'!$C$66, CONCATENATE(G127, " E"),IF(COUNTIF($G$7:G127,G127)&lt;='[1]Season Set up'!$C$67, CONCATENATE(G127, " F"),IF(COUNTIF($G$7:G127,G127)&lt;='[1]Season Set up'!$C$68, CONCATENATE(G127, " G"),IF(COUNTIF($G$7:G127,G127)&lt;='[1]Season Set up'!$C$69, CONCATENATE(G127, " H"),"")))))))))))))))))),"")</f>
        <v/>
      </c>
      <c r="I127" s="74"/>
      <c r="J127" s="21" t="str">
        <f>IFERROR(VLOOKUP(D127,#REF!,6,0),"")</f>
        <v/>
      </c>
      <c r="K127" s="2"/>
      <c r="L127" s="21">
        <v>121</v>
      </c>
      <c r="M127" s="73"/>
      <c r="N127" s="21" t="str">
        <f t="shared" si="1"/>
        <v/>
      </c>
      <c r="O127" s="21" t="str">
        <f>IFERROR(IF(M127="",VLOOKUP(N127,'[1]Members Sorted'!$B$2:$G$5000,2,0),VLOOKUP(M127,'[1]Members Sorted'!$B$2:$G$5000,2,0)),"")</f>
        <v/>
      </c>
      <c r="P127" s="21" t="str">
        <f>IFERROR(IF(M127="",VLOOKUP(N127,'[1]Members Sorted'!$B$2:$G$5000,3,0),VLOOKUP(M127,'[1]Members Sorted'!$B$2:$G$5000,3,0)),"")</f>
        <v/>
      </c>
      <c r="Q127" s="21" t="str">
        <f>IFERROR(IF(M127="",VLOOKUP(N127,'[1]Members Sorted'!$B$2:$G$5000,5,0),VLOOKUP(M127,'[1]Members Sorted'!$B$2:$G$5000,5,0)),"")</f>
        <v/>
      </c>
      <c r="R127" s="21" t="str">
        <f>IFERROR(IF(Q127="","",IF(#REF!=1,"Guest",IF(COUNTIF($Q$7:Q127,Q127)&lt;='[1]Season Set up'!$C$73, CONCATENATE(Q127, " A"),IF(COUNTIF($Q$7:Q127,Q127)&lt;='[1]Season Set up'!$C$74, CONCATENATE(Q127, " B"),IF(COUNTIF($Q$7:Q127,Q127)&lt;='[1]Season Set up'!$C$75, CONCATENATE(Q127, " C"),IF(COUNTIF($Q$7:Q127,Q127)&lt;='[1]Season Set up'!$C$76, CONCATENATE(Q127, " D"),IF(COUNTIF($Q$7:Q127,Q127)&lt;='[1]Season Set up'!$C$77, CONCATENATE(Q127, " E"),IF(COUNTIF($Q$7:Q127,Q127)&lt;='[1]Season Set up'!$C$78, CONCATENATE(Q127, " F"),IF(COUNTIF($Q$7:Q127,Q127)&lt;='[1]Season Set up'!$C$79, CONCATENATE(Q127, " G"),IF(COUNTIF($Q$7:Q127,Q127)&lt;='[1]Season Set up'!$C$80, CONCATENATE(Q127, " H"),"")))))))))),"")</f>
        <v/>
      </c>
      <c r="S127" s="74"/>
      <c r="T127" s="21" t="str">
        <f>IFERROR(VLOOKUP(N127,#REF!,6,0),"")</f>
        <v/>
      </c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ht="15.75" customHeight="1" x14ac:dyDescent="0.2">
      <c r="A128" s="2" t="str">
        <f>IFERROR(IF(#REF!=0,"Wrong Gender!",""),"")</f>
        <v/>
      </c>
      <c r="B128" s="21">
        <v>122</v>
      </c>
      <c r="C128" s="73"/>
      <c r="D128" s="21" t="str">
        <f t="shared" si="0"/>
        <v/>
      </c>
      <c r="E128" s="21" t="str">
        <f>IFERROR(IF(C128="",VLOOKUP(D128,'[1]Members Sorted'!$B$2:$G$5000,2,0),VLOOKUP(C128,'[1]Members Sorted'!$B$2:$G$5000,2,0)),"")</f>
        <v/>
      </c>
      <c r="F128" s="21" t="str">
        <f>IFERROR(IF(C128="",VLOOKUP(D128,'[1]Members Sorted'!$B$2:$G$5000,3,0),VLOOKUP(C128,'[1]Members Sorted'!$B$2:$G$5000,3,0)),"")</f>
        <v/>
      </c>
      <c r="G128" s="21" t="str">
        <f>IFERROR(IF(C128="",VLOOKUP(D128,'[1]Members Sorted'!$B$2:$G$5000,5,0),VLOOKUP(C128,'[1]Members Sorted'!$B$2:$G$5000,5,0)),"")</f>
        <v/>
      </c>
      <c r="H128" s="21" t="str">
        <f>IFERROR(IF(G128="","",IF(#REF!=1,"Guest",IF(COUNTIF($G$7:G128,G128)='[1]Season Set up'!$D$62,"Spacer",IF(COUNTIF($G$7:G128,G128)='[1]Season Set up'!$D$63,"Spacer",IF(COUNTIF($G$7:G128,G128)='[1]Season Set up'!$D$64,"Spacer",IF(COUNTIF($G$7:G128,G128)='[1]Season Set up'!$D$65,"Spacer",IF(COUNTIF($G$7:G128,G128)='[1]Season Set up'!$D$66,"Spacer",IF(COUNTIF($G$7:G128,G128)='[1]Season Set up'!$D$67,"Spacer",IF(COUNTIF($G$7:G128,G128)='[1]Season Set up'!$D$68,"Spacer",IF(COUNTIF($G$7:G128,G128)='[1]Season Set up'!$D$69,"Spacer",IF(COUNTIF($G$7:G128,G128)&lt;='[1]Season Set up'!$C$62, CONCATENATE(G128, " A"),IF(COUNTIF($G$7:G128,G128)&lt;='[1]Season Set up'!$C$63, CONCATENATE(G128, " B"),IF(COUNTIF($G$7:G128,G128)&lt;='[1]Season Set up'!$C$64, CONCATENATE(G128, " C"),IF(COUNTIF($G$7:G128,G128)&lt;='[1]Season Set up'!$C$65, CONCATENATE(G128, " D"),IF(COUNTIF($G$7:G128,G128)&lt;='[1]Season Set up'!$C$66, CONCATENATE(G128, " E"),IF(COUNTIF($G$7:G128,G128)&lt;='[1]Season Set up'!$C$67, CONCATENATE(G128, " F"),IF(COUNTIF($G$7:G128,G128)&lt;='[1]Season Set up'!$C$68, CONCATENATE(G128, " G"),IF(COUNTIF($G$7:G128,G128)&lt;='[1]Season Set up'!$C$69, CONCATENATE(G128, " H"),"")))))))))))))))))),"")</f>
        <v/>
      </c>
      <c r="I128" s="74"/>
      <c r="J128" s="21" t="str">
        <f>IFERROR(VLOOKUP(D128,#REF!,6,0),"")</f>
        <v/>
      </c>
      <c r="K128" s="2"/>
      <c r="L128" s="21">
        <v>122</v>
      </c>
      <c r="M128" s="73"/>
      <c r="N128" s="21" t="str">
        <f t="shared" si="1"/>
        <v/>
      </c>
      <c r="O128" s="21" t="str">
        <f>IFERROR(IF(M128="",VLOOKUP(N128,'[1]Members Sorted'!$B$2:$G$5000,2,0),VLOOKUP(M128,'[1]Members Sorted'!$B$2:$G$5000,2,0)),"")</f>
        <v/>
      </c>
      <c r="P128" s="21" t="str">
        <f>IFERROR(IF(M128="",VLOOKUP(N128,'[1]Members Sorted'!$B$2:$G$5000,3,0),VLOOKUP(M128,'[1]Members Sorted'!$B$2:$G$5000,3,0)),"")</f>
        <v/>
      </c>
      <c r="Q128" s="21" t="str">
        <f>IFERROR(IF(M128="",VLOOKUP(N128,'[1]Members Sorted'!$B$2:$G$5000,5,0),VLOOKUP(M128,'[1]Members Sorted'!$B$2:$G$5000,5,0)),"")</f>
        <v/>
      </c>
      <c r="R128" s="21" t="str">
        <f>IFERROR(IF(Q128="","",IF(#REF!=1,"Guest",IF(COUNTIF($Q$7:Q128,Q128)&lt;='[1]Season Set up'!$C$73, CONCATENATE(Q128, " A"),IF(COUNTIF($Q$7:Q128,Q128)&lt;='[1]Season Set up'!$C$74, CONCATENATE(Q128, " B"),IF(COUNTIF($Q$7:Q128,Q128)&lt;='[1]Season Set up'!$C$75, CONCATENATE(Q128, " C"),IF(COUNTIF($Q$7:Q128,Q128)&lt;='[1]Season Set up'!$C$76, CONCATENATE(Q128, " D"),IF(COUNTIF($Q$7:Q128,Q128)&lt;='[1]Season Set up'!$C$77, CONCATENATE(Q128, " E"),IF(COUNTIF($Q$7:Q128,Q128)&lt;='[1]Season Set up'!$C$78, CONCATENATE(Q128, " F"),IF(COUNTIF($Q$7:Q128,Q128)&lt;='[1]Season Set up'!$C$79, CONCATENATE(Q128, " G"),IF(COUNTIF($Q$7:Q128,Q128)&lt;='[1]Season Set up'!$C$80, CONCATENATE(Q128, " H"),"")))))))))),"")</f>
        <v/>
      </c>
      <c r="S128" s="74"/>
      <c r="T128" s="21" t="str">
        <f>IFERROR(VLOOKUP(N128,#REF!,6,0),"")</f>
        <v/>
      </c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ht="15.75" customHeight="1" x14ac:dyDescent="0.2">
      <c r="A129" s="2" t="str">
        <f>IFERROR(IF(#REF!=0,"Wrong Gender!",""),"")</f>
        <v/>
      </c>
      <c r="B129" s="21">
        <v>123</v>
      </c>
      <c r="C129" s="73"/>
      <c r="D129" s="21" t="str">
        <f t="shared" si="0"/>
        <v/>
      </c>
      <c r="E129" s="21" t="str">
        <f>IFERROR(IF(C129="",VLOOKUP(D129,'[1]Members Sorted'!$B$2:$G$5000,2,0),VLOOKUP(C129,'[1]Members Sorted'!$B$2:$G$5000,2,0)),"")</f>
        <v/>
      </c>
      <c r="F129" s="21" t="str">
        <f>IFERROR(IF(C129="",VLOOKUP(D129,'[1]Members Sorted'!$B$2:$G$5000,3,0),VLOOKUP(C129,'[1]Members Sorted'!$B$2:$G$5000,3,0)),"")</f>
        <v/>
      </c>
      <c r="G129" s="21" t="str">
        <f>IFERROR(IF(C129="",VLOOKUP(D129,'[1]Members Sorted'!$B$2:$G$5000,5,0),VLOOKUP(C129,'[1]Members Sorted'!$B$2:$G$5000,5,0)),"")</f>
        <v/>
      </c>
      <c r="H129" s="21" t="str">
        <f>IFERROR(IF(G129="","",IF(#REF!=1,"Guest",IF(COUNTIF($G$7:G129,G129)='[1]Season Set up'!$D$62,"Spacer",IF(COUNTIF($G$7:G129,G129)='[1]Season Set up'!$D$63,"Spacer",IF(COUNTIF($G$7:G129,G129)='[1]Season Set up'!$D$64,"Spacer",IF(COUNTIF($G$7:G129,G129)='[1]Season Set up'!$D$65,"Spacer",IF(COUNTIF($G$7:G129,G129)='[1]Season Set up'!$D$66,"Spacer",IF(COUNTIF($G$7:G129,G129)='[1]Season Set up'!$D$67,"Spacer",IF(COUNTIF($G$7:G129,G129)='[1]Season Set up'!$D$68,"Spacer",IF(COUNTIF($G$7:G129,G129)='[1]Season Set up'!$D$69,"Spacer",IF(COUNTIF($G$7:G129,G129)&lt;='[1]Season Set up'!$C$62, CONCATENATE(G129, " A"),IF(COUNTIF($G$7:G129,G129)&lt;='[1]Season Set up'!$C$63, CONCATENATE(G129, " B"),IF(COUNTIF($G$7:G129,G129)&lt;='[1]Season Set up'!$C$64, CONCATENATE(G129, " C"),IF(COUNTIF($G$7:G129,G129)&lt;='[1]Season Set up'!$C$65, CONCATENATE(G129, " D"),IF(COUNTIF($G$7:G129,G129)&lt;='[1]Season Set up'!$C$66, CONCATENATE(G129, " E"),IF(COUNTIF($G$7:G129,G129)&lt;='[1]Season Set up'!$C$67, CONCATENATE(G129, " F"),IF(COUNTIF($G$7:G129,G129)&lt;='[1]Season Set up'!$C$68, CONCATENATE(G129, " G"),IF(COUNTIF($G$7:G129,G129)&lt;='[1]Season Set up'!$C$69, CONCATENATE(G129, " H"),"")))))))))))))))))),"")</f>
        <v/>
      </c>
      <c r="I129" s="74"/>
      <c r="J129" s="21" t="str">
        <f>IFERROR(VLOOKUP(D129,#REF!,6,0),"")</f>
        <v/>
      </c>
      <c r="K129" s="2"/>
      <c r="L129" s="21">
        <v>123</v>
      </c>
      <c r="M129" s="73"/>
      <c r="N129" s="21" t="str">
        <f t="shared" si="1"/>
        <v/>
      </c>
      <c r="O129" s="21" t="str">
        <f>IFERROR(IF(M129="",VLOOKUP(N129,'[1]Members Sorted'!$B$2:$G$5000,2,0),VLOOKUP(M129,'[1]Members Sorted'!$B$2:$G$5000,2,0)),"")</f>
        <v/>
      </c>
      <c r="P129" s="21" t="str">
        <f>IFERROR(IF(M129="",VLOOKUP(N129,'[1]Members Sorted'!$B$2:$G$5000,3,0),VLOOKUP(M129,'[1]Members Sorted'!$B$2:$G$5000,3,0)),"")</f>
        <v/>
      </c>
      <c r="Q129" s="21" t="str">
        <f>IFERROR(IF(M129="",VLOOKUP(N129,'[1]Members Sorted'!$B$2:$G$5000,5,0),VLOOKUP(M129,'[1]Members Sorted'!$B$2:$G$5000,5,0)),"")</f>
        <v/>
      </c>
      <c r="R129" s="21" t="str">
        <f>IFERROR(IF(Q129="","",IF(#REF!=1,"Guest",IF(COUNTIF($Q$7:Q129,Q129)&lt;='[1]Season Set up'!$C$73, CONCATENATE(Q129, " A"),IF(COUNTIF($Q$7:Q129,Q129)&lt;='[1]Season Set up'!$C$74, CONCATENATE(Q129, " B"),IF(COUNTIF($Q$7:Q129,Q129)&lt;='[1]Season Set up'!$C$75, CONCATENATE(Q129, " C"),IF(COUNTIF($Q$7:Q129,Q129)&lt;='[1]Season Set up'!$C$76, CONCATENATE(Q129, " D"),IF(COUNTIF($Q$7:Q129,Q129)&lt;='[1]Season Set up'!$C$77, CONCATENATE(Q129, " E"),IF(COUNTIF($Q$7:Q129,Q129)&lt;='[1]Season Set up'!$C$78, CONCATENATE(Q129, " F"),IF(COUNTIF($Q$7:Q129,Q129)&lt;='[1]Season Set up'!$C$79, CONCATENATE(Q129, " G"),IF(COUNTIF($Q$7:Q129,Q129)&lt;='[1]Season Set up'!$C$80, CONCATENATE(Q129, " H"),"")))))))))),"")</f>
        <v/>
      </c>
      <c r="S129" s="74"/>
      <c r="T129" s="21" t="str">
        <f>IFERROR(VLOOKUP(N129,#REF!,6,0),"")</f>
        <v/>
      </c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ht="15.75" customHeight="1" x14ac:dyDescent="0.2">
      <c r="A130" s="2" t="str">
        <f>IFERROR(IF(#REF!=0,"Wrong Gender!",""),"")</f>
        <v/>
      </c>
      <c r="B130" s="21">
        <v>124</v>
      </c>
      <c r="C130" s="73"/>
      <c r="D130" s="21" t="str">
        <f t="shared" si="0"/>
        <v/>
      </c>
      <c r="E130" s="21" t="str">
        <f>IFERROR(IF(C130="",VLOOKUP(D130,'[1]Members Sorted'!$B$2:$G$5000,2,0),VLOOKUP(C130,'[1]Members Sorted'!$B$2:$G$5000,2,0)),"")</f>
        <v/>
      </c>
      <c r="F130" s="21" t="str">
        <f>IFERROR(IF(C130="",VLOOKUP(D130,'[1]Members Sorted'!$B$2:$G$5000,3,0),VLOOKUP(C130,'[1]Members Sorted'!$B$2:$G$5000,3,0)),"")</f>
        <v/>
      </c>
      <c r="G130" s="21" t="str">
        <f>IFERROR(IF(C130="",VLOOKUP(D130,'[1]Members Sorted'!$B$2:$G$5000,5,0),VLOOKUP(C130,'[1]Members Sorted'!$B$2:$G$5000,5,0)),"")</f>
        <v/>
      </c>
      <c r="H130" s="21" t="str">
        <f>IFERROR(IF(G130="","",IF(#REF!=1,"Guest",IF(COUNTIF($G$7:G130,G130)='[1]Season Set up'!$D$62,"Spacer",IF(COUNTIF($G$7:G130,G130)='[1]Season Set up'!$D$63,"Spacer",IF(COUNTIF($G$7:G130,G130)='[1]Season Set up'!$D$64,"Spacer",IF(COUNTIF($G$7:G130,G130)='[1]Season Set up'!$D$65,"Spacer",IF(COUNTIF($G$7:G130,G130)='[1]Season Set up'!$D$66,"Spacer",IF(COUNTIF($G$7:G130,G130)='[1]Season Set up'!$D$67,"Spacer",IF(COUNTIF($G$7:G130,G130)='[1]Season Set up'!$D$68,"Spacer",IF(COUNTIF($G$7:G130,G130)='[1]Season Set up'!$D$69,"Spacer",IF(COUNTIF($G$7:G130,G130)&lt;='[1]Season Set up'!$C$62, CONCATENATE(G130, " A"),IF(COUNTIF($G$7:G130,G130)&lt;='[1]Season Set up'!$C$63, CONCATENATE(G130, " B"),IF(COUNTIF($G$7:G130,G130)&lt;='[1]Season Set up'!$C$64, CONCATENATE(G130, " C"),IF(COUNTIF($G$7:G130,G130)&lt;='[1]Season Set up'!$C$65, CONCATENATE(G130, " D"),IF(COUNTIF($G$7:G130,G130)&lt;='[1]Season Set up'!$C$66, CONCATENATE(G130, " E"),IF(COUNTIF($G$7:G130,G130)&lt;='[1]Season Set up'!$C$67, CONCATENATE(G130, " F"),IF(COUNTIF($G$7:G130,G130)&lt;='[1]Season Set up'!$C$68, CONCATENATE(G130, " G"),IF(COUNTIF($G$7:G130,G130)&lt;='[1]Season Set up'!$C$69, CONCATENATE(G130, " H"),"")))))))))))))))))),"")</f>
        <v/>
      </c>
      <c r="I130" s="74"/>
      <c r="J130" s="21" t="str">
        <f>IFERROR(VLOOKUP(D130,#REF!,6,0),"")</f>
        <v/>
      </c>
      <c r="K130" s="2"/>
      <c r="L130" s="21">
        <v>124</v>
      </c>
      <c r="M130" s="73"/>
      <c r="N130" s="21" t="str">
        <f t="shared" si="1"/>
        <v/>
      </c>
      <c r="O130" s="21" t="str">
        <f>IFERROR(IF(M130="",VLOOKUP(N130,'[1]Members Sorted'!$B$2:$G$5000,2,0),VLOOKUP(M130,'[1]Members Sorted'!$B$2:$G$5000,2,0)),"")</f>
        <v/>
      </c>
      <c r="P130" s="21" t="str">
        <f>IFERROR(IF(M130="",VLOOKUP(N130,'[1]Members Sorted'!$B$2:$G$5000,3,0),VLOOKUP(M130,'[1]Members Sorted'!$B$2:$G$5000,3,0)),"")</f>
        <v/>
      </c>
      <c r="Q130" s="21" t="str">
        <f>IFERROR(IF(M130="",VLOOKUP(N130,'[1]Members Sorted'!$B$2:$G$5000,5,0),VLOOKUP(M130,'[1]Members Sorted'!$B$2:$G$5000,5,0)),"")</f>
        <v/>
      </c>
      <c r="R130" s="21" t="str">
        <f>IFERROR(IF(Q130="","",IF(#REF!=1,"Guest",IF(COUNTIF($Q$7:Q130,Q130)&lt;='[1]Season Set up'!$C$73, CONCATENATE(Q130, " A"),IF(COUNTIF($Q$7:Q130,Q130)&lt;='[1]Season Set up'!$C$74, CONCATENATE(Q130, " B"),IF(COUNTIF($Q$7:Q130,Q130)&lt;='[1]Season Set up'!$C$75, CONCATENATE(Q130, " C"),IF(COUNTIF($Q$7:Q130,Q130)&lt;='[1]Season Set up'!$C$76, CONCATENATE(Q130, " D"),IF(COUNTIF($Q$7:Q130,Q130)&lt;='[1]Season Set up'!$C$77, CONCATENATE(Q130, " E"),IF(COUNTIF($Q$7:Q130,Q130)&lt;='[1]Season Set up'!$C$78, CONCATENATE(Q130, " F"),IF(COUNTIF($Q$7:Q130,Q130)&lt;='[1]Season Set up'!$C$79, CONCATENATE(Q130, " G"),IF(COUNTIF($Q$7:Q130,Q130)&lt;='[1]Season Set up'!$C$80, CONCATENATE(Q130, " H"),"")))))))))),"")</f>
        <v/>
      </c>
      <c r="S130" s="74"/>
      <c r="T130" s="21" t="str">
        <f>IFERROR(VLOOKUP(N130,#REF!,6,0),"")</f>
        <v/>
      </c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ht="15.75" customHeight="1" x14ac:dyDescent="0.2">
      <c r="A131" s="2" t="str">
        <f>IFERROR(IF(#REF!=0,"Wrong Gender!",""),"")</f>
        <v/>
      </c>
      <c r="B131" s="21">
        <v>125</v>
      </c>
      <c r="C131" s="73"/>
      <c r="D131" s="21" t="str">
        <f t="shared" si="0"/>
        <v/>
      </c>
      <c r="E131" s="21" t="str">
        <f>IFERROR(IF(C131="",VLOOKUP(D131,'[1]Members Sorted'!$B$2:$G$5000,2,0),VLOOKUP(C131,'[1]Members Sorted'!$B$2:$G$5000,2,0)),"")</f>
        <v/>
      </c>
      <c r="F131" s="21" t="str">
        <f>IFERROR(IF(C131="",VLOOKUP(D131,'[1]Members Sorted'!$B$2:$G$5000,3,0),VLOOKUP(C131,'[1]Members Sorted'!$B$2:$G$5000,3,0)),"")</f>
        <v/>
      </c>
      <c r="G131" s="21" t="str">
        <f>IFERROR(IF(C131="",VLOOKUP(D131,'[1]Members Sorted'!$B$2:$G$5000,5,0),VLOOKUP(C131,'[1]Members Sorted'!$B$2:$G$5000,5,0)),"")</f>
        <v/>
      </c>
      <c r="H131" s="21" t="str">
        <f>IFERROR(IF(G131="","",IF(#REF!=1,"Guest",IF(COUNTIF($G$7:G131,G131)='[1]Season Set up'!$D$62,"Spacer",IF(COUNTIF($G$7:G131,G131)='[1]Season Set up'!$D$63,"Spacer",IF(COUNTIF($G$7:G131,G131)='[1]Season Set up'!$D$64,"Spacer",IF(COUNTIF($G$7:G131,G131)='[1]Season Set up'!$D$65,"Spacer",IF(COUNTIF($G$7:G131,G131)='[1]Season Set up'!$D$66,"Spacer",IF(COUNTIF($G$7:G131,G131)='[1]Season Set up'!$D$67,"Spacer",IF(COUNTIF($G$7:G131,G131)='[1]Season Set up'!$D$68,"Spacer",IF(COUNTIF($G$7:G131,G131)='[1]Season Set up'!$D$69,"Spacer",IF(COUNTIF($G$7:G131,G131)&lt;='[1]Season Set up'!$C$62, CONCATENATE(G131, " A"),IF(COUNTIF($G$7:G131,G131)&lt;='[1]Season Set up'!$C$63, CONCATENATE(G131, " B"),IF(COUNTIF($G$7:G131,G131)&lt;='[1]Season Set up'!$C$64, CONCATENATE(G131, " C"),IF(COUNTIF($G$7:G131,G131)&lt;='[1]Season Set up'!$C$65, CONCATENATE(G131, " D"),IF(COUNTIF($G$7:G131,G131)&lt;='[1]Season Set up'!$C$66, CONCATENATE(G131, " E"),IF(COUNTIF($G$7:G131,G131)&lt;='[1]Season Set up'!$C$67, CONCATENATE(G131, " F"),IF(COUNTIF($G$7:G131,G131)&lt;='[1]Season Set up'!$C$68, CONCATENATE(G131, " G"),IF(COUNTIF($G$7:G131,G131)&lt;='[1]Season Set up'!$C$69, CONCATENATE(G131, " H"),"")))))))))))))))))),"")</f>
        <v/>
      </c>
      <c r="I131" s="74"/>
      <c r="J131" s="21" t="str">
        <f>IFERROR(VLOOKUP(D131,#REF!,6,0),"")</f>
        <v/>
      </c>
      <c r="K131" s="2"/>
      <c r="L131" s="21">
        <v>125</v>
      </c>
      <c r="M131" s="73"/>
      <c r="N131" s="21" t="str">
        <f t="shared" si="1"/>
        <v/>
      </c>
      <c r="O131" s="21" t="str">
        <f>IFERROR(IF(M131="",VLOOKUP(N131,'[1]Members Sorted'!$B$2:$G$5000,2,0),VLOOKUP(M131,'[1]Members Sorted'!$B$2:$G$5000,2,0)),"")</f>
        <v/>
      </c>
      <c r="P131" s="21" t="str">
        <f>IFERROR(IF(M131="",VLOOKUP(N131,'[1]Members Sorted'!$B$2:$G$5000,3,0),VLOOKUP(M131,'[1]Members Sorted'!$B$2:$G$5000,3,0)),"")</f>
        <v/>
      </c>
      <c r="Q131" s="21" t="str">
        <f>IFERROR(IF(M131="",VLOOKUP(N131,'[1]Members Sorted'!$B$2:$G$5000,5,0),VLOOKUP(M131,'[1]Members Sorted'!$B$2:$G$5000,5,0)),"")</f>
        <v/>
      </c>
      <c r="R131" s="21" t="str">
        <f>IFERROR(IF(Q131="","",IF(#REF!=1,"Guest",IF(COUNTIF($Q$7:Q131,Q131)&lt;='[1]Season Set up'!$C$73, CONCATENATE(Q131, " A"),IF(COUNTIF($Q$7:Q131,Q131)&lt;='[1]Season Set up'!$C$74, CONCATENATE(Q131, " B"),IF(COUNTIF($Q$7:Q131,Q131)&lt;='[1]Season Set up'!$C$75, CONCATENATE(Q131, " C"),IF(COUNTIF($Q$7:Q131,Q131)&lt;='[1]Season Set up'!$C$76, CONCATENATE(Q131, " D"),IF(COUNTIF($Q$7:Q131,Q131)&lt;='[1]Season Set up'!$C$77, CONCATENATE(Q131, " E"),IF(COUNTIF($Q$7:Q131,Q131)&lt;='[1]Season Set up'!$C$78, CONCATENATE(Q131, " F"),IF(COUNTIF($Q$7:Q131,Q131)&lt;='[1]Season Set up'!$C$79, CONCATENATE(Q131, " G"),IF(COUNTIF($Q$7:Q131,Q131)&lt;='[1]Season Set up'!$C$80, CONCATENATE(Q131, " H"),"")))))))))),"")</f>
        <v/>
      </c>
      <c r="S131" s="74"/>
      <c r="T131" s="21" t="str">
        <f>IFERROR(VLOOKUP(N131,#REF!,6,0),"")</f>
        <v/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ht="15.75" customHeight="1" x14ac:dyDescent="0.2">
      <c r="A132" s="2" t="str">
        <f>IFERROR(IF(#REF!=0,"Wrong Gender!",""),"")</f>
        <v/>
      </c>
      <c r="B132" s="21">
        <v>126</v>
      </c>
      <c r="C132" s="73"/>
      <c r="D132" s="21" t="str">
        <f t="shared" si="0"/>
        <v/>
      </c>
      <c r="E132" s="21" t="str">
        <f>IFERROR(IF(C132="",VLOOKUP(D132,'[1]Members Sorted'!$B$2:$G$5000,2,0),VLOOKUP(C132,'[1]Members Sorted'!$B$2:$G$5000,2,0)),"")</f>
        <v/>
      </c>
      <c r="F132" s="21" t="str">
        <f>IFERROR(IF(C132="",VLOOKUP(D132,'[1]Members Sorted'!$B$2:$G$5000,3,0),VLOOKUP(C132,'[1]Members Sorted'!$B$2:$G$5000,3,0)),"")</f>
        <v/>
      </c>
      <c r="G132" s="21" t="str">
        <f>IFERROR(IF(C132="",VLOOKUP(D132,'[1]Members Sorted'!$B$2:$G$5000,5,0),VLOOKUP(C132,'[1]Members Sorted'!$B$2:$G$5000,5,0)),"")</f>
        <v/>
      </c>
      <c r="H132" s="21" t="str">
        <f>IFERROR(IF(G132="","",IF(#REF!=1,"Guest",IF(COUNTIF($G$7:G132,G132)='[1]Season Set up'!$D$62,"Spacer",IF(COUNTIF($G$7:G132,G132)='[1]Season Set up'!$D$63,"Spacer",IF(COUNTIF($G$7:G132,G132)='[1]Season Set up'!$D$64,"Spacer",IF(COUNTIF($G$7:G132,G132)='[1]Season Set up'!$D$65,"Spacer",IF(COUNTIF($G$7:G132,G132)='[1]Season Set up'!$D$66,"Spacer",IF(COUNTIF($G$7:G132,G132)='[1]Season Set up'!$D$67,"Spacer",IF(COUNTIF($G$7:G132,G132)='[1]Season Set up'!$D$68,"Spacer",IF(COUNTIF($G$7:G132,G132)='[1]Season Set up'!$D$69,"Spacer",IF(COUNTIF($G$7:G132,G132)&lt;='[1]Season Set up'!$C$62, CONCATENATE(G132, " A"),IF(COUNTIF($G$7:G132,G132)&lt;='[1]Season Set up'!$C$63, CONCATENATE(G132, " B"),IF(COUNTIF($G$7:G132,G132)&lt;='[1]Season Set up'!$C$64, CONCATENATE(G132, " C"),IF(COUNTIF($G$7:G132,G132)&lt;='[1]Season Set up'!$C$65, CONCATENATE(G132, " D"),IF(COUNTIF($G$7:G132,G132)&lt;='[1]Season Set up'!$C$66, CONCATENATE(G132, " E"),IF(COUNTIF($G$7:G132,G132)&lt;='[1]Season Set up'!$C$67, CONCATENATE(G132, " F"),IF(COUNTIF($G$7:G132,G132)&lt;='[1]Season Set up'!$C$68, CONCATENATE(G132, " G"),IF(COUNTIF($G$7:G132,G132)&lt;='[1]Season Set up'!$C$69, CONCATENATE(G132, " H"),"")))))))))))))))))),"")</f>
        <v/>
      </c>
      <c r="I132" s="74"/>
      <c r="J132" s="21" t="str">
        <f>IFERROR(VLOOKUP(D132,#REF!,6,0),"")</f>
        <v/>
      </c>
      <c r="K132" s="2"/>
      <c r="L132" s="21">
        <v>126</v>
      </c>
      <c r="M132" s="73"/>
      <c r="N132" s="21" t="str">
        <f t="shared" si="1"/>
        <v/>
      </c>
      <c r="O132" s="21" t="str">
        <f>IFERROR(IF(M132="",VLOOKUP(N132,'[1]Members Sorted'!$B$2:$G$5000,2,0),VLOOKUP(M132,'[1]Members Sorted'!$B$2:$G$5000,2,0)),"")</f>
        <v/>
      </c>
      <c r="P132" s="21" t="str">
        <f>IFERROR(IF(M132="",VLOOKUP(N132,'[1]Members Sorted'!$B$2:$G$5000,3,0),VLOOKUP(M132,'[1]Members Sorted'!$B$2:$G$5000,3,0)),"")</f>
        <v/>
      </c>
      <c r="Q132" s="21" t="str">
        <f>IFERROR(IF(M132="",VLOOKUP(N132,'[1]Members Sorted'!$B$2:$G$5000,5,0),VLOOKUP(M132,'[1]Members Sorted'!$B$2:$G$5000,5,0)),"")</f>
        <v/>
      </c>
      <c r="R132" s="21" t="str">
        <f>IFERROR(IF(Q132="","",IF(#REF!=1,"Guest",IF(COUNTIF($Q$7:Q132,Q132)&lt;='[1]Season Set up'!$C$73, CONCATENATE(Q132, " A"),IF(COUNTIF($Q$7:Q132,Q132)&lt;='[1]Season Set up'!$C$74, CONCATENATE(Q132, " B"),IF(COUNTIF($Q$7:Q132,Q132)&lt;='[1]Season Set up'!$C$75, CONCATENATE(Q132, " C"),IF(COUNTIF($Q$7:Q132,Q132)&lt;='[1]Season Set up'!$C$76, CONCATENATE(Q132, " D"),IF(COUNTIF($Q$7:Q132,Q132)&lt;='[1]Season Set up'!$C$77, CONCATENATE(Q132, " E"),IF(COUNTIF($Q$7:Q132,Q132)&lt;='[1]Season Set up'!$C$78, CONCATENATE(Q132, " F"),IF(COUNTIF($Q$7:Q132,Q132)&lt;='[1]Season Set up'!$C$79, CONCATENATE(Q132, " G"),IF(COUNTIF($Q$7:Q132,Q132)&lt;='[1]Season Set up'!$C$80, CONCATENATE(Q132, " H"),"")))))))))),"")</f>
        <v/>
      </c>
      <c r="S132" s="74"/>
      <c r="T132" s="21" t="str">
        <f>IFERROR(VLOOKUP(N132,#REF!,6,0),"")</f>
        <v/>
      </c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ht="15.75" customHeight="1" x14ac:dyDescent="0.2">
      <c r="A133" s="2" t="str">
        <f>IFERROR(IF(#REF!=0,"Wrong Gender!",""),"")</f>
        <v/>
      </c>
      <c r="B133" s="21">
        <v>127</v>
      </c>
      <c r="C133" s="73"/>
      <c r="D133" s="21" t="str">
        <f t="shared" si="0"/>
        <v/>
      </c>
      <c r="E133" s="21" t="str">
        <f>IFERROR(IF(C133="",VLOOKUP(D133,'[1]Members Sorted'!$B$2:$G$5000,2,0),VLOOKUP(C133,'[1]Members Sorted'!$B$2:$G$5000,2,0)),"")</f>
        <v/>
      </c>
      <c r="F133" s="21" t="str">
        <f>IFERROR(IF(C133="",VLOOKUP(D133,'[1]Members Sorted'!$B$2:$G$5000,3,0),VLOOKUP(C133,'[1]Members Sorted'!$B$2:$G$5000,3,0)),"")</f>
        <v/>
      </c>
      <c r="G133" s="21" t="str">
        <f>IFERROR(IF(C133="",VLOOKUP(D133,'[1]Members Sorted'!$B$2:$G$5000,5,0),VLOOKUP(C133,'[1]Members Sorted'!$B$2:$G$5000,5,0)),"")</f>
        <v/>
      </c>
      <c r="H133" s="21" t="str">
        <f>IFERROR(IF(G133="","",IF(#REF!=1,"Guest",IF(COUNTIF($G$7:G133,G133)='[1]Season Set up'!$D$62,"Spacer",IF(COUNTIF($G$7:G133,G133)='[1]Season Set up'!$D$63,"Spacer",IF(COUNTIF($G$7:G133,G133)='[1]Season Set up'!$D$64,"Spacer",IF(COUNTIF($G$7:G133,G133)='[1]Season Set up'!$D$65,"Spacer",IF(COUNTIF($G$7:G133,G133)='[1]Season Set up'!$D$66,"Spacer",IF(COUNTIF($G$7:G133,G133)='[1]Season Set up'!$D$67,"Spacer",IF(COUNTIF($G$7:G133,G133)='[1]Season Set up'!$D$68,"Spacer",IF(COUNTIF($G$7:G133,G133)='[1]Season Set up'!$D$69,"Spacer",IF(COUNTIF($G$7:G133,G133)&lt;='[1]Season Set up'!$C$62, CONCATENATE(G133, " A"),IF(COUNTIF($G$7:G133,G133)&lt;='[1]Season Set up'!$C$63, CONCATENATE(G133, " B"),IF(COUNTIF($G$7:G133,G133)&lt;='[1]Season Set up'!$C$64, CONCATENATE(G133, " C"),IF(COUNTIF($G$7:G133,G133)&lt;='[1]Season Set up'!$C$65, CONCATENATE(G133, " D"),IF(COUNTIF($G$7:G133,G133)&lt;='[1]Season Set up'!$C$66, CONCATENATE(G133, " E"),IF(COUNTIF($G$7:G133,G133)&lt;='[1]Season Set up'!$C$67, CONCATENATE(G133, " F"),IF(COUNTIF($G$7:G133,G133)&lt;='[1]Season Set up'!$C$68, CONCATENATE(G133, " G"),IF(COUNTIF($G$7:G133,G133)&lt;='[1]Season Set up'!$C$69, CONCATENATE(G133, " H"),"")))))))))))))))))),"")</f>
        <v/>
      </c>
      <c r="I133" s="74"/>
      <c r="J133" s="21" t="str">
        <f>IFERROR(VLOOKUP(D133,#REF!,6,0),"")</f>
        <v/>
      </c>
      <c r="K133" s="2"/>
      <c r="L133" s="21">
        <v>127</v>
      </c>
      <c r="M133" s="73"/>
      <c r="N133" s="21" t="str">
        <f t="shared" si="1"/>
        <v/>
      </c>
      <c r="O133" s="21" t="str">
        <f>IFERROR(IF(M133="",VLOOKUP(N133,'[1]Members Sorted'!$B$2:$G$5000,2,0),VLOOKUP(M133,'[1]Members Sorted'!$B$2:$G$5000,2,0)),"")</f>
        <v/>
      </c>
      <c r="P133" s="21" t="str">
        <f>IFERROR(IF(M133="",VLOOKUP(N133,'[1]Members Sorted'!$B$2:$G$5000,3,0),VLOOKUP(M133,'[1]Members Sorted'!$B$2:$G$5000,3,0)),"")</f>
        <v/>
      </c>
      <c r="Q133" s="21" t="str">
        <f>IFERROR(IF(M133="",VLOOKUP(N133,'[1]Members Sorted'!$B$2:$G$5000,5,0),VLOOKUP(M133,'[1]Members Sorted'!$B$2:$G$5000,5,0)),"")</f>
        <v/>
      </c>
      <c r="R133" s="21" t="str">
        <f>IFERROR(IF(Q133="","",IF(#REF!=1,"Guest",IF(COUNTIF($Q$7:Q133,Q133)&lt;='[1]Season Set up'!$C$73, CONCATENATE(Q133, " A"),IF(COUNTIF($Q$7:Q133,Q133)&lt;='[1]Season Set up'!$C$74, CONCATENATE(Q133, " B"),IF(COUNTIF($Q$7:Q133,Q133)&lt;='[1]Season Set up'!$C$75, CONCATENATE(Q133, " C"),IF(COUNTIF($Q$7:Q133,Q133)&lt;='[1]Season Set up'!$C$76, CONCATENATE(Q133, " D"),IF(COUNTIF($Q$7:Q133,Q133)&lt;='[1]Season Set up'!$C$77, CONCATENATE(Q133, " E"),IF(COUNTIF($Q$7:Q133,Q133)&lt;='[1]Season Set up'!$C$78, CONCATENATE(Q133, " F"),IF(COUNTIF($Q$7:Q133,Q133)&lt;='[1]Season Set up'!$C$79, CONCATENATE(Q133, " G"),IF(COUNTIF($Q$7:Q133,Q133)&lt;='[1]Season Set up'!$C$80, CONCATENATE(Q133, " H"),"")))))))))),"")</f>
        <v/>
      </c>
      <c r="S133" s="74"/>
      <c r="T133" s="21" t="str">
        <f>IFERROR(VLOOKUP(N133,#REF!,6,0),"")</f>
        <v/>
      </c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ht="15.75" customHeight="1" x14ac:dyDescent="0.2">
      <c r="A134" s="2" t="str">
        <f>IFERROR(IF(#REF!=0,"Wrong Gender!",""),"")</f>
        <v/>
      </c>
      <c r="B134" s="21">
        <v>128</v>
      </c>
      <c r="C134" s="73"/>
      <c r="D134" s="21" t="str">
        <f t="shared" si="0"/>
        <v/>
      </c>
      <c r="E134" s="21" t="str">
        <f>IFERROR(IF(C134="",VLOOKUP(D134,'[1]Members Sorted'!$B$2:$G$5000,2,0),VLOOKUP(C134,'[1]Members Sorted'!$B$2:$G$5000,2,0)),"")</f>
        <v/>
      </c>
      <c r="F134" s="21" t="str">
        <f>IFERROR(IF(C134="",VLOOKUP(D134,'[1]Members Sorted'!$B$2:$G$5000,3,0),VLOOKUP(C134,'[1]Members Sorted'!$B$2:$G$5000,3,0)),"")</f>
        <v/>
      </c>
      <c r="G134" s="21" t="str">
        <f>IFERROR(IF(C134="",VLOOKUP(D134,'[1]Members Sorted'!$B$2:$G$5000,5,0),VLOOKUP(C134,'[1]Members Sorted'!$B$2:$G$5000,5,0)),"")</f>
        <v/>
      </c>
      <c r="H134" s="21" t="str">
        <f>IFERROR(IF(G134="","",IF(#REF!=1,"Guest",IF(COUNTIF($G$7:G134,G134)='[1]Season Set up'!$D$62,"Spacer",IF(COUNTIF($G$7:G134,G134)='[1]Season Set up'!$D$63,"Spacer",IF(COUNTIF($G$7:G134,G134)='[1]Season Set up'!$D$64,"Spacer",IF(COUNTIF($G$7:G134,G134)='[1]Season Set up'!$D$65,"Spacer",IF(COUNTIF($G$7:G134,G134)='[1]Season Set up'!$D$66,"Spacer",IF(COUNTIF($G$7:G134,G134)='[1]Season Set up'!$D$67,"Spacer",IF(COUNTIF($G$7:G134,G134)='[1]Season Set up'!$D$68,"Spacer",IF(COUNTIF($G$7:G134,G134)='[1]Season Set up'!$D$69,"Spacer",IF(COUNTIF($G$7:G134,G134)&lt;='[1]Season Set up'!$C$62, CONCATENATE(G134, " A"),IF(COUNTIF($G$7:G134,G134)&lt;='[1]Season Set up'!$C$63, CONCATENATE(G134, " B"),IF(COUNTIF($G$7:G134,G134)&lt;='[1]Season Set up'!$C$64, CONCATENATE(G134, " C"),IF(COUNTIF($G$7:G134,G134)&lt;='[1]Season Set up'!$C$65, CONCATENATE(G134, " D"),IF(COUNTIF($G$7:G134,G134)&lt;='[1]Season Set up'!$C$66, CONCATENATE(G134, " E"),IF(COUNTIF($G$7:G134,G134)&lt;='[1]Season Set up'!$C$67, CONCATENATE(G134, " F"),IF(COUNTIF($G$7:G134,G134)&lt;='[1]Season Set up'!$C$68, CONCATENATE(G134, " G"),IF(COUNTIF($G$7:G134,G134)&lt;='[1]Season Set up'!$C$69, CONCATENATE(G134, " H"),"")))))))))))))))))),"")</f>
        <v/>
      </c>
      <c r="I134" s="74"/>
      <c r="J134" s="21" t="str">
        <f>IFERROR(VLOOKUP(D134,#REF!,6,0),"")</f>
        <v/>
      </c>
      <c r="K134" s="2"/>
      <c r="L134" s="21">
        <v>128</v>
      </c>
      <c r="M134" s="73"/>
      <c r="N134" s="21" t="str">
        <f t="shared" si="1"/>
        <v/>
      </c>
      <c r="O134" s="21" t="str">
        <f>IFERROR(IF(M134="",VLOOKUP(N134,'[1]Members Sorted'!$B$2:$G$5000,2,0),VLOOKUP(M134,'[1]Members Sorted'!$B$2:$G$5000,2,0)),"")</f>
        <v/>
      </c>
      <c r="P134" s="21" t="str">
        <f>IFERROR(IF(M134="",VLOOKUP(N134,'[1]Members Sorted'!$B$2:$G$5000,3,0),VLOOKUP(M134,'[1]Members Sorted'!$B$2:$G$5000,3,0)),"")</f>
        <v/>
      </c>
      <c r="Q134" s="21" t="str">
        <f>IFERROR(IF(M134="",VLOOKUP(N134,'[1]Members Sorted'!$B$2:$G$5000,5,0),VLOOKUP(M134,'[1]Members Sorted'!$B$2:$G$5000,5,0)),"")</f>
        <v/>
      </c>
      <c r="R134" s="21" t="str">
        <f>IFERROR(IF(Q134="","",IF(#REF!=1,"Guest",IF(COUNTIF($Q$7:Q134,Q134)&lt;='[1]Season Set up'!$C$73, CONCATENATE(Q134, " A"),IF(COUNTIF($Q$7:Q134,Q134)&lt;='[1]Season Set up'!$C$74, CONCATENATE(Q134, " B"),IF(COUNTIF($Q$7:Q134,Q134)&lt;='[1]Season Set up'!$C$75, CONCATENATE(Q134, " C"),IF(COUNTIF($Q$7:Q134,Q134)&lt;='[1]Season Set up'!$C$76, CONCATENATE(Q134, " D"),IF(COUNTIF($Q$7:Q134,Q134)&lt;='[1]Season Set up'!$C$77, CONCATENATE(Q134, " E"),IF(COUNTIF($Q$7:Q134,Q134)&lt;='[1]Season Set up'!$C$78, CONCATENATE(Q134, " F"),IF(COUNTIF($Q$7:Q134,Q134)&lt;='[1]Season Set up'!$C$79, CONCATENATE(Q134, " G"),IF(COUNTIF($Q$7:Q134,Q134)&lt;='[1]Season Set up'!$C$80, CONCATENATE(Q134, " H"),"")))))))))),"")</f>
        <v/>
      </c>
      <c r="S134" s="74"/>
      <c r="T134" s="21" t="str">
        <f>IFERROR(VLOOKUP(N134,#REF!,6,0),"")</f>
        <v/>
      </c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ht="15.75" customHeight="1" x14ac:dyDescent="0.2">
      <c r="A135" s="2" t="str">
        <f>IFERROR(IF(#REF!=0,"Wrong Gender!",""),"")</f>
        <v/>
      </c>
      <c r="B135" s="21">
        <v>129</v>
      </c>
      <c r="C135" s="73"/>
      <c r="D135" s="21" t="str">
        <f t="shared" ref="D135:D198" si="2">IF(C135="","",C135)</f>
        <v/>
      </c>
      <c r="E135" s="21" t="str">
        <f>IFERROR(IF(C135="",VLOOKUP(D135,'[1]Members Sorted'!$B$2:$G$5000,2,0),VLOOKUP(C135,'[1]Members Sorted'!$B$2:$G$5000,2,0)),"")</f>
        <v/>
      </c>
      <c r="F135" s="21" t="str">
        <f>IFERROR(IF(C135="",VLOOKUP(D135,'[1]Members Sorted'!$B$2:$G$5000,3,0),VLOOKUP(C135,'[1]Members Sorted'!$B$2:$G$5000,3,0)),"")</f>
        <v/>
      </c>
      <c r="G135" s="21" t="str">
        <f>IFERROR(IF(C135="",VLOOKUP(D135,'[1]Members Sorted'!$B$2:$G$5000,5,0),VLOOKUP(C135,'[1]Members Sorted'!$B$2:$G$5000,5,0)),"")</f>
        <v/>
      </c>
      <c r="H135" s="21" t="str">
        <f>IFERROR(IF(G135="","",IF(#REF!=1,"Guest",IF(COUNTIF($G$7:G135,G135)='[1]Season Set up'!$D$62,"Spacer",IF(COUNTIF($G$7:G135,G135)='[1]Season Set up'!$D$63,"Spacer",IF(COUNTIF($G$7:G135,G135)='[1]Season Set up'!$D$64,"Spacer",IF(COUNTIF($G$7:G135,G135)='[1]Season Set up'!$D$65,"Spacer",IF(COUNTIF($G$7:G135,G135)='[1]Season Set up'!$D$66,"Spacer",IF(COUNTIF($G$7:G135,G135)='[1]Season Set up'!$D$67,"Spacer",IF(COUNTIF($G$7:G135,G135)='[1]Season Set up'!$D$68,"Spacer",IF(COUNTIF($G$7:G135,G135)='[1]Season Set up'!$D$69,"Spacer",IF(COUNTIF($G$7:G135,G135)&lt;='[1]Season Set up'!$C$62, CONCATENATE(G135, " A"),IF(COUNTIF($G$7:G135,G135)&lt;='[1]Season Set up'!$C$63, CONCATENATE(G135, " B"),IF(COUNTIF($G$7:G135,G135)&lt;='[1]Season Set up'!$C$64, CONCATENATE(G135, " C"),IF(COUNTIF($G$7:G135,G135)&lt;='[1]Season Set up'!$C$65, CONCATENATE(G135, " D"),IF(COUNTIF($G$7:G135,G135)&lt;='[1]Season Set up'!$C$66, CONCATENATE(G135, " E"),IF(COUNTIF($G$7:G135,G135)&lt;='[1]Season Set up'!$C$67, CONCATENATE(G135, " F"),IF(COUNTIF($G$7:G135,G135)&lt;='[1]Season Set up'!$C$68, CONCATENATE(G135, " G"),IF(COUNTIF($G$7:G135,G135)&lt;='[1]Season Set up'!$C$69, CONCATENATE(G135, " H"),"")))))))))))))))))),"")</f>
        <v/>
      </c>
      <c r="I135" s="74"/>
      <c r="J135" s="21" t="str">
        <f>IFERROR(VLOOKUP(D135,#REF!,6,0),"")</f>
        <v/>
      </c>
      <c r="K135" s="2"/>
      <c r="L135" s="21">
        <v>129</v>
      </c>
      <c r="M135" s="73"/>
      <c r="N135" s="21" t="str">
        <f t="shared" ref="N135:N198" si="3">IF(M135="","",M135)</f>
        <v/>
      </c>
      <c r="O135" s="21" t="str">
        <f>IFERROR(IF(M135="",VLOOKUP(N135,'[1]Members Sorted'!$B$2:$G$5000,2,0),VLOOKUP(M135,'[1]Members Sorted'!$B$2:$G$5000,2,0)),"")</f>
        <v/>
      </c>
      <c r="P135" s="21" t="str">
        <f>IFERROR(IF(M135="",VLOOKUP(N135,'[1]Members Sorted'!$B$2:$G$5000,3,0),VLOOKUP(M135,'[1]Members Sorted'!$B$2:$G$5000,3,0)),"")</f>
        <v/>
      </c>
      <c r="Q135" s="21" t="str">
        <f>IFERROR(IF(M135="",VLOOKUP(N135,'[1]Members Sorted'!$B$2:$G$5000,5,0),VLOOKUP(M135,'[1]Members Sorted'!$B$2:$G$5000,5,0)),"")</f>
        <v/>
      </c>
      <c r="R135" s="21" t="str">
        <f>IFERROR(IF(Q135="","",IF(#REF!=1,"Guest",IF(COUNTIF($Q$7:Q135,Q135)&lt;='[1]Season Set up'!$C$73, CONCATENATE(Q135, " A"),IF(COUNTIF($Q$7:Q135,Q135)&lt;='[1]Season Set up'!$C$74, CONCATENATE(Q135, " B"),IF(COUNTIF($Q$7:Q135,Q135)&lt;='[1]Season Set up'!$C$75, CONCATENATE(Q135, " C"),IF(COUNTIF($Q$7:Q135,Q135)&lt;='[1]Season Set up'!$C$76, CONCATENATE(Q135, " D"),IF(COUNTIF($Q$7:Q135,Q135)&lt;='[1]Season Set up'!$C$77, CONCATENATE(Q135, " E"),IF(COUNTIF($Q$7:Q135,Q135)&lt;='[1]Season Set up'!$C$78, CONCATENATE(Q135, " F"),IF(COUNTIF($Q$7:Q135,Q135)&lt;='[1]Season Set up'!$C$79, CONCATENATE(Q135, " G"),IF(COUNTIF($Q$7:Q135,Q135)&lt;='[1]Season Set up'!$C$80, CONCATENATE(Q135, " H"),"")))))))))),"")</f>
        <v/>
      </c>
      <c r="S135" s="74"/>
      <c r="T135" s="21" t="str">
        <f>IFERROR(VLOOKUP(N135,#REF!,6,0),"")</f>
        <v/>
      </c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ht="15.75" customHeight="1" x14ac:dyDescent="0.2">
      <c r="A136" s="2" t="str">
        <f>IFERROR(IF(#REF!=0,"Wrong Gender!",""),"")</f>
        <v/>
      </c>
      <c r="B136" s="21">
        <v>130</v>
      </c>
      <c r="C136" s="73"/>
      <c r="D136" s="21" t="str">
        <f t="shared" si="2"/>
        <v/>
      </c>
      <c r="E136" s="21" t="str">
        <f>IFERROR(IF(C136="",VLOOKUP(D136,'[1]Members Sorted'!$B$2:$G$5000,2,0),VLOOKUP(C136,'[1]Members Sorted'!$B$2:$G$5000,2,0)),"")</f>
        <v/>
      </c>
      <c r="F136" s="21" t="str">
        <f>IFERROR(IF(C136="",VLOOKUP(D136,'[1]Members Sorted'!$B$2:$G$5000,3,0),VLOOKUP(C136,'[1]Members Sorted'!$B$2:$G$5000,3,0)),"")</f>
        <v/>
      </c>
      <c r="G136" s="21" t="str">
        <f>IFERROR(IF(C136="",VLOOKUP(D136,'[1]Members Sorted'!$B$2:$G$5000,5,0),VLOOKUP(C136,'[1]Members Sorted'!$B$2:$G$5000,5,0)),"")</f>
        <v/>
      </c>
      <c r="H136" s="21" t="str">
        <f>IFERROR(IF(G136="","",IF(#REF!=1,"Guest",IF(COUNTIF($G$7:G136,G136)='[1]Season Set up'!$D$62,"Spacer",IF(COUNTIF($G$7:G136,G136)='[1]Season Set up'!$D$63,"Spacer",IF(COUNTIF($G$7:G136,G136)='[1]Season Set up'!$D$64,"Spacer",IF(COUNTIF($G$7:G136,G136)='[1]Season Set up'!$D$65,"Spacer",IF(COUNTIF($G$7:G136,G136)='[1]Season Set up'!$D$66,"Spacer",IF(COUNTIF($G$7:G136,G136)='[1]Season Set up'!$D$67,"Spacer",IF(COUNTIF($G$7:G136,G136)='[1]Season Set up'!$D$68,"Spacer",IF(COUNTIF($G$7:G136,G136)='[1]Season Set up'!$D$69,"Spacer",IF(COUNTIF($G$7:G136,G136)&lt;='[1]Season Set up'!$C$62, CONCATENATE(G136, " A"),IF(COUNTIF($G$7:G136,G136)&lt;='[1]Season Set up'!$C$63, CONCATENATE(G136, " B"),IF(COUNTIF($G$7:G136,G136)&lt;='[1]Season Set up'!$C$64, CONCATENATE(G136, " C"),IF(COUNTIF($G$7:G136,G136)&lt;='[1]Season Set up'!$C$65, CONCATENATE(G136, " D"),IF(COUNTIF($G$7:G136,G136)&lt;='[1]Season Set up'!$C$66, CONCATENATE(G136, " E"),IF(COUNTIF($G$7:G136,G136)&lt;='[1]Season Set up'!$C$67, CONCATENATE(G136, " F"),IF(COUNTIF($G$7:G136,G136)&lt;='[1]Season Set up'!$C$68, CONCATENATE(G136, " G"),IF(COUNTIF($G$7:G136,G136)&lt;='[1]Season Set up'!$C$69, CONCATENATE(G136, " H"),"")))))))))))))))))),"")</f>
        <v/>
      </c>
      <c r="I136" s="74"/>
      <c r="J136" s="21" t="str">
        <f>IFERROR(VLOOKUP(D136,#REF!,6,0),"")</f>
        <v/>
      </c>
      <c r="K136" s="2"/>
      <c r="L136" s="21">
        <v>130</v>
      </c>
      <c r="M136" s="73"/>
      <c r="N136" s="21" t="str">
        <f t="shared" si="3"/>
        <v/>
      </c>
      <c r="O136" s="21" t="str">
        <f>IFERROR(IF(M136="",VLOOKUP(N136,'[1]Members Sorted'!$B$2:$G$5000,2,0),VLOOKUP(M136,'[1]Members Sorted'!$B$2:$G$5000,2,0)),"")</f>
        <v/>
      </c>
      <c r="P136" s="21" t="str">
        <f>IFERROR(IF(M136="",VLOOKUP(N136,'[1]Members Sorted'!$B$2:$G$5000,3,0),VLOOKUP(M136,'[1]Members Sorted'!$B$2:$G$5000,3,0)),"")</f>
        <v/>
      </c>
      <c r="Q136" s="21" t="str">
        <f>IFERROR(IF(M136="",VLOOKUP(N136,'[1]Members Sorted'!$B$2:$G$5000,5,0),VLOOKUP(M136,'[1]Members Sorted'!$B$2:$G$5000,5,0)),"")</f>
        <v/>
      </c>
      <c r="R136" s="21" t="str">
        <f>IFERROR(IF(Q136="","",IF(#REF!=1,"Guest",IF(COUNTIF($Q$7:Q136,Q136)&lt;='[1]Season Set up'!$C$73, CONCATENATE(Q136, " A"),IF(COUNTIF($Q$7:Q136,Q136)&lt;='[1]Season Set up'!$C$74, CONCATENATE(Q136, " B"),IF(COUNTIF($Q$7:Q136,Q136)&lt;='[1]Season Set up'!$C$75, CONCATENATE(Q136, " C"),IF(COUNTIF($Q$7:Q136,Q136)&lt;='[1]Season Set up'!$C$76, CONCATENATE(Q136, " D"),IF(COUNTIF($Q$7:Q136,Q136)&lt;='[1]Season Set up'!$C$77, CONCATENATE(Q136, " E"),IF(COUNTIF($Q$7:Q136,Q136)&lt;='[1]Season Set up'!$C$78, CONCATENATE(Q136, " F"),IF(COUNTIF($Q$7:Q136,Q136)&lt;='[1]Season Set up'!$C$79, CONCATENATE(Q136, " G"),IF(COUNTIF($Q$7:Q136,Q136)&lt;='[1]Season Set up'!$C$80, CONCATENATE(Q136, " H"),"")))))))))),"")</f>
        <v/>
      </c>
      <c r="S136" s="74"/>
      <c r="T136" s="21" t="str">
        <f>IFERROR(VLOOKUP(N136,#REF!,6,0),"")</f>
        <v/>
      </c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ht="15.75" customHeight="1" x14ac:dyDescent="0.2">
      <c r="A137" s="2" t="str">
        <f>IFERROR(IF(#REF!=0,"Wrong Gender!",""),"")</f>
        <v/>
      </c>
      <c r="B137" s="21">
        <v>131</v>
      </c>
      <c r="C137" s="73"/>
      <c r="D137" s="21" t="str">
        <f t="shared" si="2"/>
        <v/>
      </c>
      <c r="E137" s="21" t="str">
        <f>IFERROR(IF(C137="",VLOOKUP(D137,'[1]Members Sorted'!$B$2:$G$5000,2,0),VLOOKUP(C137,'[1]Members Sorted'!$B$2:$G$5000,2,0)),"")</f>
        <v/>
      </c>
      <c r="F137" s="21" t="str">
        <f>IFERROR(IF(C137="",VLOOKUP(D137,'[1]Members Sorted'!$B$2:$G$5000,3,0),VLOOKUP(C137,'[1]Members Sorted'!$B$2:$G$5000,3,0)),"")</f>
        <v/>
      </c>
      <c r="G137" s="21" t="str">
        <f>IFERROR(IF(C137="",VLOOKUP(D137,'[1]Members Sorted'!$B$2:$G$5000,5,0),VLOOKUP(C137,'[1]Members Sorted'!$B$2:$G$5000,5,0)),"")</f>
        <v/>
      </c>
      <c r="H137" s="21" t="str">
        <f>IFERROR(IF(G137="","",IF(#REF!=1,"Guest",IF(COUNTIF($G$7:G137,G137)='[1]Season Set up'!$D$62,"Spacer",IF(COUNTIF($G$7:G137,G137)='[1]Season Set up'!$D$63,"Spacer",IF(COUNTIF($G$7:G137,G137)='[1]Season Set up'!$D$64,"Spacer",IF(COUNTIF($G$7:G137,G137)='[1]Season Set up'!$D$65,"Spacer",IF(COUNTIF($G$7:G137,G137)='[1]Season Set up'!$D$66,"Spacer",IF(COUNTIF($G$7:G137,G137)='[1]Season Set up'!$D$67,"Spacer",IF(COUNTIF($G$7:G137,G137)='[1]Season Set up'!$D$68,"Spacer",IF(COUNTIF($G$7:G137,G137)='[1]Season Set up'!$D$69,"Spacer",IF(COUNTIF($G$7:G137,G137)&lt;='[1]Season Set up'!$C$62, CONCATENATE(G137, " A"),IF(COUNTIF($G$7:G137,G137)&lt;='[1]Season Set up'!$C$63, CONCATENATE(G137, " B"),IF(COUNTIF($G$7:G137,G137)&lt;='[1]Season Set up'!$C$64, CONCATENATE(G137, " C"),IF(COUNTIF($G$7:G137,G137)&lt;='[1]Season Set up'!$C$65, CONCATENATE(G137, " D"),IF(COUNTIF($G$7:G137,G137)&lt;='[1]Season Set up'!$C$66, CONCATENATE(G137, " E"),IF(COUNTIF($G$7:G137,G137)&lt;='[1]Season Set up'!$C$67, CONCATENATE(G137, " F"),IF(COUNTIF($G$7:G137,G137)&lt;='[1]Season Set up'!$C$68, CONCATENATE(G137, " G"),IF(COUNTIF($G$7:G137,G137)&lt;='[1]Season Set up'!$C$69, CONCATENATE(G137, " H"),"")))))))))))))))))),"")</f>
        <v/>
      </c>
      <c r="I137" s="74"/>
      <c r="J137" s="21" t="str">
        <f>IFERROR(VLOOKUP(D137,#REF!,6,0),"")</f>
        <v/>
      </c>
      <c r="K137" s="2"/>
      <c r="L137" s="21">
        <v>131</v>
      </c>
      <c r="M137" s="73"/>
      <c r="N137" s="21" t="str">
        <f t="shared" si="3"/>
        <v/>
      </c>
      <c r="O137" s="21" t="str">
        <f>IFERROR(IF(M137="",VLOOKUP(N137,'[1]Members Sorted'!$B$2:$G$5000,2,0),VLOOKUP(M137,'[1]Members Sorted'!$B$2:$G$5000,2,0)),"")</f>
        <v/>
      </c>
      <c r="P137" s="21" t="str">
        <f>IFERROR(IF(M137="",VLOOKUP(N137,'[1]Members Sorted'!$B$2:$G$5000,3,0),VLOOKUP(M137,'[1]Members Sorted'!$B$2:$G$5000,3,0)),"")</f>
        <v/>
      </c>
      <c r="Q137" s="21" t="str">
        <f>IFERROR(IF(M137="",VLOOKUP(N137,'[1]Members Sorted'!$B$2:$G$5000,5,0),VLOOKUP(M137,'[1]Members Sorted'!$B$2:$G$5000,5,0)),"")</f>
        <v/>
      </c>
      <c r="R137" s="21" t="str">
        <f>IFERROR(IF(Q137="","",IF(#REF!=1,"Guest",IF(COUNTIF($Q$7:Q137,Q137)&lt;='[1]Season Set up'!$C$73, CONCATENATE(Q137, " A"),IF(COUNTIF($Q$7:Q137,Q137)&lt;='[1]Season Set up'!$C$74, CONCATENATE(Q137, " B"),IF(COUNTIF($Q$7:Q137,Q137)&lt;='[1]Season Set up'!$C$75, CONCATENATE(Q137, " C"),IF(COUNTIF($Q$7:Q137,Q137)&lt;='[1]Season Set up'!$C$76, CONCATENATE(Q137, " D"),IF(COUNTIF($Q$7:Q137,Q137)&lt;='[1]Season Set up'!$C$77, CONCATENATE(Q137, " E"),IF(COUNTIF($Q$7:Q137,Q137)&lt;='[1]Season Set up'!$C$78, CONCATENATE(Q137, " F"),IF(COUNTIF($Q$7:Q137,Q137)&lt;='[1]Season Set up'!$C$79, CONCATENATE(Q137, " G"),IF(COUNTIF($Q$7:Q137,Q137)&lt;='[1]Season Set up'!$C$80, CONCATENATE(Q137, " H"),"")))))))))),"")</f>
        <v/>
      </c>
      <c r="S137" s="74"/>
      <c r="T137" s="21" t="str">
        <f>IFERROR(VLOOKUP(N137,#REF!,6,0),"")</f>
        <v/>
      </c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1:35" ht="15.75" customHeight="1" x14ac:dyDescent="0.2">
      <c r="A138" s="2" t="str">
        <f>IFERROR(IF(#REF!=0,"Wrong Gender!",""),"")</f>
        <v/>
      </c>
      <c r="B138" s="21">
        <v>132</v>
      </c>
      <c r="C138" s="73"/>
      <c r="D138" s="21" t="str">
        <f t="shared" si="2"/>
        <v/>
      </c>
      <c r="E138" s="21" t="str">
        <f>IFERROR(IF(C138="",VLOOKUP(D138,'[1]Members Sorted'!$B$2:$G$5000,2,0),VLOOKUP(C138,'[1]Members Sorted'!$B$2:$G$5000,2,0)),"")</f>
        <v/>
      </c>
      <c r="F138" s="21" t="str">
        <f>IFERROR(IF(C138="",VLOOKUP(D138,'[1]Members Sorted'!$B$2:$G$5000,3,0),VLOOKUP(C138,'[1]Members Sorted'!$B$2:$G$5000,3,0)),"")</f>
        <v/>
      </c>
      <c r="G138" s="21" t="str">
        <f>IFERROR(IF(C138="",VLOOKUP(D138,'[1]Members Sorted'!$B$2:$G$5000,5,0),VLOOKUP(C138,'[1]Members Sorted'!$B$2:$G$5000,5,0)),"")</f>
        <v/>
      </c>
      <c r="H138" s="21" t="str">
        <f>IFERROR(IF(G138="","",IF(#REF!=1,"Guest",IF(COUNTIF($G$7:G138,G138)='[1]Season Set up'!$D$62,"Spacer",IF(COUNTIF($G$7:G138,G138)='[1]Season Set up'!$D$63,"Spacer",IF(COUNTIF($G$7:G138,G138)='[1]Season Set up'!$D$64,"Spacer",IF(COUNTIF($G$7:G138,G138)='[1]Season Set up'!$D$65,"Spacer",IF(COUNTIF($G$7:G138,G138)='[1]Season Set up'!$D$66,"Spacer",IF(COUNTIF($G$7:G138,G138)='[1]Season Set up'!$D$67,"Spacer",IF(COUNTIF($G$7:G138,G138)='[1]Season Set up'!$D$68,"Spacer",IF(COUNTIF($G$7:G138,G138)='[1]Season Set up'!$D$69,"Spacer",IF(COUNTIF($G$7:G138,G138)&lt;='[1]Season Set up'!$C$62, CONCATENATE(G138, " A"),IF(COUNTIF($G$7:G138,G138)&lt;='[1]Season Set up'!$C$63, CONCATENATE(G138, " B"),IF(COUNTIF($G$7:G138,G138)&lt;='[1]Season Set up'!$C$64, CONCATENATE(G138, " C"),IF(COUNTIF($G$7:G138,G138)&lt;='[1]Season Set up'!$C$65, CONCATENATE(G138, " D"),IF(COUNTIF($G$7:G138,G138)&lt;='[1]Season Set up'!$C$66, CONCATENATE(G138, " E"),IF(COUNTIF($G$7:G138,G138)&lt;='[1]Season Set up'!$C$67, CONCATENATE(G138, " F"),IF(COUNTIF($G$7:G138,G138)&lt;='[1]Season Set up'!$C$68, CONCATENATE(G138, " G"),IF(COUNTIF($G$7:G138,G138)&lt;='[1]Season Set up'!$C$69, CONCATENATE(G138, " H"),"")))))))))))))))))),"")</f>
        <v/>
      </c>
      <c r="I138" s="74"/>
      <c r="J138" s="21" t="str">
        <f>IFERROR(VLOOKUP(D138,#REF!,6,0),"")</f>
        <v/>
      </c>
      <c r="K138" s="2"/>
      <c r="L138" s="21">
        <v>132</v>
      </c>
      <c r="M138" s="73"/>
      <c r="N138" s="21" t="str">
        <f t="shared" si="3"/>
        <v/>
      </c>
      <c r="O138" s="21" t="str">
        <f>IFERROR(IF(M138="",VLOOKUP(N138,'[1]Members Sorted'!$B$2:$G$5000,2,0),VLOOKUP(M138,'[1]Members Sorted'!$B$2:$G$5000,2,0)),"")</f>
        <v/>
      </c>
      <c r="P138" s="21" t="str">
        <f>IFERROR(IF(M138="",VLOOKUP(N138,'[1]Members Sorted'!$B$2:$G$5000,3,0),VLOOKUP(M138,'[1]Members Sorted'!$B$2:$G$5000,3,0)),"")</f>
        <v/>
      </c>
      <c r="Q138" s="21" t="str">
        <f>IFERROR(IF(M138="",VLOOKUP(N138,'[1]Members Sorted'!$B$2:$G$5000,5,0),VLOOKUP(M138,'[1]Members Sorted'!$B$2:$G$5000,5,0)),"")</f>
        <v/>
      </c>
      <c r="R138" s="21" t="str">
        <f>IFERROR(IF(Q138="","",IF(#REF!=1,"Guest",IF(COUNTIF($Q$7:Q138,Q138)&lt;='[1]Season Set up'!$C$73, CONCATENATE(Q138, " A"),IF(COUNTIF($Q$7:Q138,Q138)&lt;='[1]Season Set up'!$C$74, CONCATENATE(Q138, " B"),IF(COUNTIF($Q$7:Q138,Q138)&lt;='[1]Season Set up'!$C$75, CONCATENATE(Q138, " C"),IF(COUNTIF($Q$7:Q138,Q138)&lt;='[1]Season Set up'!$C$76, CONCATENATE(Q138, " D"),IF(COUNTIF($Q$7:Q138,Q138)&lt;='[1]Season Set up'!$C$77, CONCATENATE(Q138, " E"),IF(COUNTIF($Q$7:Q138,Q138)&lt;='[1]Season Set up'!$C$78, CONCATENATE(Q138, " F"),IF(COUNTIF($Q$7:Q138,Q138)&lt;='[1]Season Set up'!$C$79, CONCATENATE(Q138, " G"),IF(COUNTIF($Q$7:Q138,Q138)&lt;='[1]Season Set up'!$C$80, CONCATENATE(Q138, " H"),"")))))))))),"")</f>
        <v/>
      </c>
      <c r="S138" s="74"/>
      <c r="T138" s="21" t="str">
        <f>IFERROR(VLOOKUP(N138,#REF!,6,0),"")</f>
        <v/>
      </c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ht="15.75" customHeight="1" x14ac:dyDescent="0.2">
      <c r="A139" s="2" t="str">
        <f>IFERROR(IF(#REF!=0,"Wrong Gender!",""),"")</f>
        <v/>
      </c>
      <c r="B139" s="21">
        <v>133</v>
      </c>
      <c r="C139" s="73"/>
      <c r="D139" s="21" t="str">
        <f t="shared" si="2"/>
        <v/>
      </c>
      <c r="E139" s="21" t="str">
        <f>IFERROR(IF(C139="",VLOOKUP(D139,'[1]Members Sorted'!$B$2:$G$5000,2,0),VLOOKUP(C139,'[1]Members Sorted'!$B$2:$G$5000,2,0)),"")</f>
        <v/>
      </c>
      <c r="F139" s="21" t="str">
        <f>IFERROR(IF(C139="",VLOOKUP(D139,'[1]Members Sorted'!$B$2:$G$5000,3,0),VLOOKUP(C139,'[1]Members Sorted'!$B$2:$G$5000,3,0)),"")</f>
        <v/>
      </c>
      <c r="G139" s="21" t="str">
        <f>IFERROR(IF(C139="",VLOOKUP(D139,'[1]Members Sorted'!$B$2:$G$5000,5,0),VLOOKUP(C139,'[1]Members Sorted'!$B$2:$G$5000,5,0)),"")</f>
        <v/>
      </c>
      <c r="H139" s="21" t="str">
        <f>IFERROR(IF(G139="","",IF(#REF!=1,"Guest",IF(COUNTIF($G$7:G139,G139)='[1]Season Set up'!$D$62,"Spacer",IF(COUNTIF($G$7:G139,G139)='[1]Season Set up'!$D$63,"Spacer",IF(COUNTIF($G$7:G139,G139)='[1]Season Set up'!$D$64,"Spacer",IF(COUNTIF($G$7:G139,G139)='[1]Season Set up'!$D$65,"Spacer",IF(COUNTIF($G$7:G139,G139)='[1]Season Set up'!$D$66,"Spacer",IF(COUNTIF($G$7:G139,G139)='[1]Season Set up'!$D$67,"Spacer",IF(COUNTIF($G$7:G139,G139)='[1]Season Set up'!$D$68,"Spacer",IF(COUNTIF($G$7:G139,G139)='[1]Season Set up'!$D$69,"Spacer",IF(COUNTIF($G$7:G139,G139)&lt;='[1]Season Set up'!$C$62, CONCATENATE(G139, " A"),IF(COUNTIF($G$7:G139,G139)&lt;='[1]Season Set up'!$C$63, CONCATENATE(G139, " B"),IF(COUNTIF($G$7:G139,G139)&lt;='[1]Season Set up'!$C$64, CONCATENATE(G139, " C"),IF(COUNTIF($G$7:G139,G139)&lt;='[1]Season Set up'!$C$65, CONCATENATE(G139, " D"),IF(COUNTIF($G$7:G139,G139)&lt;='[1]Season Set up'!$C$66, CONCATENATE(G139, " E"),IF(COUNTIF($G$7:G139,G139)&lt;='[1]Season Set up'!$C$67, CONCATENATE(G139, " F"),IF(COUNTIF($G$7:G139,G139)&lt;='[1]Season Set up'!$C$68, CONCATENATE(G139, " G"),IF(COUNTIF($G$7:G139,G139)&lt;='[1]Season Set up'!$C$69, CONCATENATE(G139, " H"),"")))))))))))))))))),"")</f>
        <v/>
      </c>
      <c r="I139" s="74"/>
      <c r="J139" s="21" t="str">
        <f>IFERROR(VLOOKUP(D139,#REF!,6,0),"")</f>
        <v/>
      </c>
      <c r="K139" s="2"/>
      <c r="L139" s="21">
        <v>133</v>
      </c>
      <c r="M139" s="73"/>
      <c r="N139" s="21" t="str">
        <f t="shared" si="3"/>
        <v/>
      </c>
      <c r="O139" s="21" t="str">
        <f>IFERROR(IF(M139="",VLOOKUP(N139,'[1]Members Sorted'!$B$2:$G$5000,2,0),VLOOKUP(M139,'[1]Members Sorted'!$B$2:$G$5000,2,0)),"")</f>
        <v/>
      </c>
      <c r="P139" s="21" t="str">
        <f>IFERROR(IF(M139="",VLOOKUP(N139,'[1]Members Sorted'!$B$2:$G$5000,3,0),VLOOKUP(M139,'[1]Members Sorted'!$B$2:$G$5000,3,0)),"")</f>
        <v/>
      </c>
      <c r="Q139" s="21" t="str">
        <f>IFERROR(IF(M139="",VLOOKUP(N139,'[1]Members Sorted'!$B$2:$G$5000,5,0),VLOOKUP(M139,'[1]Members Sorted'!$B$2:$G$5000,5,0)),"")</f>
        <v/>
      </c>
      <c r="R139" s="21" t="str">
        <f>IFERROR(IF(Q139="","",IF(#REF!=1,"Guest",IF(COUNTIF($Q$7:Q139,Q139)&lt;='[1]Season Set up'!$C$73, CONCATENATE(Q139, " A"),IF(COUNTIF($Q$7:Q139,Q139)&lt;='[1]Season Set up'!$C$74, CONCATENATE(Q139, " B"),IF(COUNTIF($Q$7:Q139,Q139)&lt;='[1]Season Set up'!$C$75, CONCATENATE(Q139, " C"),IF(COUNTIF($Q$7:Q139,Q139)&lt;='[1]Season Set up'!$C$76, CONCATENATE(Q139, " D"),IF(COUNTIF($Q$7:Q139,Q139)&lt;='[1]Season Set up'!$C$77, CONCATENATE(Q139, " E"),IF(COUNTIF($Q$7:Q139,Q139)&lt;='[1]Season Set up'!$C$78, CONCATENATE(Q139, " F"),IF(COUNTIF($Q$7:Q139,Q139)&lt;='[1]Season Set up'!$C$79, CONCATENATE(Q139, " G"),IF(COUNTIF($Q$7:Q139,Q139)&lt;='[1]Season Set up'!$C$80, CONCATENATE(Q139, " H"),"")))))))))),"")</f>
        <v/>
      </c>
      <c r="S139" s="74"/>
      <c r="T139" s="21" t="str">
        <f>IFERROR(VLOOKUP(N139,#REF!,6,0),"")</f>
        <v/>
      </c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ht="15.75" customHeight="1" x14ac:dyDescent="0.2">
      <c r="A140" s="2" t="str">
        <f>IFERROR(IF(#REF!=0,"Wrong Gender!",""),"")</f>
        <v/>
      </c>
      <c r="B140" s="21">
        <v>134</v>
      </c>
      <c r="C140" s="73"/>
      <c r="D140" s="21" t="str">
        <f t="shared" si="2"/>
        <v/>
      </c>
      <c r="E140" s="21" t="str">
        <f>IFERROR(IF(C140="",VLOOKUP(D140,'[1]Members Sorted'!$B$2:$G$5000,2,0),VLOOKUP(C140,'[1]Members Sorted'!$B$2:$G$5000,2,0)),"")</f>
        <v/>
      </c>
      <c r="F140" s="21" t="str">
        <f>IFERROR(IF(C140="",VLOOKUP(D140,'[1]Members Sorted'!$B$2:$G$5000,3,0),VLOOKUP(C140,'[1]Members Sorted'!$B$2:$G$5000,3,0)),"")</f>
        <v/>
      </c>
      <c r="G140" s="21" t="str">
        <f>IFERROR(IF(C140="",VLOOKUP(D140,'[1]Members Sorted'!$B$2:$G$5000,5,0),VLOOKUP(C140,'[1]Members Sorted'!$B$2:$G$5000,5,0)),"")</f>
        <v/>
      </c>
      <c r="H140" s="21" t="str">
        <f>IFERROR(IF(G140="","",IF(#REF!=1,"Guest",IF(COUNTIF($G$7:G140,G140)='[1]Season Set up'!$D$62,"Spacer",IF(COUNTIF($G$7:G140,G140)='[1]Season Set up'!$D$63,"Spacer",IF(COUNTIF($G$7:G140,G140)='[1]Season Set up'!$D$64,"Spacer",IF(COUNTIF($G$7:G140,G140)='[1]Season Set up'!$D$65,"Spacer",IF(COUNTIF($G$7:G140,G140)='[1]Season Set up'!$D$66,"Spacer",IF(COUNTIF($G$7:G140,G140)='[1]Season Set up'!$D$67,"Spacer",IF(COUNTIF($G$7:G140,G140)='[1]Season Set up'!$D$68,"Spacer",IF(COUNTIF($G$7:G140,G140)='[1]Season Set up'!$D$69,"Spacer",IF(COUNTIF($G$7:G140,G140)&lt;='[1]Season Set up'!$C$62, CONCATENATE(G140, " A"),IF(COUNTIF($G$7:G140,G140)&lt;='[1]Season Set up'!$C$63, CONCATENATE(G140, " B"),IF(COUNTIF($G$7:G140,G140)&lt;='[1]Season Set up'!$C$64, CONCATENATE(G140, " C"),IF(COUNTIF($G$7:G140,G140)&lt;='[1]Season Set up'!$C$65, CONCATENATE(G140, " D"),IF(COUNTIF($G$7:G140,G140)&lt;='[1]Season Set up'!$C$66, CONCATENATE(G140, " E"),IF(COUNTIF($G$7:G140,G140)&lt;='[1]Season Set up'!$C$67, CONCATENATE(G140, " F"),IF(COUNTIF($G$7:G140,G140)&lt;='[1]Season Set up'!$C$68, CONCATENATE(G140, " G"),IF(COUNTIF($G$7:G140,G140)&lt;='[1]Season Set up'!$C$69, CONCATENATE(G140, " H"),"")))))))))))))))))),"")</f>
        <v/>
      </c>
      <c r="I140" s="74"/>
      <c r="J140" s="21" t="str">
        <f>IFERROR(VLOOKUP(D140,#REF!,6,0),"")</f>
        <v/>
      </c>
      <c r="K140" s="2"/>
      <c r="L140" s="21">
        <v>134</v>
      </c>
      <c r="M140" s="73"/>
      <c r="N140" s="21" t="str">
        <f t="shared" si="3"/>
        <v/>
      </c>
      <c r="O140" s="21" t="str">
        <f>IFERROR(IF(M140="",VLOOKUP(N140,'[1]Members Sorted'!$B$2:$G$5000,2,0),VLOOKUP(M140,'[1]Members Sorted'!$B$2:$G$5000,2,0)),"")</f>
        <v/>
      </c>
      <c r="P140" s="21" t="str">
        <f>IFERROR(IF(M140="",VLOOKUP(N140,'[1]Members Sorted'!$B$2:$G$5000,3,0),VLOOKUP(M140,'[1]Members Sorted'!$B$2:$G$5000,3,0)),"")</f>
        <v/>
      </c>
      <c r="Q140" s="21" t="str">
        <f>IFERROR(IF(M140="",VLOOKUP(N140,'[1]Members Sorted'!$B$2:$G$5000,5,0),VLOOKUP(M140,'[1]Members Sorted'!$B$2:$G$5000,5,0)),"")</f>
        <v/>
      </c>
      <c r="R140" s="21" t="str">
        <f>IFERROR(IF(Q140="","",IF(#REF!=1,"Guest",IF(COUNTIF($Q$7:Q140,Q140)&lt;='[1]Season Set up'!$C$73, CONCATENATE(Q140, " A"),IF(COUNTIF($Q$7:Q140,Q140)&lt;='[1]Season Set up'!$C$74, CONCATENATE(Q140, " B"),IF(COUNTIF($Q$7:Q140,Q140)&lt;='[1]Season Set up'!$C$75, CONCATENATE(Q140, " C"),IF(COUNTIF($Q$7:Q140,Q140)&lt;='[1]Season Set up'!$C$76, CONCATENATE(Q140, " D"),IF(COUNTIF($Q$7:Q140,Q140)&lt;='[1]Season Set up'!$C$77, CONCATENATE(Q140, " E"),IF(COUNTIF($Q$7:Q140,Q140)&lt;='[1]Season Set up'!$C$78, CONCATENATE(Q140, " F"),IF(COUNTIF($Q$7:Q140,Q140)&lt;='[1]Season Set up'!$C$79, CONCATENATE(Q140, " G"),IF(COUNTIF($Q$7:Q140,Q140)&lt;='[1]Season Set up'!$C$80, CONCATENATE(Q140, " H"),"")))))))))),"")</f>
        <v/>
      </c>
      <c r="S140" s="74"/>
      <c r="T140" s="21" t="str">
        <f>IFERROR(VLOOKUP(N140,#REF!,6,0),"")</f>
        <v/>
      </c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ht="15.75" customHeight="1" x14ac:dyDescent="0.2">
      <c r="A141" s="2" t="str">
        <f>IFERROR(IF(#REF!=0,"Wrong Gender!",""),"")</f>
        <v/>
      </c>
      <c r="B141" s="21">
        <v>135</v>
      </c>
      <c r="C141" s="73"/>
      <c r="D141" s="21" t="str">
        <f t="shared" si="2"/>
        <v/>
      </c>
      <c r="E141" s="21" t="str">
        <f>IFERROR(IF(C141="",VLOOKUP(D141,'[1]Members Sorted'!$B$2:$G$5000,2,0),VLOOKUP(C141,'[1]Members Sorted'!$B$2:$G$5000,2,0)),"")</f>
        <v/>
      </c>
      <c r="F141" s="21" t="str">
        <f>IFERROR(IF(C141="",VLOOKUP(D141,'[1]Members Sorted'!$B$2:$G$5000,3,0),VLOOKUP(C141,'[1]Members Sorted'!$B$2:$G$5000,3,0)),"")</f>
        <v/>
      </c>
      <c r="G141" s="21" t="str">
        <f>IFERROR(IF(C141="",VLOOKUP(D141,'[1]Members Sorted'!$B$2:$G$5000,5,0),VLOOKUP(C141,'[1]Members Sorted'!$B$2:$G$5000,5,0)),"")</f>
        <v/>
      </c>
      <c r="H141" s="21" t="str">
        <f>IFERROR(IF(G141="","",IF(#REF!=1,"Guest",IF(COUNTIF($G$7:G141,G141)='[1]Season Set up'!$D$62,"Spacer",IF(COUNTIF($G$7:G141,G141)='[1]Season Set up'!$D$63,"Spacer",IF(COUNTIF($G$7:G141,G141)='[1]Season Set up'!$D$64,"Spacer",IF(COUNTIF($G$7:G141,G141)='[1]Season Set up'!$D$65,"Spacer",IF(COUNTIF($G$7:G141,G141)='[1]Season Set up'!$D$66,"Spacer",IF(COUNTIF($G$7:G141,G141)='[1]Season Set up'!$D$67,"Spacer",IF(COUNTIF($G$7:G141,G141)='[1]Season Set up'!$D$68,"Spacer",IF(COUNTIF($G$7:G141,G141)='[1]Season Set up'!$D$69,"Spacer",IF(COUNTIF($G$7:G141,G141)&lt;='[1]Season Set up'!$C$62, CONCATENATE(G141, " A"),IF(COUNTIF($G$7:G141,G141)&lt;='[1]Season Set up'!$C$63, CONCATENATE(G141, " B"),IF(COUNTIF($G$7:G141,G141)&lt;='[1]Season Set up'!$C$64, CONCATENATE(G141, " C"),IF(COUNTIF($G$7:G141,G141)&lt;='[1]Season Set up'!$C$65, CONCATENATE(G141, " D"),IF(COUNTIF($G$7:G141,G141)&lt;='[1]Season Set up'!$C$66, CONCATENATE(G141, " E"),IF(COUNTIF($G$7:G141,G141)&lt;='[1]Season Set up'!$C$67, CONCATENATE(G141, " F"),IF(COUNTIF($G$7:G141,G141)&lt;='[1]Season Set up'!$C$68, CONCATENATE(G141, " G"),IF(COUNTIF($G$7:G141,G141)&lt;='[1]Season Set up'!$C$69, CONCATENATE(G141, " H"),"")))))))))))))))))),"")</f>
        <v/>
      </c>
      <c r="I141" s="74"/>
      <c r="J141" s="21" t="str">
        <f>IFERROR(VLOOKUP(D141,#REF!,6,0),"")</f>
        <v/>
      </c>
      <c r="K141" s="2"/>
      <c r="L141" s="21">
        <v>135</v>
      </c>
      <c r="M141" s="73"/>
      <c r="N141" s="21" t="str">
        <f t="shared" si="3"/>
        <v/>
      </c>
      <c r="O141" s="21" t="str">
        <f>IFERROR(IF(M141="",VLOOKUP(N141,'[1]Members Sorted'!$B$2:$G$5000,2,0),VLOOKUP(M141,'[1]Members Sorted'!$B$2:$G$5000,2,0)),"")</f>
        <v/>
      </c>
      <c r="P141" s="21" t="str">
        <f>IFERROR(IF(M141="",VLOOKUP(N141,'[1]Members Sorted'!$B$2:$G$5000,3,0),VLOOKUP(M141,'[1]Members Sorted'!$B$2:$G$5000,3,0)),"")</f>
        <v/>
      </c>
      <c r="Q141" s="21" t="str">
        <f>IFERROR(IF(M141="",VLOOKUP(N141,'[1]Members Sorted'!$B$2:$G$5000,5,0),VLOOKUP(M141,'[1]Members Sorted'!$B$2:$G$5000,5,0)),"")</f>
        <v/>
      </c>
      <c r="R141" s="21" t="str">
        <f>IFERROR(IF(Q141="","",IF(#REF!=1,"Guest",IF(COUNTIF($Q$7:Q141,Q141)&lt;='[1]Season Set up'!$C$73, CONCATENATE(Q141, " A"),IF(COUNTIF($Q$7:Q141,Q141)&lt;='[1]Season Set up'!$C$74, CONCATENATE(Q141, " B"),IF(COUNTIF($Q$7:Q141,Q141)&lt;='[1]Season Set up'!$C$75, CONCATENATE(Q141, " C"),IF(COUNTIF($Q$7:Q141,Q141)&lt;='[1]Season Set up'!$C$76, CONCATENATE(Q141, " D"),IF(COUNTIF($Q$7:Q141,Q141)&lt;='[1]Season Set up'!$C$77, CONCATENATE(Q141, " E"),IF(COUNTIF($Q$7:Q141,Q141)&lt;='[1]Season Set up'!$C$78, CONCATENATE(Q141, " F"),IF(COUNTIF($Q$7:Q141,Q141)&lt;='[1]Season Set up'!$C$79, CONCATENATE(Q141, " G"),IF(COUNTIF($Q$7:Q141,Q141)&lt;='[1]Season Set up'!$C$80, CONCATENATE(Q141, " H"),"")))))))))),"")</f>
        <v/>
      </c>
      <c r="S141" s="74"/>
      <c r="T141" s="21" t="str">
        <f>IFERROR(VLOOKUP(N141,#REF!,6,0),"")</f>
        <v/>
      </c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ht="15.75" customHeight="1" x14ac:dyDescent="0.2">
      <c r="A142" s="2" t="str">
        <f>IFERROR(IF(#REF!=0,"Wrong Gender!",""),"")</f>
        <v/>
      </c>
      <c r="B142" s="21">
        <v>136</v>
      </c>
      <c r="C142" s="73"/>
      <c r="D142" s="21" t="str">
        <f t="shared" si="2"/>
        <v/>
      </c>
      <c r="E142" s="21" t="str">
        <f>IFERROR(IF(C142="",VLOOKUP(D142,'[1]Members Sorted'!$B$2:$G$5000,2,0),VLOOKUP(C142,'[1]Members Sorted'!$B$2:$G$5000,2,0)),"")</f>
        <v/>
      </c>
      <c r="F142" s="21" t="str">
        <f>IFERROR(IF(C142="",VLOOKUP(D142,'[1]Members Sorted'!$B$2:$G$5000,3,0),VLOOKUP(C142,'[1]Members Sorted'!$B$2:$G$5000,3,0)),"")</f>
        <v/>
      </c>
      <c r="G142" s="21" t="str">
        <f>IFERROR(IF(C142="",VLOOKUP(D142,'[1]Members Sorted'!$B$2:$G$5000,5,0),VLOOKUP(C142,'[1]Members Sorted'!$B$2:$G$5000,5,0)),"")</f>
        <v/>
      </c>
      <c r="H142" s="21" t="str">
        <f>IFERROR(IF(G142="","",IF(#REF!=1,"Guest",IF(COUNTIF($G$7:G142,G142)='[1]Season Set up'!$D$62,"Spacer",IF(COUNTIF($G$7:G142,G142)='[1]Season Set up'!$D$63,"Spacer",IF(COUNTIF($G$7:G142,G142)='[1]Season Set up'!$D$64,"Spacer",IF(COUNTIF($G$7:G142,G142)='[1]Season Set up'!$D$65,"Spacer",IF(COUNTIF($G$7:G142,G142)='[1]Season Set up'!$D$66,"Spacer",IF(COUNTIF($G$7:G142,G142)='[1]Season Set up'!$D$67,"Spacer",IF(COUNTIF($G$7:G142,G142)='[1]Season Set up'!$D$68,"Spacer",IF(COUNTIF($G$7:G142,G142)='[1]Season Set up'!$D$69,"Spacer",IF(COUNTIF($G$7:G142,G142)&lt;='[1]Season Set up'!$C$62, CONCATENATE(G142, " A"),IF(COUNTIF($G$7:G142,G142)&lt;='[1]Season Set up'!$C$63, CONCATENATE(G142, " B"),IF(COUNTIF($G$7:G142,G142)&lt;='[1]Season Set up'!$C$64, CONCATENATE(G142, " C"),IF(COUNTIF($G$7:G142,G142)&lt;='[1]Season Set up'!$C$65, CONCATENATE(G142, " D"),IF(COUNTIF($G$7:G142,G142)&lt;='[1]Season Set up'!$C$66, CONCATENATE(G142, " E"),IF(COUNTIF($G$7:G142,G142)&lt;='[1]Season Set up'!$C$67, CONCATENATE(G142, " F"),IF(COUNTIF($G$7:G142,G142)&lt;='[1]Season Set up'!$C$68, CONCATENATE(G142, " G"),IF(COUNTIF($G$7:G142,G142)&lt;='[1]Season Set up'!$C$69, CONCATENATE(G142, " H"),"")))))))))))))))))),"")</f>
        <v/>
      </c>
      <c r="I142" s="74"/>
      <c r="J142" s="21" t="str">
        <f>IFERROR(VLOOKUP(D142,#REF!,6,0),"")</f>
        <v/>
      </c>
      <c r="K142" s="2"/>
      <c r="L142" s="21">
        <v>136</v>
      </c>
      <c r="M142" s="73"/>
      <c r="N142" s="21" t="str">
        <f t="shared" si="3"/>
        <v/>
      </c>
      <c r="O142" s="21" t="str">
        <f>IFERROR(IF(M142="",VLOOKUP(N142,'[1]Members Sorted'!$B$2:$G$5000,2,0),VLOOKUP(M142,'[1]Members Sorted'!$B$2:$G$5000,2,0)),"")</f>
        <v/>
      </c>
      <c r="P142" s="21" t="str">
        <f>IFERROR(IF(M142="",VLOOKUP(N142,'[1]Members Sorted'!$B$2:$G$5000,3,0),VLOOKUP(M142,'[1]Members Sorted'!$B$2:$G$5000,3,0)),"")</f>
        <v/>
      </c>
      <c r="Q142" s="21" t="str">
        <f>IFERROR(IF(M142="",VLOOKUP(N142,'[1]Members Sorted'!$B$2:$G$5000,5,0),VLOOKUP(M142,'[1]Members Sorted'!$B$2:$G$5000,5,0)),"")</f>
        <v/>
      </c>
      <c r="R142" s="21" t="str">
        <f>IFERROR(IF(Q142="","",IF(#REF!=1,"Guest",IF(COUNTIF($Q$7:Q142,Q142)&lt;='[1]Season Set up'!$C$73, CONCATENATE(Q142, " A"),IF(COUNTIF($Q$7:Q142,Q142)&lt;='[1]Season Set up'!$C$74, CONCATENATE(Q142, " B"),IF(COUNTIF($Q$7:Q142,Q142)&lt;='[1]Season Set up'!$C$75, CONCATENATE(Q142, " C"),IF(COUNTIF($Q$7:Q142,Q142)&lt;='[1]Season Set up'!$C$76, CONCATENATE(Q142, " D"),IF(COUNTIF($Q$7:Q142,Q142)&lt;='[1]Season Set up'!$C$77, CONCATENATE(Q142, " E"),IF(COUNTIF($Q$7:Q142,Q142)&lt;='[1]Season Set up'!$C$78, CONCATENATE(Q142, " F"),IF(COUNTIF($Q$7:Q142,Q142)&lt;='[1]Season Set up'!$C$79, CONCATENATE(Q142, " G"),IF(COUNTIF($Q$7:Q142,Q142)&lt;='[1]Season Set up'!$C$80, CONCATENATE(Q142, " H"),"")))))))))),"")</f>
        <v/>
      </c>
      <c r="S142" s="74"/>
      <c r="T142" s="21" t="str">
        <f>IFERROR(VLOOKUP(N142,#REF!,6,0),"")</f>
        <v/>
      </c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ht="15.75" customHeight="1" x14ac:dyDescent="0.2">
      <c r="A143" s="2" t="str">
        <f>IFERROR(IF(#REF!=0,"Wrong Gender!",""),"")</f>
        <v/>
      </c>
      <c r="B143" s="21">
        <v>137</v>
      </c>
      <c r="C143" s="73"/>
      <c r="D143" s="21" t="str">
        <f t="shared" si="2"/>
        <v/>
      </c>
      <c r="E143" s="21" t="str">
        <f>IFERROR(IF(C143="",VLOOKUP(D143,'[1]Members Sorted'!$B$2:$G$5000,2,0),VLOOKUP(C143,'[1]Members Sorted'!$B$2:$G$5000,2,0)),"")</f>
        <v/>
      </c>
      <c r="F143" s="21" t="str">
        <f>IFERROR(IF(C143="",VLOOKUP(D143,'[1]Members Sorted'!$B$2:$G$5000,3,0),VLOOKUP(C143,'[1]Members Sorted'!$B$2:$G$5000,3,0)),"")</f>
        <v/>
      </c>
      <c r="G143" s="21" t="str">
        <f>IFERROR(IF(C143="",VLOOKUP(D143,'[1]Members Sorted'!$B$2:$G$5000,5,0),VLOOKUP(C143,'[1]Members Sorted'!$B$2:$G$5000,5,0)),"")</f>
        <v/>
      </c>
      <c r="H143" s="21" t="str">
        <f>IFERROR(IF(G143="","",IF(#REF!=1,"Guest",IF(COUNTIF($G$7:G143,G143)='[1]Season Set up'!$D$62,"Spacer",IF(COUNTIF($G$7:G143,G143)='[1]Season Set up'!$D$63,"Spacer",IF(COUNTIF($G$7:G143,G143)='[1]Season Set up'!$D$64,"Spacer",IF(COUNTIF($G$7:G143,G143)='[1]Season Set up'!$D$65,"Spacer",IF(COUNTIF($G$7:G143,G143)='[1]Season Set up'!$D$66,"Spacer",IF(COUNTIF($G$7:G143,G143)='[1]Season Set up'!$D$67,"Spacer",IF(COUNTIF($G$7:G143,G143)='[1]Season Set up'!$D$68,"Spacer",IF(COUNTIF($G$7:G143,G143)='[1]Season Set up'!$D$69,"Spacer",IF(COUNTIF($G$7:G143,G143)&lt;='[1]Season Set up'!$C$62, CONCATENATE(G143, " A"),IF(COUNTIF($G$7:G143,G143)&lt;='[1]Season Set up'!$C$63, CONCATENATE(G143, " B"),IF(COUNTIF($G$7:G143,G143)&lt;='[1]Season Set up'!$C$64, CONCATENATE(G143, " C"),IF(COUNTIF($G$7:G143,G143)&lt;='[1]Season Set up'!$C$65, CONCATENATE(G143, " D"),IF(COUNTIF($G$7:G143,G143)&lt;='[1]Season Set up'!$C$66, CONCATENATE(G143, " E"),IF(COUNTIF($G$7:G143,G143)&lt;='[1]Season Set up'!$C$67, CONCATENATE(G143, " F"),IF(COUNTIF($G$7:G143,G143)&lt;='[1]Season Set up'!$C$68, CONCATENATE(G143, " G"),IF(COUNTIF($G$7:G143,G143)&lt;='[1]Season Set up'!$C$69, CONCATENATE(G143, " H"),"")))))))))))))))))),"")</f>
        <v/>
      </c>
      <c r="I143" s="74"/>
      <c r="J143" s="21" t="str">
        <f>IFERROR(VLOOKUP(D143,#REF!,6,0),"")</f>
        <v/>
      </c>
      <c r="K143" s="2"/>
      <c r="L143" s="21">
        <v>137</v>
      </c>
      <c r="M143" s="73"/>
      <c r="N143" s="21" t="str">
        <f t="shared" si="3"/>
        <v/>
      </c>
      <c r="O143" s="21" t="str">
        <f>IFERROR(IF(M143="",VLOOKUP(N143,'[1]Members Sorted'!$B$2:$G$5000,2,0),VLOOKUP(M143,'[1]Members Sorted'!$B$2:$G$5000,2,0)),"")</f>
        <v/>
      </c>
      <c r="P143" s="21" t="str">
        <f>IFERROR(IF(M143="",VLOOKUP(N143,'[1]Members Sorted'!$B$2:$G$5000,3,0),VLOOKUP(M143,'[1]Members Sorted'!$B$2:$G$5000,3,0)),"")</f>
        <v/>
      </c>
      <c r="Q143" s="21" t="str">
        <f>IFERROR(IF(M143="",VLOOKUP(N143,'[1]Members Sorted'!$B$2:$G$5000,5,0),VLOOKUP(M143,'[1]Members Sorted'!$B$2:$G$5000,5,0)),"")</f>
        <v/>
      </c>
      <c r="R143" s="21" t="str">
        <f>IFERROR(IF(Q143="","",IF(#REF!=1,"Guest",IF(COUNTIF($Q$7:Q143,Q143)&lt;='[1]Season Set up'!$C$73, CONCATENATE(Q143, " A"),IF(COUNTIF($Q$7:Q143,Q143)&lt;='[1]Season Set up'!$C$74, CONCATENATE(Q143, " B"),IF(COUNTIF($Q$7:Q143,Q143)&lt;='[1]Season Set up'!$C$75, CONCATENATE(Q143, " C"),IF(COUNTIF($Q$7:Q143,Q143)&lt;='[1]Season Set up'!$C$76, CONCATENATE(Q143, " D"),IF(COUNTIF($Q$7:Q143,Q143)&lt;='[1]Season Set up'!$C$77, CONCATENATE(Q143, " E"),IF(COUNTIF($Q$7:Q143,Q143)&lt;='[1]Season Set up'!$C$78, CONCATENATE(Q143, " F"),IF(COUNTIF($Q$7:Q143,Q143)&lt;='[1]Season Set up'!$C$79, CONCATENATE(Q143, " G"),IF(COUNTIF($Q$7:Q143,Q143)&lt;='[1]Season Set up'!$C$80, CONCATENATE(Q143, " H"),"")))))))))),"")</f>
        <v/>
      </c>
      <c r="S143" s="74"/>
      <c r="T143" s="21" t="str">
        <f>IFERROR(VLOOKUP(N143,#REF!,6,0),"")</f>
        <v/>
      </c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1:35" ht="15.75" customHeight="1" x14ac:dyDescent="0.2">
      <c r="A144" s="2" t="str">
        <f>IFERROR(IF(#REF!=0,"Wrong Gender!",""),"")</f>
        <v/>
      </c>
      <c r="B144" s="21">
        <v>138</v>
      </c>
      <c r="C144" s="73"/>
      <c r="D144" s="21" t="str">
        <f t="shared" si="2"/>
        <v/>
      </c>
      <c r="E144" s="21" t="str">
        <f>IFERROR(IF(C144="",VLOOKUP(D144,'[1]Members Sorted'!$B$2:$G$5000,2,0),VLOOKUP(C144,'[1]Members Sorted'!$B$2:$G$5000,2,0)),"")</f>
        <v/>
      </c>
      <c r="F144" s="21" t="str">
        <f>IFERROR(IF(C144="",VLOOKUP(D144,'[1]Members Sorted'!$B$2:$G$5000,3,0),VLOOKUP(C144,'[1]Members Sorted'!$B$2:$G$5000,3,0)),"")</f>
        <v/>
      </c>
      <c r="G144" s="21" t="str">
        <f>IFERROR(IF(C144="",VLOOKUP(D144,'[1]Members Sorted'!$B$2:$G$5000,5,0),VLOOKUP(C144,'[1]Members Sorted'!$B$2:$G$5000,5,0)),"")</f>
        <v/>
      </c>
      <c r="H144" s="21" t="str">
        <f>IFERROR(IF(G144="","",IF(#REF!=1,"Guest",IF(COUNTIF($G$7:G144,G144)='[1]Season Set up'!$D$62,"Spacer",IF(COUNTIF($G$7:G144,G144)='[1]Season Set up'!$D$63,"Spacer",IF(COUNTIF($G$7:G144,G144)='[1]Season Set up'!$D$64,"Spacer",IF(COUNTIF($G$7:G144,G144)='[1]Season Set up'!$D$65,"Spacer",IF(COUNTIF($G$7:G144,G144)='[1]Season Set up'!$D$66,"Spacer",IF(COUNTIF($G$7:G144,G144)='[1]Season Set up'!$D$67,"Spacer",IF(COUNTIF($G$7:G144,G144)='[1]Season Set up'!$D$68,"Spacer",IF(COUNTIF($G$7:G144,G144)='[1]Season Set up'!$D$69,"Spacer",IF(COUNTIF($G$7:G144,G144)&lt;='[1]Season Set up'!$C$62, CONCATENATE(G144, " A"),IF(COUNTIF($G$7:G144,G144)&lt;='[1]Season Set up'!$C$63, CONCATENATE(G144, " B"),IF(COUNTIF($G$7:G144,G144)&lt;='[1]Season Set up'!$C$64, CONCATENATE(G144, " C"),IF(COUNTIF($G$7:G144,G144)&lt;='[1]Season Set up'!$C$65, CONCATENATE(G144, " D"),IF(COUNTIF($G$7:G144,G144)&lt;='[1]Season Set up'!$C$66, CONCATENATE(G144, " E"),IF(COUNTIF($G$7:G144,G144)&lt;='[1]Season Set up'!$C$67, CONCATENATE(G144, " F"),IF(COUNTIF($G$7:G144,G144)&lt;='[1]Season Set up'!$C$68, CONCATENATE(G144, " G"),IF(COUNTIF($G$7:G144,G144)&lt;='[1]Season Set up'!$C$69, CONCATENATE(G144, " H"),"")))))))))))))))))),"")</f>
        <v/>
      </c>
      <c r="I144" s="74"/>
      <c r="J144" s="21" t="str">
        <f>IFERROR(VLOOKUP(D144,#REF!,6,0),"")</f>
        <v/>
      </c>
      <c r="K144" s="2"/>
      <c r="L144" s="21">
        <v>138</v>
      </c>
      <c r="M144" s="73"/>
      <c r="N144" s="21" t="str">
        <f t="shared" si="3"/>
        <v/>
      </c>
      <c r="O144" s="21" t="str">
        <f>IFERROR(IF(M144="",VLOOKUP(N144,'[1]Members Sorted'!$B$2:$G$5000,2,0),VLOOKUP(M144,'[1]Members Sorted'!$B$2:$G$5000,2,0)),"")</f>
        <v/>
      </c>
      <c r="P144" s="21" t="str">
        <f>IFERROR(IF(M144="",VLOOKUP(N144,'[1]Members Sorted'!$B$2:$G$5000,3,0),VLOOKUP(M144,'[1]Members Sorted'!$B$2:$G$5000,3,0)),"")</f>
        <v/>
      </c>
      <c r="Q144" s="21" t="str">
        <f>IFERROR(IF(M144="",VLOOKUP(N144,'[1]Members Sorted'!$B$2:$G$5000,5,0),VLOOKUP(M144,'[1]Members Sorted'!$B$2:$G$5000,5,0)),"")</f>
        <v/>
      </c>
      <c r="R144" s="21" t="str">
        <f>IFERROR(IF(Q144="","",IF(#REF!=1,"Guest",IF(COUNTIF($Q$7:Q144,Q144)&lt;='[1]Season Set up'!$C$73, CONCATENATE(Q144, " A"),IF(COUNTIF($Q$7:Q144,Q144)&lt;='[1]Season Set up'!$C$74, CONCATENATE(Q144, " B"),IF(COUNTIF($Q$7:Q144,Q144)&lt;='[1]Season Set up'!$C$75, CONCATENATE(Q144, " C"),IF(COUNTIF($Q$7:Q144,Q144)&lt;='[1]Season Set up'!$C$76, CONCATENATE(Q144, " D"),IF(COUNTIF($Q$7:Q144,Q144)&lt;='[1]Season Set up'!$C$77, CONCATENATE(Q144, " E"),IF(COUNTIF($Q$7:Q144,Q144)&lt;='[1]Season Set up'!$C$78, CONCATENATE(Q144, " F"),IF(COUNTIF($Q$7:Q144,Q144)&lt;='[1]Season Set up'!$C$79, CONCATENATE(Q144, " G"),IF(COUNTIF($Q$7:Q144,Q144)&lt;='[1]Season Set up'!$C$80, CONCATENATE(Q144, " H"),"")))))))))),"")</f>
        <v/>
      </c>
      <c r="S144" s="74"/>
      <c r="T144" s="21" t="str">
        <f>IFERROR(VLOOKUP(N144,#REF!,6,0),"")</f>
        <v/>
      </c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ht="15.75" customHeight="1" x14ac:dyDescent="0.2">
      <c r="A145" s="2" t="str">
        <f>IFERROR(IF(#REF!=0,"Wrong Gender!",""),"")</f>
        <v/>
      </c>
      <c r="B145" s="21">
        <v>139</v>
      </c>
      <c r="C145" s="73"/>
      <c r="D145" s="21" t="str">
        <f t="shared" si="2"/>
        <v/>
      </c>
      <c r="E145" s="21" t="str">
        <f>IFERROR(IF(C145="",VLOOKUP(D145,'[1]Members Sorted'!$B$2:$G$5000,2,0),VLOOKUP(C145,'[1]Members Sorted'!$B$2:$G$5000,2,0)),"")</f>
        <v/>
      </c>
      <c r="F145" s="21" t="str">
        <f>IFERROR(IF(C145="",VLOOKUP(D145,'[1]Members Sorted'!$B$2:$G$5000,3,0),VLOOKUP(C145,'[1]Members Sorted'!$B$2:$G$5000,3,0)),"")</f>
        <v/>
      </c>
      <c r="G145" s="21" t="str">
        <f>IFERROR(IF(C145="",VLOOKUP(D145,'[1]Members Sorted'!$B$2:$G$5000,5,0),VLOOKUP(C145,'[1]Members Sorted'!$B$2:$G$5000,5,0)),"")</f>
        <v/>
      </c>
      <c r="H145" s="21" t="str">
        <f>IFERROR(IF(G145="","",IF(#REF!=1,"Guest",IF(COUNTIF($G$7:G145,G145)='[1]Season Set up'!$D$62,"Spacer",IF(COUNTIF($G$7:G145,G145)='[1]Season Set up'!$D$63,"Spacer",IF(COUNTIF($G$7:G145,G145)='[1]Season Set up'!$D$64,"Spacer",IF(COUNTIF($G$7:G145,G145)='[1]Season Set up'!$D$65,"Spacer",IF(COUNTIF($G$7:G145,G145)='[1]Season Set up'!$D$66,"Spacer",IF(COUNTIF($G$7:G145,G145)='[1]Season Set up'!$D$67,"Spacer",IF(COUNTIF($G$7:G145,G145)='[1]Season Set up'!$D$68,"Spacer",IF(COUNTIF($G$7:G145,G145)='[1]Season Set up'!$D$69,"Spacer",IF(COUNTIF($G$7:G145,G145)&lt;='[1]Season Set up'!$C$62, CONCATENATE(G145, " A"),IF(COUNTIF($G$7:G145,G145)&lt;='[1]Season Set up'!$C$63, CONCATENATE(G145, " B"),IF(COUNTIF($G$7:G145,G145)&lt;='[1]Season Set up'!$C$64, CONCATENATE(G145, " C"),IF(COUNTIF($G$7:G145,G145)&lt;='[1]Season Set up'!$C$65, CONCATENATE(G145, " D"),IF(COUNTIF($G$7:G145,G145)&lt;='[1]Season Set up'!$C$66, CONCATENATE(G145, " E"),IF(COUNTIF($G$7:G145,G145)&lt;='[1]Season Set up'!$C$67, CONCATENATE(G145, " F"),IF(COUNTIF($G$7:G145,G145)&lt;='[1]Season Set up'!$C$68, CONCATENATE(G145, " G"),IF(COUNTIF($G$7:G145,G145)&lt;='[1]Season Set up'!$C$69, CONCATENATE(G145, " H"),"")))))))))))))))))),"")</f>
        <v/>
      </c>
      <c r="I145" s="74"/>
      <c r="J145" s="21" t="str">
        <f>IFERROR(VLOOKUP(D145,#REF!,6,0),"")</f>
        <v/>
      </c>
      <c r="K145" s="2"/>
      <c r="L145" s="21">
        <v>139</v>
      </c>
      <c r="M145" s="73"/>
      <c r="N145" s="21" t="str">
        <f t="shared" si="3"/>
        <v/>
      </c>
      <c r="O145" s="21" t="str">
        <f>IFERROR(IF(M145="",VLOOKUP(N145,'[1]Members Sorted'!$B$2:$G$5000,2,0),VLOOKUP(M145,'[1]Members Sorted'!$B$2:$G$5000,2,0)),"")</f>
        <v/>
      </c>
      <c r="P145" s="21" t="str">
        <f>IFERROR(IF(M145="",VLOOKUP(N145,'[1]Members Sorted'!$B$2:$G$5000,3,0),VLOOKUP(M145,'[1]Members Sorted'!$B$2:$G$5000,3,0)),"")</f>
        <v/>
      </c>
      <c r="Q145" s="21" t="str">
        <f>IFERROR(IF(M145="",VLOOKUP(N145,'[1]Members Sorted'!$B$2:$G$5000,5,0),VLOOKUP(M145,'[1]Members Sorted'!$B$2:$G$5000,5,0)),"")</f>
        <v/>
      </c>
      <c r="R145" s="21" t="str">
        <f>IFERROR(IF(Q145="","",IF(#REF!=1,"Guest",IF(COUNTIF($Q$7:Q145,Q145)&lt;='[1]Season Set up'!$C$73, CONCATENATE(Q145, " A"),IF(COUNTIF($Q$7:Q145,Q145)&lt;='[1]Season Set up'!$C$74, CONCATENATE(Q145, " B"),IF(COUNTIF($Q$7:Q145,Q145)&lt;='[1]Season Set up'!$C$75, CONCATENATE(Q145, " C"),IF(COUNTIF($Q$7:Q145,Q145)&lt;='[1]Season Set up'!$C$76, CONCATENATE(Q145, " D"),IF(COUNTIF($Q$7:Q145,Q145)&lt;='[1]Season Set up'!$C$77, CONCATENATE(Q145, " E"),IF(COUNTIF($Q$7:Q145,Q145)&lt;='[1]Season Set up'!$C$78, CONCATENATE(Q145, " F"),IF(COUNTIF($Q$7:Q145,Q145)&lt;='[1]Season Set up'!$C$79, CONCATENATE(Q145, " G"),IF(COUNTIF($Q$7:Q145,Q145)&lt;='[1]Season Set up'!$C$80, CONCATENATE(Q145, " H"),"")))))))))),"")</f>
        <v/>
      </c>
      <c r="S145" s="74"/>
      <c r="T145" s="21" t="str">
        <f>IFERROR(VLOOKUP(N145,#REF!,6,0),"")</f>
        <v/>
      </c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ht="15.75" customHeight="1" x14ac:dyDescent="0.2">
      <c r="A146" s="2" t="str">
        <f>IFERROR(IF(#REF!=0,"Wrong Gender!",""),"")</f>
        <v/>
      </c>
      <c r="B146" s="21">
        <v>140</v>
      </c>
      <c r="C146" s="73"/>
      <c r="D146" s="21" t="str">
        <f t="shared" si="2"/>
        <v/>
      </c>
      <c r="E146" s="21" t="str">
        <f>IFERROR(IF(C146="",VLOOKUP(D146,'[1]Members Sorted'!$B$2:$G$5000,2,0),VLOOKUP(C146,'[1]Members Sorted'!$B$2:$G$5000,2,0)),"")</f>
        <v/>
      </c>
      <c r="F146" s="21" t="str">
        <f>IFERROR(IF(C146="",VLOOKUP(D146,'[1]Members Sorted'!$B$2:$G$5000,3,0),VLOOKUP(C146,'[1]Members Sorted'!$B$2:$G$5000,3,0)),"")</f>
        <v/>
      </c>
      <c r="G146" s="21" t="str">
        <f>IFERROR(IF(C146="",VLOOKUP(D146,'[1]Members Sorted'!$B$2:$G$5000,5,0),VLOOKUP(C146,'[1]Members Sorted'!$B$2:$G$5000,5,0)),"")</f>
        <v/>
      </c>
      <c r="H146" s="21" t="str">
        <f>IFERROR(IF(G146="","",IF(#REF!=1,"Guest",IF(COUNTIF($G$7:G146,G146)='[1]Season Set up'!$D$62,"Spacer",IF(COUNTIF($G$7:G146,G146)='[1]Season Set up'!$D$63,"Spacer",IF(COUNTIF($G$7:G146,G146)='[1]Season Set up'!$D$64,"Spacer",IF(COUNTIF($G$7:G146,G146)='[1]Season Set up'!$D$65,"Spacer",IF(COUNTIF($G$7:G146,G146)='[1]Season Set up'!$D$66,"Spacer",IF(COUNTIF($G$7:G146,G146)='[1]Season Set up'!$D$67,"Spacer",IF(COUNTIF($G$7:G146,G146)='[1]Season Set up'!$D$68,"Spacer",IF(COUNTIF($G$7:G146,G146)='[1]Season Set up'!$D$69,"Spacer",IF(COUNTIF($G$7:G146,G146)&lt;='[1]Season Set up'!$C$62, CONCATENATE(G146, " A"),IF(COUNTIF($G$7:G146,G146)&lt;='[1]Season Set up'!$C$63, CONCATENATE(G146, " B"),IF(COUNTIF($G$7:G146,G146)&lt;='[1]Season Set up'!$C$64, CONCATENATE(G146, " C"),IF(COUNTIF($G$7:G146,G146)&lt;='[1]Season Set up'!$C$65, CONCATENATE(G146, " D"),IF(COUNTIF($G$7:G146,G146)&lt;='[1]Season Set up'!$C$66, CONCATENATE(G146, " E"),IF(COUNTIF($G$7:G146,G146)&lt;='[1]Season Set up'!$C$67, CONCATENATE(G146, " F"),IF(COUNTIF($G$7:G146,G146)&lt;='[1]Season Set up'!$C$68, CONCATENATE(G146, " G"),IF(COUNTIF($G$7:G146,G146)&lt;='[1]Season Set up'!$C$69, CONCATENATE(G146, " H"),"")))))))))))))))))),"")</f>
        <v/>
      </c>
      <c r="I146" s="74"/>
      <c r="J146" s="21" t="str">
        <f>IFERROR(VLOOKUP(D146,#REF!,6,0),"")</f>
        <v/>
      </c>
      <c r="K146" s="2"/>
      <c r="L146" s="21">
        <v>140</v>
      </c>
      <c r="M146" s="73"/>
      <c r="N146" s="21" t="str">
        <f t="shared" si="3"/>
        <v/>
      </c>
      <c r="O146" s="21" t="str">
        <f>IFERROR(IF(M146="",VLOOKUP(N146,'[1]Members Sorted'!$B$2:$G$5000,2,0),VLOOKUP(M146,'[1]Members Sorted'!$B$2:$G$5000,2,0)),"")</f>
        <v/>
      </c>
      <c r="P146" s="21" t="str">
        <f>IFERROR(IF(M146="",VLOOKUP(N146,'[1]Members Sorted'!$B$2:$G$5000,3,0),VLOOKUP(M146,'[1]Members Sorted'!$B$2:$G$5000,3,0)),"")</f>
        <v/>
      </c>
      <c r="Q146" s="21" t="str">
        <f>IFERROR(IF(M146="",VLOOKUP(N146,'[1]Members Sorted'!$B$2:$G$5000,5,0),VLOOKUP(M146,'[1]Members Sorted'!$B$2:$G$5000,5,0)),"")</f>
        <v/>
      </c>
      <c r="R146" s="21" t="str">
        <f>IFERROR(IF(Q146="","",IF(#REF!=1,"Guest",IF(COUNTIF($Q$7:Q146,Q146)&lt;='[1]Season Set up'!$C$73, CONCATENATE(Q146, " A"),IF(COUNTIF($Q$7:Q146,Q146)&lt;='[1]Season Set up'!$C$74, CONCATENATE(Q146, " B"),IF(COUNTIF($Q$7:Q146,Q146)&lt;='[1]Season Set up'!$C$75, CONCATENATE(Q146, " C"),IF(COUNTIF($Q$7:Q146,Q146)&lt;='[1]Season Set up'!$C$76, CONCATENATE(Q146, " D"),IF(COUNTIF($Q$7:Q146,Q146)&lt;='[1]Season Set up'!$C$77, CONCATENATE(Q146, " E"),IF(COUNTIF($Q$7:Q146,Q146)&lt;='[1]Season Set up'!$C$78, CONCATENATE(Q146, " F"),IF(COUNTIF($Q$7:Q146,Q146)&lt;='[1]Season Set up'!$C$79, CONCATENATE(Q146, " G"),IF(COUNTIF($Q$7:Q146,Q146)&lt;='[1]Season Set up'!$C$80, CONCATENATE(Q146, " H"),"")))))))))),"")</f>
        <v/>
      </c>
      <c r="S146" s="74"/>
      <c r="T146" s="21" t="str">
        <f>IFERROR(VLOOKUP(N146,#REF!,6,0),"")</f>
        <v/>
      </c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ht="15.75" customHeight="1" x14ac:dyDescent="0.2">
      <c r="A147" s="2" t="str">
        <f>IFERROR(IF(#REF!=0,"Wrong Gender!",""),"")</f>
        <v/>
      </c>
      <c r="B147" s="21">
        <v>141</v>
      </c>
      <c r="C147" s="73"/>
      <c r="D147" s="21" t="str">
        <f t="shared" si="2"/>
        <v/>
      </c>
      <c r="E147" s="21" t="str">
        <f>IFERROR(IF(C147="",VLOOKUP(D147,'[1]Members Sorted'!$B$2:$G$5000,2,0),VLOOKUP(C147,'[1]Members Sorted'!$B$2:$G$5000,2,0)),"")</f>
        <v/>
      </c>
      <c r="F147" s="21" t="str">
        <f>IFERROR(IF(C147="",VLOOKUP(D147,'[1]Members Sorted'!$B$2:$G$5000,3,0),VLOOKUP(C147,'[1]Members Sorted'!$B$2:$G$5000,3,0)),"")</f>
        <v/>
      </c>
      <c r="G147" s="21" t="str">
        <f>IFERROR(IF(C147="",VLOOKUP(D147,'[1]Members Sorted'!$B$2:$G$5000,5,0),VLOOKUP(C147,'[1]Members Sorted'!$B$2:$G$5000,5,0)),"")</f>
        <v/>
      </c>
      <c r="H147" s="21" t="str">
        <f>IFERROR(IF(G147="","",IF(#REF!=1,"Guest",IF(COUNTIF($G$7:G147,G147)='[1]Season Set up'!$D$62,"Spacer",IF(COUNTIF($G$7:G147,G147)='[1]Season Set up'!$D$63,"Spacer",IF(COUNTIF($G$7:G147,G147)='[1]Season Set up'!$D$64,"Spacer",IF(COUNTIF($G$7:G147,G147)='[1]Season Set up'!$D$65,"Spacer",IF(COUNTIF($G$7:G147,G147)='[1]Season Set up'!$D$66,"Spacer",IF(COUNTIF($G$7:G147,G147)='[1]Season Set up'!$D$67,"Spacer",IF(COUNTIF($G$7:G147,G147)='[1]Season Set up'!$D$68,"Spacer",IF(COUNTIF($G$7:G147,G147)='[1]Season Set up'!$D$69,"Spacer",IF(COUNTIF($G$7:G147,G147)&lt;='[1]Season Set up'!$C$62, CONCATENATE(G147, " A"),IF(COUNTIF($G$7:G147,G147)&lt;='[1]Season Set up'!$C$63, CONCATENATE(G147, " B"),IF(COUNTIF($G$7:G147,G147)&lt;='[1]Season Set up'!$C$64, CONCATENATE(G147, " C"),IF(COUNTIF($G$7:G147,G147)&lt;='[1]Season Set up'!$C$65, CONCATENATE(G147, " D"),IF(COUNTIF($G$7:G147,G147)&lt;='[1]Season Set up'!$C$66, CONCATENATE(G147, " E"),IF(COUNTIF($G$7:G147,G147)&lt;='[1]Season Set up'!$C$67, CONCATENATE(G147, " F"),IF(COUNTIF($G$7:G147,G147)&lt;='[1]Season Set up'!$C$68, CONCATENATE(G147, " G"),IF(COUNTIF($G$7:G147,G147)&lt;='[1]Season Set up'!$C$69, CONCATENATE(G147, " H"),"")))))))))))))))))),"")</f>
        <v/>
      </c>
      <c r="I147" s="74"/>
      <c r="J147" s="21" t="str">
        <f>IFERROR(VLOOKUP(D147,#REF!,6,0),"")</f>
        <v/>
      </c>
      <c r="K147" s="2"/>
      <c r="L147" s="21">
        <v>141</v>
      </c>
      <c r="M147" s="73"/>
      <c r="N147" s="21" t="str">
        <f t="shared" si="3"/>
        <v/>
      </c>
      <c r="O147" s="21" t="str">
        <f>IFERROR(IF(M147="",VLOOKUP(N147,'[1]Members Sorted'!$B$2:$G$5000,2,0),VLOOKUP(M147,'[1]Members Sorted'!$B$2:$G$5000,2,0)),"")</f>
        <v/>
      </c>
      <c r="P147" s="21" t="str">
        <f>IFERROR(IF(M147="",VLOOKUP(N147,'[1]Members Sorted'!$B$2:$G$5000,3,0),VLOOKUP(M147,'[1]Members Sorted'!$B$2:$G$5000,3,0)),"")</f>
        <v/>
      </c>
      <c r="Q147" s="21" t="str">
        <f>IFERROR(IF(M147="",VLOOKUP(N147,'[1]Members Sorted'!$B$2:$G$5000,5,0),VLOOKUP(M147,'[1]Members Sorted'!$B$2:$G$5000,5,0)),"")</f>
        <v/>
      </c>
      <c r="R147" s="21" t="str">
        <f>IFERROR(IF(Q147="","",IF(#REF!=1,"Guest",IF(COUNTIF($Q$7:Q147,Q147)&lt;='[1]Season Set up'!$C$73, CONCATENATE(Q147, " A"),IF(COUNTIF($Q$7:Q147,Q147)&lt;='[1]Season Set up'!$C$74, CONCATENATE(Q147, " B"),IF(COUNTIF($Q$7:Q147,Q147)&lt;='[1]Season Set up'!$C$75, CONCATENATE(Q147, " C"),IF(COUNTIF($Q$7:Q147,Q147)&lt;='[1]Season Set up'!$C$76, CONCATENATE(Q147, " D"),IF(COUNTIF($Q$7:Q147,Q147)&lt;='[1]Season Set up'!$C$77, CONCATENATE(Q147, " E"),IF(COUNTIF($Q$7:Q147,Q147)&lt;='[1]Season Set up'!$C$78, CONCATENATE(Q147, " F"),IF(COUNTIF($Q$7:Q147,Q147)&lt;='[1]Season Set up'!$C$79, CONCATENATE(Q147, " G"),IF(COUNTIF($Q$7:Q147,Q147)&lt;='[1]Season Set up'!$C$80, CONCATENATE(Q147, " H"),"")))))))))),"")</f>
        <v/>
      </c>
      <c r="S147" s="74"/>
      <c r="T147" s="21" t="str">
        <f>IFERROR(VLOOKUP(N147,#REF!,6,0),"")</f>
        <v/>
      </c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ht="15.75" customHeight="1" x14ac:dyDescent="0.2">
      <c r="A148" s="2" t="str">
        <f>IFERROR(IF(#REF!=0,"Wrong Gender!",""),"")</f>
        <v/>
      </c>
      <c r="B148" s="21">
        <v>142</v>
      </c>
      <c r="C148" s="73"/>
      <c r="D148" s="21" t="str">
        <f t="shared" si="2"/>
        <v/>
      </c>
      <c r="E148" s="21" t="str">
        <f>IFERROR(IF(C148="",VLOOKUP(D148,'[1]Members Sorted'!$B$2:$G$5000,2,0),VLOOKUP(C148,'[1]Members Sorted'!$B$2:$G$5000,2,0)),"")</f>
        <v/>
      </c>
      <c r="F148" s="21" t="str">
        <f>IFERROR(IF(C148="",VLOOKUP(D148,'[1]Members Sorted'!$B$2:$G$5000,3,0),VLOOKUP(C148,'[1]Members Sorted'!$B$2:$G$5000,3,0)),"")</f>
        <v/>
      </c>
      <c r="G148" s="21" t="str">
        <f>IFERROR(IF(C148="",VLOOKUP(D148,'[1]Members Sorted'!$B$2:$G$5000,5,0),VLOOKUP(C148,'[1]Members Sorted'!$B$2:$G$5000,5,0)),"")</f>
        <v/>
      </c>
      <c r="H148" s="21" t="str">
        <f>IFERROR(IF(G148="","",IF(#REF!=1,"Guest",IF(COUNTIF($G$7:G148,G148)='[1]Season Set up'!$D$62,"Spacer",IF(COUNTIF($G$7:G148,G148)='[1]Season Set up'!$D$63,"Spacer",IF(COUNTIF($G$7:G148,G148)='[1]Season Set up'!$D$64,"Spacer",IF(COUNTIF($G$7:G148,G148)='[1]Season Set up'!$D$65,"Spacer",IF(COUNTIF($G$7:G148,G148)='[1]Season Set up'!$D$66,"Spacer",IF(COUNTIF($G$7:G148,G148)='[1]Season Set up'!$D$67,"Spacer",IF(COUNTIF($G$7:G148,G148)='[1]Season Set up'!$D$68,"Spacer",IF(COUNTIF($G$7:G148,G148)='[1]Season Set up'!$D$69,"Spacer",IF(COUNTIF($G$7:G148,G148)&lt;='[1]Season Set up'!$C$62, CONCATENATE(G148, " A"),IF(COUNTIF($G$7:G148,G148)&lt;='[1]Season Set up'!$C$63, CONCATENATE(G148, " B"),IF(COUNTIF($G$7:G148,G148)&lt;='[1]Season Set up'!$C$64, CONCATENATE(G148, " C"),IF(COUNTIF($G$7:G148,G148)&lt;='[1]Season Set up'!$C$65, CONCATENATE(G148, " D"),IF(COUNTIF($G$7:G148,G148)&lt;='[1]Season Set up'!$C$66, CONCATENATE(G148, " E"),IF(COUNTIF($G$7:G148,G148)&lt;='[1]Season Set up'!$C$67, CONCATENATE(G148, " F"),IF(COUNTIF($G$7:G148,G148)&lt;='[1]Season Set up'!$C$68, CONCATENATE(G148, " G"),IF(COUNTIF($G$7:G148,G148)&lt;='[1]Season Set up'!$C$69, CONCATENATE(G148, " H"),"")))))))))))))))))),"")</f>
        <v/>
      </c>
      <c r="I148" s="74"/>
      <c r="J148" s="21" t="str">
        <f>IFERROR(VLOOKUP(D148,#REF!,6,0),"")</f>
        <v/>
      </c>
      <c r="K148" s="2"/>
      <c r="L148" s="21">
        <v>142</v>
      </c>
      <c r="M148" s="73"/>
      <c r="N148" s="21" t="str">
        <f t="shared" si="3"/>
        <v/>
      </c>
      <c r="O148" s="21" t="str">
        <f>IFERROR(IF(M148="",VLOOKUP(N148,'[1]Members Sorted'!$B$2:$G$5000,2,0),VLOOKUP(M148,'[1]Members Sorted'!$B$2:$G$5000,2,0)),"")</f>
        <v/>
      </c>
      <c r="P148" s="21" t="str">
        <f>IFERROR(IF(M148="",VLOOKUP(N148,'[1]Members Sorted'!$B$2:$G$5000,3,0),VLOOKUP(M148,'[1]Members Sorted'!$B$2:$G$5000,3,0)),"")</f>
        <v/>
      </c>
      <c r="Q148" s="21" t="str">
        <f>IFERROR(IF(M148="",VLOOKUP(N148,'[1]Members Sorted'!$B$2:$G$5000,5,0),VLOOKUP(M148,'[1]Members Sorted'!$B$2:$G$5000,5,0)),"")</f>
        <v/>
      </c>
      <c r="R148" s="21" t="str">
        <f>IFERROR(IF(Q148="","",IF(#REF!=1,"Guest",IF(COUNTIF($Q$7:Q148,Q148)&lt;='[1]Season Set up'!$C$73, CONCATENATE(Q148, " A"),IF(COUNTIF($Q$7:Q148,Q148)&lt;='[1]Season Set up'!$C$74, CONCATENATE(Q148, " B"),IF(COUNTIF($Q$7:Q148,Q148)&lt;='[1]Season Set up'!$C$75, CONCATENATE(Q148, " C"),IF(COUNTIF($Q$7:Q148,Q148)&lt;='[1]Season Set up'!$C$76, CONCATENATE(Q148, " D"),IF(COUNTIF($Q$7:Q148,Q148)&lt;='[1]Season Set up'!$C$77, CONCATENATE(Q148, " E"),IF(COUNTIF($Q$7:Q148,Q148)&lt;='[1]Season Set up'!$C$78, CONCATENATE(Q148, " F"),IF(COUNTIF($Q$7:Q148,Q148)&lt;='[1]Season Set up'!$C$79, CONCATENATE(Q148, " G"),IF(COUNTIF($Q$7:Q148,Q148)&lt;='[1]Season Set up'!$C$80, CONCATENATE(Q148, " H"),"")))))))))),"")</f>
        <v/>
      </c>
      <c r="S148" s="74"/>
      <c r="T148" s="21" t="str">
        <f>IFERROR(VLOOKUP(N148,#REF!,6,0),"")</f>
        <v/>
      </c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ht="15.75" customHeight="1" x14ac:dyDescent="0.2">
      <c r="A149" s="2" t="str">
        <f>IFERROR(IF(#REF!=0,"Wrong Gender!",""),"")</f>
        <v/>
      </c>
      <c r="B149" s="21">
        <v>143</v>
      </c>
      <c r="C149" s="73"/>
      <c r="D149" s="21" t="str">
        <f t="shared" si="2"/>
        <v/>
      </c>
      <c r="E149" s="21" t="str">
        <f>IFERROR(IF(C149="",VLOOKUP(D149,'[1]Members Sorted'!$B$2:$G$5000,2,0),VLOOKUP(C149,'[1]Members Sorted'!$B$2:$G$5000,2,0)),"")</f>
        <v/>
      </c>
      <c r="F149" s="21" t="str">
        <f>IFERROR(IF(C149="",VLOOKUP(D149,'[1]Members Sorted'!$B$2:$G$5000,3,0),VLOOKUP(C149,'[1]Members Sorted'!$B$2:$G$5000,3,0)),"")</f>
        <v/>
      </c>
      <c r="G149" s="21" t="str">
        <f>IFERROR(IF(C149="",VLOOKUP(D149,'[1]Members Sorted'!$B$2:$G$5000,5,0),VLOOKUP(C149,'[1]Members Sorted'!$B$2:$G$5000,5,0)),"")</f>
        <v/>
      </c>
      <c r="H149" s="21" t="str">
        <f>IFERROR(IF(G149="","",IF(#REF!=1,"Guest",IF(COUNTIF($G$7:G149,G149)='[1]Season Set up'!$D$62,"Spacer",IF(COUNTIF($G$7:G149,G149)='[1]Season Set up'!$D$63,"Spacer",IF(COUNTIF($G$7:G149,G149)='[1]Season Set up'!$D$64,"Spacer",IF(COUNTIF($G$7:G149,G149)='[1]Season Set up'!$D$65,"Spacer",IF(COUNTIF($G$7:G149,G149)='[1]Season Set up'!$D$66,"Spacer",IF(COUNTIF($G$7:G149,G149)='[1]Season Set up'!$D$67,"Spacer",IF(COUNTIF($G$7:G149,G149)='[1]Season Set up'!$D$68,"Spacer",IF(COUNTIF($G$7:G149,G149)='[1]Season Set up'!$D$69,"Spacer",IF(COUNTIF($G$7:G149,G149)&lt;='[1]Season Set up'!$C$62, CONCATENATE(G149, " A"),IF(COUNTIF($G$7:G149,G149)&lt;='[1]Season Set up'!$C$63, CONCATENATE(G149, " B"),IF(COUNTIF($G$7:G149,G149)&lt;='[1]Season Set up'!$C$64, CONCATENATE(G149, " C"),IF(COUNTIF($G$7:G149,G149)&lt;='[1]Season Set up'!$C$65, CONCATENATE(G149, " D"),IF(COUNTIF($G$7:G149,G149)&lt;='[1]Season Set up'!$C$66, CONCATENATE(G149, " E"),IF(COUNTIF($G$7:G149,G149)&lt;='[1]Season Set up'!$C$67, CONCATENATE(G149, " F"),IF(COUNTIF($G$7:G149,G149)&lt;='[1]Season Set up'!$C$68, CONCATENATE(G149, " G"),IF(COUNTIF($G$7:G149,G149)&lt;='[1]Season Set up'!$C$69, CONCATENATE(G149, " H"),"")))))))))))))))))),"")</f>
        <v/>
      </c>
      <c r="I149" s="74"/>
      <c r="J149" s="21" t="str">
        <f>IFERROR(VLOOKUP(D149,#REF!,6,0),"")</f>
        <v/>
      </c>
      <c r="K149" s="2"/>
      <c r="L149" s="21">
        <v>143</v>
      </c>
      <c r="M149" s="73"/>
      <c r="N149" s="21" t="str">
        <f t="shared" si="3"/>
        <v/>
      </c>
      <c r="O149" s="21" t="str">
        <f>IFERROR(IF(M149="",VLOOKUP(N149,'[1]Members Sorted'!$B$2:$G$5000,2,0),VLOOKUP(M149,'[1]Members Sorted'!$B$2:$G$5000,2,0)),"")</f>
        <v/>
      </c>
      <c r="P149" s="21" t="str">
        <f>IFERROR(IF(M149="",VLOOKUP(N149,'[1]Members Sorted'!$B$2:$G$5000,3,0),VLOOKUP(M149,'[1]Members Sorted'!$B$2:$G$5000,3,0)),"")</f>
        <v/>
      </c>
      <c r="Q149" s="21" t="str">
        <f>IFERROR(IF(M149="",VLOOKUP(N149,'[1]Members Sorted'!$B$2:$G$5000,5,0),VLOOKUP(M149,'[1]Members Sorted'!$B$2:$G$5000,5,0)),"")</f>
        <v/>
      </c>
      <c r="R149" s="21" t="str">
        <f>IFERROR(IF(Q149="","",IF(#REF!=1,"Guest",IF(COUNTIF($Q$7:Q149,Q149)&lt;='[1]Season Set up'!$C$73, CONCATENATE(Q149, " A"),IF(COUNTIF($Q$7:Q149,Q149)&lt;='[1]Season Set up'!$C$74, CONCATENATE(Q149, " B"),IF(COUNTIF($Q$7:Q149,Q149)&lt;='[1]Season Set up'!$C$75, CONCATENATE(Q149, " C"),IF(COUNTIF($Q$7:Q149,Q149)&lt;='[1]Season Set up'!$C$76, CONCATENATE(Q149, " D"),IF(COUNTIF($Q$7:Q149,Q149)&lt;='[1]Season Set up'!$C$77, CONCATENATE(Q149, " E"),IF(COUNTIF($Q$7:Q149,Q149)&lt;='[1]Season Set up'!$C$78, CONCATENATE(Q149, " F"),IF(COUNTIF($Q$7:Q149,Q149)&lt;='[1]Season Set up'!$C$79, CONCATENATE(Q149, " G"),IF(COUNTIF($Q$7:Q149,Q149)&lt;='[1]Season Set up'!$C$80, CONCATENATE(Q149, " H"),"")))))))))),"")</f>
        <v/>
      </c>
      <c r="S149" s="74"/>
      <c r="T149" s="21" t="str">
        <f>IFERROR(VLOOKUP(N149,#REF!,6,0),"")</f>
        <v/>
      </c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ht="15.75" customHeight="1" x14ac:dyDescent="0.2">
      <c r="A150" s="2" t="str">
        <f>IFERROR(IF(#REF!=0,"Wrong Gender!",""),"")</f>
        <v/>
      </c>
      <c r="B150" s="21">
        <v>144</v>
      </c>
      <c r="C150" s="73"/>
      <c r="D150" s="21" t="str">
        <f t="shared" si="2"/>
        <v/>
      </c>
      <c r="E150" s="21" t="str">
        <f>IFERROR(IF(C150="",VLOOKUP(D150,'[1]Members Sorted'!$B$2:$G$5000,2,0),VLOOKUP(C150,'[1]Members Sorted'!$B$2:$G$5000,2,0)),"")</f>
        <v/>
      </c>
      <c r="F150" s="21" t="str">
        <f>IFERROR(IF(C150="",VLOOKUP(D150,'[1]Members Sorted'!$B$2:$G$5000,3,0),VLOOKUP(C150,'[1]Members Sorted'!$B$2:$G$5000,3,0)),"")</f>
        <v/>
      </c>
      <c r="G150" s="21" t="str">
        <f>IFERROR(IF(C150="",VLOOKUP(D150,'[1]Members Sorted'!$B$2:$G$5000,5,0),VLOOKUP(C150,'[1]Members Sorted'!$B$2:$G$5000,5,0)),"")</f>
        <v/>
      </c>
      <c r="H150" s="21" t="str">
        <f>IFERROR(IF(G150="","",IF(#REF!=1,"Guest",IF(COUNTIF($G$7:G150,G150)='[1]Season Set up'!$D$62,"Spacer",IF(COUNTIF($G$7:G150,G150)='[1]Season Set up'!$D$63,"Spacer",IF(COUNTIF($G$7:G150,G150)='[1]Season Set up'!$D$64,"Spacer",IF(COUNTIF($G$7:G150,G150)='[1]Season Set up'!$D$65,"Spacer",IF(COUNTIF($G$7:G150,G150)='[1]Season Set up'!$D$66,"Spacer",IF(COUNTIF($G$7:G150,G150)='[1]Season Set up'!$D$67,"Spacer",IF(COUNTIF($G$7:G150,G150)='[1]Season Set up'!$D$68,"Spacer",IF(COUNTIF($G$7:G150,G150)='[1]Season Set up'!$D$69,"Spacer",IF(COUNTIF($G$7:G150,G150)&lt;='[1]Season Set up'!$C$62, CONCATENATE(G150, " A"),IF(COUNTIF($G$7:G150,G150)&lt;='[1]Season Set up'!$C$63, CONCATENATE(G150, " B"),IF(COUNTIF($G$7:G150,G150)&lt;='[1]Season Set up'!$C$64, CONCATENATE(G150, " C"),IF(COUNTIF($G$7:G150,G150)&lt;='[1]Season Set up'!$C$65, CONCATENATE(G150, " D"),IF(COUNTIF($G$7:G150,G150)&lt;='[1]Season Set up'!$C$66, CONCATENATE(G150, " E"),IF(COUNTIF($G$7:G150,G150)&lt;='[1]Season Set up'!$C$67, CONCATENATE(G150, " F"),IF(COUNTIF($G$7:G150,G150)&lt;='[1]Season Set up'!$C$68, CONCATENATE(G150, " G"),IF(COUNTIF($G$7:G150,G150)&lt;='[1]Season Set up'!$C$69, CONCATENATE(G150, " H"),"")))))))))))))))))),"")</f>
        <v/>
      </c>
      <c r="I150" s="74"/>
      <c r="J150" s="21" t="str">
        <f>IFERROR(VLOOKUP(D150,#REF!,6,0),"")</f>
        <v/>
      </c>
      <c r="K150" s="2"/>
      <c r="L150" s="21">
        <v>144</v>
      </c>
      <c r="M150" s="73"/>
      <c r="N150" s="21" t="str">
        <f t="shared" si="3"/>
        <v/>
      </c>
      <c r="O150" s="21" t="str">
        <f>IFERROR(IF(M150="",VLOOKUP(N150,'[1]Members Sorted'!$B$2:$G$5000,2,0),VLOOKUP(M150,'[1]Members Sorted'!$B$2:$G$5000,2,0)),"")</f>
        <v/>
      </c>
      <c r="P150" s="21" t="str">
        <f>IFERROR(IF(M150="",VLOOKUP(N150,'[1]Members Sorted'!$B$2:$G$5000,3,0),VLOOKUP(M150,'[1]Members Sorted'!$B$2:$G$5000,3,0)),"")</f>
        <v/>
      </c>
      <c r="Q150" s="21" t="str">
        <f>IFERROR(IF(M150="",VLOOKUP(N150,'[1]Members Sorted'!$B$2:$G$5000,5,0),VLOOKUP(M150,'[1]Members Sorted'!$B$2:$G$5000,5,0)),"")</f>
        <v/>
      </c>
      <c r="R150" s="21" t="str">
        <f>IFERROR(IF(Q150="","",IF(#REF!=1,"Guest",IF(COUNTIF($Q$7:Q150,Q150)&lt;='[1]Season Set up'!$C$73, CONCATENATE(Q150, " A"),IF(COUNTIF($Q$7:Q150,Q150)&lt;='[1]Season Set up'!$C$74, CONCATENATE(Q150, " B"),IF(COUNTIF($Q$7:Q150,Q150)&lt;='[1]Season Set up'!$C$75, CONCATENATE(Q150, " C"),IF(COUNTIF($Q$7:Q150,Q150)&lt;='[1]Season Set up'!$C$76, CONCATENATE(Q150, " D"),IF(COUNTIF($Q$7:Q150,Q150)&lt;='[1]Season Set up'!$C$77, CONCATENATE(Q150, " E"),IF(COUNTIF($Q$7:Q150,Q150)&lt;='[1]Season Set up'!$C$78, CONCATENATE(Q150, " F"),IF(COUNTIF($Q$7:Q150,Q150)&lt;='[1]Season Set up'!$C$79, CONCATENATE(Q150, " G"),IF(COUNTIF($Q$7:Q150,Q150)&lt;='[1]Season Set up'!$C$80, CONCATENATE(Q150, " H"),"")))))))))),"")</f>
        <v/>
      </c>
      <c r="S150" s="74"/>
      <c r="T150" s="21" t="str">
        <f>IFERROR(VLOOKUP(N150,#REF!,6,0),"")</f>
        <v/>
      </c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ht="15.75" customHeight="1" x14ac:dyDescent="0.2">
      <c r="A151" s="2" t="str">
        <f>IFERROR(IF(#REF!=0,"Wrong Gender!",""),"")</f>
        <v/>
      </c>
      <c r="B151" s="21">
        <v>145</v>
      </c>
      <c r="C151" s="73"/>
      <c r="D151" s="21" t="str">
        <f t="shared" si="2"/>
        <v/>
      </c>
      <c r="E151" s="21" t="str">
        <f>IFERROR(IF(C151="",VLOOKUP(D151,'[1]Members Sorted'!$B$2:$G$5000,2,0),VLOOKUP(C151,'[1]Members Sorted'!$B$2:$G$5000,2,0)),"")</f>
        <v/>
      </c>
      <c r="F151" s="21" t="str">
        <f>IFERROR(IF(C151="",VLOOKUP(D151,'[1]Members Sorted'!$B$2:$G$5000,3,0),VLOOKUP(C151,'[1]Members Sorted'!$B$2:$G$5000,3,0)),"")</f>
        <v/>
      </c>
      <c r="G151" s="21" t="str">
        <f>IFERROR(IF(C151="",VLOOKUP(D151,'[1]Members Sorted'!$B$2:$G$5000,5,0),VLOOKUP(C151,'[1]Members Sorted'!$B$2:$G$5000,5,0)),"")</f>
        <v/>
      </c>
      <c r="H151" s="21" t="str">
        <f>IFERROR(IF(G151="","",IF(#REF!=1,"Guest",IF(COUNTIF($G$7:G151,G151)='[1]Season Set up'!$D$62,"Spacer",IF(COUNTIF($G$7:G151,G151)='[1]Season Set up'!$D$63,"Spacer",IF(COUNTIF($G$7:G151,G151)='[1]Season Set up'!$D$64,"Spacer",IF(COUNTIF($G$7:G151,G151)='[1]Season Set up'!$D$65,"Spacer",IF(COUNTIF($G$7:G151,G151)='[1]Season Set up'!$D$66,"Spacer",IF(COUNTIF($G$7:G151,G151)='[1]Season Set up'!$D$67,"Spacer",IF(COUNTIF($G$7:G151,G151)='[1]Season Set up'!$D$68,"Spacer",IF(COUNTIF($G$7:G151,G151)='[1]Season Set up'!$D$69,"Spacer",IF(COUNTIF($G$7:G151,G151)&lt;='[1]Season Set up'!$C$62, CONCATENATE(G151, " A"),IF(COUNTIF($G$7:G151,G151)&lt;='[1]Season Set up'!$C$63, CONCATENATE(G151, " B"),IF(COUNTIF($G$7:G151,G151)&lt;='[1]Season Set up'!$C$64, CONCATENATE(G151, " C"),IF(COUNTIF($G$7:G151,G151)&lt;='[1]Season Set up'!$C$65, CONCATENATE(G151, " D"),IF(COUNTIF($G$7:G151,G151)&lt;='[1]Season Set up'!$C$66, CONCATENATE(G151, " E"),IF(COUNTIF($G$7:G151,G151)&lt;='[1]Season Set up'!$C$67, CONCATENATE(G151, " F"),IF(COUNTIF($G$7:G151,G151)&lt;='[1]Season Set up'!$C$68, CONCATENATE(G151, " G"),IF(COUNTIF($G$7:G151,G151)&lt;='[1]Season Set up'!$C$69, CONCATENATE(G151, " H"),"")))))))))))))))))),"")</f>
        <v/>
      </c>
      <c r="I151" s="74"/>
      <c r="J151" s="21" t="str">
        <f>IFERROR(VLOOKUP(D151,#REF!,6,0),"")</f>
        <v/>
      </c>
      <c r="K151" s="2"/>
      <c r="L151" s="21">
        <v>145</v>
      </c>
      <c r="M151" s="73"/>
      <c r="N151" s="21" t="str">
        <f t="shared" si="3"/>
        <v/>
      </c>
      <c r="O151" s="21" t="str">
        <f>IFERROR(IF(M151="",VLOOKUP(N151,'[1]Members Sorted'!$B$2:$G$5000,2,0),VLOOKUP(M151,'[1]Members Sorted'!$B$2:$G$5000,2,0)),"")</f>
        <v/>
      </c>
      <c r="P151" s="21" t="str">
        <f>IFERROR(IF(M151="",VLOOKUP(N151,'[1]Members Sorted'!$B$2:$G$5000,3,0),VLOOKUP(M151,'[1]Members Sorted'!$B$2:$G$5000,3,0)),"")</f>
        <v/>
      </c>
      <c r="Q151" s="21" t="str">
        <f>IFERROR(IF(M151="",VLOOKUP(N151,'[1]Members Sorted'!$B$2:$G$5000,5,0),VLOOKUP(M151,'[1]Members Sorted'!$B$2:$G$5000,5,0)),"")</f>
        <v/>
      </c>
      <c r="R151" s="21" t="str">
        <f>IFERROR(IF(Q151="","",IF(#REF!=1,"Guest",IF(COUNTIF($Q$7:Q151,Q151)&lt;='[1]Season Set up'!$C$73, CONCATENATE(Q151, " A"),IF(COUNTIF($Q$7:Q151,Q151)&lt;='[1]Season Set up'!$C$74, CONCATENATE(Q151, " B"),IF(COUNTIF($Q$7:Q151,Q151)&lt;='[1]Season Set up'!$C$75, CONCATENATE(Q151, " C"),IF(COUNTIF($Q$7:Q151,Q151)&lt;='[1]Season Set up'!$C$76, CONCATENATE(Q151, " D"),IF(COUNTIF($Q$7:Q151,Q151)&lt;='[1]Season Set up'!$C$77, CONCATENATE(Q151, " E"),IF(COUNTIF($Q$7:Q151,Q151)&lt;='[1]Season Set up'!$C$78, CONCATENATE(Q151, " F"),IF(COUNTIF($Q$7:Q151,Q151)&lt;='[1]Season Set up'!$C$79, CONCATENATE(Q151, " G"),IF(COUNTIF($Q$7:Q151,Q151)&lt;='[1]Season Set up'!$C$80, CONCATENATE(Q151, " H"),"")))))))))),"")</f>
        <v/>
      </c>
      <c r="S151" s="74"/>
      <c r="T151" s="21" t="str">
        <f>IFERROR(VLOOKUP(N151,#REF!,6,0),"")</f>
        <v/>
      </c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ht="15.75" customHeight="1" x14ac:dyDescent="0.2">
      <c r="A152" s="2" t="str">
        <f>IFERROR(IF(#REF!=0,"Wrong Gender!",""),"")</f>
        <v/>
      </c>
      <c r="B152" s="21">
        <v>146</v>
      </c>
      <c r="C152" s="73"/>
      <c r="D152" s="21" t="str">
        <f t="shared" si="2"/>
        <v/>
      </c>
      <c r="E152" s="21" t="str">
        <f>IFERROR(IF(C152="",VLOOKUP(D152,'[1]Members Sorted'!$B$2:$G$5000,2,0),VLOOKUP(C152,'[1]Members Sorted'!$B$2:$G$5000,2,0)),"")</f>
        <v/>
      </c>
      <c r="F152" s="21" t="str">
        <f>IFERROR(IF(C152="",VLOOKUP(D152,'[1]Members Sorted'!$B$2:$G$5000,3,0),VLOOKUP(C152,'[1]Members Sorted'!$B$2:$G$5000,3,0)),"")</f>
        <v/>
      </c>
      <c r="G152" s="21" t="str">
        <f>IFERROR(IF(C152="",VLOOKUP(D152,'[1]Members Sorted'!$B$2:$G$5000,5,0),VLOOKUP(C152,'[1]Members Sorted'!$B$2:$G$5000,5,0)),"")</f>
        <v/>
      </c>
      <c r="H152" s="21" t="str">
        <f>IFERROR(IF(G152="","",IF(#REF!=1,"Guest",IF(COUNTIF($G$7:G152,G152)='[1]Season Set up'!$D$62,"Spacer",IF(COUNTIF($G$7:G152,G152)='[1]Season Set up'!$D$63,"Spacer",IF(COUNTIF($G$7:G152,G152)='[1]Season Set up'!$D$64,"Spacer",IF(COUNTIF($G$7:G152,G152)='[1]Season Set up'!$D$65,"Spacer",IF(COUNTIF($G$7:G152,G152)='[1]Season Set up'!$D$66,"Spacer",IF(COUNTIF($G$7:G152,G152)='[1]Season Set up'!$D$67,"Spacer",IF(COUNTIF($G$7:G152,G152)='[1]Season Set up'!$D$68,"Spacer",IF(COUNTIF($G$7:G152,G152)='[1]Season Set up'!$D$69,"Spacer",IF(COUNTIF($G$7:G152,G152)&lt;='[1]Season Set up'!$C$62, CONCATENATE(G152, " A"),IF(COUNTIF($G$7:G152,G152)&lt;='[1]Season Set up'!$C$63, CONCATENATE(G152, " B"),IF(COUNTIF($G$7:G152,G152)&lt;='[1]Season Set up'!$C$64, CONCATENATE(G152, " C"),IF(COUNTIF($G$7:G152,G152)&lt;='[1]Season Set up'!$C$65, CONCATENATE(G152, " D"),IF(COUNTIF($G$7:G152,G152)&lt;='[1]Season Set up'!$C$66, CONCATENATE(G152, " E"),IF(COUNTIF($G$7:G152,G152)&lt;='[1]Season Set up'!$C$67, CONCATENATE(G152, " F"),IF(COUNTIF($G$7:G152,G152)&lt;='[1]Season Set up'!$C$68, CONCATENATE(G152, " G"),IF(COUNTIF($G$7:G152,G152)&lt;='[1]Season Set up'!$C$69, CONCATENATE(G152, " H"),"")))))))))))))))))),"")</f>
        <v/>
      </c>
      <c r="I152" s="74"/>
      <c r="J152" s="21" t="str">
        <f>IFERROR(VLOOKUP(D152,#REF!,6,0),"")</f>
        <v/>
      </c>
      <c r="K152" s="2"/>
      <c r="L152" s="21">
        <v>146</v>
      </c>
      <c r="M152" s="73"/>
      <c r="N152" s="21" t="str">
        <f t="shared" si="3"/>
        <v/>
      </c>
      <c r="O152" s="21" t="str">
        <f>IFERROR(IF(M152="",VLOOKUP(N152,'[1]Members Sorted'!$B$2:$G$5000,2,0),VLOOKUP(M152,'[1]Members Sorted'!$B$2:$G$5000,2,0)),"")</f>
        <v/>
      </c>
      <c r="P152" s="21" t="str">
        <f>IFERROR(IF(M152="",VLOOKUP(N152,'[1]Members Sorted'!$B$2:$G$5000,3,0),VLOOKUP(M152,'[1]Members Sorted'!$B$2:$G$5000,3,0)),"")</f>
        <v/>
      </c>
      <c r="Q152" s="21" t="str">
        <f>IFERROR(IF(M152="",VLOOKUP(N152,'[1]Members Sorted'!$B$2:$G$5000,5,0),VLOOKUP(M152,'[1]Members Sorted'!$B$2:$G$5000,5,0)),"")</f>
        <v/>
      </c>
      <c r="R152" s="21" t="str">
        <f>IFERROR(IF(Q152="","",IF(#REF!=1,"Guest",IF(COUNTIF($Q$7:Q152,Q152)&lt;='[1]Season Set up'!$C$73, CONCATENATE(Q152, " A"),IF(COUNTIF($Q$7:Q152,Q152)&lt;='[1]Season Set up'!$C$74, CONCATENATE(Q152, " B"),IF(COUNTIF($Q$7:Q152,Q152)&lt;='[1]Season Set up'!$C$75, CONCATENATE(Q152, " C"),IF(COUNTIF($Q$7:Q152,Q152)&lt;='[1]Season Set up'!$C$76, CONCATENATE(Q152, " D"),IF(COUNTIF($Q$7:Q152,Q152)&lt;='[1]Season Set up'!$C$77, CONCATENATE(Q152, " E"),IF(COUNTIF($Q$7:Q152,Q152)&lt;='[1]Season Set up'!$C$78, CONCATENATE(Q152, " F"),IF(COUNTIF($Q$7:Q152,Q152)&lt;='[1]Season Set up'!$C$79, CONCATENATE(Q152, " G"),IF(COUNTIF($Q$7:Q152,Q152)&lt;='[1]Season Set up'!$C$80, CONCATENATE(Q152, " H"),"")))))))))),"")</f>
        <v/>
      </c>
      <c r="S152" s="74"/>
      <c r="T152" s="21" t="str">
        <f>IFERROR(VLOOKUP(N152,#REF!,6,0),"")</f>
        <v/>
      </c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ht="15.75" customHeight="1" x14ac:dyDescent="0.2">
      <c r="A153" s="2" t="str">
        <f>IFERROR(IF(#REF!=0,"Wrong Gender!",""),"")</f>
        <v/>
      </c>
      <c r="B153" s="21">
        <v>147</v>
      </c>
      <c r="C153" s="73"/>
      <c r="D153" s="21" t="str">
        <f t="shared" si="2"/>
        <v/>
      </c>
      <c r="E153" s="21" t="str">
        <f>IFERROR(IF(C153="",VLOOKUP(D153,'[1]Members Sorted'!$B$2:$G$5000,2,0),VLOOKUP(C153,'[1]Members Sorted'!$B$2:$G$5000,2,0)),"")</f>
        <v/>
      </c>
      <c r="F153" s="21" t="str">
        <f>IFERROR(IF(C153="",VLOOKUP(D153,'[1]Members Sorted'!$B$2:$G$5000,3,0),VLOOKUP(C153,'[1]Members Sorted'!$B$2:$G$5000,3,0)),"")</f>
        <v/>
      </c>
      <c r="G153" s="21" t="str">
        <f>IFERROR(IF(C153="",VLOOKUP(D153,'[1]Members Sorted'!$B$2:$G$5000,5,0),VLOOKUP(C153,'[1]Members Sorted'!$B$2:$G$5000,5,0)),"")</f>
        <v/>
      </c>
      <c r="H153" s="21" t="str">
        <f>IFERROR(IF(G153="","",IF(#REF!=1,"Guest",IF(COUNTIF($G$7:G153,G153)='[1]Season Set up'!$D$62,"Spacer",IF(COUNTIF($G$7:G153,G153)='[1]Season Set up'!$D$63,"Spacer",IF(COUNTIF($G$7:G153,G153)='[1]Season Set up'!$D$64,"Spacer",IF(COUNTIF($G$7:G153,G153)='[1]Season Set up'!$D$65,"Spacer",IF(COUNTIF($G$7:G153,G153)='[1]Season Set up'!$D$66,"Spacer",IF(COUNTIF($G$7:G153,G153)='[1]Season Set up'!$D$67,"Spacer",IF(COUNTIF($G$7:G153,G153)='[1]Season Set up'!$D$68,"Spacer",IF(COUNTIF($G$7:G153,G153)='[1]Season Set up'!$D$69,"Spacer",IF(COUNTIF($G$7:G153,G153)&lt;='[1]Season Set up'!$C$62, CONCATENATE(G153, " A"),IF(COUNTIF($G$7:G153,G153)&lt;='[1]Season Set up'!$C$63, CONCATENATE(G153, " B"),IF(COUNTIF($G$7:G153,G153)&lt;='[1]Season Set up'!$C$64, CONCATENATE(G153, " C"),IF(COUNTIF($G$7:G153,G153)&lt;='[1]Season Set up'!$C$65, CONCATENATE(G153, " D"),IF(COUNTIF($G$7:G153,G153)&lt;='[1]Season Set up'!$C$66, CONCATENATE(G153, " E"),IF(COUNTIF($G$7:G153,G153)&lt;='[1]Season Set up'!$C$67, CONCATENATE(G153, " F"),IF(COUNTIF($G$7:G153,G153)&lt;='[1]Season Set up'!$C$68, CONCATENATE(G153, " G"),IF(COUNTIF($G$7:G153,G153)&lt;='[1]Season Set up'!$C$69, CONCATENATE(G153, " H"),"")))))))))))))))))),"")</f>
        <v/>
      </c>
      <c r="I153" s="74"/>
      <c r="J153" s="21" t="str">
        <f>IFERROR(VLOOKUP(D153,#REF!,6,0),"")</f>
        <v/>
      </c>
      <c r="K153" s="2"/>
      <c r="L153" s="21">
        <v>147</v>
      </c>
      <c r="M153" s="73"/>
      <c r="N153" s="21" t="str">
        <f t="shared" si="3"/>
        <v/>
      </c>
      <c r="O153" s="21" t="str">
        <f>IFERROR(IF(M153="",VLOOKUP(N153,'[1]Members Sorted'!$B$2:$G$5000,2,0),VLOOKUP(M153,'[1]Members Sorted'!$B$2:$G$5000,2,0)),"")</f>
        <v/>
      </c>
      <c r="P153" s="21" t="str">
        <f>IFERROR(IF(M153="",VLOOKUP(N153,'[1]Members Sorted'!$B$2:$G$5000,3,0),VLOOKUP(M153,'[1]Members Sorted'!$B$2:$G$5000,3,0)),"")</f>
        <v/>
      </c>
      <c r="Q153" s="21" t="str">
        <f>IFERROR(IF(M153="",VLOOKUP(N153,'[1]Members Sorted'!$B$2:$G$5000,5,0),VLOOKUP(M153,'[1]Members Sorted'!$B$2:$G$5000,5,0)),"")</f>
        <v/>
      </c>
      <c r="R153" s="21" t="str">
        <f>IFERROR(IF(Q153="","",IF(#REF!=1,"Guest",IF(COUNTIF($Q$7:Q153,Q153)&lt;='[1]Season Set up'!$C$73, CONCATENATE(Q153, " A"),IF(COUNTIF($Q$7:Q153,Q153)&lt;='[1]Season Set up'!$C$74, CONCATENATE(Q153, " B"),IF(COUNTIF($Q$7:Q153,Q153)&lt;='[1]Season Set up'!$C$75, CONCATENATE(Q153, " C"),IF(COUNTIF($Q$7:Q153,Q153)&lt;='[1]Season Set up'!$C$76, CONCATENATE(Q153, " D"),IF(COUNTIF($Q$7:Q153,Q153)&lt;='[1]Season Set up'!$C$77, CONCATENATE(Q153, " E"),IF(COUNTIF($Q$7:Q153,Q153)&lt;='[1]Season Set up'!$C$78, CONCATENATE(Q153, " F"),IF(COUNTIF($Q$7:Q153,Q153)&lt;='[1]Season Set up'!$C$79, CONCATENATE(Q153, " G"),IF(COUNTIF($Q$7:Q153,Q153)&lt;='[1]Season Set up'!$C$80, CONCATENATE(Q153, " H"),"")))))))))),"")</f>
        <v/>
      </c>
      <c r="S153" s="74"/>
      <c r="T153" s="21" t="str">
        <f>IFERROR(VLOOKUP(N153,#REF!,6,0),"")</f>
        <v/>
      </c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1:35" ht="15.75" customHeight="1" x14ac:dyDescent="0.2">
      <c r="A154" s="2" t="str">
        <f>IFERROR(IF(#REF!=0,"Wrong Gender!",""),"")</f>
        <v/>
      </c>
      <c r="B154" s="21">
        <v>148</v>
      </c>
      <c r="C154" s="73"/>
      <c r="D154" s="21" t="str">
        <f t="shared" si="2"/>
        <v/>
      </c>
      <c r="E154" s="21" t="str">
        <f>IFERROR(IF(C154="",VLOOKUP(D154,'[1]Members Sorted'!$B$2:$G$5000,2,0),VLOOKUP(C154,'[1]Members Sorted'!$B$2:$G$5000,2,0)),"")</f>
        <v/>
      </c>
      <c r="F154" s="21" t="str">
        <f>IFERROR(IF(C154="",VLOOKUP(D154,'[1]Members Sorted'!$B$2:$G$5000,3,0),VLOOKUP(C154,'[1]Members Sorted'!$B$2:$G$5000,3,0)),"")</f>
        <v/>
      </c>
      <c r="G154" s="21" t="str">
        <f>IFERROR(IF(C154="",VLOOKUP(D154,'[1]Members Sorted'!$B$2:$G$5000,5,0),VLOOKUP(C154,'[1]Members Sorted'!$B$2:$G$5000,5,0)),"")</f>
        <v/>
      </c>
      <c r="H154" s="21" t="str">
        <f>IFERROR(IF(G154="","",IF(#REF!=1,"Guest",IF(COUNTIF($G$7:G154,G154)='[1]Season Set up'!$D$62,"Spacer",IF(COUNTIF($G$7:G154,G154)='[1]Season Set up'!$D$63,"Spacer",IF(COUNTIF($G$7:G154,G154)='[1]Season Set up'!$D$64,"Spacer",IF(COUNTIF($G$7:G154,G154)='[1]Season Set up'!$D$65,"Spacer",IF(COUNTIF($G$7:G154,G154)='[1]Season Set up'!$D$66,"Spacer",IF(COUNTIF($G$7:G154,G154)='[1]Season Set up'!$D$67,"Spacer",IF(COUNTIF($G$7:G154,G154)='[1]Season Set up'!$D$68,"Spacer",IF(COUNTIF($G$7:G154,G154)='[1]Season Set up'!$D$69,"Spacer",IF(COUNTIF($G$7:G154,G154)&lt;='[1]Season Set up'!$C$62, CONCATENATE(G154, " A"),IF(COUNTIF($G$7:G154,G154)&lt;='[1]Season Set up'!$C$63, CONCATENATE(G154, " B"),IF(COUNTIF($G$7:G154,G154)&lt;='[1]Season Set up'!$C$64, CONCATENATE(G154, " C"),IF(COUNTIF($G$7:G154,G154)&lt;='[1]Season Set up'!$C$65, CONCATENATE(G154, " D"),IF(COUNTIF($G$7:G154,G154)&lt;='[1]Season Set up'!$C$66, CONCATENATE(G154, " E"),IF(COUNTIF($G$7:G154,G154)&lt;='[1]Season Set up'!$C$67, CONCATENATE(G154, " F"),IF(COUNTIF($G$7:G154,G154)&lt;='[1]Season Set up'!$C$68, CONCATENATE(G154, " G"),IF(COUNTIF($G$7:G154,G154)&lt;='[1]Season Set up'!$C$69, CONCATENATE(G154, " H"),"")))))))))))))))))),"")</f>
        <v/>
      </c>
      <c r="I154" s="74"/>
      <c r="J154" s="21" t="str">
        <f>IFERROR(VLOOKUP(D154,#REF!,6,0),"")</f>
        <v/>
      </c>
      <c r="K154" s="2"/>
      <c r="L154" s="21">
        <v>148</v>
      </c>
      <c r="M154" s="73"/>
      <c r="N154" s="21" t="str">
        <f t="shared" si="3"/>
        <v/>
      </c>
      <c r="O154" s="21" t="str">
        <f>IFERROR(IF(M154="",VLOOKUP(N154,'[1]Members Sorted'!$B$2:$G$5000,2,0),VLOOKUP(M154,'[1]Members Sorted'!$B$2:$G$5000,2,0)),"")</f>
        <v/>
      </c>
      <c r="P154" s="21" t="str">
        <f>IFERROR(IF(M154="",VLOOKUP(N154,'[1]Members Sorted'!$B$2:$G$5000,3,0),VLOOKUP(M154,'[1]Members Sorted'!$B$2:$G$5000,3,0)),"")</f>
        <v/>
      </c>
      <c r="Q154" s="21" t="str">
        <f>IFERROR(IF(M154="",VLOOKUP(N154,'[1]Members Sorted'!$B$2:$G$5000,5,0),VLOOKUP(M154,'[1]Members Sorted'!$B$2:$G$5000,5,0)),"")</f>
        <v/>
      </c>
      <c r="R154" s="21" t="str">
        <f>IFERROR(IF(Q154="","",IF(#REF!=1,"Guest",IF(COUNTIF($Q$7:Q154,Q154)&lt;='[1]Season Set up'!$C$73, CONCATENATE(Q154, " A"),IF(COUNTIF($Q$7:Q154,Q154)&lt;='[1]Season Set up'!$C$74, CONCATENATE(Q154, " B"),IF(COUNTIF($Q$7:Q154,Q154)&lt;='[1]Season Set up'!$C$75, CONCATENATE(Q154, " C"),IF(COUNTIF($Q$7:Q154,Q154)&lt;='[1]Season Set up'!$C$76, CONCATENATE(Q154, " D"),IF(COUNTIF($Q$7:Q154,Q154)&lt;='[1]Season Set up'!$C$77, CONCATENATE(Q154, " E"),IF(COUNTIF($Q$7:Q154,Q154)&lt;='[1]Season Set up'!$C$78, CONCATENATE(Q154, " F"),IF(COUNTIF($Q$7:Q154,Q154)&lt;='[1]Season Set up'!$C$79, CONCATENATE(Q154, " G"),IF(COUNTIF($Q$7:Q154,Q154)&lt;='[1]Season Set up'!$C$80, CONCATENATE(Q154, " H"),"")))))))))),"")</f>
        <v/>
      </c>
      <c r="S154" s="74"/>
      <c r="T154" s="21" t="str">
        <f>IFERROR(VLOOKUP(N154,#REF!,6,0),"")</f>
        <v/>
      </c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ht="15.75" customHeight="1" x14ac:dyDescent="0.2">
      <c r="A155" s="2" t="str">
        <f>IFERROR(IF(#REF!=0,"Wrong Gender!",""),"")</f>
        <v/>
      </c>
      <c r="B155" s="21">
        <v>149</v>
      </c>
      <c r="C155" s="73"/>
      <c r="D155" s="21" t="str">
        <f t="shared" si="2"/>
        <v/>
      </c>
      <c r="E155" s="21" t="str">
        <f>IFERROR(IF(C155="",VLOOKUP(D155,'[1]Members Sorted'!$B$2:$G$5000,2,0),VLOOKUP(C155,'[1]Members Sorted'!$B$2:$G$5000,2,0)),"")</f>
        <v/>
      </c>
      <c r="F155" s="21" t="str">
        <f>IFERROR(IF(C155="",VLOOKUP(D155,'[1]Members Sorted'!$B$2:$G$5000,3,0),VLOOKUP(C155,'[1]Members Sorted'!$B$2:$G$5000,3,0)),"")</f>
        <v/>
      </c>
      <c r="G155" s="21" t="str">
        <f>IFERROR(IF(C155="",VLOOKUP(D155,'[1]Members Sorted'!$B$2:$G$5000,5,0),VLOOKUP(C155,'[1]Members Sorted'!$B$2:$G$5000,5,0)),"")</f>
        <v/>
      </c>
      <c r="H155" s="21" t="str">
        <f>IFERROR(IF(G155="","",IF(#REF!=1,"Guest",IF(COUNTIF($G$7:G155,G155)='[1]Season Set up'!$D$62,"Spacer",IF(COUNTIF($G$7:G155,G155)='[1]Season Set up'!$D$63,"Spacer",IF(COUNTIF($G$7:G155,G155)='[1]Season Set up'!$D$64,"Spacer",IF(COUNTIF($G$7:G155,G155)='[1]Season Set up'!$D$65,"Spacer",IF(COUNTIF($G$7:G155,G155)='[1]Season Set up'!$D$66,"Spacer",IF(COUNTIF($G$7:G155,G155)='[1]Season Set up'!$D$67,"Spacer",IF(COUNTIF($G$7:G155,G155)='[1]Season Set up'!$D$68,"Spacer",IF(COUNTIF($G$7:G155,G155)='[1]Season Set up'!$D$69,"Spacer",IF(COUNTIF($G$7:G155,G155)&lt;='[1]Season Set up'!$C$62, CONCATENATE(G155, " A"),IF(COUNTIF($G$7:G155,G155)&lt;='[1]Season Set up'!$C$63, CONCATENATE(G155, " B"),IF(COUNTIF($G$7:G155,G155)&lt;='[1]Season Set up'!$C$64, CONCATENATE(G155, " C"),IF(COUNTIF($G$7:G155,G155)&lt;='[1]Season Set up'!$C$65, CONCATENATE(G155, " D"),IF(COUNTIF($G$7:G155,G155)&lt;='[1]Season Set up'!$C$66, CONCATENATE(G155, " E"),IF(COUNTIF($G$7:G155,G155)&lt;='[1]Season Set up'!$C$67, CONCATENATE(G155, " F"),IF(COUNTIF($G$7:G155,G155)&lt;='[1]Season Set up'!$C$68, CONCATENATE(G155, " G"),IF(COUNTIF($G$7:G155,G155)&lt;='[1]Season Set up'!$C$69, CONCATENATE(G155, " H"),"")))))))))))))))))),"")</f>
        <v/>
      </c>
      <c r="I155" s="74"/>
      <c r="J155" s="21" t="str">
        <f>IFERROR(VLOOKUP(D155,#REF!,6,0),"")</f>
        <v/>
      </c>
      <c r="K155" s="2"/>
      <c r="L155" s="21">
        <v>149</v>
      </c>
      <c r="M155" s="73"/>
      <c r="N155" s="21" t="str">
        <f t="shared" si="3"/>
        <v/>
      </c>
      <c r="O155" s="21" t="str">
        <f>IFERROR(IF(M155="",VLOOKUP(N155,'[1]Members Sorted'!$B$2:$G$5000,2,0),VLOOKUP(M155,'[1]Members Sorted'!$B$2:$G$5000,2,0)),"")</f>
        <v/>
      </c>
      <c r="P155" s="21" t="str">
        <f>IFERROR(IF(M155="",VLOOKUP(N155,'[1]Members Sorted'!$B$2:$G$5000,3,0),VLOOKUP(M155,'[1]Members Sorted'!$B$2:$G$5000,3,0)),"")</f>
        <v/>
      </c>
      <c r="Q155" s="21" t="str">
        <f>IFERROR(IF(M155="",VLOOKUP(N155,'[1]Members Sorted'!$B$2:$G$5000,5,0),VLOOKUP(M155,'[1]Members Sorted'!$B$2:$G$5000,5,0)),"")</f>
        <v/>
      </c>
      <c r="R155" s="21" t="str">
        <f>IFERROR(IF(Q155="","",IF(#REF!=1,"Guest",IF(COUNTIF($Q$7:Q155,Q155)&lt;='[1]Season Set up'!$C$73, CONCATENATE(Q155, " A"),IF(COUNTIF($Q$7:Q155,Q155)&lt;='[1]Season Set up'!$C$74, CONCATENATE(Q155, " B"),IF(COUNTIF($Q$7:Q155,Q155)&lt;='[1]Season Set up'!$C$75, CONCATENATE(Q155, " C"),IF(COUNTIF($Q$7:Q155,Q155)&lt;='[1]Season Set up'!$C$76, CONCATENATE(Q155, " D"),IF(COUNTIF($Q$7:Q155,Q155)&lt;='[1]Season Set up'!$C$77, CONCATENATE(Q155, " E"),IF(COUNTIF($Q$7:Q155,Q155)&lt;='[1]Season Set up'!$C$78, CONCATENATE(Q155, " F"),IF(COUNTIF($Q$7:Q155,Q155)&lt;='[1]Season Set up'!$C$79, CONCATENATE(Q155, " G"),IF(COUNTIF($Q$7:Q155,Q155)&lt;='[1]Season Set up'!$C$80, CONCATENATE(Q155, " H"),"")))))))))),"")</f>
        <v/>
      </c>
      <c r="S155" s="74"/>
      <c r="T155" s="21" t="str">
        <f>IFERROR(VLOOKUP(N155,#REF!,6,0),"")</f>
        <v/>
      </c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ht="15.75" customHeight="1" x14ac:dyDescent="0.2">
      <c r="A156" s="2" t="str">
        <f>IFERROR(IF(#REF!=0,"Wrong Gender!",""),"")</f>
        <v/>
      </c>
      <c r="B156" s="21">
        <v>150</v>
      </c>
      <c r="C156" s="73"/>
      <c r="D156" s="21" t="str">
        <f t="shared" si="2"/>
        <v/>
      </c>
      <c r="E156" s="21" t="str">
        <f>IFERROR(IF(C156="",VLOOKUP(D156,'[1]Members Sorted'!$B$2:$G$5000,2,0),VLOOKUP(C156,'[1]Members Sorted'!$B$2:$G$5000,2,0)),"")</f>
        <v/>
      </c>
      <c r="F156" s="21" t="str">
        <f>IFERROR(IF(C156="",VLOOKUP(D156,'[1]Members Sorted'!$B$2:$G$5000,3,0),VLOOKUP(C156,'[1]Members Sorted'!$B$2:$G$5000,3,0)),"")</f>
        <v/>
      </c>
      <c r="G156" s="21" t="str">
        <f>IFERROR(IF(C156="",VLOOKUP(D156,'[1]Members Sorted'!$B$2:$G$5000,5,0),VLOOKUP(C156,'[1]Members Sorted'!$B$2:$G$5000,5,0)),"")</f>
        <v/>
      </c>
      <c r="H156" s="21" t="str">
        <f>IFERROR(IF(G156="","",IF(#REF!=1,"Guest",IF(COUNTIF($G$7:G156,G156)='[1]Season Set up'!$D$62,"Spacer",IF(COUNTIF($G$7:G156,G156)='[1]Season Set up'!$D$63,"Spacer",IF(COUNTIF($G$7:G156,G156)='[1]Season Set up'!$D$64,"Spacer",IF(COUNTIF($G$7:G156,G156)='[1]Season Set up'!$D$65,"Spacer",IF(COUNTIF($G$7:G156,G156)='[1]Season Set up'!$D$66,"Spacer",IF(COUNTIF($G$7:G156,G156)='[1]Season Set up'!$D$67,"Spacer",IF(COUNTIF($G$7:G156,G156)='[1]Season Set up'!$D$68,"Spacer",IF(COUNTIF($G$7:G156,G156)='[1]Season Set up'!$D$69,"Spacer",IF(COUNTIF($G$7:G156,G156)&lt;='[1]Season Set up'!$C$62, CONCATENATE(G156, " A"),IF(COUNTIF($G$7:G156,G156)&lt;='[1]Season Set up'!$C$63, CONCATENATE(G156, " B"),IF(COUNTIF($G$7:G156,G156)&lt;='[1]Season Set up'!$C$64, CONCATENATE(G156, " C"),IF(COUNTIF($G$7:G156,G156)&lt;='[1]Season Set up'!$C$65, CONCATENATE(G156, " D"),IF(COUNTIF($G$7:G156,G156)&lt;='[1]Season Set up'!$C$66, CONCATENATE(G156, " E"),IF(COUNTIF($G$7:G156,G156)&lt;='[1]Season Set up'!$C$67, CONCATENATE(G156, " F"),IF(COUNTIF($G$7:G156,G156)&lt;='[1]Season Set up'!$C$68, CONCATENATE(G156, " G"),IF(COUNTIF($G$7:G156,G156)&lt;='[1]Season Set up'!$C$69, CONCATENATE(G156, " H"),"")))))))))))))))))),"")</f>
        <v/>
      </c>
      <c r="I156" s="74"/>
      <c r="J156" s="21" t="str">
        <f>IFERROR(VLOOKUP(D156,#REF!,6,0),"")</f>
        <v/>
      </c>
      <c r="K156" s="2"/>
      <c r="L156" s="21">
        <v>150</v>
      </c>
      <c r="M156" s="73"/>
      <c r="N156" s="21" t="str">
        <f t="shared" si="3"/>
        <v/>
      </c>
      <c r="O156" s="21" t="str">
        <f>IFERROR(IF(M156="",VLOOKUP(N156,'[1]Members Sorted'!$B$2:$G$5000,2,0),VLOOKUP(M156,'[1]Members Sorted'!$B$2:$G$5000,2,0)),"")</f>
        <v/>
      </c>
      <c r="P156" s="21" t="str">
        <f>IFERROR(IF(M156="",VLOOKUP(N156,'[1]Members Sorted'!$B$2:$G$5000,3,0),VLOOKUP(M156,'[1]Members Sorted'!$B$2:$G$5000,3,0)),"")</f>
        <v/>
      </c>
      <c r="Q156" s="21" t="str">
        <f>IFERROR(IF(M156="",VLOOKUP(N156,'[1]Members Sorted'!$B$2:$G$5000,5,0),VLOOKUP(M156,'[1]Members Sorted'!$B$2:$G$5000,5,0)),"")</f>
        <v/>
      </c>
      <c r="R156" s="21" t="str">
        <f>IFERROR(IF(Q156="","",IF(#REF!=1,"Guest",IF(COUNTIF($Q$7:Q156,Q156)&lt;='[1]Season Set up'!$C$73, CONCATENATE(Q156, " A"),IF(COUNTIF($Q$7:Q156,Q156)&lt;='[1]Season Set up'!$C$74, CONCATENATE(Q156, " B"),IF(COUNTIF($Q$7:Q156,Q156)&lt;='[1]Season Set up'!$C$75, CONCATENATE(Q156, " C"),IF(COUNTIF($Q$7:Q156,Q156)&lt;='[1]Season Set up'!$C$76, CONCATENATE(Q156, " D"),IF(COUNTIF($Q$7:Q156,Q156)&lt;='[1]Season Set up'!$C$77, CONCATENATE(Q156, " E"),IF(COUNTIF($Q$7:Q156,Q156)&lt;='[1]Season Set up'!$C$78, CONCATENATE(Q156, " F"),IF(COUNTIF($Q$7:Q156,Q156)&lt;='[1]Season Set up'!$C$79, CONCATENATE(Q156, " G"),IF(COUNTIF($Q$7:Q156,Q156)&lt;='[1]Season Set up'!$C$80, CONCATENATE(Q156, " H"),"")))))))))),"")</f>
        <v/>
      </c>
      <c r="S156" s="74"/>
      <c r="T156" s="21" t="str">
        <f>IFERROR(VLOOKUP(N156,#REF!,6,0),"")</f>
        <v/>
      </c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ht="15.75" customHeight="1" x14ac:dyDescent="0.2">
      <c r="A157" s="2" t="str">
        <f>IFERROR(IF(#REF!=0,"Wrong Gender!",""),"")</f>
        <v/>
      </c>
      <c r="B157" s="21">
        <v>151</v>
      </c>
      <c r="C157" s="73"/>
      <c r="D157" s="21" t="str">
        <f t="shared" si="2"/>
        <v/>
      </c>
      <c r="E157" s="21" t="str">
        <f>IFERROR(IF(C157="",VLOOKUP(D157,'[1]Members Sorted'!$B$2:$G$5000,2,0),VLOOKUP(C157,'[1]Members Sorted'!$B$2:$G$5000,2,0)),"")</f>
        <v/>
      </c>
      <c r="F157" s="21" t="str">
        <f>IFERROR(IF(C157="",VLOOKUP(D157,'[1]Members Sorted'!$B$2:$G$5000,3,0),VLOOKUP(C157,'[1]Members Sorted'!$B$2:$G$5000,3,0)),"")</f>
        <v/>
      </c>
      <c r="G157" s="21" t="str">
        <f>IFERROR(IF(C157="",VLOOKUP(D157,'[1]Members Sorted'!$B$2:$G$5000,5,0),VLOOKUP(C157,'[1]Members Sorted'!$B$2:$G$5000,5,0)),"")</f>
        <v/>
      </c>
      <c r="H157" s="21" t="str">
        <f>IFERROR(IF(G157="","",IF(#REF!=1,"Guest",IF(COUNTIF($G$7:G157,G157)='[1]Season Set up'!$D$62,"Spacer",IF(COUNTIF($G$7:G157,G157)='[1]Season Set up'!$D$63,"Spacer",IF(COUNTIF($G$7:G157,G157)='[1]Season Set up'!$D$64,"Spacer",IF(COUNTIF($G$7:G157,G157)='[1]Season Set up'!$D$65,"Spacer",IF(COUNTIF($G$7:G157,G157)='[1]Season Set up'!$D$66,"Spacer",IF(COUNTIF($G$7:G157,G157)='[1]Season Set up'!$D$67,"Spacer",IF(COUNTIF($G$7:G157,G157)='[1]Season Set up'!$D$68,"Spacer",IF(COUNTIF($G$7:G157,G157)='[1]Season Set up'!$D$69,"Spacer",IF(COUNTIF($G$7:G157,G157)&lt;='[1]Season Set up'!$C$62, CONCATENATE(G157, " A"),IF(COUNTIF($G$7:G157,G157)&lt;='[1]Season Set up'!$C$63, CONCATENATE(G157, " B"),IF(COUNTIF($G$7:G157,G157)&lt;='[1]Season Set up'!$C$64, CONCATENATE(G157, " C"),IF(COUNTIF($G$7:G157,G157)&lt;='[1]Season Set up'!$C$65, CONCATENATE(G157, " D"),IF(COUNTIF($G$7:G157,G157)&lt;='[1]Season Set up'!$C$66, CONCATENATE(G157, " E"),IF(COUNTIF($G$7:G157,G157)&lt;='[1]Season Set up'!$C$67, CONCATENATE(G157, " F"),IF(COUNTIF($G$7:G157,G157)&lt;='[1]Season Set up'!$C$68, CONCATENATE(G157, " G"),IF(COUNTIF($G$7:G157,G157)&lt;='[1]Season Set up'!$C$69, CONCATENATE(G157, " H"),"")))))))))))))))))),"")</f>
        <v/>
      </c>
      <c r="I157" s="74"/>
      <c r="J157" s="21" t="str">
        <f>IFERROR(VLOOKUP(D157,#REF!,6,0),"")</f>
        <v/>
      </c>
      <c r="K157" s="2"/>
      <c r="L157" s="21">
        <v>151</v>
      </c>
      <c r="M157" s="73"/>
      <c r="N157" s="21" t="str">
        <f t="shared" si="3"/>
        <v/>
      </c>
      <c r="O157" s="21" t="str">
        <f>IFERROR(IF(M157="",VLOOKUP(N157,'[1]Members Sorted'!$B$2:$G$5000,2,0),VLOOKUP(M157,'[1]Members Sorted'!$B$2:$G$5000,2,0)),"")</f>
        <v/>
      </c>
      <c r="P157" s="21" t="str">
        <f>IFERROR(IF(M157="",VLOOKUP(N157,'[1]Members Sorted'!$B$2:$G$5000,3,0),VLOOKUP(M157,'[1]Members Sorted'!$B$2:$G$5000,3,0)),"")</f>
        <v/>
      </c>
      <c r="Q157" s="21" t="str">
        <f>IFERROR(IF(M157="",VLOOKUP(N157,'[1]Members Sorted'!$B$2:$G$5000,5,0),VLOOKUP(M157,'[1]Members Sorted'!$B$2:$G$5000,5,0)),"")</f>
        <v/>
      </c>
      <c r="R157" s="21" t="str">
        <f>IFERROR(IF(Q157="","",IF(#REF!=1,"Guest",IF(COUNTIF($Q$7:Q157,Q157)&lt;='[1]Season Set up'!$C$73, CONCATENATE(Q157, " A"),IF(COUNTIF($Q$7:Q157,Q157)&lt;='[1]Season Set up'!$C$74, CONCATENATE(Q157, " B"),IF(COUNTIF($Q$7:Q157,Q157)&lt;='[1]Season Set up'!$C$75, CONCATENATE(Q157, " C"),IF(COUNTIF($Q$7:Q157,Q157)&lt;='[1]Season Set up'!$C$76, CONCATENATE(Q157, " D"),IF(COUNTIF($Q$7:Q157,Q157)&lt;='[1]Season Set up'!$C$77, CONCATENATE(Q157, " E"),IF(COUNTIF($Q$7:Q157,Q157)&lt;='[1]Season Set up'!$C$78, CONCATENATE(Q157, " F"),IF(COUNTIF($Q$7:Q157,Q157)&lt;='[1]Season Set up'!$C$79, CONCATENATE(Q157, " G"),IF(COUNTIF($Q$7:Q157,Q157)&lt;='[1]Season Set up'!$C$80, CONCATENATE(Q157, " H"),"")))))))))),"")</f>
        <v/>
      </c>
      <c r="S157" s="74"/>
      <c r="T157" s="21" t="str">
        <f>IFERROR(VLOOKUP(N157,#REF!,6,0),"")</f>
        <v/>
      </c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ht="15.75" customHeight="1" x14ac:dyDescent="0.2">
      <c r="A158" s="2" t="str">
        <f>IFERROR(IF(#REF!=0,"Wrong Gender!",""),"")</f>
        <v/>
      </c>
      <c r="B158" s="21">
        <v>152</v>
      </c>
      <c r="C158" s="73"/>
      <c r="D158" s="21" t="str">
        <f t="shared" si="2"/>
        <v/>
      </c>
      <c r="E158" s="21" t="str">
        <f>IFERROR(IF(C158="",VLOOKUP(D158,'[1]Members Sorted'!$B$2:$G$5000,2,0),VLOOKUP(C158,'[1]Members Sorted'!$B$2:$G$5000,2,0)),"")</f>
        <v/>
      </c>
      <c r="F158" s="21" t="str">
        <f>IFERROR(IF(C158="",VLOOKUP(D158,'[1]Members Sorted'!$B$2:$G$5000,3,0),VLOOKUP(C158,'[1]Members Sorted'!$B$2:$G$5000,3,0)),"")</f>
        <v/>
      </c>
      <c r="G158" s="21" t="str">
        <f>IFERROR(IF(C158="",VLOOKUP(D158,'[1]Members Sorted'!$B$2:$G$5000,5,0),VLOOKUP(C158,'[1]Members Sorted'!$B$2:$G$5000,5,0)),"")</f>
        <v/>
      </c>
      <c r="H158" s="21" t="str">
        <f>IFERROR(IF(G158="","",IF(#REF!=1,"Guest",IF(COUNTIF($G$7:G158,G158)='[1]Season Set up'!$D$62,"Spacer",IF(COUNTIF($G$7:G158,G158)='[1]Season Set up'!$D$63,"Spacer",IF(COUNTIF($G$7:G158,G158)='[1]Season Set up'!$D$64,"Spacer",IF(COUNTIF($G$7:G158,G158)='[1]Season Set up'!$D$65,"Spacer",IF(COUNTIF($G$7:G158,G158)='[1]Season Set up'!$D$66,"Spacer",IF(COUNTIF($G$7:G158,G158)='[1]Season Set up'!$D$67,"Spacer",IF(COUNTIF($G$7:G158,G158)='[1]Season Set up'!$D$68,"Spacer",IF(COUNTIF($G$7:G158,G158)='[1]Season Set up'!$D$69,"Spacer",IF(COUNTIF($G$7:G158,G158)&lt;='[1]Season Set up'!$C$62, CONCATENATE(G158, " A"),IF(COUNTIF($G$7:G158,G158)&lt;='[1]Season Set up'!$C$63, CONCATENATE(G158, " B"),IF(COUNTIF($G$7:G158,G158)&lt;='[1]Season Set up'!$C$64, CONCATENATE(G158, " C"),IF(COUNTIF($G$7:G158,G158)&lt;='[1]Season Set up'!$C$65, CONCATENATE(G158, " D"),IF(COUNTIF($G$7:G158,G158)&lt;='[1]Season Set up'!$C$66, CONCATENATE(G158, " E"),IF(COUNTIF($G$7:G158,G158)&lt;='[1]Season Set up'!$C$67, CONCATENATE(G158, " F"),IF(COUNTIF($G$7:G158,G158)&lt;='[1]Season Set up'!$C$68, CONCATENATE(G158, " G"),IF(COUNTIF($G$7:G158,G158)&lt;='[1]Season Set up'!$C$69, CONCATENATE(G158, " H"),"")))))))))))))))))),"")</f>
        <v/>
      </c>
      <c r="I158" s="74"/>
      <c r="J158" s="21" t="str">
        <f>IFERROR(VLOOKUP(D158,#REF!,6,0),"")</f>
        <v/>
      </c>
      <c r="K158" s="2"/>
      <c r="L158" s="21">
        <v>152</v>
      </c>
      <c r="M158" s="73"/>
      <c r="N158" s="21" t="str">
        <f t="shared" si="3"/>
        <v/>
      </c>
      <c r="O158" s="21" t="str">
        <f>IFERROR(IF(M158="",VLOOKUP(N158,'[1]Members Sorted'!$B$2:$G$5000,2,0),VLOOKUP(M158,'[1]Members Sorted'!$B$2:$G$5000,2,0)),"")</f>
        <v/>
      </c>
      <c r="P158" s="21" t="str">
        <f>IFERROR(IF(M158="",VLOOKUP(N158,'[1]Members Sorted'!$B$2:$G$5000,3,0),VLOOKUP(M158,'[1]Members Sorted'!$B$2:$G$5000,3,0)),"")</f>
        <v/>
      </c>
      <c r="Q158" s="21" t="str">
        <f>IFERROR(IF(M158="",VLOOKUP(N158,'[1]Members Sorted'!$B$2:$G$5000,5,0),VLOOKUP(M158,'[1]Members Sorted'!$B$2:$G$5000,5,0)),"")</f>
        <v/>
      </c>
      <c r="R158" s="21" t="str">
        <f>IFERROR(IF(Q158="","",IF(#REF!=1,"Guest",IF(COUNTIF($Q$7:Q158,Q158)&lt;='[1]Season Set up'!$C$73, CONCATENATE(Q158, " A"),IF(COUNTIF($Q$7:Q158,Q158)&lt;='[1]Season Set up'!$C$74, CONCATENATE(Q158, " B"),IF(COUNTIF($Q$7:Q158,Q158)&lt;='[1]Season Set up'!$C$75, CONCATENATE(Q158, " C"),IF(COUNTIF($Q$7:Q158,Q158)&lt;='[1]Season Set up'!$C$76, CONCATENATE(Q158, " D"),IF(COUNTIF($Q$7:Q158,Q158)&lt;='[1]Season Set up'!$C$77, CONCATENATE(Q158, " E"),IF(COUNTIF($Q$7:Q158,Q158)&lt;='[1]Season Set up'!$C$78, CONCATENATE(Q158, " F"),IF(COUNTIF($Q$7:Q158,Q158)&lt;='[1]Season Set up'!$C$79, CONCATENATE(Q158, " G"),IF(COUNTIF($Q$7:Q158,Q158)&lt;='[1]Season Set up'!$C$80, CONCATENATE(Q158, " H"),"")))))))))),"")</f>
        <v/>
      </c>
      <c r="S158" s="74"/>
      <c r="T158" s="21" t="str">
        <f>IFERROR(VLOOKUP(N158,#REF!,6,0),"")</f>
        <v/>
      </c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ht="15.75" customHeight="1" x14ac:dyDescent="0.2">
      <c r="A159" s="2" t="str">
        <f>IFERROR(IF(#REF!=0,"Wrong Gender!",""),"")</f>
        <v/>
      </c>
      <c r="B159" s="21">
        <v>153</v>
      </c>
      <c r="C159" s="73"/>
      <c r="D159" s="21" t="str">
        <f t="shared" si="2"/>
        <v/>
      </c>
      <c r="E159" s="21" t="str">
        <f>IFERROR(IF(C159="",VLOOKUP(D159,'[1]Members Sorted'!$B$2:$G$5000,2,0),VLOOKUP(C159,'[1]Members Sorted'!$B$2:$G$5000,2,0)),"")</f>
        <v/>
      </c>
      <c r="F159" s="21" t="str">
        <f>IFERROR(IF(C159="",VLOOKUP(D159,'[1]Members Sorted'!$B$2:$G$5000,3,0),VLOOKUP(C159,'[1]Members Sorted'!$B$2:$G$5000,3,0)),"")</f>
        <v/>
      </c>
      <c r="G159" s="21" t="str">
        <f>IFERROR(IF(C159="",VLOOKUP(D159,'[1]Members Sorted'!$B$2:$G$5000,5,0),VLOOKUP(C159,'[1]Members Sorted'!$B$2:$G$5000,5,0)),"")</f>
        <v/>
      </c>
      <c r="H159" s="21" t="str">
        <f>IFERROR(IF(G159="","",IF(#REF!=1,"Guest",IF(COUNTIF($G$7:G159,G159)='[1]Season Set up'!$D$62,"Spacer",IF(COUNTIF($G$7:G159,G159)='[1]Season Set up'!$D$63,"Spacer",IF(COUNTIF($G$7:G159,G159)='[1]Season Set up'!$D$64,"Spacer",IF(COUNTIF($G$7:G159,G159)='[1]Season Set up'!$D$65,"Spacer",IF(COUNTIF($G$7:G159,G159)='[1]Season Set up'!$D$66,"Spacer",IF(COUNTIF($G$7:G159,G159)='[1]Season Set up'!$D$67,"Spacer",IF(COUNTIF($G$7:G159,G159)='[1]Season Set up'!$D$68,"Spacer",IF(COUNTIF($G$7:G159,G159)='[1]Season Set up'!$D$69,"Spacer",IF(COUNTIF($G$7:G159,G159)&lt;='[1]Season Set up'!$C$62, CONCATENATE(G159, " A"),IF(COUNTIF($G$7:G159,G159)&lt;='[1]Season Set up'!$C$63, CONCATENATE(G159, " B"),IF(COUNTIF($G$7:G159,G159)&lt;='[1]Season Set up'!$C$64, CONCATENATE(G159, " C"),IF(COUNTIF($G$7:G159,G159)&lt;='[1]Season Set up'!$C$65, CONCATENATE(G159, " D"),IF(COUNTIF($G$7:G159,G159)&lt;='[1]Season Set up'!$C$66, CONCATENATE(G159, " E"),IF(COUNTIF($G$7:G159,G159)&lt;='[1]Season Set up'!$C$67, CONCATENATE(G159, " F"),IF(COUNTIF($G$7:G159,G159)&lt;='[1]Season Set up'!$C$68, CONCATENATE(G159, " G"),IF(COUNTIF($G$7:G159,G159)&lt;='[1]Season Set up'!$C$69, CONCATENATE(G159, " H"),"")))))))))))))))))),"")</f>
        <v/>
      </c>
      <c r="I159" s="74"/>
      <c r="J159" s="21" t="str">
        <f>IFERROR(VLOOKUP(D159,#REF!,6,0),"")</f>
        <v/>
      </c>
      <c r="K159" s="2"/>
      <c r="L159" s="21">
        <v>153</v>
      </c>
      <c r="M159" s="73"/>
      <c r="N159" s="21" t="str">
        <f t="shared" si="3"/>
        <v/>
      </c>
      <c r="O159" s="21" t="str">
        <f>IFERROR(IF(M159="",VLOOKUP(N159,'[1]Members Sorted'!$B$2:$G$5000,2,0),VLOOKUP(M159,'[1]Members Sorted'!$B$2:$G$5000,2,0)),"")</f>
        <v/>
      </c>
      <c r="P159" s="21" t="str">
        <f>IFERROR(IF(M159="",VLOOKUP(N159,'[1]Members Sorted'!$B$2:$G$5000,3,0),VLOOKUP(M159,'[1]Members Sorted'!$B$2:$G$5000,3,0)),"")</f>
        <v/>
      </c>
      <c r="Q159" s="21" t="str">
        <f>IFERROR(IF(M159="",VLOOKUP(N159,'[1]Members Sorted'!$B$2:$G$5000,5,0),VLOOKUP(M159,'[1]Members Sorted'!$B$2:$G$5000,5,0)),"")</f>
        <v/>
      </c>
      <c r="R159" s="21" t="str">
        <f>IFERROR(IF(Q159="","",IF(#REF!=1,"Guest",IF(COUNTIF($Q$7:Q159,Q159)&lt;='[1]Season Set up'!$C$73, CONCATENATE(Q159, " A"),IF(COUNTIF($Q$7:Q159,Q159)&lt;='[1]Season Set up'!$C$74, CONCATENATE(Q159, " B"),IF(COUNTIF($Q$7:Q159,Q159)&lt;='[1]Season Set up'!$C$75, CONCATENATE(Q159, " C"),IF(COUNTIF($Q$7:Q159,Q159)&lt;='[1]Season Set up'!$C$76, CONCATENATE(Q159, " D"),IF(COUNTIF($Q$7:Q159,Q159)&lt;='[1]Season Set up'!$C$77, CONCATENATE(Q159, " E"),IF(COUNTIF($Q$7:Q159,Q159)&lt;='[1]Season Set up'!$C$78, CONCATENATE(Q159, " F"),IF(COUNTIF($Q$7:Q159,Q159)&lt;='[1]Season Set up'!$C$79, CONCATENATE(Q159, " G"),IF(COUNTIF($Q$7:Q159,Q159)&lt;='[1]Season Set up'!$C$80, CONCATENATE(Q159, " H"),"")))))))))),"")</f>
        <v/>
      </c>
      <c r="S159" s="74"/>
      <c r="T159" s="21" t="str">
        <f>IFERROR(VLOOKUP(N159,#REF!,6,0),"")</f>
        <v/>
      </c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ht="15.75" customHeight="1" x14ac:dyDescent="0.2">
      <c r="A160" s="2" t="str">
        <f>IFERROR(IF(#REF!=0,"Wrong Gender!",""),"")</f>
        <v/>
      </c>
      <c r="B160" s="21">
        <v>154</v>
      </c>
      <c r="C160" s="73"/>
      <c r="D160" s="21" t="str">
        <f t="shared" si="2"/>
        <v/>
      </c>
      <c r="E160" s="21" t="str">
        <f>IFERROR(IF(C160="",VLOOKUP(D160,'[1]Members Sorted'!$B$2:$G$5000,2,0),VLOOKUP(C160,'[1]Members Sorted'!$B$2:$G$5000,2,0)),"")</f>
        <v/>
      </c>
      <c r="F160" s="21" t="str">
        <f>IFERROR(IF(C160="",VLOOKUP(D160,'[1]Members Sorted'!$B$2:$G$5000,3,0),VLOOKUP(C160,'[1]Members Sorted'!$B$2:$G$5000,3,0)),"")</f>
        <v/>
      </c>
      <c r="G160" s="21" t="str">
        <f>IFERROR(IF(C160="",VLOOKUP(D160,'[1]Members Sorted'!$B$2:$G$5000,5,0),VLOOKUP(C160,'[1]Members Sorted'!$B$2:$G$5000,5,0)),"")</f>
        <v/>
      </c>
      <c r="H160" s="21" t="str">
        <f>IFERROR(IF(G160="","",IF(#REF!=1,"Guest",IF(COUNTIF($G$7:G160,G160)='[1]Season Set up'!$D$62,"Spacer",IF(COUNTIF($G$7:G160,G160)='[1]Season Set up'!$D$63,"Spacer",IF(COUNTIF($G$7:G160,G160)='[1]Season Set up'!$D$64,"Spacer",IF(COUNTIF($G$7:G160,G160)='[1]Season Set up'!$D$65,"Spacer",IF(COUNTIF($G$7:G160,G160)='[1]Season Set up'!$D$66,"Spacer",IF(COUNTIF($G$7:G160,G160)='[1]Season Set up'!$D$67,"Spacer",IF(COUNTIF($G$7:G160,G160)='[1]Season Set up'!$D$68,"Spacer",IF(COUNTIF($G$7:G160,G160)='[1]Season Set up'!$D$69,"Spacer",IF(COUNTIF($G$7:G160,G160)&lt;='[1]Season Set up'!$C$62, CONCATENATE(G160, " A"),IF(COUNTIF($G$7:G160,G160)&lt;='[1]Season Set up'!$C$63, CONCATENATE(G160, " B"),IF(COUNTIF($G$7:G160,G160)&lt;='[1]Season Set up'!$C$64, CONCATENATE(G160, " C"),IF(COUNTIF($G$7:G160,G160)&lt;='[1]Season Set up'!$C$65, CONCATENATE(G160, " D"),IF(COUNTIF($G$7:G160,G160)&lt;='[1]Season Set up'!$C$66, CONCATENATE(G160, " E"),IF(COUNTIF($G$7:G160,G160)&lt;='[1]Season Set up'!$C$67, CONCATENATE(G160, " F"),IF(COUNTIF($G$7:G160,G160)&lt;='[1]Season Set up'!$C$68, CONCATENATE(G160, " G"),IF(COUNTIF($G$7:G160,G160)&lt;='[1]Season Set up'!$C$69, CONCATENATE(G160, " H"),"")))))))))))))))))),"")</f>
        <v/>
      </c>
      <c r="I160" s="74"/>
      <c r="J160" s="21" t="str">
        <f>IFERROR(VLOOKUP(D160,#REF!,6,0),"")</f>
        <v/>
      </c>
      <c r="K160" s="2"/>
      <c r="L160" s="21">
        <v>154</v>
      </c>
      <c r="M160" s="73"/>
      <c r="N160" s="21" t="str">
        <f t="shared" si="3"/>
        <v/>
      </c>
      <c r="O160" s="21" t="str">
        <f>IFERROR(IF(M160="",VLOOKUP(N160,'[1]Members Sorted'!$B$2:$G$5000,2,0),VLOOKUP(M160,'[1]Members Sorted'!$B$2:$G$5000,2,0)),"")</f>
        <v/>
      </c>
      <c r="P160" s="21" t="str">
        <f>IFERROR(IF(M160="",VLOOKUP(N160,'[1]Members Sorted'!$B$2:$G$5000,3,0),VLOOKUP(M160,'[1]Members Sorted'!$B$2:$G$5000,3,0)),"")</f>
        <v/>
      </c>
      <c r="Q160" s="21" t="str">
        <f>IFERROR(IF(M160="",VLOOKUP(N160,'[1]Members Sorted'!$B$2:$G$5000,5,0),VLOOKUP(M160,'[1]Members Sorted'!$B$2:$G$5000,5,0)),"")</f>
        <v/>
      </c>
      <c r="R160" s="21" t="str">
        <f>IFERROR(IF(Q160="","",IF(#REF!=1,"Guest",IF(COUNTIF($Q$7:Q160,Q160)&lt;='[1]Season Set up'!$C$73, CONCATENATE(Q160, " A"),IF(COUNTIF($Q$7:Q160,Q160)&lt;='[1]Season Set up'!$C$74, CONCATENATE(Q160, " B"),IF(COUNTIF($Q$7:Q160,Q160)&lt;='[1]Season Set up'!$C$75, CONCATENATE(Q160, " C"),IF(COUNTIF($Q$7:Q160,Q160)&lt;='[1]Season Set up'!$C$76, CONCATENATE(Q160, " D"),IF(COUNTIF($Q$7:Q160,Q160)&lt;='[1]Season Set up'!$C$77, CONCATENATE(Q160, " E"),IF(COUNTIF($Q$7:Q160,Q160)&lt;='[1]Season Set up'!$C$78, CONCATENATE(Q160, " F"),IF(COUNTIF($Q$7:Q160,Q160)&lt;='[1]Season Set up'!$C$79, CONCATENATE(Q160, " G"),IF(COUNTIF($Q$7:Q160,Q160)&lt;='[1]Season Set up'!$C$80, CONCATENATE(Q160, " H"),"")))))))))),"")</f>
        <v/>
      </c>
      <c r="S160" s="74"/>
      <c r="T160" s="21" t="str">
        <f>IFERROR(VLOOKUP(N160,#REF!,6,0),"")</f>
        <v/>
      </c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:35" ht="15.75" customHeight="1" x14ac:dyDescent="0.2">
      <c r="A161" s="2" t="str">
        <f>IFERROR(IF(#REF!=0,"Wrong Gender!",""),"")</f>
        <v/>
      </c>
      <c r="B161" s="21">
        <v>155</v>
      </c>
      <c r="C161" s="73"/>
      <c r="D161" s="21" t="str">
        <f t="shared" si="2"/>
        <v/>
      </c>
      <c r="E161" s="21" t="str">
        <f>IFERROR(IF(C161="",VLOOKUP(D161,'[1]Members Sorted'!$B$2:$G$5000,2,0),VLOOKUP(C161,'[1]Members Sorted'!$B$2:$G$5000,2,0)),"")</f>
        <v/>
      </c>
      <c r="F161" s="21" t="str">
        <f>IFERROR(IF(C161="",VLOOKUP(D161,'[1]Members Sorted'!$B$2:$G$5000,3,0),VLOOKUP(C161,'[1]Members Sorted'!$B$2:$G$5000,3,0)),"")</f>
        <v/>
      </c>
      <c r="G161" s="21" t="str">
        <f>IFERROR(IF(C161="",VLOOKUP(D161,'[1]Members Sorted'!$B$2:$G$5000,5,0),VLOOKUP(C161,'[1]Members Sorted'!$B$2:$G$5000,5,0)),"")</f>
        <v/>
      </c>
      <c r="H161" s="21" t="str">
        <f>IFERROR(IF(G161="","",IF(#REF!=1,"Guest",IF(COUNTIF($G$7:G161,G161)='[1]Season Set up'!$D$62,"Spacer",IF(COUNTIF($G$7:G161,G161)='[1]Season Set up'!$D$63,"Spacer",IF(COUNTIF($G$7:G161,G161)='[1]Season Set up'!$D$64,"Spacer",IF(COUNTIF($G$7:G161,G161)='[1]Season Set up'!$D$65,"Spacer",IF(COUNTIF($G$7:G161,G161)='[1]Season Set up'!$D$66,"Spacer",IF(COUNTIF($G$7:G161,G161)='[1]Season Set up'!$D$67,"Spacer",IF(COUNTIF($G$7:G161,G161)='[1]Season Set up'!$D$68,"Spacer",IF(COUNTIF($G$7:G161,G161)='[1]Season Set up'!$D$69,"Spacer",IF(COUNTIF($G$7:G161,G161)&lt;='[1]Season Set up'!$C$62, CONCATENATE(G161, " A"),IF(COUNTIF($G$7:G161,G161)&lt;='[1]Season Set up'!$C$63, CONCATENATE(G161, " B"),IF(COUNTIF($G$7:G161,G161)&lt;='[1]Season Set up'!$C$64, CONCATENATE(G161, " C"),IF(COUNTIF($G$7:G161,G161)&lt;='[1]Season Set up'!$C$65, CONCATENATE(G161, " D"),IF(COUNTIF($G$7:G161,G161)&lt;='[1]Season Set up'!$C$66, CONCATENATE(G161, " E"),IF(COUNTIF($G$7:G161,G161)&lt;='[1]Season Set up'!$C$67, CONCATENATE(G161, " F"),IF(COUNTIF($G$7:G161,G161)&lt;='[1]Season Set up'!$C$68, CONCATENATE(G161, " G"),IF(COUNTIF($G$7:G161,G161)&lt;='[1]Season Set up'!$C$69, CONCATENATE(G161, " H"),"")))))))))))))))))),"")</f>
        <v/>
      </c>
      <c r="I161" s="74"/>
      <c r="J161" s="21" t="str">
        <f>IFERROR(VLOOKUP(D161,#REF!,6,0),"")</f>
        <v/>
      </c>
      <c r="K161" s="2"/>
      <c r="L161" s="21">
        <v>155</v>
      </c>
      <c r="M161" s="73"/>
      <c r="N161" s="21" t="str">
        <f t="shared" si="3"/>
        <v/>
      </c>
      <c r="O161" s="21" t="str">
        <f>IFERROR(IF(M161="",VLOOKUP(N161,'[1]Members Sorted'!$B$2:$G$5000,2,0),VLOOKUP(M161,'[1]Members Sorted'!$B$2:$G$5000,2,0)),"")</f>
        <v/>
      </c>
      <c r="P161" s="21" t="str">
        <f>IFERROR(IF(M161="",VLOOKUP(N161,'[1]Members Sorted'!$B$2:$G$5000,3,0),VLOOKUP(M161,'[1]Members Sorted'!$B$2:$G$5000,3,0)),"")</f>
        <v/>
      </c>
      <c r="Q161" s="21" t="str">
        <f>IFERROR(IF(M161="",VLOOKUP(N161,'[1]Members Sorted'!$B$2:$G$5000,5,0),VLOOKUP(M161,'[1]Members Sorted'!$B$2:$G$5000,5,0)),"")</f>
        <v/>
      </c>
      <c r="R161" s="21" t="str">
        <f>IFERROR(IF(Q161="","",IF(#REF!=1,"Guest",IF(COUNTIF($Q$7:Q161,Q161)&lt;='[1]Season Set up'!$C$73, CONCATENATE(Q161, " A"),IF(COUNTIF($Q$7:Q161,Q161)&lt;='[1]Season Set up'!$C$74, CONCATENATE(Q161, " B"),IF(COUNTIF($Q$7:Q161,Q161)&lt;='[1]Season Set up'!$C$75, CONCATENATE(Q161, " C"),IF(COUNTIF($Q$7:Q161,Q161)&lt;='[1]Season Set up'!$C$76, CONCATENATE(Q161, " D"),IF(COUNTIF($Q$7:Q161,Q161)&lt;='[1]Season Set up'!$C$77, CONCATENATE(Q161, " E"),IF(COUNTIF($Q$7:Q161,Q161)&lt;='[1]Season Set up'!$C$78, CONCATENATE(Q161, " F"),IF(COUNTIF($Q$7:Q161,Q161)&lt;='[1]Season Set up'!$C$79, CONCATENATE(Q161, " G"),IF(COUNTIF($Q$7:Q161,Q161)&lt;='[1]Season Set up'!$C$80, CONCATENATE(Q161, " H"),"")))))))))),"")</f>
        <v/>
      </c>
      <c r="S161" s="74"/>
      <c r="T161" s="21" t="str">
        <f>IFERROR(VLOOKUP(N161,#REF!,6,0),"")</f>
        <v/>
      </c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:35" ht="15.75" customHeight="1" x14ac:dyDescent="0.2">
      <c r="A162" s="2" t="str">
        <f>IFERROR(IF(#REF!=0,"Wrong Gender!",""),"")</f>
        <v/>
      </c>
      <c r="B162" s="21">
        <v>156</v>
      </c>
      <c r="C162" s="73"/>
      <c r="D162" s="21" t="str">
        <f t="shared" si="2"/>
        <v/>
      </c>
      <c r="E162" s="21" t="str">
        <f>IFERROR(IF(C162="",VLOOKUP(D162,'[1]Members Sorted'!$B$2:$G$5000,2,0),VLOOKUP(C162,'[1]Members Sorted'!$B$2:$G$5000,2,0)),"")</f>
        <v/>
      </c>
      <c r="F162" s="21" t="str">
        <f>IFERROR(IF(C162="",VLOOKUP(D162,'[1]Members Sorted'!$B$2:$G$5000,3,0),VLOOKUP(C162,'[1]Members Sorted'!$B$2:$G$5000,3,0)),"")</f>
        <v/>
      </c>
      <c r="G162" s="21" t="str">
        <f>IFERROR(IF(C162="",VLOOKUP(D162,'[1]Members Sorted'!$B$2:$G$5000,5,0),VLOOKUP(C162,'[1]Members Sorted'!$B$2:$G$5000,5,0)),"")</f>
        <v/>
      </c>
      <c r="H162" s="21" t="str">
        <f>IFERROR(IF(G162="","",IF(#REF!=1,"Guest",IF(COUNTIF($G$7:G162,G162)='[1]Season Set up'!$D$62,"Spacer",IF(COUNTIF($G$7:G162,G162)='[1]Season Set up'!$D$63,"Spacer",IF(COUNTIF($G$7:G162,G162)='[1]Season Set up'!$D$64,"Spacer",IF(COUNTIF($G$7:G162,G162)='[1]Season Set up'!$D$65,"Spacer",IF(COUNTIF($G$7:G162,G162)='[1]Season Set up'!$D$66,"Spacer",IF(COUNTIF($G$7:G162,G162)='[1]Season Set up'!$D$67,"Spacer",IF(COUNTIF($G$7:G162,G162)='[1]Season Set up'!$D$68,"Spacer",IF(COUNTIF($G$7:G162,G162)='[1]Season Set up'!$D$69,"Spacer",IF(COUNTIF($G$7:G162,G162)&lt;='[1]Season Set up'!$C$62, CONCATENATE(G162, " A"),IF(COUNTIF($G$7:G162,G162)&lt;='[1]Season Set up'!$C$63, CONCATENATE(G162, " B"),IF(COUNTIF($G$7:G162,G162)&lt;='[1]Season Set up'!$C$64, CONCATENATE(G162, " C"),IF(COUNTIF($G$7:G162,G162)&lt;='[1]Season Set up'!$C$65, CONCATENATE(G162, " D"),IF(COUNTIF($G$7:G162,G162)&lt;='[1]Season Set up'!$C$66, CONCATENATE(G162, " E"),IF(COUNTIF($G$7:G162,G162)&lt;='[1]Season Set up'!$C$67, CONCATENATE(G162, " F"),IF(COUNTIF($G$7:G162,G162)&lt;='[1]Season Set up'!$C$68, CONCATENATE(G162, " G"),IF(COUNTIF($G$7:G162,G162)&lt;='[1]Season Set up'!$C$69, CONCATENATE(G162, " H"),"")))))))))))))))))),"")</f>
        <v/>
      </c>
      <c r="I162" s="74"/>
      <c r="J162" s="21" t="str">
        <f>IFERROR(VLOOKUP(D162,#REF!,6,0),"")</f>
        <v/>
      </c>
      <c r="K162" s="2"/>
      <c r="L162" s="21">
        <v>156</v>
      </c>
      <c r="M162" s="73"/>
      <c r="N162" s="21" t="str">
        <f t="shared" si="3"/>
        <v/>
      </c>
      <c r="O162" s="21" t="str">
        <f>IFERROR(IF(M162="",VLOOKUP(N162,'[1]Members Sorted'!$B$2:$G$5000,2,0),VLOOKUP(M162,'[1]Members Sorted'!$B$2:$G$5000,2,0)),"")</f>
        <v/>
      </c>
      <c r="P162" s="21" t="str">
        <f>IFERROR(IF(M162="",VLOOKUP(N162,'[1]Members Sorted'!$B$2:$G$5000,3,0),VLOOKUP(M162,'[1]Members Sorted'!$B$2:$G$5000,3,0)),"")</f>
        <v/>
      </c>
      <c r="Q162" s="21" t="str">
        <f>IFERROR(IF(M162="",VLOOKUP(N162,'[1]Members Sorted'!$B$2:$G$5000,5,0),VLOOKUP(M162,'[1]Members Sorted'!$B$2:$G$5000,5,0)),"")</f>
        <v/>
      </c>
      <c r="R162" s="21" t="str">
        <f>IFERROR(IF(Q162="","",IF(#REF!=1,"Guest",IF(COUNTIF($Q$7:Q162,Q162)&lt;='[1]Season Set up'!$C$73, CONCATENATE(Q162, " A"),IF(COUNTIF($Q$7:Q162,Q162)&lt;='[1]Season Set up'!$C$74, CONCATENATE(Q162, " B"),IF(COUNTIF($Q$7:Q162,Q162)&lt;='[1]Season Set up'!$C$75, CONCATENATE(Q162, " C"),IF(COUNTIF($Q$7:Q162,Q162)&lt;='[1]Season Set up'!$C$76, CONCATENATE(Q162, " D"),IF(COUNTIF($Q$7:Q162,Q162)&lt;='[1]Season Set up'!$C$77, CONCATENATE(Q162, " E"),IF(COUNTIF($Q$7:Q162,Q162)&lt;='[1]Season Set up'!$C$78, CONCATENATE(Q162, " F"),IF(COUNTIF($Q$7:Q162,Q162)&lt;='[1]Season Set up'!$C$79, CONCATENATE(Q162, " G"),IF(COUNTIF($Q$7:Q162,Q162)&lt;='[1]Season Set up'!$C$80, CONCATENATE(Q162, " H"),"")))))))))),"")</f>
        <v/>
      </c>
      <c r="S162" s="74"/>
      <c r="T162" s="21" t="str">
        <f>IFERROR(VLOOKUP(N162,#REF!,6,0),"")</f>
        <v/>
      </c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1:35" ht="15.75" customHeight="1" x14ac:dyDescent="0.2">
      <c r="A163" s="2" t="str">
        <f>IFERROR(IF(#REF!=0,"Wrong Gender!",""),"")</f>
        <v/>
      </c>
      <c r="B163" s="21">
        <v>157</v>
      </c>
      <c r="C163" s="73"/>
      <c r="D163" s="21" t="str">
        <f t="shared" si="2"/>
        <v/>
      </c>
      <c r="E163" s="21" t="str">
        <f>IFERROR(IF(C163="",VLOOKUP(D163,'[1]Members Sorted'!$B$2:$G$5000,2,0),VLOOKUP(C163,'[1]Members Sorted'!$B$2:$G$5000,2,0)),"")</f>
        <v/>
      </c>
      <c r="F163" s="21" t="str">
        <f>IFERROR(IF(C163="",VLOOKUP(D163,'[1]Members Sorted'!$B$2:$G$5000,3,0),VLOOKUP(C163,'[1]Members Sorted'!$B$2:$G$5000,3,0)),"")</f>
        <v/>
      </c>
      <c r="G163" s="21" t="str">
        <f>IFERROR(IF(C163="",VLOOKUP(D163,'[1]Members Sorted'!$B$2:$G$5000,5,0),VLOOKUP(C163,'[1]Members Sorted'!$B$2:$G$5000,5,0)),"")</f>
        <v/>
      </c>
      <c r="H163" s="21" t="str">
        <f>IFERROR(IF(G163="","",IF(#REF!=1,"Guest",IF(COUNTIF($G$7:G163,G163)='[1]Season Set up'!$D$62,"Spacer",IF(COUNTIF($G$7:G163,G163)='[1]Season Set up'!$D$63,"Spacer",IF(COUNTIF($G$7:G163,G163)='[1]Season Set up'!$D$64,"Spacer",IF(COUNTIF($G$7:G163,G163)='[1]Season Set up'!$D$65,"Spacer",IF(COUNTIF($G$7:G163,G163)='[1]Season Set up'!$D$66,"Spacer",IF(COUNTIF($G$7:G163,G163)='[1]Season Set up'!$D$67,"Spacer",IF(COUNTIF($G$7:G163,G163)='[1]Season Set up'!$D$68,"Spacer",IF(COUNTIF($G$7:G163,G163)='[1]Season Set up'!$D$69,"Spacer",IF(COUNTIF($G$7:G163,G163)&lt;='[1]Season Set up'!$C$62, CONCATENATE(G163, " A"),IF(COUNTIF($G$7:G163,G163)&lt;='[1]Season Set up'!$C$63, CONCATENATE(G163, " B"),IF(COUNTIF($G$7:G163,G163)&lt;='[1]Season Set up'!$C$64, CONCATENATE(G163, " C"),IF(COUNTIF($G$7:G163,G163)&lt;='[1]Season Set up'!$C$65, CONCATENATE(G163, " D"),IF(COUNTIF($G$7:G163,G163)&lt;='[1]Season Set up'!$C$66, CONCATENATE(G163, " E"),IF(COUNTIF($G$7:G163,G163)&lt;='[1]Season Set up'!$C$67, CONCATENATE(G163, " F"),IF(COUNTIF($G$7:G163,G163)&lt;='[1]Season Set up'!$C$68, CONCATENATE(G163, " G"),IF(COUNTIF($G$7:G163,G163)&lt;='[1]Season Set up'!$C$69, CONCATENATE(G163, " H"),"")))))))))))))))))),"")</f>
        <v/>
      </c>
      <c r="I163" s="74"/>
      <c r="J163" s="21" t="str">
        <f>IFERROR(VLOOKUP(D163,#REF!,6,0),"")</f>
        <v/>
      </c>
      <c r="K163" s="2"/>
      <c r="L163" s="21">
        <v>157</v>
      </c>
      <c r="M163" s="73"/>
      <c r="N163" s="21" t="str">
        <f t="shared" si="3"/>
        <v/>
      </c>
      <c r="O163" s="21" t="str">
        <f>IFERROR(IF(M163="",VLOOKUP(N163,'[1]Members Sorted'!$B$2:$G$5000,2,0),VLOOKUP(M163,'[1]Members Sorted'!$B$2:$G$5000,2,0)),"")</f>
        <v/>
      </c>
      <c r="P163" s="21" t="str">
        <f>IFERROR(IF(M163="",VLOOKUP(N163,'[1]Members Sorted'!$B$2:$G$5000,3,0),VLOOKUP(M163,'[1]Members Sorted'!$B$2:$G$5000,3,0)),"")</f>
        <v/>
      </c>
      <c r="Q163" s="21" t="str">
        <f>IFERROR(IF(M163="",VLOOKUP(N163,'[1]Members Sorted'!$B$2:$G$5000,5,0),VLOOKUP(M163,'[1]Members Sorted'!$B$2:$G$5000,5,0)),"")</f>
        <v/>
      </c>
      <c r="R163" s="21" t="str">
        <f>IFERROR(IF(Q163="","",IF(#REF!=1,"Guest",IF(COUNTIF($Q$7:Q163,Q163)&lt;='[1]Season Set up'!$C$73, CONCATENATE(Q163, " A"),IF(COUNTIF($Q$7:Q163,Q163)&lt;='[1]Season Set up'!$C$74, CONCATENATE(Q163, " B"),IF(COUNTIF($Q$7:Q163,Q163)&lt;='[1]Season Set up'!$C$75, CONCATENATE(Q163, " C"),IF(COUNTIF($Q$7:Q163,Q163)&lt;='[1]Season Set up'!$C$76, CONCATENATE(Q163, " D"),IF(COUNTIF($Q$7:Q163,Q163)&lt;='[1]Season Set up'!$C$77, CONCATENATE(Q163, " E"),IF(COUNTIF($Q$7:Q163,Q163)&lt;='[1]Season Set up'!$C$78, CONCATENATE(Q163, " F"),IF(COUNTIF($Q$7:Q163,Q163)&lt;='[1]Season Set up'!$C$79, CONCATENATE(Q163, " G"),IF(COUNTIF($Q$7:Q163,Q163)&lt;='[1]Season Set up'!$C$80, CONCATENATE(Q163, " H"),"")))))))))),"")</f>
        <v/>
      </c>
      <c r="S163" s="74"/>
      <c r="T163" s="21" t="str">
        <f>IFERROR(VLOOKUP(N163,#REF!,6,0),"")</f>
        <v/>
      </c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1:35" ht="15.75" customHeight="1" x14ac:dyDescent="0.2">
      <c r="A164" s="2" t="str">
        <f>IFERROR(IF(#REF!=0,"Wrong Gender!",""),"")</f>
        <v/>
      </c>
      <c r="B164" s="21">
        <v>158</v>
      </c>
      <c r="C164" s="73"/>
      <c r="D164" s="21" t="str">
        <f t="shared" si="2"/>
        <v/>
      </c>
      <c r="E164" s="21" t="str">
        <f>IFERROR(IF(C164="",VLOOKUP(D164,'[1]Members Sorted'!$B$2:$G$5000,2,0),VLOOKUP(C164,'[1]Members Sorted'!$B$2:$G$5000,2,0)),"")</f>
        <v/>
      </c>
      <c r="F164" s="21" t="str">
        <f>IFERROR(IF(C164="",VLOOKUP(D164,'[1]Members Sorted'!$B$2:$G$5000,3,0),VLOOKUP(C164,'[1]Members Sorted'!$B$2:$G$5000,3,0)),"")</f>
        <v/>
      </c>
      <c r="G164" s="21" t="str">
        <f>IFERROR(IF(C164="",VLOOKUP(D164,'[1]Members Sorted'!$B$2:$G$5000,5,0),VLOOKUP(C164,'[1]Members Sorted'!$B$2:$G$5000,5,0)),"")</f>
        <v/>
      </c>
      <c r="H164" s="21" t="str">
        <f>IFERROR(IF(G164="","",IF(#REF!=1,"Guest",IF(COUNTIF($G$7:G164,G164)='[1]Season Set up'!$D$62,"Spacer",IF(COUNTIF($G$7:G164,G164)='[1]Season Set up'!$D$63,"Spacer",IF(COUNTIF($G$7:G164,G164)='[1]Season Set up'!$D$64,"Spacer",IF(COUNTIF($G$7:G164,G164)='[1]Season Set up'!$D$65,"Spacer",IF(COUNTIF($G$7:G164,G164)='[1]Season Set up'!$D$66,"Spacer",IF(COUNTIF($G$7:G164,G164)='[1]Season Set up'!$D$67,"Spacer",IF(COUNTIF($G$7:G164,G164)='[1]Season Set up'!$D$68,"Spacer",IF(COUNTIF($G$7:G164,G164)='[1]Season Set up'!$D$69,"Spacer",IF(COUNTIF($G$7:G164,G164)&lt;='[1]Season Set up'!$C$62, CONCATENATE(G164, " A"),IF(COUNTIF($G$7:G164,G164)&lt;='[1]Season Set up'!$C$63, CONCATENATE(G164, " B"),IF(COUNTIF($G$7:G164,G164)&lt;='[1]Season Set up'!$C$64, CONCATENATE(G164, " C"),IF(COUNTIF($G$7:G164,G164)&lt;='[1]Season Set up'!$C$65, CONCATENATE(G164, " D"),IF(COUNTIF($G$7:G164,G164)&lt;='[1]Season Set up'!$C$66, CONCATENATE(G164, " E"),IF(COUNTIF($G$7:G164,G164)&lt;='[1]Season Set up'!$C$67, CONCATENATE(G164, " F"),IF(COUNTIF($G$7:G164,G164)&lt;='[1]Season Set up'!$C$68, CONCATENATE(G164, " G"),IF(COUNTIF($G$7:G164,G164)&lt;='[1]Season Set up'!$C$69, CONCATENATE(G164, " H"),"")))))))))))))))))),"")</f>
        <v/>
      </c>
      <c r="I164" s="74"/>
      <c r="J164" s="21" t="str">
        <f>IFERROR(VLOOKUP(D164,#REF!,6,0),"")</f>
        <v/>
      </c>
      <c r="K164" s="2"/>
      <c r="L164" s="21">
        <v>158</v>
      </c>
      <c r="M164" s="73"/>
      <c r="N164" s="21" t="str">
        <f t="shared" si="3"/>
        <v/>
      </c>
      <c r="O164" s="21" t="str">
        <f>IFERROR(IF(M164="",VLOOKUP(N164,'[1]Members Sorted'!$B$2:$G$5000,2,0),VLOOKUP(M164,'[1]Members Sorted'!$B$2:$G$5000,2,0)),"")</f>
        <v/>
      </c>
      <c r="P164" s="21" t="str">
        <f>IFERROR(IF(M164="",VLOOKUP(N164,'[1]Members Sorted'!$B$2:$G$5000,3,0),VLOOKUP(M164,'[1]Members Sorted'!$B$2:$G$5000,3,0)),"")</f>
        <v/>
      </c>
      <c r="Q164" s="21" t="str">
        <f>IFERROR(IF(M164="",VLOOKUP(N164,'[1]Members Sorted'!$B$2:$G$5000,5,0),VLOOKUP(M164,'[1]Members Sorted'!$B$2:$G$5000,5,0)),"")</f>
        <v/>
      </c>
      <c r="R164" s="21" t="str">
        <f>IFERROR(IF(Q164="","",IF(#REF!=1,"Guest",IF(COUNTIF($Q$7:Q164,Q164)&lt;='[1]Season Set up'!$C$73, CONCATENATE(Q164, " A"),IF(COUNTIF($Q$7:Q164,Q164)&lt;='[1]Season Set up'!$C$74, CONCATENATE(Q164, " B"),IF(COUNTIF($Q$7:Q164,Q164)&lt;='[1]Season Set up'!$C$75, CONCATENATE(Q164, " C"),IF(COUNTIF($Q$7:Q164,Q164)&lt;='[1]Season Set up'!$C$76, CONCATENATE(Q164, " D"),IF(COUNTIF($Q$7:Q164,Q164)&lt;='[1]Season Set up'!$C$77, CONCATENATE(Q164, " E"),IF(COUNTIF($Q$7:Q164,Q164)&lt;='[1]Season Set up'!$C$78, CONCATENATE(Q164, " F"),IF(COUNTIF($Q$7:Q164,Q164)&lt;='[1]Season Set up'!$C$79, CONCATENATE(Q164, " G"),IF(COUNTIF($Q$7:Q164,Q164)&lt;='[1]Season Set up'!$C$80, CONCATENATE(Q164, " H"),"")))))))))),"")</f>
        <v/>
      </c>
      <c r="S164" s="74"/>
      <c r="T164" s="21" t="str">
        <f>IFERROR(VLOOKUP(N164,#REF!,6,0),"")</f>
        <v/>
      </c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1:35" ht="15.75" customHeight="1" x14ac:dyDescent="0.2">
      <c r="A165" s="2" t="str">
        <f>IFERROR(IF(#REF!=0,"Wrong Gender!",""),"")</f>
        <v/>
      </c>
      <c r="B165" s="21">
        <v>159</v>
      </c>
      <c r="C165" s="73"/>
      <c r="D165" s="21" t="str">
        <f t="shared" si="2"/>
        <v/>
      </c>
      <c r="E165" s="21" t="str">
        <f>IFERROR(IF(C165="",VLOOKUP(D165,'[1]Members Sorted'!$B$2:$G$5000,2,0),VLOOKUP(C165,'[1]Members Sorted'!$B$2:$G$5000,2,0)),"")</f>
        <v/>
      </c>
      <c r="F165" s="21" t="str">
        <f>IFERROR(IF(C165="",VLOOKUP(D165,'[1]Members Sorted'!$B$2:$G$5000,3,0),VLOOKUP(C165,'[1]Members Sorted'!$B$2:$G$5000,3,0)),"")</f>
        <v/>
      </c>
      <c r="G165" s="21" t="str">
        <f>IFERROR(IF(C165="",VLOOKUP(D165,'[1]Members Sorted'!$B$2:$G$5000,5,0),VLOOKUP(C165,'[1]Members Sorted'!$B$2:$G$5000,5,0)),"")</f>
        <v/>
      </c>
      <c r="H165" s="21" t="str">
        <f>IFERROR(IF(G165="","",IF(#REF!=1,"Guest",IF(COUNTIF($G$7:G165,G165)='[1]Season Set up'!$D$62,"Spacer",IF(COUNTIF($G$7:G165,G165)='[1]Season Set up'!$D$63,"Spacer",IF(COUNTIF($G$7:G165,G165)='[1]Season Set up'!$D$64,"Spacer",IF(COUNTIF($G$7:G165,G165)='[1]Season Set up'!$D$65,"Spacer",IF(COUNTIF($G$7:G165,G165)='[1]Season Set up'!$D$66,"Spacer",IF(COUNTIF($G$7:G165,G165)='[1]Season Set up'!$D$67,"Spacer",IF(COUNTIF($G$7:G165,G165)='[1]Season Set up'!$D$68,"Spacer",IF(COUNTIF($G$7:G165,G165)='[1]Season Set up'!$D$69,"Spacer",IF(COUNTIF($G$7:G165,G165)&lt;='[1]Season Set up'!$C$62, CONCATENATE(G165, " A"),IF(COUNTIF($G$7:G165,G165)&lt;='[1]Season Set up'!$C$63, CONCATENATE(G165, " B"),IF(COUNTIF($G$7:G165,G165)&lt;='[1]Season Set up'!$C$64, CONCATENATE(G165, " C"),IF(COUNTIF($G$7:G165,G165)&lt;='[1]Season Set up'!$C$65, CONCATENATE(G165, " D"),IF(COUNTIF($G$7:G165,G165)&lt;='[1]Season Set up'!$C$66, CONCATENATE(G165, " E"),IF(COUNTIF($G$7:G165,G165)&lt;='[1]Season Set up'!$C$67, CONCATENATE(G165, " F"),IF(COUNTIF($G$7:G165,G165)&lt;='[1]Season Set up'!$C$68, CONCATENATE(G165, " G"),IF(COUNTIF($G$7:G165,G165)&lt;='[1]Season Set up'!$C$69, CONCATENATE(G165, " H"),"")))))))))))))))))),"")</f>
        <v/>
      </c>
      <c r="I165" s="74"/>
      <c r="J165" s="21" t="str">
        <f>IFERROR(VLOOKUP(D165,#REF!,6,0),"")</f>
        <v/>
      </c>
      <c r="K165" s="2"/>
      <c r="L165" s="21">
        <v>159</v>
      </c>
      <c r="M165" s="73"/>
      <c r="N165" s="21" t="str">
        <f t="shared" si="3"/>
        <v/>
      </c>
      <c r="O165" s="21" t="str">
        <f>IFERROR(IF(M165="",VLOOKUP(N165,'[1]Members Sorted'!$B$2:$G$5000,2,0),VLOOKUP(M165,'[1]Members Sorted'!$B$2:$G$5000,2,0)),"")</f>
        <v/>
      </c>
      <c r="P165" s="21" t="str">
        <f>IFERROR(IF(M165="",VLOOKUP(N165,'[1]Members Sorted'!$B$2:$G$5000,3,0),VLOOKUP(M165,'[1]Members Sorted'!$B$2:$G$5000,3,0)),"")</f>
        <v/>
      </c>
      <c r="Q165" s="21" t="str">
        <f>IFERROR(IF(M165="",VLOOKUP(N165,'[1]Members Sorted'!$B$2:$G$5000,5,0),VLOOKUP(M165,'[1]Members Sorted'!$B$2:$G$5000,5,0)),"")</f>
        <v/>
      </c>
      <c r="R165" s="21" t="str">
        <f>IFERROR(IF(Q165="","",IF(#REF!=1,"Guest",IF(COUNTIF($Q$7:Q165,Q165)&lt;='[1]Season Set up'!$C$73, CONCATENATE(Q165, " A"),IF(COUNTIF($Q$7:Q165,Q165)&lt;='[1]Season Set up'!$C$74, CONCATENATE(Q165, " B"),IF(COUNTIF($Q$7:Q165,Q165)&lt;='[1]Season Set up'!$C$75, CONCATENATE(Q165, " C"),IF(COUNTIF($Q$7:Q165,Q165)&lt;='[1]Season Set up'!$C$76, CONCATENATE(Q165, " D"),IF(COUNTIF($Q$7:Q165,Q165)&lt;='[1]Season Set up'!$C$77, CONCATENATE(Q165, " E"),IF(COUNTIF($Q$7:Q165,Q165)&lt;='[1]Season Set up'!$C$78, CONCATENATE(Q165, " F"),IF(COUNTIF($Q$7:Q165,Q165)&lt;='[1]Season Set up'!$C$79, CONCATENATE(Q165, " G"),IF(COUNTIF($Q$7:Q165,Q165)&lt;='[1]Season Set up'!$C$80, CONCATENATE(Q165, " H"),"")))))))))),"")</f>
        <v/>
      </c>
      <c r="S165" s="74"/>
      <c r="T165" s="21" t="str">
        <f>IFERROR(VLOOKUP(N165,#REF!,6,0),"")</f>
        <v/>
      </c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1:35" ht="15.75" customHeight="1" x14ac:dyDescent="0.2">
      <c r="A166" s="2" t="str">
        <f>IFERROR(IF(#REF!=0,"Wrong Gender!",""),"")</f>
        <v/>
      </c>
      <c r="B166" s="21">
        <v>160</v>
      </c>
      <c r="C166" s="73"/>
      <c r="D166" s="21" t="str">
        <f t="shared" si="2"/>
        <v/>
      </c>
      <c r="E166" s="21" t="str">
        <f>IFERROR(IF(C166="",VLOOKUP(D166,'[1]Members Sorted'!$B$2:$G$5000,2,0),VLOOKUP(C166,'[1]Members Sorted'!$B$2:$G$5000,2,0)),"")</f>
        <v/>
      </c>
      <c r="F166" s="21" t="str">
        <f>IFERROR(IF(C166="",VLOOKUP(D166,'[1]Members Sorted'!$B$2:$G$5000,3,0),VLOOKUP(C166,'[1]Members Sorted'!$B$2:$G$5000,3,0)),"")</f>
        <v/>
      </c>
      <c r="G166" s="21" t="str">
        <f>IFERROR(IF(C166="",VLOOKUP(D166,'[1]Members Sorted'!$B$2:$G$5000,5,0),VLOOKUP(C166,'[1]Members Sorted'!$B$2:$G$5000,5,0)),"")</f>
        <v/>
      </c>
      <c r="H166" s="21" t="str">
        <f>IFERROR(IF(G166="","",IF(#REF!=1,"Guest",IF(COUNTIF($G$7:G166,G166)='[1]Season Set up'!$D$62,"Spacer",IF(COUNTIF($G$7:G166,G166)='[1]Season Set up'!$D$63,"Spacer",IF(COUNTIF($G$7:G166,G166)='[1]Season Set up'!$D$64,"Spacer",IF(COUNTIF($G$7:G166,G166)='[1]Season Set up'!$D$65,"Spacer",IF(COUNTIF($G$7:G166,G166)='[1]Season Set up'!$D$66,"Spacer",IF(COUNTIF($G$7:G166,G166)='[1]Season Set up'!$D$67,"Spacer",IF(COUNTIF($G$7:G166,G166)='[1]Season Set up'!$D$68,"Spacer",IF(COUNTIF($G$7:G166,G166)='[1]Season Set up'!$D$69,"Spacer",IF(COUNTIF($G$7:G166,G166)&lt;='[1]Season Set up'!$C$62, CONCATENATE(G166, " A"),IF(COUNTIF($G$7:G166,G166)&lt;='[1]Season Set up'!$C$63, CONCATENATE(G166, " B"),IF(COUNTIF($G$7:G166,G166)&lt;='[1]Season Set up'!$C$64, CONCATENATE(G166, " C"),IF(COUNTIF($G$7:G166,G166)&lt;='[1]Season Set up'!$C$65, CONCATENATE(G166, " D"),IF(COUNTIF($G$7:G166,G166)&lt;='[1]Season Set up'!$C$66, CONCATENATE(G166, " E"),IF(COUNTIF($G$7:G166,G166)&lt;='[1]Season Set up'!$C$67, CONCATENATE(G166, " F"),IF(COUNTIF($G$7:G166,G166)&lt;='[1]Season Set up'!$C$68, CONCATENATE(G166, " G"),IF(COUNTIF($G$7:G166,G166)&lt;='[1]Season Set up'!$C$69, CONCATENATE(G166, " H"),"")))))))))))))))))),"")</f>
        <v/>
      </c>
      <c r="I166" s="74"/>
      <c r="J166" s="21" t="str">
        <f>IFERROR(VLOOKUP(D166,#REF!,6,0),"")</f>
        <v/>
      </c>
      <c r="K166" s="2"/>
      <c r="L166" s="21">
        <v>160</v>
      </c>
      <c r="M166" s="73"/>
      <c r="N166" s="21" t="str">
        <f t="shared" si="3"/>
        <v/>
      </c>
      <c r="O166" s="21" t="str">
        <f>IFERROR(IF(M166="",VLOOKUP(N166,'[1]Members Sorted'!$B$2:$G$5000,2,0),VLOOKUP(M166,'[1]Members Sorted'!$B$2:$G$5000,2,0)),"")</f>
        <v/>
      </c>
      <c r="P166" s="21" t="str">
        <f>IFERROR(IF(M166="",VLOOKUP(N166,'[1]Members Sorted'!$B$2:$G$5000,3,0),VLOOKUP(M166,'[1]Members Sorted'!$B$2:$G$5000,3,0)),"")</f>
        <v/>
      </c>
      <c r="Q166" s="21" t="str">
        <f>IFERROR(IF(M166="",VLOOKUP(N166,'[1]Members Sorted'!$B$2:$G$5000,5,0),VLOOKUP(M166,'[1]Members Sorted'!$B$2:$G$5000,5,0)),"")</f>
        <v/>
      </c>
      <c r="R166" s="21" t="str">
        <f>IFERROR(IF(Q166="","",IF(#REF!=1,"Guest",IF(COUNTIF($Q$7:Q166,Q166)&lt;='[1]Season Set up'!$C$73, CONCATENATE(Q166, " A"),IF(COUNTIF($Q$7:Q166,Q166)&lt;='[1]Season Set up'!$C$74, CONCATENATE(Q166, " B"),IF(COUNTIF($Q$7:Q166,Q166)&lt;='[1]Season Set up'!$C$75, CONCATENATE(Q166, " C"),IF(COUNTIF($Q$7:Q166,Q166)&lt;='[1]Season Set up'!$C$76, CONCATENATE(Q166, " D"),IF(COUNTIF($Q$7:Q166,Q166)&lt;='[1]Season Set up'!$C$77, CONCATENATE(Q166, " E"),IF(COUNTIF($Q$7:Q166,Q166)&lt;='[1]Season Set up'!$C$78, CONCATENATE(Q166, " F"),IF(COUNTIF($Q$7:Q166,Q166)&lt;='[1]Season Set up'!$C$79, CONCATENATE(Q166, " G"),IF(COUNTIF($Q$7:Q166,Q166)&lt;='[1]Season Set up'!$C$80, CONCATENATE(Q166, " H"),"")))))))))),"")</f>
        <v/>
      </c>
      <c r="S166" s="74"/>
      <c r="T166" s="21" t="str">
        <f>IFERROR(VLOOKUP(N166,#REF!,6,0),"")</f>
        <v/>
      </c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1:35" ht="15.75" customHeight="1" x14ac:dyDescent="0.2">
      <c r="A167" s="2" t="str">
        <f>IFERROR(IF(#REF!=0,"Wrong Gender!",""),"")</f>
        <v/>
      </c>
      <c r="B167" s="21">
        <v>161</v>
      </c>
      <c r="C167" s="73"/>
      <c r="D167" s="21" t="str">
        <f t="shared" si="2"/>
        <v/>
      </c>
      <c r="E167" s="21" t="str">
        <f>IFERROR(IF(C167="",VLOOKUP(D167,'[1]Members Sorted'!$B$2:$G$5000,2,0),VLOOKUP(C167,'[1]Members Sorted'!$B$2:$G$5000,2,0)),"")</f>
        <v/>
      </c>
      <c r="F167" s="21" t="str">
        <f>IFERROR(IF(C167="",VLOOKUP(D167,'[1]Members Sorted'!$B$2:$G$5000,3,0),VLOOKUP(C167,'[1]Members Sorted'!$B$2:$G$5000,3,0)),"")</f>
        <v/>
      </c>
      <c r="G167" s="21" t="str">
        <f>IFERROR(IF(C167="",VLOOKUP(D167,'[1]Members Sorted'!$B$2:$G$5000,5,0),VLOOKUP(C167,'[1]Members Sorted'!$B$2:$G$5000,5,0)),"")</f>
        <v/>
      </c>
      <c r="H167" s="21" t="str">
        <f>IFERROR(IF(G167="","",IF(#REF!=1,"Guest",IF(COUNTIF($G$7:G167,G167)='[1]Season Set up'!$D$62,"Spacer",IF(COUNTIF($G$7:G167,G167)='[1]Season Set up'!$D$63,"Spacer",IF(COUNTIF($G$7:G167,G167)='[1]Season Set up'!$D$64,"Spacer",IF(COUNTIF($G$7:G167,G167)='[1]Season Set up'!$D$65,"Spacer",IF(COUNTIF($G$7:G167,G167)='[1]Season Set up'!$D$66,"Spacer",IF(COUNTIF($G$7:G167,G167)='[1]Season Set up'!$D$67,"Spacer",IF(COUNTIF($G$7:G167,G167)='[1]Season Set up'!$D$68,"Spacer",IF(COUNTIF($G$7:G167,G167)='[1]Season Set up'!$D$69,"Spacer",IF(COUNTIF($G$7:G167,G167)&lt;='[1]Season Set up'!$C$62, CONCATENATE(G167, " A"),IF(COUNTIF($G$7:G167,G167)&lt;='[1]Season Set up'!$C$63, CONCATENATE(G167, " B"),IF(COUNTIF($G$7:G167,G167)&lt;='[1]Season Set up'!$C$64, CONCATENATE(G167, " C"),IF(COUNTIF($G$7:G167,G167)&lt;='[1]Season Set up'!$C$65, CONCATENATE(G167, " D"),IF(COUNTIF($G$7:G167,G167)&lt;='[1]Season Set up'!$C$66, CONCATENATE(G167, " E"),IF(COUNTIF($G$7:G167,G167)&lt;='[1]Season Set up'!$C$67, CONCATENATE(G167, " F"),IF(COUNTIF($G$7:G167,G167)&lt;='[1]Season Set up'!$C$68, CONCATENATE(G167, " G"),IF(COUNTIF($G$7:G167,G167)&lt;='[1]Season Set up'!$C$69, CONCATENATE(G167, " H"),"")))))))))))))))))),"")</f>
        <v/>
      </c>
      <c r="I167" s="74"/>
      <c r="J167" s="21" t="str">
        <f>IFERROR(VLOOKUP(D167,#REF!,6,0),"")</f>
        <v/>
      </c>
      <c r="K167" s="2"/>
      <c r="L167" s="21">
        <v>161</v>
      </c>
      <c r="M167" s="73"/>
      <c r="N167" s="21" t="str">
        <f t="shared" si="3"/>
        <v/>
      </c>
      <c r="O167" s="21" t="str">
        <f>IFERROR(IF(M167="",VLOOKUP(N167,'[1]Members Sorted'!$B$2:$G$5000,2,0),VLOOKUP(M167,'[1]Members Sorted'!$B$2:$G$5000,2,0)),"")</f>
        <v/>
      </c>
      <c r="P167" s="21" t="str">
        <f>IFERROR(IF(M167="",VLOOKUP(N167,'[1]Members Sorted'!$B$2:$G$5000,3,0),VLOOKUP(M167,'[1]Members Sorted'!$B$2:$G$5000,3,0)),"")</f>
        <v/>
      </c>
      <c r="Q167" s="21" t="str">
        <f>IFERROR(IF(M167="",VLOOKUP(N167,'[1]Members Sorted'!$B$2:$G$5000,5,0),VLOOKUP(M167,'[1]Members Sorted'!$B$2:$G$5000,5,0)),"")</f>
        <v/>
      </c>
      <c r="R167" s="21" t="str">
        <f>IFERROR(IF(Q167="","",IF(#REF!=1,"Guest",IF(COUNTIF($Q$7:Q167,Q167)&lt;='[1]Season Set up'!$C$73, CONCATENATE(Q167, " A"),IF(COUNTIF($Q$7:Q167,Q167)&lt;='[1]Season Set up'!$C$74, CONCATENATE(Q167, " B"),IF(COUNTIF($Q$7:Q167,Q167)&lt;='[1]Season Set up'!$C$75, CONCATENATE(Q167, " C"),IF(COUNTIF($Q$7:Q167,Q167)&lt;='[1]Season Set up'!$C$76, CONCATENATE(Q167, " D"),IF(COUNTIF($Q$7:Q167,Q167)&lt;='[1]Season Set up'!$C$77, CONCATENATE(Q167, " E"),IF(COUNTIF($Q$7:Q167,Q167)&lt;='[1]Season Set up'!$C$78, CONCATENATE(Q167, " F"),IF(COUNTIF($Q$7:Q167,Q167)&lt;='[1]Season Set up'!$C$79, CONCATENATE(Q167, " G"),IF(COUNTIF($Q$7:Q167,Q167)&lt;='[1]Season Set up'!$C$80, CONCATENATE(Q167, " H"),"")))))))))),"")</f>
        <v/>
      </c>
      <c r="S167" s="74"/>
      <c r="T167" s="21" t="str">
        <f>IFERROR(VLOOKUP(N167,#REF!,6,0),"")</f>
        <v/>
      </c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1:35" ht="15.75" customHeight="1" x14ac:dyDescent="0.2">
      <c r="A168" s="2" t="str">
        <f>IFERROR(IF(#REF!=0,"Wrong Gender!",""),"")</f>
        <v/>
      </c>
      <c r="B168" s="21">
        <v>162</v>
      </c>
      <c r="C168" s="73"/>
      <c r="D168" s="21" t="str">
        <f t="shared" si="2"/>
        <v/>
      </c>
      <c r="E168" s="21" t="str">
        <f>IFERROR(IF(C168="",VLOOKUP(D168,'[1]Members Sorted'!$B$2:$G$5000,2,0),VLOOKUP(C168,'[1]Members Sorted'!$B$2:$G$5000,2,0)),"")</f>
        <v/>
      </c>
      <c r="F168" s="21" t="str">
        <f>IFERROR(IF(C168="",VLOOKUP(D168,'[1]Members Sorted'!$B$2:$G$5000,3,0),VLOOKUP(C168,'[1]Members Sorted'!$B$2:$G$5000,3,0)),"")</f>
        <v/>
      </c>
      <c r="G168" s="21" t="str">
        <f>IFERROR(IF(C168="",VLOOKUP(D168,'[1]Members Sorted'!$B$2:$G$5000,5,0),VLOOKUP(C168,'[1]Members Sorted'!$B$2:$G$5000,5,0)),"")</f>
        <v/>
      </c>
      <c r="H168" s="21" t="str">
        <f>IFERROR(IF(G168="","",IF(#REF!=1,"Guest",IF(COUNTIF($G$7:G168,G168)='[1]Season Set up'!$D$62,"Spacer",IF(COUNTIF($G$7:G168,G168)='[1]Season Set up'!$D$63,"Spacer",IF(COUNTIF($G$7:G168,G168)='[1]Season Set up'!$D$64,"Spacer",IF(COUNTIF($G$7:G168,G168)='[1]Season Set up'!$D$65,"Spacer",IF(COUNTIF($G$7:G168,G168)='[1]Season Set up'!$D$66,"Spacer",IF(COUNTIF($G$7:G168,G168)='[1]Season Set up'!$D$67,"Spacer",IF(COUNTIF($G$7:G168,G168)='[1]Season Set up'!$D$68,"Spacer",IF(COUNTIF($G$7:G168,G168)='[1]Season Set up'!$D$69,"Spacer",IF(COUNTIF($G$7:G168,G168)&lt;='[1]Season Set up'!$C$62, CONCATENATE(G168, " A"),IF(COUNTIF($G$7:G168,G168)&lt;='[1]Season Set up'!$C$63, CONCATENATE(G168, " B"),IF(COUNTIF($G$7:G168,G168)&lt;='[1]Season Set up'!$C$64, CONCATENATE(G168, " C"),IF(COUNTIF($G$7:G168,G168)&lt;='[1]Season Set up'!$C$65, CONCATENATE(G168, " D"),IF(COUNTIF($G$7:G168,G168)&lt;='[1]Season Set up'!$C$66, CONCATENATE(G168, " E"),IF(COUNTIF($G$7:G168,G168)&lt;='[1]Season Set up'!$C$67, CONCATENATE(G168, " F"),IF(COUNTIF($G$7:G168,G168)&lt;='[1]Season Set up'!$C$68, CONCATENATE(G168, " G"),IF(COUNTIF($G$7:G168,G168)&lt;='[1]Season Set up'!$C$69, CONCATENATE(G168, " H"),"")))))))))))))))))),"")</f>
        <v/>
      </c>
      <c r="I168" s="74"/>
      <c r="J168" s="21" t="str">
        <f>IFERROR(VLOOKUP(D168,#REF!,6,0),"")</f>
        <v/>
      </c>
      <c r="K168" s="2"/>
      <c r="L168" s="21">
        <v>162</v>
      </c>
      <c r="M168" s="73"/>
      <c r="N168" s="21" t="str">
        <f t="shared" si="3"/>
        <v/>
      </c>
      <c r="O168" s="21" t="str">
        <f>IFERROR(IF(M168="",VLOOKUP(N168,'[1]Members Sorted'!$B$2:$G$5000,2,0),VLOOKUP(M168,'[1]Members Sorted'!$B$2:$G$5000,2,0)),"")</f>
        <v/>
      </c>
      <c r="P168" s="21" t="str">
        <f>IFERROR(IF(M168="",VLOOKUP(N168,'[1]Members Sorted'!$B$2:$G$5000,3,0),VLOOKUP(M168,'[1]Members Sorted'!$B$2:$G$5000,3,0)),"")</f>
        <v/>
      </c>
      <c r="Q168" s="21" t="str">
        <f>IFERROR(IF(M168="",VLOOKUP(N168,'[1]Members Sorted'!$B$2:$G$5000,5,0),VLOOKUP(M168,'[1]Members Sorted'!$B$2:$G$5000,5,0)),"")</f>
        <v/>
      </c>
      <c r="R168" s="21" t="str">
        <f>IFERROR(IF(Q168="","",IF(#REF!=1,"Guest",IF(COUNTIF($Q$7:Q168,Q168)&lt;='[1]Season Set up'!$C$73, CONCATENATE(Q168, " A"),IF(COUNTIF($Q$7:Q168,Q168)&lt;='[1]Season Set up'!$C$74, CONCATENATE(Q168, " B"),IF(COUNTIF($Q$7:Q168,Q168)&lt;='[1]Season Set up'!$C$75, CONCATENATE(Q168, " C"),IF(COUNTIF($Q$7:Q168,Q168)&lt;='[1]Season Set up'!$C$76, CONCATENATE(Q168, " D"),IF(COUNTIF($Q$7:Q168,Q168)&lt;='[1]Season Set up'!$C$77, CONCATENATE(Q168, " E"),IF(COUNTIF($Q$7:Q168,Q168)&lt;='[1]Season Set up'!$C$78, CONCATENATE(Q168, " F"),IF(COUNTIF($Q$7:Q168,Q168)&lt;='[1]Season Set up'!$C$79, CONCATENATE(Q168, " G"),IF(COUNTIF($Q$7:Q168,Q168)&lt;='[1]Season Set up'!$C$80, CONCATENATE(Q168, " H"),"")))))))))),"")</f>
        <v/>
      </c>
      <c r="S168" s="74"/>
      <c r="T168" s="21" t="str">
        <f>IFERROR(VLOOKUP(N168,#REF!,6,0),"")</f>
        <v/>
      </c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1:35" ht="15.75" customHeight="1" x14ac:dyDescent="0.2">
      <c r="A169" s="2" t="str">
        <f>IFERROR(IF(#REF!=0,"Wrong Gender!",""),"")</f>
        <v/>
      </c>
      <c r="B169" s="21">
        <v>163</v>
      </c>
      <c r="C169" s="73"/>
      <c r="D169" s="21" t="str">
        <f t="shared" si="2"/>
        <v/>
      </c>
      <c r="E169" s="21" t="str">
        <f>IFERROR(IF(C169="",VLOOKUP(D169,'[1]Members Sorted'!$B$2:$G$5000,2,0),VLOOKUP(C169,'[1]Members Sorted'!$B$2:$G$5000,2,0)),"")</f>
        <v/>
      </c>
      <c r="F169" s="21" t="str">
        <f>IFERROR(IF(C169="",VLOOKUP(D169,'[1]Members Sorted'!$B$2:$G$5000,3,0),VLOOKUP(C169,'[1]Members Sorted'!$B$2:$G$5000,3,0)),"")</f>
        <v/>
      </c>
      <c r="G169" s="21" t="str">
        <f>IFERROR(IF(C169="",VLOOKUP(D169,'[1]Members Sorted'!$B$2:$G$5000,5,0),VLOOKUP(C169,'[1]Members Sorted'!$B$2:$G$5000,5,0)),"")</f>
        <v/>
      </c>
      <c r="H169" s="21" t="str">
        <f>IFERROR(IF(G169="","",IF(#REF!=1,"Guest",IF(COUNTIF($G$7:G169,G169)='[1]Season Set up'!$D$62,"Spacer",IF(COUNTIF($G$7:G169,G169)='[1]Season Set up'!$D$63,"Spacer",IF(COUNTIF($G$7:G169,G169)='[1]Season Set up'!$D$64,"Spacer",IF(COUNTIF($G$7:G169,G169)='[1]Season Set up'!$D$65,"Spacer",IF(COUNTIF($G$7:G169,G169)='[1]Season Set up'!$D$66,"Spacer",IF(COUNTIF($G$7:G169,G169)='[1]Season Set up'!$D$67,"Spacer",IF(COUNTIF($G$7:G169,G169)='[1]Season Set up'!$D$68,"Spacer",IF(COUNTIF($G$7:G169,G169)='[1]Season Set up'!$D$69,"Spacer",IF(COUNTIF($G$7:G169,G169)&lt;='[1]Season Set up'!$C$62, CONCATENATE(G169, " A"),IF(COUNTIF($G$7:G169,G169)&lt;='[1]Season Set up'!$C$63, CONCATENATE(G169, " B"),IF(COUNTIF($G$7:G169,G169)&lt;='[1]Season Set up'!$C$64, CONCATENATE(G169, " C"),IF(COUNTIF($G$7:G169,G169)&lt;='[1]Season Set up'!$C$65, CONCATENATE(G169, " D"),IF(COUNTIF($G$7:G169,G169)&lt;='[1]Season Set up'!$C$66, CONCATENATE(G169, " E"),IF(COUNTIF($G$7:G169,G169)&lt;='[1]Season Set up'!$C$67, CONCATENATE(G169, " F"),IF(COUNTIF($G$7:G169,G169)&lt;='[1]Season Set up'!$C$68, CONCATENATE(G169, " G"),IF(COUNTIF($G$7:G169,G169)&lt;='[1]Season Set up'!$C$69, CONCATENATE(G169, " H"),"")))))))))))))))))),"")</f>
        <v/>
      </c>
      <c r="I169" s="74"/>
      <c r="J169" s="21" t="str">
        <f>IFERROR(VLOOKUP(D169,#REF!,6,0),"")</f>
        <v/>
      </c>
      <c r="K169" s="2"/>
      <c r="L169" s="21">
        <v>163</v>
      </c>
      <c r="M169" s="73"/>
      <c r="N169" s="21" t="str">
        <f t="shared" si="3"/>
        <v/>
      </c>
      <c r="O169" s="21" t="str">
        <f>IFERROR(IF(M169="",VLOOKUP(N169,'[1]Members Sorted'!$B$2:$G$5000,2,0),VLOOKUP(M169,'[1]Members Sorted'!$B$2:$G$5000,2,0)),"")</f>
        <v/>
      </c>
      <c r="P169" s="21" t="str">
        <f>IFERROR(IF(M169="",VLOOKUP(N169,'[1]Members Sorted'!$B$2:$G$5000,3,0),VLOOKUP(M169,'[1]Members Sorted'!$B$2:$G$5000,3,0)),"")</f>
        <v/>
      </c>
      <c r="Q169" s="21" t="str">
        <f>IFERROR(IF(M169="",VLOOKUP(N169,'[1]Members Sorted'!$B$2:$G$5000,5,0),VLOOKUP(M169,'[1]Members Sorted'!$B$2:$G$5000,5,0)),"")</f>
        <v/>
      </c>
      <c r="R169" s="21" t="str">
        <f>IFERROR(IF(Q169="","",IF(#REF!=1,"Guest",IF(COUNTIF($Q$7:Q169,Q169)&lt;='[1]Season Set up'!$C$73, CONCATENATE(Q169, " A"),IF(COUNTIF($Q$7:Q169,Q169)&lt;='[1]Season Set up'!$C$74, CONCATENATE(Q169, " B"),IF(COUNTIF($Q$7:Q169,Q169)&lt;='[1]Season Set up'!$C$75, CONCATENATE(Q169, " C"),IF(COUNTIF($Q$7:Q169,Q169)&lt;='[1]Season Set up'!$C$76, CONCATENATE(Q169, " D"),IF(COUNTIF($Q$7:Q169,Q169)&lt;='[1]Season Set up'!$C$77, CONCATENATE(Q169, " E"),IF(COUNTIF($Q$7:Q169,Q169)&lt;='[1]Season Set up'!$C$78, CONCATENATE(Q169, " F"),IF(COUNTIF($Q$7:Q169,Q169)&lt;='[1]Season Set up'!$C$79, CONCATENATE(Q169, " G"),IF(COUNTIF($Q$7:Q169,Q169)&lt;='[1]Season Set up'!$C$80, CONCATENATE(Q169, " H"),"")))))))))),"")</f>
        <v/>
      </c>
      <c r="S169" s="74"/>
      <c r="T169" s="21" t="str">
        <f>IFERROR(VLOOKUP(N169,#REF!,6,0),"")</f>
        <v/>
      </c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1:35" ht="15.75" customHeight="1" x14ac:dyDescent="0.2">
      <c r="A170" s="2" t="str">
        <f>IFERROR(IF(#REF!=0,"Wrong Gender!",""),"")</f>
        <v/>
      </c>
      <c r="B170" s="21">
        <v>164</v>
      </c>
      <c r="C170" s="73"/>
      <c r="D170" s="21" t="str">
        <f t="shared" si="2"/>
        <v/>
      </c>
      <c r="E170" s="21" t="str">
        <f>IFERROR(IF(C170="",VLOOKUP(D170,'[1]Members Sorted'!$B$2:$G$5000,2,0),VLOOKUP(C170,'[1]Members Sorted'!$B$2:$G$5000,2,0)),"")</f>
        <v/>
      </c>
      <c r="F170" s="21" t="str">
        <f>IFERROR(IF(C170="",VLOOKUP(D170,'[1]Members Sorted'!$B$2:$G$5000,3,0),VLOOKUP(C170,'[1]Members Sorted'!$B$2:$G$5000,3,0)),"")</f>
        <v/>
      </c>
      <c r="G170" s="21" t="str">
        <f>IFERROR(IF(C170="",VLOOKUP(D170,'[1]Members Sorted'!$B$2:$G$5000,5,0),VLOOKUP(C170,'[1]Members Sorted'!$B$2:$G$5000,5,0)),"")</f>
        <v/>
      </c>
      <c r="H170" s="21" t="str">
        <f>IFERROR(IF(G170="","",IF(#REF!=1,"Guest",IF(COUNTIF($G$7:G170,G170)='[1]Season Set up'!$D$62,"Spacer",IF(COUNTIF($G$7:G170,G170)='[1]Season Set up'!$D$63,"Spacer",IF(COUNTIF($G$7:G170,G170)='[1]Season Set up'!$D$64,"Spacer",IF(COUNTIF($G$7:G170,G170)='[1]Season Set up'!$D$65,"Spacer",IF(COUNTIF($G$7:G170,G170)='[1]Season Set up'!$D$66,"Spacer",IF(COUNTIF($G$7:G170,G170)='[1]Season Set up'!$D$67,"Spacer",IF(COUNTIF($G$7:G170,G170)='[1]Season Set up'!$D$68,"Spacer",IF(COUNTIF($G$7:G170,G170)='[1]Season Set up'!$D$69,"Spacer",IF(COUNTIF($G$7:G170,G170)&lt;='[1]Season Set up'!$C$62, CONCATENATE(G170, " A"),IF(COUNTIF($G$7:G170,G170)&lt;='[1]Season Set up'!$C$63, CONCATENATE(G170, " B"),IF(COUNTIF($G$7:G170,G170)&lt;='[1]Season Set up'!$C$64, CONCATENATE(G170, " C"),IF(COUNTIF($G$7:G170,G170)&lt;='[1]Season Set up'!$C$65, CONCATENATE(G170, " D"),IF(COUNTIF($G$7:G170,G170)&lt;='[1]Season Set up'!$C$66, CONCATENATE(G170, " E"),IF(COUNTIF($G$7:G170,G170)&lt;='[1]Season Set up'!$C$67, CONCATENATE(G170, " F"),IF(COUNTIF($G$7:G170,G170)&lt;='[1]Season Set up'!$C$68, CONCATENATE(G170, " G"),IF(COUNTIF($G$7:G170,G170)&lt;='[1]Season Set up'!$C$69, CONCATENATE(G170, " H"),"")))))))))))))))))),"")</f>
        <v/>
      </c>
      <c r="I170" s="74"/>
      <c r="J170" s="21" t="str">
        <f>IFERROR(VLOOKUP(D170,#REF!,6,0),"")</f>
        <v/>
      </c>
      <c r="K170" s="2"/>
      <c r="L170" s="21">
        <v>164</v>
      </c>
      <c r="M170" s="73"/>
      <c r="N170" s="21" t="str">
        <f t="shared" si="3"/>
        <v/>
      </c>
      <c r="O170" s="21" t="str">
        <f>IFERROR(IF(M170="",VLOOKUP(N170,'[1]Members Sorted'!$B$2:$G$5000,2,0),VLOOKUP(M170,'[1]Members Sorted'!$B$2:$G$5000,2,0)),"")</f>
        <v/>
      </c>
      <c r="P170" s="21" t="str">
        <f>IFERROR(IF(M170="",VLOOKUP(N170,'[1]Members Sorted'!$B$2:$G$5000,3,0),VLOOKUP(M170,'[1]Members Sorted'!$B$2:$G$5000,3,0)),"")</f>
        <v/>
      </c>
      <c r="Q170" s="21" t="str">
        <f>IFERROR(IF(M170="",VLOOKUP(N170,'[1]Members Sorted'!$B$2:$G$5000,5,0),VLOOKUP(M170,'[1]Members Sorted'!$B$2:$G$5000,5,0)),"")</f>
        <v/>
      </c>
      <c r="R170" s="21" t="str">
        <f>IFERROR(IF(Q170="","",IF(#REF!=1,"Guest",IF(COUNTIF($Q$7:Q170,Q170)&lt;='[1]Season Set up'!$C$73, CONCATENATE(Q170, " A"),IF(COUNTIF($Q$7:Q170,Q170)&lt;='[1]Season Set up'!$C$74, CONCATENATE(Q170, " B"),IF(COUNTIF($Q$7:Q170,Q170)&lt;='[1]Season Set up'!$C$75, CONCATENATE(Q170, " C"),IF(COUNTIF($Q$7:Q170,Q170)&lt;='[1]Season Set up'!$C$76, CONCATENATE(Q170, " D"),IF(COUNTIF($Q$7:Q170,Q170)&lt;='[1]Season Set up'!$C$77, CONCATENATE(Q170, " E"),IF(COUNTIF($Q$7:Q170,Q170)&lt;='[1]Season Set up'!$C$78, CONCATENATE(Q170, " F"),IF(COUNTIF($Q$7:Q170,Q170)&lt;='[1]Season Set up'!$C$79, CONCATENATE(Q170, " G"),IF(COUNTIF($Q$7:Q170,Q170)&lt;='[1]Season Set up'!$C$80, CONCATENATE(Q170, " H"),"")))))))))),"")</f>
        <v/>
      </c>
      <c r="S170" s="74"/>
      <c r="T170" s="21" t="str">
        <f>IFERROR(VLOOKUP(N170,#REF!,6,0),"")</f>
        <v/>
      </c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:35" ht="15.75" customHeight="1" x14ac:dyDescent="0.2">
      <c r="A171" s="2" t="str">
        <f>IFERROR(IF(#REF!=0,"Wrong Gender!",""),"")</f>
        <v/>
      </c>
      <c r="B171" s="21">
        <v>165</v>
      </c>
      <c r="C171" s="73"/>
      <c r="D171" s="21" t="str">
        <f t="shared" si="2"/>
        <v/>
      </c>
      <c r="E171" s="21" t="str">
        <f>IFERROR(IF(C171="",VLOOKUP(D171,'[1]Members Sorted'!$B$2:$G$5000,2,0),VLOOKUP(C171,'[1]Members Sorted'!$B$2:$G$5000,2,0)),"")</f>
        <v/>
      </c>
      <c r="F171" s="21" t="str">
        <f>IFERROR(IF(C171="",VLOOKUP(D171,'[1]Members Sorted'!$B$2:$G$5000,3,0),VLOOKUP(C171,'[1]Members Sorted'!$B$2:$G$5000,3,0)),"")</f>
        <v/>
      </c>
      <c r="G171" s="21" t="str">
        <f>IFERROR(IF(C171="",VLOOKUP(D171,'[1]Members Sorted'!$B$2:$G$5000,5,0),VLOOKUP(C171,'[1]Members Sorted'!$B$2:$G$5000,5,0)),"")</f>
        <v/>
      </c>
      <c r="H171" s="21" t="str">
        <f>IFERROR(IF(G171="","",IF(#REF!=1,"Guest",IF(COUNTIF($G$7:G171,G171)='[1]Season Set up'!$D$62,"Spacer",IF(COUNTIF($G$7:G171,G171)='[1]Season Set up'!$D$63,"Spacer",IF(COUNTIF($G$7:G171,G171)='[1]Season Set up'!$D$64,"Spacer",IF(COUNTIF($G$7:G171,G171)='[1]Season Set up'!$D$65,"Spacer",IF(COUNTIF($G$7:G171,G171)='[1]Season Set up'!$D$66,"Spacer",IF(COUNTIF($G$7:G171,G171)='[1]Season Set up'!$D$67,"Spacer",IF(COUNTIF($G$7:G171,G171)='[1]Season Set up'!$D$68,"Spacer",IF(COUNTIF($G$7:G171,G171)='[1]Season Set up'!$D$69,"Spacer",IF(COUNTIF($G$7:G171,G171)&lt;='[1]Season Set up'!$C$62, CONCATENATE(G171, " A"),IF(COUNTIF($G$7:G171,G171)&lt;='[1]Season Set up'!$C$63, CONCATENATE(G171, " B"),IF(COUNTIF($G$7:G171,G171)&lt;='[1]Season Set up'!$C$64, CONCATENATE(G171, " C"),IF(COUNTIF($G$7:G171,G171)&lt;='[1]Season Set up'!$C$65, CONCATENATE(G171, " D"),IF(COUNTIF($G$7:G171,G171)&lt;='[1]Season Set up'!$C$66, CONCATENATE(G171, " E"),IF(COUNTIF($G$7:G171,G171)&lt;='[1]Season Set up'!$C$67, CONCATENATE(G171, " F"),IF(COUNTIF($G$7:G171,G171)&lt;='[1]Season Set up'!$C$68, CONCATENATE(G171, " G"),IF(COUNTIF($G$7:G171,G171)&lt;='[1]Season Set up'!$C$69, CONCATENATE(G171, " H"),"")))))))))))))))))),"")</f>
        <v/>
      </c>
      <c r="I171" s="74"/>
      <c r="J171" s="21" t="str">
        <f>IFERROR(VLOOKUP(D171,#REF!,6,0),"")</f>
        <v/>
      </c>
      <c r="K171" s="2"/>
      <c r="L171" s="21">
        <v>165</v>
      </c>
      <c r="M171" s="73"/>
      <c r="N171" s="21" t="str">
        <f t="shared" si="3"/>
        <v/>
      </c>
      <c r="O171" s="21" t="str">
        <f>IFERROR(IF(M171="",VLOOKUP(N171,'[1]Members Sorted'!$B$2:$G$5000,2,0),VLOOKUP(M171,'[1]Members Sorted'!$B$2:$G$5000,2,0)),"")</f>
        <v/>
      </c>
      <c r="P171" s="21" t="str">
        <f>IFERROR(IF(M171="",VLOOKUP(N171,'[1]Members Sorted'!$B$2:$G$5000,3,0),VLOOKUP(M171,'[1]Members Sorted'!$B$2:$G$5000,3,0)),"")</f>
        <v/>
      </c>
      <c r="Q171" s="21" t="str">
        <f>IFERROR(IF(M171="",VLOOKUP(N171,'[1]Members Sorted'!$B$2:$G$5000,5,0),VLOOKUP(M171,'[1]Members Sorted'!$B$2:$G$5000,5,0)),"")</f>
        <v/>
      </c>
      <c r="R171" s="21" t="str">
        <f>IFERROR(IF(Q171="","",IF(#REF!=1,"Guest",IF(COUNTIF($Q$7:Q171,Q171)&lt;='[1]Season Set up'!$C$73, CONCATENATE(Q171, " A"),IF(COUNTIF($Q$7:Q171,Q171)&lt;='[1]Season Set up'!$C$74, CONCATENATE(Q171, " B"),IF(COUNTIF($Q$7:Q171,Q171)&lt;='[1]Season Set up'!$C$75, CONCATENATE(Q171, " C"),IF(COUNTIF($Q$7:Q171,Q171)&lt;='[1]Season Set up'!$C$76, CONCATENATE(Q171, " D"),IF(COUNTIF($Q$7:Q171,Q171)&lt;='[1]Season Set up'!$C$77, CONCATENATE(Q171, " E"),IF(COUNTIF($Q$7:Q171,Q171)&lt;='[1]Season Set up'!$C$78, CONCATENATE(Q171, " F"),IF(COUNTIF($Q$7:Q171,Q171)&lt;='[1]Season Set up'!$C$79, CONCATENATE(Q171, " G"),IF(COUNTIF($Q$7:Q171,Q171)&lt;='[1]Season Set up'!$C$80, CONCATENATE(Q171, " H"),"")))))))))),"")</f>
        <v/>
      </c>
      <c r="S171" s="74"/>
      <c r="T171" s="21" t="str">
        <f>IFERROR(VLOOKUP(N171,#REF!,6,0),"")</f>
        <v/>
      </c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ht="15.75" customHeight="1" x14ac:dyDescent="0.2">
      <c r="A172" s="2" t="str">
        <f>IFERROR(IF(#REF!=0,"Wrong Gender!",""),"")</f>
        <v/>
      </c>
      <c r="B172" s="21">
        <v>166</v>
      </c>
      <c r="C172" s="73"/>
      <c r="D172" s="21" t="str">
        <f t="shared" si="2"/>
        <v/>
      </c>
      <c r="E172" s="21" t="str">
        <f>IFERROR(IF(C172="",VLOOKUP(D172,'[1]Members Sorted'!$B$2:$G$5000,2,0),VLOOKUP(C172,'[1]Members Sorted'!$B$2:$G$5000,2,0)),"")</f>
        <v/>
      </c>
      <c r="F172" s="21" t="str">
        <f>IFERROR(IF(C172="",VLOOKUP(D172,'[1]Members Sorted'!$B$2:$G$5000,3,0),VLOOKUP(C172,'[1]Members Sorted'!$B$2:$G$5000,3,0)),"")</f>
        <v/>
      </c>
      <c r="G172" s="21" t="str">
        <f>IFERROR(IF(C172="",VLOOKUP(D172,'[1]Members Sorted'!$B$2:$G$5000,5,0),VLOOKUP(C172,'[1]Members Sorted'!$B$2:$G$5000,5,0)),"")</f>
        <v/>
      </c>
      <c r="H172" s="21" t="str">
        <f>IFERROR(IF(G172="","",IF(#REF!=1,"Guest",IF(COUNTIF($G$7:G172,G172)='[1]Season Set up'!$D$62,"Spacer",IF(COUNTIF($G$7:G172,G172)='[1]Season Set up'!$D$63,"Spacer",IF(COUNTIF($G$7:G172,G172)='[1]Season Set up'!$D$64,"Spacer",IF(COUNTIF($G$7:G172,G172)='[1]Season Set up'!$D$65,"Spacer",IF(COUNTIF($G$7:G172,G172)='[1]Season Set up'!$D$66,"Spacer",IF(COUNTIF($G$7:G172,G172)='[1]Season Set up'!$D$67,"Spacer",IF(COUNTIF($G$7:G172,G172)='[1]Season Set up'!$D$68,"Spacer",IF(COUNTIF($G$7:G172,G172)='[1]Season Set up'!$D$69,"Spacer",IF(COUNTIF($G$7:G172,G172)&lt;='[1]Season Set up'!$C$62, CONCATENATE(G172, " A"),IF(COUNTIF($G$7:G172,G172)&lt;='[1]Season Set up'!$C$63, CONCATENATE(G172, " B"),IF(COUNTIF($G$7:G172,G172)&lt;='[1]Season Set up'!$C$64, CONCATENATE(G172, " C"),IF(COUNTIF($G$7:G172,G172)&lt;='[1]Season Set up'!$C$65, CONCATENATE(G172, " D"),IF(COUNTIF($G$7:G172,G172)&lt;='[1]Season Set up'!$C$66, CONCATENATE(G172, " E"),IF(COUNTIF($G$7:G172,G172)&lt;='[1]Season Set up'!$C$67, CONCATENATE(G172, " F"),IF(COUNTIF($G$7:G172,G172)&lt;='[1]Season Set up'!$C$68, CONCATENATE(G172, " G"),IF(COUNTIF($G$7:G172,G172)&lt;='[1]Season Set up'!$C$69, CONCATENATE(G172, " H"),"")))))))))))))))))),"")</f>
        <v/>
      </c>
      <c r="I172" s="74"/>
      <c r="J172" s="21" t="str">
        <f>IFERROR(VLOOKUP(D172,#REF!,6,0),"")</f>
        <v/>
      </c>
      <c r="K172" s="2"/>
      <c r="L172" s="21">
        <v>166</v>
      </c>
      <c r="M172" s="73"/>
      <c r="N172" s="21" t="str">
        <f t="shared" si="3"/>
        <v/>
      </c>
      <c r="O172" s="21" t="str">
        <f>IFERROR(IF(M172="",VLOOKUP(N172,'[1]Members Sorted'!$B$2:$G$5000,2,0),VLOOKUP(M172,'[1]Members Sorted'!$B$2:$G$5000,2,0)),"")</f>
        <v/>
      </c>
      <c r="P172" s="21" t="str">
        <f>IFERROR(IF(M172="",VLOOKUP(N172,'[1]Members Sorted'!$B$2:$G$5000,3,0),VLOOKUP(M172,'[1]Members Sorted'!$B$2:$G$5000,3,0)),"")</f>
        <v/>
      </c>
      <c r="Q172" s="21" t="str">
        <f>IFERROR(IF(M172="",VLOOKUP(N172,'[1]Members Sorted'!$B$2:$G$5000,5,0),VLOOKUP(M172,'[1]Members Sorted'!$B$2:$G$5000,5,0)),"")</f>
        <v/>
      </c>
      <c r="R172" s="21" t="str">
        <f>IFERROR(IF(Q172="","",IF(#REF!=1,"Guest",IF(COUNTIF($Q$7:Q172,Q172)&lt;='[1]Season Set up'!$C$73, CONCATENATE(Q172, " A"),IF(COUNTIF($Q$7:Q172,Q172)&lt;='[1]Season Set up'!$C$74, CONCATENATE(Q172, " B"),IF(COUNTIF($Q$7:Q172,Q172)&lt;='[1]Season Set up'!$C$75, CONCATENATE(Q172, " C"),IF(COUNTIF($Q$7:Q172,Q172)&lt;='[1]Season Set up'!$C$76, CONCATENATE(Q172, " D"),IF(COUNTIF($Q$7:Q172,Q172)&lt;='[1]Season Set up'!$C$77, CONCATENATE(Q172, " E"),IF(COUNTIF($Q$7:Q172,Q172)&lt;='[1]Season Set up'!$C$78, CONCATENATE(Q172, " F"),IF(COUNTIF($Q$7:Q172,Q172)&lt;='[1]Season Set up'!$C$79, CONCATENATE(Q172, " G"),IF(COUNTIF($Q$7:Q172,Q172)&lt;='[1]Season Set up'!$C$80, CONCATENATE(Q172, " H"),"")))))))))),"")</f>
        <v/>
      </c>
      <c r="S172" s="74"/>
      <c r="T172" s="21" t="str">
        <f>IFERROR(VLOOKUP(N172,#REF!,6,0),"")</f>
        <v/>
      </c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:35" ht="15.75" customHeight="1" x14ac:dyDescent="0.2">
      <c r="A173" s="2" t="str">
        <f>IFERROR(IF(#REF!=0,"Wrong Gender!",""),"")</f>
        <v/>
      </c>
      <c r="B173" s="21">
        <v>167</v>
      </c>
      <c r="C173" s="73"/>
      <c r="D173" s="21" t="str">
        <f t="shared" si="2"/>
        <v/>
      </c>
      <c r="E173" s="21" t="str">
        <f>IFERROR(IF(C173="",VLOOKUP(D173,'[1]Members Sorted'!$B$2:$G$5000,2,0),VLOOKUP(C173,'[1]Members Sorted'!$B$2:$G$5000,2,0)),"")</f>
        <v/>
      </c>
      <c r="F173" s="21" t="str">
        <f>IFERROR(IF(C173="",VLOOKUP(D173,'[1]Members Sorted'!$B$2:$G$5000,3,0),VLOOKUP(C173,'[1]Members Sorted'!$B$2:$G$5000,3,0)),"")</f>
        <v/>
      </c>
      <c r="G173" s="21" t="str">
        <f>IFERROR(IF(C173="",VLOOKUP(D173,'[1]Members Sorted'!$B$2:$G$5000,5,0),VLOOKUP(C173,'[1]Members Sorted'!$B$2:$G$5000,5,0)),"")</f>
        <v/>
      </c>
      <c r="H173" s="21" t="str">
        <f>IFERROR(IF(G173="","",IF(#REF!=1,"Guest",IF(COUNTIF($G$7:G173,G173)='[1]Season Set up'!$D$62,"Spacer",IF(COUNTIF($G$7:G173,G173)='[1]Season Set up'!$D$63,"Spacer",IF(COUNTIF($G$7:G173,G173)='[1]Season Set up'!$D$64,"Spacer",IF(COUNTIF($G$7:G173,G173)='[1]Season Set up'!$D$65,"Spacer",IF(COUNTIF($G$7:G173,G173)='[1]Season Set up'!$D$66,"Spacer",IF(COUNTIF($G$7:G173,G173)='[1]Season Set up'!$D$67,"Spacer",IF(COUNTIF($G$7:G173,G173)='[1]Season Set up'!$D$68,"Spacer",IF(COUNTIF($G$7:G173,G173)='[1]Season Set up'!$D$69,"Spacer",IF(COUNTIF($G$7:G173,G173)&lt;='[1]Season Set up'!$C$62, CONCATENATE(G173, " A"),IF(COUNTIF($G$7:G173,G173)&lt;='[1]Season Set up'!$C$63, CONCATENATE(G173, " B"),IF(COUNTIF($G$7:G173,G173)&lt;='[1]Season Set up'!$C$64, CONCATENATE(G173, " C"),IF(COUNTIF($G$7:G173,G173)&lt;='[1]Season Set up'!$C$65, CONCATENATE(G173, " D"),IF(COUNTIF($G$7:G173,G173)&lt;='[1]Season Set up'!$C$66, CONCATENATE(G173, " E"),IF(COUNTIF($G$7:G173,G173)&lt;='[1]Season Set up'!$C$67, CONCATENATE(G173, " F"),IF(COUNTIF($G$7:G173,G173)&lt;='[1]Season Set up'!$C$68, CONCATENATE(G173, " G"),IF(COUNTIF($G$7:G173,G173)&lt;='[1]Season Set up'!$C$69, CONCATENATE(G173, " H"),"")))))))))))))))))),"")</f>
        <v/>
      </c>
      <c r="I173" s="74"/>
      <c r="J173" s="21" t="str">
        <f>IFERROR(VLOOKUP(D173,#REF!,6,0),"")</f>
        <v/>
      </c>
      <c r="K173" s="2"/>
      <c r="L173" s="21">
        <v>167</v>
      </c>
      <c r="M173" s="73"/>
      <c r="N173" s="21" t="str">
        <f t="shared" si="3"/>
        <v/>
      </c>
      <c r="O173" s="21" t="str">
        <f>IFERROR(IF(M173="",VLOOKUP(N173,'[1]Members Sorted'!$B$2:$G$5000,2,0),VLOOKUP(M173,'[1]Members Sorted'!$B$2:$G$5000,2,0)),"")</f>
        <v/>
      </c>
      <c r="P173" s="21" t="str">
        <f>IFERROR(IF(M173="",VLOOKUP(N173,'[1]Members Sorted'!$B$2:$G$5000,3,0),VLOOKUP(M173,'[1]Members Sorted'!$B$2:$G$5000,3,0)),"")</f>
        <v/>
      </c>
      <c r="Q173" s="21" t="str">
        <f>IFERROR(IF(M173="",VLOOKUP(N173,'[1]Members Sorted'!$B$2:$G$5000,5,0),VLOOKUP(M173,'[1]Members Sorted'!$B$2:$G$5000,5,0)),"")</f>
        <v/>
      </c>
      <c r="R173" s="21" t="str">
        <f>IFERROR(IF(Q173="","",IF(#REF!=1,"Guest",IF(COUNTIF($Q$7:Q173,Q173)&lt;='[1]Season Set up'!$C$73, CONCATENATE(Q173, " A"),IF(COUNTIF($Q$7:Q173,Q173)&lt;='[1]Season Set up'!$C$74, CONCATENATE(Q173, " B"),IF(COUNTIF($Q$7:Q173,Q173)&lt;='[1]Season Set up'!$C$75, CONCATENATE(Q173, " C"),IF(COUNTIF($Q$7:Q173,Q173)&lt;='[1]Season Set up'!$C$76, CONCATENATE(Q173, " D"),IF(COUNTIF($Q$7:Q173,Q173)&lt;='[1]Season Set up'!$C$77, CONCATENATE(Q173, " E"),IF(COUNTIF($Q$7:Q173,Q173)&lt;='[1]Season Set up'!$C$78, CONCATENATE(Q173, " F"),IF(COUNTIF($Q$7:Q173,Q173)&lt;='[1]Season Set up'!$C$79, CONCATENATE(Q173, " G"),IF(COUNTIF($Q$7:Q173,Q173)&lt;='[1]Season Set up'!$C$80, CONCATENATE(Q173, " H"),"")))))))))),"")</f>
        <v/>
      </c>
      <c r="S173" s="74"/>
      <c r="T173" s="21" t="str">
        <f>IFERROR(VLOOKUP(N173,#REF!,6,0),"")</f>
        <v/>
      </c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:35" ht="15.75" customHeight="1" x14ac:dyDescent="0.2">
      <c r="A174" s="2" t="str">
        <f>IFERROR(IF(#REF!=0,"Wrong Gender!",""),"")</f>
        <v/>
      </c>
      <c r="B174" s="21">
        <v>168</v>
      </c>
      <c r="C174" s="73"/>
      <c r="D174" s="21" t="str">
        <f t="shared" si="2"/>
        <v/>
      </c>
      <c r="E174" s="21" t="str">
        <f>IFERROR(IF(C174="",VLOOKUP(D174,'[1]Members Sorted'!$B$2:$G$5000,2,0),VLOOKUP(C174,'[1]Members Sorted'!$B$2:$G$5000,2,0)),"")</f>
        <v/>
      </c>
      <c r="F174" s="21" t="str">
        <f>IFERROR(IF(C174="",VLOOKUP(D174,'[1]Members Sorted'!$B$2:$G$5000,3,0),VLOOKUP(C174,'[1]Members Sorted'!$B$2:$G$5000,3,0)),"")</f>
        <v/>
      </c>
      <c r="G174" s="21" t="str">
        <f>IFERROR(IF(C174="",VLOOKUP(D174,'[1]Members Sorted'!$B$2:$G$5000,5,0),VLOOKUP(C174,'[1]Members Sorted'!$B$2:$G$5000,5,0)),"")</f>
        <v/>
      </c>
      <c r="H174" s="21" t="str">
        <f>IFERROR(IF(G174="","",IF(#REF!=1,"Guest",IF(COUNTIF($G$7:G174,G174)='[1]Season Set up'!$D$62,"Spacer",IF(COUNTIF($G$7:G174,G174)='[1]Season Set up'!$D$63,"Spacer",IF(COUNTIF($G$7:G174,G174)='[1]Season Set up'!$D$64,"Spacer",IF(COUNTIF($G$7:G174,G174)='[1]Season Set up'!$D$65,"Spacer",IF(COUNTIF($G$7:G174,G174)='[1]Season Set up'!$D$66,"Spacer",IF(COUNTIF($G$7:G174,G174)='[1]Season Set up'!$D$67,"Spacer",IF(COUNTIF($G$7:G174,G174)='[1]Season Set up'!$D$68,"Spacer",IF(COUNTIF($G$7:G174,G174)='[1]Season Set up'!$D$69,"Spacer",IF(COUNTIF($G$7:G174,G174)&lt;='[1]Season Set up'!$C$62, CONCATENATE(G174, " A"),IF(COUNTIF($G$7:G174,G174)&lt;='[1]Season Set up'!$C$63, CONCATENATE(G174, " B"),IF(COUNTIF($G$7:G174,G174)&lt;='[1]Season Set up'!$C$64, CONCATENATE(G174, " C"),IF(COUNTIF($G$7:G174,G174)&lt;='[1]Season Set up'!$C$65, CONCATENATE(G174, " D"),IF(COUNTIF($G$7:G174,G174)&lt;='[1]Season Set up'!$C$66, CONCATENATE(G174, " E"),IF(COUNTIF($G$7:G174,G174)&lt;='[1]Season Set up'!$C$67, CONCATENATE(G174, " F"),IF(COUNTIF($G$7:G174,G174)&lt;='[1]Season Set up'!$C$68, CONCATENATE(G174, " G"),IF(COUNTIF($G$7:G174,G174)&lt;='[1]Season Set up'!$C$69, CONCATENATE(G174, " H"),"")))))))))))))))))),"")</f>
        <v/>
      </c>
      <c r="I174" s="74"/>
      <c r="J174" s="21" t="str">
        <f>IFERROR(VLOOKUP(D174,#REF!,6,0),"")</f>
        <v/>
      </c>
      <c r="K174" s="2"/>
      <c r="L174" s="21">
        <v>168</v>
      </c>
      <c r="M174" s="73"/>
      <c r="N174" s="21" t="str">
        <f t="shared" si="3"/>
        <v/>
      </c>
      <c r="O174" s="21" t="str">
        <f>IFERROR(IF(M174="",VLOOKUP(N174,'[1]Members Sorted'!$B$2:$G$5000,2,0),VLOOKUP(M174,'[1]Members Sorted'!$B$2:$G$5000,2,0)),"")</f>
        <v/>
      </c>
      <c r="P174" s="21" t="str">
        <f>IFERROR(IF(M174="",VLOOKUP(N174,'[1]Members Sorted'!$B$2:$G$5000,3,0),VLOOKUP(M174,'[1]Members Sorted'!$B$2:$G$5000,3,0)),"")</f>
        <v/>
      </c>
      <c r="Q174" s="21" t="str">
        <f>IFERROR(IF(M174="",VLOOKUP(N174,'[1]Members Sorted'!$B$2:$G$5000,5,0),VLOOKUP(M174,'[1]Members Sorted'!$B$2:$G$5000,5,0)),"")</f>
        <v/>
      </c>
      <c r="R174" s="21" t="str">
        <f>IFERROR(IF(Q174="","",IF(#REF!=1,"Guest",IF(COUNTIF($Q$7:Q174,Q174)&lt;='[1]Season Set up'!$C$73, CONCATENATE(Q174, " A"),IF(COUNTIF($Q$7:Q174,Q174)&lt;='[1]Season Set up'!$C$74, CONCATENATE(Q174, " B"),IF(COUNTIF($Q$7:Q174,Q174)&lt;='[1]Season Set up'!$C$75, CONCATENATE(Q174, " C"),IF(COUNTIF($Q$7:Q174,Q174)&lt;='[1]Season Set up'!$C$76, CONCATENATE(Q174, " D"),IF(COUNTIF($Q$7:Q174,Q174)&lt;='[1]Season Set up'!$C$77, CONCATENATE(Q174, " E"),IF(COUNTIF($Q$7:Q174,Q174)&lt;='[1]Season Set up'!$C$78, CONCATENATE(Q174, " F"),IF(COUNTIF($Q$7:Q174,Q174)&lt;='[1]Season Set up'!$C$79, CONCATENATE(Q174, " G"),IF(COUNTIF($Q$7:Q174,Q174)&lt;='[1]Season Set up'!$C$80, CONCATENATE(Q174, " H"),"")))))))))),"")</f>
        <v/>
      </c>
      <c r="S174" s="74"/>
      <c r="T174" s="21" t="str">
        <f>IFERROR(VLOOKUP(N174,#REF!,6,0),"")</f>
        <v/>
      </c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:35" ht="15.75" customHeight="1" x14ac:dyDescent="0.2">
      <c r="A175" s="2" t="str">
        <f>IFERROR(IF(#REF!=0,"Wrong Gender!",""),"")</f>
        <v/>
      </c>
      <c r="B175" s="21">
        <v>169</v>
      </c>
      <c r="C175" s="73"/>
      <c r="D175" s="21" t="str">
        <f t="shared" si="2"/>
        <v/>
      </c>
      <c r="E175" s="21" t="str">
        <f>IFERROR(IF(C175="",VLOOKUP(D175,'[1]Members Sorted'!$B$2:$G$5000,2,0),VLOOKUP(C175,'[1]Members Sorted'!$B$2:$G$5000,2,0)),"")</f>
        <v/>
      </c>
      <c r="F175" s="21" t="str">
        <f>IFERROR(IF(C175="",VLOOKUP(D175,'[1]Members Sorted'!$B$2:$G$5000,3,0),VLOOKUP(C175,'[1]Members Sorted'!$B$2:$G$5000,3,0)),"")</f>
        <v/>
      </c>
      <c r="G175" s="21" t="str">
        <f>IFERROR(IF(C175="",VLOOKUP(D175,'[1]Members Sorted'!$B$2:$G$5000,5,0),VLOOKUP(C175,'[1]Members Sorted'!$B$2:$G$5000,5,0)),"")</f>
        <v/>
      </c>
      <c r="H175" s="21" t="str">
        <f>IFERROR(IF(G175="","",IF(#REF!=1,"Guest",IF(COUNTIF($G$7:G175,G175)='[1]Season Set up'!$D$62,"Spacer",IF(COUNTIF($G$7:G175,G175)='[1]Season Set up'!$D$63,"Spacer",IF(COUNTIF($G$7:G175,G175)='[1]Season Set up'!$D$64,"Spacer",IF(COUNTIF($G$7:G175,G175)='[1]Season Set up'!$D$65,"Spacer",IF(COUNTIF($G$7:G175,G175)='[1]Season Set up'!$D$66,"Spacer",IF(COUNTIF($G$7:G175,G175)='[1]Season Set up'!$D$67,"Spacer",IF(COUNTIF($G$7:G175,G175)='[1]Season Set up'!$D$68,"Spacer",IF(COUNTIF($G$7:G175,G175)='[1]Season Set up'!$D$69,"Spacer",IF(COUNTIF($G$7:G175,G175)&lt;='[1]Season Set up'!$C$62, CONCATENATE(G175, " A"),IF(COUNTIF($G$7:G175,G175)&lt;='[1]Season Set up'!$C$63, CONCATENATE(G175, " B"),IF(COUNTIF($G$7:G175,G175)&lt;='[1]Season Set up'!$C$64, CONCATENATE(G175, " C"),IF(COUNTIF($G$7:G175,G175)&lt;='[1]Season Set up'!$C$65, CONCATENATE(G175, " D"),IF(COUNTIF($G$7:G175,G175)&lt;='[1]Season Set up'!$C$66, CONCATENATE(G175, " E"),IF(COUNTIF($G$7:G175,G175)&lt;='[1]Season Set up'!$C$67, CONCATENATE(G175, " F"),IF(COUNTIF($G$7:G175,G175)&lt;='[1]Season Set up'!$C$68, CONCATENATE(G175, " G"),IF(COUNTIF($G$7:G175,G175)&lt;='[1]Season Set up'!$C$69, CONCATENATE(G175, " H"),"")))))))))))))))))),"")</f>
        <v/>
      </c>
      <c r="I175" s="74"/>
      <c r="J175" s="21" t="str">
        <f>IFERROR(VLOOKUP(D175,#REF!,6,0),"")</f>
        <v/>
      </c>
      <c r="K175" s="2"/>
      <c r="L175" s="21">
        <v>169</v>
      </c>
      <c r="M175" s="73"/>
      <c r="N175" s="21" t="str">
        <f t="shared" si="3"/>
        <v/>
      </c>
      <c r="O175" s="21" t="str">
        <f>IFERROR(IF(M175="",VLOOKUP(N175,'[1]Members Sorted'!$B$2:$G$5000,2,0),VLOOKUP(M175,'[1]Members Sorted'!$B$2:$G$5000,2,0)),"")</f>
        <v/>
      </c>
      <c r="P175" s="21" t="str">
        <f>IFERROR(IF(M175="",VLOOKUP(N175,'[1]Members Sorted'!$B$2:$G$5000,3,0),VLOOKUP(M175,'[1]Members Sorted'!$B$2:$G$5000,3,0)),"")</f>
        <v/>
      </c>
      <c r="Q175" s="21" t="str">
        <f>IFERROR(IF(M175="",VLOOKUP(N175,'[1]Members Sorted'!$B$2:$G$5000,5,0),VLOOKUP(M175,'[1]Members Sorted'!$B$2:$G$5000,5,0)),"")</f>
        <v/>
      </c>
      <c r="R175" s="21" t="str">
        <f>IFERROR(IF(Q175="","",IF(#REF!=1,"Guest",IF(COUNTIF($Q$7:Q175,Q175)&lt;='[1]Season Set up'!$C$73, CONCATENATE(Q175, " A"),IF(COUNTIF($Q$7:Q175,Q175)&lt;='[1]Season Set up'!$C$74, CONCATENATE(Q175, " B"),IF(COUNTIF($Q$7:Q175,Q175)&lt;='[1]Season Set up'!$C$75, CONCATENATE(Q175, " C"),IF(COUNTIF($Q$7:Q175,Q175)&lt;='[1]Season Set up'!$C$76, CONCATENATE(Q175, " D"),IF(COUNTIF($Q$7:Q175,Q175)&lt;='[1]Season Set up'!$C$77, CONCATENATE(Q175, " E"),IF(COUNTIF($Q$7:Q175,Q175)&lt;='[1]Season Set up'!$C$78, CONCATENATE(Q175, " F"),IF(COUNTIF($Q$7:Q175,Q175)&lt;='[1]Season Set up'!$C$79, CONCATENATE(Q175, " G"),IF(COUNTIF($Q$7:Q175,Q175)&lt;='[1]Season Set up'!$C$80, CONCATENATE(Q175, " H"),"")))))))))),"")</f>
        <v/>
      </c>
      <c r="S175" s="74"/>
      <c r="T175" s="21" t="str">
        <f>IFERROR(VLOOKUP(N175,#REF!,6,0),"")</f>
        <v/>
      </c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:35" ht="15.75" customHeight="1" x14ac:dyDescent="0.2">
      <c r="A176" s="2" t="str">
        <f>IFERROR(IF(#REF!=0,"Wrong Gender!",""),"")</f>
        <v/>
      </c>
      <c r="B176" s="21">
        <v>170</v>
      </c>
      <c r="C176" s="73"/>
      <c r="D176" s="21" t="str">
        <f t="shared" si="2"/>
        <v/>
      </c>
      <c r="E176" s="21" t="str">
        <f>IFERROR(IF(C176="",VLOOKUP(D176,'[1]Members Sorted'!$B$2:$G$5000,2,0),VLOOKUP(C176,'[1]Members Sorted'!$B$2:$G$5000,2,0)),"")</f>
        <v/>
      </c>
      <c r="F176" s="21" t="str">
        <f>IFERROR(IF(C176="",VLOOKUP(D176,'[1]Members Sorted'!$B$2:$G$5000,3,0),VLOOKUP(C176,'[1]Members Sorted'!$B$2:$G$5000,3,0)),"")</f>
        <v/>
      </c>
      <c r="G176" s="21" t="str">
        <f>IFERROR(IF(C176="",VLOOKUP(D176,'[1]Members Sorted'!$B$2:$G$5000,5,0),VLOOKUP(C176,'[1]Members Sorted'!$B$2:$G$5000,5,0)),"")</f>
        <v/>
      </c>
      <c r="H176" s="21" t="str">
        <f>IFERROR(IF(G176="","",IF(#REF!=1,"Guest",IF(COUNTIF($G$7:G176,G176)='[1]Season Set up'!$D$62,"Spacer",IF(COUNTIF($G$7:G176,G176)='[1]Season Set up'!$D$63,"Spacer",IF(COUNTIF($G$7:G176,G176)='[1]Season Set up'!$D$64,"Spacer",IF(COUNTIF($G$7:G176,G176)='[1]Season Set up'!$D$65,"Spacer",IF(COUNTIF($G$7:G176,G176)='[1]Season Set up'!$D$66,"Spacer",IF(COUNTIF($G$7:G176,G176)='[1]Season Set up'!$D$67,"Spacer",IF(COUNTIF($G$7:G176,G176)='[1]Season Set up'!$D$68,"Spacer",IF(COUNTIF($G$7:G176,G176)='[1]Season Set up'!$D$69,"Spacer",IF(COUNTIF($G$7:G176,G176)&lt;='[1]Season Set up'!$C$62, CONCATENATE(G176, " A"),IF(COUNTIF($G$7:G176,G176)&lt;='[1]Season Set up'!$C$63, CONCATENATE(G176, " B"),IF(COUNTIF($G$7:G176,G176)&lt;='[1]Season Set up'!$C$64, CONCATENATE(G176, " C"),IF(COUNTIF($G$7:G176,G176)&lt;='[1]Season Set up'!$C$65, CONCATENATE(G176, " D"),IF(COUNTIF($G$7:G176,G176)&lt;='[1]Season Set up'!$C$66, CONCATENATE(G176, " E"),IF(COUNTIF($G$7:G176,G176)&lt;='[1]Season Set up'!$C$67, CONCATENATE(G176, " F"),IF(COUNTIF($G$7:G176,G176)&lt;='[1]Season Set up'!$C$68, CONCATENATE(G176, " G"),IF(COUNTIF($G$7:G176,G176)&lt;='[1]Season Set up'!$C$69, CONCATENATE(G176, " H"),"")))))))))))))))))),"")</f>
        <v/>
      </c>
      <c r="I176" s="74"/>
      <c r="J176" s="21" t="str">
        <f>IFERROR(VLOOKUP(D176,#REF!,6,0),"")</f>
        <v/>
      </c>
      <c r="K176" s="2"/>
      <c r="L176" s="21">
        <v>170</v>
      </c>
      <c r="M176" s="73"/>
      <c r="N176" s="21" t="str">
        <f t="shared" si="3"/>
        <v/>
      </c>
      <c r="O176" s="21" t="str">
        <f>IFERROR(IF(M176="",VLOOKUP(N176,'[1]Members Sorted'!$B$2:$G$5000,2,0),VLOOKUP(M176,'[1]Members Sorted'!$B$2:$G$5000,2,0)),"")</f>
        <v/>
      </c>
      <c r="P176" s="21" t="str">
        <f>IFERROR(IF(M176="",VLOOKUP(N176,'[1]Members Sorted'!$B$2:$G$5000,3,0),VLOOKUP(M176,'[1]Members Sorted'!$B$2:$G$5000,3,0)),"")</f>
        <v/>
      </c>
      <c r="Q176" s="21" t="str">
        <f>IFERROR(IF(M176="",VLOOKUP(N176,'[1]Members Sorted'!$B$2:$G$5000,5,0),VLOOKUP(M176,'[1]Members Sorted'!$B$2:$G$5000,5,0)),"")</f>
        <v/>
      </c>
      <c r="R176" s="21" t="str">
        <f>IFERROR(IF(Q176="","",IF(#REF!=1,"Guest",IF(COUNTIF($Q$7:Q176,Q176)&lt;='[1]Season Set up'!$C$73, CONCATENATE(Q176, " A"),IF(COUNTIF($Q$7:Q176,Q176)&lt;='[1]Season Set up'!$C$74, CONCATENATE(Q176, " B"),IF(COUNTIF($Q$7:Q176,Q176)&lt;='[1]Season Set up'!$C$75, CONCATENATE(Q176, " C"),IF(COUNTIF($Q$7:Q176,Q176)&lt;='[1]Season Set up'!$C$76, CONCATENATE(Q176, " D"),IF(COUNTIF($Q$7:Q176,Q176)&lt;='[1]Season Set up'!$C$77, CONCATENATE(Q176, " E"),IF(COUNTIF($Q$7:Q176,Q176)&lt;='[1]Season Set up'!$C$78, CONCATENATE(Q176, " F"),IF(COUNTIF($Q$7:Q176,Q176)&lt;='[1]Season Set up'!$C$79, CONCATENATE(Q176, " G"),IF(COUNTIF($Q$7:Q176,Q176)&lt;='[1]Season Set up'!$C$80, CONCATENATE(Q176, " H"),"")))))))))),"")</f>
        <v/>
      </c>
      <c r="S176" s="74"/>
      <c r="T176" s="21" t="str">
        <f>IFERROR(VLOOKUP(N176,#REF!,6,0),"")</f>
        <v/>
      </c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:35" ht="15.75" customHeight="1" x14ac:dyDescent="0.2">
      <c r="A177" s="2" t="str">
        <f>IFERROR(IF(#REF!=0,"Wrong Gender!",""),"")</f>
        <v/>
      </c>
      <c r="B177" s="21">
        <v>171</v>
      </c>
      <c r="C177" s="73"/>
      <c r="D177" s="21" t="str">
        <f t="shared" si="2"/>
        <v/>
      </c>
      <c r="E177" s="21" t="str">
        <f>IFERROR(IF(C177="",VLOOKUP(D177,'[1]Members Sorted'!$B$2:$G$5000,2,0),VLOOKUP(C177,'[1]Members Sorted'!$B$2:$G$5000,2,0)),"")</f>
        <v/>
      </c>
      <c r="F177" s="21" t="str">
        <f>IFERROR(IF(C177="",VLOOKUP(D177,'[1]Members Sorted'!$B$2:$G$5000,3,0),VLOOKUP(C177,'[1]Members Sorted'!$B$2:$G$5000,3,0)),"")</f>
        <v/>
      </c>
      <c r="G177" s="21" t="str">
        <f>IFERROR(IF(C177="",VLOOKUP(D177,'[1]Members Sorted'!$B$2:$G$5000,5,0),VLOOKUP(C177,'[1]Members Sorted'!$B$2:$G$5000,5,0)),"")</f>
        <v/>
      </c>
      <c r="H177" s="21" t="str">
        <f>IFERROR(IF(G177="","",IF(#REF!=1,"Guest",IF(COUNTIF($G$7:G177,G177)='[1]Season Set up'!$D$62,"Spacer",IF(COUNTIF($G$7:G177,G177)='[1]Season Set up'!$D$63,"Spacer",IF(COUNTIF($G$7:G177,G177)='[1]Season Set up'!$D$64,"Spacer",IF(COUNTIF($G$7:G177,G177)='[1]Season Set up'!$D$65,"Spacer",IF(COUNTIF($G$7:G177,G177)='[1]Season Set up'!$D$66,"Spacer",IF(COUNTIF($G$7:G177,G177)='[1]Season Set up'!$D$67,"Spacer",IF(COUNTIF($G$7:G177,G177)='[1]Season Set up'!$D$68,"Spacer",IF(COUNTIF($G$7:G177,G177)='[1]Season Set up'!$D$69,"Spacer",IF(COUNTIF($G$7:G177,G177)&lt;='[1]Season Set up'!$C$62, CONCATENATE(G177, " A"),IF(COUNTIF($G$7:G177,G177)&lt;='[1]Season Set up'!$C$63, CONCATENATE(G177, " B"),IF(COUNTIF($G$7:G177,G177)&lt;='[1]Season Set up'!$C$64, CONCATENATE(G177, " C"),IF(COUNTIF($G$7:G177,G177)&lt;='[1]Season Set up'!$C$65, CONCATENATE(G177, " D"),IF(COUNTIF($G$7:G177,G177)&lt;='[1]Season Set up'!$C$66, CONCATENATE(G177, " E"),IF(COUNTIF($G$7:G177,G177)&lt;='[1]Season Set up'!$C$67, CONCATENATE(G177, " F"),IF(COUNTIF($G$7:G177,G177)&lt;='[1]Season Set up'!$C$68, CONCATENATE(G177, " G"),IF(COUNTIF($G$7:G177,G177)&lt;='[1]Season Set up'!$C$69, CONCATENATE(G177, " H"),"")))))))))))))))))),"")</f>
        <v/>
      </c>
      <c r="I177" s="74"/>
      <c r="J177" s="21" t="str">
        <f>IFERROR(VLOOKUP(D177,#REF!,6,0),"")</f>
        <v/>
      </c>
      <c r="K177" s="2"/>
      <c r="L177" s="21">
        <v>171</v>
      </c>
      <c r="M177" s="73"/>
      <c r="N177" s="21" t="str">
        <f t="shared" si="3"/>
        <v/>
      </c>
      <c r="O177" s="21" t="str">
        <f>IFERROR(IF(M177="",VLOOKUP(N177,'[1]Members Sorted'!$B$2:$G$5000,2,0),VLOOKUP(M177,'[1]Members Sorted'!$B$2:$G$5000,2,0)),"")</f>
        <v/>
      </c>
      <c r="P177" s="21" t="str">
        <f>IFERROR(IF(M177="",VLOOKUP(N177,'[1]Members Sorted'!$B$2:$G$5000,3,0),VLOOKUP(M177,'[1]Members Sorted'!$B$2:$G$5000,3,0)),"")</f>
        <v/>
      </c>
      <c r="Q177" s="21" t="str">
        <f>IFERROR(IF(M177="",VLOOKUP(N177,'[1]Members Sorted'!$B$2:$G$5000,5,0),VLOOKUP(M177,'[1]Members Sorted'!$B$2:$G$5000,5,0)),"")</f>
        <v/>
      </c>
      <c r="R177" s="21" t="str">
        <f>IFERROR(IF(Q177="","",IF(#REF!=1,"Guest",IF(COUNTIF($Q$7:Q177,Q177)&lt;='[1]Season Set up'!$C$73, CONCATENATE(Q177, " A"),IF(COUNTIF($Q$7:Q177,Q177)&lt;='[1]Season Set up'!$C$74, CONCATENATE(Q177, " B"),IF(COUNTIF($Q$7:Q177,Q177)&lt;='[1]Season Set up'!$C$75, CONCATENATE(Q177, " C"),IF(COUNTIF($Q$7:Q177,Q177)&lt;='[1]Season Set up'!$C$76, CONCATENATE(Q177, " D"),IF(COUNTIF($Q$7:Q177,Q177)&lt;='[1]Season Set up'!$C$77, CONCATENATE(Q177, " E"),IF(COUNTIF($Q$7:Q177,Q177)&lt;='[1]Season Set up'!$C$78, CONCATENATE(Q177, " F"),IF(COUNTIF($Q$7:Q177,Q177)&lt;='[1]Season Set up'!$C$79, CONCATENATE(Q177, " G"),IF(COUNTIF($Q$7:Q177,Q177)&lt;='[1]Season Set up'!$C$80, CONCATENATE(Q177, " H"),"")))))))))),"")</f>
        <v/>
      </c>
      <c r="S177" s="74"/>
      <c r="T177" s="21" t="str">
        <f>IFERROR(VLOOKUP(N177,#REF!,6,0),"")</f>
        <v/>
      </c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ht="15.75" customHeight="1" x14ac:dyDescent="0.2">
      <c r="A178" s="2" t="str">
        <f>IFERROR(IF(#REF!=0,"Wrong Gender!",""),"")</f>
        <v/>
      </c>
      <c r="B178" s="21">
        <v>172</v>
      </c>
      <c r="C178" s="73"/>
      <c r="D178" s="21" t="str">
        <f t="shared" si="2"/>
        <v/>
      </c>
      <c r="E178" s="21" t="str">
        <f>IFERROR(IF(C178="",VLOOKUP(D178,'[1]Members Sorted'!$B$2:$G$5000,2,0),VLOOKUP(C178,'[1]Members Sorted'!$B$2:$G$5000,2,0)),"")</f>
        <v/>
      </c>
      <c r="F178" s="21" t="str">
        <f>IFERROR(IF(C178="",VLOOKUP(D178,'[1]Members Sorted'!$B$2:$G$5000,3,0),VLOOKUP(C178,'[1]Members Sorted'!$B$2:$G$5000,3,0)),"")</f>
        <v/>
      </c>
      <c r="G178" s="21" t="str">
        <f>IFERROR(IF(C178="",VLOOKUP(D178,'[1]Members Sorted'!$B$2:$G$5000,5,0),VLOOKUP(C178,'[1]Members Sorted'!$B$2:$G$5000,5,0)),"")</f>
        <v/>
      </c>
      <c r="H178" s="21" t="str">
        <f>IFERROR(IF(G178="","",IF(#REF!=1,"Guest",IF(COUNTIF($G$7:G178,G178)='[1]Season Set up'!$D$62,"Spacer",IF(COUNTIF($G$7:G178,G178)='[1]Season Set up'!$D$63,"Spacer",IF(COUNTIF($G$7:G178,G178)='[1]Season Set up'!$D$64,"Spacer",IF(COUNTIF($G$7:G178,G178)='[1]Season Set up'!$D$65,"Spacer",IF(COUNTIF($G$7:G178,G178)='[1]Season Set up'!$D$66,"Spacer",IF(COUNTIF($G$7:G178,G178)='[1]Season Set up'!$D$67,"Spacer",IF(COUNTIF($G$7:G178,G178)='[1]Season Set up'!$D$68,"Spacer",IF(COUNTIF($G$7:G178,G178)='[1]Season Set up'!$D$69,"Spacer",IF(COUNTIF($G$7:G178,G178)&lt;='[1]Season Set up'!$C$62, CONCATENATE(G178, " A"),IF(COUNTIF($G$7:G178,G178)&lt;='[1]Season Set up'!$C$63, CONCATENATE(G178, " B"),IF(COUNTIF($G$7:G178,G178)&lt;='[1]Season Set up'!$C$64, CONCATENATE(G178, " C"),IF(COUNTIF($G$7:G178,G178)&lt;='[1]Season Set up'!$C$65, CONCATENATE(G178, " D"),IF(COUNTIF($G$7:G178,G178)&lt;='[1]Season Set up'!$C$66, CONCATENATE(G178, " E"),IF(COUNTIF($G$7:G178,G178)&lt;='[1]Season Set up'!$C$67, CONCATENATE(G178, " F"),IF(COUNTIF($G$7:G178,G178)&lt;='[1]Season Set up'!$C$68, CONCATENATE(G178, " G"),IF(COUNTIF($G$7:G178,G178)&lt;='[1]Season Set up'!$C$69, CONCATENATE(G178, " H"),"")))))))))))))))))),"")</f>
        <v/>
      </c>
      <c r="I178" s="74"/>
      <c r="J178" s="21" t="str">
        <f>IFERROR(VLOOKUP(D178,#REF!,6,0),"")</f>
        <v/>
      </c>
      <c r="K178" s="2"/>
      <c r="L178" s="21">
        <v>172</v>
      </c>
      <c r="M178" s="73"/>
      <c r="N178" s="21" t="str">
        <f t="shared" si="3"/>
        <v/>
      </c>
      <c r="O178" s="21" t="str">
        <f>IFERROR(IF(M178="",VLOOKUP(N178,'[1]Members Sorted'!$B$2:$G$5000,2,0),VLOOKUP(M178,'[1]Members Sorted'!$B$2:$G$5000,2,0)),"")</f>
        <v/>
      </c>
      <c r="P178" s="21" t="str">
        <f>IFERROR(IF(M178="",VLOOKUP(N178,'[1]Members Sorted'!$B$2:$G$5000,3,0),VLOOKUP(M178,'[1]Members Sorted'!$B$2:$G$5000,3,0)),"")</f>
        <v/>
      </c>
      <c r="Q178" s="21" t="str">
        <f>IFERROR(IF(M178="",VLOOKUP(N178,'[1]Members Sorted'!$B$2:$G$5000,5,0),VLOOKUP(M178,'[1]Members Sorted'!$B$2:$G$5000,5,0)),"")</f>
        <v/>
      </c>
      <c r="R178" s="21" t="str">
        <f>IFERROR(IF(Q178="","",IF(#REF!=1,"Guest",IF(COUNTIF($Q$7:Q178,Q178)&lt;='[1]Season Set up'!$C$73, CONCATENATE(Q178, " A"),IF(COUNTIF($Q$7:Q178,Q178)&lt;='[1]Season Set up'!$C$74, CONCATENATE(Q178, " B"),IF(COUNTIF($Q$7:Q178,Q178)&lt;='[1]Season Set up'!$C$75, CONCATENATE(Q178, " C"),IF(COUNTIF($Q$7:Q178,Q178)&lt;='[1]Season Set up'!$C$76, CONCATENATE(Q178, " D"),IF(COUNTIF($Q$7:Q178,Q178)&lt;='[1]Season Set up'!$C$77, CONCATENATE(Q178, " E"),IF(COUNTIF($Q$7:Q178,Q178)&lt;='[1]Season Set up'!$C$78, CONCATENATE(Q178, " F"),IF(COUNTIF($Q$7:Q178,Q178)&lt;='[1]Season Set up'!$C$79, CONCATENATE(Q178, " G"),IF(COUNTIF($Q$7:Q178,Q178)&lt;='[1]Season Set up'!$C$80, CONCATENATE(Q178, " H"),"")))))))))),"")</f>
        <v/>
      </c>
      <c r="S178" s="74"/>
      <c r="T178" s="21" t="str">
        <f>IFERROR(VLOOKUP(N178,#REF!,6,0),"")</f>
        <v/>
      </c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:35" ht="15.75" customHeight="1" x14ac:dyDescent="0.2">
      <c r="A179" s="2" t="str">
        <f>IFERROR(IF(#REF!=0,"Wrong Gender!",""),"")</f>
        <v/>
      </c>
      <c r="B179" s="21">
        <v>173</v>
      </c>
      <c r="C179" s="73"/>
      <c r="D179" s="21" t="str">
        <f t="shared" si="2"/>
        <v/>
      </c>
      <c r="E179" s="21" t="str">
        <f>IFERROR(IF(C179="",VLOOKUP(D179,'[1]Members Sorted'!$B$2:$G$5000,2,0),VLOOKUP(C179,'[1]Members Sorted'!$B$2:$G$5000,2,0)),"")</f>
        <v/>
      </c>
      <c r="F179" s="21" t="str">
        <f>IFERROR(IF(C179="",VLOOKUP(D179,'[1]Members Sorted'!$B$2:$G$5000,3,0),VLOOKUP(C179,'[1]Members Sorted'!$B$2:$G$5000,3,0)),"")</f>
        <v/>
      </c>
      <c r="G179" s="21" t="str">
        <f>IFERROR(IF(C179="",VLOOKUP(D179,'[1]Members Sorted'!$B$2:$G$5000,5,0),VLOOKUP(C179,'[1]Members Sorted'!$B$2:$G$5000,5,0)),"")</f>
        <v/>
      </c>
      <c r="H179" s="21" t="str">
        <f>IFERROR(IF(G179="","",IF(#REF!=1,"Guest",IF(COUNTIF($G$7:G179,G179)='[1]Season Set up'!$D$62,"Spacer",IF(COUNTIF($G$7:G179,G179)='[1]Season Set up'!$D$63,"Spacer",IF(COUNTIF($G$7:G179,G179)='[1]Season Set up'!$D$64,"Spacer",IF(COUNTIF($G$7:G179,G179)='[1]Season Set up'!$D$65,"Spacer",IF(COUNTIF($G$7:G179,G179)='[1]Season Set up'!$D$66,"Spacer",IF(COUNTIF($G$7:G179,G179)='[1]Season Set up'!$D$67,"Spacer",IF(COUNTIF($G$7:G179,G179)='[1]Season Set up'!$D$68,"Spacer",IF(COUNTIF($G$7:G179,G179)='[1]Season Set up'!$D$69,"Spacer",IF(COUNTIF($G$7:G179,G179)&lt;='[1]Season Set up'!$C$62, CONCATENATE(G179, " A"),IF(COUNTIF($G$7:G179,G179)&lt;='[1]Season Set up'!$C$63, CONCATENATE(G179, " B"),IF(COUNTIF($G$7:G179,G179)&lt;='[1]Season Set up'!$C$64, CONCATENATE(G179, " C"),IF(COUNTIF($G$7:G179,G179)&lt;='[1]Season Set up'!$C$65, CONCATENATE(G179, " D"),IF(COUNTIF($G$7:G179,G179)&lt;='[1]Season Set up'!$C$66, CONCATENATE(G179, " E"),IF(COUNTIF($G$7:G179,G179)&lt;='[1]Season Set up'!$C$67, CONCATENATE(G179, " F"),IF(COUNTIF($G$7:G179,G179)&lt;='[1]Season Set up'!$C$68, CONCATENATE(G179, " G"),IF(COUNTIF($G$7:G179,G179)&lt;='[1]Season Set up'!$C$69, CONCATENATE(G179, " H"),"")))))))))))))))))),"")</f>
        <v/>
      </c>
      <c r="I179" s="74"/>
      <c r="J179" s="21" t="str">
        <f>IFERROR(VLOOKUP(D179,#REF!,6,0),"")</f>
        <v/>
      </c>
      <c r="K179" s="2"/>
      <c r="L179" s="21">
        <v>173</v>
      </c>
      <c r="M179" s="73"/>
      <c r="N179" s="21" t="str">
        <f t="shared" si="3"/>
        <v/>
      </c>
      <c r="O179" s="21" t="str">
        <f>IFERROR(IF(M179="",VLOOKUP(N179,'[1]Members Sorted'!$B$2:$G$5000,2,0),VLOOKUP(M179,'[1]Members Sorted'!$B$2:$G$5000,2,0)),"")</f>
        <v/>
      </c>
      <c r="P179" s="21" t="str">
        <f>IFERROR(IF(M179="",VLOOKUP(N179,'[1]Members Sorted'!$B$2:$G$5000,3,0),VLOOKUP(M179,'[1]Members Sorted'!$B$2:$G$5000,3,0)),"")</f>
        <v/>
      </c>
      <c r="Q179" s="21" t="str">
        <f>IFERROR(IF(M179="",VLOOKUP(N179,'[1]Members Sorted'!$B$2:$G$5000,5,0),VLOOKUP(M179,'[1]Members Sorted'!$B$2:$G$5000,5,0)),"")</f>
        <v/>
      </c>
      <c r="R179" s="21" t="str">
        <f>IFERROR(IF(Q179="","",IF(#REF!=1,"Guest",IF(COUNTIF($Q$7:Q179,Q179)&lt;='[1]Season Set up'!$C$73, CONCATENATE(Q179, " A"),IF(COUNTIF($Q$7:Q179,Q179)&lt;='[1]Season Set up'!$C$74, CONCATENATE(Q179, " B"),IF(COUNTIF($Q$7:Q179,Q179)&lt;='[1]Season Set up'!$C$75, CONCATENATE(Q179, " C"),IF(COUNTIF($Q$7:Q179,Q179)&lt;='[1]Season Set up'!$C$76, CONCATENATE(Q179, " D"),IF(COUNTIF($Q$7:Q179,Q179)&lt;='[1]Season Set up'!$C$77, CONCATENATE(Q179, " E"),IF(COUNTIF($Q$7:Q179,Q179)&lt;='[1]Season Set up'!$C$78, CONCATENATE(Q179, " F"),IF(COUNTIF($Q$7:Q179,Q179)&lt;='[1]Season Set up'!$C$79, CONCATENATE(Q179, " G"),IF(COUNTIF($Q$7:Q179,Q179)&lt;='[1]Season Set up'!$C$80, CONCATENATE(Q179, " H"),"")))))))))),"")</f>
        <v/>
      </c>
      <c r="S179" s="74"/>
      <c r="T179" s="21" t="str">
        <f>IFERROR(VLOOKUP(N179,#REF!,6,0),"")</f>
        <v/>
      </c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ht="15.75" customHeight="1" x14ac:dyDescent="0.2">
      <c r="A180" s="2" t="str">
        <f>IFERROR(IF(#REF!=0,"Wrong Gender!",""),"")</f>
        <v/>
      </c>
      <c r="B180" s="21">
        <v>174</v>
      </c>
      <c r="C180" s="73"/>
      <c r="D180" s="21" t="str">
        <f t="shared" si="2"/>
        <v/>
      </c>
      <c r="E180" s="21" t="str">
        <f>IFERROR(IF(C180="",VLOOKUP(D180,'[1]Members Sorted'!$B$2:$G$5000,2,0),VLOOKUP(C180,'[1]Members Sorted'!$B$2:$G$5000,2,0)),"")</f>
        <v/>
      </c>
      <c r="F180" s="21" t="str">
        <f>IFERROR(IF(C180="",VLOOKUP(D180,'[1]Members Sorted'!$B$2:$G$5000,3,0),VLOOKUP(C180,'[1]Members Sorted'!$B$2:$G$5000,3,0)),"")</f>
        <v/>
      </c>
      <c r="G180" s="21" t="str">
        <f>IFERROR(IF(C180="",VLOOKUP(D180,'[1]Members Sorted'!$B$2:$G$5000,5,0),VLOOKUP(C180,'[1]Members Sorted'!$B$2:$G$5000,5,0)),"")</f>
        <v/>
      </c>
      <c r="H180" s="21" t="str">
        <f>IFERROR(IF(G180="","",IF(#REF!=1,"Guest",IF(COUNTIF($G$7:G180,G180)='[1]Season Set up'!$D$62,"Spacer",IF(COUNTIF($G$7:G180,G180)='[1]Season Set up'!$D$63,"Spacer",IF(COUNTIF($G$7:G180,G180)='[1]Season Set up'!$D$64,"Spacer",IF(COUNTIF($G$7:G180,G180)='[1]Season Set up'!$D$65,"Spacer",IF(COUNTIF($G$7:G180,G180)='[1]Season Set up'!$D$66,"Spacer",IF(COUNTIF($G$7:G180,G180)='[1]Season Set up'!$D$67,"Spacer",IF(COUNTIF($G$7:G180,G180)='[1]Season Set up'!$D$68,"Spacer",IF(COUNTIF($G$7:G180,G180)='[1]Season Set up'!$D$69,"Spacer",IF(COUNTIF($G$7:G180,G180)&lt;='[1]Season Set up'!$C$62, CONCATENATE(G180, " A"),IF(COUNTIF($G$7:G180,G180)&lt;='[1]Season Set up'!$C$63, CONCATENATE(G180, " B"),IF(COUNTIF($G$7:G180,G180)&lt;='[1]Season Set up'!$C$64, CONCATENATE(G180, " C"),IF(COUNTIF($G$7:G180,G180)&lt;='[1]Season Set up'!$C$65, CONCATENATE(G180, " D"),IF(COUNTIF($G$7:G180,G180)&lt;='[1]Season Set up'!$C$66, CONCATENATE(G180, " E"),IF(COUNTIF($G$7:G180,G180)&lt;='[1]Season Set up'!$C$67, CONCATENATE(G180, " F"),IF(COUNTIF($G$7:G180,G180)&lt;='[1]Season Set up'!$C$68, CONCATENATE(G180, " G"),IF(COUNTIF($G$7:G180,G180)&lt;='[1]Season Set up'!$C$69, CONCATENATE(G180, " H"),"")))))))))))))))))),"")</f>
        <v/>
      </c>
      <c r="I180" s="74"/>
      <c r="J180" s="21" t="str">
        <f>IFERROR(VLOOKUP(D180,#REF!,6,0),"")</f>
        <v/>
      </c>
      <c r="K180" s="2"/>
      <c r="L180" s="21">
        <v>174</v>
      </c>
      <c r="M180" s="73"/>
      <c r="N180" s="21" t="str">
        <f t="shared" si="3"/>
        <v/>
      </c>
      <c r="O180" s="21" t="str">
        <f>IFERROR(IF(M180="",VLOOKUP(N180,'[1]Members Sorted'!$B$2:$G$5000,2,0),VLOOKUP(M180,'[1]Members Sorted'!$B$2:$G$5000,2,0)),"")</f>
        <v/>
      </c>
      <c r="P180" s="21" t="str">
        <f>IFERROR(IF(M180="",VLOOKUP(N180,'[1]Members Sorted'!$B$2:$G$5000,3,0),VLOOKUP(M180,'[1]Members Sorted'!$B$2:$G$5000,3,0)),"")</f>
        <v/>
      </c>
      <c r="Q180" s="21" t="str">
        <f>IFERROR(IF(M180="",VLOOKUP(N180,'[1]Members Sorted'!$B$2:$G$5000,5,0),VLOOKUP(M180,'[1]Members Sorted'!$B$2:$G$5000,5,0)),"")</f>
        <v/>
      </c>
      <c r="R180" s="21" t="str">
        <f>IFERROR(IF(Q180="","",IF(#REF!=1,"Guest",IF(COUNTIF($Q$7:Q180,Q180)&lt;='[1]Season Set up'!$C$73, CONCATENATE(Q180, " A"),IF(COUNTIF($Q$7:Q180,Q180)&lt;='[1]Season Set up'!$C$74, CONCATENATE(Q180, " B"),IF(COUNTIF($Q$7:Q180,Q180)&lt;='[1]Season Set up'!$C$75, CONCATENATE(Q180, " C"),IF(COUNTIF($Q$7:Q180,Q180)&lt;='[1]Season Set up'!$C$76, CONCATENATE(Q180, " D"),IF(COUNTIF($Q$7:Q180,Q180)&lt;='[1]Season Set up'!$C$77, CONCATENATE(Q180, " E"),IF(COUNTIF($Q$7:Q180,Q180)&lt;='[1]Season Set up'!$C$78, CONCATENATE(Q180, " F"),IF(COUNTIF($Q$7:Q180,Q180)&lt;='[1]Season Set up'!$C$79, CONCATENATE(Q180, " G"),IF(COUNTIF($Q$7:Q180,Q180)&lt;='[1]Season Set up'!$C$80, CONCATENATE(Q180, " H"),"")))))))))),"")</f>
        <v/>
      </c>
      <c r="S180" s="74"/>
      <c r="T180" s="21" t="str">
        <f>IFERROR(VLOOKUP(N180,#REF!,6,0),"")</f>
        <v/>
      </c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:35" ht="15.75" customHeight="1" x14ac:dyDescent="0.2">
      <c r="A181" s="2" t="str">
        <f>IFERROR(IF(#REF!=0,"Wrong Gender!",""),"")</f>
        <v/>
      </c>
      <c r="B181" s="21">
        <v>175</v>
      </c>
      <c r="C181" s="73"/>
      <c r="D181" s="21" t="str">
        <f t="shared" si="2"/>
        <v/>
      </c>
      <c r="E181" s="21" t="str">
        <f>IFERROR(IF(C181="",VLOOKUP(D181,'[1]Members Sorted'!$B$2:$G$5000,2,0),VLOOKUP(C181,'[1]Members Sorted'!$B$2:$G$5000,2,0)),"")</f>
        <v/>
      </c>
      <c r="F181" s="21" t="str">
        <f>IFERROR(IF(C181="",VLOOKUP(D181,'[1]Members Sorted'!$B$2:$G$5000,3,0),VLOOKUP(C181,'[1]Members Sorted'!$B$2:$G$5000,3,0)),"")</f>
        <v/>
      </c>
      <c r="G181" s="21" t="str">
        <f>IFERROR(IF(C181="",VLOOKUP(D181,'[1]Members Sorted'!$B$2:$G$5000,5,0),VLOOKUP(C181,'[1]Members Sorted'!$B$2:$G$5000,5,0)),"")</f>
        <v/>
      </c>
      <c r="H181" s="21" t="str">
        <f>IFERROR(IF(G181="","",IF(#REF!=1,"Guest",IF(COUNTIF($G$7:G181,G181)='[1]Season Set up'!$D$62,"Spacer",IF(COUNTIF($G$7:G181,G181)='[1]Season Set up'!$D$63,"Spacer",IF(COUNTIF($G$7:G181,G181)='[1]Season Set up'!$D$64,"Spacer",IF(COUNTIF($G$7:G181,G181)='[1]Season Set up'!$D$65,"Spacer",IF(COUNTIF($G$7:G181,G181)='[1]Season Set up'!$D$66,"Spacer",IF(COUNTIF($G$7:G181,G181)='[1]Season Set up'!$D$67,"Spacer",IF(COUNTIF($G$7:G181,G181)='[1]Season Set up'!$D$68,"Spacer",IF(COUNTIF($G$7:G181,G181)='[1]Season Set up'!$D$69,"Spacer",IF(COUNTIF($G$7:G181,G181)&lt;='[1]Season Set up'!$C$62, CONCATENATE(G181, " A"),IF(COUNTIF($G$7:G181,G181)&lt;='[1]Season Set up'!$C$63, CONCATENATE(G181, " B"),IF(COUNTIF($G$7:G181,G181)&lt;='[1]Season Set up'!$C$64, CONCATENATE(G181, " C"),IF(COUNTIF($G$7:G181,G181)&lt;='[1]Season Set up'!$C$65, CONCATENATE(G181, " D"),IF(COUNTIF($G$7:G181,G181)&lt;='[1]Season Set up'!$C$66, CONCATENATE(G181, " E"),IF(COUNTIF($G$7:G181,G181)&lt;='[1]Season Set up'!$C$67, CONCATENATE(G181, " F"),IF(COUNTIF($G$7:G181,G181)&lt;='[1]Season Set up'!$C$68, CONCATENATE(G181, " G"),IF(COUNTIF($G$7:G181,G181)&lt;='[1]Season Set up'!$C$69, CONCATENATE(G181, " H"),"")))))))))))))))))),"")</f>
        <v/>
      </c>
      <c r="I181" s="74"/>
      <c r="J181" s="21" t="str">
        <f>IFERROR(VLOOKUP(D181,#REF!,6,0),"")</f>
        <v/>
      </c>
      <c r="K181" s="2"/>
      <c r="L181" s="21">
        <v>175</v>
      </c>
      <c r="M181" s="73"/>
      <c r="N181" s="21" t="str">
        <f t="shared" si="3"/>
        <v/>
      </c>
      <c r="O181" s="21" t="str">
        <f>IFERROR(IF(M181="",VLOOKUP(N181,'[1]Members Sorted'!$B$2:$G$5000,2,0),VLOOKUP(M181,'[1]Members Sorted'!$B$2:$G$5000,2,0)),"")</f>
        <v/>
      </c>
      <c r="P181" s="21" t="str">
        <f>IFERROR(IF(M181="",VLOOKUP(N181,'[1]Members Sorted'!$B$2:$G$5000,3,0),VLOOKUP(M181,'[1]Members Sorted'!$B$2:$G$5000,3,0)),"")</f>
        <v/>
      </c>
      <c r="Q181" s="21" t="str">
        <f>IFERROR(IF(M181="",VLOOKUP(N181,'[1]Members Sorted'!$B$2:$G$5000,5,0),VLOOKUP(M181,'[1]Members Sorted'!$B$2:$G$5000,5,0)),"")</f>
        <v/>
      </c>
      <c r="R181" s="21" t="str">
        <f>IFERROR(IF(Q181="","",IF(#REF!=1,"Guest",IF(COUNTIF($Q$7:Q181,Q181)&lt;='[1]Season Set up'!$C$73, CONCATENATE(Q181, " A"),IF(COUNTIF($Q$7:Q181,Q181)&lt;='[1]Season Set up'!$C$74, CONCATENATE(Q181, " B"),IF(COUNTIF($Q$7:Q181,Q181)&lt;='[1]Season Set up'!$C$75, CONCATENATE(Q181, " C"),IF(COUNTIF($Q$7:Q181,Q181)&lt;='[1]Season Set up'!$C$76, CONCATENATE(Q181, " D"),IF(COUNTIF($Q$7:Q181,Q181)&lt;='[1]Season Set up'!$C$77, CONCATENATE(Q181, " E"),IF(COUNTIF($Q$7:Q181,Q181)&lt;='[1]Season Set up'!$C$78, CONCATENATE(Q181, " F"),IF(COUNTIF($Q$7:Q181,Q181)&lt;='[1]Season Set up'!$C$79, CONCATENATE(Q181, " G"),IF(COUNTIF($Q$7:Q181,Q181)&lt;='[1]Season Set up'!$C$80, CONCATENATE(Q181, " H"),"")))))))))),"")</f>
        <v/>
      </c>
      <c r="S181" s="74"/>
      <c r="T181" s="21" t="str">
        <f>IFERROR(VLOOKUP(N181,#REF!,6,0),"")</f>
        <v/>
      </c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:35" ht="15.75" customHeight="1" x14ac:dyDescent="0.2">
      <c r="A182" s="2" t="str">
        <f>IFERROR(IF(#REF!=0,"Wrong Gender!",""),"")</f>
        <v/>
      </c>
      <c r="B182" s="21">
        <v>176</v>
      </c>
      <c r="C182" s="73"/>
      <c r="D182" s="21" t="str">
        <f t="shared" si="2"/>
        <v/>
      </c>
      <c r="E182" s="21" t="str">
        <f>IFERROR(IF(C182="",VLOOKUP(D182,'[1]Members Sorted'!$B$2:$G$5000,2,0),VLOOKUP(C182,'[1]Members Sorted'!$B$2:$G$5000,2,0)),"")</f>
        <v/>
      </c>
      <c r="F182" s="21" t="str">
        <f>IFERROR(IF(C182="",VLOOKUP(D182,'[1]Members Sorted'!$B$2:$G$5000,3,0),VLOOKUP(C182,'[1]Members Sorted'!$B$2:$G$5000,3,0)),"")</f>
        <v/>
      </c>
      <c r="G182" s="21" t="str">
        <f>IFERROR(IF(C182="",VLOOKUP(D182,'[1]Members Sorted'!$B$2:$G$5000,5,0),VLOOKUP(C182,'[1]Members Sorted'!$B$2:$G$5000,5,0)),"")</f>
        <v/>
      </c>
      <c r="H182" s="21" t="str">
        <f>IFERROR(IF(G182="","",IF(#REF!=1,"Guest",IF(COUNTIF($G$7:G182,G182)='[1]Season Set up'!$D$62,"Spacer",IF(COUNTIF($G$7:G182,G182)='[1]Season Set up'!$D$63,"Spacer",IF(COUNTIF($G$7:G182,G182)='[1]Season Set up'!$D$64,"Spacer",IF(COUNTIF($G$7:G182,G182)='[1]Season Set up'!$D$65,"Spacer",IF(COUNTIF($G$7:G182,G182)='[1]Season Set up'!$D$66,"Spacer",IF(COUNTIF($G$7:G182,G182)='[1]Season Set up'!$D$67,"Spacer",IF(COUNTIF($G$7:G182,G182)='[1]Season Set up'!$D$68,"Spacer",IF(COUNTIF($G$7:G182,G182)='[1]Season Set up'!$D$69,"Spacer",IF(COUNTIF($G$7:G182,G182)&lt;='[1]Season Set up'!$C$62, CONCATENATE(G182, " A"),IF(COUNTIF($G$7:G182,G182)&lt;='[1]Season Set up'!$C$63, CONCATENATE(G182, " B"),IF(COUNTIF($G$7:G182,G182)&lt;='[1]Season Set up'!$C$64, CONCATENATE(G182, " C"),IF(COUNTIF($G$7:G182,G182)&lt;='[1]Season Set up'!$C$65, CONCATENATE(G182, " D"),IF(COUNTIF($G$7:G182,G182)&lt;='[1]Season Set up'!$C$66, CONCATENATE(G182, " E"),IF(COUNTIF($G$7:G182,G182)&lt;='[1]Season Set up'!$C$67, CONCATENATE(G182, " F"),IF(COUNTIF($G$7:G182,G182)&lt;='[1]Season Set up'!$C$68, CONCATENATE(G182, " G"),IF(COUNTIF($G$7:G182,G182)&lt;='[1]Season Set up'!$C$69, CONCATENATE(G182, " H"),"")))))))))))))))))),"")</f>
        <v/>
      </c>
      <c r="I182" s="74"/>
      <c r="J182" s="21" t="str">
        <f>IFERROR(VLOOKUP(D182,#REF!,6,0),"")</f>
        <v/>
      </c>
      <c r="K182" s="2"/>
      <c r="L182" s="21">
        <v>176</v>
      </c>
      <c r="M182" s="73"/>
      <c r="N182" s="21" t="str">
        <f t="shared" si="3"/>
        <v/>
      </c>
      <c r="O182" s="21" t="str">
        <f>IFERROR(IF(M182="",VLOOKUP(N182,'[1]Members Sorted'!$B$2:$G$5000,2,0),VLOOKUP(M182,'[1]Members Sorted'!$B$2:$G$5000,2,0)),"")</f>
        <v/>
      </c>
      <c r="P182" s="21" t="str">
        <f>IFERROR(IF(M182="",VLOOKUP(N182,'[1]Members Sorted'!$B$2:$G$5000,3,0),VLOOKUP(M182,'[1]Members Sorted'!$B$2:$G$5000,3,0)),"")</f>
        <v/>
      </c>
      <c r="Q182" s="21" t="str">
        <f>IFERROR(IF(M182="",VLOOKUP(N182,'[1]Members Sorted'!$B$2:$G$5000,5,0),VLOOKUP(M182,'[1]Members Sorted'!$B$2:$G$5000,5,0)),"")</f>
        <v/>
      </c>
      <c r="R182" s="21" t="str">
        <f>IFERROR(IF(Q182="","",IF(#REF!=1,"Guest",IF(COUNTIF($Q$7:Q182,Q182)&lt;='[1]Season Set up'!$C$73, CONCATENATE(Q182, " A"),IF(COUNTIF($Q$7:Q182,Q182)&lt;='[1]Season Set up'!$C$74, CONCATENATE(Q182, " B"),IF(COUNTIF($Q$7:Q182,Q182)&lt;='[1]Season Set up'!$C$75, CONCATENATE(Q182, " C"),IF(COUNTIF($Q$7:Q182,Q182)&lt;='[1]Season Set up'!$C$76, CONCATENATE(Q182, " D"),IF(COUNTIF($Q$7:Q182,Q182)&lt;='[1]Season Set up'!$C$77, CONCATENATE(Q182, " E"),IF(COUNTIF($Q$7:Q182,Q182)&lt;='[1]Season Set up'!$C$78, CONCATENATE(Q182, " F"),IF(COUNTIF($Q$7:Q182,Q182)&lt;='[1]Season Set up'!$C$79, CONCATENATE(Q182, " G"),IF(COUNTIF($Q$7:Q182,Q182)&lt;='[1]Season Set up'!$C$80, CONCATENATE(Q182, " H"),"")))))))))),"")</f>
        <v/>
      </c>
      <c r="S182" s="74"/>
      <c r="T182" s="21" t="str">
        <f>IFERROR(VLOOKUP(N182,#REF!,6,0),"")</f>
        <v/>
      </c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:35" ht="15.75" customHeight="1" x14ac:dyDescent="0.2">
      <c r="A183" s="2" t="str">
        <f>IFERROR(IF(#REF!=0,"Wrong Gender!",""),"")</f>
        <v/>
      </c>
      <c r="B183" s="21">
        <v>177</v>
      </c>
      <c r="C183" s="73"/>
      <c r="D183" s="21" t="str">
        <f t="shared" si="2"/>
        <v/>
      </c>
      <c r="E183" s="21" t="str">
        <f>IFERROR(IF(C183="",VLOOKUP(D183,'[1]Members Sorted'!$B$2:$G$5000,2,0),VLOOKUP(C183,'[1]Members Sorted'!$B$2:$G$5000,2,0)),"")</f>
        <v/>
      </c>
      <c r="F183" s="21" t="str">
        <f>IFERROR(IF(C183="",VLOOKUP(D183,'[1]Members Sorted'!$B$2:$G$5000,3,0),VLOOKUP(C183,'[1]Members Sorted'!$B$2:$G$5000,3,0)),"")</f>
        <v/>
      </c>
      <c r="G183" s="21" t="str">
        <f>IFERROR(IF(C183="",VLOOKUP(D183,'[1]Members Sorted'!$B$2:$G$5000,5,0),VLOOKUP(C183,'[1]Members Sorted'!$B$2:$G$5000,5,0)),"")</f>
        <v/>
      </c>
      <c r="H183" s="21" t="str">
        <f>IFERROR(IF(G183="","",IF(#REF!=1,"Guest",IF(COUNTIF($G$7:G183,G183)='[1]Season Set up'!$D$62,"Spacer",IF(COUNTIF($G$7:G183,G183)='[1]Season Set up'!$D$63,"Spacer",IF(COUNTIF($G$7:G183,G183)='[1]Season Set up'!$D$64,"Spacer",IF(COUNTIF($G$7:G183,G183)='[1]Season Set up'!$D$65,"Spacer",IF(COUNTIF($G$7:G183,G183)='[1]Season Set up'!$D$66,"Spacer",IF(COUNTIF($G$7:G183,G183)='[1]Season Set up'!$D$67,"Spacer",IF(COUNTIF($G$7:G183,G183)='[1]Season Set up'!$D$68,"Spacer",IF(COUNTIF($G$7:G183,G183)='[1]Season Set up'!$D$69,"Spacer",IF(COUNTIF($G$7:G183,G183)&lt;='[1]Season Set up'!$C$62, CONCATENATE(G183, " A"),IF(COUNTIF($G$7:G183,G183)&lt;='[1]Season Set up'!$C$63, CONCATENATE(G183, " B"),IF(COUNTIF($G$7:G183,G183)&lt;='[1]Season Set up'!$C$64, CONCATENATE(G183, " C"),IF(COUNTIF($G$7:G183,G183)&lt;='[1]Season Set up'!$C$65, CONCATENATE(G183, " D"),IF(COUNTIF($G$7:G183,G183)&lt;='[1]Season Set up'!$C$66, CONCATENATE(G183, " E"),IF(COUNTIF($G$7:G183,G183)&lt;='[1]Season Set up'!$C$67, CONCATENATE(G183, " F"),IF(COUNTIF($G$7:G183,G183)&lt;='[1]Season Set up'!$C$68, CONCATENATE(G183, " G"),IF(COUNTIF($G$7:G183,G183)&lt;='[1]Season Set up'!$C$69, CONCATENATE(G183, " H"),"")))))))))))))))))),"")</f>
        <v/>
      </c>
      <c r="I183" s="74"/>
      <c r="J183" s="21" t="str">
        <f>IFERROR(VLOOKUP(D183,#REF!,6,0),"")</f>
        <v/>
      </c>
      <c r="K183" s="2"/>
      <c r="L183" s="21">
        <v>177</v>
      </c>
      <c r="M183" s="73"/>
      <c r="N183" s="21" t="str">
        <f t="shared" si="3"/>
        <v/>
      </c>
      <c r="O183" s="21" t="str">
        <f>IFERROR(IF(M183="",VLOOKUP(N183,'[1]Members Sorted'!$B$2:$G$5000,2,0),VLOOKUP(M183,'[1]Members Sorted'!$B$2:$G$5000,2,0)),"")</f>
        <v/>
      </c>
      <c r="P183" s="21" t="str">
        <f>IFERROR(IF(M183="",VLOOKUP(N183,'[1]Members Sorted'!$B$2:$G$5000,3,0),VLOOKUP(M183,'[1]Members Sorted'!$B$2:$G$5000,3,0)),"")</f>
        <v/>
      </c>
      <c r="Q183" s="21" t="str">
        <f>IFERROR(IF(M183="",VLOOKUP(N183,'[1]Members Sorted'!$B$2:$G$5000,5,0),VLOOKUP(M183,'[1]Members Sorted'!$B$2:$G$5000,5,0)),"")</f>
        <v/>
      </c>
      <c r="R183" s="21" t="str">
        <f>IFERROR(IF(Q183="","",IF(#REF!=1,"Guest",IF(COUNTIF($Q$7:Q183,Q183)&lt;='[1]Season Set up'!$C$73, CONCATENATE(Q183, " A"),IF(COUNTIF($Q$7:Q183,Q183)&lt;='[1]Season Set up'!$C$74, CONCATENATE(Q183, " B"),IF(COUNTIF($Q$7:Q183,Q183)&lt;='[1]Season Set up'!$C$75, CONCATENATE(Q183, " C"),IF(COUNTIF($Q$7:Q183,Q183)&lt;='[1]Season Set up'!$C$76, CONCATENATE(Q183, " D"),IF(COUNTIF($Q$7:Q183,Q183)&lt;='[1]Season Set up'!$C$77, CONCATENATE(Q183, " E"),IF(COUNTIF($Q$7:Q183,Q183)&lt;='[1]Season Set up'!$C$78, CONCATENATE(Q183, " F"),IF(COUNTIF($Q$7:Q183,Q183)&lt;='[1]Season Set up'!$C$79, CONCATENATE(Q183, " G"),IF(COUNTIF($Q$7:Q183,Q183)&lt;='[1]Season Set up'!$C$80, CONCATENATE(Q183, " H"),"")))))))))),"")</f>
        <v/>
      </c>
      <c r="S183" s="74"/>
      <c r="T183" s="21" t="str">
        <f>IFERROR(VLOOKUP(N183,#REF!,6,0),"")</f>
        <v/>
      </c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ht="15.75" customHeight="1" x14ac:dyDescent="0.2">
      <c r="A184" s="2" t="str">
        <f>IFERROR(IF(#REF!=0,"Wrong Gender!",""),"")</f>
        <v/>
      </c>
      <c r="B184" s="21">
        <v>178</v>
      </c>
      <c r="C184" s="73"/>
      <c r="D184" s="21" t="str">
        <f t="shared" si="2"/>
        <v/>
      </c>
      <c r="E184" s="21" t="str">
        <f>IFERROR(IF(C184="",VLOOKUP(D184,'[1]Members Sorted'!$B$2:$G$5000,2,0),VLOOKUP(C184,'[1]Members Sorted'!$B$2:$G$5000,2,0)),"")</f>
        <v/>
      </c>
      <c r="F184" s="21" t="str">
        <f>IFERROR(IF(C184="",VLOOKUP(D184,'[1]Members Sorted'!$B$2:$G$5000,3,0),VLOOKUP(C184,'[1]Members Sorted'!$B$2:$G$5000,3,0)),"")</f>
        <v/>
      </c>
      <c r="G184" s="21" t="str">
        <f>IFERROR(IF(C184="",VLOOKUP(D184,'[1]Members Sorted'!$B$2:$G$5000,5,0),VLOOKUP(C184,'[1]Members Sorted'!$B$2:$G$5000,5,0)),"")</f>
        <v/>
      </c>
      <c r="H184" s="21" t="str">
        <f>IFERROR(IF(G184="","",IF(#REF!=1,"Guest",IF(COUNTIF($G$7:G184,G184)='[1]Season Set up'!$D$62,"Spacer",IF(COUNTIF($G$7:G184,G184)='[1]Season Set up'!$D$63,"Spacer",IF(COUNTIF($G$7:G184,G184)='[1]Season Set up'!$D$64,"Spacer",IF(COUNTIF($G$7:G184,G184)='[1]Season Set up'!$D$65,"Spacer",IF(COUNTIF($G$7:G184,G184)='[1]Season Set up'!$D$66,"Spacer",IF(COUNTIF($G$7:G184,G184)='[1]Season Set up'!$D$67,"Spacer",IF(COUNTIF($G$7:G184,G184)='[1]Season Set up'!$D$68,"Spacer",IF(COUNTIF($G$7:G184,G184)='[1]Season Set up'!$D$69,"Spacer",IF(COUNTIF($G$7:G184,G184)&lt;='[1]Season Set up'!$C$62, CONCATENATE(G184, " A"),IF(COUNTIF($G$7:G184,G184)&lt;='[1]Season Set up'!$C$63, CONCATENATE(G184, " B"),IF(COUNTIF($G$7:G184,G184)&lt;='[1]Season Set up'!$C$64, CONCATENATE(G184, " C"),IF(COUNTIF($G$7:G184,G184)&lt;='[1]Season Set up'!$C$65, CONCATENATE(G184, " D"),IF(COUNTIF($G$7:G184,G184)&lt;='[1]Season Set up'!$C$66, CONCATENATE(G184, " E"),IF(COUNTIF($G$7:G184,G184)&lt;='[1]Season Set up'!$C$67, CONCATENATE(G184, " F"),IF(COUNTIF($G$7:G184,G184)&lt;='[1]Season Set up'!$C$68, CONCATENATE(G184, " G"),IF(COUNTIF($G$7:G184,G184)&lt;='[1]Season Set up'!$C$69, CONCATENATE(G184, " H"),"")))))))))))))))))),"")</f>
        <v/>
      </c>
      <c r="I184" s="74"/>
      <c r="J184" s="21" t="str">
        <f>IFERROR(VLOOKUP(D184,#REF!,6,0),"")</f>
        <v/>
      </c>
      <c r="K184" s="2"/>
      <c r="L184" s="21">
        <v>178</v>
      </c>
      <c r="M184" s="73"/>
      <c r="N184" s="21" t="str">
        <f t="shared" si="3"/>
        <v/>
      </c>
      <c r="O184" s="21" t="str">
        <f>IFERROR(IF(M184="",VLOOKUP(N184,'[1]Members Sorted'!$B$2:$G$5000,2,0),VLOOKUP(M184,'[1]Members Sorted'!$B$2:$G$5000,2,0)),"")</f>
        <v/>
      </c>
      <c r="P184" s="21" t="str">
        <f>IFERROR(IF(M184="",VLOOKUP(N184,'[1]Members Sorted'!$B$2:$G$5000,3,0),VLOOKUP(M184,'[1]Members Sorted'!$B$2:$G$5000,3,0)),"")</f>
        <v/>
      </c>
      <c r="Q184" s="21" t="str">
        <f>IFERROR(IF(M184="",VLOOKUP(N184,'[1]Members Sorted'!$B$2:$G$5000,5,0),VLOOKUP(M184,'[1]Members Sorted'!$B$2:$G$5000,5,0)),"")</f>
        <v/>
      </c>
      <c r="R184" s="21" t="str">
        <f>IFERROR(IF(Q184="","",IF(#REF!=1,"Guest",IF(COUNTIF($Q$7:Q184,Q184)&lt;='[1]Season Set up'!$C$73, CONCATENATE(Q184, " A"),IF(COUNTIF($Q$7:Q184,Q184)&lt;='[1]Season Set up'!$C$74, CONCATENATE(Q184, " B"),IF(COUNTIF($Q$7:Q184,Q184)&lt;='[1]Season Set up'!$C$75, CONCATENATE(Q184, " C"),IF(COUNTIF($Q$7:Q184,Q184)&lt;='[1]Season Set up'!$C$76, CONCATENATE(Q184, " D"),IF(COUNTIF($Q$7:Q184,Q184)&lt;='[1]Season Set up'!$C$77, CONCATENATE(Q184, " E"),IF(COUNTIF($Q$7:Q184,Q184)&lt;='[1]Season Set up'!$C$78, CONCATENATE(Q184, " F"),IF(COUNTIF($Q$7:Q184,Q184)&lt;='[1]Season Set up'!$C$79, CONCATENATE(Q184, " G"),IF(COUNTIF($Q$7:Q184,Q184)&lt;='[1]Season Set up'!$C$80, CONCATENATE(Q184, " H"),"")))))))))),"")</f>
        <v/>
      </c>
      <c r="S184" s="74"/>
      <c r="T184" s="21" t="str">
        <f>IFERROR(VLOOKUP(N184,#REF!,6,0),"")</f>
        <v/>
      </c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ht="15.75" customHeight="1" x14ac:dyDescent="0.2">
      <c r="A185" s="2" t="str">
        <f>IFERROR(IF(#REF!=0,"Wrong Gender!",""),"")</f>
        <v/>
      </c>
      <c r="B185" s="21">
        <v>179</v>
      </c>
      <c r="C185" s="73"/>
      <c r="D185" s="21" t="str">
        <f t="shared" si="2"/>
        <v/>
      </c>
      <c r="E185" s="21" t="str">
        <f>IFERROR(IF(C185="",VLOOKUP(D185,'[1]Members Sorted'!$B$2:$G$5000,2,0),VLOOKUP(C185,'[1]Members Sorted'!$B$2:$G$5000,2,0)),"")</f>
        <v/>
      </c>
      <c r="F185" s="21" t="str">
        <f>IFERROR(IF(C185="",VLOOKUP(D185,'[1]Members Sorted'!$B$2:$G$5000,3,0),VLOOKUP(C185,'[1]Members Sorted'!$B$2:$G$5000,3,0)),"")</f>
        <v/>
      </c>
      <c r="G185" s="21" t="str">
        <f>IFERROR(IF(C185="",VLOOKUP(D185,'[1]Members Sorted'!$B$2:$G$5000,5,0),VLOOKUP(C185,'[1]Members Sorted'!$B$2:$G$5000,5,0)),"")</f>
        <v/>
      </c>
      <c r="H185" s="21" t="str">
        <f>IFERROR(IF(G185="","",IF(#REF!=1,"Guest",IF(COUNTIF($G$7:G185,G185)='[1]Season Set up'!$D$62,"Spacer",IF(COUNTIF($G$7:G185,G185)='[1]Season Set up'!$D$63,"Spacer",IF(COUNTIF($G$7:G185,G185)='[1]Season Set up'!$D$64,"Spacer",IF(COUNTIF($G$7:G185,G185)='[1]Season Set up'!$D$65,"Spacer",IF(COUNTIF($G$7:G185,G185)='[1]Season Set up'!$D$66,"Spacer",IF(COUNTIF($G$7:G185,G185)='[1]Season Set up'!$D$67,"Spacer",IF(COUNTIF($G$7:G185,G185)='[1]Season Set up'!$D$68,"Spacer",IF(COUNTIF($G$7:G185,G185)='[1]Season Set up'!$D$69,"Spacer",IF(COUNTIF($G$7:G185,G185)&lt;='[1]Season Set up'!$C$62, CONCATENATE(G185, " A"),IF(COUNTIF($G$7:G185,G185)&lt;='[1]Season Set up'!$C$63, CONCATENATE(G185, " B"),IF(COUNTIF($G$7:G185,G185)&lt;='[1]Season Set up'!$C$64, CONCATENATE(G185, " C"),IF(COUNTIF($G$7:G185,G185)&lt;='[1]Season Set up'!$C$65, CONCATENATE(G185, " D"),IF(COUNTIF($G$7:G185,G185)&lt;='[1]Season Set up'!$C$66, CONCATENATE(G185, " E"),IF(COUNTIF($G$7:G185,G185)&lt;='[1]Season Set up'!$C$67, CONCATENATE(G185, " F"),IF(COUNTIF($G$7:G185,G185)&lt;='[1]Season Set up'!$C$68, CONCATENATE(G185, " G"),IF(COUNTIF($G$7:G185,G185)&lt;='[1]Season Set up'!$C$69, CONCATENATE(G185, " H"),"")))))))))))))))))),"")</f>
        <v/>
      </c>
      <c r="I185" s="74"/>
      <c r="J185" s="21" t="str">
        <f>IFERROR(VLOOKUP(D185,#REF!,6,0),"")</f>
        <v/>
      </c>
      <c r="K185" s="2"/>
      <c r="L185" s="21">
        <v>179</v>
      </c>
      <c r="M185" s="73"/>
      <c r="N185" s="21" t="str">
        <f t="shared" si="3"/>
        <v/>
      </c>
      <c r="O185" s="21" t="str">
        <f>IFERROR(IF(M185="",VLOOKUP(N185,'[1]Members Sorted'!$B$2:$G$5000,2,0),VLOOKUP(M185,'[1]Members Sorted'!$B$2:$G$5000,2,0)),"")</f>
        <v/>
      </c>
      <c r="P185" s="21" t="str">
        <f>IFERROR(IF(M185="",VLOOKUP(N185,'[1]Members Sorted'!$B$2:$G$5000,3,0),VLOOKUP(M185,'[1]Members Sorted'!$B$2:$G$5000,3,0)),"")</f>
        <v/>
      </c>
      <c r="Q185" s="21" t="str">
        <f>IFERROR(IF(M185="",VLOOKUP(N185,'[1]Members Sorted'!$B$2:$G$5000,5,0),VLOOKUP(M185,'[1]Members Sorted'!$B$2:$G$5000,5,0)),"")</f>
        <v/>
      </c>
      <c r="R185" s="21" t="str">
        <f>IFERROR(IF(Q185="","",IF(#REF!=1,"Guest",IF(COUNTIF($Q$7:Q185,Q185)&lt;='[1]Season Set up'!$C$73, CONCATENATE(Q185, " A"),IF(COUNTIF($Q$7:Q185,Q185)&lt;='[1]Season Set up'!$C$74, CONCATENATE(Q185, " B"),IF(COUNTIF($Q$7:Q185,Q185)&lt;='[1]Season Set up'!$C$75, CONCATENATE(Q185, " C"),IF(COUNTIF($Q$7:Q185,Q185)&lt;='[1]Season Set up'!$C$76, CONCATENATE(Q185, " D"),IF(COUNTIF($Q$7:Q185,Q185)&lt;='[1]Season Set up'!$C$77, CONCATENATE(Q185, " E"),IF(COUNTIF($Q$7:Q185,Q185)&lt;='[1]Season Set up'!$C$78, CONCATENATE(Q185, " F"),IF(COUNTIF($Q$7:Q185,Q185)&lt;='[1]Season Set up'!$C$79, CONCATENATE(Q185, " G"),IF(COUNTIF($Q$7:Q185,Q185)&lt;='[1]Season Set up'!$C$80, CONCATENATE(Q185, " H"),"")))))))))),"")</f>
        <v/>
      </c>
      <c r="S185" s="74"/>
      <c r="T185" s="21" t="str">
        <f>IFERROR(VLOOKUP(N185,#REF!,6,0),"")</f>
        <v/>
      </c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:35" ht="15.75" customHeight="1" x14ac:dyDescent="0.2">
      <c r="A186" s="2" t="str">
        <f>IFERROR(IF(#REF!=0,"Wrong Gender!",""),"")</f>
        <v/>
      </c>
      <c r="B186" s="21">
        <v>180</v>
      </c>
      <c r="C186" s="73"/>
      <c r="D186" s="21" t="str">
        <f t="shared" si="2"/>
        <v/>
      </c>
      <c r="E186" s="21" t="str">
        <f>IFERROR(IF(C186="",VLOOKUP(D186,'[1]Members Sorted'!$B$2:$G$5000,2,0),VLOOKUP(C186,'[1]Members Sorted'!$B$2:$G$5000,2,0)),"")</f>
        <v/>
      </c>
      <c r="F186" s="21" t="str">
        <f>IFERROR(IF(C186="",VLOOKUP(D186,'[1]Members Sorted'!$B$2:$G$5000,3,0),VLOOKUP(C186,'[1]Members Sorted'!$B$2:$G$5000,3,0)),"")</f>
        <v/>
      </c>
      <c r="G186" s="21" t="str">
        <f>IFERROR(IF(C186="",VLOOKUP(D186,'[1]Members Sorted'!$B$2:$G$5000,5,0),VLOOKUP(C186,'[1]Members Sorted'!$B$2:$G$5000,5,0)),"")</f>
        <v/>
      </c>
      <c r="H186" s="21" t="str">
        <f>IFERROR(IF(G186="","",IF(#REF!=1,"Guest",IF(COUNTIF($G$7:G186,G186)='[1]Season Set up'!$D$62,"Spacer",IF(COUNTIF($G$7:G186,G186)='[1]Season Set up'!$D$63,"Spacer",IF(COUNTIF($G$7:G186,G186)='[1]Season Set up'!$D$64,"Spacer",IF(COUNTIF($G$7:G186,G186)='[1]Season Set up'!$D$65,"Spacer",IF(COUNTIF($G$7:G186,G186)='[1]Season Set up'!$D$66,"Spacer",IF(COUNTIF($G$7:G186,G186)='[1]Season Set up'!$D$67,"Spacer",IF(COUNTIF($G$7:G186,G186)='[1]Season Set up'!$D$68,"Spacer",IF(COUNTIF($G$7:G186,G186)='[1]Season Set up'!$D$69,"Spacer",IF(COUNTIF($G$7:G186,G186)&lt;='[1]Season Set up'!$C$62, CONCATENATE(G186, " A"),IF(COUNTIF($G$7:G186,G186)&lt;='[1]Season Set up'!$C$63, CONCATENATE(G186, " B"),IF(COUNTIF($G$7:G186,G186)&lt;='[1]Season Set up'!$C$64, CONCATENATE(G186, " C"),IF(COUNTIF($G$7:G186,G186)&lt;='[1]Season Set up'!$C$65, CONCATENATE(G186, " D"),IF(COUNTIF($G$7:G186,G186)&lt;='[1]Season Set up'!$C$66, CONCATENATE(G186, " E"),IF(COUNTIF($G$7:G186,G186)&lt;='[1]Season Set up'!$C$67, CONCATENATE(G186, " F"),IF(COUNTIF($G$7:G186,G186)&lt;='[1]Season Set up'!$C$68, CONCATENATE(G186, " G"),IF(COUNTIF($G$7:G186,G186)&lt;='[1]Season Set up'!$C$69, CONCATENATE(G186, " H"),"")))))))))))))))))),"")</f>
        <v/>
      </c>
      <c r="I186" s="74"/>
      <c r="J186" s="21" t="str">
        <f>IFERROR(VLOOKUP(D186,#REF!,6,0),"")</f>
        <v/>
      </c>
      <c r="K186" s="2"/>
      <c r="L186" s="21">
        <v>180</v>
      </c>
      <c r="M186" s="73"/>
      <c r="N186" s="21" t="str">
        <f t="shared" si="3"/>
        <v/>
      </c>
      <c r="O186" s="21" t="str">
        <f>IFERROR(IF(M186="",VLOOKUP(N186,'[1]Members Sorted'!$B$2:$G$5000,2,0),VLOOKUP(M186,'[1]Members Sorted'!$B$2:$G$5000,2,0)),"")</f>
        <v/>
      </c>
      <c r="P186" s="21" t="str">
        <f>IFERROR(IF(M186="",VLOOKUP(N186,'[1]Members Sorted'!$B$2:$G$5000,3,0),VLOOKUP(M186,'[1]Members Sorted'!$B$2:$G$5000,3,0)),"")</f>
        <v/>
      </c>
      <c r="Q186" s="21" t="str">
        <f>IFERROR(IF(M186="",VLOOKUP(N186,'[1]Members Sorted'!$B$2:$G$5000,5,0),VLOOKUP(M186,'[1]Members Sorted'!$B$2:$G$5000,5,0)),"")</f>
        <v/>
      </c>
      <c r="R186" s="21" t="str">
        <f>IFERROR(IF(Q186="","",IF(#REF!=1,"Guest",IF(COUNTIF($Q$7:Q186,Q186)&lt;='[1]Season Set up'!$C$73, CONCATENATE(Q186, " A"),IF(COUNTIF($Q$7:Q186,Q186)&lt;='[1]Season Set up'!$C$74, CONCATENATE(Q186, " B"),IF(COUNTIF($Q$7:Q186,Q186)&lt;='[1]Season Set up'!$C$75, CONCATENATE(Q186, " C"),IF(COUNTIF($Q$7:Q186,Q186)&lt;='[1]Season Set up'!$C$76, CONCATENATE(Q186, " D"),IF(COUNTIF($Q$7:Q186,Q186)&lt;='[1]Season Set up'!$C$77, CONCATENATE(Q186, " E"),IF(COUNTIF($Q$7:Q186,Q186)&lt;='[1]Season Set up'!$C$78, CONCATENATE(Q186, " F"),IF(COUNTIF($Q$7:Q186,Q186)&lt;='[1]Season Set up'!$C$79, CONCATENATE(Q186, " G"),IF(COUNTIF($Q$7:Q186,Q186)&lt;='[1]Season Set up'!$C$80, CONCATENATE(Q186, " H"),"")))))))))),"")</f>
        <v/>
      </c>
      <c r="S186" s="74"/>
      <c r="T186" s="21" t="str">
        <f>IFERROR(VLOOKUP(N186,#REF!,6,0),"")</f>
        <v/>
      </c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:35" ht="15.75" customHeight="1" x14ac:dyDescent="0.2">
      <c r="A187" s="2" t="str">
        <f>IFERROR(IF(#REF!=0,"Wrong Gender!",""),"")</f>
        <v/>
      </c>
      <c r="B187" s="21">
        <v>181</v>
      </c>
      <c r="C187" s="73"/>
      <c r="D187" s="21" t="str">
        <f t="shared" si="2"/>
        <v/>
      </c>
      <c r="E187" s="21" t="str">
        <f>IFERROR(IF(C187="",VLOOKUP(D187,'[1]Members Sorted'!$B$2:$G$5000,2,0),VLOOKUP(C187,'[1]Members Sorted'!$B$2:$G$5000,2,0)),"")</f>
        <v/>
      </c>
      <c r="F187" s="21" t="str">
        <f>IFERROR(IF(C187="",VLOOKUP(D187,'[1]Members Sorted'!$B$2:$G$5000,3,0),VLOOKUP(C187,'[1]Members Sorted'!$B$2:$G$5000,3,0)),"")</f>
        <v/>
      </c>
      <c r="G187" s="21" t="str">
        <f>IFERROR(IF(C187="",VLOOKUP(D187,'[1]Members Sorted'!$B$2:$G$5000,5,0),VLOOKUP(C187,'[1]Members Sorted'!$B$2:$G$5000,5,0)),"")</f>
        <v/>
      </c>
      <c r="H187" s="21" t="str">
        <f>IFERROR(IF(G187="","",IF(#REF!=1,"Guest",IF(COUNTIF($G$7:G187,G187)='[1]Season Set up'!$D$62,"Spacer",IF(COUNTIF($G$7:G187,G187)='[1]Season Set up'!$D$63,"Spacer",IF(COUNTIF($G$7:G187,G187)='[1]Season Set up'!$D$64,"Spacer",IF(COUNTIF($G$7:G187,G187)='[1]Season Set up'!$D$65,"Spacer",IF(COUNTIF($G$7:G187,G187)='[1]Season Set up'!$D$66,"Spacer",IF(COUNTIF($G$7:G187,G187)='[1]Season Set up'!$D$67,"Spacer",IF(COUNTIF($G$7:G187,G187)='[1]Season Set up'!$D$68,"Spacer",IF(COUNTIF($G$7:G187,G187)='[1]Season Set up'!$D$69,"Spacer",IF(COUNTIF($G$7:G187,G187)&lt;='[1]Season Set up'!$C$62, CONCATENATE(G187, " A"),IF(COUNTIF($G$7:G187,G187)&lt;='[1]Season Set up'!$C$63, CONCATENATE(G187, " B"),IF(COUNTIF($G$7:G187,G187)&lt;='[1]Season Set up'!$C$64, CONCATENATE(G187, " C"),IF(COUNTIF($G$7:G187,G187)&lt;='[1]Season Set up'!$C$65, CONCATENATE(G187, " D"),IF(COUNTIF($G$7:G187,G187)&lt;='[1]Season Set up'!$C$66, CONCATENATE(G187, " E"),IF(COUNTIF($G$7:G187,G187)&lt;='[1]Season Set up'!$C$67, CONCATENATE(G187, " F"),IF(COUNTIF($G$7:G187,G187)&lt;='[1]Season Set up'!$C$68, CONCATENATE(G187, " G"),IF(COUNTIF($G$7:G187,G187)&lt;='[1]Season Set up'!$C$69, CONCATENATE(G187, " H"),"")))))))))))))))))),"")</f>
        <v/>
      </c>
      <c r="I187" s="74"/>
      <c r="J187" s="21" t="str">
        <f>IFERROR(VLOOKUP(D187,#REF!,6,0),"")</f>
        <v/>
      </c>
      <c r="K187" s="2"/>
      <c r="L187" s="21">
        <v>181</v>
      </c>
      <c r="M187" s="73"/>
      <c r="N187" s="21" t="str">
        <f t="shared" si="3"/>
        <v/>
      </c>
      <c r="O187" s="21" t="str">
        <f>IFERROR(IF(M187="",VLOOKUP(N187,'[1]Members Sorted'!$B$2:$G$5000,2,0),VLOOKUP(M187,'[1]Members Sorted'!$B$2:$G$5000,2,0)),"")</f>
        <v/>
      </c>
      <c r="P187" s="21" t="str">
        <f>IFERROR(IF(M187="",VLOOKUP(N187,'[1]Members Sorted'!$B$2:$G$5000,3,0),VLOOKUP(M187,'[1]Members Sorted'!$B$2:$G$5000,3,0)),"")</f>
        <v/>
      </c>
      <c r="Q187" s="21" t="str">
        <f>IFERROR(IF(M187="",VLOOKUP(N187,'[1]Members Sorted'!$B$2:$G$5000,5,0),VLOOKUP(M187,'[1]Members Sorted'!$B$2:$G$5000,5,0)),"")</f>
        <v/>
      </c>
      <c r="R187" s="21" t="str">
        <f>IFERROR(IF(Q187="","",IF(#REF!=1,"Guest",IF(COUNTIF($Q$7:Q187,Q187)&lt;='[1]Season Set up'!$C$73, CONCATENATE(Q187, " A"),IF(COUNTIF($Q$7:Q187,Q187)&lt;='[1]Season Set up'!$C$74, CONCATENATE(Q187, " B"),IF(COUNTIF($Q$7:Q187,Q187)&lt;='[1]Season Set up'!$C$75, CONCATENATE(Q187, " C"),IF(COUNTIF($Q$7:Q187,Q187)&lt;='[1]Season Set up'!$C$76, CONCATENATE(Q187, " D"),IF(COUNTIF($Q$7:Q187,Q187)&lt;='[1]Season Set up'!$C$77, CONCATENATE(Q187, " E"),IF(COUNTIF($Q$7:Q187,Q187)&lt;='[1]Season Set up'!$C$78, CONCATENATE(Q187, " F"),IF(COUNTIF($Q$7:Q187,Q187)&lt;='[1]Season Set up'!$C$79, CONCATENATE(Q187, " G"),IF(COUNTIF($Q$7:Q187,Q187)&lt;='[1]Season Set up'!$C$80, CONCATENATE(Q187, " H"),"")))))))))),"")</f>
        <v/>
      </c>
      <c r="S187" s="74"/>
      <c r="T187" s="21" t="str">
        <f>IFERROR(VLOOKUP(N187,#REF!,6,0),"")</f>
        <v/>
      </c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:35" ht="15.75" customHeight="1" x14ac:dyDescent="0.2">
      <c r="A188" s="2" t="str">
        <f>IFERROR(IF(#REF!=0,"Wrong Gender!",""),"")</f>
        <v/>
      </c>
      <c r="B188" s="21">
        <v>182</v>
      </c>
      <c r="C188" s="73"/>
      <c r="D188" s="21" t="str">
        <f t="shared" si="2"/>
        <v/>
      </c>
      <c r="E188" s="21" t="str">
        <f>IFERROR(IF(C188="",VLOOKUP(D188,'[1]Members Sorted'!$B$2:$G$5000,2,0),VLOOKUP(C188,'[1]Members Sorted'!$B$2:$G$5000,2,0)),"")</f>
        <v/>
      </c>
      <c r="F188" s="21" t="str">
        <f>IFERROR(IF(C188="",VLOOKUP(D188,'[1]Members Sorted'!$B$2:$G$5000,3,0),VLOOKUP(C188,'[1]Members Sorted'!$B$2:$G$5000,3,0)),"")</f>
        <v/>
      </c>
      <c r="G188" s="21" t="str">
        <f>IFERROR(IF(C188="",VLOOKUP(D188,'[1]Members Sorted'!$B$2:$G$5000,5,0),VLOOKUP(C188,'[1]Members Sorted'!$B$2:$G$5000,5,0)),"")</f>
        <v/>
      </c>
      <c r="H188" s="21" t="str">
        <f>IFERROR(IF(G188="","",IF(#REF!=1,"Guest",IF(COUNTIF($G$7:G188,G188)='[1]Season Set up'!$D$62,"Spacer",IF(COUNTIF($G$7:G188,G188)='[1]Season Set up'!$D$63,"Spacer",IF(COUNTIF($G$7:G188,G188)='[1]Season Set up'!$D$64,"Spacer",IF(COUNTIF($G$7:G188,G188)='[1]Season Set up'!$D$65,"Spacer",IF(COUNTIF($G$7:G188,G188)='[1]Season Set up'!$D$66,"Spacer",IF(COUNTIF($G$7:G188,G188)='[1]Season Set up'!$D$67,"Spacer",IF(COUNTIF($G$7:G188,G188)='[1]Season Set up'!$D$68,"Spacer",IF(COUNTIF($G$7:G188,G188)='[1]Season Set up'!$D$69,"Spacer",IF(COUNTIF($G$7:G188,G188)&lt;='[1]Season Set up'!$C$62, CONCATENATE(G188, " A"),IF(COUNTIF($G$7:G188,G188)&lt;='[1]Season Set up'!$C$63, CONCATENATE(G188, " B"),IF(COUNTIF($G$7:G188,G188)&lt;='[1]Season Set up'!$C$64, CONCATENATE(G188, " C"),IF(COUNTIF($G$7:G188,G188)&lt;='[1]Season Set up'!$C$65, CONCATENATE(G188, " D"),IF(COUNTIF($G$7:G188,G188)&lt;='[1]Season Set up'!$C$66, CONCATENATE(G188, " E"),IF(COUNTIF($G$7:G188,G188)&lt;='[1]Season Set up'!$C$67, CONCATENATE(G188, " F"),IF(COUNTIF($G$7:G188,G188)&lt;='[1]Season Set up'!$C$68, CONCATENATE(G188, " G"),IF(COUNTIF($G$7:G188,G188)&lt;='[1]Season Set up'!$C$69, CONCATENATE(G188, " H"),"")))))))))))))))))),"")</f>
        <v/>
      </c>
      <c r="I188" s="74"/>
      <c r="J188" s="21" t="str">
        <f>IFERROR(VLOOKUP(D188,#REF!,6,0),"")</f>
        <v/>
      </c>
      <c r="K188" s="2"/>
      <c r="L188" s="21">
        <v>182</v>
      </c>
      <c r="M188" s="73"/>
      <c r="N188" s="21" t="str">
        <f t="shared" si="3"/>
        <v/>
      </c>
      <c r="O188" s="21" t="str">
        <f>IFERROR(IF(M188="",VLOOKUP(N188,'[1]Members Sorted'!$B$2:$G$5000,2,0),VLOOKUP(M188,'[1]Members Sorted'!$B$2:$G$5000,2,0)),"")</f>
        <v/>
      </c>
      <c r="P188" s="21" t="str">
        <f>IFERROR(IF(M188="",VLOOKUP(N188,'[1]Members Sorted'!$B$2:$G$5000,3,0),VLOOKUP(M188,'[1]Members Sorted'!$B$2:$G$5000,3,0)),"")</f>
        <v/>
      </c>
      <c r="Q188" s="21" t="str">
        <f>IFERROR(IF(M188="",VLOOKUP(N188,'[1]Members Sorted'!$B$2:$G$5000,5,0),VLOOKUP(M188,'[1]Members Sorted'!$B$2:$G$5000,5,0)),"")</f>
        <v/>
      </c>
      <c r="R188" s="21" t="str">
        <f>IFERROR(IF(Q188="","",IF(#REF!=1,"Guest",IF(COUNTIF($Q$7:Q188,Q188)&lt;='[1]Season Set up'!$C$73, CONCATENATE(Q188, " A"),IF(COUNTIF($Q$7:Q188,Q188)&lt;='[1]Season Set up'!$C$74, CONCATENATE(Q188, " B"),IF(COUNTIF($Q$7:Q188,Q188)&lt;='[1]Season Set up'!$C$75, CONCATENATE(Q188, " C"),IF(COUNTIF($Q$7:Q188,Q188)&lt;='[1]Season Set up'!$C$76, CONCATENATE(Q188, " D"),IF(COUNTIF($Q$7:Q188,Q188)&lt;='[1]Season Set up'!$C$77, CONCATENATE(Q188, " E"),IF(COUNTIF($Q$7:Q188,Q188)&lt;='[1]Season Set up'!$C$78, CONCATENATE(Q188, " F"),IF(COUNTIF($Q$7:Q188,Q188)&lt;='[1]Season Set up'!$C$79, CONCATENATE(Q188, " G"),IF(COUNTIF($Q$7:Q188,Q188)&lt;='[1]Season Set up'!$C$80, CONCATENATE(Q188, " H"),"")))))))))),"")</f>
        <v/>
      </c>
      <c r="S188" s="74"/>
      <c r="T188" s="21" t="str">
        <f>IFERROR(VLOOKUP(N188,#REF!,6,0),"")</f>
        <v/>
      </c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ht="15.75" customHeight="1" x14ac:dyDescent="0.2">
      <c r="A189" s="2" t="str">
        <f>IFERROR(IF(#REF!=0,"Wrong Gender!",""),"")</f>
        <v/>
      </c>
      <c r="B189" s="21">
        <v>183</v>
      </c>
      <c r="C189" s="73"/>
      <c r="D189" s="21" t="str">
        <f t="shared" si="2"/>
        <v/>
      </c>
      <c r="E189" s="21" t="str">
        <f>IFERROR(IF(C189="",VLOOKUP(D189,'[1]Members Sorted'!$B$2:$G$5000,2,0),VLOOKUP(C189,'[1]Members Sorted'!$B$2:$G$5000,2,0)),"")</f>
        <v/>
      </c>
      <c r="F189" s="21" t="str">
        <f>IFERROR(IF(C189="",VLOOKUP(D189,'[1]Members Sorted'!$B$2:$G$5000,3,0),VLOOKUP(C189,'[1]Members Sorted'!$B$2:$G$5000,3,0)),"")</f>
        <v/>
      </c>
      <c r="G189" s="21" t="str">
        <f>IFERROR(IF(C189="",VLOOKUP(D189,'[1]Members Sorted'!$B$2:$G$5000,5,0),VLOOKUP(C189,'[1]Members Sorted'!$B$2:$G$5000,5,0)),"")</f>
        <v/>
      </c>
      <c r="H189" s="21" t="str">
        <f>IFERROR(IF(G189="","",IF(#REF!=1,"Guest",IF(COUNTIF($G$7:G189,G189)='[1]Season Set up'!$D$62,"Spacer",IF(COUNTIF($G$7:G189,G189)='[1]Season Set up'!$D$63,"Spacer",IF(COUNTIF($G$7:G189,G189)='[1]Season Set up'!$D$64,"Spacer",IF(COUNTIF($G$7:G189,G189)='[1]Season Set up'!$D$65,"Spacer",IF(COUNTIF($G$7:G189,G189)='[1]Season Set up'!$D$66,"Spacer",IF(COUNTIF($G$7:G189,G189)='[1]Season Set up'!$D$67,"Spacer",IF(COUNTIF($G$7:G189,G189)='[1]Season Set up'!$D$68,"Spacer",IF(COUNTIF($G$7:G189,G189)='[1]Season Set up'!$D$69,"Spacer",IF(COUNTIF($G$7:G189,G189)&lt;='[1]Season Set up'!$C$62, CONCATENATE(G189, " A"),IF(COUNTIF($G$7:G189,G189)&lt;='[1]Season Set up'!$C$63, CONCATENATE(G189, " B"),IF(COUNTIF($G$7:G189,G189)&lt;='[1]Season Set up'!$C$64, CONCATENATE(G189, " C"),IF(COUNTIF($G$7:G189,G189)&lt;='[1]Season Set up'!$C$65, CONCATENATE(G189, " D"),IF(COUNTIF($G$7:G189,G189)&lt;='[1]Season Set up'!$C$66, CONCATENATE(G189, " E"),IF(COUNTIF($G$7:G189,G189)&lt;='[1]Season Set up'!$C$67, CONCATENATE(G189, " F"),IF(COUNTIF($G$7:G189,G189)&lt;='[1]Season Set up'!$C$68, CONCATENATE(G189, " G"),IF(COUNTIF($G$7:G189,G189)&lt;='[1]Season Set up'!$C$69, CONCATENATE(G189, " H"),"")))))))))))))))))),"")</f>
        <v/>
      </c>
      <c r="I189" s="74"/>
      <c r="J189" s="21" t="str">
        <f>IFERROR(VLOOKUP(D189,#REF!,6,0),"")</f>
        <v/>
      </c>
      <c r="K189" s="2"/>
      <c r="L189" s="21">
        <v>183</v>
      </c>
      <c r="M189" s="73"/>
      <c r="N189" s="21" t="str">
        <f t="shared" si="3"/>
        <v/>
      </c>
      <c r="O189" s="21" t="str">
        <f>IFERROR(IF(M189="",VLOOKUP(N189,'[1]Members Sorted'!$B$2:$G$5000,2,0),VLOOKUP(M189,'[1]Members Sorted'!$B$2:$G$5000,2,0)),"")</f>
        <v/>
      </c>
      <c r="P189" s="21" t="str">
        <f>IFERROR(IF(M189="",VLOOKUP(N189,'[1]Members Sorted'!$B$2:$G$5000,3,0),VLOOKUP(M189,'[1]Members Sorted'!$B$2:$G$5000,3,0)),"")</f>
        <v/>
      </c>
      <c r="Q189" s="21" t="str">
        <f>IFERROR(IF(M189="",VLOOKUP(N189,'[1]Members Sorted'!$B$2:$G$5000,5,0),VLOOKUP(M189,'[1]Members Sorted'!$B$2:$G$5000,5,0)),"")</f>
        <v/>
      </c>
      <c r="R189" s="21" t="str">
        <f>IFERROR(IF(Q189="","",IF(#REF!=1,"Guest",IF(COUNTIF($Q$7:Q189,Q189)&lt;='[1]Season Set up'!$C$73, CONCATENATE(Q189, " A"),IF(COUNTIF($Q$7:Q189,Q189)&lt;='[1]Season Set up'!$C$74, CONCATENATE(Q189, " B"),IF(COUNTIF($Q$7:Q189,Q189)&lt;='[1]Season Set up'!$C$75, CONCATENATE(Q189, " C"),IF(COUNTIF($Q$7:Q189,Q189)&lt;='[1]Season Set up'!$C$76, CONCATENATE(Q189, " D"),IF(COUNTIF($Q$7:Q189,Q189)&lt;='[1]Season Set up'!$C$77, CONCATENATE(Q189, " E"),IF(COUNTIF($Q$7:Q189,Q189)&lt;='[1]Season Set up'!$C$78, CONCATENATE(Q189, " F"),IF(COUNTIF($Q$7:Q189,Q189)&lt;='[1]Season Set up'!$C$79, CONCATENATE(Q189, " G"),IF(COUNTIF($Q$7:Q189,Q189)&lt;='[1]Season Set up'!$C$80, CONCATENATE(Q189, " H"),"")))))))))),"")</f>
        <v/>
      </c>
      <c r="S189" s="74"/>
      <c r="T189" s="21" t="str">
        <f>IFERROR(VLOOKUP(N189,#REF!,6,0),"")</f>
        <v/>
      </c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ht="15.75" customHeight="1" x14ac:dyDescent="0.2">
      <c r="A190" s="2" t="str">
        <f>IFERROR(IF(#REF!=0,"Wrong Gender!",""),"")</f>
        <v/>
      </c>
      <c r="B190" s="21">
        <v>184</v>
      </c>
      <c r="C190" s="73"/>
      <c r="D190" s="21" t="str">
        <f t="shared" si="2"/>
        <v/>
      </c>
      <c r="E190" s="21" t="str">
        <f>IFERROR(IF(C190="",VLOOKUP(D190,'[1]Members Sorted'!$B$2:$G$5000,2,0),VLOOKUP(C190,'[1]Members Sorted'!$B$2:$G$5000,2,0)),"")</f>
        <v/>
      </c>
      <c r="F190" s="21" t="str">
        <f>IFERROR(IF(C190="",VLOOKUP(D190,'[1]Members Sorted'!$B$2:$G$5000,3,0),VLOOKUP(C190,'[1]Members Sorted'!$B$2:$G$5000,3,0)),"")</f>
        <v/>
      </c>
      <c r="G190" s="21" t="str">
        <f>IFERROR(IF(C190="",VLOOKUP(D190,'[1]Members Sorted'!$B$2:$G$5000,5,0),VLOOKUP(C190,'[1]Members Sorted'!$B$2:$G$5000,5,0)),"")</f>
        <v/>
      </c>
      <c r="H190" s="21" t="str">
        <f>IFERROR(IF(G190="","",IF(#REF!=1,"Guest",IF(COUNTIF($G$7:G190,G190)='[1]Season Set up'!$D$62,"Spacer",IF(COUNTIF($G$7:G190,G190)='[1]Season Set up'!$D$63,"Spacer",IF(COUNTIF($G$7:G190,G190)='[1]Season Set up'!$D$64,"Spacer",IF(COUNTIF($G$7:G190,G190)='[1]Season Set up'!$D$65,"Spacer",IF(COUNTIF($G$7:G190,G190)='[1]Season Set up'!$D$66,"Spacer",IF(COUNTIF($G$7:G190,G190)='[1]Season Set up'!$D$67,"Spacer",IF(COUNTIF($G$7:G190,G190)='[1]Season Set up'!$D$68,"Spacer",IF(COUNTIF($G$7:G190,G190)='[1]Season Set up'!$D$69,"Spacer",IF(COUNTIF($G$7:G190,G190)&lt;='[1]Season Set up'!$C$62, CONCATENATE(G190, " A"),IF(COUNTIF($G$7:G190,G190)&lt;='[1]Season Set up'!$C$63, CONCATENATE(G190, " B"),IF(COUNTIF($G$7:G190,G190)&lt;='[1]Season Set up'!$C$64, CONCATENATE(G190, " C"),IF(COUNTIF($G$7:G190,G190)&lt;='[1]Season Set up'!$C$65, CONCATENATE(G190, " D"),IF(COUNTIF($G$7:G190,G190)&lt;='[1]Season Set up'!$C$66, CONCATENATE(G190, " E"),IF(COUNTIF($G$7:G190,G190)&lt;='[1]Season Set up'!$C$67, CONCATENATE(G190, " F"),IF(COUNTIF($G$7:G190,G190)&lt;='[1]Season Set up'!$C$68, CONCATENATE(G190, " G"),IF(COUNTIF($G$7:G190,G190)&lt;='[1]Season Set up'!$C$69, CONCATENATE(G190, " H"),"")))))))))))))))))),"")</f>
        <v/>
      </c>
      <c r="I190" s="74"/>
      <c r="J190" s="21" t="str">
        <f>IFERROR(VLOOKUP(D190,#REF!,6,0),"")</f>
        <v/>
      </c>
      <c r="K190" s="2"/>
      <c r="L190" s="21">
        <v>184</v>
      </c>
      <c r="M190" s="73"/>
      <c r="N190" s="21" t="str">
        <f t="shared" si="3"/>
        <v/>
      </c>
      <c r="O190" s="21" t="str">
        <f>IFERROR(IF(M190="",VLOOKUP(N190,'[1]Members Sorted'!$B$2:$G$5000,2,0),VLOOKUP(M190,'[1]Members Sorted'!$B$2:$G$5000,2,0)),"")</f>
        <v/>
      </c>
      <c r="P190" s="21" t="str">
        <f>IFERROR(IF(M190="",VLOOKUP(N190,'[1]Members Sorted'!$B$2:$G$5000,3,0),VLOOKUP(M190,'[1]Members Sorted'!$B$2:$G$5000,3,0)),"")</f>
        <v/>
      </c>
      <c r="Q190" s="21" t="str">
        <f>IFERROR(IF(M190="",VLOOKUP(N190,'[1]Members Sorted'!$B$2:$G$5000,5,0),VLOOKUP(M190,'[1]Members Sorted'!$B$2:$G$5000,5,0)),"")</f>
        <v/>
      </c>
      <c r="R190" s="21" t="str">
        <f>IFERROR(IF(Q190="","",IF(#REF!=1,"Guest",IF(COUNTIF($Q$7:Q190,Q190)&lt;='[1]Season Set up'!$C$73, CONCATENATE(Q190, " A"),IF(COUNTIF($Q$7:Q190,Q190)&lt;='[1]Season Set up'!$C$74, CONCATENATE(Q190, " B"),IF(COUNTIF($Q$7:Q190,Q190)&lt;='[1]Season Set up'!$C$75, CONCATENATE(Q190, " C"),IF(COUNTIF($Q$7:Q190,Q190)&lt;='[1]Season Set up'!$C$76, CONCATENATE(Q190, " D"),IF(COUNTIF($Q$7:Q190,Q190)&lt;='[1]Season Set up'!$C$77, CONCATENATE(Q190, " E"),IF(COUNTIF($Q$7:Q190,Q190)&lt;='[1]Season Set up'!$C$78, CONCATENATE(Q190, " F"),IF(COUNTIF($Q$7:Q190,Q190)&lt;='[1]Season Set up'!$C$79, CONCATENATE(Q190, " G"),IF(COUNTIF($Q$7:Q190,Q190)&lt;='[1]Season Set up'!$C$80, CONCATENATE(Q190, " H"),"")))))))))),"")</f>
        <v/>
      </c>
      <c r="S190" s="74"/>
      <c r="T190" s="21" t="str">
        <f>IFERROR(VLOOKUP(N190,#REF!,6,0),"")</f>
        <v/>
      </c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:35" ht="15.75" customHeight="1" x14ac:dyDescent="0.2">
      <c r="A191" s="2" t="str">
        <f>IFERROR(IF(#REF!=0,"Wrong Gender!",""),"")</f>
        <v/>
      </c>
      <c r="B191" s="21">
        <v>185</v>
      </c>
      <c r="C191" s="73"/>
      <c r="D191" s="21" t="str">
        <f t="shared" si="2"/>
        <v/>
      </c>
      <c r="E191" s="21" t="str">
        <f>IFERROR(IF(C191="",VLOOKUP(D191,'[1]Members Sorted'!$B$2:$G$5000,2,0),VLOOKUP(C191,'[1]Members Sorted'!$B$2:$G$5000,2,0)),"")</f>
        <v/>
      </c>
      <c r="F191" s="21" t="str">
        <f>IFERROR(IF(C191="",VLOOKUP(D191,'[1]Members Sorted'!$B$2:$G$5000,3,0),VLOOKUP(C191,'[1]Members Sorted'!$B$2:$G$5000,3,0)),"")</f>
        <v/>
      </c>
      <c r="G191" s="21" t="str">
        <f>IFERROR(IF(C191="",VLOOKUP(D191,'[1]Members Sorted'!$B$2:$G$5000,5,0),VLOOKUP(C191,'[1]Members Sorted'!$B$2:$G$5000,5,0)),"")</f>
        <v/>
      </c>
      <c r="H191" s="21" t="str">
        <f>IFERROR(IF(G191="","",IF(#REF!=1,"Guest",IF(COUNTIF($G$7:G191,G191)='[1]Season Set up'!$D$62,"Spacer",IF(COUNTIF($G$7:G191,G191)='[1]Season Set up'!$D$63,"Spacer",IF(COUNTIF($G$7:G191,G191)='[1]Season Set up'!$D$64,"Spacer",IF(COUNTIF($G$7:G191,G191)='[1]Season Set up'!$D$65,"Spacer",IF(COUNTIF($G$7:G191,G191)='[1]Season Set up'!$D$66,"Spacer",IF(COUNTIF($G$7:G191,G191)='[1]Season Set up'!$D$67,"Spacer",IF(COUNTIF($G$7:G191,G191)='[1]Season Set up'!$D$68,"Spacer",IF(COUNTIF($G$7:G191,G191)='[1]Season Set up'!$D$69,"Spacer",IF(COUNTIF($G$7:G191,G191)&lt;='[1]Season Set up'!$C$62, CONCATENATE(G191, " A"),IF(COUNTIF($G$7:G191,G191)&lt;='[1]Season Set up'!$C$63, CONCATENATE(G191, " B"),IF(COUNTIF($G$7:G191,G191)&lt;='[1]Season Set up'!$C$64, CONCATENATE(G191, " C"),IF(COUNTIF($G$7:G191,G191)&lt;='[1]Season Set up'!$C$65, CONCATENATE(G191, " D"),IF(COUNTIF($G$7:G191,G191)&lt;='[1]Season Set up'!$C$66, CONCATENATE(G191, " E"),IF(COUNTIF($G$7:G191,G191)&lt;='[1]Season Set up'!$C$67, CONCATENATE(G191, " F"),IF(COUNTIF($G$7:G191,G191)&lt;='[1]Season Set up'!$C$68, CONCATENATE(G191, " G"),IF(COUNTIF($G$7:G191,G191)&lt;='[1]Season Set up'!$C$69, CONCATENATE(G191, " H"),"")))))))))))))))))),"")</f>
        <v/>
      </c>
      <c r="I191" s="74"/>
      <c r="J191" s="21" t="str">
        <f>IFERROR(VLOOKUP(D191,#REF!,6,0),"")</f>
        <v/>
      </c>
      <c r="K191" s="2"/>
      <c r="L191" s="21">
        <v>185</v>
      </c>
      <c r="M191" s="73"/>
      <c r="N191" s="21" t="str">
        <f t="shared" si="3"/>
        <v/>
      </c>
      <c r="O191" s="21" t="str">
        <f>IFERROR(IF(M191="",VLOOKUP(N191,'[1]Members Sorted'!$B$2:$G$5000,2,0),VLOOKUP(M191,'[1]Members Sorted'!$B$2:$G$5000,2,0)),"")</f>
        <v/>
      </c>
      <c r="P191" s="21" t="str">
        <f>IFERROR(IF(M191="",VLOOKUP(N191,'[1]Members Sorted'!$B$2:$G$5000,3,0),VLOOKUP(M191,'[1]Members Sorted'!$B$2:$G$5000,3,0)),"")</f>
        <v/>
      </c>
      <c r="Q191" s="21" t="str">
        <f>IFERROR(IF(M191="",VLOOKUP(N191,'[1]Members Sorted'!$B$2:$G$5000,5,0),VLOOKUP(M191,'[1]Members Sorted'!$B$2:$G$5000,5,0)),"")</f>
        <v/>
      </c>
      <c r="R191" s="21" t="str">
        <f>IFERROR(IF(Q191="","",IF(#REF!=1,"Guest",IF(COUNTIF($Q$7:Q191,Q191)&lt;='[1]Season Set up'!$C$73, CONCATENATE(Q191, " A"),IF(COUNTIF($Q$7:Q191,Q191)&lt;='[1]Season Set up'!$C$74, CONCATENATE(Q191, " B"),IF(COUNTIF($Q$7:Q191,Q191)&lt;='[1]Season Set up'!$C$75, CONCATENATE(Q191, " C"),IF(COUNTIF($Q$7:Q191,Q191)&lt;='[1]Season Set up'!$C$76, CONCATENATE(Q191, " D"),IF(COUNTIF($Q$7:Q191,Q191)&lt;='[1]Season Set up'!$C$77, CONCATENATE(Q191, " E"),IF(COUNTIF($Q$7:Q191,Q191)&lt;='[1]Season Set up'!$C$78, CONCATENATE(Q191, " F"),IF(COUNTIF($Q$7:Q191,Q191)&lt;='[1]Season Set up'!$C$79, CONCATENATE(Q191, " G"),IF(COUNTIF($Q$7:Q191,Q191)&lt;='[1]Season Set up'!$C$80, CONCATENATE(Q191, " H"),"")))))))))),"")</f>
        <v/>
      </c>
      <c r="S191" s="74"/>
      <c r="T191" s="21" t="str">
        <f>IFERROR(VLOOKUP(N191,#REF!,6,0),"")</f>
        <v/>
      </c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:35" ht="15.75" customHeight="1" x14ac:dyDescent="0.2">
      <c r="A192" s="2" t="str">
        <f>IFERROR(IF(#REF!=0,"Wrong Gender!",""),"")</f>
        <v/>
      </c>
      <c r="B192" s="21">
        <v>186</v>
      </c>
      <c r="C192" s="73"/>
      <c r="D192" s="21" t="str">
        <f t="shared" si="2"/>
        <v/>
      </c>
      <c r="E192" s="21" t="str">
        <f>IFERROR(IF(C192="",VLOOKUP(D192,'[1]Members Sorted'!$B$2:$G$5000,2,0),VLOOKUP(C192,'[1]Members Sorted'!$B$2:$G$5000,2,0)),"")</f>
        <v/>
      </c>
      <c r="F192" s="21" t="str">
        <f>IFERROR(IF(C192="",VLOOKUP(D192,'[1]Members Sorted'!$B$2:$G$5000,3,0),VLOOKUP(C192,'[1]Members Sorted'!$B$2:$G$5000,3,0)),"")</f>
        <v/>
      </c>
      <c r="G192" s="21" t="str">
        <f>IFERROR(IF(C192="",VLOOKUP(D192,'[1]Members Sorted'!$B$2:$G$5000,5,0),VLOOKUP(C192,'[1]Members Sorted'!$B$2:$G$5000,5,0)),"")</f>
        <v/>
      </c>
      <c r="H192" s="21" t="str">
        <f>IFERROR(IF(G192="","",IF(#REF!=1,"Guest",IF(COUNTIF($G$7:G192,G192)='[1]Season Set up'!$D$62,"Spacer",IF(COUNTIF($G$7:G192,G192)='[1]Season Set up'!$D$63,"Spacer",IF(COUNTIF($G$7:G192,G192)='[1]Season Set up'!$D$64,"Spacer",IF(COUNTIF($G$7:G192,G192)='[1]Season Set up'!$D$65,"Spacer",IF(COUNTIF($G$7:G192,G192)='[1]Season Set up'!$D$66,"Spacer",IF(COUNTIF($G$7:G192,G192)='[1]Season Set up'!$D$67,"Spacer",IF(COUNTIF($G$7:G192,G192)='[1]Season Set up'!$D$68,"Spacer",IF(COUNTIF($G$7:G192,G192)='[1]Season Set up'!$D$69,"Spacer",IF(COUNTIF($G$7:G192,G192)&lt;='[1]Season Set up'!$C$62, CONCATENATE(G192, " A"),IF(COUNTIF($G$7:G192,G192)&lt;='[1]Season Set up'!$C$63, CONCATENATE(G192, " B"),IF(COUNTIF($G$7:G192,G192)&lt;='[1]Season Set up'!$C$64, CONCATENATE(G192, " C"),IF(COUNTIF($G$7:G192,G192)&lt;='[1]Season Set up'!$C$65, CONCATENATE(G192, " D"),IF(COUNTIF($G$7:G192,G192)&lt;='[1]Season Set up'!$C$66, CONCATENATE(G192, " E"),IF(COUNTIF($G$7:G192,G192)&lt;='[1]Season Set up'!$C$67, CONCATENATE(G192, " F"),IF(COUNTIF($G$7:G192,G192)&lt;='[1]Season Set up'!$C$68, CONCATENATE(G192, " G"),IF(COUNTIF($G$7:G192,G192)&lt;='[1]Season Set up'!$C$69, CONCATENATE(G192, " H"),"")))))))))))))))))),"")</f>
        <v/>
      </c>
      <c r="I192" s="74"/>
      <c r="J192" s="21" t="str">
        <f>IFERROR(VLOOKUP(D192,#REF!,6,0),"")</f>
        <v/>
      </c>
      <c r="K192" s="2"/>
      <c r="L192" s="21">
        <v>186</v>
      </c>
      <c r="M192" s="73"/>
      <c r="N192" s="21" t="str">
        <f t="shared" si="3"/>
        <v/>
      </c>
      <c r="O192" s="21" t="str">
        <f>IFERROR(IF(M192="",VLOOKUP(N192,'[1]Members Sorted'!$B$2:$G$5000,2,0),VLOOKUP(M192,'[1]Members Sorted'!$B$2:$G$5000,2,0)),"")</f>
        <v/>
      </c>
      <c r="P192" s="21" t="str">
        <f>IFERROR(IF(M192="",VLOOKUP(N192,'[1]Members Sorted'!$B$2:$G$5000,3,0),VLOOKUP(M192,'[1]Members Sorted'!$B$2:$G$5000,3,0)),"")</f>
        <v/>
      </c>
      <c r="Q192" s="21" t="str">
        <f>IFERROR(IF(M192="",VLOOKUP(N192,'[1]Members Sorted'!$B$2:$G$5000,5,0),VLOOKUP(M192,'[1]Members Sorted'!$B$2:$G$5000,5,0)),"")</f>
        <v/>
      </c>
      <c r="R192" s="21" t="str">
        <f>IFERROR(IF(Q192="","",IF(#REF!=1,"Guest",IF(COUNTIF($Q$7:Q192,Q192)&lt;='[1]Season Set up'!$C$73, CONCATENATE(Q192, " A"),IF(COUNTIF($Q$7:Q192,Q192)&lt;='[1]Season Set up'!$C$74, CONCATENATE(Q192, " B"),IF(COUNTIF($Q$7:Q192,Q192)&lt;='[1]Season Set up'!$C$75, CONCATENATE(Q192, " C"),IF(COUNTIF($Q$7:Q192,Q192)&lt;='[1]Season Set up'!$C$76, CONCATENATE(Q192, " D"),IF(COUNTIF($Q$7:Q192,Q192)&lt;='[1]Season Set up'!$C$77, CONCATENATE(Q192, " E"),IF(COUNTIF($Q$7:Q192,Q192)&lt;='[1]Season Set up'!$C$78, CONCATENATE(Q192, " F"),IF(COUNTIF($Q$7:Q192,Q192)&lt;='[1]Season Set up'!$C$79, CONCATENATE(Q192, " G"),IF(COUNTIF($Q$7:Q192,Q192)&lt;='[1]Season Set up'!$C$80, CONCATENATE(Q192, " H"),"")))))))))),"")</f>
        <v/>
      </c>
      <c r="S192" s="74"/>
      <c r="T192" s="21" t="str">
        <f>IFERROR(VLOOKUP(N192,#REF!,6,0),"")</f>
        <v/>
      </c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:35" ht="15.75" customHeight="1" x14ac:dyDescent="0.2">
      <c r="A193" s="2" t="str">
        <f>IFERROR(IF(#REF!=0,"Wrong Gender!",""),"")</f>
        <v/>
      </c>
      <c r="B193" s="21">
        <v>187</v>
      </c>
      <c r="C193" s="73"/>
      <c r="D193" s="21" t="str">
        <f t="shared" si="2"/>
        <v/>
      </c>
      <c r="E193" s="21" t="str">
        <f>IFERROR(IF(C193="",VLOOKUP(D193,'[1]Members Sorted'!$B$2:$G$5000,2,0),VLOOKUP(C193,'[1]Members Sorted'!$B$2:$G$5000,2,0)),"")</f>
        <v/>
      </c>
      <c r="F193" s="21" t="str">
        <f>IFERROR(IF(C193="",VLOOKUP(D193,'[1]Members Sorted'!$B$2:$G$5000,3,0),VLOOKUP(C193,'[1]Members Sorted'!$B$2:$G$5000,3,0)),"")</f>
        <v/>
      </c>
      <c r="G193" s="21" t="str">
        <f>IFERROR(IF(C193="",VLOOKUP(D193,'[1]Members Sorted'!$B$2:$G$5000,5,0),VLOOKUP(C193,'[1]Members Sorted'!$B$2:$G$5000,5,0)),"")</f>
        <v/>
      </c>
      <c r="H193" s="21" t="str">
        <f>IFERROR(IF(G193="","",IF(#REF!=1,"Guest",IF(COUNTIF($G$7:G193,G193)='[1]Season Set up'!$D$62,"Spacer",IF(COUNTIF($G$7:G193,G193)='[1]Season Set up'!$D$63,"Spacer",IF(COUNTIF($G$7:G193,G193)='[1]Season Set up'!$D$64,"Spacer",IF(COUNTIF($G$7:G193,G193)='[1]Season Set up'!$D$65,"Spacer",IF(COUNTIF($G$7:G193,G193)='[1]Season Set up'!$D$66,"Spacer",IF(COUNTIF($G$7:G193,G193)='[1]Season Set up'!$D$67,"Spacer",IF(COUNTIF($G$7:G193,G193)='[1]Season Set up'!$D$68,"Spacer",IF(COUNTIF($G$7:G193,G193)='[1]Season Set up'!$D$69,"Spacer",IF(COUNTIF($G$7:G193,G193)&lt;='[1]Season Set up'!$C$62, CONCATENATE(G193, " A"),IF(COUNTIF($G$7:G193,G193)&lt;='[1]Season Set up'!$C$63, CONCATENATE(G193, " B"),IF(COUNTIF($G$7:G193,G193)&lt;='[1]Season Set up'!$C$64, CONCATENATE(G193, " C"),IF(COUNTIF($G$7:G193,G193)&lt;='[1]Season Set up'!$C$65, CONCATENATE(G193, " D"),IF(COUNTIF($G$7:G193,G193)&lt;='[1]Season Set up'!$C$66, CONCATENATE(G193, " E"),IF(COUNTIF($G$7:G193,G193)&lt;='[1]Season Set up'!$C$67, CONCATENATE(G193, " F"),IF(COUNTIF($G$7:G193,G193)&lt;='[1]Season Set up'!$C$68, CONCATENATE(G193, " G"),IF(COUNTIF($G$7:G193,G193)&lt;='[1]Season Set up'!$C$69, CONCATENATE(G193, " H"),"")))))))))))))))))),"")</f>
        <v/>
      </c>
      <c r="I193" s="74"/>
      <c r="J193" s="21" t="str">
        <f>IFERROR(VLOOKUP(D193,#REF!,6,0),"")</f>
        <v/>
      </c>
      <c r="K193" s="2"/>
      <c r="L193" s="21">
        <v>187</v>
      </c>
      <c r="M193" s="73"/>
      <c r="N193" s="21" t="str">
        <f t="shared" si="3"/>
        <v/>
      </c>
      <c r="O193" s="21" t="str">
        <f>IFERROR(IF(M193="",VLOOKUP(N193,'[1]Members Sorted'!$B$2:$G$5000,2,0),VLOOKUP(M193,'[1]Members Sorted'!$B$2:$G$5000,2,0)),"")</f>
        <v/>
      </c>
      <c r="P193" s="21" t="str">
        <f>IFERROR(IF(M193="",VLOOKUP(N193,'[1]Members Sorted'!$B$2:$G$5000,3,0),VLOOKUP(M193,'[1]Members Sorted'!$B$2:$G$5000,3,0)),"")</f>
        <v/>
      </c>
      <c r="Q193" s="21" t="str">
        <f>IFERROR(IF(M193="",VLOOKUP(N193,'[1]Members Sorted'!$B$2:$G$5000,5,0),VLOOKUP(M193,'[1]Members Sorted'!$B$2:$G$5000,5,0)),"")</f>
        <v/>
      </c>
      <c r="R193" s="21" t="str">
        <f>IFERROR(IF(Q193="","",IF(#REF!=1,"Guest",IF(COUNTIF($Q$7:Q193,Q193)&lt;='[1]Season Set up'!$C$73, CONCATENATE(Q193, " A"),IF(COUNTIF($Q$7:Q193,Q193)&lt;='[1]Season Set up'!$C$74, CONCATENATE(Q193, " B"),IF(COUNTIF($Q$7:Q193,Q193)&lt;='[1]Season Set up'!$C$75, CONCATENATE(Q193, " C"),IF(COUNTIF($Q$7:Q193,Q193)&lt;='[1]Season Set up'!$C$76, CONCATENATE(Q193, " D"),IF(COUNTIF($Q$7:Q193,Q193)&lt;='[1]Season Set up'!$C$77, CONCATENATE(Q193, " E"),IF(COUNTIF($Q$7:Q193,Q193)&lt;='[1]Season Set up'!$C$78, CONCATENATE(Q193, " F"),IF(COUNTIF($Q$7:Q193,Q193)&lt;='[1]Season Set up'!$C$79, CONCATENATE(Q193, " G"),IF(COUNTIF($Q$7:Q193,Q193)&lt;='[1]Season Set up'!$C$80, CONCATENATE(Q193, " H"),"")))))))))),"")</f>
        <v/>
      </c>
      <c r="S193" s="74"/>
      <c r="T193" s="21" t="str">
        <f>IFERROR(VLOOKUP(N193,#REF!,6,0),"")</f>
        <v/>
      </c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 ht="15.75" customHeight="1" x14ac:dyDescent="0.2">
      <c r="A194" s="2" t="str">
        <f>IFERROR(IF(#REF!=0,"Wrong Gender!",""),"")</f>
        <v/>
      </c>
      <c r="B194" s="21">
        <v>188</v>
      </c>
      <c r="C194" s="73"/>
      <c r="D194" s="21" t="str">
        <f t="shared" si="2"/>
        <v/>
      </c>
      <c r="E194" s="21" t="str">
        <f>IFERROR(IF(C194="",VLOOKUP(D194,'[1]Members Sorted'!$B$2:$G$5000,2,0),VLOOKUP(C194,'[1]Members Sorted'!$B$2:$G$5000,2,0)),"")</f>
        <v/>
      </c>
      <c r="F194" s="21" t="str">
        <f>IFERROR(IF(C194="",VLOOKUP(D194,'[1]Members Sorted'!$B$2:$G$5000,3,0),VLOOKUP(C194,'[1]Members Sorted'!$B$2:$G$5000,3,0)),"")</f>
        <v/>
      </c>
      <c r="G194" s="21" t="str">
        <f>IFERROR(IF(C194="",VLOOKUP(D194,'[1]Members Sorted'!$B$2:$G$5000,5,0),VLOOKUP(C194,'[1]Members Sorted'!$B$2:$G$5000,5,0)),"")</f>
        <v/>
      </c>
      <c r="H194" s="21" t="str">
        <f>IFERROR(IF(G194="","",IF(#REF!=1,"Guest",IF(COUNTIF($G$7:G194,G194)='[1]Season Set up'!$D$62,"Spacer",IF(COUNTIF($G$7:G194,G194)='[1]Season Set up'!$D$63,"Spacer",IF(COUNTIF($G$7:G194,G194)='[1]Season Set up'!$D$64,"Spacer",IF(COUNTIF($G$7:G194,G194)='[1]Season Set up'!$D$65,"Spacer",IF(COUNTIF($G$7:G194,G194)='[1]Season Set up'!$D$66,"Spacer",IF(COUNTIF($G$7:G194,G194)='[1]Season Set up'!$D$67,"Spacer",IF(COUNTIF($G$7:G194,G194)='[1]Season Set up'!$D$68,"Spacer",IF(COUNTIF($G$7:G194,G194)='[1]Season Set up'!$D$69,"Spacer",IF(COUNTIF($G$7:G194,G194)&lt;='[1]Season Set up'!$C$62, CONCATENATE(G194, " A"),IF(COUNTIF($G$7:G194,G194)&lt;='[1]Season Set up'!$C$63, CONCATENATE(G194, " B"),IF(COUNTIF($G$7:G194,G194)&lt;='[1]Season Set up'!$C$64, CONCATENATE(G194, " C"),IF(COUNTIF($G$7:G194,G194)&lt;='[1]Season Set up'!$C$65, CONCATENATE(G194, " D"),IF(COUNTIF($G$7:G194,G194)&lt;='[1]Season Set up'!$C$66, CONCATENATE(G194, " E"),IF(COUNTIF($G$7:G194,G194)&lt;='[1]Season Set up'!$C$67, CONCATENATE(G194, " F"),IF(COUNTIF($G$7:G194,G194)&lt;='[1]Season Set up'!$C$68, CONCATENATE(G194, " G"),IF(COUNTIF($G$7:G194,G194)&lt;='[1]Season Set up'!$C$69, CONCATENATE(G194, " H"),"")))))))))))))))))),"")</f>
        <v/>
      </c>
      <c r="I194" s="74"/>
      <c r="J194" s="21" t="str">
        <f>IFERROR(VLOOKUP(D194,#REF!,6,0),"")</f>
        <v/>
      </c>
      <c r="K194" s="2"/>
      <c r="L194" s="21">
        <v>188</v>
      </c>
      <c r="M194" s="73"/>
      <c r="N194" s="21" t="str">
        <f t="shared" si="3"/>
        <v/>
      </c>
      <c r="O194" s="21" t="str">
        <f>IFERROR(IF(M194="",VLOOKUP(N194,'[1]Members Sorted'!$B$2:$G$5000,2,0),VLOOKUP(M194,'[1]Members Sorted'!$B$2:$G$5000,2,0)),"")</f>
        <v/>
      </c>
      <c r="P194" s="21" t="str">
        <f>IFERROR(IF(M194="",VLOOKUP(N194,'[1]Members Sorted'!$B$2:$G$5000,3,0),VLOOKUP(M194,'[1]Members Sorted'!$B$2:$G$5000,3,0)),"")</f>
        <v/>
      </c>
      <c r="Q194" s="21" t="str">
        <f>IFERROR(IF(M194="",VLOOKUP(N194,'[1]Members Sorted'!$B$2:$G$5000,5,0),VLOOKUP(M194,'[1]Members Sorted'!$B$2:$G$5000,5,0)),"")</f>
        <v/>
      </c>
      <c r="R194" s="21" t="str">
        <f>IFERROR(IF(Q194="","",IF(#REF!=1,"Guest",IF(COUNTIF($Q$7:Q194,Q194)&lt;='[1]Season Set up'!$C$73, CONCATENATE(Q194, " A"),IF(COUNTIF($Q$7:Q194,Q194)&lt;='[1]Season Set up'!$C$74, CONCATENATE(Q194, " B"),IF(COUNTIF($Q$7:Q194,Q194)&lt;='[1]Season Set up'!$C$75, CONCATENATE(Q194, " C"),IF(COUNTIF($Q$7:Q194,Q194)&lt;='[1]Season Set up'!$C$76, CONCATENATE(Q194, " D"),IF(COUNTIF($Q$7:Q194,Q194)&lt;='[1]Season Set up'!$C$77, CONCATENATE(Q194, " E"),IF(COUNTIF($Q$7:Q194,Q194)&lt;='[1]Season Set up'!$C$78, CONCATENATE(Q194, " F"),IF(COUNTIF($Q$7:Q194,Q194)&lt;='[1]Season Set up'!$C$79, CONCATENATE(Q194, " G"),IF(COUNTIF($Q$7:Q194,Q194)&lt;='[1]Season Set up'!$C$80, CONCATENATE(Q194, " H"),"")))))))))),"")</f>
        <v/>
      </c>
      <c r="S194" s="74"/>
      <c r="T194" s="21" t="str">
        <f>IFERROR(VLOOKUP(N194,#REF!,6,0),"")</f>
        <v/>
      </c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:35" ht="15.75" customHeight="1" x14ac:dyDescent="0.2">
      <c r="A195" s="2" t="str">
        <f>IFERROR(IF(#REF!=0,"Wrong Gender!",""),"")</f>
        <v/>
      </c>
      <c r="B195" s="21">
        <v>189</v>
      </c>
      <c r="C195" s="73"/>
      <c r="D195" s="21" t="str">
        <f t="shared" si="2"/>
        <v/>
      </c>
      <c r="E195" s="21" t="str">
        <f>IFERROR(IF(C195="",VLOOKUP(D195,'[1]Members Sorted'!$B$2:$G$5000,2,0),VLOOKUP(C195,'[1]Members Sorted'!$B$2:$G$5000,2,0)),"")</f>
        <v/>
      </c>
      <c r="F195" s="21" t="str">
        <f>IFERROR(IF(C195="",VLOOKUP(D195,'[1]Members Sorted'!$B$2:$G$5000,3,0),VLOOKUP(C195,'[1]Members Sorted'!$B$2:$G$5000,3,0)),"")</f>
        <v/>
      </c>
      <c r="G195" s="21" t="str">
        <f>IFERROR(IF(C195="",VLOOKUP(D195,'[1]Members Sorted'!$B$2:$G$5000,5,0),VLOOKUP(C195,'[1]Members Sorted'!$B$2:$G$5000,5,0)),"")</f>
        <v/>
      </c>
      <c r="H195" s="21" t="str">
        <f>IFERROR(IF(G195="","",IF(#REF!=1,"Guest",IF(COUNTIF($G$7:G195,G195)='[1]Season Set up'!$D$62,"Spacer",IF(COUNTIF($G$7:G195,G195)='[1]Season Set up'!$D$63,"Spacer",IF(COUNTIF($G$7:G195,G195)='[1]Season Set up'!$D$64,"Spacer",IF(COUNTIF($G$7:G195,G195)='[1]Season Set up'!$D$65,"Spacer",IF(COUNTIF($G$7:G195,G195)='[1]Season Set up'!$D$66,"Spacer",IF(COUNTIF($G$7:G195,G195)='[1]Season Set up'!$D$67,"Spacer",IF(COUNTIF($G$7:G195,G195)='[1]Season Set up'!$D$68,"Spacer",IF(COUNTIF($G$7:G195,G195)='[1]Season Set up'!$D$69,"Spacer",IF(COUNTIF($G$7:G195,G195)&lt;='[1]Season Set up'!$C$62, CONCATENATE(G195, " A"),IF(COUNTIF($G$7:G195,G195)&lt;='[1]Season Set up'!$C$63, CONCATENATE(G195, " B"),IF(COUNTIF($G$7:G195,G195)&lt;='[1]Season Set up'!$C$64, CONCATENATE(G195, " C"),IF(COUNTIF($G$7:G195,G195)&lt;='[1]Season Set up'!$C$65, CONCATENATE(G195, " D"),IF(COUNTIF($G$7:G195,G195)&lt;='[1]Season Set up'!$C$66, CONCATENATE(G195, " E"),IF(COUNTIF($G$7:G195,G195)&lt;='[1]Season Set up'!$C$67, CONCATENATE(G195, " F"),IF(COUNTIF($G$7:G195,G195)&lt;='[1]Season Set up'!$C$68, CONCATENATE(G195, " G"),IF(COUNTIF($G$7:G195,G195)&lt;='[1]Season Set up'!$C$69, CONCATENATE(G195, " H"),"")))))))))))))))))),"")</f>
        <v/>
      </c>
      <c r="I195" s="74"/>
      <c r="J195" s="21" t="str">
        <f>IFERROR(VLOOKUP(D195,#REF!,6,0),"")</f>
        <v/>
      </c>
      <c r="K195" s="2"/>
      <c r="L195" s="21">
        <v>189</v>
      </c>
      <c r="M195" s="73"/>
      <c r="N195" s="21" t="str">
        <f t="shared" si="3"/>
        <v/>
      </c>
      <c r="O195" s="21" t="str">
        <f>IFERROR(IF(M195="",VLOOKUP(N195,'[1]Members Sorted'!$B$2:$G$5000,2,0),VLOOKUP(M195,'[1]Members Sorted'!$B$2:$G$5000,2,0)),"")</f>
        <v/>
      </c>
      <c r="P195" s="21" t="str">
        <f>IFERROR(IF(M195="",VLOOKUP(N195,'[1]Members Sorted'!$B$2:$G$5000,3,0),VLOOKUP(M195,'[1]Members Sorted'!$B$2:$G$5000,3,0)),"")</f>
        <v/>
      </c>
      <c r="Q195" s="21" t="str">
        <f>IFERROR(IF(M195="",VLOOKUP(N195,'[1]Members Sorted'!$B$2:$G$5000,5,0),VLOOKUP(M195,'[1]Members Sorted'!$B$2:$G$5000,5,0)),"")</f>
        <v/>
      </c>
      <c r="R195" s="21" t="str">
        <f>IFERROR(IF(Q195="","",IF(#REF!=1,"Guest",IF(COUNTIF($Q$7:Q195,Q195)&lt;='[1]Season Set up'!$C$73, CONCATENATE(Q195, " A"),IF(COUNTIF($Q$7:Q195,Q195)&lt;='[1]Season Set up'!$C$74, CONCATENATE(Q195, " B"),IF(COUNTIF($Q$7:Q195,Q195)&lt;='[1]Season Set up'!$C$75, CONCATENATE(Q195, " C"),IF(COUNTIF($Q$7:Q195,Q195)&lt;='[1]Season Set up'!$C$76, CONCATENATE(Q195, " D"),IF(COUNTIF($Q$7:Q195,Q195)&lt;='[1]Season Set up'!$C$77, CONCATENATE(Q195, " E"),IF(COUNTIF($Q$7:Q195,Q195)&lt;='[1]Season Set up'!$C$78, CONCATENATE(Q195, " F"),IF(COUNTIF($Q$7:Q195,Q195)&lt;='[1]Season Set up'!$C$79, CONCATENATE(Q195, " G"),IF(COUNTIF($Q$7:Q195,Q195)&lt;='[1]Season Set up'!$C$80, CONCATENATE(Q195, " H"),"")))))))))),"")</f>
        <v/>
      </c>
      <c r="S195" s="74"/>
      <c r="T195" s="21" t="str">
        <f>IFERROR(VLOOKUP(N195,#REF!,6,0),"")</f>
        <v/>
      </c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:35" ht="15.75" customHeight="1" x14ac:dyDescent="0.2">
      <c r="A196" s="2" t="str">
        <f>IFERROR(IF(#REF!=0,"Wrong Gender!",""),"")</f>
        <v/>
      </c>
      <c r="B196" s="21">
        <v>190</v>
      </c>
      <c r="C196" s="73"/>
      <c r="D196" s="21" t="str">
        <f t="shared" si="2"/>
        <v/>
      </c>
      <c r="E196" s="21" t="str">
        <f>IFERROR(IF(C196="",VLOOKUP(D196,'[1]Members Sorted'!$B$2:$G$5000,2,0),VLOOKUP(C196,'[1]Members Sorted'!$B$2:$G$5000,2,0)),"")</f>
        <v/>
      </c>
      <c r="F196" s="21" t="str">
        <f>IFERROR(IF(C196="",VLOOKUP(D196,'[1]Members Sorted'!$B$2:$G$5000,3,0),VLOOKUP(C196,'[1]Members Sorted'!$B$2:$G$5000,3,0)),"")</f>
        <v/>
      </c>
      <c r="G196" s="21" t="str">
        <f>IFERROR(IF(C196="",VLOOKUP(D196,'[1]Members Sorted'!$B$2:$G$5000,5,0),VLOOKUP(C196,'[1]Members Sorted'!$B$2:$G$5000,5,0)),"")</f>
        <v/>
      </c>
      <c r="H196" s="21" t="str">
        <f>IFERROR(IF(G196="","",IF(#REF!=1,"Guest",IF(COUNTIF($G$7:G196,G196)='[1]Season Set up'!$D$62,"Spacer",IF(COUNTIF($G$7:G196,G196)='[1]Season Set up'!$D$63,"Spacer",IF(COUNTIF($G$7:G196,G196)='[1]Season Set up'!$D$64,"Spacer",IF(COUNTIF($G$7:G196,G196)='[1]Season Set up'!$D$65,"Spacer",IF(COUNTIF($G$7:G196,G196)='[1]Season Set up'!$D$66,"Spacer",IF(COUNTIF($G$7:G196,G196)='[1]Season Set up'!$D$67,"Spacer",IF(COUNTIF($G$7:G196,G196)='[1]Season Set up'!$D$68,"Spacer",IF(COUNTIF($G$7:G196,G196)='[1]Season Set up'!$D$69,"Spacer",IF(COUNTIF($G$7:G196,G196)&lt;='[1]Season Set up'!$C$62, CONCATENATE(G196, " A"),IF(COUNTIF($G$7:G196,G196)&lt;='[1]Season Set up'!$C$63, CONCATENATE(G196, " B"),IF(COUNTIF($G$7:G196,G196)&lt;='[1]Season Set up'!$C$64, CONCATENATE(G196, " C"),IF(COUNTIF($G$7:G196,G196)&lt;='[1]Season Set up'!$C$65, CONCATENATE(G196, " D"),IF(COUNTIF($G$7:G196,G196)&lt;='[1]Season Set up'!$C$66, CONCATENATE(G196, " E"),IF(COUNTIF($G$7:G196,G196)&lt;='[1]Season Set up'!$C$67, CONCATENATE(G196, " F"),IF(COUNTIF($G$7:G196,G196)&lt;='[1]Season Set up'!$C$68, CONCATENATE(G196, " G"),IF(COUNTIF($G$7:G196,G196)&lt;='[1]Season Set up'!$C$69, CONCATENATE(G196, " H"),"")))))))))))))))))),"")</f>
        <v/>
      </c>
      <c r="I196" s="74"/>
      <c r="J196" s="21" t="str">
        <f>IFERROR(VLOOKUP(D196,#REF!,6,0),"")</f>
        <v/>
      </c>
      <c r="K196" s="2"/>
      <c r="L196" s="21">
        <v>190</v>
      </c>
      <c r="M196" s="73"/>
      <c r="N196" s="21" t="str">
        <f t="shared" si="3"/>
        <v/>
      </c>
      <c r="O196" s="21" t="str">
        <f>IFERROR(IF(M196="",VLOOKUP(N196,'[1]Members Sorted'!$B$2:$G$5000,2,0),VLOOKUP(M196,'[1]Members Sorted'!$B$2:$G$5000,2,0)),"")</f>
        <v/>
      </c>
      <c r="P196" s="21" t="str">
        <f>IFERROR(IF(M196="",VLOOKUP(N196,'[1]Members Sorted'!$B$2:$G$5000,3,0),VLOOKUP(M196,'[1]Members Sorted'!$B$2:$G$5000,3,0)),"")</f>
        <v/>
      </c>
      <c r="Q196" s="21" t="str">
        <f>IFERROR(IF(M196="",VLOOKUP(N196,'[1]Members Sorted'!$B$2:$G$5000,5,0),VLOOKUP(M196,'[1]Members Sorted'!$B$2:$G$5000,5,0)),"")</f>
        <v/>
      </c>
      <c r="R196" s="21" t="str">
        <f>IFERROR(IF(Q196="","",IF(#REF!=1,"Guest",IF(COUNTIF($Q$7:Q196,Q196)&lt;='[1]Season Set up'!$C$73, CONCATENATE(Q196, " A"),IF(COUNTIF($Q$7:Q196,Q196)&lt;='[1]Season Set up'!$C$74, CONCATENATE(Q196, " B"),IF(COUNTIF($Q$7:Q196,Q196)&lt;='[1]Season Set up'!$C$75, CONCATENATE(Q196, " C"),IF(COUNTIF($Q$7:Q196,Q196)&lt;='[1]Season Set up'!$C$76, CONCATENATE(Q196, " D"),IF(COUNTIF($Q$7:Q196,Q196)&lt;='[1]Season Set up'!$C$77, CONCATENATE(Q196, " E"),IF(COUNTIF($Q$7:Q196,Q196)&lt;='[1]Season Set up'!$C$78, CONCATENATE(Q196, " F"),IF(COUNTIF($Q$7:Q196,Q196)&lt;='[1]Season Set up'!$C$79, CONCATENATE(Q196, " G"),IF(COUNTIF($Q$7:Q196,Q196)&lt;='[1]Season Set up'!$C$80, CONCATENATE(Q196, " H"),"")))))))))),"")</f>
        <v/>
      </c>
      <c r="S196" s="74"/>
      <c r="T196" s="21" t="str">
        <f>IFERROR(VLOOKUP(N196,#REF!,6,0),"")</f>
        <v/>
      </c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1:35" ht="15.75" customHeight="1" x14ac:dyDescent="0.2">
      <c r="A197" s="2" t="str">
        <f>IFERROR(IF(#REF!=0,"Wrong Gender!",""),"")</f>
        <v/>
      </c>
      <c r="B197" s="21">
        <v>191</v>
      </c>
      <c r="C197" s="73"/>
      <c r="D197" s="21" t="str">
        <f t="shared" si="2"/>
        <v/>
      </c>
      <c r="E197" s="21" t="str">
        <f>IFERROR(IF(C197="",VLOOKUP(D197,'[1]Members Sorted'!$B$2:$G$5000,2,0),VLOOKUP(C197,'[1]Members Sorted'!$B$2:$G$5000,2,0)),"")</f>
        <v/>
      </c>
      <c r="F197" s="21" t="str">
        <f>IFERROR(IF(C197="",VLOOKUP(D197,'[1]Members Sorted'!$B$2:$G$5000,3,0),VLOOKUP(C197,'[1]Members Sorted'!$B$2:$G$5000,3,0)),"")</f>
        <v/>
      </c>
      <c r="G197" s="21" t="str">
        <f>IFERROR(IF(C197="",VLOOKUP(D197,'[1]Members Sorted'!$B$2:$G$5000,5,0),VLOOKUP(C197,'[1]Members Sorted'!$B$2:$G$5000,5,0)),"")</f>
        <v/>
      </c>
      <c r="H197" s="21" t="str">
        <f>IFERROR(IF(G197="","",IF(#REF!=1,"Guest",IF(COUNTIF($G$7:G197,G197)='[1]Season Set up'!$D$62,"Spacer",IF(COUNTIF($G$7:G197,G197)='[1]Season Set up'!$D$63,"Spacer",IF(COUNTIF($G$7:G197,G197)='[1]Season Set up'!$D$64,"Spacer",IF(COUNTIF($G$7:G197,G197)='[1]Season Set up'!$D$65,"Spacer",IF(COUNTIF($G$7:G197,G197)='[1]Season Set up'!$D$66,"Spacer",IF(COUNTIF($G$7:G197,G197)='[1]Season Set up'!$D$67,"Spacer",IF(COUNTIF($G$7:G197,G197)='[1]Season Set up'!$D$68,"Spacer",IF(COUNTIF($G$7:G197,G197)='[1]Season Set up'!$D$69,"Spacer",IF(COUNTIF($G$7:G197,G197)&lt;='[1]Season Set up'!$C$62, CONCATENATE(G197, " A"),IF(COUNTIF($G$7:G197,G197)&lt;='[1]Season Set up'!$C$63, CONCATENATE(G197, " B"),IF(COUNTIF($G$7:G197,G197)&lt;='[1]Season Set up'!$C$64, CONCATENATE(G197, " C"),IF(COUNTIF($G$7:G197,G197)&lt;='[1]Season Set up'!$C$65, CONCATENATE(G197, " D"),IF(COUNTIF($G$7:G197,G197)&lt;='[1]Season Set up'!$C$66, CONCATENATE(G197, " E"),IF(COUNTIF($G$7:G197,G197)&lt;='[1]Season Set up'!$C$67, CONCATENATE(G197, " F"),IF(COUNTIF($G$7:G197,G197)&lt;='[1]Season Set up'!$C$68, CONCATENATE(G197, " G"),IF(COUNTIF($G$7:G197,G197)&lt;='[1]Season Set up'!$C$69, CONCATENATE(G197, " H"),"")))))))))))))))))),"")</f>
        <v/>
      </c>
      <c r="I197" s="74"/>
      <c r="J197" s="21" t="str">
        <f>IFERROR(VLOOKUP(D197,#REF!,6,0),"")</f>
        <v/>
      </c>
      <c r="K197" s="2"/>
      <c r="L197" s="21">
        <v>191</v>
      </c>
      <c r="M197" s="73"/>
      <c r="N197" s="21" t="str">
        <f t="shared" si="3"/>
        <v/>
      </c>
      <c r="O197" s="21" t="str">
        <f>IFERROR(IF(M197="",VLOOKUP(N197,'[1]Members Sorted'!$B$2:$G$5000,2,0),VLOOKUP(M197,'[1]Members Sorted'!$B$2:$G$5000,2,0)),"")</f>
        <v/>
      </c>
      <c r="P197" s="21" t="str">
        <f>IFERROR(IF(M197="",VLOOKUP(N197,'[1]Members Sorted'!$B$2:$G$5000,3,0),VLOOKUP(M197,'[1]Members Sorted'!$B$2:$G$5000,3,0)),"")</f>
        <v/>
      </c>
      <c r="Q197" s="21" t="str">
        <f>IFERROR(IF(M197="",VLOOKUP(N197,'[1]Members Sorted'!$B$2:$G$5000,5,0),VLOOKUP(M197,'[1]Members Sorted'!$B$2:$G$5000,5,0)),"")</f>
        <v/>
      </c>
      <c r="R197" s="21" t="str">
        <f>IFERROR(IF(Q197="","",IF(#REF!=1,"Guest",IF(COUNTIF($Q$7:Q197,Q197)&lt;='[1]Season Set up'!$C$73, CONCATENATE(Q197, " A"),IF(COUNTIF($Q$7:Q197,Q197)&lt;='[1]Season Set up'!$C$74, CONCATENATE(Q197, " B"),IF(COUNTIF($Q$7:Q197,Q197)&lt;='[1]Season Set up'!$C$75, CONCATENATE(Q197, " C"),IF(COUNTIF($Q$7:Q197,Q197)&lt;='[1]Season Set up'!$C$76, CONCATENATE(Q197, " D"),IF(COUNTIF($Q$7:Q197,Q197)&lt;='[1]Season Set up'!$C$77, CONCATENATE(Q197, " E"),IF(COUNTIF($Q$7:Q197,Q197)&lt;='[1]Season Set up'!$C$78, CONCATENATE(Q197, " F"),IF(COUNTIF($Q$7:Q197,Q197)&lt;='[1]Season Set up'!$C$79, CONCATENATE(Q197, " G"),IF(COUNTIF($Q$7:Q197,Q197)&lt;='[1]Season Set up'!$C$80, CONCATENATE(Q197, " H"),"")))))))))),"")</f>
        <v/>
      </c>
      <c r="S197" s="74"/>
      <c r="T197" s="21" t="str">
        <f>IFERROR(VLOOKUP(N197,#REF!,6,0),"")</f>
        <v/>
      </c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1:35" ht="15.75" customHeight="1" x14ac:dyDescent="0.2">
      <c r="A198" s="2" t="str">
        <f>IFERROR(IF(#REF!=0,"Wrong Gender!",""),"")</f>
        <v/>
      </c>
      <c r="B198" s="21">
        <v>192</v>
      </c>
      <c r="C198" s="73"/>
      <c r="D198" s="21" t="str">
        <f t="shared" si="2"/>
        <v/>
      </c>
      <c r="E198" s="21" t="str">
        <f>IFERROR(IF(C198="",VLOOKUP(D198,'[1]Members Sorted'!$B$2:$G$5000,2,0),VLOOKUP(C198,'[1]Members Sorted'!$B$2:$G$5000,2,0)),"")</f>
        <v/>
      </c>
      <c r="F198" s="21" t="str">
        <f>IFERROR(IF(C198="",VLOOKUP(D198,'[1]Members Sorted'!$B$2:$G$5000,3,0),VLOOKUP(C198,'[1]Members Sorted'!$B$2:$G$5000,3,0)),"")</f>
        <v/>
      </c>
      <c r="G198" s="21" t="str">
        <f>IFERROR(IF(C198="",VLOOKUP(D198,'[1]Members Sorted'!$B$2:$G$5000,5,0),VLOOKUP(C198,'[1]Members Sorted'!$B$2:$G$5000,5,0)),"")</f>
        <v/>
      </c>
      <c r="H198" s="21" t="str">
        <f>IFERROR(IF(G198="","",IF(#REF!=1,"Guest",IF(COUNTIF($G$7:G198,G198)='[1]Season Set up'!$D$62,"Spacer",IF(COUNTIF($G$7:G198,G198)='[1]Season Set up'!$D$63,"Spacer",IF(COUNTIF($G$7:G198,G198)='[1]Season Set up'!$D$64,"Spacer",IF(COUNTIF($G$7:G198,G198)='[1]Season Set up'!$D$65,"Spacer",IF(COUNTIF($G$7:G198,G198)='[1]Season Set up'!$D$66,"Spacer",IF(COUNTIF($G$7:G198,G198)='[1]Season Set up'!$D$67,"Spacer",IF(COUNTIF($G$7:G198,G198)='[1]Season Set up'!$D$68,"Spacer",IF(COUNTIF($G$7:G198,G198)='[1]Season Set up'!$D$69,"Spacer",IF(COUNTIF($G$7:G198,G198)&lt;='[1]Season Set up'!$C$62, CONCATENATE(G198, " A"),IF(COUNTIF($G$7:G198,G198)&lt;='[1]Season Set up'!$C$63, CONCATENATE(G198, " B"),IF(COUNTIF($G$7:G198,G198)&lt;='[1]Season Set up'!$C$64, CONCATENATE(G198, " C"),IF(COUNTIF($G$7:G198,G198)&lt;='[1]Season Set up'!$C$65, CONCATENATE(G198, " D"),IF(COUNTIF($G$7:G198,G198)&lt;='[1]Season Set up'!$C$66, CONCATENATE(G198, " E"),IF(COUNTIF($G$7:G198,G198)&lt;='[1]Season Set up'!$C$67, CONCATENATE(G198, " F"),IF(COUNTIF($G$7:G198,G198)&lt;='[1]Season Set up'!$C$68, CONCATENATE(G198, " G"),IF(COUNTIF($G$7:G198,G198)&lt;='[1]Season Set up'!$C$69, CONCATENATE(G198, " H"),"")))))))))))))))))),"")</f>
        <v/>
      </c>
      <c r="I198" s="74"/>
      <c r="J198" s="21" t="str">
        <f>IFERROR(VLOOKUP(D198,#REF!,6,0),"")</f>
        <v/>
      </c>
      <c r="K198" s="2"/>
      <c r="L198" s="21">
        <v>192</v>
      </c>
      <c r="M198" s="73"/>
      <c r="N198" s="21" t="str">
        <f t="shared" si="3"/>
        <v/>
      </c>
      <c r="O198" s="21" t="str">
        <f>IFERROR(IF(M198="",VLOOKUP(N198,'[1]Members Sorted'!$B$2:$G$5000,2,0),VLOOKUP(M198,'[1]Members Sorted'!$B$2:$G$5000,2,0)),"")</f>
        <v/>
      </c>
      <c r="P198" s="21" t="str">
        <f>IFERROR(IF(M198="",VLOOKUP(N198,'[1]Members Sorted'!$B$2:$G$5000,3,0),VLOOKUP(M198,'[1]Members Sorted'!$B$2:$G$5000,3,0)),"")</f>
        <v/>
      </c>
      <c r="Q198" s="21" t="str">
        <f>IFERROR(IF(M198="",VLOOKUP(N198,'[1]Members Sorted'!$B$2:$G$5000,5,0),VLOOKUP(M198,'[1]Members Sorted'!$B$2:$G$5000,5,0)),"")</f>
        <v/>
      </c>
      <c r="R198" s="21" t="str">
        <f>IFERROR(IF(Q198="","",IF(#REF!=1,"Guest",IF(COUNTIF($Q$7:Q198,Q198)&lt;='[1]Season Set up'!$C$73, CONCATENATE(Q198, " A"),IF(COUNTIF($Q$7:Q198,Q198)&lt;='[1]Season Set up'!$C$74, CONCATENATE(Q198, " B"),IF(COUNTIF($Q$7:Q198,Q198)&lt;='[1]Season Set up'!$C$75, CONCATENATE(Q198, " C"),IF(COUNTIF($Q$7:Q198,Q198)&lt;='[1]Season Set up'!$C$76, CONCATENATE(Q198, " D"),IF(COUNTIF($Q$7:Q198,Q198)&lt;='[1]Season Set up'!$C$77, CONCATENATE(Q198, " E"),IF(COUNTIF($Q$7:Q198,Q198)&lt;='[1]Season Set up'!$C$78, CONCATENATE(Q198, " F"),IF(COUNTIF($Q$7:Q198,Q198)&lt;='[1]Season Set up'!$C$79, CONCATENATE(Q198, " G"),IF(COUNTIF($Q$7:Q198,Q198)&lt;='[1]Season Set up'!$C$80, CONCATENATE(Q198, " H"),"")))))))))),"")</f>
        <v/>
      </c>
      <c r="S198" s="74"/>
      <c r="T198" s="21" t="str">
        <f>IFERROR(VLOOKUP(N198,#REF!,6,0),"")</f>
        <v/>
      </c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1:35" ht="15.75" customHeight="1" x14ac:dyDescent="0.2">
      <c r="A199" s="2" t="str">
        <f>IFERROR(IF(#REF!=0,"Wrong Gender!",""),"")</f>
        <v/>
      </c>
      <c r="B199" s="21">
        <v>193</v>
      </c>
      <c r="C199" s="73"/>
      <c r="D199" s="21" t="str">
        <f t="shared" ref="D199:D262" si="4">IF(C199="","",C199)</f>
        <v/>
      </c>
      <c r="E199" s="21" t="str">
        <f>IFERROR(IF(C199="",VLOOKUP(D199,'[1]Members Sorted'!$B$2:$G$5000,2,0),VLOOKUP(C199,'[1]Members Sorted'!$B$2:$G$5000,2,0)),"")</f>
        <v/>
      </c>
      <c r="F199" s="21" t="str">
        <f>IFERROR(IF(C199="",VLOOKUP(D199,'[1]Members Sorted'!$B$2:$G$5000,3,0),VLOOKUP(C199,'[1]Members Sorted'!$B$2:$G$5000,3,0)),"")</f>
        <v/>
      </c>
      <c r="G199" s="21" t="str">
        <f>IFERROR(IF(C199="",VLOOKUP(D199,'[1]Members Sorted'!$B$2:$G$5000,5,0),VLOOKUP(C199,'[1]Members Sorted'!$B$2:$G$5000,5,0)),"")</f>
        <v/>
      </c>
      <c r="H199" s="21" t="str">
        <f>IFERROR(IF(G199="","",IF(#REF!=1,"Guest",IF(COUNTIF($G$7:G199,G199)='[1]Season Set up'!$D$62,"Spacer",IF(COUNTIF($G$7:G199,G199)='[1]Season Set up'!$D$63,"Spacer",IF(COUNTIF($G$7:G199,G199)='[1]Season Set up'!$D$64,"Spacer",IF(COUNTIF($G$7:G199,G199)='[1]Season Set up'!$D$65,"Spacer",IF(COUNTIF($G$7:G199,G199)='[1]Season Set up'!$D$66,"Spacer",IF(COUNTIF($G$7:G199,G199)='[1]Season Set up'!$D$67,"Spacer",IF(COUNTIF($G$7:G199,G199)='[1]Season Set up'!$D$68,"Spacer",IF(COUNTIF($G$7:G199,G199)='[1]Season Set up'!$D$69,"Spacer",IF(COUNTIF($G$7:G199,G199)&lt;='[1]Season Set up'!$C$62, CONCATENATE(G199, " A"),IF(COUNTIF($G$7:G199,G199)&lt;='[1]Season Set up'!$C$63, CONCATENATE(G199, " B"),IF(COUNTIF($G$7:G199,G199)&lt;='[1]Season Set up'!$C$64, CONCATENATE(G199, " C"),IF(COUNTIF($G$7:G199,G199)&lt;='[1]Season Set up'!$C$65, CONCATENATE(G199, " D"),IF(COUNTIF($G$7:G199,G199)&lt;='[1]Season Set up'!$C$66, CONCATENATE(G199, " E"),IF(COUNTIF($G$7:G199,G199)&lt;='[1]Season Set up'!$C$67, CONCATENATE(G199, " F"),IF(COUNTIF($G$7:G199,G199)&lt;='[1]Season Set up'!$C$68, CONCATENATE(G199, " G"),IF(COUNTIF($G$7:G199,G199)&lt;='[1]Season Set up'!$C$69, CONCATENATE(G199, " H"),"")))))))))))))))))),"")</f>
        <v/>
      </c>
      <c r="I199" s="74"/>
      <c r="J199" s="21" t="str">
        <f>IFERROR(VLOOKUP(D199,#REF!,6,0),"")</f>
        <v/>
      </c>
      <c r="K199" s="2"/>
      <c r="L199" s="21">
        <v>193</v>
      </c>
      <c r="M199" s="73"/>
      <c r="N199" s="21" t="str">
        <f t="shared" ref="N199:N262" si="5">IF(M199="","",M199)</f>
        <v/>
      </c>
      <c r="O199" s="21" t="str">
        <f>IFERROR(IF(M199="",VLOOKUP(N199,'[1]Members Sorted'!$B$2:$G$5000,2,0),VLOOKUP(M199,'[1]Members Sorted'!$B$2:$G$5000,2,0)),"")</f>
        <v/>
      </c>
      <c r="P199" s="21" t="str">
        <f>IFERROR(IF(M199="",VLOOKUP(N199,'[1]Members Sorted'!$B$2:$G$5000,3,0),VLOOKUP(M199,'[1]Members Sorted'!$B$2:$G$5000,3,0)),"")</f>
        <v/>
      </c>
      <c r="Q199" s="21" t="str">
        <f>IFERROR(IF(M199="",VLOOKUP(N199,'[1]Members Sorted'!$B$2:$G$5000,5,0),VLOOKUP(M199,'[1]Members Sorted'!$B$2:$G$5000,5,0)),"")</f>
        <v/>
      </c>
      <c r="R199" s="21" t="str">
        <f>IFERROR(IF(Q199="","",IF(#REF!=1,"Guest",IF(COUNTIF($Q$7:Q199,Q199)&lt;='[1]Season Set up'!$C$73, CONCATENATE(Q199, " A"),IF(COUNTIF($Q$7:Q199,Q199)&lt;='[1]Season Set up'!$C$74, CONCATENATE(Q199, " B"),IF(COUNTIF($Q$7:Q199,Q199)&lt;='[1]Season Set up'!$C$75, CONCATENATE(Q199, " C"),IF(COUNTIF($Q$7:Q199,Q199)&lt;='[1]Season Set up'!$C$76, CONCATENATE(Q199, " D"),IF(COUNTIF($Q$7:Q199,Q199)&lt;='[1]Season Set up'!$C$77, CONCATENATE(Q199, " E"),IF(COUNTIF($Q$7:Q199,Q199)&lt;='[1]Season Set up'!$C$78, CONCATENATE(Q199, " F"),IF(COUNTIF($Q$7:Q199,Q199)&lt;='[1]Season Set up'!$C$79, CONCATENATE(Q199, " G"),IF(COUNTIF($Q$7:Q199,Q199)&lt;='[1]Season Set up'!$C$80, CONCATENATE(Q199, " H"),"")))))))))),"")</f>
        <v/>
      </c>
      <c r="S199" s="74"/>
      <c r="T199" s="21" t="str">
        <f>IFERROR(VLOOKUP(N199,#REF!,6,0),"")</f>
        <v/>
      </c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1:35" ht="15.75" customHeight="1" x14ac:dyDescent="0.2">
      <c r="A200" s="2" t="str">
        <f>IFERROR(IF(#REF!=0,"Wrong Gender!",""),"")</f>
        <v/>
      </c>
      <c r="B200" s="21">
        <v>194</v>
      </c>
      <c r="C200" s="73"/>
      <c r="D200" s="21" t="str">
        <f t="shared" si="4"/>
        <v/>
      </c>
      <c r="E200" s="21" t="str">
        <f>IFERROR(IF(C200="",VLOOKUP(D200,'[1]Members Sorted'!$B$2:$G$5000,2,0),VLOOKUP(C200,'[1]Members Sorted'!$B$2:$G$5000,2,0)),"")</f>
        <v/>
      </c>
      <c r="F200" s="21" t="str">
        <f>IFERROR(IF(C200="",VLOOKUP(D200,'[1]Members Sorted'!$B$2:$G$5000,3,0),VLOOKUP(C200,'[1]Members Sorted'!$B$2:$G$5000,3,0)),"")</f>
        <v/>
      </c>
      <c r="G200" s="21" t="str">
        <f>IFERROR(IF(C200="",VLOOKUP(D200,'[1]Members Sorted'!$B$2:$G$5000,5,0),VLOOKUP(C200,'[1]Members Sorted'!$B$2:$G$5000,5,0)),"")</f>
        <v/>
      </c>
      <c r="H200" s="21" t="str">
        <f>IFERROR(IF(G200="","",IF(#REF!=1,"Guest",IF(COUNTIF($G$7:G200,G200)='[1]Season Set up'!$D$62,"Spacer",IF(COUNTIF($G$7:G200,G200)='[1]Season Set up'!$D$63,"Spacer",IF(COUNTIF($G$7:G200,G200)='[1]Season Set up'!$D$64,"Spacer",IF(COUNTIF($G$7:G200,G200)='[1]Season Set up'!$D$65,"Spacer",IF(COUNTIF($G$7:G200,G200)='[1]Season Set up'!$D$66,"Spacer",IF(COUNTIF($G$7:G200,G200)='[1]Season Set up'!$D$67,"Spacer",IF(COUNTIF($G$7:G200,G200)='[1]Season Set up'!$D$68,"Spacer",IF(COUNTIF($G$7:G200,G200)='[1]Season Set up'!$D$69,"Spacer",IF(COUNTIF($G$7:G200,G200)&lt;='[1]Season Set up'!$C$62, CONCATENATE(G200, " A"),IF(COUNTIF($G$7:G200,G200)&lt;='[1]Season Set up'!$C$63, CONCATENATE(G200, " B"),IF(COUNTIF($G$7:G200,G200)&lt;='[1]Season Set up'!$C$64, CONCATENATE(G200, " C"),IF(COUNTIF($G$7:G200,G200)&lt;='[1]Season Set up'!$C$65, CONCATENATE(G200, " D"),IF(COUNTIF($G$7:G200,G200)&lt;='[1]Season Set up'!$C$66, CONCATENATE(G200, " E"),IF(COUNTIF($G$7:G200,G200)&lt;='[1]Season Set up'!$C$67, CONCATENATE(G200, " F"),IF(COUNTIF($G$7:G200,G200)&lt;='[1]Season Set up'!$C$68, CONCATENATE(G200, " G"),IF(COUNTIF($G$7:G200,G200)&lt;='[1]Season Set up'!$C$69, CONCATENATE(G200, " H"),"")))))))))))))))))),"")</f>
        <v/>
      </c>
      <c r="I200" s="74"/>
      <c r="J200" s="21" t="str">
        <f>IFERROR(VLOOKUP(D200,#REF!,6,0),"")</f>
        <v/>
      </c>
      <c r="K200" s="2"/>
      <c r="L200" s="21">
        <v>194</v>
      </c>
      <c r="M200" s="73"/>
      <c r="N200" s="21" t="str">
        <f t="shared" si="5"/>
        <v/>
      </c>
      <c r="O200" s="21" t="str">
        <f>IFERROR(IF(M200="",VLOOKUP(N200,'[1]Members Sorted'!$B$2:$G$5000,2,0),VLOOKUP(M200,'[1]Members Sorted'!$B$2:$G$5000,2,0)),"")</f>
        <v/>
      </c>
      <c r="P200" s="21" t="str">
        <f>IFERROR(IF(M200="",VLOOKUP(N200,'[1]Members Sorted'!$B$2:$G$5000,3,0),VLOOKUP(M200,'[1]Members Sorted'!$B$2:$G$5000,3,0)),"")</f>
        <v/>
      </c>
      <c r="Q200" s="21" t="str">
        <f>IFERROR(IF(M200="",VLOOKUP(N200,'[1]Members Sorted'!$B$2:$G$5000,5,0),VLOOKUP(M200,'[1]Members Sorted'!$B$2:$G$5000,5,0)),"")</f>
        <v/>
      </c>
      <c r="R200" s="21" t="str">
        <f>IFERROR(IF(Q200="","",IF(#REF!=1,"Guest",IF(COUNTIF($Q$7:Q200,Q200)&lt;='[1]Season Set up'!$C$73, CONCATENATE(Q200, " A"),IF(COUNTIF($Q$7:Q200,Q200)&lt;='[1]Season Set up'!$C$74, CONCATENATE(Q200, " B"),IF(COUNTIF($Q$7:Q200,Q200)&lt;='[1]Season Set up'!$C$75, CONCATENATE(Q200, " C"),IF(COUNTIF($Q$7:Q200,Q200)&lt;='[1]Season Set up'!$C$76, CONCATENATE(Q200, " D"),IF(COUNTIF($Q$7:Q200,Q200)&lt;='[1]Season Set up'!$C$77, CONCATENATE(Q200, " E"),IF(COUNTIF($Q$7:Q200,Q200)&lt;='[1]Season Set up'!$C$78, CONCATENATE(Q200, " F"),IF(COUNTIF($Q$7:Q200,Q200)&lt;='[1]Season Set up'!$C$79, CONCATENATE(Q200, " G"),IF(COUNTIF($Q$7:Q200,Q200)&lt;='[1]Season Set up'!$C$80, CONCATENATE(Q200, " H"),"")))))))))),"")</f>
        <v/>
      </c>
      <c r="S200" s="74"/>
      <c r="T200" s="21" t="str">
        <f>IFERROR(VLOOKUP(N200,#REF!,6,0),"")</f>
        <v/>
      </c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1:35" ht="15.75" customHeight="1" x14ac:dyDescent="0.2">
      <c r="A201" s="2" t="str">
        <f>IFERROR(IF(#REF!=0,"Wrong Gender!",""),"")</f>
        <v/>
      </c>
      <c r="B201" s="21">
        <v>195</v>
      </c>
      <c r="C201" s="73"/>
      <c r="D201" s="21" t="str">
        <f t="shared" si="4"/>
        <v/>
      </c>
      <c r="E201" s="21" t="str">
        <f>IFERROR(IF(C201="",VLOOKUP(D201,'[1]Members Sorted'!$B$2:$G$5000,2,0),VLOOKUP(C201,'[1]Members Sorted'!$B$2:$G$5000,2,0)),"")</f>
        <v/>
      </c>
      <c r="F201" s="21" t="str">
        <f>IFERROR(IF(C201="",VLOOKUP(D201,'[1]Members Sorted'!$B$2:$G$5000,3,0),VLOOKUP(C201,'[1]Members Sorted'!$B$2:$G$5000,3,0)),"")</f>
        <v/>
      </c>
      <c r="G201" s="21" t="str">
        <f>IFERROR(IF(C201="",VLOOKUP(D201,'[1]Members Sorted'!$B$2:$G$5000,5,0),VLOOKUP(C201,'[1]Members Sorted'!$B$2:$G$5000,5,0)),"")</f>
        <v/>
      </c>
      <c r="H201" s="21" t="str">
        <f>IFERROR(IF(G201="","",IF(#REF!=1,"Guest",IF(COUNTIF($G$7:G201,G201)='[1]Season Set up'!$D$62,"Spacer",IF(COUNTIF($G$7:G201,G201)='[1]Season Set up'!$D$63,"Spacer",IF(COUNTIF($G$7:G201,G201)='[1]Season Set up'!$D$64,"Spacer",IF(COUNTIF($G$7:G201,G201)='[1]Season Set up'!$D$65,"Spacer",IF(COUNTIF($G$7:G201,G201)='[1]Season Set up'!$D$66,"Spacer",IF(COUNTIF($G$7:G201,G201)='[1]Season Set up'!$D$67,"Spacer",IF(COUNTIF($G$7:G201,G201)='[1]Season Set up'!$D$68,"Spacer",IF(COUNTIF($G$7:G201,G201)='[1]Season Set up'!$D$69,"Spacer",IF(COUNTIF($G$7:G201,G201)&lt;='[1]Season Set up'!$C$62, CONCATENATE(G201, " A"),IF(COUNTIF($G$7:G201,G201)&lt;='[1]Season Set up'!$C$63, CONCATENATE(G201, " B"),IF(COUNTIF($G$7:G201,G201)&lt;='[1]Season Set up'!$C$64, CONCATENATE(G201, " C"),IF(COUNTIF($G$7:G201,G201)&lt;='[1]Season Set up'!$C$65, CONCATENATE(G201, " D"),IF(COUNTIF($G$7:G201,G201)&lt;='[1]Season Set up'!$C$66, CONCATENATE(G201, " E"),IF(COUNTIF($G$7:G201,G201)&lt;='[1]Season Set up'!$C$67, CONCATENATE(G201, " F"),IF(COUNTIF($G$7:G201,G201)&lt;='[1]Season Set up'!$C$68, CONCATENATE(G201, " G"),IF(COUNTIF($G$7:G201,G201)&lt;='[1]Season Set up'!$C$69, CONCATENATE(G201, " H"),"")))))))))))))))))),"")</f>
        <v/>
      </c>
      <c r="I201" s="74"/>
      <c r="J201" s="21" t="str">
        <f>IFERROR(VLOOKUP(D201,#REF!,6,0),"")</f>
        <v/>
      </c>
      <c r="K201" s="2"/>
      <c r="L201" s="21">
        <v>195</v>
      </c>
      <c r="M201" s="73"/>
      <c r="N201" s="21" t="str">
        <f t="shared" si="5"/>
        <v/>
      </c>
      <c r="O201" s="21" t="str">
        <f>IFERROR(IF(M201="",VLOOKUP(N201,'[1]Members Sorted'!$B$2:$G$5000,2,0),VLOOKUP(M201,'[1]Members Sorted'!$B$2:$G$5000,2,0)),"")</f>
        <v/>
      </c>
      <c r="P201" s="21" t="str">
        <f>IFERROR(IF(M201="",VLOOKUP(N201,'[1]Members Sorted'!$B$2:$G$5000,3,0),VLOOKUP(M201,'[1]Members Sorted'!$B$2:$G$5000,3,0)),"")</f>
        <v/>
      </c>
      <c r="Q201" s="21" t="str">
        <f>IFERROR(IF(M201="",VLOOKUP(N201,'[1]Members Sorted'!$B$2:$G$5000,5,0),VLOOKUP(M201,'[1]Members Sorted'!$B$2:$G$5000,5,0)),"")</f>
        <v/>
      </c>
      <c r="R201" s="21" t="str">
        <f>IFERROR(IF(Q201="","",IF(#REF!=1,"Guest",IF(COUNTIF($Q$7:Q201,Q201)&lt;='[1]Season Set up'!$C$73, CONCATENATE(Q201, " A"),IF(COUNTIF($Q$7:Q201,Q201)&lt;='[1]Season Set up'!$C$74, CONCATENATE(Q201, " B"),IF(COUNTIF($Q$7:Q201,Q201)&lt;='[1]Season Set up'!$C$75, CONCATENATE(Q201, " C"),IF(COUNTIF($Q$7:Q201,Q201)&lt;='[1]Season Set up'!$C$76, CONCATENATE(Q201, " D"),IF(COUNTIF($Q$7:Q201,Q201)&lt;='[1]Season Set up'!$C$77, CONCATENATE(Q201, " E"),IF(COUNTIF($Q$7:Q201,Q201)&lt;='[1]Season Set up'!$C$78, CONCATENATE(Q201, " F"),IF(COUNTIF($Q$7:Q201,Q201)&lt;='[1]Season Set up'!$C$79, CONCATENATE(Q201, " G"),IF(COUNTIF($Q$7:Q201,Q201)&lt;='[1]Season Set up'!$C$80, CONCATENATE(Q201, " H"),"")))))))))),"")</f>
        <v/>
      </c>
      <c r="S201" s="74"/>
      <c r="T201" s="21" t="str">
        <f>IFERROR(VLOOKUP(N201,#REF!,6,0),"")</f>
        <v/>
      </c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1:35" ht="15.75" customHeight="1" x14ac:dyDescent="0.2">
      <c r="A202" s="2" t="str">
        <f>IFERROR(IF(#REF!=0,"Wrong Gender!",""),"")</f>
        <v/>
      </c>
      <c r="B202" s="21">
        <v>196</v>
      </c>
      <c r="C202" s="73"/>
      <c r="D202" s="21" t="str">
        <f t="shared" si="4"/>
        <v/>
      </c>
      <c r="E202" s="21" t="str">
        <f>IFERROR(IF(C202="",VLOOKUP(D202,'[1]Members Sorted'!$B$2:$G$5000,2,0),VLOOKUP(C202,'[1]Members Sorted'!$B$2:$G$5000,2,0)),"")</f>
        <v/>
      </c>
      <c r="F202" s="21" t="str">
        <f>IFERROR(IF(C202="",VLOOKUP(D202,'[1]Members Sorted'!$B$2:$G$5000,3,0),VLOOKUP(C202,'[1]Members Sorted'!$B$2:$G$5000,3,0)),"")</f>
        <v/>
      </c>
      <c r="G202" s="21" t="str">
        <f>IFERROR(IF(C202="",VLOOKUP(D202,'[1]Members Sorted'!$B$2:$G$5000,5,0),VLOOKUP(C202,'[1]Members Sorted'!$B$2:$G$5000,5,0)),"")</f>
        <v/>
      </c>
      <c r="H202" s="21" t="str">
        <f>IFERROR(IF(G202="","",IF(#REF!=1,"Guest",IF(COUNTIF($G$7:G202,G202)='[1]Season Set up'!$D$62,"Spacer",IF(COUNTIF($G$7:G202,G202)='[1]Season Set up'!$D$63,"Spacer",IF(COUNTIF($G$7:G202,G202)='[1]Season Set up'!$D$64,"Spacer",IF(COUNTIF($G$7:G202,G202)='[1]Season Set up'!$D$65,"Spacer",IF(COUNTIF($G$7:G202,G202)='[1]Season Set up'!$D$66,"Spacer",IF(COUNTIF($G$7:G202,G202)='[1]Season Set up'!$D$67,"Spacer",IF(COUNTIF($G$7:G202,G202)='[1]Season Set up'!$D$68,"Spacer",IF(COUNTIF($G$7:G202,G202)='[1]Season Set up'!$D$69,"Spacer",IF(COUNTIF($G$7:G202,G202)&lt;='[1]Season Set up'!$C$62, CONCATENATE(G202, " A"),IF(COUNTIF($G$7:G202,G202)&lt;='[1]Season Set up'!$C$63, CONCATENATE(G202, " B"),IF(COUNTIF($G$7:G202,G202)&lt;='[1]Season Set up'!$C$64, CONCATENATE(G202, " C"),IF(COUNTIF($G$7:G202,G202)&lt;='[1]Season Set up'!$C$65, CONCATENATE(G202, " D"),IF(COUNTIF($G$7:G202,G202)&lt;='[1]Season Set up'!$C$66, CONCATENATE(G202, " E"),IF(COUNTIF($G$7:G202,G202)&lt;='[1]Season Set up'!$C$67, CONCATENATE(G202, " F"),IF(COUNTIF($G$7:G202,G202)&lt;='[1]Season Set up'!$C$68, CONCATENATE(G202, " G"),IF(COUNTIF($G$7:G202,G202)&lt;='[1]Season Set up'!$C$69, CONCATENATE(G202, " H"),"")))))))))))))))))),"")</f>
        <v/>
      </c>
      <c r="I202" s="74"/>
      <c r="J202" s="21" t="str">
        <f>IFERROR(VLOOKUP(D202,#REF!,6,0),"")</f>
        <v/>
      </c>
      <c r="K202" s="2"/>
      <c r="L202" s="21">
        <v>196</v>
      </c>
      <c r="M202" s="73"/>
      <c r="N202" s="21" t="str">
        <f t="shared" si="5"/>
        <v/>
      </c>
      <c r="O202" s="21" t="str">
        <f>IFERROR(IF(M202="",VLOOKUP(N202,'[1]Members Sorted'!$B$2:$G$5000,2,0),VLOOKUP(M202,'[1]Members Sorted'!$B$2:$G$5000,2,0)),"")</f>
        <v/>
      </c>
      <c r="P202" s="21" t="str">
        <f>IFERROR(IF(M202="",VLOOKUP(N202,'[1]Members Sorted'!$B$2:$G$5000,3,0),VLOOKUP(M202,'[1]Members Sorted'!$B$2:$G$5000,3,0)),"")</f>
        <v/>
      </c>
      <c r="Q202" s="21" t="str">
        <f>IFERROR(IF(M202="",VLOOKUP(N202,'[1]Members Sorted'!$B$2:$G$5000,5,0),VLOOKUP(M202,'[1]Members Sorted'!$B$2:$G$5000,5,0)),"")</f>
        <v/>
      </c>
      <c r="R202" s="21" t="str">
        <f>IFERROR(IF(Q202="","",IF(#REF!=1,"Guest",IF(COUNTIF($Q$7:Q202,Q202)&lt;='[1]Season Set up'!$C$73, CONCATENATE(Q202, " A"),IF(COUNTIF($Q$7:Q202,Q202)&lt;='[1]Season Set up'!$C$74, CONCATENATE(Q202, " B"),IF(COUNTIF($Q$7:Q202,Q202)&lt;='[1]Season Set up'!$C$75, CONCATENATE(Q202, " C"),IF(COUNTIF($Q$7:Q202,Q202)&lt;='[1]Season Set up'!$C$76, CONCATENATE(Q202, " D"),IF(COUNTIF($Q$7:Q202,Q202)&lt;='[1]Season Set up'!$C$77, CONCATENATE(Q202, " E"),IF(COUNTIF($Q$7:Q202,Q202)&lt;='[1]Season Set up'!$C$78, CONCATENATE(Q202, " F"),IF(COUNTIF($Q$7:Q202,Q202)&lt;='[1]Season Set up'!$C$79, CONCATENATE(Q202, " G"),IF(COUNTIF($Q$7:Q202,Q202)&lt;='[1]Season Set up'!$C$80, CONCATENATE(Q202, " H"),"")))))))))),"")</f>
        <v/>
      </c>
      <c r="S202" s="74"/>
      <c r="T202" s="21" t="str">
        <f>IFERROR(VLOOKUP(N202,#REF!,6,0),"")</f>
        <v/>
      </c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1:35" ht="15.75" customHeight="1" x14ac:dyDescent="0.2">
      <c r="A203" s="2" t="str">
        <f>IFERROR(IF(#REF!=0,"Wrong Gender!",""),"")</f>
        <v/>
      </c>
      <c r="B203" s="21">
        <v>197</v>
      </c>
      <c r="C203" s="73"/>
      <c r="D203" s="21" t="str">
        <f t="shared" si="4"/>
        <v/>
      </c>
      <c r="E203" s="21" t="str">
        <f>IFERROR(IF(C203="",VLOOKUP(D203,'[1]Members Sorted'!$B$2:$G$5000,2,0),VLOOKUP(C203,'[1]Members Sorted'!$B$2:$G$5000,2,0)),"")</f>
        <v/>
      </c>
      <c r="F203" s="21" t="str">
        <f>IFERROR(IF(C203="",VLOOKUP(D203,'[1]Members Sorted'!$B$2:$G$5000,3,0),VLOOKUP(C203,'[1]Members Sorted'!$B$2:$G$5000,3,0)),"")</f>
        <v/>
      </c>
      <c r="G203" s="21" t="str">
        <f>IFERROR(IF(C203="",VLOOKUP(D203,'[1]Members Sorted'!$B$2:$G$5000,5,0),VLOOKUP(C203,'[1]Members Sorted'!$B$2:$G$5000,5,0)),"")</f>
        <v/>
      </c>
      <c r="H203" s="21" t="str">
        <f>IFERROR(IF(G203="","",IF(#REF!=1,"Guest",IF(COUNTIF($G$7:G203,G203)='[1]Season Set up'!$D$62,"Spacer",IF(COUNTIF($G$7:G203,G203)='[1]Season Set up'!$D$63,"Spacer",IF(COUNTIF($G$7:G203,G203)='[1]Season Set up'!$D$64,"Spacer",IF(COUNTIF($G$7:G203,G203)='[1]Season Set up'!$D$65,"Spacer",IF(COUNTIF($G$7:G203,G203)='[1]Season Set up'!$D$66,"Spacer",IF(COUNTIF($G$7:G203,G203)='[1]Season Set up'!$D$67,"Spacer",IF(COUNTIF($G$7:G203,G203)='[1]Season Set up'!$D$68,"Spacer",IF(COUNTIF($G$7:G203,G203)='[1]Season Set up'!$D$69,"Spacer",IF(COUNTIF($G$7:G203,G203)&lt;='[1]Season Set up'!$C$62, CONCATENATE(G203, " A"),IF(COUNTIF($G$7:G203,G203)&lt;='[1]Season Set up'!$C$63, CONCATENATE(G203, " B"),IF(COUNTIF($G$7:G203,G203)&lt;='[1]Season Set up'!$C$64, CONCATENATE(G203, " C"),IF(COUNTIF($G$7:G203,G203)&lt;='[1]Season Set up'!$C$65, CONCATENATE(G203, " D"),IF(COUNTIF($G$7:G203,G203)&lt;='[1]Season Set up'!$C$66, CONCATENATE(G203, " E"),IF(COUNTIF($G$7:G203,G203)&lt;='[1]Season Set up'!$C$67, CONCATENATE(G203, " F"),IF(COUNTIF($G$7:G203,G203)&lt;='[1]Season Set up'!$C$68, CONCATENATE(G203, " G"),IF(COUNTIF($G$7:G203,G203)&lt;='[1]Season Set up'!$C$69, CONCATENATE(G203, " H"),"")))))))))))))))))),"")</f>
        <v/>
      </c>
      <c r="I203" s="74"/>
      <c r="J203" s="21" t="str">
        <f>IFERROR(VLOOKUP(D203,#REF!,6,0),"")</f>
        <v/>
      </c>
      <c r="K203" s="2"/>
      <c r="L203" s="21">
        <v>197</v>
      </c>
      <c r="M203" s="73"/>
      <c r="N203" s="21" t="str">
        <f t="shared" si="5"/>
        <v/>
      </c>
      <c r="O203" s="21" t="str">
        <f>IFERROR(IF(M203="",VLOOKUP(N203,'[1]Members Sorted'!$B$2:$G$5000,2,0),VLOOKUP(M203,'[1]Members Sorted'!$B$2:$G$5000,2,0)),"")</f>
        <v/>
      </c>
      <c r="P203" s="21" t="str">
        <f>IFERROR(IF(M203="",VLOOKUP(N203,'[1]Members Sorted'!$B$2:$G$5000,3,0),VLOOKUP(M203,'[1]Members Sorted'!$B$2:$G$5000,3,0)),"")</f>
        <v/>
      </c>
      <c r="Q203" s="21" t="str">
        <f>IFERROR(IF(M203="",VLOOKUP(N203,'[1]Members Sorted'!$B$2:$G$5000,5,0),VLOOKUP(M203,'[1]Members Sorted'!$B$2:$G$5000,5,0)),"")</f>
        <v/>
      </c>
      <c r="R203" s="21" t="str">
        <f>IFERROR(IF(Q203="","",IF(#REF!=1,"Guest",IF(COUNTIF($Q$7:Q203,Q203)&lt;='[1]Season Set up'!$C$73, CONCATENATE(Q203, " A"),IF(COUNTIF($Q$7:Q203,Q203)&lt;='[1]Season Set up'!$C$74, CONCATENATE(Q203, " B"),IF(COUNTIF($Q$7:Q203,Q203)&lt;='[1]Season Set up'!$C$75, CONCATENATE(Q203, " C"),IF(COUNTIF($Q$7:Q203,Q203)&lt;='[1]Season Set up'!$C$76, CONCATENATE(Q203, " D"),IF(COUNTIF($Q$7:Q203,Q203)&lt;='[1]Season Set up'!$C$77, CONCATENATE(Q203, " E"),IF(COUNTIF($Q$7:Q203,Q203)&lt;='[1]Season Set up'!$C$78, CONCATENATE(Q203, " F"),IF(COUNTIF($Q$7:Q203,Q203)&lt;='[1]Season Set up'!$C$79, CONCATENATE(Q203, " G"),IF(COUNTIF($Q$7:Q203,Q203)&lt;='[1]Season Set up'!$C$80, CONCATENATE(Q203, " H"),"")))))))))),"")</f>
        <v/>
      </c>
      <c r="S203" s="74"/>
      <c r="T203" s="21" t="str">
        <f>IFERROR(VLOOKUP(N203,#REF!,6,0),"")</f>
        <v/>
      </c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:35" ht="15.75" customHeight="1" x14ac:dyDescent="0.2">
      <c r="A204" s="2" t="str">
        <f>IFERROR(IF(#REF!=0,"Wrong Gender!",""),"")</f>
        <v/>
      </c>
      <c r="B204" s="21">
        <v>198</v>
      </c>
      <c r="C204" s="73"/>
      <c r="D204" s="21" t="str">
        <f t="shared" si="4"/>
        <v/>
      </c>
      <c r="E204" s="21" t="str">
        <f>IFERROR(IF(C204="",VLOOKUP(D204,'[1]Members Sorted'!$B$2:$G$5000,2,0),VLOOKUP(C204,'[1]Members Sorted'!$B$2:$G$5000,2,0)),"")</f>
        <v/>
      </c>
      <c r="F204" s="21" t="str">
        <f>IFERROR(IF(C204="",VLOOKUP(D204,'[1]Members Sorted'!$B$2:$G$5000,3,0),VLOOKUP(C204,'[1]Members Sorted'!$B$2:$G$5000,3,0)),"")</f>
        <v/>
      </c>
      <c r="G204" s="21" t="str">
        <f>IFERROR(IF(C204="",VLOOKUP(D204,'[1]Members Sorted'!$B$2:$G$5000,5,0),VLOOKUP(C204,'[1]Members Sorted'!$B$2:$G$5000,5,0)),"")</f>
        <v/>
      </c>
      <c r="H204" s="21" t="str">
        <f>IFERROR(IF(G204="","",IF(#REF!=1,"Guest",IF(COUNTIF($G$7:G204,G204)='[1]Season Set up'!$D$62,"Spacer",IF(COUNTIF($G$7:G204,G204)='[1]Season Set up'!$D$63,"Spacer",IF(COUNTIF($G$7:G204,G204)='[1]Season Set up'!$D$64,"Spacer",IF(COUNTIF($G$7:G204,G204)='[1]Season Set up'!$D$65,"Spacer",IF(COUNTIF($G$7:G204,G204)='[1]Season Set up'!$D$66,"Spacer",IF(COUNTIF($G$7:G204,G204)='[1]Season Set up'!$D$67,"Spacer",IF(COUNTIF($G$7:G204,G204)='[1]Season Set up'!$D$68,"Spacer",IF(COUNTIF($G$7:G204,G204)='[1]Season Set up'!$D$69,"Spacer",IF(COUNTIF($G$7:G204,G204)&lt;='[1]Season Set up'!$C$62, CONCATENATE(G204, " A"),IF(COUNTIF($G$7:G204,G204)&lt;='[1]Season Set up'!$C$63, CONCATENATE(G204, " B"),IF(COUNTIF($G$7:G204,G204)&lt;='[1]Season Set up'!$C$64, CONCATENATE(G204, " C"),IF(COUNTIF($G$7:G204,G204)&lt;='[1]Season Set up'!$C$65, CONCATENATE(G204, " D"),IF(COUNTIF($G$7:G204,G204)&lt;='[1]Season Set up'!$C$66, CONCATENATE(G204, " E"),IF(COUNTIF($G$7:G204,G204)&lt;='[1]Season Set up'!$C$67, CONCATENATE(G204, " F"),IF(COUNTIF($G$7:G204,G204)&lt;='[1]Season Set up'!$C$68, CONCATENATE(G204, " G"),IF(COUNTIF($G$7:G204,G204)&lt;='[1]Season Set up'!$C$69, CONCATENATE(G204, " H"),"")))))))))))))))))),"")</f>
        <v/>
      </c>
      <c r="I204" s="74"/>
      <c r="J204" s="21" t="str">
        <f>IFERROR(VLOOKUP(D204,#REF!,6,0),"")</f>
        <v/>
      </c>
      <c r="K204" s="2"/>
      <c r="L204" s="21">
        <v>198</v>
      </c>
      <c r="M204" s="73"/>
      <c r="N204" s="21" t="str">
        <f t="shared" si="5"/>
        <v/>
      </c>
      <c r="O204" s="21" t="str">
        <f>IFERROR(IF(M204="",VLOOKUP(N204,'[1]Members Sorted'!$B$2:$G$5000,2,0),VLOOKUP(M204,'[1]Members Sorted'!$B$2:$G$5000,2,0)),"")</f>
        <v/>
      </c>
      <c r="P204" s="21" t="str">
        <f>IFERROR(IF(M204="",VLOOKUP(N204,'[1]Members Sorted'!$B$2:$G$5000,3,0),VLOOKUP(M204,'[1]Members Sorted'!$B$2:$G$5000,3,0)),"")</f>
        <v/>
      </c>
      <c r="Q204" s="21" t="str">
        <f>IFERROR(IF(M204="",VLOOKUP(N204,'[1]Members Sorted'!$B$2:$G$5000,5,0),VLOOKUP(M204,'[1]Members Sorted'!$B$2:$G$5000,5,0)),"")</f>
        <v/>
      </c>
      <c r="R204" s="21" t="str">
        <f>IFERROR(IF(Q204="","",IF(#REF!=1,"Guest",IF(COUNTIF($Q$7:Q204,Q204)&lt;='[1]Season Set up'!$C$73, CONCATENATE(Q204, " A"),IF(COUNTIF($Q$7:Q204,Q204)&lt;='[1]Season Set up'!$C$74, CONCATENATE(Q204, " B"),IF(COUNTIF($Q$7:Q204,Q204)&lt;='[1]Season Set up'!$C$75, CONCATENATE(Q204, " C"),IF(COUNTIF($Q$7:Q204,Q204)&lt;='[1]Season Set up'!$C$76, CONCATENATE(Q204, " D"),IF(COUNTIF($Q$7:Q204,Q204)&lt;='[1]Season Set up'!$C$77, CONCATENATE(Q204, " E"),IF(COUNTIF($Q$7:Q204,Q204)&lt;='[1]Season Set up'!$C$78, CONCATENATE(Q204, " F"),IF(COUNTIF($Q$7:Q204,Q204)&lt;='[1]Season Set up'!$C$79, CONCATENATE(Q204, " G"),IF(COUNTIF($Q$7:Q204,Q204)&lt;='[1]Season Set up'!$C$80, CONCATENATE(Q204, " H"),"")))))))))),"")</f>
        <v/>
      </c>
      <c r="S204" s="74"/>
      <c r="T204" s="21" t="str">
        <f>IFERROR(VLOOKUP(N204,#REF!,6,0),"")</f>
        <v/>
      </c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:35" ht="15.75" customHeight="1" x14ac:dyDescent="0.2">
      <c r="A205" s="2" t="str">
        <f>IFERROR(IF(#REF!=0,"Wrong Gender!",""),"")</f>
        <v/>
      </c>
      <c r="B205" s="21">
        <v>199</v>
      </c>
      <c r="C205" s="73"/>
      <c r="D205" s="21" t="str">
        <f t="shared" si="4"/>
        <v/>
      </c>
      <c r="E205" s="21" t="str">
        <f>IFERROR(IF(C205="",VLOOKUP(D205,'[1]Members Sorted'!$B$2:$G$5000,2,0),VLOOKUP(C205,'[1]Members Sorted'!$B$2:$G$5000,2,0)),"")</f>
        <v/>
      </c>
      <c r="F205" s="21" t="str">
        <f>IFERROR(IF(C205="",VLOOKUP(D205,'[1]Members Sorted'!$B$2:$G$5000,3,0),VLOOKUP(C205,'[1]Members Sorted'!$B$2:$G$5000,3,0)),"")</f>
        <v/>
      </c>
      <c r="G205" s="21" t="str">
        <f>IFERROR(IF(C205="",VLOOKUP(D205,'[1]Members Sorted'!$B$2:$G$5000,5,0),VLOOKUP(C205,'[1]Members Sorted'!$B$2:$G$5000,5,0)),"")</f>
        <v/>
      </c>
      <c r="H205" s="21" t="str">
        <f>IFERROR(IF(G205="","",IF(#REF!=1,"Guest",IF(COUNTIF($G$7:G205,G205)='[1]Season Set up'!$D$62,"Spacer",IF(COUNTIF($G$7:G205,G205)='[1]Season Set up'!$D$63,"Spacer",IF(COUNTIF($G$7:G205,G205)='[1]Season Set up'!$D$64,"Spacer",IF(COUNTIF($G$7:G205,G205)='[1]Season Set up'!$D$65,"Spacer",IF(COUNTIF($G$7:G205,G205)='[1]Season Set up'!$D$66,"Spacer",IF(COUNTIF($G$7:G205,G205)='[1]Season Set up'!$D$67,"Spacer",IF(COUNTIF($G$7:G205,G205)='[1]Season Set up'!$D$68,"Spacer",IF(COUNTIF($G$7:G205,G205)='[1]Season Set up'!$D$69,"Spacer",IF(COUNTIF($G$7:G205,G205)&lt;='[1]Season Set up'!$C$62, CONCATENATE(G205, " A"),IF(COUNTIF($G$7:G205,G205)&lt;='[1]Season Set up'!$C$63, CONCATENATE(G205, " B"),IF(COUNTIF($G$7:G205,G205)&lt;='[1]Season Set up'!$C$64, CONCATENATE(G205, " C"),IF(COUNTIF($G$7:G205,G205)&lt;='[1]Season Set up'!$C$65, CONCATENATE(G205, " D"),IF(COUNTIF($G$7:G205,G205)&lt;='[1]Season Set up'!$C$66, CONCATENATE(G205, " E"),IF(COUNTIF($G$7:G205,G205)&lt;='[1]Season Set up'!$C$67, CONCATENATE(G205, " F"),IF(COUNTIF($G$7:G205,G205)&lt;='[1]Season Set up'!$C$68, CONCATENATE(G205, " G"),IF(COUNTIF($G$7:G205,G205)&lt;='[1]Season Set up'!$C$69, CONCATENATE(G205, " H"),"")))))))))))))))))),"")</f>
        <v/>
      </c>
      <c r="I205" s="74"/>
      <c r="J205" s="21" t="str">
        <f>IFERROR(VLOOKUP(D205,#REF!,6,0),"")</f>
        <v/>
      </c>
      <c r="K205" s="2"/>
      <c r="L205" s="21">
        <v>199</v>
      </c>
      <c r="M205" s="73"/>
      <c r="N205" s="21" t="str">
        <f t="shared" si="5"/>
        <v/>
      </c>
      <c r="O205" s="21" t="str">
        <f>IFERROR(IF(M205="",VLOOKUP(N205,'[1]Members Sorted'!$B$2:$G$5000,2,0),VLOOKUP(M205,'[1]Members Sorted'!$B$2:$G$5000,2,0)),"")</f>
        <v/>
      </c>
      <c r="P205" s="21" t="str">
        <f>IFERROR(IF(M205="",VLOOKUP(N205,'[1]Members Sorted'!$B$2:$G$5000,3,0),VLOOKUP(M205,'[1]Members Sorted'!$B$2:$G$5000,3,0)),"")</f>
        <v/>
      </c>
      <c r="Q205" s="21" t="str">
        <f>IFERROR(IF(M205="",VLOOKUP(N205,'[1]Members Sorted'!$B$2:$G$5000,5,0),VLOOKUP(M205,'[1]Members Sorted'!$B$2:$G$5000,5,0)),"")</f>
        <v/>
      </c>
      <c r="R205" s="21" t="str">
        <f>IFERROR(IF(Q205="","",IF(#REF!=1,"Guest",IF(COUNTIF($Q$7:Q205,Q205)&lt;='[1]Season Set up'!$C$73, CONCATENATE(Q205, " A"),IF(COUNTIF($Q$7:Q205,Q205)&lt;='[1]Season Set up'!$C$74, CONCATENATE(Q205, " B"),IF(COUNTIF($Q$7:Q205,Q205)&lt;='[1]Season Set up'!$C$75, CONCATENATE(Q205, " C"),IF(COUNTIF($Q$7:Q205,Q205)&lt;='[1]Season Set up'!$C$76, CONCATENATE(Q205, " D"),IF(COUNTIF($Q$7:Q205,Q205)&lt;='[1]Season Set up'!$C$77, CONCATENATE(Q205, " E"),IF(COUNTIF($Q$7:Q205,Q205)&lt;='[1]Season Set up'!$C$78, CONCATENATE(Q205, " F"),IF(COUNTIF($Q$7:Q205,Q205)&lt;='[1]Season Set up'!$C$79, CONCATENATE(Q205, " G"),IF(COUNTIF($Q$7:Q205,Q205)&lt;='[1]Season Set up'!$C$80, CONCATENATE(Q205, " H"),"")))))))))),"")</f>
        <v/>
      </c>
      <c r="S205" s="74"/>
      <c r="T205" s="21" t="str">
        <f>IFERROR(VLOOKUP(N205,#REF!,6,0),"")</f>
        <v/>
      </c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:35" ht="15.75" customHeight="1" x14ac:dyDescent="0.2">
      <c r="A206" s="2" t="str">
        <f>IFERROR(IF(#REF!=0,"Wrong Gender!",""),"")</f>
        <v/>
      </c>
      <c r="B206" s="21">
        <v>200</v>
      </c>
      <c r="C206" s="73"/>
      <c r="D206" s="21" t="str">
        <f t="shared" si="4"/>
        <v/>
      </c>
      <c r="E206" s="21" t="str">
        <f>IFERROR(IF(C206="",VLOOKUP(D206,'[1]Members Sorted'!$B$2:$G$5000,2,0),VLOOKUP(C206,'[1]Members Sorted'!$B$2:$G$5000,2,0)),"")</f>
        <v/>
      </c>
      <c r="F206" s="21" t="str">
        <f>IFERROR(IF(C206="",VLOOKUP(D206,'[1]Members Sorted'!$B$2:$G$5000,3,0),VLOOKUP(C206,'[1]Members Sorted'!$B$2:$G$5000,3,0)),"")</f>
        <v/>
      </c>
      <c r="G206" s="21" t="str">
        <f>IFERROR(IF(C206="",VLOOKUP(D206,'[1]Members Sorted'!$B$2:$G$5000,5,0),VLOOKUP(C206,'[1]Members Sorted'!$B$2:$G$5000,5,0)),"")</f>
        <v/>
      </c>
      <c r="H206" s="21" t="str">
        <f>IFERROR(IF(G206="","",IF(#REF!=1,"Guest",IF(COUNTIF($G$7:G206,G206)='[1]Season Set up'!$D$62,"Spacer",IF(COUNTIF($G$7:G206,G206)='[1]Season Set up'!$D$63,"Spacer",IF(COUNTIF($G$7:G206,G206)='[1]Season Set up'!$D$64,"Spacer",IF(COUNTIF($G$7:G206,G206)='[1]Season Set up'!$D$65,"Spacer",IF(COUNTIF($G$7:G206,G206)='[1]Season Set up'!$D$66,"Spacer",IF(COUNTIF($G$7:G206,G206)='[1]Season Set up'!$D$67,"Spacer",IF(COUNTIF($G$7:G206,G206)='[1]Season Set up'!$D$68,"Spacer",IF(COUNTIF($G$7:G206,G206)='[1]Season Set up'!$D$69,"Spacer",IF(COUNTIF($G$7:G206,G206)&lt;='[1]Season Set up'!$C$62, CONCATENATE(G206, " A"),IF(COUNTIF($G$7:G206,G206)&lt;='[1]Season Set up'!$C$63, CONCATENATE(G206, " B"),IF(COUNTIF($G$7:G206,G206)&lt;='[1]Season Set up'!$C$64, CONCATENATE(G206, " C"),IF(COUNTIF($G$7:G206,G206)&lt;='[1]Season Set up'!$C$65, CONCATENATE(G206, " D"),IF(COUNTIF($G$7:G206,G206)&lt;='[1]Season Set up'!$C$66, CONCATENATE(G206, " E"),IF(COUNTIF($G$7:G206,G206)&lt;='[1]Season Set up'!$C$67, CONCATENATE(G206, " F"),IF(COUNTIF($G$7:G206,G206)&lt;='[1]Season Set up'!$C$68, CONCATENATE(G206, " G"),IF(COUNTIF($G$7:G206,G206)&lt;='[1]Season Set up'!$C$69, CONCATENATE(G206, " H"),"")))))))))))))))))),"")</f>
        <v/>
      </c>
      <c r="I206" s="74"/>
      <c r="J206" s="21" t="str">
        <f>IFERROR(VLOOKUP(D206,#REF!,6,0),"")</f>
        <v/>
      </c>
      <c r="K206" s="2"/>
      <c r="L206" s="21">
        <v>200</v>
      </c>
      <c r="M206" s="73"/>
      <c r="N206" s="21" t="str">
        <f t="shared" si="5"/>
        <v/>
      </c>
      <c r="O206" s="21" t="str">
        <f>IFERROR(IF(M206="",VLOOKUP(N206,'[1]Members Sorted'!$B$2:$G$5000,2,0),VLOOKUP(M206,'[1]Members Sorted'!$B$2:$G$5000,2,0)),"")</f>
        <v/>
      </c>
      <c r="P206" s="21" t="str">
        <f>IFERROR(IF(M206="",VLOOKUP(N206,'[1]Members Sorted'!$B$2:$G$5000,3,0),VLOOKUP(M206,'[1]Members Sorted'!$B$2:$G$5000,3,0)),"")</f>
        <v/>
      </c>
      <c r="Q206" s="21" t="str">
        <f>IFERROR(IF(M206="",VLOOKUP(N206,'[1]Members Sorted'!$B$2:$G$5000,5,0),VLOOKUP(M206,'[1]Members Sorted'!$B$2:$G$5000,5,0)),"")</f>
        <v/>
      </c>
      <c r="R206" s="21" t="str">
        <f>IFERROR(IF(Q206="","",IF(#REF!=1,"Guest",IF(COUNTIF($Q$7:Q206,Q206)&lt;='[1]Season Set up'!$C$73, CONCATENATE(Q206, " A"),IF(COUNTIF($Q$7:Q206,Q206)&lt;='[1]Season Set up'!$C$74, CONCATENATE(Q206, " B"),IF(COUNTIF($Q$7:Q206,Q206)&lt;='[1]Season Set up'!$C$75, CONCATENATE(Q206, " C"),IF(COUNTIF($Q$7:Q206,Q206)&lt;='[1]Season Set up'!$C$76, CONCATENATE(Q206, " D"),IF(COUNTIF($Q$7:Q206,Q206)&lt;='[1]Season Set up'!$C$77, CONCATENATE(Q206, " E"),IF(COUNTIF($Q$7:Q206,Q206)&lt;='[1]Season Set up'!$C$78, CONCATENATE(Q206, " F"),IF(COUNTIF($Q$7:Q206,Q206)&lt;='[1]Season Set up'!$C$79, CONCATENATE(Q206, " G"),IF(COUNTIF($Q$7:Q206,Q206)&lt;='[1]Season Set up'!$C$80, CONCATENATE(Q206, " H"),"")))))))))),"")</f>
        <v/>
      </c>
      <c r="S206" s="74"/>
      <c r="T206" s="21" t="str">
        <f>IFERROR(VLOOKUP(N206,#REF!,6,0),"")</f>
        <v/>
      </c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1:35" ht="15.75" customHeight="1" x14ac:dyDescent="0.2">
      <c r="A207" s="2" t="str">
        <f>IFERROR(IF(#REF!=0,"Wrong Gender!",""),"")</f>
        <v/>
      </c>
      <c r="B207" s="21">
        <v>201</v>
      </c>
      <c r="C207" s="73"/>
      <c r="D207" s="21" t="str">
        <f t="shared" si="4"/>
        <v/>
      </c>
      <c r="E207" s="21" t="str">
        <f>IFERROR(IF(C207="",VLOOKUP(D207,'[1]Members Sorted'!$B$2:$G$5000,2,0),VLOOKUP(C207,'[1]Members Sorted'!$B$2:$G$5000,2,0)),"")</f>
        <v/>
      </c>
      <c r="F207" s="21" t="str">
        <f>IFERROR(IF(C207="",VLOOKUP(D207,'[1]Members Sorted'!$B$2:$G$5000,3,0),VLOOKUP(C207,'[1]Members Sorted'!$B$2:$G$5000,3,0)),"")</f>
        <v/>
      </c>
      <c r="G207" s="21" t="str">
        <f>IFERROR(IF(C207="",VLOOKUP(D207,'[1]Members Sorted'!$B$2:$G$5000,5,0),VLOOKUP(C207,'[1]Members Sorted'!$B$2:$G$5000,5,0)),"")</f>
        <v/>
      </c>
      <c r="H207" s="21" t="str">
        <f>IFERROR(IF(G207="","",IF(#REF!=1,"Guest",IF(COUNTIF($G$7:G207,G207)='[1]Season Set up'!$D$62,"Spacer",IF(COUNTIF($G$7:G207,G207)='[1]Season Set up'!$D$63,"Spacer",IF(COUNTIF($G$7:G207,G207)='[1]Season Set up'!$D$64,"Spacer",IF(COUNTIF($G$7:G207,G207)='[1]Season Set up'!$D$65,"Spacer",IF(COUNTIF($G$7:G207,G207)='[1]Season Set up'!$D$66,"Spacer",IF(COUNTIF($G$7:G207,G207)='[1]Season Set up'!$D$67,"Spacer",IF(COUNTIF($G$7:G207,G207)='[1]Season Set up'!$D$68,"Spacer",IF(COUNTIF($G$7:G207,G207)='[1]Season Set up'!$D$69,"Spacer",IF(COUNTIF($G$7:G207,G207)&lt;='[1]Season Set up'!$C$62, CONCATENATE(G207, " A"),IF(COUNTIF($G$7:G207,G207)&lt;='[1]Season Set up'!$C$63, CONCATENATE(G207, " B"),IF(COUNTIF($G$7:G207,G207)&lt;='[1]Season Set up'!$C$64, CONCATENATE(G207, " C"),IF(COUNTIF($G$7:G207,G207)&lt;='[1]Season Set up'!$C$65, CONCATENATE(G207, " D"),IF(COUNTIF($G$7:G207,G207)&lt;='[1]Season Set up'!$C$66, CONCATENATE(G207, " E"),IF(COUNTIF($G$7:G207,G207)&lt;='[1]Season Set up'!$C$67, CONCATENATE(G207, " F"),IF(COUNTIF($G$7:G207,G207)&lt;='[1]Season Set up'!$C$68, CONCATENATE(G207, " G"),IF(COUNTIF($G$7:G207,G207)&lt;='[1]Season Set up'!$C$69, CONCATENATE(G207, " H"),"")))))))))))))))))),"")</f>
        <v/>
      </c>
      <c r="I207" s="74"/>
      <c r="J207" s="21" t="str">
        <f>IFERROR(VLOOKUP(D207,#REF!,6,0),"")</f>
        <v/>
      </c>
      <c r="K207" s="2"/>
      <c r="L207" s="21">
        <v>201</v>
      </c>
      <c r="M207" s="73"/>
      <c r="N207" s="21" t="str">
        <f t="shared" si="5"/>
        <v/>
      </c>
      <c r="O207" s="21" t="str">
        <f>IFERROR(IF(M207="",VLOOKUP(N207,'[1]Members Sorted'!$B$2:$G$5000,2,0),VLOOKUP(M207,'[1]Members Sorted'!$B$2:$G$5000,2,0)),"")</f>
        <v/>
      </c>
      <c r="P207" s="21" t="str">
        <f>IFERROR(IF(M207="",VLOOKUP(N207,'[1]Members Sorted'!$B$2:$G$5000,3,0),VLOOKUP(M207,'[1]Members Sorted'!$B$2:$G$5000,3,0)),"")</f>
        <v/>
      </c>
      <c r="Q207" s="21" t="str">
        <f>IFERROR(IF(M207="",VLOOKUP(N207,'[1]Members Sorted'!$B$2:$G$5000,5,0),VLOOKUP(M207,'[1]Members Sorted'!$B$2:$G$5000,5,0)),"")</f>
        <v/>
      </c>
      <c r="R207" s="21" t="str">
        <f>IFERROR(IF(Q207="","",IF(#REF!=1,"Guest",IF(COUNTIF($Q$7:Q207,Q207)&lt;='[1]Season Set up'!$C$73, CONCATENATE(Q207, " A"),IF(COUNTIF($Q$7:Q207,Q207)&lt;='[1]Season Set up'!$C$74, CONCATENATE(Q207, " B"),IF(COUNTIF($Q$7:Q207,Q207)&lt;='[1]Season Set up'!$C$75, CONCATENATE(Q207, " C"),IF(COUNTIF($Q$7:Q207,Q207)&lt;='[1]Season Set up'!$C$76, CONCATENATE(Q207, " D"),IF(COUNTIF($Q$7:Q207,Q207)&lt;='[1]Season Set up'!$C$77, CONCATENATE(Q207, " E"),IF(COUNTIF($Q$7:Q207,Q207)&lt;='[1]Season Set up'!$C$78, CONCATENATE(Q207, " F"),IF(COUNTIF($Q$7:Q207,Q207)&lt;='[1]Season Set up'!$C$79, CONCATENATE(Q207, " G"),IF(COUNTIF($Q$7:Q207,Q207)&lt;='[1]Season Set up'!$C$80, CONCATENATE(Q207, " H"),"")))))))))),"")</f>
        <v/>
      </c>
      <c r="S207" s="74"/>
      <c r="T207" s="21" t="str">
        <f>IFERROR(VLOOKUP(N207,#REF!,6,0),"")</f>
        <v/>
      </c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:35" ht="15.75" customHeight="1" x14ac:dyDescent="0.2">
      <c r="A208" s="2" t="str">
        <f>IFERROR(IF(#REF!=0,"Wrong Gender!",""),"")</f>
        <v/>
      </c>
      <c r="B208" s="21">
        <v>202</v>
      </c>
      <c r="C208" s="73"/>
      <c r="D208" s="21" t="str">
        <f t="shared" si="4"/>
        <v/>
      </c>
      <c r="E208" s="21" t="str">
        <f>IFERROR(IF(C208="",VLOOKUP(D208,'[1]Members Sorted'!$B$2:$G$5000,2,0),VLOOKUP(C208,'[1]Members Sorted'!$B$2:$G$5000,2,0)),"")</f>
        <v/>
      </c>
      <c r="F208" s="21" t="str">
        <f>IFERROR(IF(C208="",VLOOKUP(D208,'[1]Members Sorted'!$B$2:$G$5000,3,0),VLOOKUP(C208,'[1]Members Sorted'!$B$2:$G$5000,3,0)),"")</f>
        <v/>
      </c>
      <c r="G208" s="21" t="str">
        <f>IFERROR(IF(C208="",VLOOKUP(D208,'[1]Members Sorted'!$B$2:$G$5000,5,0),VLOOKUP(C208,'[1]Members Sorted'!$B$2:$G$5000,5,0)),"")</f>
        <v/>
      </c>
      <c r="H208" s="21" t="str">
        <f>IFERROR(IF(G208="","",IF(#REF!=1,"Guest",IF(COUNTIF($G$7:G208,G208)='[1]Season Set up'!$D$62,"Spacer",IF(COUNTIF($G$7:G208,G208)='[1]Season Set up'!$D$63,"Spacer",IF(COUNTIF($G$7:G208,G208)='[1]Season Set up'!$D$64,"Spacer",IF(COUNTIF($G$7:G208,G208)='[1]Season Set up'!$D$65,"Spacer",IF(COUNTIF($G$7:G208,G208)='[1]Season Set up'!$D$66,"Spacer",IF(COUNTIF($G$7:G208,G208)='[1]Season Set up'!$D$67,"Spacer",IF(COUNTIF($G$7:G208,G208)='[1]Season Set up'!$D$68,"Spacer",IF(COUNTIF($G$7:G208,G208)='[1]Season Set up'!$D$69,"Spacer",IF(COUNTIF($G$7:G208,G208)&lt;='[1]Season Set up'!$C$62, CONCATENATE(G208, " A"),IF(COUNTIF($G$7:G208,G208)&lt;='[1]Season Set up'!$C$63, CONCATENATE(G208, " B"),IF(COUNTIF($G$7:G208,G208)&lt;='[1]Season Set up'!$C$64, CONCATENATE(G208, " C"),IF(COUNTIF($G$7:G208,G208)&lt;='[1]Season Set up'!$C$65, CONCATENATE(G208, " D"),IF(COUNTIF($G$7:G208,G208)&lt;='[1]Season Set up'!$C$66, CONCATENATE(G208, " E"),IF(COUNTIF($G$7:G208,G208)&lt;='[1]Season Set up'!$C$67, CONCATENATE(G208, " F"),IF(COUNTIF($G$7:G208,G208)&lt;='[1]Season Set up'!$C$68, CONCATENATE(G208, " G"),IF(COUNTIF($G$7:G208,G208)&lt;='[1]Season Set up'!$C$69, CONCATENATE(G208, " H"),"")))))))))))))))))),"")</f>
        <v/>
      </c>
      <c r="I208" s="74"/>
      <c r="J208" s="21" t="str">
        <f>IFERROR(VLOOKUP(D208,#REF!,6,0),"")</f>
        <v/>
      </c>
      <c r="K208" s="2"/>
      <c r="L208" s="21">
        <v>202</v>
      </c>
      <c r="M208" s="73"/>
      <c r="N208" s="21" t="str">
        <f t="shared" si="5"/>
        <v/>
      </c>
      <c r="O208" s="21" t="str">
        <f>IFERROR(IF(M208="",VLOOKUP(N208,'[1]Members Sorted'!$B$2:$G$5000,2,0),VLOOKUP(M208,'[1]Members Sorted'!$B$2:$G$5000,2,0)),"")</f>
        <v/>
      </c>
      <c r="P208" s="21" t="str">
        <f>IFERROR(IF(M208="",VLOOKUP(N208,'[1]Members Sorted'!$B$2:$G$5000,3,0),VLOOKUP(M208,'[1]Members Sorted'!$B$2:$G$5000,3,0)),"")</f>
        <v/>
      </c>
      <c r="Q208" s="21" t="str">
        <f>IFERROR(IF(M208="",VLOOKUP(N208,'[1]Members Sorted'!$B$2:$G$5000,5,0),VLOOKUP(M208,'[1]Members Sorted'!$B$2:$G$5000,5,0)),"")</f>
        <v/>
      </c>
      <c r="R208" s="21" t="str">
        <f>IFERROR(IF(Q208="","",IF(#REF!=1,"Guest",IF(COUNTIF($Q$7:Q208,Q208)&lt;='[1]Season Set up'!$C$73, CONCATENATE(Q208, " A"),IF(COUNTIF($Q$7:Q208,Q208)&lt;='[1]Season Set up'!$C$74, CONCATENATE(Q208, " B"),IF(COUNTIF($Q$7:Q208,Q208)&lt;='[1]Season Set up'!$C$75, CONCATENATE(Q208, " C"),IF(COUNTIF($Q$7:Q208,Q208)&lt;='[1]Season Set up'!$C$76, CONCATENATE(Q208, " D"),IF(COUNTIF($Q$7:Q208,Q208)&lt;='[1]Season Set up'!$C$77, CONCATENATE(Q208, " E"),IF(COUNTIF($Q$7:Q208,Q208)&lt;='[1]Season Set up'!$C$78, CONCATENATE(Q208, " F"),IF(COUNTIF($Q$7:Q208,Q208)&lt;='[1]Season Set up'!$C$79, CONCATENATE(Q208, " G"),IF(COUNTIF($Q$7:Q208,Q208)&lt;='[1]Season Set up'!$C$80, CONCATENATE(Q208, " H"),"")))))))))),"")</f>
        <v/>
      </c>
      <c r="S208" s="74"/>
      <c r="T208" s="21" t="str">
        <f>IFERROR(VLOOKUP(N208,#REF!,6,0),"")</f>
        <v/>
      </c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:35" ht="15.75" customHeight="1" x14ac:dyDescent="0.2">
      <c r="A209" s="2" t="str">
        <f>IFERROR(IF(#REF!=0,"Wrong Gender!",""),"")</f>
        <v/>
      </c>
      <c r="B209" s="21">
        <v>203</v>
      </c>
      <c r="C209" s="73"/>
      <c r="D209" s="21" t="str">
        <f t="shared" si="4"/>
        <v/>
      </c>
      <c r="E209" s="21" t="str">
        <f>IFERROR(IF(C209="",VLOOKUP(D209,'[1]Members Sorted'!$B$2:$G$5000,2,0),VLOOKUP(C209,'[1]Members Sorted'!$B$2:$G$5000,2,0)),"")</f>
        <v/>
      </c>
      <c r="F209" s="21" t="str">
        <f>IFERROR(IF(C209="",VLOOKUP(D209,'[1]Members Sorted'!$B$2:$G$5000,3,0),VLOOKUP(C209,'[1]Members Sorted'!$B$2:$G$5000,3,0)),"")</f>
        <v/>
      </c>
      <c r="G209" s="21" t="str">
        <f>IFERROR(IF(C209="",VLOOKUP(D209,'[1]Members Sorted'!$B$2:$G$5000,5,0),VLOOKUP(C209,'[1]Members Sorted'!$B$2:$G$5000,5,0)),"")</f>
        <v/>
      </c>
      <c r="H209" s="21" t="str">
        <f>IFERROR(IF(G209="","",IF(#REF!=1,"Guest",IF(COUNTIF($G$7:G209,G209)='[1]Season Set up'!$D$62,"Spacer",IF(COUNTIF($G$7:G209,G209)='[1]Season Set up'!$D$63,"Spacer",IF(COUNTIF($G$7:G209,G209)='[1]Season Set up'!$D$64,"Spacer",IF(COUNTIF($G$7:G209,G209)='[1]Season Set up'!$D$65,"Spacer",IF(COUNTIF($G$7:G209,G209)='[1]Season Set up'!$D$66,"Spacer",IF(COUNTIF($G$7:G209,G209)='[1]Season Set up'!$D$67,"Spacer",IF(COUNTIF($G$7:G209,G209)='[1]Season Set up'!$D$68,"Spacer",IF(COUNTIF($G$7:G209,G209)='[1]Season Set up'!$D$69,"Spacer",IF(COUNTIF($G$7:G209,G209)&lt;='[1]Season Set up'!$C$62, CONCATENATE(G209, " A"),IF(COUNTIF($G$7:G209,G209)&lt;='[1]Season Set up'!$C$63, CONCATENATE(G209, " B"),IF(COUNTIF($G$7:G209,G209)&lt;='[1]Season Set up'!$C$64, CONCATENATE(G209, " C"),IF(COUNTIF($G$7:G209,G209)&lt;='[1]Season Set up'!$C$65, CONCATENATE(G209, " D"),IF(COUNTIF($G$7:G209,G209)&lt;='[1]Season Set up'!$C$66, CONCATENATE(G209, " E"),IF(COUNTIF($G$7:G209,G209)&lt;='[1]Season Set up'!$C$67, CONCATENATE(G209, " F"),IF(COUNTIF($G$7:G209,G209)&lt;='[1]Season Set up'!$C$68, CONCATENATE(G209, " G"),IF(COUNTIF($G$7:G209,G209)&lt;='[1]Season Set up'!$C$69, CONCATENATE(G209, " H"),"")))))))))))))))))),"")</f>
        <v/>
      </c>
      <c r="I209" s="74"/>
      <c r="J209" s="21" t="str">
        <f>IFERROR(VLOOKUP(D209,#REF!,6,0),"")</f>
        <v/>
      </c>
      <c r="K209" s="2"/>
      <c r="L209" s="21">
        <v>203</v>
      </c>
      <c r="M209" s="73"/>
      <c r="N209" s="21" t="str">
        <f t="shared" si="5"/>
        <v/>
      </c>
      <c r="O209" s="21" t="str">
        <f>IFERROR(IF(M209="",VLOOKUP(N209,'[1]Members Sorted'!$B$2:$G$5000,2,0),VLOOKUP(M209,'[1]Members Sorted'!$B$2:$G$5000,2,0)),"")</f>
        <v/>
      </c>
      <c r="P209" s="21" t="str">
        <f>IFERROR(IF(M209="",VLOOKUP(N209,'[1]Members Sorted'!$B$2:$G$5000,3,0),VLOOKUP(M209,'[1]Members Sorted'!$B$2:$G$5000,3,0)),"")</f>
        <v/>
      </c>
      <c r="Q209" s="21" t="str">
        <f>IFERROR(IF(M209="",VLOOKUP(N209,'[1]Members Sorted'!$B$2:$G$5000,5,0),VLOOKUP(M209,'[1]Members Sorted'!$B$2:$G$5000,5,0)),"")</f>
        <v/>
      </c>
      <c r="R209" s="21" t="str">
        <f>IFERROR(IF(Q209="","",IF(#REF!=1,"Guest",IF(COUNTIF($Q$7:Q209,Q209)&lt;='[1]Season Set up'!$C$73, CONCATENATE(Q209, " A"),IF(COUNTIF($Q$7:Q209,Q209)&lt;='[1]Season Set up'!$C$74, CONCATENATE(Q209, " B"),IF(COUNTIF($Q$7:Q209,Q209)&lt;='[1]Season Set up'!$C$75, CONCATENATE(Q209, " C"),IF(COUNTIF($Q$7:Q209,Q209)&lt;='[1]Season Set up'!$C$76, CONCATENATE(Q209, " D"),IF(COUNTIF($Q$7:Q209,Q209)&lt;='[1]Season Set up'!$C$77, CONCATENATE(Q209, " E"),IF(COUNTIF($Q$7:Q209,Q209)&lt;='[1]Season Set up'!$C$78, CONCATENATE(Q209, " F"),IF(COUNTIF($Q$7:Q209,Q209)&lt;='[1]Season Set up'!$C$79, CONCATENATE(Q209, " G"),IF(COUNTIF($Q$7:Q209,Q209)&lt;='[1]Season Set up'!$C$80, CONCATENATE(Q209, " H"),"")))))))))),"")</f>
        <v/>
      </c>
      <c r="S209" s="74"/>
      <c r="T209" s="21" t="str">
        <f>IFERROR(VLOOKUP(N209,#REF!,6,0),"")</f>
        <v/>
      </c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1:35" ht="15.75" customHeight="1" x14ac:dyDescent="0.2">
      <c r="A210" s="2" t="str">
        <f>IFERROR(IF(#REF!=0,"Wrong Gender!",""),"")</f>
        <v/>
      </c>
      <c r="B210" s="21">
        <v>204</v>
      </c>
      <c r="C210" s="73"/>
      <c r="D210" s="21" t="str">
        <f t="shared" si="4"/>
        <v/>
      </c>
      <c r="E210" s="21" t="str">
        <f>IFERROR(IF(C210="",VLOOKUP(D210,'[1]Members Sorted'!$B$2:$G$5000,2,0),VLOOKUP(C210,'[1]Members Sorted'!$B$2:$G$5000,2,0)),"")</f>
        <v/>
      </c>
      <c r="F210" s="21" t="str">
        <f>IFERROR(IF(C210="",VLOOKUP(D210,'[1]Members Sorted'!$B$2:$G$5000,3,0),VLOOKUP(C210,'[1]Members Sorted'!$B$2:$G$5000,3,0)),"")</f>
        <v/>
      </c>
      <c r="G210" s="21" t="str">
        <f>IFERROR(IF(C210="",VLOOKUP(D210,'[1]Members Sorted'!$B$2:$G$5000,5,0),VLOOKUP(C210,'[1]Members Sorted'!$B$2:$G$5000,5,0)),"")</f>
        <v/>
      </c>
      <c r="H210" s="21" t="str">
        <f>IFERROR(IF(G210="","",IF(#REF!=1,"Guest",IF(COUNTIF($G$7:G210,G210)='[1]Season Set up'!$D$62,"Spacer",IF(COUNTIF($G$7:G210,G210)='[1]Season Set up'!$D$63,"Spacer",IF(COUNTIF($G$7:G210,G210)='[1]Season Set up'!$D$64,"Spacer",IF(COUNTIF($G$7:G210,G210)='[1]Season Set up'!$D$65,"Spacer",IF(COUNTIF($G$7:G210,G210)='[1]Season Set up'!$D$66,"Spacer",IF(COUNTIF($G$7:G210,G210)='[1]Season Set up'!$D$67,"Spacer",IF(COUNTIF($G$7:G210,G210)='[1]Season Set up'!$D$68,"Spacer",IF(COUNTIF($G$7:G210,G210)='[1]Season Set up'!$D$69,"Spacer",IF(COUNTIF($G$7:G210,G210)&lt;='[1]Season Set up'!$C$62, CONCATENATE(G210, " A"),IF(COUNTIF($G$7:G210,G210)&lt;='[1]Season Set up'!$C$63, CONCATENATE(G210, " B"),IF(COUNTIF($G$7:G210,G210)&lt;='[1]Season Set up'!$C$64, CONCATENATE(G210, " C"),IF(COUNTIF($G$7:G210,G210)&lt;='[1]Season Set up'!$C$65, CONCATENATE(G210, " D"),IF(COUNTIF($G$7:G210,G210)&lt;='[1]Season Set up'!$C$66, CONCATENATE(G210, " E"),IF(COUNTIF($G$7:G210,G210)&lt;='[1]Season Set up'!$C$67, CONCATENATE(G210, " F"),IF(COUNTIF($G$7:G210,G210)&lt;='[1]Season Set up'!$C$68, CONCATENATE(G210, " G"),IF(COUNTIF($G$7:G210,G210)&lt;='[1]Season Set up'!$C$69, CONCATENATE(G210, " H"),"")))))))))))))))))),"")</f>
        <v/>
      </c>
      <c r="I210" s="74"/>
      <c r="J210" s="21" t="str">
        <f>IFERROR(VLOOKUP(D210,#REF!,6,0),"")</f>
        <v/>
      </c>
      <c r="K210" s="2"/>
      <c r="L210" s="21">
        <v>204</v>
      </c>
      <c r="M210" s="73"/>
      <c r="N210" s="21" t="str">
        <f t="shared" si="5"/>
        <v/>
      </c>
      <c r="O210" s="21" t="str">
        <f>IFERROR(IF(M210="",VLOOKUP(N210,'[1]Members Sorted'!$B$2:$G$5000,2,0),VLOOKUP(M210,'[1]Members Sorted'!$B$2:$G$5000,2,0)),"")</f>
        <v/>
      </c>
      <c r="P210" s="21" t="str">
        <f>IFERROR(IF(M210="",VLOOKUP(N210,'[1]Members Sorted'!$B$2:$G$5000,3,0),VLOOKUP(M210,'[1]Members Sorted'!$B$2:$G$5000,3,0)),"")</f>
        <v/>
      </c>
      <c r="Q210" s="21" t="str">
        <f>IFERROR(IF(M210="",VLOOKUP(N210,'[1]Members Sorted'!$B$2:$G$5000,5,0),VLOOKUP(M210,'[1]Members Sorted'!$B$2:$G$5000,5,0)),"")</f>
        <v/>
      </c>
      <c r="R210" s="21" t="str">
        <f>IFERROR(IF(Q210="","",IF(#REF!=1,"Guest",IF(COUNTIF($Q$7:Q210,Q210)&lt;='[1]Season Set up'!$C$73, CONCATENATE(Q210, " A"),IF(COUNTIF($Q$7:Q210,Q210)&lt;='[1]Season Set up'!$C$74, CONCATENATE(Q210, " B"),IF(COUNTIF($Q$7:Q210,Q210)&lt;='[1]Season Set up'!$C$75, CONCATENATE(Q210, " C"),IF(COUNTIF($Q$7:Q210,Q210)&lt;='[1]Season Set up'!$C$76, CONCATENATE(Q210, " D"),IF(COUNTIF($Q$7:Q210,Q210)&lt;='[1]Season Set up'!$C$77, CONCATENATE(Q210, " E"),IF(COUNTIF($Q$7:Q210,Q210)&lt;='[1]Season Set up'!$C$78, CONCATENATE(Q210, " F"),IF(COUNTIF($Q$7:Q210,Q210)&lt;='[1]Season Set up'!$C$79, CONCATENATE(Q210, " G"),IF(COUNTIF($Q$7:Q210,Q210)&lt;='[1]Season Set up'!$C$80, CONCATENATE(Q210, " H"),"")))))))))),"")</f>
        <v/>
      </c>
      <c r="S210" s="74"/>
      <c r="T210" s="21" t="str">
        <f>IFERROR(VLOOKUP(N210,#REF!,6,0),"")</f>
        <v/>
      </c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1:35" ht="15.75" customHeight="1" x14ac:dyDescent="0.2">
      <c r="A211" s="2" t="str">
        <f>IFERROR(IF(#REF!=0,"Wrong Gender!",""),"")</f>
        <v/>
      </c>
      <c r="B211" s="21">
        <v>205</v>
      </c>
      <c r="C211" s="73"/>
      <c r="D211" s="21" t="str">
        <f t="shared" si="4"/>
        <v/>
      </c>
      <c r="E211" s="21" t="str">
        <f>IFERROR(IF(C211="",VLOOKUP(D211,'[1]Members Sorted'!$B$2:$G$5000,2,0),VLOOKUP(C211,'[1]Members Sorted'!$B$2:$G$5000,2,0)),"")</f>
        <v/>
      </c>
      <c r="F211" s="21" t="str">
        <f>IFERROR(IF(C211="",VLOOKUP(D211,'[1]Members Sorted'!$B$2:$G$5000,3,0),VLOOKUP(C211,'[1]Members Sorted'!$B$2:$G$5000,3,0)),"")</f>
        <v/>
      </c>
      <c r="G211" s="21" t="str">
        <f>IFERROR(IF(C211="",VLOOKUP(D211,'[1]Members Sorted'!$B$2:$G$5000,5,0),VLOOKUP(C211,'[1]Members Sorted'!$B$2:$G$5000,5,0)),"")</f>
        <v/>
      </c>
      <c r="H211" s="21" t="str">
        <f>IFERROR(IF(G211="","",IF(#REF!=1,"Guest",IF(COUNTIF($G$7:G211,G211)='[1]Season Set up'!$D$62,"Spacer",IF(COUNTIF($G$7:G211,G211)='[1]Season Set up'!$D$63,"Spacer",IF(COUNTIF($G$7:G211,G211)='[1]Season Set up'!$D$64,"Spacer",IF(COUNTIF($G$7:G211,G211)='[1]Season Set up'!$D$65,"Spacer",IF(COUNTIF($G$7:G211,G211)='[1]Season Set up'!$D$66,"Spacer",IF(COUNTIF($G$7:G211,G211)='[1]Season Set up'!$D$67,"Spacer",IF(COUNTIF($G$7:G211,G211)='[1]Season Set up'!$D$68,"Spacer",IF(COUNTIF($G$7:G211,G211)='[1]Season Set up'!$D$69,"Spacer",IF(COUNTIF($G$7:G211,G211)&lt;='[1]Season Set up'!$C$62, CONCATENATE(G211, " A"),IF(COUNTIF($G$7:G211,G211)&lt;='[1]Season Set up'!$C$63, CONCATENATE(G211, " B"),IF(COUNTIF($G$7:G211,G211)&lt;='[1]Season Set up'!$C$64, CONCATENATE(G211, " C"),IF(COUNTIF($G$7:G211,G211)&lt;='[1]Season Set up'!$C$65, CONCATENATE(G211, " D"),IF(COUNTIF($G$7:G211,G211)&lt;='[1]Season Set up'!$C$66, CONCATENATE(G211, " E"),IF(COUNTIF($G$7:G211,G211)&lt;='[1]Season Set up'!$C$67, CONCATENATE(G211, " F"),IF(COUNTIF($G$7:G211,G211)&lt;='[1]Season Set up'!$C$68, CONCATENATE(G211, " G"),IF(COUNTIF($G$7:G211,G211)&lt;='[1]Season Set up'!$C$69, CONCATENATE(G211, " H"),"")))))))))))))))))),"")</f>
        <v/>
      </c>
      <c r="I211" s="74"/>
      <c r="J211" s="21" t="str">
        <f>IFERROR(VLOOKUP(D211,#REF!,6,0),"")</f>
        <v/>
      </c>
      <c r="K211" s="2"/>
      <c r="L211" s="21">
        <v>205</v>
      </c>
      <c r="M211" s="73"/>
      <c r="N211" s="21" t="str">
        <f t="shared" si="5"/>
        <v/>
      </c>
      <c r="O211" s="21" t="str">
        <f>IFERROR(IF(M211="",VLOOKUP(N211,'[1]Members Sorted'!$B$2:$G$5000,2,0),VLOOKUP(M211,'[1]Members Sorted'!$B$2:$G$5000,2,0)),"")</f>
        <v/>
      </c>
      <c r="P211" s="21" t="str">
        <f>IFERROR(IF(M211="",VLOOKUP(N211,'[1]Members Sorted'!$B$2:$G$5000,3,0),VLOOKUP(M211,'[1]Members Sorted'!$B$2:$G$5000,3,0)),"")</f>
        <v/>
      </c>
      <c r="Q211" s="21" t="str">
        <f>IFERROR(IF(M211="",VLOOKUP(N211,'[1]Members Sorted'!$B$2:$G$5000,5,0),VLOOKUP(M211,'[1]Members Sorted'!$B$2:$G$5000,5,0)),"")</f>
        <v/>
      </c>
      <c r="R211" s="21" t="str">
        <f>IFERROR(IF(Q211="","",IF(#REF!=1,"Guest",IF(COUNTIF($Q$7:Q211,Q211)&lt;='[1]Season Set up'!$C$73, CONCATENATE(Q211, " A"),IF(COUNTIF($Q$7:Q211,Q211)&lt;='[1]Season Set up'!$C$74, CONCATENATE(Q211, " B"),IF(COUNTIF($Q$7:Q211,Q211)&lt;='[1]Season Set up'!$C$75, CONCATENATE(Q211, " C"),IF(COUNTIF($Q$7:Q211,Q211)&lt;='[1]Season Set up'!$C$76, CONCATENATE(Q211, " D"),IF(COUNTIF($Q$7:Q211,Q211)&lt;='[1]Season Set up'!$C$77, CONCATENATE(Q211, " E"),IF(COUNTIF($Q$7:Q211,Q211)&lt;='[1]Season Set up'!$C$78, CONCATENATE(Q211, " F"),IF(COUNTIF($Q$7:Q211,Q211)&lt;='[1]Season Set up'!$C$79, CONCATENATE(Q211, " G"),IF(COUNTIF($Q$7:Q211,Q211)&lt;='[1]Season Set up'!$C$80, CONCATENATE(Q211, " H"),"")))))))))),"")</f>
        <v/>
      </c>
      <c r="S211" s="74"/>
      <c r="T211" s="21" t="str">
        <f>IFERROR(VLOOKUP(N211,#REF!,6,0),"")</f>
        <v/>
      </c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1:35" ht="15.75" customHeight="1" x14ac:dyDescent="0.2">
      <c r="A212" s="2" t="str">
        <f>IFERROR(IF(#REF!=0,"Wrong Gender!",""),"")</f>
        <v/>
      </c>
      <c r="B212" s="21">
        <v>206</v>
      </c>
      <c r="C212" s="73"/>
      <c r="D212" s="21" t="str">
        <f t="shared" si="4"/>
        <v/>
      </c>
      <c r="E212" s="21" t="str">
        <f>IFERROR(IF(C212="",VLOOKUP(D212,'[1]Members Sorted'!$B$2:$G$5000,2,0),VLOOKUP(C212,'[1]Members Sorted'!$B$2:$G$5000,2,0)),"")</f>
        <v/>
      </c>
      <c r="F212" s="21" t="str">
        <f>IFERROR(IF(C212="",VLOOKUP(D212,'[1]Members Sorted'!$B$2:$G$5000,3,0),VLOOKUP(C212,'[1]Members Sorted'!$B$2:$G$5000,3,0)),"")</f>
        <v/>
      </c>
      <c r="G212" s="21" t="str">
        <f>IFERROR(IF(C212="",VLOOKUP(D212,'[1]Members Sorted'!$B$2:$G$5000,5,0),VLOOKUP(C212,'[1]Members Sorted'!$B$2:$G$5000,5,0)),"")</f>
        <v/>
      </c>
      <c r="H212" s="21" t="str">
        <f>IFERROR(IF(G212="","",IF(#REF!=1,"Guest",IF(COUNTIF($G$7:G212,G212)='[1]Season Set up'!$D$62,"Spacer",IF(COUNTIF($G$7:G212,G212)='[1]Season Set up'!$D$63,"Spacer",IF(COUNTIF($G$7:G212,G212)='[1]Season Set up'!$D$64,"Spacer",IF(COUNTIF($G$7:G212,G212)='[1]Season Set up'!$D$65,"Spacer",IF(COUNTIF($G$7:G212,G212)='[1]Season Set up'!$D$66,"Spacer",IF(COUNTIF($G$7:G212,G212)='[1]Season Set up'!$D$67,"Spacer",IF(COUNTIF($G$7:G212,G212)='[1]Season Set up'!$D$68,"Spacer",IF(COUNTIF($G$7:G212,G212)='[1]Season Set up'!$D$69,"Spacer",IF(COUNTIF($G$7:G212,G212)&lt;='[1]Season Set up'!$C$62, CONCATENATE(G212, " A"),IF(COUNTIF($G$7:G212,G212)&lt;='[1]Season Set up'!$C$63, CONCATENATE(G212, " B"),IF(COUNTIF($G$7:G212,G212)&lt;='[1]Season Set up'!$C$64, CONCATENATE(G212, " C"),IF(COUNTIF($G$7:G212,G212)&lt;='[1]Season Set up'!$C$65, CONCATENATE(G212, " D"),IF(COUNTIF($G$7:G212,G212)&lt;='[1]Season Set up'!$C$66, CONCATENATE(G212, " E"),IF(COUNTIF($G$7:G212,G212)&lt;='[1]Season Set up'!$C$67, CONCATENATE(G212, " F"),IF(COUNTIF($G$7:G212,G212)&lt;='[1]Season Set up'!$C$68, CONCATENATE(G212, " G"),IF(COUNTIF($G$7:G212,G212)&lt;='[1]Season Set up'!$C$69, CONCATENATE(G212, " H"),"")))))))))))))))))),"")</f>
        <v/>
      </c>
      <c r="I212" s="74"/>
      <c r="J212" s="21" t="str">
        <f>IFERROR(VLOOKUP(D212,#REF!,6,0),"")</f>
        <v/>
      </c>
      <c r="K212" s="2"/>
      <c r="L212" s="21">
        <v>206</v>
      </c>
      <c r="M212" s="73"/>
      <c r="N212" s="21" t="str">
        <f t="shared" si="5"/>
        <v/>
      </c>
      <c r="O212" s="21" t="str">
        <f>IFERROR(IF(M212="",VLOOKUP(N212,'[1]Members Sorted'!$B$2:$G$5000,2,0),VLOOKUP(M212,'[1]Members Sorted'!$B$2:$G$5000,2,0)),"")</f>
        <v/>
      </c>
      <c r="P212" s="21" t="str">
        <f>IFERROR(IF(M212="",VLOOKUP(N212,'[1]Members Sorted'!$B$2:$G$5000,3,0),VLOOKUP(M212,'[1]Members Sorted'!$B$2:$G$5000,3,0)),"")</f>
        <v/>
      </c>
      <c r="Q212" s="21" t="str">
        <f>IFERROR(IF(M212="",VLOOKUP(N212,'[1]Members Sorted'!$B$2:$G$5000,5,0),VLOOKUP(M212,'[1]Members Sorted'!$B$2:$G$5000,5,0)),"")</f>
        <v/>
      </c>
      <c r="R212" s="21" t="str">
        <f>IFERROR(IF(Q212="","",IF(#REF!=1,"Guest",IF(COUNTIF($Q$7:Q212,Q212)&lt;='[1]Season Set up'!$C$73, CONCATENATE(Q212, " A"),IF(COUNTIF($Q$7:Q212,Q212)&lt;='[1]Season Set up'!$C$74, CONCATENATE(Q212, " B"),IF(COUNTIF($Q$7:Q212,Q212)&lt;='[1]Season Set up'!$C$75, CONCATENATE(Q212, " C"),IF(COUNTIF($Q$7:Q212,Q212)&lt;='[1]Season Set up'!$C$76, CONCATENATE(Q212, " D"),IF(COUNTIF($Q$7:Q212,Q212)&lt;='[1]Season Set up'!$C$77, CONCATENATE(Q212, " E"),IF(COUNTIF($Q$7:Q212,Q212)&lt;='[1]Season Set up'!$C$78, CONCATENATE(Q212, " F"),IF(COUNTIF($Q$7:Q212,Q212)&lt;='[1]Season Set up'!$C$79, CONCATENATE(Q212, " G"),IF(COUNTIF($Q$7:Q212,Q212)&lt;='[1]Season Set up'!$C$80, CONCATENATE(Q212, " H"),"")))))))))),"")</f>
        <v/>
      </c>
      <c r="S212" s="74"/>
      <c r="T212" s="21" t="str">
        <f>IFERROR(VLOOKUP(N212,#REF!,6,0),"")</f>
        <v/>
      </c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1:35" ht="15.75" customHeight="1" x14ac:dyDescent="0.2">
      <c r="A213" s="2" t="str">
        <f>IFERROR(IF(#REF!=0,"Wrong Gender!",""),"")</f>
        <v/>
      </c>
      <c r="B213" s="21">
        <v>207</v>
      </c>
      <c r="C213" s="73"/>
      <c r="D213" s="21" t="str">
        <f t="shared" si="4"/>
        <v/>
      </c>
      <c r="E213" s="21" t="str">
        <f>IFERROR(IF(C213="",VLOOKUP(D213,'[1]Members Sorted'!$B$2:$G$5000,2,0),VLOOKUP(C213,'[1]Members Sorted'!$B$2:$G$5000,2,0)),"")</f>
        <v/>
      </c>
      <c r="F213" s="21" t="str">
        <f>IFERROR(IF(C213="",VLOOKUP(D213,'[1]Members Sorted'!$B$2:$G$5000,3,0),VLOOKUP(C213,'[1]Members Sorted'!$B$2:$G$5000,3,0)),"")</f>
        <v/>
      </c>
      <c r="G213" s="21" t="str">
        <f>IFERROR(IF(C213="",VLOOKUP(D213,'[1]Members Sorted'!$B$2:$G$5000,5,0),VLOOKUP(C213,'[1]Members Sorted'!$B$2:$G$5000,5,0)),"")</f>
        <v/>
      </c>
      <c r="H213" s="21" t="str">
        <f>IFERROR(IF(G213="","",IF(#REF!=1,"Guest",IF(COUNTIF($G$7:G213,G213)='[1]Season Set up'!$D$62,"Spacer",IF(COUNTIF($G$7:G213,G213)='[1]Season Set up'!$D$63,"Spacer",IF(COUNTIF($G$7:G213,G213)='[1]Season Set up'!$D$64,"Spacer",IF(COUNTIF($G$7:G213,G213)='[1]Season Set up'!$D$65,"Spacer",IF(COUNTIF($G$7:G213,G213)='[1]Season Set up'!$D$66,"Spacer",IF(COUNTIF($G$7:G213,G213)='[1]Season Set up'!$D$67,"Spacer",IF(COUNTIF($G$7:G213,G213)='[1]Season Set up'!$D$68,"Spacer",IF(COUNTIF($G$7:G213,G213)='[1]Season Set up'!$D$69,"Spacer",IF(COUNTIF($G$7:G213,G213)&lt;='[1]Season Set up'!$C$62, CONCATENATE(G213, " A"),IF(COUNTIF($G$7:G213,G213)&lt;='[1]Season Set up'!$C$63, CONCATENATE(G213, " B"),IF(COUNTIF($G$7:G213,G213)&lt;='[1]Season Set up'!$C$64, CONCATENATE(G213, " C"),IF(COUNTIF($G$7:G213,G213)&lt;='[1]Season Set up'!$C$65, CONCATENATE(G213, " D"),IF(COUNTIF($G$7:G213,G213)&lt;='[1]Season Set up'!$C$66, CONCATENATE(G213, " E"),IF(COUNTIF($G$7:G213,G213)&lt;='[1]Season Set up'!$C$67, CONCATENATE(G213, " F"),IF(COUNTIF($G$7:G213,G213)&lt;='[1]Season Set up'!$C$68, CONCATENATE(G213, " G"),IF(COUNTIF($G$7:G213,G213)&lt;='[1]Season Set up'!$C$69, CONCATENATE(G213, " H"),"")))))))))))))))))),"")</f>
        <v/>
      </c>
      <c r="I213" s="74"/>
      <c r="J213" s="21" t="str">
        <f>IFERROR(VLOOKUP(D213,#REF!,6,0),"")</f>
        <v/>
      </c>
      <c r="K213" s="2"/>
      <c r="L213" s="21">
        <v>207</v>
      </c>
      <c r="M213" s="73"/>
      <c r="N213" s="21" t="str">
        <f t="shared" si="5"/>
        <v/>
      </c>
      <c r="O213" s="21" t="str">
        <f>IFERROR(IF(M213="",VLOOKUP(N213,'[1]Members Sorted'!$B$2:$G$5000,2,0),VLOOKUP(M213,'[1]Members Sorted'!$B$2:$G$5000,2,0)),"")</f>
        <v/>
      </c>
      <c r="P213" s="21" t="str">
        <f>IFERROR(IF(M213="",VLOOKUP(N213,'[1]Members Sorted'!$B$2:$G$5000,3,0),VLOOKUP(M213,'[1]Members Sorted'!$B$2:$G$5000,3,0)),"")</f>
        <v/>
      </c>
      <c r="Q213" s="21" t="str">
        <f>IFERROR(IF(M213="",VLOOKUP(N213,'[1]Members Sorted'!$B$2:$G$5000,5,0),VLOOKUP(M213,'[1]Members Sorted'!$B$2:$G$5000,5,0)),"")</f>
        <v/>
      </c>
      <c r="R213" s="21" t="str">
        <f>IFERROR(IF(Q213="","",IF(#REF!=1,"Guest",IF(COUNTIF($Q$7:Q213,Q213)&lt;='[1]Season Set up'!$C$73, CONCATENATE(Q213, " A"),IF(COUNTIF($Q$7:Q213,Q213)&lt;='[1]Season Set up'!$C$74, CONCATENATE(Q213, " B"),IF(COUNTIF($Q$7:Q213,Q213)&lt;='[1]Season Set up'!$C$75, CONCATENATE(Q213, " C"),IF(COUNTIF($Q$7:Q213,Q213)&lt;='[1]Season Set up'!$C$76, CONCATENATE(Q213, " D"),IF(COUNTIF($Q$7:Q213,Q213)&lt;='[1]Season Set up'!$C$77, CONCATENATE(Q213, " E"),IF(COUNTIF($Q$7:Q213,Q213)&lt;='[1]Season Set up'!$C$78, CONCATENATE(Q213, " F"),IF(COUNTIF($Q$7:Q213,Q213)&lt;='[1]Season Set up'!$C$79, CONCATENATE(Q213, " G"),IF(COUNTIF($Q$7:Q213,Q213)&lt;='[1]Season Set up'!$C$80, CONCATENATE(Q213, " H"),"")))))))))),"")</f>
        <v/>
      </c>
      <c r="S213" s="74"/>
      <c r="T213" s="21" t="str">
        <f>IFERROR(VLOOKUP(N213,#REF!,6,0),"")</f>
        <v/>
      </c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:35" ht="15.75" customHeight="1" x14ac:dyDescent="0.2">
      <c r="A214" s="2" t="str">
        <f>IFERROR(IF(#REF!=0,"Wrong Gender!",""),"")</f>
        <v/>
      </c>
      <c r="B214" s="21">
        <v>208</v>
      </c>
      <c r="C214" s="73"/>
      <c r="D214" s="21" t="str">
        <f t="shared" si="4"/>
        <v/>
      </c>
      <c r="E214" s="21" t="str">
        <f>IFERROR(IF(C214="",VLOOKUP(D214,'[1]Members Sorted'!$B$2:$G$5000,2,0),VLOOKUP(C214,'[1]Members Sorted'!$B$2:$G$5000,2,0)),"")</f>
        <v/>
      </c>
      <c r="F214" s="21" t="str">
        <f>IFERROR(IF(C214="",VLOOKUP(D214,'[1]Members Sorted'!$B$2:$G$5000,3,0),VLOOKUP(C214,'[1]Members Sorted'!$B$2:$G$5000,3,0)),"")</f>
        <v/>
      </c>
      <c r="G214" s="21" t="str">
        <f>IFERROR(IF(C214="",VLOOKUP(D214,'[1]Members Sorted'!$B$2:$G$5000,5,0),VLOOKUP(C214,'[1]Members Sorted'!$B$2:$G$5000,5,0)),"")</f>
        <v/>
      </c>
      <c r="H214" s="21" t="str">
        <f>IFERROR(IF(G214="","",IF(#REF!=1,"Guest",IF(COUNTIF($G$7:G214,G214)='[1]Season Set up'!$D$62,"Spacer",IF(COUNTIF($G$7:G214,G214)='[1]Season Set up'!$D$63,"Spacer",IF(COUNTIF($G$7:G214,G214)='[1]Season Set up'!$D$64,"Spacer",IF(COUNTIF($G$7:G214,G214)='[1]Season Set up'!$D$65,"Spacer",IF(COUNTIF($G$7:G214,G214)='[1]Season Set up'!$D$66,"Spacer",IF(COUNTIF($G$7:G214,G214)='[1]Season Set up'!$D$67,"Spacer",IF(COUNTIF($G$7:G214,G214)='[1]Season Set up'!$D$68,"Spacer",IF(COUNTIF($G$7:G214,G214)='[1]Season Set up'!$D$69,"Spacer",IF(COUNTIF($G$7:G214,G214)&lt;='[1]Season Set up'!$C$62, CONCATENATE(G214, " A"),IF(COUNTIF($G$7:G214,G214)&lt;='[1]Season Set up'!$C$63, CONCATENATE(G214, " B"),IF(COUNTIF($G$7:G214,G214)&lt;='[1]Season Set up'!$C$64, CONCATENATE(G214, " C"),IF(COUNTIF($G$7:G214,G214)&lt;='[1]Season Set up'!$C$65, CONCATENATE(G214, " D"),IF(COUNTIF($G$7:G214,G214)&lt;='[1]Season Set up'!$C$66, CONCATENATE(G214, " E"),IF(COUNTIF($G$7:G214,G214)&lt;='[1]Season Set up'!$C$67, CONCATENATE(G214, " F"),IF(COUNTIF($G$7:G214,G214)&lt;='[1]Season Set up'!$C$68, CONCATENATE(G214, " G"),IF(COUNTIF($G$7:G214,G214)&lt;='[1]Season Set up'!$C$69, CONCATENATE(G214, " H"),"")))))))))))))))))),"")</f>
        <v/>
      </c>
      <c r="I214" s="74"/>
      <c r="J214" s="21" t="str">
        <f>IFERROR(VLOOKUP(D214,#REF!,6,0),"")</f>
        <v/>
      </c>
      <c r="K214" s="2"/>
      <c r="L214" s="21">
        <v>208</v>
      </c>
      <c r="M214" s="73"/>
      <c r="N214" s="21" t="str">
        <f t="shared" si="5"/>
        <v/>
      </c>
      <c r="O214" s="21" t="str">
        <f>IFERROR(IF(M214="",VLOOKUP(N214,'[1]Members Sorted'!$B$2:$G$5000,2,0),VLOOKUP(M214,'[1]Members Sorted'!$B$2:$G$5000,2,0)),"")</f>
        <v/>
      </c>
      <c r="P214" s="21" t="str">
        <f>IFERROR(IF(M214="",VLOOKUP(N214,'[1]Members Sorted'!$B$2:$G$5000,3,0),VLOOKUP(M214,'[1]Members Sorted'!$B$2:$G$5000,3,0)),"")</f>
        <v/>
      </c>
      <c r="Q214" s="21" t="str">
        <f>IFERROR(IF(M214="",VLOOKUP(N214,'[1]Members Sorted'!$B$2:$G$5000,5,0),VLOOKUP(M214,'[1]Members Sorted'!$B$2:$G$5000,5,0)),"")</f>
        <v/>
      </c>
      <c r="R214" s="21" t="str">
        <f>IFERROR(IF(Q214="","",IF(#REF!=1,"Guest",IF(COUNTIF($Q$7:Q214,Q214)&lt;='[1]Season Set up'!$C$73, CONCATENATE(Q214, " A"),IF(COUNTIF($Q$7:Q214,Q214)&lt;='[1]Season Set up'!$C$74, CONCATENATE(Q214, " B"),IF(COUNTIF($Q$7:Q214,Q214)&lt;='[1]Season Set up'!$C$75, CONCATENATE(Q214, " C"),IF(COUNTIF($Q$7:Q214,Q214)&lt;='[1]Season Set up'!$C$76, CONCATENATE(Q214, " D"),IF(COUNTIF($Q$7:Q214,Q214)&lt;='[1]Season Set up'!$C$77, CONCATENATE(Q214, " E"),IF(COUNTIF($Q$7:Q214,Q214)&lt;='[1]Season Set up'!$C$78, CONCATENATE(Q214, " F"),IF(COUNTIF($Q$7:Q214,Q214)&lt;='[1]Season Set up'!$C$79, CONCATENATE(Q214, " G"),IF(COUNTIF($Q$7:Q214,Q214)&lt;='[1]Season Set up'!$C$80, CONCATENATE(Q214, " H"),"")))))))))),"")</f>
        <v/>
      </c>
      <c r="S214" s="74"/>
      <c r="T214" s="21" t="str">
        <f>IFERROR(VLOOKUP(N214,#REF!,6,0),"")</f>
        <v/>
      </c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:35" ht="15.75" customHeight="1" x14ac:dyDescent="0.2">
      <c r="A215" s="2" t="str">
        <f>IFERROR(IF(#REF!=0,"Wrong Gender!",""),"")</f>
        <v/>
      </c>
      <c r="B215" s="21">
        <v>209</v>
      </c>
      <c r="C215" s="73"/>
      <c r="D215" s="21" t="str">
        <f t="shared" si="4"/>
        <v/>
      </c>
      <c r="E215" s="21" t="str">
        <f>IFERROR(IF(C215="",VLOOKUP(D215,'[1]Members Sorted'!$B$2:$G$5000,2,0),VLOOKUP(C215,'[1]Members Sorted'!$B$2:$G$5000,2,0)),"")</f>
        <v/>
      </c>
      <c r="F215" s="21" t="str">
        <f>IFERROR(IF(C215="",VLOOKUP(D215,'[1]Members Sorted'!$B$2:$G$5000,3,0),VLOOKUP(C215,'[1]Members Sorted'!$B$2:$G$5000,3,0)),"")</f>
        <v/>
      </c>
      <c r="G215" s="21" t="str">
        <f>IFERROR(IF(C215="",VLOOKUP(D215,'[1]Members Sorted'!$B$2:$G$5000,5,0),VLOOKUP(C215,'[1]Members Sorted'!$B$2:$G$5000,5,0)),"")</f>
        <v/>
      </c>
      <c r="H215" s="21" t="str">
        <f>IFERROR(IF(G215="","",IF(#REF!=1,"Guest",IF(COUNTIF($G$7:G215,G215)='[1]Season Set up'!$D$62,"Spacer",IF(COUNTIF($G$7:G215,G215)='[1]Season Set up'!$D$63,"Spacer",IF(COUNTIF($G$7:G215,G215)='[1]Season Set up'!$D$64,"Spacer",IF(COUNTIF($G$7:G215,G215)='[1]Season Set up'!$D$65,"Spacer",IF(COUNTIF($G$7:G215,G215)='[1]Season Set up'!$D$66,"Spacer",IF(COUNTIF($G$7:G215,G215)='[1]Season Set up'!$D$67,"Spacer",IF(COUNTIF($G$7:G215,G215)='[1]Season Set up'!$D$68,"Spacer",IF(COUNTIF($G$7:G215,G215)='[1]Season Set up'!$D$69,"Spacer",IF(COUNTIF($G$7:G215,G215)&lt;='[1]Season Set up'!$C$62, CONCATENATE(G215, " A"),IF(COUNTIF($G$7:G215,G215)&lt;='[1]Season Set up'!$C$63, CONCATENATE(G215, " B"),IF(COUNTIF($G$7:G215,G215)&lt;='[1]Season Set up'!$C$64, CONCATENATE(G215, " C"),IF(COUNTIF($G$7:G215,G215)&lt;='[1]Season Set up'!$C$65, CONCATENATE(G215, " D"),IF(COUNTIF($G$7:G215,G215)&lt;='[1]Season Set up'!$C$66, CONCATENATE(G215, " E"),IF(COUNTIF($G$7:G215,G215)&lt;='[1]Season Set up'!$C$67, CONCATENATE(G215, " F"),IF(COUNTIF($G$7:G215,G215)&lt;='[1]Season Set up'!$C$68, CONCATENATE(G215, " G"),IF(COUNTIF($G$7:G215,G215)&lt;='[1]Season Set up'!$C$69, CONCATENATE(G215, " H"),"")))))))))))))))))),"")</f>
        <v/>
      </c>
      <c r="I215" s="74"/>
      <c r="J215" s="21" t="str">
        <f>IFERROR(VLOOKUP(D215,#REF!,6,0),"")</f>
        <v/>
      </c>
      <c r="K215" s="2"/>
      <c r="L215" s="21">
        <v>209</v>
      </c>
      <c r="M215" s="73"/>
      <c r="N215" s="21" t="str">
        <f t="shared" si="5"/>
        <v/>
      </c>
      <c r="O215" s="21" t="str">
        <f>IFERROR(IF(M215="",VLOOKUP(N215,'[1]Members Sorted'!$B$2:$G$5000,2,0),VLOOKUP(M215,'[1]Members Sorted'!$B$2:$G$5000,2,0)),"")</f>
        <v/>
      </c>
      <c r="P215" s="21" t="str">
        <f>IFERROR(IF(M215="",VLOOKUP(N215,'[1]Members Sorted'!$B$2:$G$5000,3,0),VLOOKUP(M215,'[1]Members Sorted'!$B$2:$G$5000,3,0)),"")</f>
        <v/>
      </c>
      <c r="Q215" s="21" t="str">
        <f>IFERROR(IF(M215="",VLOOKUP(N215,'[1]Members Sorted'!$B$2:$G$5000,5,0),VLOOKUP(M215,'[1]Members Sorted'!$B$2:$G$5000,5,0)),"")</f>
        <v/>
      </c>
      <c r="R215" s="21" t="str">
        <f>IFERROR(IF(Q215="","",IF(#REF!=1,"Guest",IF(COUNTIF($Q$7:Q215,Q215)&lt;='[1]Season Set up'!$C$73, CONCATENATE(Q215, " A"),IF(COUNTIF($Q$7:Q215,Q215)&lt;='[1]Season Set up'!$C$74, CONCATENATE(Q215, " B"),IF(COUNTIF($Q$7:Q215,Q215)&lt;='[1]Season Set up'!$C$75, CONCATENATE(Q215, " C"),IF(COUNTIF($Q$7:Q215,Q215)&lt;='[1]Season Set up'!$C$76, CONCATENATE(Q215, " D"),IF(COUNTIF($Q$7:Q215,Q215)&lt;='[1]Season Set up'!$C$77, CONCATENATE(Q215, " E"),IF(COUNTIF($Q$7:Q215,Q215)&lt;='[1]Season Set up'!$C$78, CONCATENATE(Q215, " F"),IF(COUNTIF($Q$7:Q215,Q215)&lt;='[1]Season Set up'!$C$79, CONCATENATE(Q215, " G"),IF(COUNTIF($Q$7:Q215,Q215)&lt;='[1]Season Set up'!$C$80, CONCATENATE(Q215, " H"),"")))))))))),"")</f>
        <v/>
      </c>
      <c r="S215" s="74"/>
      <c r="T215" s="21" t="str">
        <f>IFERROR(VLOOKUP(N215,#REF!,6,0),"")</f>
        <v/>
      </c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:35" ht="15.75" customHeight="1" x14ac:dyDescent="0.2">
      <c r="A216" s="2" t="str">
        <f>IFERROR(IF(#REF!=0,"Wrong Gender!",""),"")</f>
        <v/>
      </c>
      <c r="B216" s="21">
        <v>210</v>
      </c>
      <c r="C216" s="73"/>
      <c r="D216" s="21" t="str">
        <f t="shared" si="4"/>
        <v/>
      </c>
      <c r="E216" s="21" t="str">
        <f>IFERROR(IF(C216="",VLOOKUP(D216,'[1]Members Sorted'!$B$2:$G$5000,2,0),VLOOKUP(C216,'[1]Members Sorted'!$B$2:$G$5000,2,0)),"")</f>
        <v/>
      </c>
      <c r="F216" s="21" t="str">
        <f>IFERROR(IF(C216="",VLOOKUP(D216,'[1]Members Sorted'!$B$2:$G$5000,3,0),VLOOKUP(C216,'[1]Members Sorted'!$B$2:$G$5000,3,0)),"")</f>
        <v/>
      </c>
      <c r="G216" s="21" t="str">
        <f>IFERROR(IF(C216="",VLOOKUP(D216,'[1]Members Sorted'!$B$2:$G$5000,5,0),VLOOKUP(C216,'[1]Members Sorted'!$B$2:$G$5000,5,0)),"")</f>
        <v/>
      </c>
      <c r="H216" s="21" t="str">
        <f>IFERROR(IF(G216="","",IF(#REF!=1,"Guest",IF(COUNTIF($G$7:G216,G216)='[1]Season Set up'!$D$62,"Spacer",IF(COUNTIF($G$7:G216,G216)='[1]Season Set up'!$D$63,"Spacer",IF(COUNTIF($G$7:G216,G216)='[1]Season Set up'!$D$64,"Spacer",IF(COUNTIF($G$7:G216,G216)='[1]Season Set up'!$D$65,"Spacer",IF(COUNTIF($G$7:G216,G216)='[1]Season Set up'!$D$66,"Spacer",IF(COUNTIF($G$7:G216,G216)='[1]Season Set up'!$D$67,"Spacer",IF(COUNTIF($G$7:G216,G216)='[1]Season Set up'!$D$68,"Spacer",IF(COUNTIF($G$7:G216,G216)='[1]Season Set up'!$D$69,"Spacer",IF(COUNTIF($G$7:G216,G216)&lt;='[1]Season Set up'!$C$62, CONCATENATE(G216, " A"),IF(COUNTIF($G$7:G216,G216)&lt;='[1]Season Set up'!$C$63, CONCATENATE(G216, " B"),IF(COUNTIF($G$7:G216,G216)&lt;='[1]Season Set up'!$C$64, CONCATENATE(G216, " C"),IF(COUNTIF($G$7:G216,G216)&lt;='[1]Season Set up'!$C$65, CONCATENATE(G216, " D"),IF(COUNTIF($G$7:G216,G216)&lt;='[1]Season Set up'!$C$66, CONCATENATE(G216, " E"),IF(COUNTIF($G$7:G216,G216)&lt;='[1]Season Set up'!$C$67, CONCATENATE(G216, " F"),IF(COUNTIF($G$7:G216,G216)&lt;='[1]Season Set up'!$C$68, CONCATENATE(G216, " G"),IF(COUNTIF($G$7:G216,G216)&lt;='[1]Season Set up'!$C$69, CONCATENATE(G216, " H"),"")))))))))))))))))),"")</f>
        <v/>
      </c>
      <c r="I216" s="74"/>
      <c r="J216" s="21" t="str">
        <f>IFERROR(VLOOKUP(D216,#REF!,6,0),"")</f>
        <v/>
      </c>
      <c r="K216" s="2"/>
      <c r="L216" s="21">
        <v>210</v>
      </c>
      <c r="M216" s="73"/>
      <c r="N216" s="21" t="str">
        <f t="shared" si="5"/>
        <v/>
      </c>
      <c r="O216" s="21" t="str">
        <f>IFERROR(IF(M216="",VLOOKUP(N216,'[1]Members Sorted'!$B$2:$G$5000,2,0),VLOOKUP(M216,'[1]Members Sorted'!$B$2:$G$5000,2,0)),"")</f>
        <v/>
      </c>
      <c r="P216" s="21" t="str">
        <f>IFERROR(IF(M216="",VLOOKUP(N216,'[1]Members Sorted'!$B$2:$G$5000,3,0),VLOOKUP(M216,'[1]Members Sorted'!$B$2:$G$5000,3,0)),"")</f>
        <v/>
      </c>
      <c r="Q216" s="21" t="str">
        <f>IFERROR(IF(M216="",VLOOKUP(N216,'[1]Members Sorted'!$B$2:$G$5000,5,0),VLOOKUP(M216,'[1]Members Sorted'!$B$2:$G$5000,5,0)),"")</f>
        <v/>
      </c>
      <c r="R216" s="21" t="str">
        <f>IFERROR(IF(Q216="","",IF(#REF!=1,"Guest",IF(COUNTIF($Q$7:Q216,Q216)&lt;='[1]Season Set up'!$C$73, CONCATENATE(Q216, " A"),IF(COUNTIF($Q$7:Q216,Q216)&lt;='[1]Season Set up'!$C$74, CONCATENATE(Q216, " B"),IF(COUNTIF($Q$7:Q216,Q216)&lt;='[1]Season Set up'!$C$75, CONCATENATE(Q216, " C"),IF(COUNTIF($Q$7:Q216,Q216)&lt;='[1]Season Set up'!$C$76, CONCATENATE(Q216, " D"),IF(COUNTIF($Q$7:Q216,Q216)&lt;='[1]Season Set up'!$C$77, CONCATENATE(Q216, " E"),IF(COUNTIF($Q$7:Q216,Q216)&lt;='[1]Season Set up'!$C$78, CONCATENATE(Q216, " F"),IF(COUNTIF($Q$7:Q216,Q216)&lt;='[1]Season Set up'!$C$79, CONCATENATE(Q216, " G"),IF(COUNTIF($Q$7:Q216,Q216)&lt;='[1]Season Set up'!$C$80, CONCATENATE(Q216, " H"),"")))))))))),"")</f>
        <v/>
      </c>
      <c r="S216" s="74"/>
      <c r="T216" s="21" t="str">
        <f>IFERROR(VLOOKUP(N216,#REF!,6,0),"")</f>
        <v/>
      </c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:35" ht="15.75" customHeight="1" x14ac:dyDescent="0.2">
      <c r="A217" s="2" t="str">
        <f>IFERROR(IF(#REF!=0,"Wrong Gender!",""),"")</f>
        <v/>
      </c>
      <c r="B217" s="21">
        <v>211</v>
      </c>
      <c r="C217" s="73"/>
      <c r="D217" s="21" t="str">
        <f t="shared" si="4"/>
        <v/>
      </c>
      <c r="E217" s="21" t="str">
        <f>IFERROR(IF(C217="",VLOOKUP(D217,'[1]Members Sorted'!$B$2:$G$5000,2,0),VLOOKUP(C217,'[1]Members Sorted'!$B$2:$G$5000,2,0)),"")</f>
        <v/>
      </c>
      <c r="F217" s="21" t="str">
        <f>IFERROR(IF(C217="",VLOOKUP(D217,'[1]Members Sorted'!$B$2:$G$5000,3,0),VLOOKUP(C217,'[1]Members Sorted'!$B$2:$G$5000,3,0)),"")</f>
        <v/>
      </c>
      <c r="G217" s="21" t="str">
        <f>IFERROR(IF(C217="",VLOOKUP(D217,'[1]Members Sorted'!$B$2:$G$5000,5,0),VLOOKUP(C217,'[1]Members Sorted'!$B$2:$G$5000,5,0)),"")</f>
        <v/>
      </c>
      <c r="H217" s="21" t="str">
        <f>IFERROR(IF(G217="","",IF(#REF!=1,"Guest",IF(COUNTIF($G$7:G217,G217)='[1]Season Set up'!$D$62,"Spacer",IF(COUNTIF($G$7:G217,G217)='[1]Season Set up'!$D$63,"Spacer",IF(COUNTIF($G$7:G217,G217)='[1]Season Set up'!$D$64,"Spacer",IF(COUNTIF($G$7:G217,G217)='[1]Season Set up'!$D$65,"Spacer",IF(COUNTIF($G$7:G217,G217)='[1]Season Set up'!$D$66,"Spacer",IF(COUNTIF($G$7:G217,G217)='[1]Season Set up'!$D$67,"Spacer",IF(COUNTIF($G$7:G217,G217)='[1]Season Set up'!$D$68,"Spacer",IF(COUNTIF($G$7:G217,G217)='[1]Season Set up'!$D$69,"Spacer",IF(COUNTIF($G$7:G217,G217)&lt;='[1]Season Set up'!$C$62, CONCATENATE(G217, " A"),IF(COUNTIF($G$7:G217,G217)&lt;='[1]Season Set up'!$C$63, CONCATENATE(G217, " B"),IF(COUNTIF($G$7:G217,G217)&lt;='[1]Season Set up'!$C$64, CONCATENATE(G217, " C"),IF(COUNTIF($G$7:G217,G217)&lt;='[1]Season Set up'!$C$65, CONCATENATE(G217, " D"),IF(COUNTIF($G$7:G217,G217)&lt;='[1]Season Set up'!$C$66, CONCATENATE(G217, " E"),IF(COUNTIF($G$7:G217,G217)&lt;='[1]Season Set up'!$C$67, CONCATENATE(G217, " F"),IF(COUNTIF($G$7:G217,G217)&lt;='[1]Season Set up'!$C$68, CONCATENATE(G217, " G"),IF(COUNTIF($G$7:G217,G217)&lt;='[1]Season Set up'!$C$69, CONCATENATE(G217, " H"),"")))))))))))))))))),"")</f>
        <v/>
      </c>
      <c r="I217" s="74"/>
      <c r="J217" s="21" t="str">
        <f>IFERROR(VLOOKUP(D217,#REF!,6,0),"")</f>
        <v/>
      </c>
      <c r="K217" s="2"/>
      <c r="L217" s="21">
        <v>211</v>
      </c>
      <c r="M217" s="73"/>
      <c r="N217" s="21" t="str">
        <f t="shared" si="5"/>
        <v/>
      </c>
      <c r="O217" s="21" t="str">
        <f>IFERROR(IF(M217="",VLOOKUP(N217,'[1]Members Sorted'!$B$2:$G$5000,2,0),VLOOKUP(M217,'[1]Members Sorted'!$B$2:$G$5000,2,0)),"")</f>
        <v/>
      </c>
      <c r="P217" s="21" t="str">
        <f>IFERROR(IF(M217="",VLOOKUP(N217,'[1]Members Sorted'!$B$2:$G$5000,3,0),VLOOKUP(M217,'[1]Members Sorted'!$B$2:$G$5000,3,0)),"")</f>
        <v/>
      </c>
      <c r="Q217" s="21" t="str">
        <f>IFERROR(IF(M217="",VLOOKUP(N217,'[1]Members Sorted'!$B$2:$G$5000,5,0),VLOOKUP(M217,'[1]Members Sorted'!$B$2:$G$5000,5,0)),"")</f>
        <v/>
      </c>
      <c r="R217" s="21" t="str">
        <f>IFERROR(IF(Q217="","",IF(#REF!=1,"Guest",IF(COUNTIF($Q$7:Q217,Q217)&lt;='[1]Season Set up'!$C$73, CONCATENATE(Q217, " A"),IF(COUNTIF($Q$7:Q217,Q217)&lt;='[1]Season Set up'!$C$74, CONCATENATE(Q217, " B"),IF(COUNTIF($Q$7:Q217,Q217)&lt;='[1]Season Set up'!$C$75, CONCATENATE(Q217, " C"),IF(COUNTIF($Q$7:Q217,Q217)&lt;='[1]Season Set up'!$C$76, CONCATENATE(Q217, " D"),IF(COUNTIF($Q$7:Q217,Q217)&lt;='[1]Season Set up'!$C$77, CONCATENATE(Q217, " E"),IF(COUNTIF($Q$7:Q217,Q217)&lt;='[1]Season Set up'!$C$78, CONCATENATE(Q217, " F"),IF(COUNTIF($Q$7:Q217,Q217)&lt;='[1]Season Set up'!$C$79, CONCATENATE(Q217, " G"),IF(COUNTIF($Q$7:Q217,Q217)&lt;='[1]Season Set up'!$C$80, CONCATENATE(Q217, " H"),"")))))))))),"")</f>
        <v/>
      </c>
      <c r="S217" s="74"/>
      <c r="T217" s="21" t="str">
        <f>IFERROR(VLOOKUP(N217,#REF!,6,0),"")</f>
        <v/>
      </c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:35" ht="15.75" customHeight="1" x14ac:dyDescent="0.2">
      <c r="A218" s="2" t="str">
        <f>IFERROR(IF(#REF!=0,"Wrong Gender!",""),"")</f>
        <v/>
      </c>
      <c r="B218" s="21">
        <v>212</v>
      </c>
      <c r="C218" s="73"/>
      <c r="D218" s="21" t="str">
        <f t="shared" si="4"/>
        <v/>
      </c>
      <c r="E218" s="21" t="str">
        <f>IFERROR(IF(C218="",VLOOKUP(D218,'[1]Members Sorted'!$B$2:$G$5000,2,0),VLOOKUP(C218,'[1]Members Sorted'!$B$2:$G$5000,2,0)),"")</f>
        <v/>
      </c>
      <c r="F218" s="21" t="str">
        <f>IFERROR(IF(C218="",VLOOKUP(D218,'[1]Members Sorted'!$B$2:$G$5000,3,0),VLOOKUP(C218,'[1]Members Sorted'!$B$2:$G$5000,3,0)),"")</f>
        <v/>
      </c>
      <c r="G218" s="21" t="str">
        <f>IFERROR(IF(C218="",VLOOKUP(D218,'[1]Members Sorted'!$B$2:$G$5000,5,0),VLOOKUP(C218,'[1]Members Sorted'!$B$2:$G$5000,5,0)),"")</f>
        <v/>
      </c>
      <c r="H218" s="21" t="str">
        <f>IFERROR(IF(G218="","",IF(#REF!=1,"Guest",IF(COUNTIF($G$7:G218,G218)='[1]Season Set up'!$D$62,"Spacer",IF(COUNTIF($G$7:G218,G218)='[1]Season Set up'!$D$63,"Spacer",IF(COUNTIF($G$7:G218,G218)='[1]Season Set up'!$D$64,"Spacer",IF(COUNTIF($G$7:G218,G218)='[1]Season Set up'!$D$65,"Spacer",IF(COUNTIF($G$7:G218,G218)='[1]Season Set up'!$D$66,"Spacer",IF(COUNTIF($G$7:G218,G218)='[1]Season Set up'!$D$67,"Spacer",IF(COUNTIF($G$7:G218,G218)='[1]Season Set up'!$D$68,"Spacer",IF(COUNTIF($G$7:G218,G218)='[1]Season Set up'!$D$69,"Spacer",IF(COUNTIF($G$7:G218,G218)&lt;='[1]Season Set up'!$C$62, CONCATENATE(G218, " A"),IF(COUNTIF($G$7:G218,G218)&lt;='[1]Season Set up'!$C$63, CONCATENATE(G218, " B"),IF(COUNTIF($G$7:G218,G218)&lt;='[1]Season Set up'!$C$64, CONCATENATE(G218, " C"),IF(COUNTIF($G$7:G218,G218)&lt;='[1]Season Set up'!$C$65, CONCATENATE(G218, " D"),IF(COUNTIF($G$7:G218,G218)&lt;='[1]Season Set up'!$C$66, CONCATENATE(G218, " E"),IF(COUNTIF($G$7:G218,G218)&lt;='[1]Season Set up'!$C$67, CONCATENATE(G218, " F"),IF(COUNTIF($G$7:G218,G218)&lt;='[1]Season Set up'!$C$68, CONCATENATE(G218, " G"),IF(COUNTIF($G$7:G218,G218)&lt;='[1]Season Set up'!$C$69, CONCATENATE(G218, " H"),"")))))))))))))))))),"")</f>
        <v/>
      </c>
      <c r="I218" s="74"/>
      <c r="J218" s="21" t="str">
        <f>IFERROR(VLOOKUP(D218,#REF!,6,0),"")</f>
        <v/>
      </c>
      <c r="K218" s="2"/>
      <c r="L218" s="21">
        <v>212</v>
      </c>
      <c r="M218" s="73"/>
      <c r="N218" s="21" t="str">
        <f t="shared" si="5"/>
        <v/>
      </c>
      <c r="O218" s="21" t="str">
        <f>IFERROR(IF(M218="",VLOOKUP(N218,'[1]Members Sorted'!$B$2:$G$5000,2,0),VLOOKUP(M218,'[1]Members Sorted'!$B$2:$G$5000,2,0)),"")</f>
        <v/>
      </c>
      <c r="P218" s="21" t="str">
        <f>IFERROR(IF(M218="",VLOOKUP(N218,'[1]Members Sorted'!$B$2:$G$5000,3,0),VLOOKUP(M218,'[1]Members Sorted'!$B$2:$G$5000,3,0)),"")</f>
        <v/>
      </c>
      <c r="Q218" s="21" t="str">
        <f>IFERROR(IF(M218="",VLOOKUP(N218,'[1]Members Sorted'!$B$2:$G$5000,5,0),VLOOKUP(M218,'[1]Members Sorted'!$B$2:$G$5000,5,0)),"")</f>
        <v/>
      </c>
      <c r="R218" s="21" t="str">
        <f>IFERROR(IF(Q218="","",IF(#REF!=1,"Guest",IF(COUNTIF($Q$7:Q218,Q218)&lt;='[1]Season Set up'!$C$73, CONCATENATE(Q218, " A"),IF(COUNTIF($Q$7:Q218,Q218)&lt;='[1]Season Set up'!$C$74, CONCATENATE(Q218, " B"),IF(COUNTIF($Q$7:Q218,Q218)&lt;='[1]Season Set up'!$C$75, CONCATENATE(Q218, " C"),IF(COUNTIF($Q$7:Q218,Q218)&lt;='[1]Season Set up'!$C$76, CONCATENATE(Q218, " D"),IF(COUNTIF($Q$7:Q218,Q218)&lt;='[1]Season Set up'!$C$77, CONCATENATE(Q218, " E"),IF(COUNTIF($Q$7:Q218,Q218)&lt;='[1]Season Set up'!$C$78, CONCATENATE(Q218, " F"),IF(COUNTIF($Q$7:Q218,Q218)&lt;='[1]Season Set up'!$C$79, CONCATENATE(Q218, " G"),IF(COUNTIF($Q$7:Q218,Q218)&lt;='[1]Season Set up'!$C$80, CONCATENATE(Q218, " H"),"")))))))))),"")</f>
        <v/>
      </c>
      <c r="S218" s="74"/>
      <c r="T218" s="21" t="str">
        <f>IFERROR(VLOOKUP(N218,#REF!,6,0),"")</f>
        <v/>
      </c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:35" ht="15.75" customHeight="1" x14ac:dyDescent="0.2">
      <c r="A219" s="2" t="str">
        <f>IFERROR(IF(#REF!=0,"Wrong Gender!",""),"")</f>
        <v/>
      </c>
      <c r="B219" s="21">
        <v>213</v>
      </c>
      <c r="C219" s="73"/>
      <c r="D219" s="21" t="str">
        <f t="shared" si="4"/>
        <v/>
      </c>
      <c r="E219" s="21" t="str">
        <f>IFERROR(IF(C219="",VLOOKUP(D219,'[1]Members Sorted'!$B$2:$G$5000,2,0),VLOOKUP(C219,'[1]Members Sorted'!$B$2:$G$5000,2,0)),"")</f>
        <v/>
      </c>
      <c r="F219" s="21" t="str">
        <f>IFERROR(IF(C219="",VLOOKUP(D219,'[1]Members Sorted'!$B$2:$G$5000,3,0),VLOOKUP(C219,'[1]Members Sorted'!$B$2:$G$5000,3,0)),"")</f>
        <v/>
      </c>
      <c r="G219" s="21" t="str">
        <f>IFERROR(IF(C219="",VLOOKUP(D219,'[1]Members Sorted'!$B$2:$G$5000,5,0),VLOOKUP(C219,'[1]Members Sorted'!$B$2:$G$5000,5,0)),"")</f>
        <v/>
      </c>
      <c r="H219" s="21" t="str">
        <f>IFERROR(IF(G219="","",IF(#REF!=1,"Guest",IF(COUNTIF($G$7:G219,G219)='[1]Season Set up'!$D$62,"Spacer",IF(COUNTIF($G$7:G219,G219)='[1]Season Set up'!$D$63,"Spacer",IF(COUNTIF($G$7:G219,G219)='[1]Season Set up'!$D$64,"Spacer",IF(COUNTIF($G$7:G219,G219)='[1]Season Set up'!$D$65,"Spacer",IF(COUNTIF($G$7:G219,G219)='[1]Season Set up'!$D$66,"Spacer",IF(COUNTIF($G$7:G219,G219)='[1]Season Set up'!$D$67,"Spacer",IF(COUNTIF($G$7:G219,G219)='[1]Season Set up'!$D$68,"Spacer",IF(COUNTIF($G$7:G219,G219)='[1]Season Set up'!$D$69,"Spacer",IF(COUNTIF($G$7:G219,G219)&lt;='[1]Season Set up'!$C$62, CONCATENATE(G219, " A"),IF(COUNTIF($G$7:G219,G219)&lt;='[1]Season Set up'!$C$63, CONCATENATE(G219, " B"),IF(COUNTIF($G$7:G219,G219)&lt;='[1]Season Set up'!$C$64, CONCATENATE(G219, " C"),IF(COUNTIF($G$7:G219,G219)&lt;='[1]Season Set up'!$C$65, CONCATENATE(G219, " D"),IF(COUNTIF($G$7:G219,G219)&lt;='[1]Season Set up'!$C$66, CONCATENATE(G219, " E"),IF(COUNTIF($G$7:G219,G219)&lt;='[1]Season Set up'!$C$67, CONCATENATE(G219, " F"),IF(COUNTIF($G$7:G219,G219)&lt;='[1]Season Set up'!$C$68, CONCATENATE(G219, " G"),IF(COUNTIF($G$7:G219,G219)&lt;='[1]Season Set up'!$C$69, CONCATENATE(G219, " H"),"")))))))))))))))))),"")</f>
        <v/>
      </c>
      <c r="I219" s="74"/>
      <c r="J219" s="21" t="str">
        <f>IFERROR(VLOOKUP(D219,#REF!,6,0),"")</f>
        <v/>
      </c>
      <c r="K219" s="2"/>
      <c r="L219" s="21">
        <v>213</v>
      </c>
      <c r="M219" s="73"/>
      <c r="N219" s="21" t="str">
        <f t="shared" si="5"/>
        <v/>
      </c>
      <c r="O219" s="21" t="str">
        <f>IFERROR(IF(M219="",VLOOKUP(N219,'[1]Members Sorted'!$B$2:$G$5000,2,0),VLOOKUP(M219,'[1]Members Sorted'!$B$2:$G$5000,2,0)),"")</f>
        <v/>
      </c>
      <c r="P219" s="21" t="str">
        <f>IFERROR(IF(M219="",VLOOKUP(N219,'[1]Members Sorted'!$B$2:$G$5000,3,0),VLOOKUP(M219,'[1]Members Sorted'!$B$2:$G$5000,3,0)),"")</f>
        <v/>
      </c>
      <c r="Q219" s="21" t="str">
        <f>IFERROR(IF(M219="",VLOOKUP(N219,'[1]Members Sorted'!$B$2:$G$5000,5,0),VLOOKUP(M219,'[1]Members Sorted'!$B$2:$G$5000,5,0)),"")</f>
        <v/>
      </c>
      <c r="R219" s="21" t="str">
        <f>IFERROR(IF(Q219="","",IF(#REF!=1,"Guest",IF(COUNTIF($Q$7:Q219,Q219)&lt;='[1]Season Set up'!$C$73, CONCATENATE(Q219, " A"),IF(COUNTIF($Q$7:Q219,Q219)&lt;='[1]Season Set up'!$C$74, CONCATENATE(Q219, " B"),IF(COUNTIF($Q$7:Q219,Q219)&lt;='[1]Season Set up'!$C$75, CONCATENATE(Q219, " C"),IF(COUNTIF($Q$7:Q219,Q219)&lt;='[1]Season Set up'!$C$76, CONCATENATE(Q219, " D"),IF(COUNTIF($Q$7:Q219,Q219)&lt;='[1]Season Set up'!$C$77, CONCATENATE(Q219, " E"),IF(COUNTIF($Q$7:Q219,Q219)&lt;='[1]Season Set up'!$C$78, CONCATENATE(Q219, " F"),IF(COUNTIF($Q$7:Q219,Q219)&lt;='[1]Season Set up'!$C$79, CONCATENATE(Q219, " G"),IF(COUNTIF($Q$7:Q219,Q219)&lt;='[1]Season Set up'!$C$80, CONCATENATE(Q219, " H"),"")))))))))),"")</f>
        <v/>
      </c>
      <c r="S219" s="74"/>
      <c r="T219" s="21" t="str">
        <f>IFERROR(VLOOKUP(N219,#REF!,6,0),"")</f>
        <v/>
      </c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:35" ht="15.75" customHeight="1" x14ac:dyDescent="0.2">
      <c r="A220" s="2" t="str">
        <f>IFERROR(IF(#REF!=0,"Wrong Gender!",""),"")</f>
        <v/>
      </c>
      <c r="B220" s="21">
        <v>214</v>
      </c>
      <c r="C220" s="73"/>
      <c r="D220" s="21" t="str">
        <f t="shared" si="4"/>
        <v/>
      </c>
      <c r="E220" s="21" t="str">
        <f>IFERROR(IF(C220="",VLOOKUP(D220,'[1]Members Sorted'!$B$2:$G$5000,2,0),VLOOKUP(C220,'[1]Members Sorted'!$B$2:$G$5000,2,0)),"")</f>
        <v/>
      </c>
      <c r="F220" s="21" t="str">
        <f>IFERROR(IF(C220="",VLOOKUP(D220,'[1]Members Sorted'!$B$2:$G$5000,3,0),VLOOKUP(C220,'[1]Members Sorted'!$B$2:$G$5000,3,0)),"")</f>
        <v/>
      </c>
      <c r="G220" s="21" t="str">
        <f>IFERROR(IF(C220="",VLOOKUP(D220,'[1]Members Sorted'!$B$2:$G$5000,5,0),VLOOKUP(C220,'[1]Members Sorted'!$B$2:$G$5000,5,0)),"")</f>
        <v/>
      </c>
      <c r="H220" s="21" t="str">
        <f>IFERROR(IF(G220="","",IF(#REF!=1,"Guest",IF(COUNTIF($G$7:G220,G220)='[1]Season Set up'!$D$62,"Spacer",IF(COUNTIF($G$7:G220,G220)='[1]Season Set up'!$D$63,"Spacer",IF(COUNTIF($G$7:G220,G220)='[1]Season Set up'!$D$64,"Spacer",IF(COUNTIF($G$7:G220,G220)='[1]Season Set up'!$D$65,"Spacer",IF(COUNTIF($G$7:G220,G220)='[1]Season Set up'!$D$66,"Spacer",IF(COUNTIF($G$7:G220,G220)='[1]Season Set up'!$D$67,"Spacer",IF(COUNTIF($G$7:G220,G220)='[1]Season Set up'!$D$68,"Spacer",IF(COUNTIF($G$7:G220,G220)='[1]Season Set up'!$D$69,"Spacer",IF(COUNTIF($G$7:G220,G220)&lt;='[1]Season Set up'!$C$62, CONCATENATE(G220, " A"),IF(COUNTIF($G$7:G220,G220)&lt;='[1]Season Set up'!$C$63, CONCATENATE(G220, " B"),IF(COUNTIF($G$7:G220,G220)&lt;='[1]Season Set up'!$C$64, CONCATENATE(G220, " C"),IF(COUNTIF($G$7:G220,G220)&lt;='[1]Season Set up'!$C$65, CONCATENATE(G220, " D"),IF(COUNTIF($G$7:G220,G220)&lt;='[1]Season Set up'!$C$66, CONCATENATE(G220, " E"),IF(COUNTIF($G$7:G220,G220)&lt;='[1]Season Set up'!$C$67, CONCATENATE(G220, " F"),IF(COUNTIF($G$7:G220,G220)&lt;='[1]Season Set up'!$C$68, CONCATENATE(G220, " G"),IF(COUNTIF($G$7:G220,G220)&lt;='[1]Season Set up'!$C$69, CONCATENATE(G220, " H"),"")))))))))))))))))),"")</f>
        <v/>
      </c>
      <c r="I220" s="74"/>
      <c r="J220" s="21" t="str">
        <f>IFERROR(VLOOKUP(D220,#REF!,6,0),"")</f>
        <v/>
      </c>
      <c r="K220" s="2"/>
      <c r="L220" s="21">
        <v>214</v>
      </c>
      <c r="M220" s="73"/>
      <c r="N220" s="21" t="str">
        <f t="shared" si="5"/>
        <v/>
      </c>
      <c r="O220" s="21" t="str">
        <f>IFERROR(IF(M220="",VLOOKUP(N220,'[1]Members Sorted'!$B$2:$G$5000,2,0),VLOOKUP(M220,'[1]Members Sorted'!$B$2:$G$5000,2,0)),"")</f>
        <v/>
      </c>
      <c r="P220" s="21" t="str">
        <f>IFERROR(IF(M220="",VLOOKUP(N220,'[1]Members Sorted'!$B$2:$G$5000,3,0),VLOOKUP(M220,'[1]Members Sorted'!$B$2:$G$5000,3,0)),"")</f>
        <v/>
      </c>
      <c r="Q220" s="21" t="str">
        <f>IFERROR(IF(M220="",VLOOKUP(N220,'[1]Members Sorted'!$B$2:$G$5000,5,0),VLOOKUP(M220,'[1]Members Sorted'!$B$2:$G$5000,5,0)),"")</f>
        <v/>
      </c>
      <c r="R220" s="21" t="str">
        <f>IFERROR(IF(Q220="","",IF(#REF!=1,"Guest",IF(COUNTIF($Q$7:Q220,Q220)&lt;='[1]Season Set up'!$C$73, CONCATENATE(Q220, " A"),IF(COUNTIF($Q$7:Q220,Q220)&lt;='[1]Season Set up'!$C$74, CONCATENATE(Q220, " B"),IF(COUNTIF($Q$7:Q220,Q220)&lt;='[1]Season Set up'!$C$75, CONCATENATE(Q220, " C"),IF(COUNTIF($Q$7:Q220,Q220)&lt;='[1]Season Set up'!$C$76, CONCATENATE(Q220, " D"),IF(COUNTIF($Q$7:Q220,Q220)&lt;='[1]Season Set up'!$C$77, CONCATENATE(Q220, " E"),IF(COUNTIF($Q$7:Q220,Q220)&lt;='[1]Season Set up'!$C$78, CONCATENATE(Q220, " F"),IF(COUNTIF($Q$7:Q220,Q220)&lt;='[1]Season Set up'!$C$79, CONCATENATE(Q220, " G"),IF(COUNTIF($Q$7:Q220,Q220)&lt;='[1]Season Set up'!$C$80, CONCATENATE(Q220, " H"),"")))))))))),"")</f>
        <v/>
      </c>
      <c r="S220" s="74"/>
      <c r="T220" s="21" t="str">
        <f>IFERROR(VLOOKUP(N220,#REF!,6,0),"")</f>
        <v/>
      </c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1:35" ht="15.75" customHeight="1" x14ac:dyDescent="0.2">
      <c r="A221" s="2" t="str">
        <f>IFERROR(IF(#REF!=0,"Wrong Gender!",""),"")</f>
        <v/>
      </c>
      <c r="B221" s="21">
        <v>215</v>
      </c>
      <c r="C221" s="73"/>
      <c r="D221" s="21" t="str">
        <f t="shared" si="4"/>
        <v/>
      </c>
      <c r="E221" s="21" t="str">
        <f>IFERROR(IF(C221="",VLOOKUP(D221,'[1]Members Sorted'!$B$2:$G$5000,2,0),VLOOKUP(C221,'[1]Members Sorted'!$B$2:$G$5000,2,0)),"")</f>
        <v/>
      </c>
      <c r="F221" s="21" t="str">
        <f>IFERROR(IF(C221="",VLOOKUP(D221,'[1]Members Sorted'!$B$2:$G$5000,3,0),VLOOKUP(C221,'[1]Members Sorted'!$B$2:$G$5000,3,0)),"")</f>
        <v/>
      </c>
      <c r="G221" s="21" t="str">
        <f>IFERROR(IF(C221="",VLOOKUP(D221,'[1]Members Sorted'!$B$2:$G$5000,5,0),VLOOKUP(C221,'[1]Members Sorted'!$B$2:$G$5000,5,0)),"")</f>
        <v/>
      </c>
      <c r="H221" s="21" t="str">
        <f>IFERROR(IF(G221="","",IF(#REF!=1,"Guest",IF(COUNTIF($G$7:G221,G221)='[1]Season Set up'!$D$62,"Spacer",IF(COUNTIF($G$7:G221,G221)='[1]Season Set up'!$D$63,"Spacer",IF(COUNTIF($G$7:G221,G221)='[1]Season Set up'!$D$64,"Spacer",IF(COUNTIF($G$7:G221,G221)='[1]Season Set up'!$D$65,"Spacer",IF(COUNTIF($G$7:G221,G221)='[1]Season Set up'!$D$66,"Spacer",IF(COUNTIF($G$7:G221,G221)='[1]Season Set up'!$D$67,"Spacer",IF(COUNTIF($G$7:G221,G221)='[1]Season Set up'!$D$68,"Spacer",IF(COUNTIF($G$7:G221,G221)='[1]Season Set up'!$D$69,"Spacer",IF(COUNTIF($G$7:G221,G221)&lt;='[1]Season Set up'!$C$62, CONCATENATE(G221, " A"),IF(COUNTIF($G$7:G221,G221)&lt;='[1]Season Set up'!$C$63, CONCATENATE(G221, " B"),IF(COUNTIF($G$7:G221,G221)&lt;='[1]Season Set up'!$C$64, CONCATENATE(G221, " C"),IF(COUNTIF($G$7:G221,G221)&lt;='[1]Season Set up'!$C$65, CONCATENATE(G221, " D"),IF(COUNTIF($G$7:G221,G221)&lt;='[1]Season Set up'!$C$66, CONCATENATE(G221, " E"),IF(COUNTIF($G$7:G221,G221)&lt;='[1]Season Set up'!$C$67, CONCATENATE(G221, " F"),IF(COUNTIF($G$7:G221,G221)&lt;='[1]Season Set up'!$C$68, CONCATENATE(G221, " G"),IF(COUNTIF($G$7:G221,G221)&lt;='[1]Season Set up'!$C$69, CONCATENATE(G221, " H"),"")))))))))))))))))),"")</f>
        <v/>
      </c>
      <c r="I221" s="74"/>
      <c r="J221" s="21" t="str">
        <f>IFERROR(VLOOKUP(D221,#REF!,6,0),"")</f>
        <v/>
      </c>
      <c r="K221" s="2"/>
      <c r="L221" s="21">
        <v>215</v>
      </c>
      <c r="M221" s="73"/>
      <c r="N221" s="21" t="str">
        <f t="shared" si="5"/>
        <v/>
      </c>
      <c r="O221" s="21" t="str">
        <f>IFERROR(IF(M221="",VLOOKUP(N221,'[1]Members Sorted'!$B$2:$G$5000,2,0),VLOOKUP(M221,'[1]Members Sorted'!$B$2:$G$5000,2,0)),"")</f>
        <v/>
      </c>
      <c r="P221" s="21" t="str">
        <f>IFERROR(IF(M221="",VLOOKUP(N221,'[1]Members Sorted'!$B$2:$G$5000,3,0),VLOOKUP(M221,'[1]Members Sorted'!$B$2:$G$5000,3,0)),"")</f>
        <v/>
      </c>
      <c r="Q221" s="21" t="str">
        <f>IFERROR(IF(M221="",VLOOKUP(N221,'[1]Members Sorted'!$B$2:$G$5000,5,0),VLOOKUP(M221,'[1]Members Sorted'!$B$2:$G$5000,5,0)),"")</f>
        <v/>
      </c>
      <c r="R221" s="21" t="str">
        <f>IFERROR(IF(Q221="","",IF(#REF!=1,"Guest",IF(COUNTIF($Q$7:Q221,Q221)&lt;='[1]Season Set up'!$C$73, CONCATENATE(Q221, " A"),IF(COUNTIF($Q$7:Q221,Q221)&lt;='[1]Season Set up'!$C$74, CONCATENATE(Q221, " B"),IF(COUNTIF($Q$7:Q221,Q221)&lt;='[1]Season Set up'!$C$75, CONCATENATE(Q221, " C"),IF(COUNTIF($Q$7:Q221,Q221)&lt;='[1]Season Set up'!$C$76, CONCATENATE(Q221, " D"),IF(COUNTIF($Q$7:Q221,Q221)&lt;='[1]Season Set up'!$C$77, CONCATENATE(Q221, " E"),IF(COUNTIF($Q$7:Q221,Q221)&lt;='[1]Season Set up'!$C$78, CONCATENATE(Q221, " F"),IF(COUNTIF($Q$7:Q221,Q221)&lt;='[1]Season Set up'!$C$79, CONCATENATE(Q221, " G"),IF(COUNTIF($Q$7:Q221,Q221)&lt;='[1]Season Set up'!$C$80, CONCATENATE(Q221, " H"),"")))))))))),"")</f>
        <v/>
      </c>
      <c r="S221" s="74"/>
      <c r="T221" s="21" t="str">
        <f>IFERROR(VLOOKUP(N221,#REF!,6,0),"")</f>
        <v/>
      </c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1:35" ht="15.75" customHeight="1" x14ac:dyDescent="0.2">
      <c r="A222" s="2" t="str">
        <f>IFERROR(IF(#REF!=0,"Wrong Gender!",""),"")</f>
        <v/>
      </c>
      <c r="B222" s="21">
        <v>216</v>
      </c>
      <c r="C222" s="73"/>
      <c r="D222" s="21" t="str">
        <f t="shared" si="4"/>
        <v/>
      </c>
      <c r="E222" s="21" t="str">
        <f>IFERROR(IF(C222="",VLOOKUP(D222,'[1]Members Sorted'!$B$2:$G$5000,2,0),VLOOKUP(C222,'[1]Members Sorted'!$B$2:$G$5000,2,0)),"")</f>
        <v/>
      </c>
      <c r="F222" s="21" t="str">
        <f>IFERROR(IF(C222="",VLOOKUP(D222,'[1]Members Sorted'!$B$2:$G$5000,3,0),VLOOKUP(C222,'[1]Members Sorted'!$B$2:$G$5000,3,0)),"")</f>
        <v/>
      </c>
      <c r="G222" s="21" t="str">
        <f>IFERROR(IF(C222="",VLOOKUP(D222,'[1]Members Sorted'!$B$2:$G$5000,5,0),VLOOKUP(C222,'[1]Members Sorted'!$B$2:$G$5000,5,0)),"")</f>
        <v/>
      </c>
      <c r="H222" s="21" t="str">
        <f>IFERROR(IF(G222="","",IF(#REF!=1,"Guest",IF(COUNTIF($G$7:G222,G222)='[1]Season Set up'!$D$62,"Spacer",IF(COUNTIF($G$7:G222,G222)='[1]Season Set up'!$D$63,"Spacer",IF(COUNTIF($G$7:G222,G222)='[1]Season Set up'!$D$64,"Spacer",IF(COUNTIF($G$7:G222,G222)='[1]Season Set up'!$D$65,"Spacer",IF(COUNTIF($G$7:G222,G222)='[1]Season Set up'!$D$66,"Spacer",IF(COUNTIF($G$7:G222,G222)='[1]Season Set up'!$D$67,"Spacer",IF(COUNTIF($G$7:G222,G222)='[1]Season Set up'!$D$68,"Spacer",IF(COUNTIF($G$7:G222,G222)='[1]Season Set up'!$D$69,"Spacer",IF(COUNTIF($G$7:G222,G222)&lt;='[1]Season Set up'!$C$62, CONCATENATE(G222, " A"),IF(COUNTIF($G$7:G222,G222)&lt;='[1]Season Set up'!$C$63, CONCATENATE(G222, " B"),IF(COUNTIF($G$7:G222,G222)&lt;='[1]Season Set up'!$C$64, CONCATENATE(G222, " C"),IF(COUNTIF($G$7:G222,G222)&lt;='[1]Season Set up'!$C$65, CONCATENATE(G222, " D"),IF(COUNTIF($G$7:G222,G222)&lt;='[1]Season Set up'!$C$66, CONCATENATE(G222, " E"),IF(COUNTIF($G$7:G222,G222)&lt;='[1]Season Set up'!$C$67, CONCATENATE(G222, " F"),IF(COUNTIF($G$7:G222,G222)&lt;='[1]Season Set up'!$C$68, CONCATENATE(G222, " G"),IF(COUNTIF($G$7:G222,G222)&lt;='[1]Season Set up'!$C$69, CONCATENATE(G222, " H"),"")))))))))))))))))),"")</f>
        <v/>
      </c>
      <c r="I222" s="74"/>
      <c r="J222" s="21" t="str">
        <f>IFERROR(VLOOKUP(D222,#REF!,6,0),"")</f>
        <v/>
      </c>
      <c r="K222" s="2"/>
      <c r="L222" s="21">
        <v>216</v>
      </c>
      <c r="M222" s="73"/>
      <c r="N222" s="21" t="str">
        <f t="shared" si="5"/>
        <v/>
      </c>
      <c r="O222" s="21" t="str">
        <f>IFERROR(IF(M222="",VLOOKUP(N222,'[1]Members Sorted'!$B$2:$G$5000,2,0),VLOOKUP(M222,'[1]Members Sorted'!$B$2:$G$5000,2,0)),"")</f>
        <v/>
      </c>
      <c r="P222" s="21" t="str">
        <f>IFERROR(IF(M222="",VLOOKUP(N222,'[1]Members Sorted'!$B$2:$G$5000,3,0),VLOOKUP(M222,'[1]Members Sorted'!$B$2:$G$5000,3,0)),"")</f>
        <v/>
      </c>
      <c r="Q222" s="21" t="str">
        <f>IFERROR(IF(M222="",VLOOKUP(N222,'[1]Members Sorted'!$B$2:$G$5000,5,0),VLOOKUP(M222,'[1]Members Sorted'!$B$2:$G$5000,5,0)),"")</f>
        <v/>
      </c>
      <c r="R222" s="21" t="str">
        <f>IFERROR(IF(Q222="","",IF(#REF!=1,"Guest",IF(COUNTIF($Q$7:Q222,Q222)&lt;='[1]Season Set up'!$C$73, CONCATENATE(Q222, " A"),IF(COUNTIF($Q$7:Q222,Q222)&lt;='[1]Season Set up'!$C$74, CONCATENATE(Q222, " B"),IF(COUNTIF($Q$7:Q222,Q222)&lt;='[1]Season Set up'!$C$75, CONCATENATE(Q222, " C"),IF(COUNTIF($Q$7:Q222,Q222)&lt;='[1]Season Set up'!$C$76, CONCATENATE(Q222, " D"),IF(COUNTIF($Q$7:Q222,Q222)&lt;='[1]Season Set up'!$C$77, CONCATENATE(Q222, " E"),IF(COUNTIF($Q$7:Q222,Q222)&lt;='[1]Season Set up'!$C$78, CONCATENATE(Q222, " F"),IF(COUNTIF($Q$7:Q222,Q222)&lt;='[1]Season Set up'!$C$79, CONCATENATE(Q222, " G"),IF(COUNTIF($Q$7:Q222,Q222)&lt;='[1]Season Set up'!$C$80, CONCATENATE(Q222, " H"),"")))))))))),"")</f>
        <v/>
      </c>
      <c r="S222" s="74"/>
      <c r="T222" s="21" t="str">
        <f>IFERROR(VLOOKUP(N222,#REF!,6,0),"")</f>
        <v/>
      </c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:35" ht="15.75" customHeight="1" x14ac:dyDescent="0.2">
      <c r="A223" s="2" t="str">
        <f>IFERROR(IF(#REF!=0,"Wrong Gender!",""),"")</f>
        <v/>
      </c>
      <c r="B223" s="21">
        <v>217</v>
      </c>
      <c r="C223" s="73"/>
      <c r="D223" s="21" t="str">
        <f t="shared" si="4"/>
        <v/>
      </c>
      <c r="E223" s="21" t="str">
        <f>IFERROR(IF(C223="",VLOOKUP(D223,'[1]Members Sorted'!$B$2:$G$5000,2,0),VLOOKUP(C223,'[1]Members Sorted'!$B$2:$G$5000,2,0)),"")</f>
        <v/>
      </c>
      <c r="F223" s="21" t="str">
        <f>IFERROR(IF(C223="",VLOOKUP(D223,'[1]Members Sorted'!$B$2:$G$5000,3,0),VLOOKUP(C223,'[1]Members Sorted'!$B$2:$G$5000,3,0)),"")</f>
        <v/>
      </c>
      <c r="G223" s="21" t="str">
        <f>IFERROR(IF(C223="",VLOOKUP(D223,'[1]Members Sorted'!$B$2:$G$5000,5,0),VLOOKUP(C223,'[1]Members Sorted'!$B$2:$G$5000,5,0)),"")</f>
        <v/>
      </c>
      <c r="H223" s="21" t="str">
        <f>IFERROR(IF(G223="","",IF(#REF!=1,"Guest",IF(COUNTIF($G$7:G223,G223)='[1]Season Set up'!$D$62,"Spacer",IF(COUNTIF($G$7:G223,G223)='[1]Season Set up'!$D$63,"Spacer",IF(COUNTIF($G$7:G223,G223)='[1]Season Set up'!$D$64,"Spacer",IF(COUNTIF($G$7:G223,G223)='[1]Season Set up'!$D$65,"Spacer",IF(COUNTIF($G$7:G223,G223)='[1]Season Set up'!$D$66,"Spacer",IF(COUNTIF($G$7:G223,G223)='[1]Season Set up'!$D$67,"Spacer",IF(COUNTIF($G$7:G223,G223)='[1]Season Set up'!$D$68,"Spacer",IF(COUNTIF($G$7:G223,G223)='[1]Season Set up'!$D$69,"Spacer",IF(COUNTIF($G$7:G223,G223)&lt;='[1]Season Set up'!$C$62, CONCATENATE(G223, " A"),IF(COUNTIF($G$7:G223,G223)&lt;='[1]Season Set up'!$C$63, CONCATENATE(G223, " B"),IF(COUNTIF($G$7:G223,G223)&lt;='[1]Season Set up'!$C$64, CONCATENATE(G223, " C"),IF(COUNTIF($G$7:G223,G223)&lt;='[1]Season Set up'!$C$65, CONCATENATE(G223, " D"),IF(COUNTIF($G$7:G223,G223)&lt;='[1]Season Set up'!$C$66, CONCATENATE(G223, " E"),IF(COUNTIF($G$7:G223,G223)&lt;='[1]Season Set up'!$C$67, CONCATENATE(G223, " F"),IF(COUNTIF($G$7:G223,G223)&lt;='[1]Season Set up'!$C$68, CONCATENATE(G223, " G"),IF(COUNTIF($G$7:G223,G223)&lt;='[1]Season Set up'!$C$69, CONCATENATE(G223, " H"),"")))))))))))))))))),"")</f>
        <v/>
      </c>
      <c r="I223" s="74"/>
      <c r="J223" s="21" t="str">
        <f>IFERROR(VLOOKUP(D223,#REF!,6,0),"")</f>
        <v/>
      </c>
      <c r="K223" s="2"/>
      <c r="L223" s="21">
        <v>217</v>
      </c>
      <c r="M223" s="73"/>
      <c r="N223" s="21" t="str">
        <f t="shared" si="5"/>
        <v/>
      </c>
      <c r="O223" s="21" t="str">
        <f>IFERROR(IF(M223="",VLOOKUP(N223,'[1]Members Sorted'!$B$2:$G$5000,2,0),VLOOKUP(M223,'[1]Members Sorted'!$B$2:$G$5000,2,0)),"")</f>
        <v/>
      </c>
      <c r="P223" s="21" t="str">
        <f>IFERROR(IF(M223="",VLOOKUP(N223,'[1]Members Sorted'!$B$2:$G$5000,3,0),VLOOKUP(M223,'[1]Members Sorted'!$B$2:$G$5000,3,0)),"")</f>
        <v/>
      </c>
      <c r="Q223" s="21" t="str">
        <f>IFERROR(IF(M223="",VLOOKUP(N223,'[1]Members Sorted'!$B$2:$G$5000,5,0),VLOOKUP(M223,'[1]Members Sorted'!$B$2:$G$5000,5,0)),"")</f>
        <v/>
      </c>
      <c r="R223" s="21" t="str">
        <f>IFERROR(IF(Q223="","",IF(#REF!=1,"Guest",IF(COUNTIF($Q$7:Q223,Q223)&lt;='[1]Season Set up'!$C$73, CONCATENATE(Q223, " A"),IF(COUNTIF($Q$7:Q223,Q223)&lt;='[1]Season Set up'!$C$74, CONCATENATE(Q223, " B"),IF(COUNTIF($Q$7:Q223,Q223)&lt;='[1]Season Set up'!$C$75, CONCATENATE(Q223, " C"),IF(COUNTIF($Q$7:Q223,Q223)&lt;='[1]Season Set up'!$C$76, CONCATENATE(Q223, " D"),IF(COUNTIF($Q$7:Q223,Q223)&lt;='[1]Season Set up'!$C$77, CONCATENATE(Q223, " E"),IF(COUNTIF($Q$7:Q223,Q223)&lt;='[1]Season Set up'!$C$78, CONCATENATE(Q223, " F"),IF(COUNTIF($Q$7:Q223,Q223)&lt;='[1]Season Set up'!$C$79, CONCATENATE(Q223, " G"),IF(COUNTIF($Q$7:Q223,Q223)&lt;='[1]Season Set up'!$C$80, CONCATENATE(Q223, " H"),"")))))))))),"")</f>
        <v/>
      </c>
      <c r="S223" s="74"/>
      <c r="T223" s="21" t="str">
        <f>IFERROR(VLOOKUP(N223,#REF!,6,0),"")</f>
        <v/>
      </c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:35" ht="15.75" customHeight="1" x14ac:dyDescent="0.2">
      <c r="A224" s="2" t="str">
        <f>IFERROR(IF(#REF!=0,"Wrong Gender!",""),"")</f>
        <v/>
      </c>
      <c r="B224" s="21">
        <v>218</v>
      </c>
      <c r="C224" s="73"/>
      <c r="D224" s="21" t="str">
        <f t="shared" si="4"/>
        <v/>
      </c>
      <c r="E224" s="21" t="str">
        <f>IFERROR(IF(C224="",VLOOKUP(D224,'[1]Members Sorted'!$B$2:$G$5000,2,0),VLOOKUP(C224,'[1]Members Sorted'!$B$2:$G$5000,2,0)),"")</f>
        <v/>
      </c>
      <c r="F224" s="21" t="str">
        <f>IFERROR(IF(C224="",VLOOKUP(D224,'[1]Members Sorted'!$B$2:$G$5000,3,0),VLOOKUP(C224,'[1]Members Sorted'!$B$2:$G$5000,3,0)),"")</f>
        <v/>
      </c>
      <c r="G224" s="21" t="str">
        <f>IFERROR(IF(C224="",VLOOKUP(D224,'[1]Members Sorted'!$B$2:$G$5000,5,0),VLOOKUP(C224,'[1]Members Sorted'!$B$2:$G$5000,5,0)),"")</f>
        <v/>
      </c>
      <c r="H224" s="21" t="str">
        <f>IFERROR(IF(G224="","",IF(#REF!=1,"Guest",IF(COUNTIF($G$7:G224,G224)='[1]Season Set up'!$D$62,"Spacer",IF(COUNTIF($G$7:G224,G224)='[1]Season Set up'!$D$63,"Spacer",IF(COUNTIF($G$7:G224,G224)='[1]Season Set up'!$D$64,"Spacer",IF(COUNTIF($G$7:G224,G224)='[1]Season Set up'!$D$65,"Spacer",IF(COUNTIF($G$7:G224,G224)='[1]Season Set up'!$D$66,"Spacer",IF(COUNTIF($G$7:G224,G224)='[1]Season Set up'!$D$67,"Spacer",IF(COUNTIF($G$7:G224,G224)='[1]Season Set up'!$D$68,"Spacer",IF(COUNTIF($G$7:G224,G224)='[1]Season Set up'!$D$69,"Spacer",IF(COUNTIF($G$7:G224,G224)&lt;='[1]Season Set up'!$C$62, CONCATENATE(G224, " A"),IF(COUNTIF($G$7:G224,G224)&lt;='[1]Season Set up'!$C$63, CONCATENATE(G224, " B"),IF(COUNTIF($G$7:G224,G224)&lt;='[1]Season Set up'!$C$64, CONCATENATE(G224, " C"),IF(COUNTIF($G$7:G224,G224)&lt;='[1]Season Set up'!$C$65, CONCATENATE(G224, " D"),IF(COUNTIF($G$7:G224,G224)&lt;='[1]Season Set up'!$C$66, CONCATENATE(G224, " E"),IF(COUNTIF($G$7:G224,G224)&lt;='[1]Season Set up'!$C$67, CONCATENATE(G224, " F"),IF(COUNTIF($G$7:G224,G224)&lt;='[1]Season Set up'!$C$68, CONCATENATE(G224, " G"),IF(COUNTIF($G$7:G224,G224)&lt;='[1]Season Set up'!$C$69, CONCATENATE(G224, " H"),"")))))))))))))))))),"")</f>
        <v/>
      </c>
      <c r="I224" s="74"/>
      <c r="J224" s="21" t="str">
        <f>IFERROR(VLOOKUP(D224,#REF!,6,0),"")</f>
        <v/>
      </c>
      <c r="K224" s="2"/>
      <c r="L224" s="21">
        <v>218</v>
      </c>
      <c r="M224" s="73"/>
      <c r="N224" s="21" t="str">
        <f t="shared" si="5"/>
        <v/>
      </c>
      <c r="O224" s="21" t="str">
        <f>IFERROR(IF(M224="",VLOOKUP(N224,'[1]Members Sorted'!$B$2:$G$5000,2,0),VLOOKUP(M224,'[1]Members Sorted'!$B$2:$G$5000,2,0)),"")</f>
        <v/>
      </c>
      <c r="P224" s="21" t="str">
        <f>IFERROR(IF(M224="",VLOOKUP(N224,'[1]Members Sorted'!$B$2:$G$5000,3,0),VLOOKUP(M224,'[1]Members Sorted'!$B$2:$G$5000,3,0)),"")</f>
        <v/>
      </c>
      <c r="Q224" s="21" t="str">
        <f>IFERROR(IF(M224="",VLOOKUP(N224,'[1]Members Sorted'!$B$2:$G$5000,5,0),VLOOKUP(M224,'[1]Members Sorted'!$B$2:$G$5000,5,0)),"")</f>
        <v/>
      </c>
      <c r="R224" s="21" t="str">
        <f>IFERROR(IF(Q224="","",IF(#REF!=1,"Guest",IF(COUNTIF($Q$7:Q224,Q224)&lt;='[1]Season Set up'!$C$73, CONCATENATE(Q224, " A"),IF(COUNTIF($Q$7:Q224,Q224)&lt;='[1]Season Set up'!$C$74, CONCATENATE(Q224, " B"),IF(COUNTIF($Q$7:Q224,Q224)&lt;='[1]Season Set up'!$C$75, CONCATENATE(Q224, " C"),IF(COUNTIF($Q$7:Q224,Q224)&lt;='[1]Season Set up'!$C$76, CONCATENATE(Q224, " D"),IF(COUNTIF($Q$7:Q224,Q224)&lt;='[1]Season Set up'!$C$77, CONCATENATE(Q224, " E"),IF(COUNTIF($Q$7:Q224,Q224)&lt;='[1]Season Set up'!$C$78, CONCATENATE(Q224, " F"),IF(COUNTIF($Q$7:Q224,Q224)&lt;='[1]Season Set up'!$C$79, CONCATENATE(Q224, " G"),IF(COUNTIF($Q$7:Q224,Q224)&lt;='[1]Season Set up'!$C$80, CONCATENATE(Q224, " H"),"")))))))))),"")</f>
        <v/>
      </c>
      <c r="S224" s="74"/>
      <c r="T224" s="21" t="str">
        <f>IFERROR(VLOOKUP(N224,#REF!,6,0),"")</f>
        <v/>
      </c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:35" ht="15.75" customHeight="1" x14ac:dyDescent="0.2">
      <c r="A225" s="2" t="str">
        <f>IFERROR(IF(#REF!=0,"Wrong Gender!",""),"")</f>
        <v/>
      </c>
      <c r="B225" s="21">
        <v>219</v>
      </c>
      <c r="C225" s="73"/>
      <c r="D225" s="21" t="str">
        <f t="shared" si="4"/>
        <v/>
      </c>
      <c r="E225" s="21" t="str">
        <f>IFERROR(IF(C225="",VLOOKUP(D225,'[1]Members Sorted'!$B$2:$G$5000,2,0),VLOOKUP(C225,'[1]Members Sorted'!$B$2:$G$5000,2,0)),"")</f>
        <v/>
      </c>
      <c r="F225" s="21" t="str">
        <f>IFERROR(IF(C225="",VLOOKUP(D225,'[1]Members Sorted'!$B$2:$G$5000,3,0),VLOOKUP(C225,'[1]Members Sorted'!$B$2:$G$5000,3,0)),"")</f>
        <v/>
      </c>
      <c r="G225" s="21" t="str">
        <f>IFERROR(IF(C225="",VLOOKUP(D225,'[1]Members Sorted'!$B$2:$G$5000,5,0),VLOOKUP(C225,'[1]Members Sorted'!$B$2:$G$5000,5,0)),"")</f>
        <v/>
      </c>
      <c r="H225" s="21" t="str">
        <f>IFERROR(IF(G225="","",IF(#REF!=1,"Guest",IF(COUNTIF($G$7:G225,G225)='[1]Season Set up'!$D$62,"Spacer",IF(COUNTIF($G$7:G225,G225)='[1]Season Set up'!$D$63,"Spacer",IF(COUNTIF($G$7:G225,G225)='[1]Season Set up'!$D$64,"Spacer",IF(COUNTIF($G$7:G225,G225)='[1]Season Set up'!$D$65,"Spacer",IF(COUNTIF($G$7:G225,G225)='[1]Season Set up'!$D$66,"Spacer",IF(COUNTIF($G$7:G225,G225)='[1]Season Set up'!$D$67,"Spacer",IF(COUNTIF($G$7:G225,G225)='[1]Season Set up'!$D$68,"Spacer",IF(COUNTIF($G$7:G225,G225)='[1]Season Set up'!$D$69,"Spacer",IF(COUNTIF($G$7:G225,G225)&lt;='[1]Season Set up'!$C$62, CONCATENATE(G225, " A"),IF(COUNTIF($G$7:G225,G225)&lt;='[1]Season Set up'!$C$63, CONCATENATE(G225, " B"),IF(COUNTIF($G$7:G225,G225)&lt;='[1]Season Set up'!$C$64, CONCATENATE(G225, " C"),IF(COUNTIF($G$7:G225,G225)&lt;='[1]Season Set up'!$C$65, CONCATENATE(G225, " D"),IF(COUNTIF($G$7:G225,G225)&lt;='[1]Season Set up'!$C$66, CONCATENATE(G225, " E"),IF(COUNTIF($G$7:G225,G225)&lt;='[1]Season Set up'!$C$67, CONCATENATE(G225, " F"),IF(COUNTIF($G$7:G225,G225)&lt;='[1]Season Set up'!$C$68, CONCATENATE(G225, " G"),IF(COUNTIF($G$7:G225,G225)&lt;='[1]Season Set up'!$C$69, CONCATENATE(G225, " H"),"")))))))))))))))))),"")</f>
        <v/>
      </c>
      <c r="I225" s="74"/>
      <c r="J225" s="21" t="str">
        <f>IFERROR(VLOOKUP(D225,#REF!,6,0),"")</f>
        <v/>
      </c>
      <c r="K225" s="2"/>
      <c r="L225" s="21">
        <v>219</v>
      </c>
      <c r="M225" s="73"/>
      <c r="N225" s="21" t="str">
        <f t="shared" si="5"/>
        <v/>
      </c>
      <c r="O225" s="21" t="str">
        <f>IFERROR(IF(M225="",VLOOKUP(N225,'[1]Members Sorted'!$B$2:$G$5000,2,0),VLOOKUP(M225,'[1]Members Sorted'!$B$2:$G$5000,2,0)),"")</f>
        <v/>
      </c>
      <c r="P225" s="21" t="str">
        <f>IFERROR(IF(M225="",VLOOKUP(N225,'[1]Members Sorted'!$B$2:$G$5000,3,0),VLOOKUP(M225,'[1]Members Sorted'!$B$2:$G$5000,3,0)),"")</f>
        <v/>
      </c>
      <c r="Q225" s="21" t="str">
        <f>IFERROR(IF(M225="",VLOOKUP(N225,'[1]Members Sorted'!$B$2:$G$5000,5,0),VLOOKUP(M225,'[1]Members Sorted'!$B$2:$G$5000,5,0)),"")</f>
        <v/>
      </c>
      <c r="R225" s="21" t="str">
        <f>IFERROR(IF(Q225="","",IF(#REF!=1,"Guest",IF(COUNTIF($Q$7:Q225,Q225)&lt;='[1]Season Set up'!$C$73, CONCATENATE(Q225, " A"),IF(COUNTIF($Q$7:Q225,Q225)&lt;='[1]Season Set up'!$C$74, CONCATENATE(Q225, " B"),IF(COUNTIF($Q$7:Q225,Q225)&lt;='[1]Season Set up'!$C$75, CONCATENATE(Q225, " C"),IF(COUNTIF($Q$7:Q225,Q225)&lt;='[1]Season Set up'!$C$76, CONCATENATE(Q225, " D"),IF(COUNTIF($Q$7:Q225,Q225)&lt;='[1]Season Set up'!$C$77, CONCATENATE(Q225, " E"),IF(COUNTIF($Q$7:Q225,Q225)&lt;='[1]Season Set up'!$C$78, CONCATENATE(Q225, " F"),IF(COUNTIF($Q$7:Q225,Q225)&lt;='[1]Season Set up'!$C$79, CONCATENATE(Q225, " G"),IF(COUNTIF($Q$7:Q225,Q225)&lt;='[1]Season Set up'!$C$80, CONCATENATE(Q225, " H"),"")))))))))),"")</f>
        <v/>
      </c>
      <c r="S225" s="74"/>
      <c r="T225" s="21" t="str">
        <f>IFERROR(VLOOKUP(N225,#REF!,6,0),"")</f>
        <v/>
      </c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:35" ht="15.75" customHeight="1" x14ac:dyDescent="0.2">
      <c r="A226" s="2" t="str">
        <f>IFERROR(IF(#REF!=0,"Wrong Gender!",""),"")</f>
        <v/>
      </c>
      <c r="B226" s="21">
        <v>220</v>
      </c>
      <c r="C226" s="73"/>
      <c r="D226" s="21" t="str">
        <f t="shared" si="4"/>
        <v/>
      </c>
      <c r="E226" s="21" t="str">
        <f>IFERROR(IF(C226="",VLOOKUP(D226,'[1]Members Sorted'!$B$2:$G$5000,2,0),VLOOKUP(C226,'[1]Members Sorted'!$B$2:$G$5000,2,0)),"")</f>
        <v/>
      </c>
      <c r="F226" s="21" t="str">
        <f>IFERROR(IF(C226="",VLOOKUP(D226,'[1]Members Sorted'!$B$2:$G$5000,3,0),VLOOKUP(C226,'[1]Members Sorted'!$B$2:$G$5000,3,0)),"")</f>
        <v/>
      </c>
      <c r="G226" s="21" t="str">
        <f>IFERROR(IF(C226="",VLOOKUP(D226,'[1]Members Sorted'!$B$2:$G$5000,5,0),VLOOKUP(C226,'[1]Members Sorted'!$B$2:$G$5000,5,0)),"")</f>
        <v/>
      </c>
      <c r="H226" s="21" t="str">
        <f>IFERROR(IF(G226="","",IF(#REF!=1,"Guest",IF(COUNTIF($G$7:G226,G226)='[1]Season Set up'!$D$62,"Spacer",IF(COUNTIF($G$7:G226,G226)='[1]Season Set up'!$D$63,"Spacer",IF(COUNTIF($G$7:G226,G226)='[1]Season Set up'!$D$64,"Spacer",IF(COUNTIF($G$7:G226,G226)='[1]Season Set up'!$D$65,"Spacer",IF(COUNTIF($G$7:G226,G226)='[1]Season Set up'!$D$66,"Spacer",IF(COUNTIF($G$7:G226,G226)='[1]Season Set up'!$D$67,"Spacer",IF(COUNTIF($G$7:G226,G226)='[1]Season Set up'!$D$68,"Spacer",IF(COUNTIF($G$7:G226,G226)='[1]Season Set up'!$D$69,"Spacer",IF(COUNTIF($G$7:G226,G226)&lt;='[1]Season Set up'!$C$62, CONCATENATE(G226, " A"),IF(COUNTIF($G$7:G226,G226)&lt;='[1]Season Set up'!$C$63, CONCATENATE(G226, " B"),IF(COUNTIF($G$7:G226,G226)&lt;='[1]Season Set up'!$C$64, CONCATENATE(G226, " C"),IF(COUNTIF($G$7:G226,G226)&lt;='[1]Season Set up'!$C$65, CONCATENATE(G226, " D"),IF(COUNTIF($G$7:G226,G226)&lt;='[1]Season Set up'!$C$66, CONCATENATE(G226, " E"),IF(COUNTIF($G$7:G226,G226)&lt;='[1]Season Set up'!$C$67, CONCATENATE(G226, " F"),IF(COUNTIF($G$7:G226,G226)&lt;='[1]Season Set up'!$C$68, CONCATENATE(G226, " G"),IF(COUNTIF($G$7:G226,G226)&lt;='[1]Season Set up'!$C$69, CONCATENATE(G226, " H"),"")))))))))))))))))),"")</f>
        <v/>
      </c>
      <c r="I226" s="74"/>
      <c r="J226" s="21" t="str">
        <f>IFERROR(VLOOKUP(D226,#REF!,6,0),"")</f>
        <v/>
      </c>
      <c r="K226" s="2"/>
      <c r="L226" s="21">
        <v>220</v>
      </c>
      <c r="M226" s="73"/>
      <c r="N226" s="21" t="str">
        <f t="shared" si="5"/>
        <v/>
      </c>
      <c r="O226" s="21" t="str">
        <f>IFERROR(IF(M226="",VLOOKUP(N226,'[1]Members Sorted'!$B$2:$G$5000,2,0),VLOOKUP(M226,'[1]Members Sorted'!$B$2:$G$5000,2,0)),"")</f>
        <v/>
      </c>
      <c r="P226" s="21" t="str">
        <f>IFERROR(IF(M226="",VLOOKUP(N226,'[1]Members Sorted'!$B$2:$G$5000,3,0),VLOOKUP(M226,'[1]Members Sorted'!$B$2:$G$5000,3,0)),"")</f>
        <v/>
      </c>
      <c r="Q226" s="21" t="str">
        <f>IFERROR(IF(M226="",VLOOKUP(N226,'[1]Members Sorted'!$B$2:$G$5000,5,0),VLOOKUP(M226,'[1]Members Sorted'!$B$2:$G$5000,5,0)),"")</f>
        <v/>
      </c>
      <c r="R226" s="21" t="str">
        <f>IFERROR(IF(Q226="","",IF(#REF!=1,"Guest",IF(COUNTIF($Q$7:Q226,Q226)&lt;='[1]Season Set up'!$C$73, CONCATENATE(Q226, " A"),IF(COUNTIF($Q$7:Q226,Q226)&lt;='[1]Season Set up'!$C$74, CONCATENATE(Q226, " B"),IF(COUNTIF($Q$7:Q226,Q226)&lt;='[1]Season Set up'!$C$75, CONCATENATE(Q226, " C"),IF(COUNTIF($Q$7:Q226,Q226)&lt;='[1]Season Set up'!$C$76, CONCATENATE(Q226, " D"),IF(COUNTIF($Q$7:Q226,Q226)&lt;='[1]Season Set up'!$C$77, CONCATENATE(Q226, " E"),IF(COUNTIF($Q$7:Q226,Q226)&lt;='[1]Season Set up'!$C$78, CONCATENATE(Q226, " F"),IF(COUNTIF($Q$7:Q226,Q226)&lt;='[1]Season Set up'!$C$79, CONCATENATE(Q226, " G"),IF(COUNTIF($Q$7:Q226,Q226)&lt;='[1]Season Set up'!$C$80, CONCATENATE(Q226, " H"),"")))))))))),"")</f>
        <v/>
      </c>
      <c r="S226" s="74"/>
      <c r="T226" s="21" t="str">
        <f>IFERROR(VLOOKUP(N226,#REF!,6,0),"")</f>
        <v/>
      </c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:35" ht="15.75" customHeight="1" x14ac:dyDescent="0.2">
      <c r="A227" s="2" t="str">
        <f>IFERROR(IF(#REF!=0,"Wrong Gender!",""),"")</f>
        <v/>
      </c>
      <c r="B227" s="21">
        <v>221</v>
      </c>
      <c r="C227" s="73"/>
      <c r="D227" s="21" t="str">
        <f t="shared" si="4"/>
        <v/>
      </c>
      <c r="E227" s="21" t="str">
        <f>IFERROR(IF(C227="",VLOOKUP(D227,'[1]Members Sorted'!$B$2:$G$5000,2,0),VLOOKUP(C227,'[1]Members Sorted'!$B$2:$G$5000,2,0)),"")</f>
        <v/>
      </c>
      <c r="F227" s="21" t="str">
        <f>IFERROR(IF(C227="",VLOOKUP(D227,'[1]Members Sorted'!$B$2:$G$5000,3,0),VLOOKUP(C227,'[1]Members Sorted'!$B$2:$G$5000,3,0)),"")</f>
        <v/>
      </c>
      <c r="G227" s="21" t="str">
        <f>IFERROR(IF(C227="",VLOOKUP(D227,'[1]Members Sorted'!$B$2:$G$5000,5,0),VLOOKUP(C227,'[1]Members Sorted'!$B$2:$G$5000,5,0)),"")</f>
        <v/>
      </c>
      <c r="H227" s="21" t="str">
        <f>IFERROR(IF(G227="","",IF(#REF!=1,"Guest",IF(COUNTIF($G$7:G227,G227)='[1]Season Set up'!$D$62,"Spacer",IF(COUNTIF($G$7:G227,G227)='[1]Season Set up'!$D$63,"Spacer",IF(COUNTIF($G$7:G227,G227)='[1]Season Set up'!$D$64,"Spacer",IF(COUNTIF($G$7:G227,G227)='[1]Season Set up'!$D$65,"Spacer",IF(COUNTIF($G$7:G227,G227)='[1]Season Set up'!$D$66,"Spacer",IF(COUNTIF($G$7:G227,G227)='[1]Season Set up'!$D$67,"Spacer",IF(COUNTIF($G$7:G227,G227)='[1]Season Set up'!$D$68,"Spacer",IF(COUNTIF($G$7:G227,G227)='[1]Season Set up'!$D$69,"Spacer",IF(COUNTIF($G$7:G227,G227)&lt;='[1]Season Set up'!$C$62, CONCATENATE(G227, " A"),IF(COUNTIF($G$7:G227,G227)&lt;='[1]Season Set up'!$C$63, CONCATENATE(G227, " B"),IF(COUNTIF($G$7:G227,G227)&lt;='[1]Season Set up'!$C$64, CONCATENATE(G227, " C"),IF(COUNTIF($G$7:G227,G227)&lt;='[1]Season Set up'!$C$65, CONCATENATE(G227, " D"),IF(COUNTIF($G$7:G227,G227)&lt;='[1]Season Set up'!$C$66, CONCATENATE(G227, " E"),IF(COUNTIF($G$7:G227,G227)&lt;='[1]Season Set up'!$C$67, CONCATENATE(G227, " F"),IF(COUNTIF($G$7:G227,G227)&lt;='[1]Season Set up'!$C$68, CONCATENATE(G227, " G"),IF(COUNTIF($G$7:G227,G227)&lt;='[1]Season Set up'!$C$69, CONCATENATE(G227, " H"),"")))))))))))))))))),"")</f>
        <v/>
      </c>
      <c r="I227" s="74"/>
      <c r="J227" s="21" t="str">
        <f>IFERROR(VLOOKUP(D227,#REF!,6,0),"")</f>
        <v/>
      </c>
      <c r="K227" s="2"/>
      <c r="L227" s="21">
        <v>221</v>
      </c>
      <c r="M227" s="73"/>
      <c r="N227" s="21" t="str">
        <f t="shared" si="5"/>
        <v/>
      </c>
      <c r="O227" s="21" t="str">
        <f>IFERROR(IF(M227="",VLOOKUP(N227,'[1]Members Sorted'!$B$2:$G$5000,2,0),VLOOKUP(M227,'[1]Members Sorted'!$B$2:$G$5000,2,0)),"")</f>
        <v/>
      </c>
      <c r="P227" s="21" t="str">
        <f>IFERROR(IF(M227="",VLOOKUP(N227,'[1]Members Sorted'!$B$2:$G$5000,3,0),VLOOKUP(M227,'[1]Members Sorted'!$B$2:$G$5000,3,0)),"")</f>
        <v/>
      </c>
      <c r="Q227" s="21" t="str">
        <f>IFERROR(IF(M227="",VLOOKUP(N227,'[1]Members Sorted'!$B$2:$G$5000,5,0),VLOOKUP(M227,'[1]Members Sorted'!$B$2:$G$5000,5,0)),"")</f>
        <v/>
      </c>
      <c r="R227" s="21" t="str">
        <f>IFERROR(IF(Q227="","",IF(#REF!=1,"Guest",IF(COUNTIF($Q$7:Q227,Q227)&lt;='[1]Season Set up'!$C$73, CONCATENATE(Q227, " A"),IF(COUNTIF($Q$7:Q227,Q227)&lt;='[1]Season Set up'!$C$74, CONCATENATE(Q227, " B"),IF(COUNTIF($Q$7:Q227,Q227)&lt;='[1]Season Set up'!$C$75, CONCATENATE(Q227, " C"),IF(COUNTIF($Q$7:Q227,Q227)&lt;='[1]Season Set up'!$C$76, CONCATENATE(Q227, " D"),IF(COUNTIF($Q$7:Q227,Q227)&lt;='[1]Season Set up'!$C$77, CONCATENATE(Q227, " E"),IF(COUNTIF($Q$7:Q227,Q227)&lt;='[1]Season Set up'!$C$78, CONCATENATE(Q227, " F"),IF(COUNTIF($Q$7:Q227,Q227)&lt;='[1]Season Set up'!$C$79, CONCATENATE(Q227, " G"),IF(COUNTIF($Q$7:Q227,Q227)&lt;='[1]Season Set up'!$C$80, CONCATENATE(Q227, " H"),"")))))))))),"")</f>
        <v/>
      </c>
      <c r="S227" s="74"/>
      <c r="T227" s="21" t="str">
        <f>IFERROR(VLOOKUP(N227,#REF!,6,0),"")</f>
        <v/>
      </c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:35" ht="15.75" customHeight="1" x14ac:dyDescent="0.2">
      <c r="A228" s="2" t="str">
        <f>IFERROR(IF(#REF!=0,"Wrong Gender!",""),"")</f>
        <v/>
      </c>
      <c r="B228" s="21">
        <v>222</v>
      </c>
      <c r="C228" s="73"/>
      <c r="D228" s="21" t="str">
        <f t="shared" si="4"/>
        <v/>
      </c>
      <c r="E228" s="21" t="str">
        <f>IFERROR(IF(C228="",VLOOKUP(D228,'[1]Members Sorted'!$B$2:$G$5000,2,0),VLOOKUP(C228,'[1]Members Sorted'!$B$2:$G$5000,2,0)),"")</f>
        <v/>
      </c>
      <c r="F228" s="21" t="str">
        <f>IFERROR(IF(C228="",VLOOKUP(D228,'[1]Members Sorted'!$B$2:$G$5000,3,0),VLOOKUP(C228,'[1]Members Sorted'!$B$2:$G$5000,3,0)),"")</f>
        <v/>
      </c>
      <c r="G228" s="21" t="str">
        <f>IFERROR(IF(C228="",VLOOKUP(D228,'[1]Members Sorted'!$B$2:$G$5000,5,0),VLOOKUP(C228,'[1]Members Sorted'!$B$2:$G$5000,5,0)),"")</f>
        <v/>
      </c>
      <c r="H228" s="21" t="str">
        <f>IFERROR(IF(G228="","",IF(#REF!=1,"Guest",IF(COUNTIF($G$7:G228,G228)='[1]Season Set up'!$D$62,"Spacer",IF(COUNTIF($G$7:G228,G228)='[1]Season Set up'!$D$63,"Spacer",IF(COUNTIF($G$7:G228,G228)='[1]Season Set up'!$D$64,"Spacer",IF(COUNTIF($G$7:G228,G228)='[1]Season Set up'!$D$65,"Spacer",IF(COUNTIF($G$7:G228,G228)='[1]Season Set up'!$D$66,"Spacer",IF(COUNTIF($G$7:G228,G228)='[1]Season Set up'!$D$67,"Spacer",IF(COUNTIF($G$7:G228,G228)='[1]Season Set up'!$D$68,"Spacer",IF(COUNTIF($G$7:G228,G228)='[1]Season Set up'!$D$69,"Spacer",IF(COUNTIF($G$7:G228,G228)&lt;='[1]Season Set up'!$C$62, CONCATENATE(G228, " A"),IF(COUNTIF($G$7:G228,G228)&lt;='[1]Season Set up'!$C$63, CONCATENATE(G228, " B"),IF(COUNTIF($G$7:G228,G228)&lt;='[1]Season Set up'!$C$64, CONCATENATE(G228, " C"),IF(COUNTIF($G$7:G228,G228)&lt;='[1]Season Set up'!$C$65, CONCATENATE(G228, " D"),IF(COUNTIF($G$7:G228,G228)&lt;='[1]Season Set up'!$C$66, CONCATENATE(G228, " E"),IF(COUNTIF($G$7:G228,G228)&lt;='[1]Season Set up'!$C$67, CONCATENATE(G228, " F"),IF(COUNTIF($G$7:G228,G228)&lt;='[1]Season Set up'!$C$68, CONCATENATE(G228, " G"),IF(COUNTIF($G$7:G228,G228)&lt;='[1]Season Set up'!$C$69, CONCATENATE(G228, " H"),"")))))))))))))))))),"")</f>
        <v/>
      </c>
      <c r="I228" s="74"/>
      <c r="J228" s="21" t="str">
        <f>IFERROR(VLOOKUP(D228,#REF!,6,0),"")</f>
        <v/>
      </c>
      <c r="K228" s="2"/>
      <c r="L228" s="21">
        <v>222</v>
      </c>
      <c r="M228" s="73"/>
      <c r="N228" s="21" t="str">
        <f t="shared" si="5"/>
        <v/>
      </c>
      <c r="O228" s="21" t="str">
        <f>IFERROR(IF(M228="",VLOOKUP(N228,'[1]Members Sorted'!$B$2:$G$5000,2,0),VLOOKUP(M228,'[1]Members Sorted'!$B$2:$G$5000,2,0)),"")</f>
        <v/>
      </c>
      <c r="P228" s="21" t="str">
        <f>IFERROR(IF(M228="",VLOOKUP(N228,'[1]Members Sorted'!$B$2:$G$5000,3,0),VLOOKUP(M228,'[1]Members Sorted'!$B$2:$G$5000,3,0)),"")</f>
        <v/>
      </c>
      <c r="Q228" s="21" t="str">
        <f>IFERROR(IF(M228="",VLOOKUP(N228,'[1]Members Sorted'!$B$2:$G$5000,5,0),VLOOKUP(M228,'[1]Members Sorted'!$B$2:$G$5000,5,0)),"")</f>
        <v/>
      </c>
      <c r="R228" s="21" t="str">
        <f>IFERROR(IF(Q228="","",IF(#REF!=1,"Guest",IF(COUNTIF($Q$7:Q228,Q228)&lt;='[1]Season Set up'!$C$73, CONCATENATE(Q228, " A"),IF(COUNTIF($Q$7:Q228,Q228)&lt;='[1]Season Set up'!$C$74, CONCATENATE(Q228, " B"),IF(COUNTIF($Q$7:Q228,Q228)&lt;='[1]Season Set up'!$C$75, CONCATENATE(Q228, " C"),IF(COUNTIF($Q$7:Q228,Q228)&lt;='[1]Season Set up'!$C$76, CONCATENATE(Q228, " D"),IF(COUNTIF($Q$7:Q228,Q228)&lt;='[1]Season Set up'!$C$77, CONCATENATE(Q228, " E"),IF(COUNTIF($Q$7:Q228,Q228)&lt;='[1]Season Set up'!$C$78, CONCATENATE(Q228, " F"),IF(COUNTIF($Q$7:Q228,Q228)&lt;='[1]Season Set up'!$C$79, CONCATENATE(Q228, " G"),IF(COUNTIF($Q$7:Q228,Q228)&lt;='[1]Season Set up'!$C$80, CONCATENATE(Q228, " H"),"")))))))))),"")</f>
        <v/>
      </c>
      <c r="S228" s="74"/>
      <c r="T228" s="21" t="str">
        <f>IFERROR(VLOOKUP(N228,#REF!,6,0),"")</f>
        <v/>
      </c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:35" ht="15.75" customHeight="1" x14ac:dyDescent="0.2">
      <c r="A229" s="2" t="str">
        <f>IFERROR(IF(#REF!=0,"Wrong Gender!",""),"")</f>
        <v/>
      </c>
      <c r="B229" s="21">
        <v>223</v>
      </c>
      <c r="C229" s="73"/>
      <c r="D229" s="21" t="str">
        <f t="shared" si="4"/>
        <v/>
      </c>
      <c r="E229" s="21" t="str">
        <f>IFERROR(IF(C229="",VLOOKUP(D229,'[1]Members Sorted'!$B$2:$G$5000,2,0),VLOOKUP(C229,'[1]Members Sorted'!$B$2:$G$5000,2,0)),"")</f>
        <v/>
      </c>
      <c r="F229" s="21" t="str">
        <f>IFERROR(IF(C229="",VLOOKUP(D229,'[1]Members Sorted'!$B$2:$G$5000,3,0),VLOOKUP(C229,'[1]Members Sorted'!$B$2:$G$5000,3,0)),"")</f>
        <v/>
      </c>
      <c r="G229" s="21" t="str">
        <f>IFERROR(IF(C229="",VLOOKUP(D229,'[1]Members Sorted'!$B$2:$G$5000,5,0),VLOOKUP(C229,'[1]Members Sorted'!$B$2:$G$5000,5,0)),"")</f>
        <v/>
      </c>
      <c r="H229" s="21" t="str">
        <f>IFERROR(IF(G229="","",IF(#REF!=1,"Guest",IF(COUNTIF($G$7:G229,G229)='[1]Season Set up'!$D$62,"Spacer",IF(COUNTIF($G$7:G229,G229)='[1]Season Set up'!$D$63,"Spacer",IF(COUNTIF($G$7:G229,G229)='[1]Season Set up'!$D$64,"Spacer",IF(COUNTIF($G$7:G229,G229)='[1]Season Set up'!$D$65,"Spacer",IF(COUNTIF($G$7:G229,G229)='[1]Season Set up'!$D$66,"Spacer",IF(COUNTIF($G$7:G229,G229)='[1]Season Set up'!$D$67,"Spacer",IF(COUNTIF($G$7:G229,G229)='[1]Season Set up'!$D$68,"Spacer",IF(COUNTIF($G$7:G229,G229)='[1]Season Set up'!$D$69,"Spacer",IF(COUNTIF($G$7:G229,G229)&lt;='[1]Season Set up'!$C$62, CONCATENATE(G229, " A"),IF(COUNTIF($G$7:G229,G229)&lt;='[1]Season Set up'!$C$63, CONCATENATE(G229, " B"),IF(COUNTIF($G$7:G229,G229)&lt;='[1]Season Set up'!$C$64, CONCATENATE(G229, " C"),IF(COUNTIF($G$7:G229,G229)&lt;='[1]Season Set up'!$C$65, CONCATENATE(G229, " D"),IF(COUNTIF($G$7:G229,G229)&lt;='[1]Season Set up'!$C$66, CONCATENATE(G229, " E"),IF(COUNTIF($G$7:G229,G229)&lt;='[1]Season Set up'!$C$67, CONCATENATE(G229, " F"),IF(COUNTIF($G$7:G229,G229)&lt;='[1]Season Set up'!$C$68, CONCATENATE(G229, " G"),IF(COUNTIF($G$7:G229,G229)&lt;='[1]Season Set up'!$C$69, CONCATENATE(G229, " H"),"")))))))))))))))))),"")</f>
        <v/>
      </c>
      <c r="I229" s="74"/>
      <c r="J229" s="21" t="str">
        <f>IFERROR(VLOOKUP(D229,#REF!,6,0),"")</f>
        <v/>
      </c>
      <c r="K229" s="2"/>
      <c r="L229" s="21">
        <v>223</v>
      </c>
      <c r="M229" s="73"/>
      <c r="N229" s="21" t="str">
        <f t="shared" si="5"/>
        <v/>
      </c>
      <c r="O229" s="21" t="str">
        <f>IFERROR(IF(M229="",VLOOKUP(N229,'[1]Members Sorted'!$B$2:$G$5000,2,0),VLOOKUP(M229,'[1]Members Sorted'!$B$2:$G$5000,2,0)),"")</f>
        <v/>
      </c>
      <c r="P229" s="21" t="str">
        <f>IFERROR(IF(M229="",VLOOKUP(N229,'[1]Members Sorted'!$B$2:$G$5000,3,0),VLOOKUP(M229,'[1]Members Sorted'!$B$2:$G$5000,3,0)),"")</f>
        <v/>
      </c>
      <c r="Q229" s="21" t="str">
        <f>IFERROR(IF(M229="",VLOOKUP(N229,'[1]Members Sorted'!$B$2:$G$5000,5,0),VLOOKUP(M229,'[1]Members Sorted'!$B$2:$G$5000,5,0)),"")</f>
        <v/>
      </c>
      <c r="R229" s="21" t="str">
        <f>IFERROR(IF(Q229="","",IF(#REF!=1,"Guest",IF(COUNTIF($Q$7:Q229,Q229)&lt;='[1]Season Set up'!$C$73, CONCATENATE(Q229, " A"),IF(COUNTIF($Q$7:Q229,Q229)&lt;='[1]Season Set up'!$C$74, CONCATENATE(Q229, " B"),IF(COUNTIF($Q$7:Q229,Q229)&lt;='[1]Season Set up'!$C$75, CONCATENATE(Q229, " C"),IF(COUNTIF($Q$7:Q229,Q229)&lt;='[1]Season Set up'!$C$76, CONCATENATE(Q229, " D"),IF(COUNTIF($Q$7:Q229,Q229)&lt;='[1]Season Set up'!$C$77, CONCATENATE(Q229, " E"),IF(COUNTIF($Q$7:Q229,Q229)&lt;='[1]Season Set up'!$C$78, CONCATENATE(Q229, " F"),IF(COUNTIF($Q$7:Q229,Q229)&lt;='[1]Season Set up'!$C$79, CONCATENATE(Q229, " G"),IF(COUNTIF($Q$7:Q229,Q229)&lt;='[1]Season Set up'!$C$80, CONCATENATE(Q229, " H"),"")))))))))),"")</f>
        <v/>
      </c>
      <c r="S229" s="74"/>
      <c r="T229" s="21" t="str">
        <f>IFERROR(VLOOKUP(N229,#REF!,6,0),"")</f>
        <v/>
      </c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:35" ht="15.75" customHeight="1" x14ac:dyDescent="0.2">
      <c r="A230" s="2" t="str">
        <f>IFERROR(IF(#REF!=0,"Wrong Gender!",""),"")</f>
        <v/>
      </c>
      <c r="B230" s="21">
        <v>224</v>
      </c>
      <c r="C230" s="73"/>
      <c r="D230" s="21" t="str">
        <f t="shared" si="4"/>
        <v/>
      </c>
      <c r="E230" s="21" t="str">
        <f>IFERROR(IF(C230="",VLOOKUP(D230,'[1]Members Sorted'!$B$2:$G$5000,2,0),VLOOKUP(C230,'[1]Members Sorted'!$B$2:$G$5000,2,0)),"")</f>
        <v/>
      </c>
      <c r="F230" s="21" t="str">
        <f>IFERROR(IF(C230="",VLOOKUP(D230,'[1]Members Sorted'!$B$2:$G$5000,3,0),VLOOKUP(C230,'[1]Members Sorted'!$B$2:$G$5000,3,0)),"")</f>
        <v/>
      </c>
      <c r="G230" s="21" t="str">
        <f>IFERROR(IF(C230="",VLOOKUP(D230,'[1]Members Sorted'!$B$2:$G$5000,5,0),VLOOKUP(C230,'[1]Members Sorted'!$B$2:$G$5000,5,0)),"")</f>
        <v/>
      </c>
      <c r="H230" s="21" t="str">
        <f>IFERROR(IF(G230="","",IF(#REF!=1,"Guest",IF(COUNTIF($G$7:G230,G230)='[1]Season Set up'!$D$62,"Spacer",IF(COUNTIF($G$7:G230,G230)='[1]Season Set up'!$D$63,"Spacer",IF(COUNTIF($G$7:G230,G230)='[1]Season Set up'!$D$64,"Spacer",IF(COUNTIF($G$7:G230,G230)='[1]Season Set up'!$D$65,"Spacer",IF(COUNTIF($G$7:G230,G230)='[1]Season Set up'!$D$66,"Spacer",IF(COUNTIF($G$7:G230,G230)='[1]Season Set up'!$D$67,"Spacer",IF(COUNTIF($G$7:G230,G230)='[1]Season Set up'!$D$68,"Spacer",IF(COUNTIF($G$7:G230,G230)='[1]Season Set up'!$D$69,"Spacer",IF(COUNTIF($G$7:G230,G230)&lt;='[1]Season Set up'!$C$62, CONCATENATE(G230, " A"),IF(COUNTIF($G$7:G230,G230)&lt;='[1]Season Set up'!$C$63, CONCATENATE(G230, " B"),IF(COUNTIF($G$7:G230,G230)&lt;='[1]Season Set up'!$C$64, CONCATENATE(G230, " C"),IF(COUNTIF($G$7:G230,G230)&lt;='[1]Season Set up'!$C$65, CONCATENATE(G230, " D"),IF(COUNTIF($G$7:G230,G230)&lt;='[1]Season Set up'!$C$66, CONCATENATE(G230, " E"),IF(COUNTIF($G$7:G230,G230)&lt;='[1]Season Set up'!$C$67, CONCATENATE(G230, " F"),IF(COUNTIF($G$7:G230,G230)&lt;='[1]Season Set up'!$C$68, CONCATENATE(G230, " G"),IF(COUNTIF($G$7:G230,G230)&lt;='[1]Season Set up'!$C$69, CONCATENATE(G230, " H"),"")))))))))))))))))),"")</f>
        <v/>
      </c>
      <c r="I230" s="74"/>
      <c r="J230" s="21" t="str">
        <f>IFERROR(VLOOKUP(D230,#REF!,6,0),"")</f>
        <v/>
      </c>
      <c r="K230" s="2"/>
      <c r="L230" s="21">
        <v>224</v>
      </c>
      <c r="M230" s="73"/>
      <c r="N230" s="21" t="str">
        <f t="shared" si="5"/>
        <v/>
      </c>
      <c r="O230" s="21" t="str">
        <f>IFERROR(IF(M230="",VLOOKUP(N230,'[1]Members Sorted'!$B$2:$G$5000,2,0),VLOOKUP(M230,'[1]Members Sorted'!$B$2:$G$5000,2,0)),"")</f>
        <v/>
      </c>
      <c r="P230" s="21" t="str">
        <f>IFERROR(IF(M230="",VLOOKUP(N230,'[1]Members Sorted'!$B$2:$G$5000,3,0),VLOOKUP(M230,'[1]Members Sorted'!$B$2:$G$5000,3,0)),"")</f>
        <v/>
      </c>
      <c r="Q230" s="21" t="str">
        <f>IFERROR(IF(M230="",VLOOKUP(N230,'[1]Members Sorted'!$B$2:$G$5000,5,0),VLOOKUP(M230,'[1]Members Sorted'!$B$2:$G$5000,5,0)),"")</f>
        <v/>
      </c>
      <c r="R230" s="21" t="str">
        <f>IFERROR(IF(Q230="","",IF(#REF!=1,"Guest",IF(COUNTIF($Q$7:Q230,Q230)&lt;='[1]Season Set up'!$C$73, CONCATENATE(Q230, " A"),IF(COUNTIF($Q$7:Q230,Q230)&lt;='[1]Season Set up'!$C$74, CONCATENATE(Q230, " B"),IF(COUNTIF($Q$7:Q230,Q230)&lt;='[1]Season Set up'!$C$75, CONCATENATE(Q230, " C"),IF(COUNTIF($Q$7:Q230,Q230)&lt;='[1]Season Set up'!$C$76, CONCATENATE(Q230, " D"),IF(COUNTIF($Q$7:Q230,Q230)&lt;='[1]Season Set up'!$C$77, CONCATENATE(Q230, " E"),IF(COUNTIF($Q$7:Q230,Q230)&lt;='[1]Season Set up'!$C$78, CONCATENATE(Q230, " F"),IF(COUNTIF($Q$7:Q230,Q230)&lt;='[1]Season Set up'!$C$79, CONCATENATE(Q230, " G"),IF(COUNTIF($Q$7:Q230,Q230)&lt;='[1]Season Set up'!$C$80, CONCATENATE(Q230, " H"),"")))))))))),"")</f>
        <v/>
      </c>
      <c r="S230" s="74"/>
      <c r="T230" s="21" t="str">
        <f>IFERROR(VLOOKUP(N230,#REF!,6,0),"")</f>
        <v/>
      </c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1:35" ht="15.75" customHeight="1" x14ac:dyDescent="0.2">
      <c r="A231" s="2" t="str">
        <f>IFERROR(IF(#REF!=0,"Wrong Gender!",""),"")</f>
        <v/>
      </c>
      <c r="B231" s="21">
        <v>225</v>
      </c>
      <c r="C231" s="73"/>
      <c r="D231" s="21" t="str">
        <f t="shared" si="4"/>
        <v/>
      </c>
      <c r="E231" s="21" t="str">
        <f>IFERROR(IF(C231="",VLOOKUP(D231,'[1]Members Sorted'!$B$2:$G$5000,2,0),VLOOKUP(C231,'[1]Members Sorted'!$B$2:$G$5000,2,0)),"")</f>
        <v/>
      </c>
      <c r="F231" s="21" t="str">
        <f>IFERROR(IF(C231="",VLOOKUP(D231,'[1]Members Sorted'!$B$2:$G$5000,3,0),VLOOKUP(C231,'[1]Members Sorted'!$B$2:$G$5000,3,0)),"")</f>
        <v/>
      </c>
      <c r="G231" s="21" t="str">
        <f>IFERROR(IF(C231="",VLOOKUP(D231,'[1]Members Sorted'!$B$2:$G$5000,5,0),VLOOKUP(C231,'[1]Members Sorted'!$B$2:$G$5000,5,0)),"")</f>
        <v/>
      </c>
      <c r="H231" s="21" t="str">
        <f>IFERROR(IF(G231="","",IF(#REF!=1,"Guest",IF(COUNTIF($G$7:G231,G231)='[1]Season Set up'!$D$62,"Spacer",IF(COUNTIF($G$7:G231,G231)='[1]Season Set up'!$D$63,"Spacer",IF(COUNTIF($G$7:G231,G231)='[1]Season Set up'!$D$64,"Spacer",IF(COUNTIF($G$7:G231,G231)='[1]Season Set up'!$D$65,"Spacer",IF(COUNTIF($G$7:G231,G231)='[1]Season Set up'!$D$66,"Spacer",IF(COUNTIF($G$7:G231,G231)='[1]Season Set up'!$D$67,"Spacer",IF(COUNTIF($G$7:G231,G231)='[1]Season Set up'!$D$68,"Spacer",IF(COUNTIF($G$7:G231,G231)='[1]Season Set up'!$D$69,"Spacer",IF(COUNTIF($G$7:G231,G231)&lt;='[1]Season Set up'!$C$62, CONCATENATE(G231, " A"),IF(COUNTIF($G$7:G231,G231)&lt;='[1]Season Set up'!$C$63, CONCATENATE(G231, " B"),IF(COUNTIF($G$7:G231,G231)&lt;='[1]Season Set up'!$C$64, CONCATENATE(G231, " C"),IF(COUNTIF($G$7:G231,G231)&lt;='[1]Season Set up'!$C$65, CONCATENATE(G231, " D"),IF(COUNTIF($G$7:G231,G231)&lt;='[1]Season Set up'!$C$66, CONCATENATE(G231, " E"),IF(COUNTIF($G$7:G231,G231)&lt;='[1]Season Set up'!$C$67, CONCATENATE(G231, " F"),IF(COUNTIF($G$7:G231,G231)&lt;='[1]Season Set up'!$C$68, CONCATENATE(G231, " G"),IF(COUNTIF($G$7:G231,G231)&lt;='[1]Season Set up'!$C$69, CONCATENATE(G231, " H"),"")))))))))))))))))),"")</f>
        <v/>
      </c>
      <c r="I231" s="74"/>
      <c r="J231" s="21" t="str">
        <f>IFERROR(VLOOKUP(D231,#REF!,6,0),"")</f>
        <v/>
      </c>
      <c r="K231" s="2"/>
      <c r="L231" s="21">
        <v>225</v>
      </c>
      <c r="M231" s="73"/>
      <c r="N231" s="21" t="str">
        <f t="shared" si="5"/>
        <v/>
      </c>
      <c r="O231" s="21" t="str">
        <f>IFERROR(IF(M231="",VLOOKUP(N231,'[1]Members Sorted'!$B$2:$G$5000,2,0),VLOOKUP(M231,'[1]Members Sorted'!$B$2:$G$5000,2,0)),"")</f>
        <v/>
      </c>
      <c r="P231" s="21" t="str">
        <f>IFERROR(IF(M231="",VLOOKUP(N231,'[1]Members Sorted'!$B$2:$G$5000,3,0),VLOOKUP(M231,'[1]Members Sorted'!$B$2:$G$5000,3,0)),"")</f>
        <v/>
      </c>
      <c r="Q231" s="21" t="str">
        <f>IFERROR(IF(M231="",VLOOKUP(N231,'[1]Members Sorted'!$B$2:$G$5000,5,0),VLOOKUP(M231,'[1]Members Sorted'!$B$2:$G$5000,5,0)),"")</f>
        <v/>
      </c>
      <c r="R231" s="21" t="str">
        <f>IFERROR(IF(Q231="","",IF(#REF!=1,"Guest",IF(COUNTIF($Q$7:Q231,Q231)&lt;='[1]Season Set up'!$C$73, CONCATENATE(Q231, " A"),IF(COUNTIF($Q$7:Q231,Q231)&lt;='[1]Season Set up'!$C$74, CONCATENATE(Q231, " B"),IF(COUNTIF($Q$7:Q231,Q231)&lt;='[1]Season Set up'!$C$75, CONCATENATE(Q231, " C"),IF(COUNTIF($Q$7:Q231,Q231)&lt;='[1]Season Set up'!$C$76, CONCATENATE(Q231, " D"),IF(COUNTIF($Q$7:Q231,Q231)&lt;='[1]Season Set up'!$C$77, CONCATENATE(Q231, " E"),IF(COUNTIF($Q$7:Q231,Q231)&lt;='[1]Season Set up'!$C$78, CONCATENATE(Q231, " F"),IF(COUNTIF($Q$7:Q231,Q231)&lt;='[1]Season Set up'!$C$79, CONCATENATE(Q231, " G"),IF(COUNTIF($Q$7:Q231,Q231)&lt;='[1]Season Set up'!$C$80, CONCATENATE(Q231, " H"),"")))))))))),"")</f>
        <v/>
      </c>
      <c r="S231" s="74"/>
      <c r="T231" s="21" t="str">
        <f>IFERROR(VLOOKUP(N231,#REF!,6,0),"")</f>
        <v/>
      </c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1:35" ht="15.75" customHeight="1" x14ac:dyDescent="0.2">
      <c r="A232" s="2" t="str">
        <f>IFERROR(IF(#REF!=0,"Wrong Gender!",""),"")</f>
        <v/>
      </c>
      <c r="B232" s="21">
        <v>226</v>
      </c>
      <c r="C232" s="73"/>
      <c r="D232" s="21" t="str">
        <f t="shared" si="4"/>
        <v/>
      </c>
      <c r="E232" s="21" t="str">
        <f>IFERROR(IF(C232="",VLOOKUP(D232,'[1]Members Sorted'!$B$2:$G$5000,2,0),VLOOKUP(C232,'[1]Members Sorted'!$B$2:$G$5000,2,0)),"")</f>
        <v/>
      </c>
      <c r="F232" s="21" t="str">
        <f>IFERROR(IF(C232="",VLOOKUP(D232,'[1]Members Sorted'!$B$2:$G$5000,3,0),VLOOKUP(C232,'[1]Members Sorted'!$B$2:$G$5000,3,0)),"")</f>
        <v/>
      </c>
      <c r="G232" s="21" t="str">
        <f>IFERROR(IF(C232="",VLOOKUP(D232,'[1]Members Sorted'!$B$2:$G$5000,5,0),VLOOKUP(C232,'[1]Members Sorted'!$B$2:$G$5000,5,0)),"")</f>
        <v/>
      </c>
      <c r="H232" s="21" t="str">
        <f>IFERROR(IF(G232="","",IF(#REF!=1,"Guest",IF(COUNTIF($G$7:G232,G232)='[1]Season Set up'!$D$62,"Spacer",IF(COUNTIF($G$7:G232,G232)='[1]Season Set up'!$D$63,"Spacer",IF(COUNTIF($G$7:G232,G232)='[1]Season Set up'!$D$64,"Spacer",IF(COUNTIF($G$7:G232,G232)='[1]Season Set up'!$D$65,"Spacer",IF(COUNTIF($G$7:G232,G232)='[1]Season Set up'!$D$66,"Spacer",IF(COUNTIF($G$7:G232,G232)='[1]Season Set up'!$D$67,"Spacer",IF(COUNTIF($G$7:G232,G232)='[1]Season Set up'!$D$68,"Spacer",IF(COUNTIF($G$7:G232,G232)='[1]Season Set up'!$D$69,"Spacer",IF(COUNTIF($G$7:G232,G232)&lt;='[1]Season Set up'!$C$62, CONCATENATE(G232, " A"),IF(COUNTIF($G$7:G232,G232)&lt;='[1]Season Set up'!$C$63, CONCATENATE(G232, " B"),IF(COUNTIF($G$7:G232,G232)&lt;='[1]Season Set up'!$C$64, CONCATENATE(G232, " C"),IF(COUNTIF($G$7:G232,G232)&lt;='[1]Season Set up'!$C$65, CONCATENATE(G232, " D"),IF(COUNTIF($G$7:G232,G232)&lt;='[1]Season Set up'!$C$66, CONCATENATE(G232, " E"),IF(COUNTIF($G$7:G232,G232)&lt;='[1]Season Set up'!$C$67, CONCATENATE(G232, " F"),IF(COUNTIF($G$7:G232,G232)&lt;='[1]Season Set up'!$C$68, CONCATENATE(G232, " G"),IF(COUNTIF($G$7:G232,G232)&lt;='[1]Season Set up'!$C$69, CONCATENATE(G232, " H"),"")))))))))))))))))),"")</f>
        <v/>
      </c>
      <c r="I232" s="74"/>
      <c r="J232" s="21" t="str">
        <f>IFERROR(VLOOKUP(D232,#REF!,6,0),"")</f>
        <v/>
      </c>
      <c r="K232" s="2"/>
      <c r="L232" s="21">
        <v>226</v>
      </c>
      <c r="M232" s="73"/>
      <c r="N232" s="21" t="str">
        <f t="shared" si="5"/>
        <v/>
      </c>
      <c r="O232" s="21" t="str">
        <f>IFERROR(IF(M232="",VLOOKUP(N232,'[1]Members Sorted'!$B$2:$G$5000,2,0),VLOOKUP(M232,'[1]Members Sorted'!$B$2:$G$5000,2,0)),"")</f>
        <v/>
      </c>
      <c r="P232" s="21" t="str">
        <f>IFERROR(IF(M232="",VLOOKUP(N232,'[1]Members Sorted'!$B$2:$G$5000,3,0),VLOOKUP(M232,'[1]Members Sorted'!$B$2:$G$5000,3,0)),"")</f>
        <v/>
      </c>
      <c r="Q232" s="21" t="str">
        <f>IFERROR(IF(M232="",VLOOKUP(N232,'[1]Members Sorted'!$B$2:$G$5000,5,0),VLOOKUP(M232,'[1]Members Sorted'!$B$2:$G$5000,5,0)),"")</f>
        <v/>
      </c>
      <c r="R232" s="21" t="str">
        <f>IFERROR(IF(Q232="","",IF(#REF!=1,"Guest",IF(COUNTIF($Q$7:Q232,Q232)&lt;='[1]Season Set up'!$C$73, CONCATENATE(Q232, " A"),IF(COUNTIF($Q$7:Q232,Q232)&lt;='[1]Season Set up'!$C$74, CONCATENATE(Q232, " B"),IF(COUNTIF($Q$7:Q232,Q232)&lt;='[1]Season Set up'!$C$75, CONCATENATE(Q232, " C"),IF(COUNTIF($Q$7:Q232,Q232)&lt;='[1]Season Set up'!$C$76, CONCATENATE(Q232, " D"),IF(COUNTIF($Q$7:Q232,Q232)&lt;='[1]Season Set up'!$C$77, CONCATENATE(Q232, " E"),IF(COUNTIF($Q$7:Q232,Q232)&lt;='[1]Season Set up'!$C$78, CONCATENATE(Q232, " F"),IF(COUNTIF($Q$7:Q232,Q232)&lt;='[1]Season Set up'!$C$79, CONCATENATE(Q232, " G"),IF(COUNTIF($Q$7:Q232,Q232)&lt;='[1]Season Set up'!$C$80, CONCATENATE(Q232, " H"),"")))))))))),"")</f>
        <v/>
      </c>
      <c r="S232" s="74"/>
      <c r="T232" s="21" t="str">
        <f>IFERROR(VLOOKUP(N232,#REF!,6,0),"")</f>
        <v/>
      </c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:35" ht="15.75" customHeight="1" x14ac:dyDescent="0.2">
      <c r="A233" s="2" t="str">
        <f>IFERROR(IF(#REF!=0,"Wrong Gender!",""),"")</f>
        <v/>
      </c>
      <c r="B233" s="21">
        <v>227</v>
      </c>
      <c r="C233" s="73"/>
      <c r="D233" s="21" t="str">
        <f t="shared" si="4"/>
        <v/>
      </c>
      <c r="E233" s="21" t="str">
        <f>IFERROR(IF(C233="",VLOOKUP(D233,'[1]Members Sorted'!$B$2:$G$5000,2,0),VLOOKUP(C233,'[1]Members Sorted'!$B$2:$G$5000,2,0)),"")</f>
        <v/>
      </c>
      <c r="F233" s="21" t="str">
        <f>IFERROR(IF(C233="",VLOOKUP(D233,'[1]Members Sorted'!$B$2:$G$5000,3,0),VLOOKUP(C233,'[1]Members Sorted'!$B$2:$G$5000,3,0)),"")</f>
        <v/>
      </c>
      <c r="G233" s="21" t="str">
        <f>IFERROR(IF(C233="",VLOOKUP(D233,'[1]Members Sorted'!$B$2:$G$5000,5,0),VLOOKUP(C233,'[1]Members Sorted'!$B$2:$G$5000,5,0)),"")</f>
        <v/>
      </c>
      <c r="H233" s="21" t="str">
        <f>IFERROR(IF(G233="","",IF(#REF!=1,"Guest",IF(COUNTIF($G$7:G233,G233)='[1]Season Set up'!$D$62,"Spacer",IF(COUNTIF($G$7:G233,G233)='[1]Season Set up'!$D$63,"Spacer",IF(COUNTIF($G$7:G233,G233)='[1]Season Set up'!$D$64,"Spacer",IF(COUNTIF($G$7:G233,G233)='[1]Season Set up'!$D$65,"Spacer",IF(COUNTIF($G$7:G233,G233)='[1]Season Set up'!$D$66,"Spacer",IF(COUNTIF($G$7:G233,G233)='[1]Season Set up'!$D$67,"Spacer",IF(COUNTIF($G$7:G233,G233)='[1]Season Set up'!$D$68,"Spacer",IF(COUNTIF($G$7:G233,G233)='[1]Season Set up'!$D$69,"Spacer",IF(COUNTIF($G$7:G233,G233)&lt;='[1]Season Set up'!$C$62, CONCATENATE(G233, " A"),IF(COUNTIF($G$7:G233,G233)&lt;='[1]Season Set up'!$C$63, CONCATENATE(G233, " B"),IF(COUNTIF($G$7:G233,G233)&lt;='[1]Season Set up'!$C$64, CONCATENATE(G233, " C"),IF(COUNTIF($G$7:G233,G233)&lt;='[1]Season Set up'!$C$65, CONCATENATE(G233, " D"),IF(COUNTIF($G$7:G233,G233)&lt;='[1]Season Set up'!$C$66, CONCATENATE(G233, " E"),IF(COUNTIF($G$7:G233,G233)&lt;='[1]Season Set up'!$C$67, CONCATENATE(G233, " F"),IF(COUNTIF($G$7:G233,G233)&lt;='[1]Season Set up'!$C$68, CONCATENATE(G233, " G"),IF(COUNTIF($G$7:G233,G233)&lt;='[1]Season Set up'!$C$69, CONCATENATE(G233, " H"),"")))))))))))))))))),"")</f>
        <v/>
      </c>
      <c r="I233" s="74"/>
      <c r="J233" s="21" t="str">
        <f>IFERROR(VLOOKUP(D233,#REF!,6,0),"")</f>
        <v/>
      </c>
      <c r="K233" s="2"/>
      <c r="L233" s="21">
        <v>227</v>
      </c>
      <c r="M233" s="73"/>
      <c r="N233" s="21" t="str">
        <f t="shared" si="5"/>
        <v/>
      </c>
      <c r="O233" s="21" t="str">
        <f>IFERROR(IF(M233="",VLOOKUP(N233,'[1]Members Sorted'!$B$2:$G$5000,2,0),VLOOKUP(M233,'[1]Members Sorted'!$B$2:$G$5000,2,0)),"")</f>
        <v/>
      </c>
      <c r="P233" s="21" t="str">
        <f>IFERROR(IF(M233="",VLOOKUP(N233,'[1]Members Sorted'!$B$2:$G$5000,3,0),VLOOKUP(M233,'[1]Members Sorted'!$B$2:$G$5000,3,0)),"")</f>
        <v/>
      </c>
      <c r="Q233" s="21" t="str">
        <f>IFERROR(IF(M233="",VLOOKUP(N233,'[1]Members Sorted'!$B$2:$G$5000,5,0),VLOOKUP(M233,'[1]Members Sorted'!$B$2:$G$5000,5,0)),"")</f>
        <v/>
      </c>
      <c r="R233" s="21" t="str">
        <f>IFERROR(IF(Q233="","",IF(#REF!=1,"Guest",IF(COUNTIF($Q$7:Q233,Q233)&lt;='[1]Season Set up'!$C$73, CONCATENATE(Q233, " A"),IF(COUNTIF($Q$7:Q233,Q233)&lt;='[1]Season Set up'!$C$74, CONCATENATE(Q233, " B"),IF(COUNTIF($Q$7:Q233,Q233)&lt;='[1]Season Set up'!$C$75, CONCATENATE(Q233, " C"),IF(COUNTIF($Q$7:Q233,Q233)&lt;='[1]Season Set up'!$C$76, CONCATENATE(Q233, " D"),IF(COUNTIF($Q$7:Q233,Q233)&lt;='[1]Season Set up'!$C$77, CONCATENATE(Q233, " E"),IF(COUNTIF($Q$7:Q233,Q233)&lt;='[1]Season Set up'!$C$78, CONCATENATE(Q233, " F"),IF(COUNTIF($Q$7:Q233,Q233)&lt;='[1]Season Set up'!$C$79, CONCATENATE(Q233, " G"),IF(COUNTIF($Q$7:Q233,Q233)&lt;='[1]Season Set up'!$C$80, CONCATENATE(Q233, " H"),"")))))))))),"")</f>
        <v/>
      </c>
      <c r="S233" s="74"/>
      <c r="T233" s="21" t="str">
        <f>IFERROR(VLOOKUP(N233,#REF!,6,0),"")</f>
        <v/>
      </c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:35" ht="15.75" customHeight="1" x14ac:dyDescent="0.2">
      <c r="A234" s="2" t="str">
        <f>IFERROR(IF(#REF!=0,"Wrong Gender!",""),"")</f>
        <v/>
      </c>
      <c r="B234" s="21">
        <v>228</v>
      </c>
      <c r="C234" s="73"/>
      <c r="D234" s="21" t="str">
        <f t="shared" si="4"/>
        <v/>
      </c>
      <c r="E234" s="21" t="str">
        <f>IFERROR(IF(C234="",VLOOKUP(D234,'[1]Members Sorted'!$B$2:$G$5000,2,0),VLOOKUP(C234,'[1]Members Sorted'!$B$2:$G$5000,2,0)),"")</f>
        <v/>
      </c>
      <c r="F234" s="21" t="str">
        <f>IFERROR(IF(C234="",VLOOKUP(D234,'[1]Members Sorted'!$B$2:$G$5000,3,0),VLOOKUP(C234,'[1]Members Sorted'!$B$2:$G$5000,3,0)),"")</f>
        <v/>
      </c>
      <c r="G234" s="21" t="str">
        <f>IFERROR(IF(C234="",VLOOKUP(D234,'[1]Members Sorted'!$B$2:$G$5000,5,0),VLOOKUP(C234,'[1]Members Sorted'!$B$2:$G$5000,5,0)),"")</f>
        <v/>
      </c>
      <c r="H234" s="21" t="str">
        <f>IFERROR(IF(G234="","",IF(#REF!=1,"Guest",IF(COUNTIF($G$7:G234,G234)='[1]Season Set up'!$D$62,"Spacer",IF(COUNTIF($G$7:G234,G234)='[1]Season Set up'!$D$63,"Spacer",IF(COUNTIF($G$7:G234,G234)='[1]Season Set up'!$D$64,"Spacer",IF(COUNTIF($G$7:G234,G234)='[1]Season Set up'!$D$65,"Spacer",IF(COUNTIF($G$7:G234,G234)='[1]Season Set up'!$D$66,"Spacer",IF(COUNTIF($G$7:G234,G234)='[1]Season Set up'!$D$67,"Spacer",IF(COUNTIF($G$7:G234,G234)='[1]Season Set up'!$D$68,"Spacer",IF(COUNTIF($G$7:G234,G234)='[1]Season Set up'!$D$69,"Spacer",IF(COUNTIF($G$7:G234,G234)&lt;='[1]Season Set up'!$C$62, CONCATENATE(G234, " A"),IF(COUNTIF($G$7:G234,G234)&lt;='[1]Season Set up'!$C$63, CONCATENATE(G234, " B"),IF(COUNTIF($G$7:G234,G234)&lt;='[1]Season Set up'!$C$64, CONCATENATE(G234, " C"),IF(COUNTIF($G$7:G234,G234)&lt;='[1]Season Set up'!$C$65, CONCATENATE(G234, " D"),IF(COUNTIF($G$7:G234,G234)&lt;='[1]Season Set up'!$C$66, CONCATENATE(G234, " E"),IF(COUNTIF($G$7:G234,G234)&lt;='[1]Season Set up'!$C$67, CONCATENATE(G234, " F"),IF(COUNTIF($G$7:G234,G234)&lt;='[1]Season Set up'!$C$68, CONCATENATE(G234, " G"),IF(COUNTIF($G$7:G234,G234)&lt;='[1]Season Set up'!$C$69, CONCATENATE(G234, " H"),"")))))))))))))))))),"")</f>
        <v/>
      </c>
      <c r="I234" s="74"/>
      <c r="J234" s="21" t="str">
        <f>IFERROR(VLOOKUP(D234,#REF!,6,0),"")</f>
        <v/>
      </c>
      <c r="K234" s="2"/>
      <c r="L234" s="21">
        <v>228</v>
      </c>
      <c r="M234" s="73"/>
      <c r="N234" s="21" t="str">
        <f t="shared" si="5"/>
        <v/>
      </c>
      <c r="O234" s="21" t="str">
        <f>IFERROR(IF(M234="",VLOOKUP(N234,'[1]Members Sorted'!$B$2:$G$5000,2,0),VLOOKUP(M234,'[1]Members Sorted'!$B$2:$G$5000,2,0)),"")</f>
        <v/>
      </c>
      <c r="P234" s="21" t="str">
        <f>IFERROR(IF(M234="",VLOOKUP(N234,'[1]Members Sorted'!$B$2:$G$5000,3,0),VLOOKUP(M234,'[1]Members Sorted'!$B$2:$G$5000,3,0)),"")</f>
        <v/>
      </c>
      <c r="Q234" s="21" t="str">
        <f>IFERROR(IF(M234="",VLOOKUP(N234,'[1]Members Sorted'!$B$2:$G$5000,5,0),VLOOKUP(M234,'[1]Members Sorted'!$B$2:$G$5000,5,0)),"")</f>
        <v/>
      </c>
      <c r="R234" s="21" t="str">
        <f>IFERROR(IF(Q234="","",IF(#REF!=1,"Guest",IF(COUNTIF($Q$7:Q234,Q234)&lt;='[1]Season Set up'!$C$73, CONCATENATE(Q234, " A"),IF(COUNTIF($Q$7:Q234,Q234)&lt;='[1]Season Set up'!$C$74, CONCATENATE(Q234, " B"),IF(COUNTIF($Q$7:Q234,Q234)&lt;='[1]Season Set up'!$C$75, CONCATENATE(Q234, " C"),IF(COUNTIF($Q$7:Q234,Q234)&lt;='[1]Season Set up'!$C$76, CONCATENATE(Q234, " D"),IF(COUNTIF($Q$7:Q234,Q234)&lt;='[1]Season Set up'!$C$77, CONCATENATE(Q234, " E"),IF(COUNTIF($Q$7:Q234,Q234)&lt;='[1]Season Set up'!$C$78, CONCATENATE(Q234, " F"),IF(COUNTIF($Q$7:Q234,Q234)&lt;='[1]Season Set up'!$C$79, CONCATENATE(Q234, " G"),IF(COUNTIF($Q$7:Q234,Q234)&lt;='[1]Season Set up'!$C$80, CONCATENATE(Q234, " H"),"")))))))))),"")</f>
        <v/>
      </c>
      <c r="S234" s="74"/>
      <c r="T234" s="21" t="str">
        <f>IFERROR(VLOOKUP(N234,#REF!,6,0),"")</f>
        <v/>
      </c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1:35" ht="15.75" customHeight="1" x14ac:dyDescent="0.2">
      <c r="A235" s="2" t="str">
        <f>IFERROR(IF(#REF!=0,"Wrong Gender!",""),"")</f>
        <v/>
      </c>
      <c r="B235" s="21">
        <v>229</v>
      </c>
      <c r="C235" s="73"/>
      <c r="D235" s="21" t="str">
        <f t="shared" si="4"/>
        <v/>
      </c>
      <c r="E235" s="21" t="str">
        <f>IFERROR(IF(C235="",VLOOKUP(D235,'[1]Members Sorted'!$B$2:$G$5000,2,0),VLOOKUP(C235,'[1]Members Sorted'!$B$2:$G$5000,2,0)),"")</f>
        <v/>
      </c>
      <c r="F235" s="21" t="str">
        <f>IFERROR(IF(C235="",VLOOKUP(D235,'[1]Members Sorted'!$B$2:$G$5000,3,0),VLOOKUP(C235,'[1]Members Sorted'!$B$2:$G$5000,3,0)),"")</f>
        <v/>
      </c>
      <c r="G235" s="21" t="str">
        <f>IFERROR(IF(C235="",VLOOKUP(D235,'[1]Members Sorted'!$B$2:$G$5000,5,0),VLOOKUP(C235,'[1]Members Sorted'!$B$2:$G$5000,5,0)),"")</f>
        <v/>
      </c>
      <c r="H235" s="21" t="str">
        <f>IFERROR(IF(G235="","",IF(#REF!=1,"Guest",IF(COUNTIF($G$7:G235,G235)='[1]Season Set up'!$D$62,"Spacer",IF(COUNTIF($G$7:G235,G235)='[1]Season Set up'!$D$63,"Spacer",IF(COUNTIF($G$7:G235,G235)='[1]Season Set up'!$D$64,"Spacer",IF(COUNTIF($G$7:G235,G235)='[1]Season Set up'!$D$65,"Spacer",IF(COUNTIF($G$7:G235,G235)='[1]Season Set up'!$D$66,"Spacer",IF(COUNTIF($G$7:G235,G235)='[1]Season Set up'!$D$67,"Spacer",IF(COUNTIF($G$7:G235,G235)='[1]Season Set up'!$D$68,"Spacer",IF(COUNTIF($G$7:G235,G235)='[1]Season Set up'!$D$69,"Spacer",IF(COUNTIF($G$7:G235,G235)&lt;='[1]Season Set up'!$C$62, CONCATENATE(G235, " A"),IF(COUNTIF($G$7:G235,G235)&lt;='[1]Season Set up'!$C$63, CONCATENATE(G235, " B"),IF(COUNTIF($G$7:G235,G235)&lt;='[1]Season Set up'!$C$64, CONCATENATE(G235, " C"),IF(COUNTIF($G$7:G235,G235)&lt;='[1]Season Set up'!$C$65, CONCATENATE(G235, " D"),IF(COUNTIF($G$7:G235,G235)&lt;='[1]Season Set up'!$C$66, CONCATENATE(G235, " E"),IF(COUNTIF($G$7:G235,G235)&lt;='[1]Season Set up'!$C$67, CONCATENATE(G235, " F"),IF(COUNTIF($G$7:G235,G235)&lt;='[1]Season Set up'!$C$68, CONCATENATE(G235, " G"),IF(COUNTIF($G$7:G235,G235)&lt;='[1]Season Set up'!$C$69, CONCATENATE(G235, " H"),"")))))))))))))))))),"")</f>
        <v/>
      </c>
      <c r="I235" s="74"/>
      <c r="J235" s="21" t="str">
        <f>IFERROR(VLOOKUP(D235,#REF!,6,0),"")</f>
        <v/>
      </c>
      <c r="K235" s="2"/>
      <c r="L235" s="21">
        <v>229</v>
      </c>
      <c r="M235" s="73"/>
      <c r="N235" s="21" t="str">
        <f t="shared" si="5"/>
        <v/>
      </c>
      <c r="O235" s="21" t="str">
        <f>IFERROR(IF(M235="",VLOOKUP(N235,'[1]Members Sorted'!$B$2:$G$5000,2,0),VLOOKUP(M235,'[1]Members Sorted'!$B$2:$G$5000,2,0)),"")</f>
        <v/>
      </c>
      <c r="P235" s="21" t="str">
        <f>IFERROR(IF(M235="",VLOOKUP(N235,'[1]Members Sorted'!$B$2:$G$5000,3,0),VLOOKUP(M235,'[1]Members Sorted'!$B$2:$G$5000,3,0)),"")</f>
        <v/>
      </c>
      <c r="Q235" s="21" t="str">
        <f>IFERROR(IF(M235="",VLOOKUP(N235,'[1]Members Sorted'!$B$2:$G$5000,5,0),VLOOKUP(M235,'[1]Members Sorted'!$B$2:$G$5000,5,0)),"")</f>
        <v/>
      </c>
      <c r="R235" s="21" t="str">
        <f>IFERROR(IF(Q235="","",IF(#REF!=1,"Guest",IF(COUNTIF($Q$7:Q235,Q235)&lt;='[1]Season Set up'!$C$73, CONCATENATE(Q235, " A"),IF(COUNTIF($Q$7:Q235,Q235)&lt;='[1]Season Set up'!$C$74, CONCATENATE(Q235, " B"),IF(COUNTIF($Q$7:Q235,Q235)&lt;='[1]Season Set up'!$C$75, CONCATENATE(Q235, " C"),IF(COUNTIF($Q$7:Q235,Q235)&lt;='[1]Season Set up'!$C$76, CONCATENATE(Q235, " D"),IF(COUNTIF($Q$7:Q235,Q235)&lt;='[1]Season Set up'!$C$77, CONCATENATE(Q235, " E"),IF(COUNTIF($Q$7:Q235,Q235)&lt;='[1]Season Set up'!$C$78, CONCATENATE(Q235, " F"),IF(COUNTIF($Q$7:Q235,Q235)&lt;='[1]Season Set up'!$C$79, CONCATENATE(Q235, " G"),IF(COUNTIF($Q$7:Q235,Q235)&lt;='[1]Season Set up'!$C$80, CONCATENATE(Q235, " H"),"")))))))))),"")</f>
        <v/>
      </c>
      <c r="S235" s="74"/>
      <c r="T235" s="21" t="str">
        <f>IFERROR(VLOOKUP(N235,#REF!,6,0),"")</f>
        <v/>
      </c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1:35" ht="15.75" customHeight="1" x14ac:dyDescent="0.2">
      <c r="A236" s="2" t="str">
        <f>IFERROR(IF(#REF!=0,"Wrong Gender!",""),"")</f>
        <v/>
      </c>
      <c r="B236" s="21">
        <v>230</v>
      </c>
      <c r="C236" s="73"/>
      <c r="D236" s="21" t="str">
        <f t="shared" si="4"/>
        <v/>
      </c>
      <c r="E236" s="21" t="str">
        <f>IFERROR(IF(C236="",VLOOKUP(D236,'[1]Members Sorted'!$B$2:$G$5000,2,0),VLOOKUP(C236,'[1]Members Sorted'!$B$2:$G$5000,2,0)),"")</f>
        <v/>
      </c>
      <c r="F236" s="21" t="str">
        <f>IFERROR(IF(C236="",VLOOKUP(D236,'[1]Members Sorted'!$B$2:$G$5000,3,0),VLOOKUP(C236,'[1]Members Sorted'!$B$2:$G$5000,3,0)),"")</f>
        <v/>
      </c>
      <c r="G236" s="21" t="str">
        <f>IFERROR(IF(C236="",VLOOKUP(D236,'[1]Members Sorted'!$B$2:$G$5000,5,0),VLOOKUP(C236,'[1]Members Sorted'!$B$2:$G$5000,5,0)),"")</f>
        <v/>
      </c>
      <c r="H236" s="21" t="str">
        <f>IFERROR(IF(G236="","",IF(#REF!=1,"Guest",IF(COUNTIF($G$7:G236,G236)='[1]Season Set up'!$D$62,"Spacer",IF(COUNTIF($G$7:G236,G236)='[1]Season Set up'!$D$63,"Spacer",IF(COUNTIF($G$7:G236,G236)='[1]Season Set up'!$D$64,"Spacer",IF(COUNTIF($G$7:G236,G236)='[1]Season Set up'!$D$65,"Spacer",IF(COUNTIF($G$7:G236,G236)='[1]Season Set up'!$D$66,"Spacer",IF(COUNTIF($G$7:G236,G236)='[1]Season Set up'!$D$67,"Spacer",IF(COUNTIF($G$7:G236,G236)='[1]Season Set up'!$D$68,"Spacer",IF(COUNTIF($G$7:G236,G236)='[1]Season Set up'!$D$69,"Spacer",IF(COUNTIF($G$7:G236,G236)&lt;='[1]Season Set up'!$C$62, CONCATENATE(G236, " A"),IF(COUNTIF($G$7:G236,G236)&lt;='[1]Season Set up'!$C$63, CONCATENATE(G236, " B"),IF(COUNTIF($G$7:G236,G236)&lt;='[1]Season Set up'!$C$64, CONCATENATE(G236, " C"),IF(COUNTIF($G$7:G236,G236)&lt;='[1]Season Set up'!$C$65, CONCATENATE(G236, " D"),IF(COUNTIF($G$7:G236,G236)&lt;='[1]Season Set up'!$C$66, CONCATENATE(G236, " E"),IF(COUNTIF($G$7:G236,G236)&lt;='[1]Season Set up'!$C$67, CONCATENATE(G236, " F"),IF(COUNTIF($G$7:G236,G236)&lt;='[1]Season Set up'!$C$68, CONCATENATE(G236, " G"),IF(COUNTIF($G$7:G236,G236)&lt;='[1]Season Set up'!$C$69, CONCATENATE(G236, " H"),"")))))))))))))))))),"")</f>
        <v/>
      </c>
      <c r="I236" s="74"/>
      <c r="J236" s="21" t="str">
        <f>IFERROR(VLOOKUP(D236,#REF!,6,0),"")</f>
        <v/>
      </c>
      <c r="K236" s="2"/>
      <c r="L236" s="21">
        <v>230</v>
      </c>
      <c r="M236" s="73"/>
      <c r="N236" s="21" t="str">
        <f t="shared" si="5"/>
        <v/>
      </c>
      <c r="O236" s="21" t="str">
        <f>IFERROR(IF(M236="",VLOOKUP(N236,'[1]Members Sorted'!$B$2:$G$5000,2,0),VLOOKUP(M236,'[1]Members Sorted'!$B$2:$G$5000,2,0)),"")</f>
        <v/>
      </c>
      <c r="P236" s="21" t="str">
        <f>IFERROR(IF(M236="",VLOOKUP(N236,'[1]Members Sorted'!$B$2:$G$5000,3,0),VLOOKUP(M236,'[1]Members Sorted'!$B$2:$G$5000,3,0)),"")</f>
        <v/>
      </c>
      <c r="Q236" s="21" t="str">
        <f>IFERROR(IF(M236="",VLOOKUP(N236,'[1]Members Sorted'!$B$2:$G$5000,5,0),VLOOKUP(M236,'[1]Members Sorted'!$B$2:$G$5000,5,0)),"")</f>
        <v/>
      </c>
      <c r="R236" s="21" t="str">
        <f>IFERROR(IF(Q236="","",IF(#REF!=1,"Guest",IF(COUNTIF($Q$7:Q236,Q236)&lt;='[1]Season Set up'!$C$73, CONCATENATE(Q236, " A"),IF(COUNTIF($Q$7:Q236,Q236)&lt;='[1]Season Set up'!$C$74, CONCATENATE(Q236, " B"),IF(COUNTIF($Q$7:Q236,Q236)&lt;='[1]Season Set up'!$C$75, CONCATENATE(Q236, " C"),IF(COUNTIF($Q$7:Q236,Q236)&lt;='[1]Season Set up'!$C$76, CONCATENATE(Q236, " D"),IF(COUNTIF($Q$7:Q236,Q236)&lt;='[1]Season Set up'!$C$77, CONCATENATE(Q236, " E"),IF(COUNTIF($Q$7:Q236,Q236)&lt;='[1]Season Set up'!$C$78, CONCATENATE(Q236, " F"),IF(COUNTIF($Q$7:Q236,Q236)&lt;='[1]Season Set up'!$C$79, CONCATENATE(Q236, " G"),IF(COUNTIF($Q$7:Q236,Q236)&lt;='[1]Season Set up'!$C$80, CONCATENATE(Q236, " H"),"")))))))))),"")</f>
        <v/>
      </c>
      <c r="S236" s="74"/>
      <c r="T236" s="21" t="str">
        <f>IFERROR(VLOOKUP(N236,#REF!,6,0),"")</f>
        <v/>
      </c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1:35" ht="15.75" customHeight="1" x14ac:dyDescent="0.2">
      <c r="A237" s="2" t="str">
        <f>IFERROR(IF(#REF!=0,"Wrong Gender!",""),"")</f>
        <v/>
      </c>
      <c r="B237" s="21">
        <v>231</v>
      </c>
      <c r="C237" s="73"/>
      <c r="D237" s="21" t="str">
        <f t="shared" si="4"/>
        <v/>
      </c>
      <c r="E237" s="21" t="str">
        <f>IFERROR(IF(C237="",VLOOKUP(D237,'[1]Members Sorted'!$B$2:$G$5000,2,0),VLOOKUP(C237,'[1]Members Sorted'!$B$2:$G$5000,2,0)),"")</f>
        <v/>
      </c>
      <c r="F237" s="21" t="str">
        <f>IFERROR(IF(C237="",VLOOKUP(D237,'[1]Members Sorted'!$B$2:$G$5000,3,0),VLOOKUP(C237,'[1]Members Sorted'!$B$2:$G$5000,3,0)),"")</f>
        <v/>
      </c>
      <c r="G237" s="21" t="str">
        <f>IFERROR(IF(C237="",VLOOKUP(D237,'[1]Members Sorted'!$B$2:$G$5000,5,0),VLOOKUP(C237,'[1]Members Sorted'!$B$2:$G$5000,5,0)),"")</f>
        <v/>
      </c>
      <c r="H237" s="21" t="str">
        <f>IFERROR(IF(G237="","",IF(#REF!=1,"Guest",IF(COUNTIF($G$7:G237,G237)='[1]Season Set up'!$D$62,"Spacer",IF(COUNTIF($G$7:G237,G237)='[1]Season Set up'!$D$63,"Spacer",IF(COUNTIF($G$7:G237,G237)='[1]Season Set up'!$D$64,"Spacer",IF(COUNTIF($G$7:G237,G237)='[1]Season Set up'!$D$65,"Spacer",IF(COUNTIF($G$7:G237,G237)='[1]Season Set up'!$D$66,"Spacer",IF(COUNTIF($G$7:G237,G237)='[1]Season Set up'!$D$67,"Spacer",IF(COUNTIF($G$7:G237,G237)='[1]Season Set up'!$D$68,"Spacer",IF(COUNTIF($G$7:G237,G237)='[1]Season Set up'!$D$69,"Spacer",IF(COUNTIF($G$7:G237,G237)&lt;='[1]Season Set up'!$C$62, CONCATENATE(G237, " A"),IF(COUNTIF($G$7:G237,G237)&lt;='[1]Season Set up'!$C$63, CONCATENATE(G237, " B"),IF(COUNTIF($G$7:G237,G237)&lt;='[1]Season Set up'!$C$64, CONCATENATE(G237, " C"),IF(COUNTIF($G$7:G237,G237)&lt;='[1]Season Set up'!$C$65, CONCATENATE(G237, " D"),IF(COUNTIF($G$7:G237,G237)&lt;='[1]Season Set up'!$C$66, CONCATENATE(G237, " E"),IF(COUNTIF($G$7:G237,G237)&lt;='[1]Season Set up'!$C$67, CONCATENATE(G237, " F"),IF(COUNTIF($G$7:G237,G237)&lt;='[1]Season Set up'!$C$68, CONCATENATE(G237, " G"),IF(COUNTIF($G$7:G237,G237)&lt;='[1]Season Set up'!$C$69, CONCATENATE(G237, " H"),"")))))))))))))))))),"")</f>
        <v/>
      </c>
      <c r="I237" s="74"/>
      <c r="J237" s="21" t="str">
        <f>IFERROR(VLOOKUP(D237,#REF!,6,0),"")</f>
        <v/>
      </c>
      <c r="K237" s="2"/>
      <c r="L237" s="21">
        <v>231</v>
      </c>
      <c r="M237" s="73"/>
      <c r="N237" s="21" t="str">
        <f t="shared" si="5"/>
        <v/>
      </c>
      <c r="O237" s="21" t="str">
        <f>IFERROR(IF(M237="",VLOOKUP(N237,'[1]Members Sorted'!$B$2:$G$5000,2,0),VLOOKUP(M237,'[1]Members Sorted'!$B$2:$G$5000,2,0)),"")</f>
        <v/>
      </c>
      <c r="P237" s="21" t="str">
        <f>IFERROR(IF(M237="",VLOOKUP(N237,'[1]Members Sorted'!$B$2:$G$5000,3,0),VLOOKUP(M237,'[1]Members Sorted'!$B$2:$G$5000,3,0)),"")</f>
        <v/>
      </c>
      <c r="Q237" s="21" t="str">
        <f>IFERROR(IF(M237="",VLOOKUP(N237,'[1]Members Sorted'!$B$2:$G$5000,5,0),VLOOKUP(M237,'[1]Members Sorted'!$B$2:$G$5000,5,0)),"")</f>
        <v/>
      </c>
      <c r="R237" s="21" t="str">
        <f>IFERROR(IF(Q237="","",IF(#REF!=1,"Guest",IF(COUNTIF($Q$7:Q237,Q237)&lt;='[1]Season Set up'!$C$73, CONCATENATE(Q237, " A"),IF(COUNTIF($Q$7:Q237,Q237)&lt;='[1]Season Set up'!$C$74, CONCATENATE(Q237, " B"),IF(COUNTIF($Q$7:Q237,Q237)&lt;='[1]Season Set up'!$C$75, CONCATENATE(Q237, " C"),IF(COUNTIF($Q$7:Q237,Q237)&lt;='[1]Season Set up'!$C$76, CONCATENATE(Q237, " D"),IF(COUNTIF($Q$7:Q237,Q237)&lt;='[1]Season Set up'!$C$77, CONCATENATE(Q237, " E"),IF(COUNTIF($Q$7:Q237,Q237)&lt;='[1]Season Set up'!$C$78, CONCATENATE(Q237, " F"),IF(COUNTIF($Q$7:Q237,Q237)&lt;='[1]Season Set up'!$C$79, CONCATENATE(Q237, " G"),IF(COUNTIF($Q$7:Q237,Q237)&lt;='[1]Season Set up'!$C$80, CONCATENATE(Q237, " H"),"")))))))))),"")</f>
        <v/>
      </c>
      <c r="S237" s="74"/>
      <c r="T237" s="21" t="str">
        <f>IFERROR(VLOOKUP(N237,#REF!,6,0),"")</f>
        <v/>
      </c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:35" ht="15.75" customHeight="1" x14ac:dyDescent="0.2">
      <c r="A238" s="2" t="str">
        <f>IFERROR(IF(#REF!=0,"Wrong Gender!",""),"")</f>
        <v/>
      </c>
      <c r="B238" s="21">
        <v>232</v>
      </c>
      <c r="C238" s="73"/>
      <c r="D238" s="21" t="str">
        <f t="shared" si="4"/>
        <v/>
      </c>
      <c r="E238" s="21" t="str">
        <f>IFERROR(IF(C238="",VLOOKUP(D238,'[1]Members Sorted'!$B$2:$G$5000,2,0),VLOOKUP(C238,'[1]Members Sorted'!$B$2:$G$5000,2,0)),"")</f>
        <v/>
      </c>
      <c r="F238" s="21" t="str">
        <f>IFERROR(IF(C238="",VLOOKUP(D238,'[1]Members Sorted'!$B$2:$G$5000,3,0),VLOOKUP(C238,'[1]Members Sorted'!$B$2:$G$5000,3,0)),"")</f>
        <v/>
      </c>
      <c r="G238" s="21" t="str">
        <f>IFERROR(IF(C238="",VLOOKUP(D238,'[1]Members Sorted'!$B$2:$G$5000,5,0),VLOOKUP(C238,'[1]Members Sorted'!$B$2:$G$5000,5,0)),"")</f>
        <v/>
      </c>
      <c r="H238" s="21" t="str">
        <f>IFERROR(IF(G238="","",IF(#REF!=1,"Guest",IF(COUNTIF($G$7:G238,G238)='[1]Season Set up'!$D$62,"Spacer",IF(COUNTIF($G$7:G238,G238)='[1]Season Set up'!$D$63,"Spacer",IF(COUNTIF($G$7:G238,G238)='[1]Season Set up'!$D$64,"Spacer",IF(COUNTIF($G$7:G238,G238)='[1]Season Set up'!$D$65,"Spacer",IF(COUNTIF($G$7:G238,G238)='[1]Season Set up'!$D$66,"Spacer",IF(COUNTIF($G$7:G238,G238)='[1]Season Set up'!$D$67,"Spacer",IF(COUNTIF($G$7:G238,G238)='[1]Season Set up'!$D$68,"Spacer",IF(COUNTIF($G$7:G238,G238)='[1]Season Set up'!$D$69,"Spacer",IF(COUNTIF($G$7:G238,G238)&lt;='[1]Season Set up'!$C$62, CONCATENATE(G238, " A"),IF(COUNTIF($G$7:G238,G238)&lt;='[1]Season Set up'!$C$63, CONCATENATE(G238, " B"),IF(COUNTIF($G$7:G238,G238)&lt;='[1]Season Set up'!$C$64, CONCATENATE(G238, " C"),IF(COUNTIF($G$7:G238,G238)&lt;='[1]Season Set up'!$C$65, CONCATENATE(G238, " D"),IF(COUNTIF($G$7:G238,G238)&lt;='[1]Season Set up'!$C$66, CONCATENATE(G238, " E"),IF(COUNTIF($G$7:G238,G238)&lt;='[1]Season Set up'!$C$67, CONCATENATE(G238, " F"),IF(COUNTIF($G$7:G238,G238)&lt;='[1]Season Set up'!$C$68, CONCATENATE(G238, " G"),IF(COUNTIF($G$7:G238,G238)&lt;='[1]Season Set up'!$C$69, CONCATENATE(G238, " H"),"")))))))))))))))))),"")</f>
        <v/>
      </c>
      <c r="I238" s="74"/>
      <c r="J238" s="21" t="str">
        <f>IFERROR(VLOOKUP(D238,#REF!,6,0),"")</f>
        <v/>
      </c>
      <c r="K238" s="2"/>
      <c r="L238" s="21">
        <v>232</v>
      </c>
      <c r="M238" s="73"/>
      <c r="N238" s="21" t="str">
        <f t="shared" si="5"/>
        <v/>
      </c>
      <c r="O238" s="21" t="str">
        <f>IFERROR(IF(M238="",VLOOKUP(N238,'[1]Members Sorted'!$B$2:$G$5000,2,0),VLOOKUP(M238,'[1]Members Sorted'!$B$2:$G$5000,2,0)),"")</f>
        <v/>
      </c>
      <c r="P238" s="21" t="str">
        <f>IFERROR(IF(M238="",VLOOKUP(N238,'[1]Members Sorted'!$B$2:$G$5000,3,0),VLOOKUP(M238,'[1]Members Sorted'!$B$2:$G$5000,3,0)),"")</f>
        <v/>
      </c>
      <c r="Q238" s="21" t="str">
        <f>IFERROR(IF(M238="",VLOOKUP(N238,'[1]Members Sorted'!$B$2:$G$5000,5,0),VLOOKUP(M238,'[1]Members Sorted'!$B$2:$G$5000,5,0)),"")</f>
        <v/>
      </c>
      <c r="R238" s="21" t="str">
        <f>IFERROR(IF(Q238="","",IF(#REF!=1,"Guest",IF(COUNTIF($Q$7:Q238,Q238)&lt;='[1]Season Set up'!$C$73, CONCATENATE(Q238, " A"),IF(COUNTIF($Q$7:Q238,Q238)&lt;='[1]Season Set up'!$C$74, CONCATENATE(Q238, " B"),IF(COUNTIF($Q$7:Q238,Q238)&lt;='[1]Season Set up'!$C$75, CONCATENATE(Q238, " C"),IF(COUNTIF($Q$7:Q238,Q238)&lt;='[1]Season Set up'!$C$76, CONCATENATE(Q238, " D"),IF(COUNTIF($Q$7:Q238,Q238)&lt;='[1]Season Set up'!$C$77, CONCATENATE(Q238, " E"),IF(COUNTIF($Q$7:Q238,Q238)&lt;='[1]Season Set up'!$C$78, CONCATENATE(Q238, " F"),IF(COUNTIF($Q$7:Q238,Q238)&lt;='[1]Season Set up'!$C$79, CONCATENATE(Q238, " G"),IF(COUNTIF($Q$7:Q238,Q238)&lt;='[1]Season Set up'!$C$80, CONCATENATE(Q238, " H"),"")))))))))),"")</f>
        <v/>
      </c>
      <c r="S238" s="74"/>
      <c r="T238" s="21" t="str">
        <f>IFERROR(VLOOKUP(N238,#REF!,6,0),"")</f>
        <v/>
      </c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1:35" ht="15.75" customHeight="1" x14ac:dyDescent="0.2">
      <c r="A239" s="2" t="str">
        <f>IFERROR(IF(#REF!=0,"Wrong Gender!",""),"")</f>
        <v/>
      </c>
      <c r="B239" s="21">
        <v>233</v>
      </c>
      <c r="C239" s="73"/>
      <c r="D239" s="21" t="str">
        <f t="shared" si="4"/>
        <v/>
      </c>
      <c r="E239" s="21" t="str">
        <f>IFERROR(IF(C239="",VLOOKUP(D239,'[1]Members Sorted'!$B$2:$G$5000,2,0),VLOOKUP(C239,'[1]Members Sorted'!$B$2:$G$5000,2,0)),"")</f>
        <v/>
      </c>
      <c r="F239" s="21" t="str">
        <f>IFERROR(IF(C239="",VLOOKUP(D239,'[1]Members Sorted'!$B$2:$G$5000,3,0),VLOOKUP(C239,'[1]Members Sorted'!$B$2:$G$5000,3,0)),"")</f>
        <v/>
      </c>
      <c r="G239" s="21" t="str">
        <f>IFERROR(IF(C239="",VLOOKUP(D239,'[1]Members Sorted'!$B$2:$G$5000,5,0),VLOOKUP(C239,'[1]Members Sorted'!$B$2:$G$5000,5,0)),"")</f>
        <v/>
      </c>
      <c r="H239" s="21" t="str">
        <f>IFERROR(IF(G239="","",IF(#REF!=1,"Guest",IF(COUNTIF($G$7:G239,G239)='[1]Season Set up'!$D$62,"Spacer",IF(COUNTIF($G$7:G239,G239)='[1]Season Set up'!$D$63,"Spacer",IF(COUNTIF($G$7:G239,G239)='[1]Season Set up'!$D$64,"Spacer",IF(COUNTIF($G$7:G239,G239)='[1]Season Set up'!$D$65,"Spacer",IF(COUNTIF($G$7:G239,G239)='[1]Season Set up'!$D$66,"Spacer",IF(COUNTIF($G$7:G239,G239)='[1]Season Set up'!$D$67,"Spacer",IF(COUNTIF($G$7:G239,G239)='[1]Season Set up'!$D$68,"Spacer",IF(COUNTIF($G$7:G239,G239)='[1]Season Set up'!$D$69,"Spacer",IF(COUNTIF($G$7:G239,G239)&lt;='[1]Season Set up'!$C$62, CONCATENATE(G239, " A"),IF(COUNTIF($G$7:G239,G239)&lt;='[1]Season Set up'!$C$63, CONCATENATE(G239, " B"),IF(COUNTIF($G$7:G239,G239)&lt;='[1]Season Set up'!$C$64, CONCATENATE(G239, " C"),IF(COUNTIF($G$7:G239,G239)&lt;='[1]Season Set up'!$C$65, CONCATENATE(G239, " D"),IF(COUNTIF($G$7:G239,G239)&lt;='[1]Season Set up'!$C$66, CONCATENATE(G239, " E"),IF(COUNTIF($G$7:G239,G239)&lt;='[1]Season Set up'!$C$67, CONCATENATE(G239, " F"),IF(COUNTIF($G$7:G239,G239)&lt;='[1]Season Set up'!$C$68, CONCATENATE(G239, " G"),IF(COUNTIF($G$7:G239,G239)&lt;='[1]Season Set up'!$C$69, CONCATENATE(G239, " H"),"")))))))))))))))))),"")</f>
        <v/>
      </c>
      <c r="I239" s="74"/>
      <c r="J239" s="21" t="str">
        <f>IFERROR(VLOOKUP(D239,#REF!,6,0),"")</f>
        <v/>
      </c>
      <c r="K239" s="2"/>
      <c r="L239" s="21">
        <v>233</v>
      </c>
      <c r="M239" s="73"/>
      <c r="N239" s="21" t="str">
        <f t="shared" si="5"/>
        <v/>
      </c>
      <c r="O239" s="21" t="str">
        <f>IFERROR(IF(M239="",VLOOKUP(N239,'[1]Members Sorted'!$B$2:$G$5000,2,0),VLOOKUP(M239,'[1]Members Sorted'!$B$2:$G$5000,2,0)),"")</f>
        <v/>
      </c>
      <c r="P239" s="21" t="str">
        <f>IFERROR(IF(M239="",VLOOKUP(N239,'[1]Members Sorted'!$B$2:$G$5000,3,0),VLOOKUP(M239,'[1]Members Sorted'!$B$2:$G$5000,3,0)),"")</f>
        <v/>
      </c>
      <c r="Q239" s="21" t="str">
        <f>IFERROR(IF(M239="",VLOOKUP(N239,'[1]Members Sorted'!$B$2:$G$5000,5,0),VLOOKUP(M239,'[1]Members Sorted'!$B$2:$G$5000,5,0)),"")</f>
        <v/>
      </c>
      <c r="R239" s="21" t="str">
        <f>IFERROR(IF(Q239="","",IF(#REF!=1,"Guest",IF(COUNTIF($Q$7:Q239,Q239)&lt;='[1]Season Set up'!$C$73, CONCATENATE(Q239, " A"),IF(COUNTIF($Q$7:Q239,Q239)&lt;='[1]Season Set up'!$C$74, CONCATENATE(Q239, " B"),IF(COUNTIF($Q$7:Q239,Q239)&lt;='[1]Season Set up'!$C$75, CONCATENATE(Q239, " C"),IF(COUNTIF($Q$7:Q239,Q239)&lt;='[1]Season Set up'!$C$76, CONCATENATE(Q239, " D"),IF(COUNTIF($Q$7:Q239,Q239)&lt;='[1]Season Set up'!$C$77, CONCATENATE(Q239, " E"),IF(COUNTIF($Q$7:Q239,Q239)&lt;='[1]Season Set up'!$C$78, CONCATENATE(Q239, " F"),IF(COUNTIF($Q$7:Q239,Q239)&lt;='[1]Season Set up'!$C$79, CONCATENATE(Q239, " G"),IF(COUNTIF($Q$7:Q239,Q239)&lt;='[1]Season Set up'!$C$80, CONCATENATE(Q239, " H"),"")))))))))),"")</f>
        <v/>
      </c>
      <c r="S239" s="74"/>
      <c r="T239" s="21" t="str">
        <f>IFERROR(VLOOKUP(N239,#REF!,6,0),"")</f>
        <v/>
      </c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1:35" ht="15.75" customHeight="1" x14ac:dyDescent="0.2">
      <c r="A240" s="2" t="str">
        <f>IFERROR(IF(#REF!=0,"Wrong Gender!",""),"")</f>
        <v/>
      </c>
      <c r="B240" s="21">
        <v>234</v>
      </c>
      <c r="C240" s="73"/>
      <c r="D240" s="21" t="str">
        <f t="shared" si="4"/>
        <v/>
      </c>
      <c r="E240" s="21" t="str">
        <f>IFERROR(IF(C240="",VLOOKUP(D240,'[1]Members Sorted'!$B$2:$G$5000,2,0),VLOOKUP(C240,'[1]Members Sorted'!$B$2:$G$5000,2,0)),"")</f>
        <v/>
      </c>
      <c r="F240" s="21" t="str">
        <f>IFERROR(IF(C240="",VLOOKUP(D240,'[1]Members Sorted'!$B$2:$G$5000,3,0),VLOOKUP(C240,'[1]Members Sorted'!$B$2:$G$5000,3,0)),"")</f>
        <v/>
      </c>
      <c r="G240" s="21" t="str">
        <f>IFERROR(IF(C240="",VLOOKUP(D240,'[1]Members Sorted'!$B$2:$G$5000,5,0),VLOOKUP(C240,'[1]Members Sorted'!$B$2:$G$5000,5,0)),"")</f>
        <v/>
      </c>
      <c r="H240" s="21" t="str">
        <f>IFERROR(IF(G240="","",IF(#REF!=1,"Guest",IF(COUNTIF($G$7:G240,G240)='[1]Season Set up'!$D$62,"Spacer",IF(COUNTIF($G$7:G240,G240)='[1]Season Set up'!$D$63,"Spacer",IF(COUNTIF($G$7:G240,G240)='[1]Season Set up'!$D$64,"Spacer",IF(COUNTIF($G$7:G240,G240)='[1]Season Set up'!$D$65,"Spacer",IF(COUNTIF($G$7:G240,G240)='[1]Season Set up'!$D$66,"Spacer",IF(COUNTIF($G$7:G240,G240)='[1]Season Set up'!$D$67,"Spacer",IF(COUNTIF($G$7:G240,G240)='[1]Season Set up'!$D$68,"Spacer",IF(COUNTIF($G$7:G240,G240)='[1]Season Set up'!$D$69,"Spacer",IF(COUNTIF($G$7:G240,G240)&lt;='[1]Season Set up'!$C$62, CONCATENATE(G240, " A"),IF(COUNTIF($G$7:G240,G240)&lt;='[1]Season Set up'!$C$63, CONCATENATE(G240, " B"),IF(COUNTIF($G$7:G240,G240)&lt;='[1]Season Set up'!$C$64, CONCATENATE(G240, " C"),IF(COUNTIF($G$7:G240,G240)&lt;='[1]Season Set up'!$C$65, CONCATENATE(G240, " D"),IF(COUNTIF($G$7:G240,G240)&lt;='[1]Season Set up'!$C$66, CONCATENATE(G240, " E"),IF(COUNTIF($G$7:G240,G240)&lt;='[1]Season Set up'!$C$67, CONCATENATE(G240, " F"),IF(COUNTIF($G$7:G240,G240)&lt;='[1]Season Set up'!$C$68, CONCATENATE(G240, " G"),IF(COUNTIF($G$7:G240,G240)&lt;='[1]Season Set up'!$C$69, CONCATENATE(G240, " H"),"")))))))))))))))))),"")</f>
        <v/>
      </c>
      <c r="I240" s="74"/>
      <c r="J240" s="21" t="str">
        <f>IFERROR(VLOOKUP(D240,#REF!,6,0),"")</f>
        <v/>
      </c>
      <c r="K240" s="2"/>
      <c r="L240" s="21">
        <v>234</v>
      </c>
      <c r="M240" s="73"/>
      <c r="N240" s="21" t="str">
        <f t="shared" si="5"/>
        <v/>
      </c>
      <c r="O240" s="21" t="str">
        <f>IFERROR(IF(M240="",VLOOKUP(N240,'[1]Members Sorted'!$B$2:$G$5000,2,0),VLOOKUP(M240,'[1]Members Sorted'!$B$2:$G$5000,2,0)),"")</f>
        <v/>
      </c>
      <c r="P240" s="21" t="str">
        <f>IFERROR(IF(M240="",VLOOKUP(N240,'[1]Members Sorted'!$B$2:$G$5000,3,0),VLOOKUP(M240,'[1]Members Sorted'!$B$2:$G$5000,3,0)),"")</f>
        <v/>
      </c>
      <c r="Q240" s="21" t="str">
        <f>IFERROR(IF(M240="",VLOOKUP(N240,'[1]Members Sorted'!$B$2:$G$5000,5,0),VLOOKUP(M240,'[1]Members Sorted'!$B$2:$G$5000,5,0)),"")</f>
        <v/>
      </c>
      <c r="R240" s="21" t="str">
        <f>IFERROR(IF(Q240="","",IF(#REF!=1,"Guest",IF(COUNTIF($Q$7:Q240,Q240)&lt;='[1]Season Set up'!$C$73, CONCATENATE(Q240, " A"),IF(COUNTIF($Q$7:Q240,Q240)&lt;='[1]Season Set up'!$C$74, CONCATENATE(Q240, " B"),IF(COUNTIF($Q$7:Q240,Q240)&lt;='[1]Season Set up'!$C$75, CONCATENATE(Q240, " C"),IF(COUNTIF($Q$7:Q240,Q240)&lt;='[1]Season Set up'!$C$76, CONCATENATE(Q240, " D"),IF(COUNTIF($Q$7:Q240,Q240)&lt;='[1]Season Set up'!$C$77, CONCATENATE(Q240, " E"),IF(COUNTIF($Q$7:Q240,Q240)&lt;='[1]Season Set up'!$C$78, CONCATENATE(Q240, " F"),IF(COUNTIF($Q$7:Q240,Q240)&lt;='[1]Season Set up'!$C$79, CONCATENATE(Q240, " G"),IF(COUNTIF($Q$7:Q240,Q240)&lt;='[1]Season Set up'!$C$80, CONCATENATE(Q240, " H"),"")))))))))),"")</f>
        <v/>
      </c>
      <c r="S240" s="74"/>
      <c r="T240" s="21" t="str">
        <f>IFERROR(VLOOKUP(N240,#REF!,6,0),"")</f>
        <v/>
      </c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1:35" ht="15.75" customHeight="1" x14ac:dyDescent="0.2">
      <c r="A241" s="2" t="str">
        <f>IFERROR(IF(#REF!=0,"Wrong Gender!",""),"")</f>
        <v/>
      </c>
      <c r="B241" s="21">
        <v>235</v>
      </c>
      <c r="C241" s="73"/>
      <c r="D241" s="21" t="str">
        <f t="shared" si="4"/>
        <v/>
      </c>
      <c r="E241" s="21" t="str">
        <f>IFERROR(IF(C241="",VLOOKUP(D241,'[1]Members Sorted'!$B$2:$G$5000,2,0),VLOOKUP(C241,'[1]Members Sorted'!$B$2:$G$5000,2,0)),"")</f>
        <v/>
      </c>
      <c r="F241" s="21" t="str">
        <f>IFERROR(IF(C241="",VLOOKUP(D241,'[1]Members Sorted'!$B$2:$G$5000,3,0),VLOOKUP(C241,'[1]Members Sorted'!$B$2:$G$5000,3,0)),"")</f>
        <v/>
      </c>
      <c r="G241" s="21" t="str">
        <f>IFERROR(IF(C241="",VLOOKUP(D241,'[1]Members Sorted'!$B$2:$G$5000,5,0),VLOOKUP(C241,'[1]Members Sorted'!$B$2:$G$5000,5,0)),"")</f>
        <v/>
      </c>
      <c r="H241" s="21" t="str">
        <f>IFERROR(IF(G241="","",IF(#REF!=1,"Guest",IF(COUNTIF($G$7:G241,G241)='[1]Season Set up'!$D$62,"Spacer",IF(COUNTIF($G$7:G241,G241)='[1]Season Set up'!$D$63,"Spacer",IF(COUNTIF($G$7:G241,G241)='[1]Season Set up'!$D$64,"Spacer",IF(COUNTIF($G$7:G241,G241)='[1]Season Set up'!$D$65,"Spacer",IF(COUNTIF($G$7:G241,G241)='[1]Season Set up'!$D$66,"Spacer",IF(COUNTIF($G$7:G241,G241)='[1]Season Set up'!$D$67,"Spacer",IF(COUNTIF($G$7:G241,G241)='[1]Season Set up'!$D$68,"Spacer",IF(COUNTIF($G$7:G241,G241)='[1]Season Set up'!$D$69,"Spacer",IF(COUNTIF($G$7:G241,G241)&lt;='[1]Season Set up'!$C$62, CONCATENATE(G241, " A"),IF(COUNTIF($G$7:G241,G241)&lt;='[1]Season Set up'!$C$63, CONCATENATE(G241, " B"),IF(COUNTIF($G$7:G241,G241)&lt;='[1]Season Set up'!$C$64, CONCATENATE(G241, " C"),IF(COUNTIF($G$7:G241,G241)&lt;='[1]Season Set up'!$C$65, CONCATENATE(G241, " D"),IF(COUNTIF($G$7:G241,G241)&lt;='[1]Season Set up'!$C$66, CONCATENATE(G241, " E"),IF(COUNTIF($G$7:G241,G241)&lt;='[1]Season Set up'!$C$67, CONCATENATE(G241, " F"),IF(COUNTIF($G$7:G241,G241)&lt;='[1]Season Set up'!$C$68, CONCATENATE(G241, " G"),IF(COUNTIF($G$7:G241,G241)&lt;='[1]Season Set up'!$C$69, CONCATENATE(G241, " H"),"")))))))))))))))))),"")</f>
        <v/>
      </c>
      <c r="I241" s="74"/>
      <c r="J241" s="21" t="str">
        <f>IFERROR(VLOOKUP(D241,#REF!,6,0),"")</f>
        <v/>
      </c>
      <c r="K241" s="2"/>
      <c r="L241" s="21">
        <v>235</v>
      </c>
      <c r="M241" s="73"/>
      <c r="N241" s="21" t="str">
        <f t="shared" si="5"/>
        <v/>
      </c>
      <c r="O241" s="21" t="str">
        <f>IFERROR(IF(M241="",VLOOKUP(N241,'[1]Members Sorted'!$B$2:$G$5000,2,0),VLOOKUP(M241,'[1]Members Sorted'!$B$2:$G$5000,2,0)),"")</f>
        <v/>
      </c>
      <c r="P241" s="21" t="str">
        <f>IFERROR(IF(M241="",VLOOKUP(N241,'[1]Members Sorted'!$B$2:$G$5000,3,0),VLOOKUP(M241,'[1]Members Sorted'!$B$2:$G$5000,3,0)),"")</f>
        <v/>
      </c>
      <c r="Q241" s="21" t="str">
        <f>IFERROR(IF(M241="",VLOOKUP(N241,'[1]Members Sorted'!$B$2:$G$5000,5,0),VLOOKUP(M241,'[1]Members Sorted'!$B$2:$G$5000,5,0)),"")</f>
        <v/>
      </c>
      <c r="R241" s="21" t="str">
        <f>IFERROR(IF(Q241="","",IF(#REF!=1,"Guest",IF(COUNTIF($Q$7:Q241,Q241)&lt;='[1]Season Set up'!$C$73, CONCATENATE(Q241, " A"),IF(COUNTIF($Q$7:Q241,Q241)&lt;='[1]Season Set up'!$C$74, CONCATENATE(Q241, " B"),IF(COUNTIF($Q$7:Q241,Q241)&lt;='[1]Season Set up'!$C$75, CONCATENATE(Q241, " C"),IF(COUNTIF($Q$7:Q241,Q241)&lt;='[1]Season Set up'!$C$76, CONCATENATE(Q241, " D"),IF(COUNTIF($Q$7:Q241,Q241)&lt;='[1]Season Set up'!$C$77, CONCATENATE(Q241, " E"),IF(COUNTIF($Q$7:Q241,Q241)&lt;='[1]Season Set up'!$C$78, CONCATENATE(Q241, " F"),IF(COUNTIF($Q$7:Q241,Q241)&lt;='[1]Season Set up'!$C$79, CONCATENATE(Q241, " G"),IF(COUNTIF($Q$7:Q241,Q241)&lt;='[1]Season Set up'!$C$80, CONCATENATE(Q241, " H"),"")))))))))),"")</f>
        <v/>
      </c>
      <c r="S241" s="74"/>
      <c r="T241" s="21" t="str">
        <f>IFERROR(VLOOKUP(N241,#REF!,6,0),"")</f>
        <v/>
      </c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:35" ht="15.75" customHeight="1" x14ac:dyDescent="0.2">
      <c r="A242" s="2" t="str">
        <f>IFERROR(IF(#REF!=0,"Wrong Gender!",""),"")</f>
        <v/>
      </c>
      <c r="B242" s="21">
        <v>236</v>
      </c>
      <c r="C242" s="73"/>
      <c r="D242" s="21" t="str">
        <f t="shared" si="4"/>
        <v/>
      </c>
      <c r="E242" s="21" t="str">
        <f>IFERROR(IF(C242="",VLOOKUP(D242,'[1]Members Sorted'!$B$2:$G$5000,2,0),VLOOKUP(C242,'[1]Members Sorted'!$B$2:$G$5000,2,0)),"")</f>
        <v/>
      </c>
      <c r="F242" s="21" t="str">
        <f>IFERROR(IF(C242="",VLOOKUP(D242,'[1]Members Sorted'!$B$2:$G$5000,3,0),VLOOKUP(C242,'[1]Members Sorted'!$B$2:$G$5000,3,0)),"")</f>
        <v/>
      </c>
      <c r="G242" s="21" t="str">
        <f>IFERROR(IF(C242="",VLOOKUP(D242,'[1]Members Sorted'!$B$2:$G$5000,5,0),VLOOKUP(C242,'[1]Members Sorted'!$B$2:$G$5000,5,0)),"")</f>
        <v/>
      </c>
      <c r="H242" s="21" t="str">
        <f>IFERROR(IF(G242="","",IF(#REF!=1,"Guest",IF(COUNTIF($G$7:G242,G242)='[1]Season Set up'!$D$62,"Spacer",IF(COUNTIF($G$7:G242,G242)='[1]Season Set up'!$D$63,"Spacer",IF(COUNTIF($G$7:G242,G242)='[1]Season Set up'!$D$64,"Spacer",IF(COUNTIF($G$7:G242,G242)='[1]Season Set up'!$D$65,"Spacer",IF(COUNTIF($G$7:G242,G242)='[1]Season Set up'!$D$66,"Spacer",IF(COUNTIF($G$7:G242,G242)='[1]Season Set up'!$D$67,"Spacer",IF(COUNTIF($G$7:G242,G242)='[1]Season Set up'!$D$68,"Spacer",IF(COUNTIF($G$7:G242,G242)='[1]Season Set up'!$D$69,"Spacer",IF(COUNTIF($G$7:G242,G242)&lt;='[1]Season Set up'!$C$62, CONCATENATE(G242, " A"),IF(COUNTIF($G$7:G242,G242)&lt;='[1]Season Set up'!$C$63, CONCATENATE(G242, " B"),IF(COUNTIF($G$7:G242,G242)&lt;='[1]Season Set up'!$C$64, CONCATENATE(G242, " C"),IF(COUNTIF($G$7:G242,G242)&lt;='[1]Season Set up'!$C$65, CONCATENATE(G242, " D"),IF(COUNTIF($G$7:G242,G242)&lt;='[1]Season Set up'!$C$66, CONCATENATE(G242, " E"),IF(COUNTIF($G$7:G242,G242)&lt;='[1]Season Set up'!$C$67, CONCATENATE(G242, " F"),IF(COUNTIF($G$7:G242,G242)&lt;='[1]Season Set up'!$C$68, CONCATENATE(G242, " G"),IF(COUNTIF($G$7:G242,G242)&lt;='[1]Season Set up'!$C$69, CONCATENATE(G242, " H"),"")))))))))))))))))),"")</f>
        <v/>
      </c>
      <c r="I242" s="74"/>
      <c r="J242" s="21" t="str">
        <f>IFERROR(VLOOKUP(D242,#REF!,6,0),"")</f>
        <v/>
      </c>
      <c r="K242" s="2"/>
      <c r="L242" s="21">
        <v>236</v>
      </c>
      <c r="M242" s="73"/>
      <c r="N242" s="21" t="str">
        <f t="shared" si="5"/>
        <v/>
      </c>
      <c r="O242" s="21" t="str">
        <f>IFERROR(IF(M242="",VLOOKUP(N242,'[1]Members Sorted'!$B$2:$G$5000,2,0),VLOOKUP(M242,'[1]Members Sorted'!$B$2:$G$5000,2,0)),"")</f>
        <v/>
      </c>
      <c r="P242" s="21" t="str">
        <f>IFERROR(IF(M242="",VLOOKUP(N242,'[1]Members Sorted'!$B$2:$G$5000,3,0),VLOOKUP(M242,'[1]Members Sorted'!$B$2:$G$5000,3,0)),"")</f>
        <v/>
      </c>
      <c r="Q242" s="21" t="str">
        <f>IFERROR(IF(M242="",VLOOKUP(N242,'[1]Members Sorted'!$B$2:$G$5000,5,0),VLOOKUP(M242,'[1]Members Sorted'!$B$2:$G$5000,5,0)),"")</f>
        <v/>
      </c>
      <c r="R242" s="21" t="str">
        <f>IFERROR(IF(Q242="","",IF(#REF!=1,"Guest",IF(COUNTIF($Q$7:Q242,Q242)&lt;='[1]Season Set up'!$C$73, CONCATENATE(Q242, " A"),IF(COUNTIF($Q$7:Q242,Q242)&lt;='[1]Season Set up'!$C$74, CONCATENATE(Q242, " B"),IF(COUNTIF($Q$7:Q242,Q242)&lt;='[1]Season Set up'!$C$75, CONCATENATE(Q242, " C"),IF(COUNTIF($Q$7:Q242,Q242)&lt;='[1]Season Set up'!$C$76, CONCATENATE(Q242, " D"),IF(COUNTIF($Q$7:Q242,Q242)&lt;='[1]Season Set up'!$C$77, CONCATENATE(Q242, " E"),IF(COUNTIF($Q$7:Q242,Q242)&lt;='[1]Season Set up'!$C$78, CONCATENATE(Q242, " F"),IF(COUNTIF($Q$7:Q242,Q242)&lt;='[1]Season Set up'!$C$79, CONCATENATE(Q242, " G"),IF(COUNTIF($Q$7:Q242,Q242)&lt;='[1]Season Set up'!$C$80, CONCATENATE(Q242, " H"),"")))))))))),"")</f>
        <v/>
      </c>
      <c r="S242" s="74"/>
      <c r="T242" s="21" t="str">
        <f>IFERROR(VLOOKUP(N242,#REF!,6,0),"")</f>
        <v/>
      </c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:35" ht="15.75" customHeight="1" x14ac:dyDescent="0.2">
      <c r="A243" s="2" t="str">
        <f>IFERROR(IF(#REF!=0,"Wrong Gender!",""),"")</f>
        <v/>
      </c>
      <c r="B243" s="21">
        <v>237</v>
      </c>
      <c r="C243" s="73"/>
      <c r="D243" s="21" t="str">
        <f t="shared" si="4"/>
        <v/>
      </c>
      <c r="E243" s="21" t="str">
        <f>IFERROR(IF(C243="",VLOOKUP(D243,'[1]Members Sorted'!$B$2:$G$5000,2,0),VLOOKUP(C243,'[1]Members Sorted'!$B$2:$G$5000,2,0)),"")</f>
        <v/>
      </c>
      <c r="F243" s="21" t="str">
        <f>IFERROR(IF(C243="",VLOOKUP(D243,'[1]Members Sorted'!$B$2:$G$5000,3,0),VLOOKUP(C243,'[1]Members Sorted'!$B$2:$G$5000,3,0)),"")</f>
        <v/>
      </c>
      <c r="G243" s="21" t="str">
        <f>IFERROR(IF(C243="",VLOOKUP(D243,'[1]Members Sorted'!$B$2:$G$5000,5,0),VLOOKUP(C243,'[1]Members Sorted'!$B$2:$G$5000,5,0)),"")</f>
        <v/>
      </c>
      <c r="H243" s="21" t="str">
        <f>IFERROR(IF(G243="","",IF(#REF!=1,"Guest",IF(COUNTIF($G$7:G243,G243)='[1]Season Set up'!$D$62,"Spacer",IF(COUNTIF($G$7:G243,G243)='[1]Season Set up'!$D$63,"Spacer",IF(COUNTIF($G$7:G243,G243)='[1]Season Set up'!$D$64,"Spacer",IF(COUNTIF($G$7:G243,G243)='[1]Season Set up'!$D$65,"Spacer",IF(COUNTIF($G$7:G243,G243)='[1]Season Set up'!$D$66,"Spacer",IF(COUNTIF($G$7:G243,G243)='[1]Season Set up'!$D$67,"Spacer",IF(COUNTIF($G$7:G243,G243)='[1]Season Set up'!$D$68,"Spacer",IF(COUNTIF($G$7:G243,G243)='[1]Season Set up'!$D$69,"Spacer",IF(COUNTIF($G$7:G243,G243)&lt;='[1]Season Set up'!$C$62, CONCATENATE(G243, " A"),IF(COUNTIF($G$7:G243,G243)&lt;='[1]Season Set up'!$C$63, CONCATENATE(G243, " B"),IF(COUNTIF($G$7:G243,G243)&lt;='[1]Season Set up'!$C$64, CONCATENATE(G243, " C"),IF(COUNTIF($G$7:G243,G243)&lt;='[1]Season Set up'!$C$65, CONCATENATE(G243, " D"),IF(COUNTIF($G$7:G243,G243)&lt;='[1]Season Set up'!$C$66, CONCATENATE(G243, " E"),IF(COUNTIF($G$7:G243,G243)&lt;='[1]Season Set up'!$C$67, CONCATENATE(G243, " F"),IF(COUNTIF($G$7:G243,G243)&lt;='[1]Season Set up'!$C$68, CONCATENATE(G243, " G"),IF(COUNTIF($G$7:G243,G243)&lt;='[1]Season Set up'!$C$69, CONCATENATE(G243, " H"),"")))))))))))))))))),"")</f>
        <v/>
      </c>
      <c r="I243" s="74"/>
      <c r="J243" s="21" t="str">
        <f>IFERROR(VLOOKUP(D243,#REF!,6,0),"")</f>
        <v/>
      </c>
      <c r="K243" s="2"/>
      <c r="L243" s="21">
        <v>237</v>
      </c>
      <c r="M243" s="73"/>
      <c r="N243" s="21" t="str">
        <f t="shared" si="5"/>
        <v/>
      </c>
      <c r="O243" s="21" t="str">
        <f>IFERROR(IF(M243="",VLOOKUP(N243,'[1]Members Sorted'!$B$2:$G$5000,2,0),VLOOKUP(M243,'[1]Members Sorted'!$B$2:$G$5000,2,0)),"")</f>
        <v/>
      </c>
      <c r="P243" s="21" t="str">
        <f>IFERROR(IF(M243="",VLOOKUP(N243,'[1]Members Sorted'!$B$2:$G$5000,3,0),VLOOKUP(M243,'[1]Members Sorted'!$B$2:$G$5000,3,0)),"")</f>
        <v/>
      </c>
      <c r="Q243" s="21" t="str">
        <f>IFERROR(IF(M243="",VLOOKUP(N243,'[1]Members Sorted'!$B$2:$G$5000,5,0),VLOOKUP(M243,'[1]Members Sorted'!$B$2:$G$5000,5,0)),"")</f>
        <v/>
      </c>
      <c r="R243" s="21" t="str">
        <f>IFERROR(IF(Q243="","",IF(#REF!=1,"Guest",IF(COUNTIF($Q$7:Q243,Q243)&lt;='[1]Season Set up'!$C$73, CONCATENATE(Q243, " A"),IF(COUNTIF($Q$7:Q243,Q243)&lt;='[1]Season Set up'!$C$74, CONCATENATE(Q243, " B"),IF(COUNTIF($Q$7:Q243,Q243)&lt;='[1]Season Set up'!$C$75, CONCATENATE(Q243, " C"),IF(COUNTIF($Q$7:Q243,Q243)&lt;='[1]Season Set up'!$C$76, CONCATENATE(Q243, " D"),IF(COUNTIF($Q$7:Q243,Q243)&lt;='[1]Season Set up'!$C$77, CONCATENATE(Q243, " E"),IF(COUNTIF($Q$7:Q243,Q243)&lt;='[1]Season Set up'!$C$78, CONCATENATE(Q243, " F"),IF(COUNTIF($Q$7:Q243,Q243)&lt;='[1]Season Set up'!$C$79, CONCATENATE(Q243, " G"),IF(COUNTIF($Q$7:Q243,Q243)&lt;='[1]Season Set up'!$C$80, CONCATENATE(Q243, " H"),"")))))))))),"")</f>
        <v/>
      </c>
      <c r="S243" s="74"/>
      <c r="T243" s="21" t="str">
        <f>IFERROR(VLOOKUP(N243,#REF!,6,0),"")</f>
        <v/>
      </c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ht="15.75" customHeight="1" x14ac:dyDescent="0.2">
      <c r="A244" s="2" t="str">
        <f>IFERROR(IF(#REF!=0,"Wrong Gender!",""),"")</f>
        <v/>
      </c>
      <c r="B244" s="21">
        <v>238</v>
      </c>
      <c r="C244" s="73"/>
      <c r="D244" s="21" t="str">
        <f t="shared" si="4"/>
        <v/>
      </c>
      <c r="E244" s="21" t="str">
        <f>IFERROR(IF(C244="",VLOOKUP(D244,'[1]Members Sorted'!$B$2:$G$5000,2,0),VLOOKUP(C244,'[1]Members Sorted'!$B$2:$G$5000,2,0)),"")</f>
        <v/>
      </c>
      <c r="F244" s="21" t="str">
        <f>IFERROR(IF(C244="",VLOOKUP(D244,'[1]Members Sorted'!$B$2:$G$5000,3,0),VLOOKUP(C244,'[1]Members Sorted'!$B$2:$G$5000,3,0)),"")</f>
        <v/>
      </c>
      <c r="G244" s="21" t="str">
        <f>IFERROR(IF(C244="",VLOOKUP(D244,'[1]Members Sorted'!$B$2:$G$5000,5,0),VLOOKUP(C244,'[1]Members Sorted'!$B$2:$G$5000,5,0)),"")</f>
        <v/>
      </c>
      <c r="H244" s="21" t="str">
        <f>IFERROR(IF(G244="","",IF(#REF!=1,"Guest",IF(COUNTIF($G$7:G244,G244)='[1]Season Set up'!$D$62,"Spacer",IF(COUNTIF($G$7:G244,G244)='[1]Season Set up'!$D$63,"Spacer",IF(COUNTIF($G$7:G244,G244)='[1]Season Set up'!$D$64,"Spacer",IF(COUNTIF($G$7:G244,G244)='[1]Season Set up'!$D$65,"Spacer",IF(COUNTIF($G$7:G244,G244)='[1]Season Set up'!$D$66,"Spacer",IF(COUNTIF($G$7:G244,G244)='[1]Season Set up'!$D$67,"Spacer",IF(COUNTIF($G$7:G244,G244)='[1]Season Set up'!$D$68,"Spacer",IF(COUNTIF($G$7:G244,G244)='[1]Season Set up'!$D$69,"Spacer",IF(COUNTIF($G$7:G244,G244)&lt;='[1]Season Set up'!$C$62, CONCATENATE(G244, " A"),IF(COUNTIF($G$7:G244,G244)&lt;='[1]Season Set up'!$C$63, CONCATENATE(G244, " B"),IF(COUNTIF($G$7:G244,G244)&lt;='[1]Season Set up'!$C$64, CONCATENATE(G244, " C"),IF(COUNTIF($G$7:G244,G244)&lt;='[1]Season Set up'!$C$65, CONCATENATE(G244, " D"),IF(COUNTIF($G$7:G244,G244)&lt;='[1]Season Set up'!$C$66, CONCATENATE(G244, " E"),IF(COUNTIF($G$7:G244,G244)&lt;='[1]Season Set up'!$C$67, CONCATENATE(G244, " F"),IF(COUNTIF($G$7:G244,G244)&lt;='[1]Season Set up'!$C$68, CONCATENATE(G244, " G"),IF(COUNTIF($G$7:G244,G244)&lt;='[1]Season Set up'!$C$69, CONCATENATE(G244, " H"),"")))))))))))))))))),"")</f>
        <v/>
      </c>
      <c r="I244" s="74"/>
      <c r="J244" s="21" t="str">
        <f>IFERROR(VLOOKUP(D244,#REF!,6,0),"")</f>
        <v/>
      </c>
      <c r="K244" s="2"/>
      <c r="L244" s="21">
        <v>238</v>
      </c>
      <c r="M244" s="73"/>
      <c r="N244" s="21" t="str">
        <f t="shared" si="5"/>
        <v/>
      </c>
      <c r="O244" s="21" t="str">
        <f>IFERROR(IF(M244="",VLOOKUP(N244,'[1]Members Sorted'!$B$2:$G$5000,2,0),VLOOKUP(M244,'[1]Members Sorted'!$B$2:$G$5000,2,0)),"")</f>
        <v/>
      </c>
      <c r="P244" s="21" t="str">
        <f>IFERROR(IF(M244="",VLOOKUP(N244,'[1]Members Sorted'!$B$2:$G$5000,3,0),VLOOKUP(M244,'[1]Members Sorted'!$B$2:$G$5000,3,0)),"")</f>
        <v/>
      </c>
      <c r="Q244" s="21" t="str">
        <f>IFERROR(IF(M244="",VLOOKUP(N244,'[1]Members Sorted'!$B$2:$G$5000,5,0),VLOOKUP(M244,'[1]Members Sorted'!$B$2:$G$5000,5,0)),"")</f>
        <v/>
      </c>
      <c r="R244" s="21" t="str">
        <f>IFERROR(IF(Q244="","",IF(#REF!=1,"Guest",IF(COUNTIF($Q$7:Q244,Q244)&lt;='[1]Season Set up'!$C$73, CONCATENATE(Q244, " A"),IF(COUNTIF($Q$7:Q244,Q244)&lt;='[1]Season Set up'!$C$74, CONCATENATE(Q244, " B"),IF(COUNTIF($Q$7:Q244,Q244)&lt;='[1]Season Set up'!$C$75, CONCATENATE(Q244, " C"),IF(COUNTIF($Q$7:Q244,Q244)&lt;='[1]Season Set up'!$C$76, CONCATENATE(Q244, " D"),IF(COUNTIF($Q$7:Q244,Q244)&lt;='[1]Season Set up'!$C$77, CONCATENATE(Q244, " E"),IF(COUNTIF($Q$7:Q244,Q244)&lt;='[1]Season Set up'!$C$78, CONCATENATE(Q244, " F"),IF(COUNTIF($Q$7:Q244,Q244)&lt;='[1]Season Set up'!$C$79, CONCATENATE(Q244, " G"),IF(COUNTIF($Q$7:Q244,Q244)&lt;='[1]Season Set up'!$C$80, CONCATENATE(Q244, " H"),"")))))))))),"")</f>
        <v/>
      </c>
      <c r="S244" s="74"/>
      <c r="T244" s="21" t="str">
        <f>IFERROR(VLOOKUP(N244,#REF!,6,0),"")</f>
        <v/>
      </c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:35" ht="15.75" customHeight="1" x14ac:dyDescent="0.2">
      <c r="A245" s="2" t="str">
        <f>IFERROR(IF(#REF!=0,"Wrong Gender!",""),"")</f>
        <v/>
      </c>
      <c r="B245" s="21">
        <v>239</v>
      </c>
      <c r="C245" s="73"/>
      <c r="D245" s="21" t="str">
        <f t="shared" si="4"/>
        <v/>
      </c>
      <c r="E245" s="21" t="str">
        <f>IFERROR(IF(C245="",VLOOKUP(D245,'[1]Members Sorted'!$B$2:$G$5000,2,0),VLOOKUP(C245,'[1]Members Sorted'!$B$2:$G$5000,2,0)),"")</f>
        <v/>
      </c>
      <c r="F245" s="21" t="str">
        <f>IFERROR(IF(C245="",VLOOKUP(D245,'[1]Members Sorted'!$B$2:$G$5000,3,0),VLOOKUP(C245,'[1]Members Sorted'!$B$2:$G$5000,3,0)),"")</f>
        <v/>
      </c>
      <c r="G245" s="21" t="str">
        <f>IFERROR(IF(C245="",VLOOKUP(D245,'[1]Members Sorted'!$B$2:$G$5000,5,0),VLOOKUP(C245,'[1]Members Sorted'!$B$2:$G$5000,5,0)),"")</f>
        <v/>
      </c>
      <c r="H245" s="21" t="str">
        <f>IFERROR(IF(G245="","",IF(#REF!=1,"Guest",IF(COUNTIF($G$7:G245,G245)='[1]Season Set up'!$D$62,"Spacer",IF(COUNTIF($G$7:G245,G245)='[1]Season Set up'!$D$63,"Spacer",IF(COUNTIF($G$7:G245,G245)='[1]Season Set up'!$D$64,"Spacer",IF(COUNTIF($G$7:G245,G245)='[1]Season Set up'!$D$65,"Spacer",IF(COUNTIF($G$7:G245,G245)='[1]Season Set up'!$D$66,"Spacer",IF(COUNTIF($G$7:G245,G245)='[1]Season Set up'!$D$67,"Spacer",IF(COUNTIF($G$7:G245,G245)='[1]Season Set up'!$D$68,"Spacer",IF(COUNTIF($G$7:G245,G245)='[1]Season Set up'!$D$69,"Spacer",IF(COUNTIF($G$7:G245,G245)&lt;='[1]Season Set up'!$C$62, CONCATENATE(G245, " A"),IF(COUNTIF($G$7:G245,G245)&lt;='[1]Season Set up'!$C$63, CONCATENATE(G245, " B"),IF(COUNTIF($G$7:G245,G245)&lt;='[1]Season Set up'!$C$64, CONCATENATE(G245, " C"),IF(COUNTIF($G$7:G245,G245)&lt;='[1]Season Set up'!$C$65, CONCATENATE(G245, " D"),IF(COUNTIF($G$7:G245,G245)&lt;='[1]Season Set up'!$C$66, CONCATENATE(G245, " E"),IF(COUNTIF($G$7:G245,G245)&lt;='[1]Season Set up'!$C$67, CONCATENATE(G245, " F"),IF(COUNTIF($G$7:G245,G245)&lt;='[1]Season Set up'!$C$68, CONCATENATE(G245, " G"),IF(COUNTIF($G$7:G245,G245)&lt;='[1]Season Set up'!$C$69, CONCATENATE(G245, " H"),"")))))))))))))))))),"")</f>
        <v/>
      </c>
      <c r="I245" s="74"/>
      <c r="J245" s="21" t="str">
        <f>IFERROR(VLOOKUP(D245,#REF!,6,0),"")</f>
        <v/>
      </c>
      <c r="K245" s="2"/>
      <c r="L245" s="21">
        <v>239</v>
      </c>
      <c r="M245" s="73"/>
      <c r="N245" s="21" t="str">
        <f t="shared" si="5"/>
        <v/>
      </c>
      <c r="O245" s="21" t="str">
        <f>IFERROR(IF(M245="",VLOOKUP(N245,'[1]Members Sorted'!$B$2:$G$5000,2,0),VLOOKUP(M245,'[1]Members Sorted'!$B$2:$G$5000,2,0)),"")</f>
        <v/>
      </c>
      <c r="P245" s="21" t="str">
        <f>IFERROR(IF(M245="",VLOOKUP(N245,'[1]Members Sorted'!$B$2:$G$5000,3,0),VLOOKUP(M245,'[1]Members Sorted'!$B$2:$G$5000,3,0)),"")</f>
        <v/>
      </c>
      <c r="Q245" s="21" t="str">
        <f>IFERROR(IF(M245="",VLOOKUP(N245,'[1]Members Sorted'!$B$2:$G$5000,5,0),VLOOKUP(M245,'[1]Members Sorted'!$B$2:$G$5000,5,0)),"")</f>
        <v/>
      </c>
      <c r="R245" s="21" t="str">
        <f>IFERROR(IF(Q245="","",IF(#REF!=1,"Guest",IF(COUNTIF($Q$7:Q245,Q245)&lt;='[1]Season Set up'!$C$73, CONCATENATE(Q245, " A"),IF(COUNTIF($Q$7:Q245,Q245)&lt;='[1]Season Set up'!$C$74, CONCATENATE(Q245, " B"),IF(COUNTIF($Q$7:Q245,Q245)&lt;='[1]Season Set up'!$C$75, CONCATENATE(Q245, " C"),IF(COUNTIF($Q$7:Q245,Q245)&lt;='[1]Season Set up'!$C$76, CONCATENATE(Q245, " D"),IF(COUNTIF($Q$7:Q245,Q245)&lt;='[1]Season Set up'!$C$77, CONCATENATE(Q245, " E"),IF(COUNTIF($Q$7:Q245,Q245)&lt;='[1]Season Set up'!$C$78, CONCATENATE(Q245, " F"),IF(COUNTIF($Q$7:Q245,Q245)&lt;='[1]Season Set up'!$C$79, CONCATENATE(Q245, " G"),IF(COUNTIF($Q$7:Q245,Q245)&lt;='[1]Season Set up'!$C$80, CONCATENATE(Q245, " H"),"")))))))))),"")</f>
        <v/>
      </c>
      <c r="S245" s="74"/>
      <c r="T245" s="21" t="str">
        <f>IFERROR(VLOOKUP(N245,#REF!,6,0),"")</f>
        <v/>
      </c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:35" ht="15.75" customHeight="1" x14ac:dyDescent="0.2">
      <c r="A246" s="2" t="str">
        <f>IFERROR(IF(#REF!=0,"Wrong Gender!",""),"")</f>
        <v/>
      </c>
      <c r="B246" s="21">
        <v>240</v>
      </c>
      <c r="C246" s="73"/>
      <c r="D246" s="21" t="str">
        <f t="shared" si="4"/>
        <v/>
      </c>
      <c r="E246" s="21" t="str">
        <f>IFERROR(IF(C246="",VLOOKUP(D246,'[1]Members Sorted'!$B$2:$G$5000,2,0),VLOOKUP(C246,'[1]Members Sorted'!$B$2:$G$5000,2,0)),"")</f>
        <v/>
      </c>
      <c r="F246" s="21" t="str">
        <f>IFERROR(IF(C246="",VLOOKUP(D246,'[1]Members Sorted'!$B$2:$G$5000,3,0),VLOOKUP(C246,'[1]Members Sorted'!$B$2:$G$5000,3,0)),"")</f>
        <v/>
      </c>
      <c r="G246" s="21" t="str">
        <f>IFERROR(IF(C246="",VLOOKUP(D246,'[1]Members Sorted'!$B$2:$G$5000,5,0),VLOOKUP(C246,'[1]Members Sorted'!$B$2:$G$5000,5,0)),"")</f>
        <v/>
      </c>
      <c r="H246" s="21" t="str">
        <f>IFERROR(IF(G246="","",IF(#REF!=1,"Guest",IF(COUNTIF($G$7:G246,G246)='[1]Season Set up'!$D$62,"Spacer",IF(COUNTIF($G$7:G246,G246)='[1]Season Set up'!$D$63,"Spacer",IF(COUNTIF($G$7:G246,G246)='[1]Season Set up'!$D$64,"Spacer",IF(COUNTIF($G$7:G246,G246)='[1]Season Set up'!$D$65,"Spacer",IF(COUNTIF($G$7:G246,G246)='[1]Season Set up'!$D$66,"Spacer",IF(COUNTIF($G$7:G246,G246)='[1]Season Set up'!$D$67,"Spacer",IF(COUNTIF($G$7:G246,G246)='[1]Season Set up'!$D$68,"Spacer",IF(COUNTIF($G$7:G246,G246)='[1]Season Set up'!$D$69,"Spacer",IF(COUNTIF($G$7:G246,G246)&lt;='[1]Season Set up'!$C$62, CONCATENATE(G246, " A"),IF(COUNTIF($G$7:G246,G246)&lt;='[1]Season Set up'!$C$63, CONCATENATE(G246, " B"),IF(COUNTIF($G$7:G246,G246)&lt;='[1]Season Set up'!$C$64, CONCATENATE(G246, " C"),IF(COUNTIF($G$7:G246,G246)&lt;='[1]Season Set up'!$C$65, CONCATENATE(G246, " D"),IF(COUNTIF($G$7:G246,G246)&lt;='[1]Season Set up'!$C$66, CONCATENATE(G246, " E"),IF(COUNTIF($G$7:G246,G246)&lt;='[1]Season Set up'!$C$67, CONCATENATE(G246, " F"),IF(COUNTIF($G$7:G246,G246)&lt;='[1]Season Set up'!$C$68, CONCATENATE(G246, " G"),IF(COUNTIF($G$7:G246,G246)&lt;='[1]Season Set up'!$C$69, CONCATENATE(G246, " H"),"")))))))))))))))))),"")</f>
        <v/>
      </c>
      <c r="I246" s="74"/>
      <c r="J246" s="21" t="str">
        <f>IFERROR(VLOOKUP(D246,#REF!,6,0),"")</f>
        <v/>
      </c>
      <c r="K246" s="2"/>
      <c r="L246" s="21">
        <v>240</v>
      </c>
      <c r="M246" s="73"/>
      <c r="N246" s="21" t="str">
        <f t="shared" si="5"/>
        <v/>
      </c>
      <c r="O246" s="21" t="str">
        <f>IFERROR(IF(M246="",VLOOKUP(N246,'[1]Members Sorted'!$B$2:$G$5000,2,0),VLOOKUP(M246,'[1]Members Sorted'!$B$2:$G$5000,2,0)),"")</f>
        <v/>
      </c>
      <c r="P246" s="21" t="str">
        <f>IFERROR(IF(M246="",VLOOKUP(N246,'[1]Members Sorted'!$B$2:$G$5000,3,0),VLOOKUP(M246,'[1]Members Sorted'!$B$2:$G$5000,3,0)),"")</f>
        <v/>
      </c>
      <c r="Q246" s="21" t="str">
        <f>IFERROR(IF(M246="",VLOOKUP(N246,'[1]Members Sorted'!$B$2:$G$5000,5,0),VLOOKUP(M246,'[1]Members Sorted'!$B$2:$G$5000,5,0)),"")</f>
        <v/>
      </c>
      <c r="R246" s="21" t="str">
        <f>IFERROR(IF(Q246="","",IF(#REF!=1,"Guest",IF(COUNTIF($Q$7:Q246,Q246)&lt;='[1]Season Set up'!$C$73, CONCATENATE(Q246, " A"),IF(COUNTIF($Q$7:Q246,Q246)&lt;='[1]Season Set up'!$C$74, CONCATENATE(Q246, " B"),IF(COUNTIF($Q$7:Q246,Q246)&lt;='[1]Season Set up'!$C$75, CONCATENATE(Q246, " C"),IF(COUNTIF($Q$7:Q246,Q246)&lt;='[1]Season Set up'!$C$76, CONCATENATE(Q246, " D"),IF(COUNTIF($Q$7:Q246,Q246)&lt;='[1]Season Set up'!$C$77, CONCATENATE(Q246, " E"),IF(COUNTIF($Q$7:Q246,Q246)&lt;='[1]Season Set up'!$C$78, CONCATENATE(Q246, " F"),IF(COUNTIF($Q$7:Q246,Q246)&lt;='[1]Season Set up'!$C$79, CONCATENATE(Q246, " G"),IF(COUNTIF($Q$7:Q246,Q246)&lt;='[1]Season Set up'!$C$80, CONCATENATE(Q246, " H"),"")))))))))),"")</f>
        <v/>
      </c>
      <c r="S246" s="74"/>
      <c r="T246" s="21" t="str">
        <f>IFERROR(VLOOKUP(N246,#REF!,6,0),"")</f>
        <v/>
      </c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ht="15.75" customHeight="1" x14ac:dyDescent="0.2">
      <c r="A247" s="2" t="str">
        <f>IFERROR(IF(#REF!=0,"Wrong Gender!",""),"")</f>
        <v/>
      </c>
      <c r="B247" s="21">
        <v>241</v>
      </c>
      <c r="C247" s="73"/>
      <c r="D247" s="21" t="str">
        <f t="shared" si="4"/>
        <v/>
      </c>
      <c r="E247" s="21" t="str">
        <f>IFERROR(IF(C247="",VLOOKUP(D247,'[1]Members Sorted'!$B$2:$G$5000,2,0),VLOOKUP(C247,'[1]Members Sorted'!$B$2:$G$5000,2,0)),"")</f>
        <v/>
      </c>
      <c r="F247" s="21" t="str">
        <f>IFERROR(IF(C247="",VLOOKUP(D247,'[1]Members Sorted'!$B$2:$G$5000,3,0),VLOOKUP(C247,'[1]Members Sorted'!$B$2:$G$5000,3,0)),"")</f>
        <v/>
      </c>
      <c r="G247" s="21" t="str">
        <f>IFERROR(IF(C247="",VLOOKUP(D247,'[1]Members Sorted'!$B$2:$G$5000,5,0),VLOOKUP(C247,'[1]Members Sorted'!$B$2:$G$5000,5,0)),"")</f>
        <v/>
      </c>
      <c r="H247" s="21" t="str">
        <f>IFERROR(IF(G247="","",IF(#REF!=1,"Guest",IF(COUNTIF($G$7:G247,G247)='[1]Season Set up'!$D$62,"Spacer",IF(COUNTIF($G$7:G247,G247)='[1]Season Set up'!$D$63,"Spacer",IF(COUNTIF($G$7:G247,G247)='[1]Season Set up'!$D$64,"Spacer",IF(COUNTIF($G$7:G247,G247)='[1]Season Set up'!$D$65,"Spacer",IF(COUNTIF($G$7:G247,G247)='[1]Season Set up'!$D$66,"Spacer",IF(COUNTIF($G$7:G247,G247)='[1]Season Set up'!$D$67,"Spacer",IF(COUNTIF($G$7:G247,G247)='[1]Season Set up'!$D$68,"Spacer",IF(COUNTIF($G$7:G247,G247)='[1]Season Set up'!$D$69,"Spacer",IF(COUNTIF($G$7:G247,G247)&lt;='[1]Season Set up'!$C$62, CONCATENATE(G247, " A"),IF(COUNTIF($G$7:G247,G247)&lt;='[1]Season Set up'!$C$63, CONCATENATE(G247, " B"),IF(COUNTIF($G$7:G247,G247)&lt;='[1]Season Set up'!$C$64, CONCATENATE(G247, " C"),IF(COUNTIF($G$7:G247,G247)&lt;='[1]Season Set up'!$C$65, CONCATENATE(G247, " D"),IF(COUNTIF($G$7:G247,G247)&lt;='[1]Season Set up'!$C$66, CONCATENATE(G247, " E"),IF(COUNTIF($G$7:G247,G247)&lt;='[1]Season Set up'!$C$67, CONCATENATE(G247, " F"),IF(COUNTIF($G$7:G247,G247)&lt;='[1]Season Set up'!$C$68, CONCATENATE(G247, " G"),IF(COUNTIF($G$7:G247,G247)&lt;='[1]Season Set up'!$C$69, CONCATENATE(G247, " H"),"")))))))))))))))))),"")</f>
        <v/>
      </c>
      <c r="I247" s="74"/>
      <c r="J247" s="21" t="str">
        <f>IFERROR(VLOOKUP(D247,#REF!,6,0),"")</f>
        <v/>
      </c>
      <c r="K247" s="2"/>
      <c r="L247" s="21">
        <v>241</v>
      </c>
      <c r="M247" s="73"/>
      <c r="N247" s="21" t="str">
        <f t="shared" si="5"/>
        <v/>
      </c>
      <c r="O247" s="21" t="str">
        <f>IFERROR(IF(M247="",VLOOKUP(N247,'[1]Members Sorted'!$B$2:$G$5000,2,0),VLOOKUP(M247,'[1]Members Sorted'!$B$2:$G$5000,2,0)),"")</f>
        <v/>
      </c>
      <c r="P247" s="21" t="str">
        <f>IFERROR(IF(M247="",VLOOKUP(N247,'[1]Members Sorted'!$B$2:$G$5000,3,0),VLOOKUP(M247,'[1]Members Sorted'!$B$2:$G$5000,3,0)),"")</f>
        <v/>
      </c>
      <c r="Q247" s="21" t="str">
        <f>IFERROR(IF(M247="",VLOOKUP(N247,'[1]Members Sorted'!$B$2:$G$5000,5,0),VLOOKUP(M247,'[1]Members Sorted'!$B$2:$G$5000,5,0)),"")</f>
        <v/>
      </c>
      <c r="R247" s="21" t="str">
        <f>IFERROR(IF(Q247="","",IF(#REF!=1,"Guest",IF(COUNTIF($Q$7:Q247,Q247)&lt;='[1]Season Set up'!$C$73, CONCATENATE(Q247, " A"),IF(COUNTIF($Q$7:Q247,Q247)&lt;='[1]Season Set up'!$C$74, CONCATENATE(Q247, " B"),IF(COUNTIF($Q$7:Q247,Q247)&lt;='[1]Season Set up'!$C$75, CONCATENATE(Q247, " C"),IF(COUNTIF($Q$7:Q247,Q247)&lt;='[1]Season Set up'!$C$76, CONCATENATE(Q247, " D"),IF(COUNTIF($Q$7:Q247,Q247)&lt;='[1]Season Set up'!$C$77, CONCATENATE(Q247, " E"),IF(COUNTIF($Q$7:Q247,Q247)&lt;='[1]Season Set up'!$C$78, CONCATENATE(Q247, " F"),IF(COUNTIF($Q$7:Q247,Q247)&lt;='[1]Season Set up'!$C$79, CONCATENATE(Q247, " G"),IF(COUNTIF($Q$7:Q247,Q247)&lt;='[1]Season Set up'!$C$80, CONCATENATE(Q247, " H"),"")))))))))),"")</f>
        <v/>
      </c>
      <c r="S247" s="74"/>
      <c r="T247" s="21" t="str">
        <f>IFERROR(VLOOKUP(N247,#REF!,6,0),"")</f>
        <v/>
      </c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ht="15.75" customHeight="1" x14ac:dyDescent="0.2">
      <c r="A248" s="2" t="str">
        <f>IFERROR(IF(#REF!=0,"Wrong Gender!",""),"")</f>
        <v/>
      </c>
      <c r="B248" s="21">
        <v>242</v>
      </c>
      <c r="C248" s="73"/>
      <c r="D248" s="21" t="str">
        <f t="shared" si="4"/>
        <v/>
      </c>
      <c r="E248" s="21" t="str">
        <f>IFERROR(IF(C248="",VLOOKUP(D248,'[1]Members Sorted'!$B$2:$G$5000,2,0),VLOOKUP(C248,'[1]Members Sorted'!$B$2:$G$5000,2,0)),"")</f>
        <v/>
      </c>
      <c r="F248" s="21" t="str">
        <f>IFERROR(IF(C248="",VLOOKUP(D248,'[1]Members Sorted'!$B$2:$G$5000,3,0),VLOOKUP(C248,'[1]Members Sorted'!$B$2:$G$5000,3,0)),"")</f>
        <v/>
      </c>
      <c r="G248" s="21" t="str">
        <f>IFERROR(IF(C248="",VLOOKUP(D248,'[1]Members Sorted'!$B$2:$G$5000,5,0),VLOOKUP(C248,'[1]Members Sorted'!$B$2:$G$5000,5,0)),"")</f>
        <v/>
      </c>
      <c r="H248" s="21" t="str">
        <f>IFERROR(IF(G248="","",IF(#REF!=1,"Guest",IF(COUNTIF($G$7:G248,G248)='[1]Season Set up'!$D$62,"Spacer",IF(COUNTIF($G$7:G248,G248)='[1]Season Set up'!$D$63,"Spacer",IF(COUNTIF($G$7:G248,G248)='[1]Season Set up'!$D$64,"Spacer",IF(COUNTIF($G$7:G248,G248)='[1]Season Set up'!$D$65,"Spacer",IF(COUNTIF($G$7:G248,G248)='[1]Season Set up'!$D$66,"Spacer",IF(COUNTIF($G$7:G248,G248)='[1]Season Set up'!$D$67,"Spacer",IF(COUNTIF($G$7:G248,G248)='[1]Season Set up'!$D$68,"Spacer",IF(COUNTIF($G$7:G248,G248)='[1]Season Set up'!$D$69,"Spacer",IF(COUNTIF($G$7:G248,G248)&lt;='[1]Season Set up'!$C$62, CONCATENATE(G248, " A"),IF(COUNTIF($G$7:G248,G248)&lt;='[1]Season Set up'!$C$63, CONCATENATE(G248, " B"),IF(COUNTIF($G$7:G248,G248)&lt;='[1]Season Set up'!$C$64, CONCATENATE(G248, " C"),IF(COUNTIF($G$7:G248,G248)&lt;='[1]Season Set up'!$C$65, CONCATENATE(G248, " D"),IF(COUNTIF($G$7:G248,G248)&lt;='[1]Season Set up'!$C$66, CONCATENATE(G248, " E"),IF(COUNTIF($G$7:G248,G248)&lt;='[1]Season Set up'!$C$67, CONCATENATE(G248, " F"),IF(COUNTIF($G$7:G248,G248)&lt;='[1]Season Set up'!$C$68, CONCATENATE(G248, " G"),IF(COUNTIF($G$7:G248,G248)&lt;='[1]Season Set up'!$C$69, CONCATENATE(G248, " H"),"")))))))))))))))))),"")</f>
        <v/>
      </c>
      <c r="I248" s="74"/>
      <c r="J248" s="21" t="str">
        <f>IFERROR(VLOOKUP(D248,#REF!,6,0),"")</f>
        <v/>
      </c>
      <c r="K248" s="2"/>
      <c r="L248" s="21">
        <v>242</v>
      </c>
      <c r="M248" s="73"/>
      <c r="N248" s="21" t="str">
        <f t="shared" si="5"/>
        <v/>
      </c>
      <c r="O248" s="21" t="str">
        <f>IFERROR(IF(M248="",VLOOKUP(N248,'[1]Members Sorted'!$B$2:$G$5000,2,0),VLOOKUP(M248,'[1]Members Sorted'!$B$2:$G$5000,2,0)),"")</f>
        <v/>
      </c>
      <c r="P248" s="21" t="str">
        <f>IFERROR(IF(M248="",VLOOKUP(N248,'[1]Members Sorted'!$B$2:$G$5000,3,0),VLOOKUP(M248,'[1]Members Sorted'!$B$2:$G$5000,3,0)),"")</f>
        <v/>
      </c>
      <c r="Q248" s="21" t="str">
        <f>IFERROR(IF(M248="",VLOOKUP(N248,'[1]Members Sorted'!$B$2:$G$5000,5,0),VLOOKUP(M248,'[1]Members Sorted'!$B$2:$G$5000,5,0)),"")</f>
        <v/>
      </c>
      <c r="R248" s="21" t="str">
        <f>IFERROR(IF(Q248="","",IF(#REF!=1,"Guest",IF(COUNTIF($Q$7:Q248,Q248)&lt;='[1]Season Set up'!$C$73, CONCATENATE(Q248, " A"),IF(COUNTIF($Q$7:Q248,Q248)&lt;='[1]Season Set up'!$C$74, CONCATENATE(Q248, " B"),IF(COUNTIF($Q$7:Q248,Q248)&lt;='[1]Season Set up'!$C$75, CONCATENATE(Q248, " C"),IF(COUNTIF($Q$7:Q248,Q248)&lt;='[1]Season Set up'!$C$76, CONCATENATE(Q248, " D"),IF(COUNTIF($Q$7:Q248,Q248)&lt;='[1]Season Set up'!$C$77, CONCATENATE(Q248, " E"),IF(COUNTIF($Q$7:Q248,Q248)&lt;='[1]Season Set up'!$C$78, CONCATENATE(Q248, " F"),IF(COUNTIF($Q$7:Q248,Q248)&lt;='[1]Season Set up'!$C$79, CONCATENATE(Q248, " G"),IF(COUNTIF($Q$7:Q248,Q248)&lt;='[1]Season Set up'!$C$80, CONCATENATE(Q248, " H"),"")))))))))),"")</f>
        <v/>
      </c>
      <c r="S248" s="74"/>
      <c r="T248" s="21" t="str">
        <f>IFERROR(VLOOKUP(N248,#REF!,6,0),"")</f>
        <v/>
      </c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ht="15.75" customHeight="1" x14ac:dyDescent="0.2">
      <c r="A249" s="2" t="str">
        <f>IFERROR(IF(#REF!=0,"Wrong Gender!",""),"")</f>
        <v/>
      </c>
      <c r="B249" s="21">
        <v>243</v>
      </c>
      <c r="C249" s="73"/>
      <c r="D249" s="21" t="str">
        <f t="shared" si="4"/>
        <v/>
      </c>
      <c r="E249" s="21" t="str">
        <f>IFERROR(IF(C249="",VLOOKUP(D249,'[1]Members Sorted'!$B$2:$G$5000,2,0),VLOOKUP(C249,'[1]Members Sorted'!$B$2:$G$5000,2,0)),"")</f>
        <v/>
      </c>
      <c r="F249" s="21" t="str">
        <f>IFERROR(IF(C249="",VLOOKUP(D249,'[1]Members Sorted'!$B$2:$G$5000,3,0),VLOOKUP(C249,'[1]Members Sorted'!$B$2:$G$5000,3,0)),"")</f>
        <v/>
      </c>
      <c r="G249" s="21" t="str">
        <f>IFERROR(IF(C249="",VLOOKUP(D249,'[1]Members Sorted'!$B$2:$G$5000,5,0),VLOOKUP(C249,'[1]Members Sorted'!$B$2:$G$5000,5,0)),"")</f>
        <v/>
      </c>
      <c r="H249" s="21" t="str">
        <f>IFERROR(IF(G249="","",IF(#REF!=1,"Guest",IF(COUNTIF($G$7:G249,G249)='[1]Season Set up'!$D$62,"Spacer",IF(COUNTIF($G$7:G249,G249)='[1]Season Set up'!$D$63,"Spacer",IF(COUNTIF($G$7:G249,G249)='[1]Season Set up'!$D$64,"Spacer",IF(COUNTIF($G$7:G249,G249)='[1]Season Set up'!$D$65,"Spacer",IF(COUNTIF($G$7:G249,G249)='[1]Season Set up'!$D$66,"Spacer",IF(COUNTIF($G$7:G249,G249)='[1]Season Set up'!$D$67,"Spacer",IF(COUNTIF($G$7:G249,G249)='[1]Season Set up'!$D$68,"Spacer",IF(COUNTIF($G$7:G249,G249)='[1]Season Set up'!$D$69,"Spacer",IF(COUNTIF($G$7:G249,G249)&lt;='[1]Season Set up'!$C$62, CONCATENATE(G249, " A"),IF(COUNTIF($G$7:G249,G249)&lt;='[1]Season Set up'!$C$63, CONCATENATE(G249, " B"),IF(COUNTIF($G$7:G249,G249)&lt;='[1]Season Set up'!$C$64, CONCATENATE(G249, " C"),IF(COUNTIF($G$7:G249,G249)&lt;='[1]Season Set up'!$C$65, CONCATENATE(G249, " D"),IF(COUNTIF($G$7:G249,G249)&lt;='[1]Season Set up'!$C$66, CONCATENATE(G249, " E"),IF(COUNTIF($G$7:G249,G249)&lt;='[1]Season Set up'!$C$67, CONCATENATE(G249, " F"),IF(COUNTIF($G$7:G249,G249)&lt;='[1]Season Set up'!$C$68, CONCATENATE(G249, " G"),IF(COUNTIF($G$7:G249,G249)&lt;='[1]Season Set up'!$C$69, CONCATENATE(G249, " H"),"")))))))))))))))))),"")</f>
        <v/>
      </c>
      <c r="I249" s="74"/>
      <c r="J249" s="21" t="str">
        <f>IFERROR(VLOOKUP(D249,#REF!,6,0),"")</f>
        <v/>
      </c>
      <c r="K249" s="2"/>
      <c r="L249" s="21">
        <v>243</v>
      </c>
      <c r="M249" s="73"/>
      <c r="N249" s="21" t="str">
        <f t="shared" si="5"/>
        <v/>
      </c>
      <c r="O249" s="21" t="str">
        <f>IFERROR(IF(M249="",VLOOKUP(N249,'[1]Members Sorted'!$B$2:$G$5000,2,0),VLOOKUP(M249,'[1]Members Sorted'!$B$2:$G$5000,2,0)),"")</f>
        <v/>
      </c>
      <c r="P249" s="21" t="str">
        <f>IFERROR(IF(M249="",VLOOKUP(N249,'[1]Members Sorted'!$B$2:$G$5000,3,0),VLOOKUP(M249,'[1]Members Sorted'!$B$2:$G$5000,3,0)),"")</f>
        <v/>
      </c>
      <c r="Q249" s="21" t="str">
        <f>IFERROR(IF(M249="",VLOOKUP(N249,'[1]Members Sorted'!$B$2:$G$5000,5,0),VLOOKUP(M249,'[1]Members Sorted'!$B$2:$G$5000,5,0)),"")</f>
        <v/>
      </c>
      <c r="R249" s="21" t="str">
        <f>IFERROR(IF(Q249="","",IF(#REF!=1,"Guest",IF(COUNTIF($Q$7:Q249,Q249)&lt;='[1]Season Set up'!$C$73, CONCATENATE(Q249, " A"),IF(COUNTIF($Q$7:Q249,Q249)&lt;='[1]Season Set up'!$C$74, CONCATENATE(Q249, " B"),IF(COUNTIF($Q$7:Q249,Q249)&lt;='[1]Season Set up'!$C$75, CONCATENATE(Q249, " C"),IF(COUNTIF($Q$7:Q249,Q249)&lt;='[1]Season Set up'!$C$76, CONCATENATE(Q249, " D"),IF(COUNTIF($Q$7:Q249,Q249)&lt;='[1]Season Set up'!$C$77, CONCATENATE(Q249, " E"),IF(COUNTIF($Q$7:Q249,Q249)&lt;='[1]Season Set up'!$C$78, CONCATENATE(Q249, " F"),IF(COUNTIF($Q$7:Q249,Q249)&lt;='[1]Season Set up'!$C$79, CONCATENATE(Q249, " G"),IF(COUNTIF($Q$7:Q249,Q249)&lt;='[1]Season Set up'!$C$80, CONCATENATE(Q249, " H"),"")))))))))),"")</f>
        <v/>
      </c>
      <c r="S249" s="74"/>
      <c r="T249" s="21" t="str">
        <f>IFERROR(VLOOKUP(N249,#REF!,6,0),"")</f>
        <v/>
      </c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ht="15.75" customHeight="1" x14ac:dyDescent="0.2">
      <c r="A250" s="2" t="str">
        <f>IFERROR(IF(#REF!=0,"Wrong Gender!",""),"")</f>
        <v/>
      </c>
      <c r="B250" s="21">
        <v>244</v>
      </c>
      <c r="C250" s="73"/>
      <c r="D250" s="21" t="str">
        <f t="shared" si="4"/>
        <v/>
      </c>
      <c r="E250" s="21" t="str">
        <f>IFERROR(IF(C250="",VLOOKUP(D250,'[1]Members Sorted'!$B$2:$G$5000,2,0),VLOOKUP(C250,'[1]Members Sorted'!$B$2:$G$5000,2,0)),"")</f>
        <v/>
      </c>
      <c r="F250" s="21" t="str">
        <f>IFERROR(IF(C250="",VLOOKUP(D250,'[1]Members Sorted'!$B$2:$G$5000,3,0),VLOOKUP(C250,'[1]Members Sorted'!$B$2:$G$5000,3,0)),"")</f>
        <v/>
      </c>
      <c r="G250" s="21" t="str">
        <f>IFERROR(IF(C250="",VLOOKUP(D250,'[1]Members Sorted'!$B$2:$G$5000,5,0),VLOOKUP(C250,'[1]Members Sorted'!$B$2:$G$5000,5,0)),"")</f>
        <v/>
      </c>
      <c r="H250" s="21" t="str">
        <f>IFERROR(IF(G250="","",IF(#REF!=1,"Guest",IF(COUNTIF($G$7:G250,G250)='[1]Season Set up'!$D$62,"Spacer",IF(COUNTIF($G$7:G250,G250)='[1]Season Set up'!$D$63,"Spacer",IF(COUNTIF($G$7:G250,G250)='[1]Season Set up'!$D$64,"Spacer",IF(COUNTIF($G$7:G250,G250)='[1]Season Set up'!$D$65,"Spacer",IF(COUNTIF($G$7:G250,G250)='[1]Season Set up'!$D$66,"Spacer",IF(COUNTIF($G$7:G250,G250)='[1]Season Set up'!$D$67,"Spacer",IF(COUNTIF($G$7:G250,G250)='[1]Season Set up'!$D$68,"Spacer",IF(COUNTIF($G$7:G250,G250)='[1]Season Set up'!$D$69,"Spacer",IF(COUNTIF($G$7:G250,G250)&lt;='[1]Season Set up'!$C$62, CONCATENATE(G250, " A"),IF(COUNTIF($G$7:G250,G250)&lt;='[1]Season Set up'!$C$63, CONCATENATE(G250, " B"),IF(COUNTIF($G$7:G250,G250)&lt;='[1]Season Set up'!$C$64, CONCATENATE(G250, " C"),IF(COUNTIF($G$7:G250,G250)&lt;='[1]Season Set up'!$C$65, CONCATENATE(G250, " D"),IF(COUNTIF($G$7:G250,G250)&lt;='[1]Season Set up'!$C$66, CONCATENATE(G250, " E"),IF(COUNTIF($G$7:G250,G250)&lt;='[1]Season Set up'!$C$67, CONCATENATE(G250, " F"),IF(COUNTIF($G$7:G250,G250)&lt;='[1]Season Set up'!$C$68, CONCATENATE(G250, " G"),IF(COUNTIF($G$7:G250,G250)&lt;='[1]Season Set up'!$C$69, CONCATENATE(G250, " H"),"")))))))))))))))))),"")</f>
        <v/>
      </c>
      <c r="I250" s="74"/>
      <c r="J250" s="21" t="str">
        <f>IFERROR(VLOOKUP(D250,#REF!,6,0),"")</f>
        <v/>
      </c>
      <c r="K250" s="2"/>
      <c r="L250" s="21">
        <v>244</v>
      </c>
      <c r="M250" s="73"/>
      <c r="N250" s="21" t="str">
        <f t="shared" si="5"/>
        <v/>
      </c>
      <c r="O250" s="21" t="str">
        <f>IFERROR(IF(M250="",VLOOKUP(N250,'[1]Members Sorted'!$B$2:$G$5000,2,0),VLOOKUP(M250,'[1]Members Sorted'!$B$2:$G$5000,2,0)),"")</f>
        <v/>
      </c>
      <c r="P250" s="21" t="str">
        <f>IFERROR(IF(M250="",VLOOKUP(N250,'[1]Members Sorted'!$B$2:$G$5000,3,0),VLOOKUP(M250,'[1]Members Sorted'!$B$2:$G$5000,3,0)),"")</f>
        <v/>
      </c>
      <c r="Q250" s="21" t="str">
        <f>IFERROR(IF(M250="",VLOOKUP(N250,'[1]Members Sorted'!$B$2:$G$5000,5,0),VLOOKUP(M250,'[1]Members Sorted'!$B$2:$G$5000,5,0)),"")</f>
        <v/>
      </c>
      <c r="R250" s="21" t="str">
        <f>IFERROR(IF(Q250="","",IF(#REF!=1,"Guest",IF(COUNTIF($Q$7:Q250,Q250)&lt;='[1]Season Set up'!$C$73, CONCATENATE(Q250, " A"),IF(COUNTIF($Q$7:Q250,Q250)&lt;='[1]Season Set up'!$C$74, CONCATENATE(Q250, " B"),IF(COUNTIF($Q$7:Q250,Q250)&lt;='[1]Season Set up'!$C$75, CONCATENATE(Q250, " C"),IF(COUNTIF($Q$7:Q250,Q250)&lt;='[1]Season Set up'!$C$76, CONCATENATE(Q250, " D"),IF(COUNTIF($Q$7:Q250,Q250)&lt;='[1]Season Set up'!$C$77, CONCATENATE(Q250, " E"),IF(COUNTIF($Q$7:Q250,Q250)&lt;='[1]Season Set up'!$C$78, CONCATENATE(Q250, " F"),IF(COUNTIF($Q$7:Q250,Q250)&lt;='[1]Season Set up'!$C$79, CONCATENATE(Q250, " G"),IF(COUNTIF($Q$7:Q250,Q250)&lt;='[1]Season Set up'!$C$80, CONCATENATE(Q250, " H"),"")))))))))),"")</f>
        <v/>
      </c>
      <c r="S250" s="74"/>
      <c r="T250" s="21" t="str">
        <f>IFERROR(VLOOKUP(N250,#REF!,6,0),"")</f>
        <v/>
      </c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ht="15.75" customHeight="1" x14ac:dyDescent="0.2">
      <c r="A251" s="2" t="str">
        <f>IFERROR(IF(#REF!=0,"Wrong Gender!",""),"")</f>
        <v/>
      </c>
      <c r="B251" s="21">
        <v>245</v>
      </c>
      <c r="C251" s="73"/>
      <c r="D251" s="21" t="str">
        <f t="shared" si="4"/>
        <v/>
      </c>
      <c r="E251" s="21" t="str">
        <f>IFERROR(IF(C251="",VLOOKUP(D251,'[1]Members Sorted'!$B$2:$G$5000,2,0),VLOOKUP(C251,'[1]Members Sorted'!$B$2:$G$5000,2,0)),"")</f>
        <v/>
      </c>
      <c r="F251" s="21" t="str">
        <f>IFERROR(IF(C251="",VLOOKUP(D251,'[1]Members Sorted'!$B$2:$G$5000,3,0),VLOOKUP(C251,'[1]Members Sorted'!$B$2:$G$5000,3,0)),"")</f>
        <v/>
      </c>
      <c r="G251" s="21" t="str">
        <f>IFERROR(IF(C251="",VLOOKUP(D251,'[1]Members Sorted'!$B$2:$G$5000,5,0),VLOOKUP(C251,'[1]Members Sorted'!$B$2:$G$5000,5,0)),"")</f>
        <v/>
      </c>
      <c r="H251" s="21" t="str">
        <f>IFERROR(IF(G251="","",IF(#REF!=1,"Guest",IF(COUNTIF($G$7:G251,G251)='[1]Season Set up'!$D$62,"Spacer",IF(COUNTIF($G$7:G251,G251)='[1]Season Set up'!$D$63,"Spacer",IF(COUNTIF($G$7:G251,G251)='[1]Season Set up'!$D$64,"Spacer",IF(COUNTIF($G$7:G251,G251)='[1]Season Set up'!$D$65,"Spacer",IF(COUNTIF($G$7:G251,G251)='[1]Season Set up'!$D$66,"Spacer",IF(COUNTIF($G$7:G251,G251)='[1]Season Set up'!$D$67,"Spacer",IF(COUNTIF($G$7:G251,G251)='[1]Season Set up'!$D$68,"Spacer",IF(COUNTIF($G$7:G251,G251)='[1]Season Set up'!$D$69,"Spacer",IF(COUNTIF($G$7:G251,G251)&lt;='[1]Season Set up'!$C$62, CONCATENATE(G251, " A"),IF(COUNTIF($G$7:G251,G251)&lt;='[1]Season Set up'!$C$63, CONCATENATE(G251, " B"),IF(COUNTIF($G$7:G251,G251)&lt;='[1]Season Set up'!$C$64, CONCATENATE(G251, " C"),IF(COUNTIF($G$7:G251,G251)&lt;='[1]Season Set up'!$C$65, CONCATENATE(G251, " D"),IF(COUNTIF($G$7:G251,G251)&lt;='[1]Season Set up'!$C$66, CONCATENATE(G251, " E"),IF(COUNTIF($G$7:G251,G251)&lt;='[1]Season Set up'!$C$67, CONCATENATE(G251, " F"),IF(COUNTIF($G$7:G251,G251)&lt;='[1]Season Set up'!$C$68, CONCATENATE(G251, " G"),IF(COUNTIF($G$7:G251,G251)&lt;='[1]Season Set up'!$C$69, CONCATENATE(G251, " H"),"")))))))))))))))))),"")</f>
        <v/>
      </c>
      <c r="I251" s="74"/>
      <c r="J251" s="21" t="str">
        <f>IFERROR(VLOOKUP(D251,#REF!,6,0),"")</f>
        <v/>
      </c>
      <c r="K251" s="2"/>
      <c r="L251" s="21">
        <v>245</v>
      </c>
      <c r="M251" s="73"/>
      <c r="N251" s="21" t="str">
        <f t="shared" si="5"/>
        <v/>
      </c>
      <c r="O251" s="21" t="str">
        <f>IFERROR(IF(M251="",VLOOKUP(N251,'[1]Members Sorted'!$B$2:$G$5000,2,0),VLOOKUP(M251,'[1]Members Sorted'!$B$2:$G$5000,2,0)),"")</f>
        <v/>
      </c>
      <c r="P251" s="21" t="str">
        <f>IFERROR(IF(M251="",VLOOKUP(N251,'[1]Members Sorted'!$B$2:$G$5000,3,0),VLOOKUP(M251,'[1]Members Sorted'!$B$2:$G$5000,3,0)),"")</f>
        <v/>
      </c>
      <c r="Q251" s="21" t="str">
        <f>IFERROR(IF(M251="",VLOOKUP(N251,'[1]Members Sorted'!$B$2:$G$5000,5,0),VLOOKUP(M251,'[1]Members Sorted'!$B$2:$G$5000,5,0)),"")</f>
        <v/>
      </c>
      <c r="R251" s="21" t="str">
        <f>IFERROR(IF(Q251="","",IF(#REF!=1,"Guest",IF(COUNTIF($Q$7:Q251,Q251)&lt;='[1]Season Set up'!$C$73, CONCATENATE(Q251, " A"),IF(COUNTIF($Q$7:Q251,Q251)&lt;='[1]Season Set up'!$C$74, CONCATENATE(Q251, " B"),IF(COUNTIF($Q$7:Q251,Q251)&lt;='[1]Season Set up'!$C$75, CONCATENATE(Q251, " C"),IF(COUNTIF($Q$7:Q251,Q251)&lt;='[1]Season Set up'!$C$76, CONCATENATE(Q251, " D"),IF(COUNTIF($Q$7:Q251,Q251)&lt;='[1]Season Set up'!$C$77, CONCATENATE(Q251, " E"),IF(COUNTIF($Q$7:Q251,Q251)&lt;='[1]Season Set up'!$C$78, CONCATENATE(Q251, " F"),IF(COUNTIF($Q$7:Q251,Q251)&lt;='[1]Season Set up'!$C$79, CONCATENATE(Q251, " G"),IF(COUNTIF($Q$7:Q251,Q251)&lt;='[1]Season Set up'!$C$80, CONCATENATE(Q251, " H"),"")))))))))),"")</f>
        <v/>
      </c>
      <c r="S251" s="74"/>
      <c r="T251" s="21" t="str">
        <f>IFERROR(VLOOKUP(N251,#REF!,6,0),"")</f>
        <v/>
      </c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ht="15.75" customHeight="1" x14ac:dyDescent="0.2">
      <c r="A252" s="2" t="str">
        <f>IFERROR(IF(#REF!=0,"Wrong Gender!",""),"")</f>
        <v/>
      </c>
      <c r="B252" s="21">
        <v>246</v>
      </c>
      <c r="C252" s="73"/>
      <c r="D252" s="21" t="str">
        <f t="shared" si="4"/>
        <v/>
      </c>
      <c r="E252" s="21" t="str">
        <f>IFERROR(IF(C252="",VLOOKUP(D252,'[1]Members Sorted'!$B$2:$G$5000,2,0),VLOOKUP(C252,'[1]Members Sorted'!$B$2:$G$5000,2,0)),"")</f>
        <v/>
      </c>
      <c r="F252" s="21" t="str">
        <f>IFERROR(IF(C252="",VLOOKUP(D252,'[1]Members Sorted'!$B$2:$G$5000,3,0),VLOOKUP(C252,'[1]Members Sorted'!$B$2:$G$5000,3,0)),"")</f>
        <v/>
      </c>
      <c r="G252" s="21" t="str">
        <f>IFERROR(IF(C252="",VLOOKUP(D252,'[1]Members Sorted'!$B$2:$G$5000,5,0),VLOOKUP(C252,'[1]Members Sorted'!$B$2:$G$5000,5,0)),"")</f>
        <v/>
      </c>
      <c r="H252" s="21" t="str">
        <f>IFERROR(IF(G252="","",IF(#REF!=1,"Guest",IF(COUNTIF($G$7:G252,G252)='[1]Season Set up'!$D$62,"Spacer",IF(COUNTIF($G$7:G252,G252)='[1]Season Set up'!$D$63,"Spacer",IF(COUNTIF($G$7:G252,G252)='[1]Season Set up'!$D$64,"Spacer",IF(COUNTIF($G$7:G252,G252)='[1]Season Set up'!$D$65,"Spacer",IF(COUNTIF($G$7:G252,G252)='[1]Season Set up'!$D$66,"Spacer",IF(COUNTIF($G$7:G252,G252)='[1]Season Set up'!$D$67,"Spacer",IF(COUNTIF($G$7:G252,G252)='[1]Season Set up'!$D$68,"Spacer",IF(COUNTIF($G$7:G252,G252)='[1]Season Set up'!$D$69,"Spacer",IF(COUNTIF($G$7:G252,G252)&lt;='[1]Season Set up'!$C$62, CONCATENATE(G252, " A"),IF(COUNTIF($G$7:G252,G252)&lt;='[1]Season Set up'!$C$63, CONCATENATE(G252, " B"),IF(COUNTIF($G$7:G252,G252)&lt;='[1]Season Set up'!$C$64, CONCATENATE(G252, " C"),IF(COUNTIF($G$7:G252,G252)&lt;='[1]Season Set up'!$C$65, CONCATENATE(G252, " D"),IF(COUNTIF($G$7:G252,G252)&lt;='[1]Season Set up'!$C$66, CONCATENATE(G252, " E"),IF(COUNTIF($G$7:G252,G252)&lt;='[1]Season Set up'!$C$67, CONCATENATE(G252, " F"),IF(COUNTIF($G$7:G252,G252)&lt;='[1]Season Set up'!$C$68, CONCATENATE(G252, " G"),IF(COUNTIF($G$7:G252,G252)&lt;='[1]Season Set up'!$C$69, CONCATENATE(G252, " H"),"")))))))))))))))))),"")</f>
        <v/>
      </c>
      <c r="I252" s="74"/>
      <c r="J252" s="21" t="str">
        <f>IFERROR(VLOOKUP(D252,#REF!,6,0),"")</f>
        <v/>
      </c>
      <c r="K252" s="2"/>
      <c r="L252" s="21">
        <v>246</v>
      </c>
      <c r="M252" s="73"/>
      <c r="N252" s="21" t="str">
        <f t="shared" si="5"/>
        <v/>
      </c>
      <c r="O252" s="21" t="str">
        <f>IFERROR(IF(M252="",VLOOKUP(N252,'[1]Members Sorted'!$B$2:$G$5000,2,0),VLOOKUP(M252,'[1]Members Sorted'!$B$2:$G$5000,2,0)),"")</f>
        <v/>
      </c>
      <c r="P252" s="21" t="str">
        <f>IFERROR(IF(M252="",VLOOKUP(N252,'[1]Members Sorted'!$B$2:$G$5000,3,0),VLOOKUP(M252,'[1]Members Sorted'!$B$2:$G$5000,3,0)),"")</f>
        <v/>
      </c>
      <c r="Q252" s="21" t="str">
        <f>IFERROR(IF(M252="",VLOOKUP(N252,'[1]Members Sorted'!$B$2:$G$5000,5,0),VLOOKUP(M252,'[1]Members Sorted'!$B$2:$G$5000,5,0)),"")</f>
        <v/>
      </c>
      <c r="R252" s="21" t="str">
        <f>IFERROR(IF(Q252="","",IF(#REF!=1,"Guest",IF(COUNTIF($Q$7:Q252,Q252)&lt;='[1]Season Set up'!$C$73, CONCATENATE(Q252, " A"),IF(COUNTIF($Q$7:Q252,Q252)&lt;='[1]Season Set up'!$C$74, CONCATENATE(Q252, " B"),IF(COUNTIF($Q$7:Q252,Q252)&lt;='[1]Season Set up'!$C$75, CONCATENATE(Q252, " C"),IF(COUNTIF($Q$7:Q252,Q252)&lt;='[1]Season Set up'!$C$76, CONCATENATE(Q252, " D"),IF(COUNTIF($Q$7:Q252,Q252)&lt;='[1]Season Set up'!$C$77, CONCATENATE(Q252, " E"),IF(COUNTIF($Q$7:Q252,Q252)&lt;='[1]Season Set up'!$C$78, CONCATENATE(Q252, " F"),IF(COUNTIF($Q$7:Q252,Q252)&lt;='[1]Season Set up'!$C$79, CONCATENATE(Q252, " G"),IF(COUNTIF($Q$7:Q252,Q252)&lt;='[1]Season Set up'!$C$80, CONCATENATE(Q252, " H"),"")))))))))),"")</f>
        <v/>
      </c>
      <c r="S252" s="74"/>
      <c r="T252" s="21" t="str">
        <f>IFERROR(VLOOKUP(N252,#REF!,6,0),"")</f>
        <v/>
      </c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ht="15.75" customHeight="1" x14ac:dyDescent="0.2">
      <c r="A253" s="2" t="str">
        <f>IFERROR(IF(#REF!=0,"Wrong Gender!",""),"")</f>
        <v/>
      </c>
      <c r="B253" s="21">
        <v>247</v>
      </c>
      <c r="C253" s="73"/>
      <c r="D253" s="21" t="str">
        <f t="shared" si="4"/>
        <v/>
      </c>
      <c r="E253" s="21" t="str">
        <f>IFERROR(IF(C253="",VLOOKUP(D253,'[1]Members Sorted'!$B$2:$G$5000,2,0),VLOOKUP(C253,'[1]Members Sorted'!$B$2:$G$5000,2,0)),"")</f>
        <v/>
      </c>
      <c r="F253" s="21" t="str">
        <f>IFERROR(IF(C253="",VLOOKUP(D253,'[1]Members Sorted'!$B$2:$G$5000,3,0),VLOOKUP(C253,'[1]Members Sorted'!$B$2:$G$5000,3,0)),"")</f>
        <v/>
      </c>
      <c r="G253" s="21" t="str">
        <f>IFERROR(IF(C253="",VLOOKUP(D253,'[1]Members Sorted'!$B$2:$G$5000,5,0),VLOOKUP(C253,'[1]Members Sorted'!$B$2:$G$5000,5,0)),"")</f>
        <v/>
      </c>
      <c r="H253" s="21" t="str">
        <f>IFERROR(IF(G253="","",IF(#REF!=1,"Guest",IF(COUNTIF($G$7:G253,G253)='[1]Season Set up'!$D$62,"Spacer",IF(COUNTIF($G$7:G253,G253)='[1]Season Set up'!$D$63,"Spacer",IF(COUNTIF($G$7:G253,G253)='[1]Season Set up'!$D$64,"Spacer",IF(COUNTIF($G$7:G253,G253)='[1]Season Set up'!$D$65,"Spacer",IF(COUNTIF($G$7:G253,G253)='[1]Season Set up'!$D$66,"Spacer",IF(COUNTIF($G$7:G253,G253)='[1]Season Set up'!$D$67,"Spacer",IF(COUNTIF($G$7:G253,G253)='[1]Season Set up'!$D$68,"Spacer",IF(COUNTIF($G$7:G253,G253)='[1]Season Set up'!$D$69,"Spacer",IF(COUNTIF($G$7:G253,G253)&lt;='[1]Season Set up'!$C$62, CONCATENATE(G253, " A"),IF(COUNTIF($G$7:G253,G253)&lt;='[1]Season Set up'!$C$63, CONCATENATE(G253, " B"),IF(COUNTIF($G$7:G253,G253)&lt;='[1]Season Set up'!$C$64, CONCATENATE(G253, " C"),IF(COUNTIF($G$7:G253,G253)&lt;='[1]Season Set up'!$C$65, CONCATENATE(G253, " D"),IF(COUNTIF($G$7:G253,G253)&lt;='[1]Season Set up'!$C$66, CONCATENATE(G253, " E"),IF(COUNTIF($G$7:G253,G253)&lt;='[1]Season Set up'!$C$67, CONCATENATE(G253, " F"),IF(COUNTIF($G$7:G253,G253)&lt;='[1]Season Set up'!$C$68, CONCATENATE(G253, " G"),IF(COUNTIF($G$7:G253,G253)&lt;='[1]Season Set up'!$C$69, CONCATENATE(G253, " H"),"")))))))))))))))))),"")</f>
        <v/>
      </c>
      <c r="I253" s="74"/>
      <c r="J253" s="21" t="str">
        <f>IFERROR(VLOOKUP(D253,#REF!,6,0),"")</f>
        <v/>
      </c>
      <c r="K253" s="2"/>
      <c r="L253" s="21">
        <v>247</v>
      </c>
      <c r="M253" s="73"/>
      <c r="N253" s="21" t="str">
        <f t="shared" si="5"/>
        <v/>
      </c>
      <c r="O253" s="21" t="str">
        <f>IFERROR(IF(M253="",VLOOKUP(N253,'[1]Members Sorted'!$B$2:$G$5000,2,0),VLOOKUP(M253,'[1]Members Sorted'!$B$2:$G$5000,2,0)),"")</f>
        <v/>
      </c>
      <c r="P253" s="21" t="str">
        <f>IFERROR(IF(M253="",VLOOKUP(N253,'[1]Members Sorted'!$B$2:$G$5000,3,0),VLOOKUP(M253,'[1]Members Sorted'!$B$2:$G$5000,3,0)),"")</f>
        <v/>
      </c>
      <c r="Q253" s="21" t="str">
        <f>IFERROR(IF(M253="",VLOOKUP(N253,'[1]Members Sorted'!$B$2:$G$5000,5,0),VLOOKUP(M253,'[1]Members Sorted'!$B$2:$G$5000,5,0)),"")</f>
        <v/>
      </c>
      <c r="R253" s="21" t="str">
        <f>IFERROR(IF(Q253="","",IF(#REF!=1,"Guest",IF(COUNTIF($Q$7:Q253,Q253)&lt;='[1]Season Set up'!$C$73, CONCATENATE(Q253, " A"),IF(COUNTIF($Q$7:Q253,Q253)&lt;='[1]Season Set up'!$C$74, CONCATENATE(Q253, " B"),IF(COUNTIF($Q$7:Q253,Q253)&lt;='[1]Season Set up'!$C$75, CONCATENATE(Q253, " C"),IF(COUNTIF($Q$7:Q253,Q253)&lt;='[1]Season Set up'!$C$76, CONCATENATE(Q253, " D"),IF(COUNTIF($Q$7:Q253,Q253)&lt;='[1]Season Set up'!$C$77, CONCATENATE(Q253, " E"),IF(COUNTIF($Q$7:Q253,Q253)&lt;='[1]Season Set up'!$C$78, CONCATENATE(Q253, " F"),IF(COUNTIF($Q$7:Q253,Q253)&lt;='[1]Season Set up'!$C$79, CONCATENATE(Q253, " G"),IF(COUNTIF($Q$7:Q253,Q253)&lt;='[1]Season Set up'!$C$80, CONCATENATE(Q253, " H"),"")))))))))),"")</f>
        <v/>
      </c>
      <c r="S253" s="74"/>
      <c r="T253" s="21" t="str">
        <f>IFERROR(VLOOKUP(N253,#REF!,6,0),"")</f>
        <v/>
      </c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ht="15.75" customHeight="1" x14ac:dyDescent="0.2">
      <c r="A254" s="2" t="str">
        <f>IFERROR(IF(#REF!=0,"Wrong Gender!",""),"")</f>
        <v/>
      </c>
      <c r="B254" s="21">
        <v>248</v>
      </c>
      <c r="C254" s="73"/>
      <c r="D254" s="21" t="str">
        <f t="shared" si="4"/>
        <v/>
      </c>
      <c r="E254" s="21" t="str">
        <f>IFERROR(IF(C254="",VLOOKUP(D254,'[1]Members Sorted'!$B$2:$G$5000,2,0),VLOOKUP(C254,'[1]Members Sorted'!$B$2:$G$5000,2,0)),"")</f>
        <v/>
      </c>
      <c r="F254" s="21" t="str">
        <f>IFERROR(IF(C254="",VLOOKUP(D254,'[1]Members Sorted'!$B$2:$G$5000,3,0),VLOOKUP(C254,'[1]Members Sorted'!$B$2:$G$5000,3,0)),"")</f>
        <v/>
      </c>
      <c r="G254" s="21" t="str">
        <f>IFERROR(IF(C254="",VLOOKUP(D254,'[1]Members Sorted'!$B$2:$G$5000,5,0),VLOOKUP(C254,'[1]Members Sorted'!$B$2:$G$5000,5,0)),"")</f>
        <v/>
      </c>
      <c r="H254" s="21" t="str">
        <f>IFERROR(IF(G254="","",IF(#REF!=1,"Guest",IF(COUNTIF($G$7:G254,G254)='[1]Season Set up'!$D$62,"Spacer",IF(COUNTIF($G$7:G254,G254)='[1]Season Set up'!$D$63,"Spacer",IF(COUNTIF($G$7:G254,G254)='[1]Season Set up'!$D$64,"Spacer",IF(COUNTIF($G$7:G254,G254)='[1]Season Set up'!$D$65,"Spacer",IF(COUNTIF($G$7:G254,G254)='[1]Season Set up'!$D$66,"Spacer",IF(COUNTIF($G$7:G254,G254)='[1]Season Set up'!$D$67,"Spacer",IF(COUNTIF($G$7:G254,G254)='[1]Season Set up'!$D$68,"Spacer",IF(COUNTIF($G$7:G254,G254)='[1]Season Set up'!$D$69,"Spacer",IF(COUNTIF($G$7:G254,G254)&lt;='[1]Season Set up'!$C$62, CONCATENATE(G254, " A"),IF(COUNTIF($G$7:G254,G254)&lt;='[1]Season Set up'!$C$63, CONCATENATE(G254, " B"),IF(COUNTIF($G$7:G254,G254)&lt;='[1]Season Set up'!$C$64, CONCATENATE(G254, " C"),IF(COUNTIF($G$7:G254,G254)&lt;='[1]Season Set up'!$C$65, CONCATENATE(G254, " D"),IF(COUNTIF($G$7:G254,G254)&lt;='[1]Season Set up'!$C$66, CONCATENATE(G254, " E"),IF(COUNTIF($G$7:G254,G254)&lt;='[1]Season Set up'!$C$67, CONCATENATE(G254, " F"),IF(COUNTIF($G$7:G254,G254)&lt;='[1]Season Set up'!$C$68, CONCATENATE(G254, " G"),IF(COUNTIF($G$7:G254,G254)&lt;='[1]Season Set up'!$C$69, CONCATENATE(G254, " H"),"")))))))))))))))))),"")</f>
        <v/>
      </c>
      <c r="I254" s="74"/>
      <c r="J254" s="21" t="str">
        <f>IFERROR(VLOOKUP(D254,#REF!,6,0),"")</f>
        <v/>
      </c>
      <c r="K254" s="2"/>
      <c r="L254" s="21">
        <v>248</v>
      </c>
      <c r="M254" s="73"/>
      <c r="N254" s="21" t="str">
        <f t="shared" si="5"/>
        <v/>
      </c>
      <c r="O254" s="21" t="str">
        <f>IFERROR(IF(M254="",VLOOKUP(N254,'[1]Members Sorted'!$B$2:$G$5000,2,0),VLOOKUP(M254,'[1]Members Sorted'!$B$2:$G$5000,2,0)),"")</f>
        <v/>
      </c>
      <c r="P254" s="21" t="str">
        <f>IFERROR(IF(M254="",VLOOKUP(N254,'[1]Members Sorted'!$B$2:$G$5000,3,0),VLOOKUP(M254,'[1]Members Sorted'!$B$2:$G$5000,3,0)),"")</f>
        <v/>
      </c>
      <c r="Q254" s="21" t="str">
        <f>IFERROR(IF(M254="",VLOOKUP(N254,'[1]Members Sorted'!$B$2:$G$5000,5,0),VLOOKUP(M254,'[1]Members Sorted'!$B$2:$G$5000,5,0)),"")</f>
        <v/>
      </c>
      <c r="R254" s="21" t="str">
        <f>IFERROR(IF(Q254="","",IF(#REF!=1,"Guest",IF(COUNTIF($Q$7:Q254,Q254)&lt;='[1]Season Set up'!$C$73, CONCATENATE(Q254, " A"),IF(COUNTIF($Q$7:Q254,Q254)&lt;='[1]Season Set up'!$C$74, CONCATENATE(Q254, " B"),IF(COUNTIF($Q$7:Q254,Q254)&lt;='[1]Season Set up'!$C$75, CONCATENATE(Q254, " C"),IF(COUNTIF($Q$7:Q254,Q254)&lt;='[1]Season Set up'!$C$76, CONCATENATE(Q254, " D"),IF(COUNTIF($Q$7:Q254,Q254)&lt;='[1]Season Set up'!$C$77, CONCATENATE(Q254, " E"),IF(COUNTIF($Q$7:Q254,Q254)&lt;='[1]Season Set up'!$C$78, CONCATENATE(Q254, " F"),IF(COUNTIF($Q$7:Q254,Q254)&lt;='[1]Season Set up'!$C$79, CONCATENATE(Q254, " G"),IF(COUNTIF($Q$7:Q254,Q254)&lt;='[1]Season Set up'!$C$80, CONCATENATE(Q254, " H"),"")))))))))),"")</f>
        <v/>
      </c>
      <c r="S254" s="74"/>
      <c r="T254" s="21" t="str">
        <f>IFERROR(VLOOKUP(N254,#REF!,6,0),"")</f>
        <v/>
      </c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ht="15.75" customHeight="1" x14ac:dyDescent="0.2">
      <c r="A255" s="2" t="str">
        <f>IFERROR(IF(#REF!=0,"Wrong Gender!",""),"")</f>
        <v/>
      </c>
      <c r="B255" s="21">
        <v>249</v>
      </c>
      <c r="C255" s="73"/>
      <c r="D255" s="21" t="str">
        <f t="shared" si="4"/>
        <v/>
      </c>
      <c r="E255" s="21" t="str">
        <f>IFERROR(IF(C255="",VLOOKUP(D255,'[1]Members Sorted'!$B$2:$G$5000,2,0),VLOOKUP(C255,'[1]Members Sorted'!$B$2:$G$5000,2,0)),"")</f>
        <v/>
      </c>
      <c r="F255" s="21" t="str">
        <f>IFERROR(IF(C255="",VLOOKUP(D255,'[1]Members Sorted'!$B$2:$G$5000,3,0),VLOOKUP(C255,'[1]Members Sorted'!$B$2:$G$5000,3,0)),"")</f>
        <v/>
      </c>
      <c r="G255" s="21" t="str">
        <f>IFERROR(IF(C255="",VLOOKUP(D255,'[1]Members Sorted'!$B$2:$G$5000,5,0),VLOOKUP(C255,'[1]Members Sorted'!$B$2:$G$5000,5,0)),"")</f>
        <v/>
      </c>
      <c r="H255" s="21" t="str">
        <f>IFERROR(IF(G255="","",IF(#REF!=1,"Guest",IF(COUNTIF($G$7:G255,G255)='[1]Season Set up'!$D$62,"Spacer",IF(COUNTIF($G$7:G255,G255)='[1]Season Set up'!$D$63,"Spacer",IF(COUNTIF($G$7:G255,G255)='[1]Season Set up'!$D$64,"Spacer",IF(COUNTIF($G$7:G255,G255)='[1]Season Set up'!$D$65,"Spacer",IF(COUNTIF($G$7:G255,G255)='[1]Season Set up'!$D$66,"Spacer",IF(COUNTIF($G$7:G255,G255)='[1]Season Set up'!$D$67,"Spacer",IF(COUNTIF($G$7:G255,G255)='[1]Season Set up'!$D$68,"Spacer",IF(COUNTIF($G$7:G255,G255)='[1]Season Set up'!$D$69,"Spacer",IF(COUNTIF($G$7:G255,G255)&lt;='[1]Season Set up'!$C$62, CONCATENATE(G255, " A"),IF(COUNTIF($G$7:G255,G255)&lt;='[1]Season Set up'!$C$63, CONCATENATE(G255, " B"),IF(COUNTIF($G$7:G255,G255)&lt;='[1]Season Set up'!$C$64, CONCATENATE(G255, " C"),IF(COUNTIF($G$7:G255,G255)&lt;='[1]Season Set up'!$C$65, CONCATENATE(G255, " D"),IF(COUNTIF($G$7:G255,G255)&lt;='[1]Season Set up'!$C$66, CONCATENATE(G255, " E"),IF(COUNTIF($G$7:G255,G255)&lt;='[1]Season Set up'!$C$67, CONCATENATE(G255, " F"),IF(COUNTIF($G$7:G255,G255)&lt;='[1]Season Set up'!$C$68, CONCATENATE(G255, " G"),IF(COUNTIF($G$7:G255,G255)&lt;='[1]Season Set up'!$C$69, CONCATENATE(G255, " H"),"")))))))))))))))))),"")</f>
        <v/>
      </c>
      <c r="I255" s="74"/>
      <c r="J255" s="21" t="str">
        <f>IFERROR(VLOOKUP(D255,#REF!,6,0),"")</f>
        <v/>
      </c>
      <c r="K255" s="2"/>
      <c r="L255" s="21">
        <v>249</v>
      </c>
      <c r="M255" s="73"/>
      <c r="N255" s="21" t="str">
        <f t="shared" si="5"/>
        <v/>
      </c>
      <c r="O255" s="21" t="str">
        <f>IFERROR(IF(M255="",VLOOKUP(N255,'[1]Members Sorted'!$B$2:$G$5000,2,0),VLOOKUP(M255,'[1]Members Sorted'!$B$2:$G$5000,2,0)),"")</f>
        <v/>
      </c>
      <c r="P255" s="21" t="str">
        <f>IFERROR(IF(M255="",VLOOKUP(N255,'[1]Members Sorted'!$B$2:$G$5000,3,0),VLOOKUP(M255,'[1]Members Sorted'!$B$2:$G$5000,3,0)),"")</f>
        <v/>
      </c>
      <c r="Q255" s="21" t="str">
        <f>IFERROR(IF(M255="",VLOOKUP(N255,'[1]Members Sorted'!$B$2:$G$5000,5,0),VLOOKUP(M255,'[1]Members Sorted'!$B$2:$G$5000,5,0)),"")</f>
        <v/>
      </c>
      <c r="R255" s="21" t="str">
        <f>IFERROR(IF(Q255="","",IF(#REF!=1,"Guest",IF(COUNTIF($Q$7:Q255,Q255)&lt;='[1]Season Set up'!$C$73, CONCATENATE(Q255, " A"),IF(COUNTIF($Q$7:Q255,Q255)&lt;='[1]Season Set up'!$C$74, CONCATENATE(Q255, " B"),IF(COUNTIF($Q$7:Q255,Q255)&lt;='[1]Season Set up'!$C$75, CONCATENATE(Q255, " C"),IF(COUNTIF($Q$7:Q255,Q255)&lt;='[1]Season Set up'!$C$76, CONCATENATE(Q255, " D"),IF(COUNTIF($Q$7:Q255,Q255)&lt;='[1]Season Set up'!$C$77, CONCATENATE(Q255, " E"),IF(COUNTIF($Q$7:Q255,Q255)&lt;='[1]Season Set up'!$C$78, CONCATENATE(Q255, " F"),IF(COUNTIF($Q$7:Q255,Q255)&lt;='[1]Season Set up'!$C$79, CONCATENATE(Q255, " G"),IF(COUNTIF($Q$7:Q255,Q255)&lt;='[1]Season Set up'!$C$80, CONCATENATE(Q255, " H"),"")))))))))),"")</f>
        <v/>
      </c>
      <c r="S255" s="74"/>
      <c r="T255" s="21" t="str">
        <f>IFERROR(VLOOKUP(N255,#REF!,6,0),"")</f>
        <v/>
      </c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ht="15.75" customHeight="1" x14ac:dyDescent="0.2">
      <c r="A256" s="2" t="str">
        <f>IFERROR(IF(#REF!=0,"Wrong Gender!",""),"")</f>
        <v/>
      </c>
      <c r="B256" s="21">
        <v>250</v>
      </c>
      <c r="C256" s="73"/>
      <c r="D256" s="21" t="str">
        <f t="shared" si="4"/>
        <v/>
      </c>
      <c r="E256" s="21" t="str">
        <f>IFERROR(IF(C256="",VLOOKUP(D256,'[1]Members Sorted'!$B$2:$G$5000,2,0),VLOOKUP(C256,'[1]Members Sorted'!$B$2:$G$5000,2,0)),"")</f>
        <v/>
      </c>
      <c r="F256" s="21" t="str">
        <f>IFERROR(IF(C256="",VLOOKUP(D256,'[1]Members Sorted'!$B$2:$G$5000,3,0),VLOOKUP(C256,'[1]Members Sorted'!$B$2:$G$5000,3,0)),"")</f>
        <v/>
      </c>
      <c r="G256" s="21" t="str">
        <f>IFERROR(IF(C256="",VLOOKUP(D256,'[1]Members Sorted'!$B$2:$G$5000,5,0),VLOOKUP(C256,'[1]Members Sorted'!$B$2:$G$5000,5,0)),"")</f>
        <v/>
      </c>
      <c r="H256" s="21" t="str">
        <f>IFERROR(IF(G256="","",IF(#REF!=1,"Guest",IF(COUNTIF($G$7:G256,G256)='[1]Season Set up'!$D$62,"Spacer",IF(COUNTIF($G$7:G256,G256)='[1]Season Set up'!$D$63,"Spacer",IF(COUNTIF($G$7:G256,G256)='[1]Season Set up'!$D$64,"Spacer",IF(COUNTIF($G$7:G256,G256)='[1]Season Set up'!$D$65,"Spacer",IF(COUNTIF($G$7:G256,G256)='[1]Season Set up'!$D$66,"Spacer",IF(COUNTIF($G$7:G256,G256)='[1]Season Set up'!$D$67,"Spacer",IF(COUNTIF($G$7:G256,G256)='[1]Season Set up'!$D$68,"Spacer",IF(COUNTIF($G$7:G256,G256)='[1]Season Set up'!$D$69,"Spacer",IF(COUNTIF($G$7:G256,G256)&lt;='[1]Season Set up'!$C$62, CONCATENATE(G256, " A"),IF(COUNTIF($G$7:G256,G256)&lt;='[1]Season Set up'!$C$63, CONCATENATE(G256, " B"),IF(COUNTIF($G$7:G256,G256)&lt;='[1]Season Set up'!$C$64, CONCATENATE(G256, " C"),IF(COUNTIF($G$7:G256,G256)&lt;='[1]Season Set up'!$C$65, CONCATENATE(G256, " D"),IF(COUNTIF($G$7:G256,G256)&lt;='[1]Season Set up'!$C$66, CONCATENATE(G256, " E"),IF(COUNTIF($G$7:G256,G256)&lt;='[1]Season Set up'!$C$67, CONCATENATE(G256, " F"),IF(COUNTIF($G$7:G256,G256)&lt;='[1]Season Set up'!$C$68, CONCATENATE(G256, " G"),IF(COUNTIF($G$7:G256,G256)&lt;='[1]Season Set up'!$C$69, CONCATENATE(G256, " H"),"")))))))))))))))))),"")</f>
        <v/>
      </c>
      <c r="I256" s="74"/>
      <c r="J256" s="21" t="str">
        <f>IFERROR(VLOOKUP(D256,#REF!,6,0),"")</f>
        <v/>
      </c>
      <c r="K256" s="2"/>
      <c r="L256" s="21">
        <v>250</v>
      </c>
      <c r="M256" s="73"/>
      <c r="N256" s="21" t="str">
        <f t="shared" si="5"/>
        <v/>
      </c>
      <c r="O256" s="21" t="str">
        <f>IFERROR(IF(M256="",VLOOKUP(N256,'[1]Members Sorted'!$B$2:$G$5000,2,0),VLOOKUP(M256,'[1]Members Sorted'!$B$2:$G$5000,2,0)),"")</f>
        <v/>
      </c>
      <c r="P256" s="21" t="str">
        <f>IFERROR(IF(M256="",VLOOKUP(N256,'[1]Members Sorted'!$B$2:$G$5000,3,0),VLOOKUP(M256,'[1]Members Sorted'!$B$2:$G$5000,3,0)),"")</f>
        <v/>
      </c>
      <c r="Q256" s="21" t="str">
        <f>IFERROR(IF(M256="",VLOOKUP(N256,'[1]Members Sorted'!$B$2:$G$5000,5,0),VLOOKUP(M256,'[1]Members Sorted'!$B$2:$G$5000,5,0)),"")</f>
        <v/>
      </c>
      <c r="R256" s="21" t="str">
        <f>IFERROR(IF(Q256="","",IF(#REF!=1,"Guest",IF(COUNTIF($Q$7:Q256,Q256)&lt;='[1]Season Set up'!$C$73, CONCATENATE(Q256, " A"),IF(COUNTIF($Q$7:Q256,Q256)&lt;='[1]Season Set up'!$C$74, CONCATENATE(Q256, " B"),IF(COUNTIF($Q$7:Q256,Q256)&lt;='[1]Season Set up'!$C$75, CONCATENATE(Q256, " C"),IF(COUNTIF($Q$7:Q256,Q256)&lt;='[1]Season Set up'!$C$76, CONCATENATE(Q256, " D"),IF(COUNTIF($Q$7:Q256,Q256)&lt;='[1]Season Set up'!$C$77, CONCATENATE(Q256, " E"),IF(COUNTIF($Q$7:Q256,Q256)&lt;='[1]Season Set up'!$C$78, CONCATENATE(Q256, " F"),IF(COUNTIF($Q$7:Q256,Q256)&lt;='[1]Season Set up'!$C$79, CONCATENATE(Q256, " G"),IF(COUNTIF($Q$7:Q256,Q256)&lt;='[1]Season Set up'!$C$80, CONCATENATE(Q256, " H"),"")))))))))),"")</f>
        <v/>
      </c>
      <c r="S256" s="74"/>
      <c r="T256" s="21" t="str">
        <f>IFERROR(VLOOKUP(N256,#REF!,6,0),"")</f>
        <v/>
      </c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ht="15.75" customHeight="1" x14ac:dyDescent="0.2">
      <c r="A257" s="2" t="str">
        <f>IFERROR(IF(#REF!=0,"Wrong Gender!",""),"")</f>
        <v/>
      </c>
      <c r="B257" s="21">
        <v>251</v>
      </c>
      <c r="C257" s="73"/>
      <c r="D257" s="21" t="str">
        <f t="shared" si="4"/>
        <v/>
      </c>
      <c r="E257" s="21" t="str">
        <f>IFERROR(IF(C257="",VLOOKUP(D257,'[1]Members Sorted'!$B$2:$G$5000,2,0),VLOOKUP(C257,'[1]Members Sorted'!$B$2:$G$5000,2,0)),"")</f>
        <v/>
      </c>
      <c r="F257" s="21" t="str">
        <f>IFERROR(IF(C257="",VLOOKUP(D257,'[1]Members Sorted'!$B$2:$G$5000,3,0),VLOOKUP(C257,'[1]Members Sorted'!$B$2:$G$5000,3,0)),"")</f>
        <v/>
      </c>
      <c r="G257" s="21" t="str">
        <f>IFERROR(IF(C257="",VLOOKUP(D257,'[1]Members Sorted'!$B$2:$G$5000,5,0),VLOOKUP(C257,'[1]Members Sorted'!$B$2:$G$5000,5,0)),"")</f>
        <v/>
      </c>
      <c r="H257" s="21" t="str">
        <f>IFERROR(IF(G257="","",IF(#REF!=1,"Guest",IF(COUNTIF($G$7:G257,G257)='[1]Season Set up'!$D$62,"Spacer",IF(COUNTIF($G$7:G257,G257)='[1]Season Set up'!$D$63,"Spacer",IF(COUNTIF($G$7:G257,G257)='[1]Season Set up'!$D$64,"Spacer",IF(COUNTIF($G$7:G257,G257)='[1]Season Set up'!$D$65,"Spacer",IF(COUNTIF($G$7:G257,G257)='[1]Season Set up'!$D$66,"Spacer",IF(COUNTIF($G$7:G257,G257)='[1]Season Set up'!$D$67,"Spacer",IF(COUNTIF($G$7:G257,G257)='[1]Season Set up'!$D$68,"Spacer",IF(COUNTIF($G$7:G257,G257)='[1]Season Set up'!$D$69,"Spacer",IF(COUNTIF($G$7:G257,G257)&lt;='[1]Season Set up'!$C$62, CONCATENATE(G257, " A"),IF(COUNTIF($G$7:G257,G257)&lt;='[1]Season Set up'!$C$63, CONCATENATE(G257, " B"),IF(COUNTIF($G$7:G257,G257)&lt;='[1]Season Set up'!$C$64, CONCATENATE(G257, " C"),IF(COUNTIF($G$7:G257,G257)&lt;='[1]Season Set up'!$C$65, CONCATENATE(G257, " D"),IF(COUNTIF($G$7:G257,G257)&lt;='[1]Season Set up'!$C$66, CONCATENATE(G257, " E"),IF(COUNTIF($G$7:G257,G257)&lt;='[1]Season Set up'!$C$67, CONCATENATE(G257, " F"),IF(COUNTIF($G$7:G257,G257)&lt;='[1]Season Set up'!$C$68, CONCATENATE(G257, " G"),IF(COUNTIF($G$7:G257,G257)&lt;='[1]Season Set up'!$C$69, CONCATENATE(G257, " H"),"")))))))))))))))))),"")</f>
        <v/>
      </c>
      <c r="I257" s="74"/>
      <c r="J257" s="21" t="str">
        <f>IFERROR(VLOOKUP(D257,#REF!,6,0),"")</f>
        <v/>
      </c>
      <c r="K257" s="2"/>
      <c r="L257" s="21">
        <v>251</v>
      </c>
      <c r="M257" s="73"/>
      <c r="N257" s="21" t="str">
        <f t="shared" si="5"/>
        <v/>
      </c>
      <c r="O257" s="21" t="str">
        <f>IFERROR(IF(M257="",VLOOKUP(N257,'[1]Members Sorted'!$B$2:$G$5000,2,0),VLOOKUP(M257,'[1]Members Sorted'!$B$2:$G$5000,2,0)),"")</f>
        <v/>
      </c>
      <c r="P257" s="21" t="str">
        <f>IFERROR(IF(M257="",VLOOKUP(N257,'[1]Members Sorted'!$B$2:$G$5000,3,0),VLOOKUP(M257,'[1]Members Sorted'!$B$2:$G$5000,3,0)),"")</f>
        <v/>
      </c>
      <c r="Q257" s="21" t="str">
        <f>IFERROR(IF(M257="",VLOOKUP(N257,'[1]Members Sorted'!$B$2:$G$5000,5,0),VLOOKUP(M257,'[1]Members Sorted'!$B$2:$G$5000,5,0)),"")</f>
        <v/>
      </c>
      <c r="R257" s="21" t="str">
        <f>IFERROR(IF(Q257="","",IF(#REF!=1,"Guest",IF(COUNTIF($Q$7:Q257,Q257)&lt;='[1]Season Set up'!$C$73, CONCATENATE(Q257, " A"),IF(COUNTIF($Q$7:Q257,Q257)&lt;='[1]Season Set up'!$C$74, CONCATENATE(Q257, " B"),IF(COUNTIF($Q$7:Q257,Q257)&lt;='[1]Season Set up'!$C$75, CONCATENATE(Q257, " C"),IF(COUNTIF($Q$7:Q257,Q257)&lt;='[1]Season Set up'!$C$76, CONCATENATE(Q257, " D"),IF(COUNTIF($Q$7:Q257,Q257)&lt;='[1]Season Set up'!$C$77, CONCATENATE(Q257, " E"),IF(COUNTIF($Q$7:Q257,Q257)&lt;='[1]Season Set up'!$C$78, CONCATENATE(Q257, " F"),IF(COUNTIF($Q$7:Q257,Q257)&lt;='[1]Season Set up'!$C$79, CONCATENATE(Q257, " G"),IF(COUNTIF($Q$7:Q257,Q257)&lt;='[1]Season Set up'!$C$80, CONCATENATE(Q257, " H"),"")))))))))),"")</f>
        <v/>
      </c>
      <c r="S257" s="74"/>
      <c r="T257" s="21" t="str">
        <f>IFERROR(VLOOKUP(N257,#REF!,6,0),"")</f>
        <v/>
      </c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ht="15.75" customHeight="1" x14ac:dyDescent="0.2">
      <c r="A258" s="2" t="str">
        <f>IFERROR(IF(#REF!=0,"Wrong Gender!",""),"")</f>
        <v/>
      </c>
      <c r="B258" s="21">
        <v>252</v>
      </c>
      <c r="C258" s="73"/>
      <c r="D258" s="21" t="str">
        <f t="shared" si="4"/>
        <v/>
      </c>
      <c r="E258" s="21" t="str">
        <f>IFERROR(IF(C258="",VLOOKUP(D258,'[1]Members Sorted'!$B$2:$G$5000,2,0),VLOOKUP(C258,'[1]Members Sorted'!$B$2:$G$5000,2,0)),"")</f>
        <v/>
      </c>
      <c r="F258" s="21" t="str">
        <f>IFERROR(IF(C258="",VLOOKUP(D258,'[1]Members Sorted'!$B$2:$G$5000,3,0),VLOOKUP(C258,'[1]Members Sorted'!$B$2:$G$5000,3,0)),"")</f>
        <v/>
      </c>
      <c r="G258" s="21" t="str">
        <f>IFERROR(IF(C258="",VLOOKUP(D258,'[1]Members Sorted'!$B$2:$G$5000,5,0),VLOOKUP(C258,'[1]Members Sorted'!$B$2:$G$5000,5,0)),"")</f>
        <v/>
      </c>
      <c r="H258" s="21" t="str">
        <f>IFERROR(IF(G258="","",IF(#REF!=1,"Guest",IF(COUNTIF($G$7:G258,G258)='[1]Season Set up'!$D$62,"Spacer",IF(COUNTIF($G$7:G258,G258)='[1]Season Set up'!$D$63,"Spacer",IF(COUNTIF($G$7:G258,G258)='[1]Season Set up'!$D$64,"Spacer",IF(COUNTIF($G$7:G258,G258)='[1]Season Set up'!$D$65,"Spacer",IF(COUNTIF($G$7:G258,G258)='[1]Season Set up'!$D$66,"Spacer",IF(COUNTIF($G$7:G258,G258)='[1]Season Set up'!$D$67,"Spacer",IF(COUNTIF($G$7:G258,G258)='[1]Season Set up'!$D$68,"Spacer",IF(COUNTIF($G$7:G258,G258)='[1]Season Set up'!$D$69,"Spacer",IF(COUNTIF($G$7:G258,G258)&lt;='[1]Season Set up'!$C$62, CONCATENATE(G258, " A"),IF(COUNTIF($G$7:G258,G258)&lt;='[1]Season Set up'!$C$63, CONCATENATE(G258, " B"),IF(COUNTIF($G$7:G258,G258)&lt;='[1]Season Set up'!$C$64, CONCATENATE(G258, " C"),IF(COUNTIF($G$7:G258,G258)&lt;='[1]Season Set up'!$C$65, CONCATENATE(G258, " D"),IF(COUNTIF($G$7:G258,G258)&lt;='[1]Season Set up'!$C$66, CONCATENATE(G258, " E"),IF(COUNTIF($G$7:G258,G258)&lt;='[1]Season Set up'!$C$67, CONCATENATE(G258, " F"),IF(COUNTIF($G$7:G258,G258)&lt;='[1]Season Set up'!$C$68, CONCATENATE(G258, " G"),IF(COUNTIF($G$7:G258,G258)&lt;='[1]Season Set up'!$C$69, CONCATENATE(G258, " H"),"")))))))))))))))))),"")</f>
        <v/>
      </c>
      <c r="I258" s="74"/>
      <c r="J258" s="21" t="str">
        <f>IFERROR(VLOOKUP(D258,#REF!,6,0),"")</f>
        <v/>
      </c>
      <c r="K258" s="2"/>
      <c r="L258" s="21">
        <v>252</v>
      </c>
      <c r="M258" s="73"/>
      <c r="N258" s="21" t="str">
        <f t="shared" si="5"/>
        <v/>
      </c>
      <c r="O258" s="21" t="str">
        <f>IFERROR(IF(M258="",VLOOKUP(N258,'[1]Members Sorted'!$B$2:$G$5000,2,0),VLOOKUP(M258,'[1]Members Sorted'!$B$2:$G$5000,2,0)),"")</f>
        <v/>
      </c>
      <c r="P258" s="21" t="str">
        <f>IFERROR(IF(M258="",VLOOKUP(N258,'[1]Members Sorted'!$B$2:$G$5000,3,0),VLOOKUP(M258,'[1]Members Sorted'!$B$2:$G$5000,3,0)),"")</f>
        <v/>
      </c>
      <c r="Q258" s="21" t="str">
        <f>IFERROR(IF(M258="",VLOOKUP(N258,'[1]Members Sorted'!$B$2:$G$5000,5,0),VLOOKUP(M258,'[1]Members Sorted'!$B$2:$G$5000,5,0)),"")</f>
        <v/>
      </c>
      <c r="R258" s="21" t="str">
        <f>IFERROR(IF(Q258="","",IF(#REF!=1,"Guest",IF(COUNTIF($Q$7:Q258,Q258)&lt;='[1]Season Set up'!$C$73, CONCATENATE(Q258, " A"),IF(COUNTIF($Q$7:Q258,Q258)&lt;='[1]Season Set up'!$C$74, CONCATENATE(Q258, " B"),IF(COUNTIF($Q$7:Q258,Q258)&lt;='[1]Season Set up'!$C$75, CONCATENATE(Q258, " C"),IF(COUNTIF($Q$7:Q258,Q258)&lt;='[1]Season Set up'!$C$76, CONCATENATE(Q258, " D"),IF(COUNTIF($Q$7:Q258,Q258)&lt;='[1]Season Set up'!$C$77, CONCATENATE(Q258, " E"),IF(COUNTIF($Q$7:Q258,Q258)&lt;='[1]Season Set up'!$C$78, CONCATENATE(Q258, " F"),IF(COUNTIF($Q$7:Q258,Q258)&lt;='[1]Season Set up'!$C$79, CONCATENATE(Q258, " G"),IF(COUNTIF($Q$7:Q258,Q258)&lt;='[1]Season Set up'!$C$80, CONCATENATE(Q258, " H"),"")))))))))),"")</f>
        <v/>
      </c>
      <c r="S258" s="74"/>
      <c r="T258" s="21" t="str">
        <f>IFERROR(VLOOKUP(N258,#REF!,6,0),"")</f>
        <v/>
      </c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ht="15.75" customHeight="1" x14ac:dyDescent="0.2">
      <c r="A259" s="2" t="str">
        <f>IFERROR(IF(#REF!=0,"Wrong Gender!",""),"")</f>
        <v/>
      </c>
      <c r="B259" s="21">
        <v>253</v>
      </c>
      <c r="C259" s="73"/>
      <c r="D259" s="21" t="str">
        <f t="shared" si="4"/>
        <v/>
      </c>
      <c r="E259" s="21" t="str">
        <f>IFERROR(IF(C259="",VLOOKUP(D259,'[1]Members Sorted'!$B$2:$G$5000,2,0),VLOOKUP(C259,'[1]Members Sorted'!$B$2:$G$5000,2,0)),"")</f>
        <v/>
      </c>
      <c r="F259" s="21" t="str">
        <f>IFERROR(IF(C259="",VLOOKUP(D259,'[1]Members Sorted'!$B$2:$G$5000,3,0),VLOOKUP(C259,'[1]Members Sorted'!$B$2:$G$5000,3,0)),"")</f>
        <v/>
      </c>
      <c r="G259" s="21" t="str">
        <f>IFERROR(IF(C259="",VLOOKUP(D259,'[1]Members Sorted'!$B$2:$G$5000,5,0),VLOOKUP(C259,'[1]Members Sorted'!$B$2:$G$5000,5,0)),"")</f>
        <v/>
      </c>
      <c r="H259" s="21" t="str">
        <f>IFERROR(IF(G259="","",IF(#REF!=1,"Guest",IF(COUNTIF($G$7:G259,G259)='[1]Season Set up'!$D$62,"Spacer",IF(COUNTIF($G$7:G259,G259)='[1]Season Set up'!$D$63,"Spacer",IF(COUNTIF($G$7:G259,G259)='[1]Season Set up'!$D$64,"Spacer",IF(COUNTIF($G$7:G259,G259)='[1]Season Set up'!$D$65,"Spacer",IF(COUNTIF($G$7:G259,G259)='[1]Season Set up'!$D$66,"Spacer",IF(COUNTIF($G$7:G259,G259)='[1]Season Set up'!$D$67,"Spacer",IF(COUNTIF($G$7:G259,G259)='[1]Season Set up'!$D$68,"Spacer",IF(COUNTIF($G$7:G259,G259)='[1]Season Set up'!$D$69,"Spacer",IF(COUNTIF($G$7:G259,G259)&lt;='[1]Season Set up'!$C$62, CONCATENATE(G259, " A"),IF(COUNTIF($G$7:G259,G259)&lt;='[1]Season Set up'!$C$63, CONCATENATE(G259, " B"),IF(COUNTIF($G$7:G259,G259)&lt;='[1]Season Set up'!$C$64, CONCATENATE(G259, " C"),IF(COUNTIF($G$7:G259,G259)&lt;='[1]Season Set up'!$C$65, CONCATENATE(G259, " D"),IF(COUNTIF($G$7:G259,G259)&lt;='[1]Season Set up'!$C$66, CONCATENATE(G259, " E"),IF(COUNTIF($G$7:G259,G259)&lt;='[1]Season Set up'!$C$67, CONCATENATE(G259, " F"),IF(COUNTIF($G$7:G259,G259)&lt;='[1]Season Set up'!$C$68, CONCATENATE(G259, " G"),IF(COUNTIF($G$7:G259,G259)&lt;='[1]Season Set up'!$C$69, CONCATENATE(G259, " H"),"")))))))))))))))))),"")</f>
        <v/>
      </c>
      <c r="I259" s="74"/>
      <c r="J259" s="21" t="str">
        <f>IFERROR(VLOOKUP(D259,#REF!,6,0),"")</f>
        <v/>
      </c>
      <c r="K259" s="2"/>
      <c r="L259" s="21">
        <v>253</v>
      </c>
      <c r="M259" s="73"/>
      <c r="N259" s="21" t="str">
        <f t="shared" si="5"/>
        <v/>
      </c>
      <c r="O259" s="21" t="str">
        <f>IFERROR(IF(M259="",VLOOKUP(N259,'[1]Members Sorted'!$B$2:$G$5000,2,0),VLOOKUP(M259,'[1]Members Sorted'!$B$2:$G$5000,2,0)),"")</f>
        <v/>
      </c>
      <c r="P259" s="21" t="str">
        <f>IFERROR(IF(M259="",VLOOKUP(N259,'[1]Members Sorted'!$B$2:$G$5000,3,0),VLOOKUP(M259,'[1]Members Sorted'!$B$2:$G$5000,3,0)),"")</f>
        <v/>
      </c>
      <c r="Q259" s="21" t="str">
        <f>IFERROR(IF(M259="",VLOOKUP(N259,'[1]Members Sorted'!$B$2:$G$5000,5,0),VLOOKUP(M259,'[1]Members Sorted'!$B$2:$G$5000,5,0)),"")</f>
        <v/>
      </c>
      <c r="R259" s="21" t="str">
        <f>IFERROR(IF(Q259="","",IF(#REF!=1,"Guest",IF(COUNTIF($Q$7:Q259,Q259)&lt;='[1]Season Set up'!$C$73, CONCATENATE(Q259, " A"),IF(COUNTIF($Q$7:Q259,Q259)&lt;='[1]Season Set up'!$C$74, CONCATENATE(Q259, " B"),IF(COUNTIF($Q$7:Q259,Q259)&lt;='[1]Season Set up'!$C$75, CONCATENATE(Q259, " C"),IF(COUNTIF($Q$7:Q259,Q259)&lt;='[1]Season Set up'!$C$76, CONCATENATE(Q259, " D"),IF(COUNTIF($Q$7:Q259,Q259)&lt;='[1]Season Set up'!$C$77, CONCATENATE(Q259, " E"),IF(COUNTIF($Q$7:Q259,Q259)&lt;='[1]Season Set up'!$C$78, CONCATENATE(Q259, " F"),IF(COUNTIF($Q$7:Q259,Q259)&lt;='[1]Season Set up'!$C$79, CONCATENATE(Q259, " G"),IF(COUNTIF($Q$7:Q259,Q259)&lt;='[1]Season Set up'!$C$80, CONCATENATE(Q259, " H"),"")))))))))),"")</f>
        <v/>
      </c>
      <c r="S259" s="74"/>
      <c r="T259" s="21" t="str">
        <f>IFERROR(VLOOKUP(N259,#REF!,6,0),"")</f>
        <v/>
      </c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ht="15.75" customHeight="1" x14ac:dyDescent="0.2">
      <c r="A260" s="2" t="str">
        <f>IFERROR(IF(#REF!=0,"Wrong Gender!",""),"")</f>
        <v/>
      </c>
      <c r="B260" s="21">
        <v>254</v>
      </c>
      <c r="C260" s="73"/>
      <c r="D260" s="21" t="str">
        <f t="shared" si="4"/>
        <v/>
      </c>
      <c r="E260" s="21" t="str">
        <f>IFERROR(IF(C260="",VLOOKUP(D260,'[1]Members Sorted'!$B$2:$G$5000,2,0),VLOOKUP(C260,'[1]Members Sorted'!$B$2:$G$5000,2,0)),"")</f>
        <v/>
      </c>
      <c r="F260" s="21" t="str">
        <f>IFERROR(IF(C260="",VLOOKUP(D260,'[1]Members Sorted'!$B$2:$G$5000,3,0),VLOOKUP(C260,'[1]Members Sorted'!$B$2:$G$5000,3,0)),"")</f>
        <v/>
      </c>
      <c r="G260" s="21" t="str">
        <f>IFERROR(IF(C260="",VLOOKUP(D260,'[1]Members Sorted'!$B$2:$G$5000,5,0),VLOOKUP(C260,'[1]Members Sorted'!$B$2:$G$5000,5,0)),"")</f>
        <v/>
      </c>
      <c r="H260" s="21" t="str">
        <f>IFERROR(IF(G260="","",IF(#REF!=1,"Guest",IF(COUNTIF($G$7:G260,G260)='[1]Season Set up'!$D$62,"Spacer",IF(COUNTIF($G$7:G260,G260)='[1]Season Set up'!$D$63,"Spacer",IF(COUNTIF($G$7:G260,G260)='[1]Season Set up'!$D$64,"Spacer",IF(COUNTIF($G$7:G260,G260)='[1]Season Set up'!$D$65,"Spacer",IF(COUNTIF($G$7:G260,G260)='[1]Season Set up'!$D$66,"Spacer",IF(COUNTIF($G$7:G260,G260)='[1]Season Set up'!$D$67,"Spacer",IF(COUNTIF($G$7:G260,G260)='[1]Season Set up'!$D$68,"Spacer",IF(COUNTIF($G$7:G260,G260)='[1]Season Set up'!$D$69,"Spacer",IF(COUNTIF($G$7:G260,G260)&lt;='[1]Season Set up'!$C$62, CONCATENATE(G260, " A"),IF(COUNTIF($G$7:G260,G260)&lt;='[1]Season Set up'!$C$63, CONCATENATE(G260, " B"),IF(COUNTIF($G$7:G260,G260)&lt;='[1]Season Set up'!$C$64, CONCATENATE(G260, " C"),IF(COUNTIF($G$7:G260,G260)&lt;='[1]Season Set up'!$C$65, CONCATENATE(G260, " D"),IF(COUNTIF($G$7:G260,G260)&lt;='[1]Season Set up'!$C$66, CONCATENATE(G260, " E"),IF(COUNTIF($G$7:G260,G260)&lt;='[1]Season Set up'!$C$67, CONCATENATE(G260, " F"),IF(COUNTIF($G$7:G260,G260)&lt;='[1]Season Set up'!$C$68, CONCATENATE(G260, " G"),IF(COUNTIF($G$7:G260,G260)&lt;='[1]Season Set up'!$C$69, CONCATENATE(G260, " H"),"")))))))))))))))))),"")</f>
        <v/>
      </c>
      <c r="I260" s="74"/>
      <c r="J260" s="21" t="str">
        <f>IFERROR(VLOOKUP(D260,#REF!,6,0),"")</f>
        <v/>
      </c>
      <c r="K260" s="2"/>
      <c r="L260" s="21">
        <v>254</v>
      </c>
      <c r="M260" s="73"/>
      <c r="N260" s="21" t="str">
        <f t="shared" si="5"/>
        <v/>
      </c>
      <c r="O260" s="21" t="str">
        <f>IFERROR(IF(M260="",VLOOKUP(N260,'[1]Members Sorted'!$B$2:$G$5000,2,0),VLOOKUP(M260,'[1]Members Sorted'!$B$2:$G$5000,2,0)),"")</f>
        <v/>
      </c>
      <c r="P260" s="21" t="str">
        <f>IFERROR(IF(M260="",VLOOKUP(N260,'[1]Members Sorted'!$B$2:$G$5000,3,0),VLOOKUP(M260,'[1]Members Sorted'!$B$2:$G$5000,3,0)),"")</f>
        <v/>
      </c>
      <c r="Q260" s="21" t="str">
        <f>IFERROR(IF(M260="",VLOOKUP(N260,'[1]Members Sorted'!$B$2:$G$5000,5,0),VLOOKUP(M260,'[1]Members Sorted'!$B$2:$G$5000,5,0)),"")</f>
        <v/>
      </c>
      <c r="R260" s="21" t="str">
        <f>IFERROR(IF(Q260="","",IF(#REF!=1,"Guest",IF(COUNTIF($Q$7:Q260,Q260)&lt;='[1]Season Set up'!$C$73, CONCATENATE(Q260, " A"),IF(COUNTIF($Q$7:Q260,Q260)&lt;='[1]Season Set up'!$C$74, CONCATENATE(Q260, " B"),IF(COUNTIF($Q$7:Q260,Q260)&lt;='[1]Season Set up'!$C$75, CONCATENATE(Q260, " C"),IF(COUNTIF($Q$7:Q260,Q260)&lt;='[1]Season Set up'!$C$76, CONCATENATE(Q260, " D"),IF(COUNTIF($Q$7:Q260,Q260)&lt;='[1]Season Set up'!$C$77, CONCATENATE(Q260, " E"),IF(COUNTIF($Q$7:Q260,Q260)&lt;='[1]Season Set up'!$C$78, CONCATENATE(Q260, " F"),IF(COUNTIF($Q$7:Q260,Q260)&lt;='[1]Season Set up'!$C$79, CONCATENATE(Q260, " G"),IF(COUNTIF($Q$7:Q260,Q260)&lt;='[1]Season Set up'!$C$80, CONCATENATE(Q260, " H"),"")))))))))),"")</f>
        <v/>
      </c>
      <c r="S260" s="74"/>
      <c r="T260" s="21" t="str">
        <f>IFERROR(VLOOKUP(N260,#REF!,6,0),"")</f>
        <v/>
      </c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ht="15.75" customHeight="1" x14ac:dyDescent="0.2">
      <c r="A261" s="2" t="str">
        <f>IFERROR(IF(#REF!=0,"Wrong Gender!",""),"")</f>
        <v/>
      </c>
      <c r="B261" s="21">
        <v>255</v>
      </c>
      <c r="C261" s="73"/>
      <c r="D261" s="21" t="str">
        <f t="shared" si="4"/>
        <v/>
      </c>
      <c r="E261" s="21" t="str">
        <f>IFERROR(IF(C261="",VLOOKUP(D261,'[1]Members Sorted'!$B$2:$G$5000,2,0),VLOOKUP(C261,'[1]Members Sorted'!$B$2:$G$5000,2,0)),"")</f>
        <v/>
      </c>
      <c r="F261" s="21" t="str">
        <f>IFERROR(IF(C261="",VLOOKUP(D261,'[1]Members Sorted'!$B$2:$G$5000,3,0),VLOOKUP(C261,'[1]Members Sorted'!$B$2:$G$5000,3,0)),"")</f>
        <v/>
      </c>
      <c r="G261" s="21" t="str">
        <f>IFERROR(IF(C261="",VLOOKUP(D261,'[1]Members Sorted'!$B$2:$G$5000,5,0),VLOOKUP(C261,'[1]Members Sorted'!$B$2:$G$5000,5,0)),"")</f>
        <v/>
      </c>
      <c r="H261" s="21" t="str">
        <f>IFERROR(IF(G261="","",IF(#REF!=1,"Guest",IF(COUNTIF($G$7:G261,G261)='[1]Season Set up'!$D$62,"Spacer",IF(COUNTIF($G$7:G261,G261)='[1]Season Set up'!$D$63,"Spacer",IF(COUNTIF($G$7:G261,G261)='[1]Season Set up'!$D$64,"Spacer",IF(COUNTIF($G$7:G261,G261)='[1]Season Set up'!$D$65,"Spacer",IF(COUNTIF($G$7:G261,G261)='[1]Season Set up'!$D$66,"Spacer",IF(COUNTIF($G$7:G261,G261)='[1]Season Set up'!$D$67,"Spacer",IF(COUNTIF($G$7:G261,G261)='[1]Season Set up'!$D$68,"Spacer",IF(COUNTIF($G$7:G261,G261)='[1]Season Set up'!$D$69,"Spacer",IF(COUNTIF($G$7:G261,G261)&lt;='[1]Season Set up'!$C$62, CONCATENATE(G261, " A"),IF(COUNTIF($G$7:G261,G261)&lt;='[1]Season Set up'!$C$63, CONCATENATE(G261, " B"),IF(COUNTIF($G$7:G261,G261)&lt;='[1]Season Set up'!$C$64, CONCATENATE(G261, " C"),IF(COUNTIF($G$7:G261,G261)&lt;='[1]Season Set up'!$C$65, CONCATENATE(G261, " D"),IF(COUNTIF($G$7:G261,G261)&lt;='[1]Season Set up'!$C$66, CONCATENATE(G261, " E"),IF(COUNTIF($G$7:G261,G261)&lt;='[1]Season Set up'!$C$67, CONCATENATE(G261, " F"),IF(COUNTIF($G$7:G261,G261)&lt;='[1]Season Set up'!$C$68, CONCATENATE(G261, " G"),IF(COUNTIF($G$7:G261,G261)&lt;='[1]Season Set up'!$C$69, CONCATENATE(G261, " H"),"")))))))))))))))))),"")</f>
        <v/>
      </c>
      <c r="I261" s="74"/>
      <c r="J261" s="21" t="str">
        <f>IFERROR(VLOOKUP(D261,#REF!,6,0),"")</f>
        <v/>
      </c>
      <c r="K261" s="2"/>
      <c r="L261" s="21">
        <v>255</v>
      </c>
      <c r="M261" s="73"/>
      <c r="N261" s="21" t="str">
        <f t="shared" si="5"/>
        <v/>
      </c>
      <c r="O261" s="21" t="str">
        <f>IFERROR(IF(M261="",VLOOKUP(N261,'[1]Members Sorted'!$B$2:$G$5000,2,0),VLOOKUP(M261,'[1]Members Sorted'!$B$2:$G$5000,2,0)),"")</f>
        <v/>
      </c>
      <c r="P261" s="21" t="str">
        <f>IFERROR(IF(M261="",VLOOKUP(N261,'[1]Members Sorted'!$B$2:$G$5000,3,0),VLOOKUP(M261,'[1]Members Sorted'!$B$2:$G$5000,3,0)),"")</f>
        <v/>
      </c>
      <c r="Q261" s="21" t="str">
        <f>IFERROR(IF(M261="",VLOOKUP(N261,'[1]Members Sorted'!$B$2:$G$5000,5,0),VLOOKUP(M261,'[1]Members Sorted'!$B$2:$G$5000,5,0)),"")</f>
        <v/>
      </c>
      <c r="R261" s="21" t="str">
        <f>IFERROR(IF(Q261="","",IF(#REF!=1,"Guest",IF(COUNTIF($Q$7:Q261,Q261)&lt;='[1]Season Set up'!$C$73, CONCATENATE(Q261, " A"),IF(COUNTIF($Q$7:Q261,Q261)&lt;='[1]Season Set up'!$C$74, CONCATENATE(Q261, " B"),IF(COUNTIF($Q$7:Q261,Q261)&lt;='[1]Season Set up'!$C$75, CONCATENATE(Q261, " C"),IF(COUNTIF($Q$7:Q261,Q261)&lt;='[1]Season Set up'!$C$76, CONCATENATE(Q261, " D"),IF(COUNTIF($Q$7:Q261,Q261)&lt;='[1]Season Set up'!$C$77, CONCATENATE(Q261, " E"),IF(COUNTIF($Q$7:Q261,Q261)&lt;='[1]Season Set up'!$C$78, CONCATENATE(Q261, " F"),IF(COUNTIF($Q$7:Q261,Q261)&lt;='[1]Season Set up'!$C$79, CONCATENATE(Q261, " G"),IF(COUNTIF($Q$7:Q261,Q261)&lt;='[1]Season Set up'!$C$80, CONCATENATE(Q261, " H"),"")))))))))),"")</f>
        <v/>
      </c>
      <c r="S261" s="74"/>
      <c r="T261" s="21" t="str">
        <f>IFERROR(VLOOKUP(N261,#REF!,6,0),"")</f>
        <v/>
      </c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ht="15.75" customHeight="1" x14ac:dyDescent="0.2">
      <c r="A262" s="2" t="str">
        <f>IFERROR(IF(#REF!=0,"Wrong Gender!",""),"")</f>
        <v/>
      </c>
      <c r="B262" s="21">
        <v>256</v>
      </c>
      <c r="C262" s="73"/>
      <c r="D262" s="21" t="str">
        <f t="shared" si="4"/>
        <v/>
      </c>
      <c r="E262" s="21" t="str">
        <f>IFERROR(IF(C262="",VLOOKUP(D262,'[1]Members Sorted'!$B$2:$G$5000,2,0),VLOOKUP(C262,'[1]Members Sorted'!$B$2:$G$5000,2,0)),"")</f>
        <v/>
      </c>
      <c r="F262" s="21" t="str">
        <f>IFERROR(IF(C262="",VLOOKUP(D262,'[1]Members Sorted'!$B$2:$G$5000,3,0),VLOOKUP(C262,'[1]Members Sorted'!$B$2:$G$5000,3,0)),"")</f>
        <v/>
      </c>
      <c r="G262" s="21" t="str">
        <f>IFERROR(IF(C262="",VLOOKUP(D262,'[1]Members Sorted'!$B$2:$G$5000,5,0),VLOOKUP(C262,'[1]Members Sorted'!$B$2:$G$5000,5,0)),"")</f>
        <v/>
      </c>
      <c r="H262" s="21" t="str">
        <f>IFERROR(IF(G262="","",IF(#REF!=1,"Guest",IF(COUNTIF($G$7:G262,G262)='[1]Season Set up'!$D$62,"Spacer",IF(COUNTIF($G$7:G262,G262)='[1]Season Set up'!$D$63,"Spacer",IF(COUNTIF($G$7:G262,G262)='[1]Season Set up'!$D$64,"Spacer",IF(COUNTIF($G$7:G262,G262)='[1]Season Set up'!$D$65,"Spacer",IF(COUNTIF($G$7:G262,G262)='[1]Season Set up'!$D$66,"Spacer",IF(COUNTIF($G$7:G262,G262)='[1]Season Set up'!$D$67,"Spacer",IF(COUNTIF($G$7:G262,G262)='[1]Season Set up'!$D$68,"Spacer",IF(COUNTIF($G$7:G262,G262)='[1]Season Set up'!$D$69,"Spacer",IF(COUNTIF($G$7:G262,G262)&lt;='[1]Season Set up'!$C$62, CONCATENATE(G262, " A"),IF(COUNTIF($G$7:G262,G262)&lt;='[1]Season Set up'!$C$63, CONCATENATE(G262, " B"),IF(COUNTIF($G$7:G262,G262)&lt;='[1]Season Set up'!$C$64, CONCATENATE(G262, " C"),IF(COUNTIF($G$7:G262,G262)&lt;='[1]Season Set up'!$C$65, CONCATENATE(G262, " D"),IF(COUNTIF($G$7:G262,G262)&lt;='[1]Season Set up'!$C$66, CONCATENATE(G262, " E"),IF(COUNTIF($G$7:G262,G262)&lt;='[1]Season Set up'!$C$67, CONCATENATE(G262, " F"),IF(COUNTIF($G$7:G262,G262)&lt;='[1]Season Set up'!$C$68, CONCATENATE(G262, " G"),IF(COUNTIF($G$7:G262,G262)&lt;='[1]Season Set up'!$C$69, CONCATENATE(G262, " H"),"")))))))))))))))))),"")</f>
        <v/>
      </c>
      <c r="I262" s="74"/>
      <c r="J262" s="21" t="str">
        <f>IFERROR(VLOOKUP(D262,#REF!,6,0),"")</f>
        <v/>
      </c>
      <c r="K262" s="2"/>
      <c r="L262" s="21">
        <v>256</v>
      </c>
      <c r="M262" s="73"/>
      <c r="N262" s="21" t="str">
        <f t="shared" si="5"/>
        <v/>
      </c>
      <c r="O262" s="21" t="str">
        <f>IFERROR(IF(M262="",VLOOKUP(N262,'[1]Members Sorted'!$B$2:$G$5000,2,0),VLOOKUP(M262,'[1]Members Sorted'!$B$2:$G$5000,2,0)),"")</f>
        <v/>
      </c>
      <c r="P262" s="21" t="str">
        <f>IFERROR(IF(M262="",VLOOKUP(N262,'[1]Members Sorted'!$B$2:$G$5000,3,0),VLOOKUP(M262,'[1]Members Sorted'!$B$2:$G$5000,3,0)),"")</f>
        <v/>
      </c>
      <c r="Q262" s="21" t="str">
        <f>IFERROR(IF(M262="",VLOOKUP(N262,'[1]Members Sorted'!$B$2:$G$5000,5,0),VLOOKUP(M262,'[1]Members Sorted'!$B$2:$G$5000,5,0)),"")</f>
        <v/>
      </c>
      <c r="R262" s="21" t="str">
        <f>IFERROR(IF(Q262="","",IF(#REF!=1,"Guest",IF(COUNTIF($Q$7:Q262,Q262)&lt;='[1]Season Set up'!$C$73, CONCATENATE(Q262, " A"),IF(COUNTIF($Q$7:Q262,Q262)&lt;='[1]Season Set up'!$C$74, CONCATENATE(Q262, " B"),IF(COUNTIF($Q$7:Q262,Q262)&lt;='[1]Season Set up'!$C$75, CONCATENATE(Q262, " C"),IF(COUNTIF($Q$7:Q262,Q262)&lt;='[1]Season Set up'!$C$76, CONCATENATE(Q262, " D"),IF(COUNTIF($Q$7:Q262,Q262)&lt;='[1]Season Set up'!$C$77, CONCATENATE(Q262, " E"),IF(COUNTIF($Q$7:Q262,Q262)&lt;='[1]Season Set up'!$C$78, CONCATENATE(Q262, " F"),IF(COUNTIF($Q$7:Q262,Q262)&lt;='[1]Season Set up'!$C$79, CONCATENATE(Q262, " G"),IF(COUNTIF($Q$7:Q262,Q262)&lt;='[1]Season Set up'!$C$80, CONCATENATE(Q262, " H"),"")))))))))),"")</f>
        <v/>
      </c>
      <c r="S262" s="74"/>
      <c r="T262" s="21" t="str">
        <f>IFERROR(VLOOKUP(N262,#REF!,6,0),"")</f>
        <v/>
      </c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ht="15.75" customHeight="1" x14ac:dyDescent="0.2">
      <c r="A263" s="2" t="str">
        <f>IFERROR(IF(#REF!=0,"Wrong Gender!",""),"")</f>
        <v/>
      </c>
      <c r="B263" s="21">
        <v>257</v>
      </c>
      <c r="C263" s="73"/>
      <c r="D263" s="21" t="str">
        <f t="shared" ref="D263:D326" si="6">IF(C263="","",C263)</f>
        <v/>
      </c>
      <c r="E263" s="21" t="str">
        <f>IFERROR(IF(C263="",VLOOKUP(D263,'[1]Members Sorted'!$B$2:$G$5000,2,0),VLOOKUP(C263,'[1]Members Sorted'!$B$2:$G$5000,2,0)),"")</f>
        <v/>
      </c>
      <c r="F263" s="21" t="str">
        <f>IFERROR(IF(C263="",VLOOKUP(D263,'[1]Members Sorted'!$B$2:$G$5000,3,0),VLOOKUP(C263,'[1]Members Sorted'!$B$2:$G$5000,3,0)),"")</f>
        <v/>
      </c>
      <c r="G263" s="21" t="str">
        <f>IFERROR(IF(C263="",VLOOKUP(D263,'[1]Members Sorted'!$B$2:$G$5000,5,0),VLOOKUP(C263,'[1]Members Sorted'!$B$2:$G$5000,5,0)),"")</f>
        <v/>
      </c>
      <c r="H263" s="21" t="str">
        <f>IFERROR(IF(G263="","",IF(#REF!=1,"Guest",IF(COUNTIF($G$7:G263,G263)='[1]Season Set up'!$D$62,"Spacer",IF(COUNTIF($G$7:G263,G263)='[1]Season Set up'!$D$63,"Spacer",IF(COUNTIF($G$7:G263,G263)='[1]Season Set up'!$D$64,"Spacer",IF(COUNTIF($G$7:G263,G263)='[1]Season Set up'!$D$65,"Spacer",IF(COUNTIF($G$7:G263,G263)='[1]Season Set up'!$D$66,"Spacer",IF(COUNTIF($G$7:G263,G263)='[1]Season Set up'!$D$67,"Spacer",IF(COUNTIF($G$7:G263,G263)='[1]Season Set up'!$D$68,"Spacer",IF(COUNTIF($G$7:G263,G263)='[1]Season Set up'!$D$69,"Spacer",IF(COUNTIF($G$7:G263,G263)&lt;='[1]Season Set up'!$C$62, CONCATENATE(G263, " A"),IF(COUNTIF($G$7:G263,G263)&lt;='[1]Season Set up'!$C$63, CONCATENATE(G263, " B"),IF(COUNTIF($G$7:G263,G263)&lt;='[1]Season Set up'!$C$64, CONCATENATE(G263, " C"),IF(COUNTIF($G$7:G263,G263)&lt;='[1]Season Set up'!$C$65, CONCATENATE(G263, " D"),IF(COUNTIF($G$7:G263,G263)&lt;='[1]Season Set up'!$C$66, CONCATENATE(G263, " E"),IF(COUNTIF($G$7:G263,G263)&lt;='[1]Season Set up'!$C$67, CONCATENATE(G263, " F"),IF(COUNTIF($G$7:G263,G263)&lt;='[1]Season Set up'!$C$68, CONCATENATE(G263, " G"),IF(COUNTIF($G$7:G263,G263)&lt;='[1]Season Set up'!$C$69, CONCATENATE(G263, " H"),"")))))))))))))))))),"")</f>
        <v/>
      </c>
      <c r="I263" s="74"/>
      <c r="J263" s="21" t="str">
        <f>IFERROR(VLOOKUP(D263,#REF!,6,0),"")</f>
        <v/>
      </c>
      <c r="K263" s="2"/>
      <c r="L263" s="21">
        <v>257</v>
      </c>
      <c r="M263" s="73"/>
      <c r="N263" s="21" t="str">
        <f t="shared" ref="N263:N326" si="7">IF(M263="","",M263)</f>
        <v/>
      </c>
      <c r="O263" s="21" t="str">
        <f>IFERROR(IF(M263="",VLOOKUP(N263,'[1]Members Sorted'!$B$2:$G$5000,2,0),VLOOKUP(M263,'[1]Members Sorted'!$B$2:$G$5000,2,0)),"")</f>
        <v/>
      </c>
      <c r="P263" s="21" t="str">
        <f>IFERROR(IF(M263="",VLOOKUP(N263,'[1]Members Sorted'!$B$2:$G$5000,3,0),VLOOKUP(M263,'[1]Members Sorted'!$B$2:$G$5000,3,0)),"")</f>
        <v/>
      </c>
      <c r="Q263" s="21" t="str">
        <f>IFERROR(IF(M263="",VLOOKUP(N263,'[1]Members Sorted'!$B$2:$G$5000,5,0),VLOOKUP(M263,'[1]Members Sorted'!$B$2:$G$5000,5,0)),"")</f>
        <v/>
      </c>
      <c r="R263" s="21" t="str">
        <f>IFERROR(IF(Q263="","",IF(#REF!=1,"Guest",IF(COUNTIF($Q$7:Q263,Q263)&lt;='[1]Season Set up'!$C$73, CONCATENATE(Q263, " A"),IF(COUNTIF($Q$7:Q263,Q263)&lt;='[1]Season Set up'!$C$74, CONCATENATE(Q263, " B"),IF(COUNTIF($Q$7:Q263,Q263)&lt;='[1]Season Set up'!$C$75, CONCATENATE(Q263, " C"),IF(COUNTIF($Q$7:Q263,Q263)&lt;='[1]Season Set up'!$C$76, CONCATENATE(Q263, " D"),IF(COUNTIF($Q$7:Q263,Q263)&lt;='[1]Season Set up'!$C$77, CONCATENATE(Q263, " E"),IF(COUNTIF($Q$7:Q263,Q263)&lt;='[1]Season Set up'!$C$78, CONCATENATE(Q263, " F"),IF(COUNTIF($Q$7:Q263,Q263)&lt;='[1]Season Set up'!$C$79, CONCATENATE(Q263, " G"),IF(COUNTIF($Q$7:Q263,Q263)&lt;='[1]Season Set up'!$C$80, CONCATENATE(Q263, " H"),"")))))))))),"")</f>
        <v/>
      </c>
      <c r="S263" s="74"/>
      <c r="T263" s="21" t="str">
        <f>IFERROR(VLOOKUP(N263,#REF!,6,0),"")</f>
        <v/>
      </c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ht="15.75" customHeight="1" x14ac:dyDescent="0.2">
      <c r="A264" s="2" t="str">
        <f>IFERROR(IF(#REF!=0,"Wrong Gender!",""),"")</f>
        <v/>
      </c>
      <c r="B264" s="21">
        <v>258</v>
      </c>
      <c r="C264" s="73"/>
      <c r="D264" s="21" t="str">
        <f t="shared" si="6"/>
        <v/>
      </c>
      <c r="E264" s="21" t="str">
        <f>IFERROR(IF(C264="",VLOOKUP(D264,'[1]Members Sorted'!$B$2:$G$5000,2,0),VLOOKUP(C264,'[1]Members Sorted'!$B$2:$G$5000,2,0)),"")</f>
        <v/>
      </c>
      <c r="F264" s="21" t="str">
        <f>IFERROR(IF(C264="",VLOOKUP(D264,'[1]Members Sorted'!$B$2:$G$5000,3,0),VLOOKUP(C264,'[1]Members Sorted'!$B$2:$G$5000,3,0)),"")</f>
        <v/>
      </c>
      <c r="G264" s="21" t="str">
        <f>IFERROR(IF(C264="",VLOOKUP(D264,'[1]Members Sorted'!$B$2:$G$5000,5,0),VLOOKUP(C264,'[1]Members Sorted'!$B$2:$G$5000,5,0)),"")</f>
        <v/>
      </c>
      <c r="H264" s="21" t="str">
        <f>IFERROR(IF(G264="","",IF(#REF!=1,"Guest",IF(COUNTIF($G$7:G264,G264)='[1]Season Set up'!$D$62,"Spacer",IF(COUNTIF($G$7:G264,G264)='[1]Season Set up'!$D$63,"Spacer",IF(COUNTIF($G$7:G264,G264)='[1]Season Set up'!$D$64,"Spacer",IF(COUNTIF($G$7:G264,G264)='[1]Season Set up'!$D$65,"Spacer",IF(COUNTIF($G$7:G264,G264)='[1]Season Set up'!$D$66,"Spacer",IF(COUNTIF($G$7:G264,G264)='[1]Season Set up'!$D$67,"Spacer",IF(COUNTIF($G$7:G264,G264)='[1]Season Set up'!$D$68,"Spacer",IF(COUNTIF($G$7:G264,G264)='[1]Season Set up'!$D$69,"Spacer",IF(COUNTIF($G$7:G264,G264)&lt;='[1]Season Set up'!$C$62, CONCATENATE(G264, " A"),IF(COUNTIF($G$7:G264,G264)&lt;='[1]Season Set up'!$C$63, CONCATENATE(G264, " B"),IF(COUNTIF($G$7:G264,G264)&lt;='[1]Season Set up'!$C$64, CONCATENATE(G264, " C"),IF(COUNTIF($G$7:G264,G264)&lt;='[1]Season Set up'!$C$65, CONCATENATE(G264, " D"),IF(COUNTIF($G$7:G264,G264)&lt;='[1]Season Set up'!$C$66, CONCATENATE(G264, " E"),IF(COUNTIF($G$7:G264,G264)&lt;='[1]Season Set up'!$C$67, CONCATENATE(G264, " F"),IF(COUNTIF($G$7:G264,G264)&lt;='[1]Season Set up'!$C$68, CONCATENATE(G264, " G"),IF(COUNTIF($G$7:G264,G264)&lt;='[1]Season Set up'!$C$69, CONCATENATE(G264, " H"),"")))))))))))))))))),"")</f>
        <v/>
      </c>
      <c r="I264" s="74"/>
      <c r="J264" s="21" t="str">
        <f>IFERROR(VLOOKUP(D264,#REF!,6,0),"")</f>
        <v/>
      </c>
      <c r="K264" s="2"/>
      <c r="L264" s="21">
        <v>258</v>
      </c>
      <c r="M264" s="73"/>
      <c r="N264" s="21" t="str">
        <f t="shared" si="7"/>
        <v/>
      </c>
      <c r="O264" s="21" t="str">
        <f>IFERROR(IF(M264="",VLOOKUP(N264,'[1]Members Sorted'!$B$2:$G$5000,2,0),VLOOKUP(M264,'[1]Members Sorted'!$B$2:$G$5000,2,0)),"")</f>
        <v/>
      </c>
      <c r="P264" s="21" t="str">
        <f>IFERROR(IF(M264="",VLOOKUP(N264,'[1]Members Sorted'!$B$2:$G$5000,3,0),VLOOKUP(M264,'[1]Members Sorted'!$B$2:$G$5000,3,0)),"")</f>
        <v/>
      </c>
      <c r="Q264" s="21" t="str">
        <f>IFERROR(IF(M264="",VLOOKUP(N264,'[1]Members Sorted'!$B$2:$G$5000,5,0),VLOOKUP(M264,'[1]Members Sorted'!$B$2:$G$5000,5,0)),"")</f>
        <v/>
      </c>
      <c r="R264" s="21" t="str">
        <f>IFERROR(IF(Q264="","",IF(#REF!=1,"Guest",IF(COUNTIF($Q$7:Q264,Q264)&lt;='[1]Season Set up'!$C$73, CONCATENATE(Q264, " A"),IF(COUNTIF($Q$7:Q264,Q264)&lt;='[1]Season Set up'!$C$74, CONCATENATE(Q264, " B"),IF(COUNTIF($Q$7:Q264,Q264)&lt;='[1]Season Set up'!$C$75, CONCATENATE(Q264, " C"),IF(COUNTIF($Q$7:Q264,Q264)&lt;='[1]Season Set up'!$C$76, CONCATENATE(Q264, " D"),IF(COUNTIF($Q$7:Q264,Q264)&lt;='[1]Season Set up'!$C$77, CONCATENATE(Q264, " E"),IF(COUNTIF($Q$7:Q264,Q264)&lt;='[1]Season Set up'!$C$78, CONCATENATE(Q264, " F"),IF(COUNTIF($Q$7:Q264,Q264)&lt;='[1]Season Set up'!$C$79, CONCATENATE(Q264, " G"),IF(COUNTIF($Q$7:Q264,Q264)&lt;='[1]Season Set up'!$C$80, CONCATENATE(Q264, " H"),"")))))))))),"")</f>
        <v/>
      </c>
      <c r="S264" s="74"/>
      <c r="T264" s="21" t="str">
        <f>IFERROR(VLOOKUP(N264,#REF!,6,0),"")</f>
        <v/>
      </c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ht="15.75" customHeight="1" x14ac:dyDescent="0.2">
      <c r="A265" s="2" t="str">
        <f>IFERROR(IF(#REF!=0,"Wrong Gender!",""),"")</f>
        <v/>
      </c>
      <c r="B265" s="21">
        <v>259</v>
      </c>
      <c r="C265" s="73"/>
      <c r="D265" s="21" t="str">
        <f t="shared" si="6"/>
        <v/>
      </c>
      <c r="E265" s="21" t="str">
        <f>IFERROR(IF(C265="",VLOOKUP(D265,'[1]Members Sorted'!$B$2:$G$5000,2,0),VLOOKUP(C265,'[1]Members Sorted'!$B$2:$G$5000,2,0)),"")</f>
        <v/>
      </c>
      <c r="F265" s="21" t="str">
        <f>IFERROR(IF(C265="",VLOOKUP(D265,'[1]Members Sorted'!$B$2:$G$5000,3,0),VLOOKUP(C265,'[1]Members Sorted'!$B$2:$G$5000,3,0)),"")</f>
        <v/>
      </c>
      <c r="G265" s="21" t="str">
        <f>IFERROR(IF(C265="",VLOOKUP(D265,'[1]Members Sorted'!$B$2:$G$5000,5,0),VLOOKUP(C265,'[1]Members Sorted'!$B$2:$G$5000,5,0)),"")</f>
        <v/>
      </c>
      <c r="H265" s="21" t="str">
        <f>IFERROR(IF(G265="","",IF(#REF!=1,"Guest",IF(COUNTIF($G$7:G265,G265)='[1]Season Set up'!$D$62,"Spacer",IF(COUNTIF($G$7:G265,G265)='[1]Season Set up'!$D$63,"Spacer",IF(COUNTIF($G$7:G265,G265)='[1]Season Set up'!$D$64,"Spacer",IF(COUNTIF($G$7:G265,G265)='[1]Season Set up'!$D$65,"Spacer",IF(COUNTIF($G$7:G265,G265)='[1]Season Set up'!$D$66,"Spacer",IF(COUNTIF($G$7:G265,G265)='[1]Season Set up'!$D$67,"Spacer",IF(COUNTIF($G$7:G265,G265)='[1]Season Set up'!$D$68,"Spacer",IF(COUNTIF($G$7:G265,G265)='[1]Season Set up'!$D$69,"Spacer",IF(COUNTIF($G$7:G265,G265)&lt;='[1]Season Set up'!$C$62, CONCATENATE(G265, " A"),IF(COUNTIF($G$7:G265,G265)&lt;='[1]Season Set up'!$C$63, CONCATENATE(G265, " B"),IF(COUNTIF($G$7:G265,G265)&lt;='[1]Season Set up'!$C$64, CONCATENATE(G265, " C"),IF(COUNTIF($G$7:G265,G265)&lt;='[1]Season Set up'!$C$65, CONCATENATE(G265, " D"),IF(COUNTIF($G$7:G265,G265)&lt;='[1]Season Set up'!$C$66, CONCATENATE(G265, " E"),IF(COUNTIF($G$7:G265,G265)&lt;='[1]Season Set up'!$C$67, CONCATENATE(G265, " F"),IF(COUNTIF($G$7:G265,G265)&lt;='[1]Season Set up'!$C$68, CONCATENATE(G265, " G"),IF(COUNTIF($G$7:G265,G265)&lt;='[1]Season Set up'!$C$69, CONCATENATE(G265, " H"),"")))))))))))))))))),"")</f>
        <v/>
      </c>
      <c r="I265" s="74"/>
      <c r="J265" s="21" t="str">
        <f>IFERROR(VLOOKUP(D265,#REF!,6,0),"")</f>
        <v/>
      </c>
      <c r="K265" s="2"/>
      <c r="L265" s="21">
        <v>259</v>
      </c>
      <c r="M265" s="73"/>
      <c r="N265" s="21" t="str">
        <f t="shared" si="7"/>
        <v/>
      </c>
      <c r="O265" s="21" t="str">
        <f>IFERROR(IF(M265="",VLOOKUP(N265,'[1]Members Sorted'!$B$2:$G$5000,2,0),VLOOKUP(M265,'[1]Members Sorted'!$B$2:$G$5000,2,0)),"")</f>
        <v/>
      </c>
      <c r="P265" s="21" t="str">
        <f>IFERROR(IF(M265="",VLOOKUP(N265,'[1]Members Sorted'!$B$2:$G$5000,3,0),VLOOKUP(M265,'[1]Members Sorted'!$B$2:$G$5000,3,0)),"")</f>
        <v/>
      </c>
      <c r="Q265" s="21" t="str">
        <f>IFERROR(IF(M265="",VLOOKUP(N265,'[1]Members Sorted'!$B$2:$G$5000,5,0),VLOOKUP(M265,'[1]Members Sorted'!$B$2:$G$5000,5,0)),"")</f>
        <v/>
      </c>
      <c r="R265" s="21" t="str">
        <f>IFERROR(IF(Q265="","",IF(#REF!=1,"Guest",IF(COUNTIF($Q$7:Q265,Q265)&lt;='[1]Season Set up'!$C$73, CONCATENATE(Q265, " A"),IF(COUNTIF($Q$7:Q265,Q265)&lt;='[1]Season Set up'!$C$74, CONCATENATE(Q265, " B"),IF(COUNTIF($Q$7:Q265,Q265)&lt;='[1]Season Set up'!$C$75, CONCATENATE(Q265, " C"),IF(COUNTIF($Q$7:Q265,Q265)&lt;='[1]Season Set up'!$C$76, CONCATENATE(Q265, " D"),IF(COUNTIF($Q$7:Q265,Q265)&lt;='[1]Season Set up'!$C$77, CONCATENATE(Q265, " E"),IF(COUNTIF($Q$7:Q265,Q265)&lt;='[1]Season Set up'!$C$78, CONCATENATE(Q265, " F"),IF(COUNTIF($Q$7:Q265,Q265)&lt;='[1]Season Set up'!$C$79, CONCATENATE(Q265, " G"),IF(COUNTIF($Q$7:Q265,Q265)&lt;='[1]Season Set up'!$C$80, CONCATENATE(Q265, " H"),"")))))))))),"")</f>
        <v/>
      </c>
      <c r="S265" s="74"/>
      <c r="T265" s="21" t="str">
        <f>IFERROR(VLOOKUP(N265,#REF!,6,0),"")</f>
        <v/>
      </c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ht="15.75" customHeight="1" x14ac:dyDescent="0.2">
      <c r="A266" s="2" t="str">
        <f>IFERROR(IF(#REF!=0,"Wrong Gender!",""),"")</f>
        <v/>
      </c>
      <c r="B266" s="21">
        <v>260</v>
      </c>
      <c r="C266" s="73"/>
      <c r="D266" s="21" t="str">
        <f t="shared" si="6"/>
        <v/>
      </c>
      <c r="E266" s="21" t="str">
        <f>IFERROR(IF(C266="",VLOOKUP(D266,'[1]Members Sorted'!$B$2:$G$5000,2,0),VLOOKUP(C266,'[1]Members Sorted'!$B$2:$G$5000,2,0)),"")</f>
        <v/>
      </c>
      <c r="F266" s="21" t="str">
        <f>IFERROR(IF(C266="",VLOOKUP(D266,'[1]Members Sorted'!$B$2:$G$5000,3,0),VLOOKUP(C266,'[1]Members Sorted'!$B$2:$G$5000,3,0)),"")</f>
        <v/>
      </c>
      <c r="G266" s="21" t="str">
        <f>IFERROR(IF(C266="",VLOOKUP(D266,'[1]Members Sorted'!$B$2:$G$5000,5,0),VLOOKUP(C266,'[1]Members Sorted'!$B$2:$G$5000,5,0)),"")</f>
        <v/>
      </c>
      <c r="H266" s="21" t="str">
        <f>IFERROR(IF(G266="","",IF(#REF!=1,"Guest",IF(COUNTIF($G$7:G266,G266)='[1]Season Set up'!$D$62,"Spacer",IF(COUNTIF($G$7:G266,G266)='[1]Season Set up'!$D$63,"Spacer",IF(COUNTIF($G$7:G266,G266)='[1]Season Set up'!$D$64,"Spacer",IF(COUNTIF($G$7:G266,G266)='[1]Season Set up'!$D$65,"Spacer",IF(COUNTIF($G$7:G266,G266)='[1]Season Set up'!$D$66,"Spacer",IF(COUNTIF($G$7:G266,G266)='[1]Season Set up'!$D$67,"Spacer",IF(COUNTIF($G$7:G266,G266)='[1]Season Set up'!$D$68,"Spacer",IF(COUNTIF($G$7:G266,G266)='[1]Season Set up'!$D$69,"Spacer",IF(COUNTIF($G$7:G266,G266)&lt;='[1]Season Set up'!$C$62, CONCATENATE(G266, " A"),IF(COUNTIF($G$7:G266,G266)&lt;='[1]Season Set up'!$C$63, CONCATENATE(G266, " B"),IF(COUNTIF($G$7:G266,G266)&lt;='[1]Season Set up'!$C$64, CONCATENATE(G266, " C"),IF(COUNTIF($G$7:G266,G266)&lt;='[1]Season Set up'!$C$65, CONCATENATE(G266, " D"),IF(COUNTIF($G$7:G266,G266)&lt;='[1]Season Set up'!$C$66, CONCATENATE(G266, " E"),IF(COUNTIF($G$7:G266,G266)&lt;='[1]Season Set up'!$C$67, CONCATENATE(G266, " F"),IF(COUNTIF($G$7:G266,G266)&lt;='[1]Season Set up'!$C$68, CONCATENATE(G266, " G"),IF(COUNTIF($G$7:G266,G266)&lt;='[1]Season Set up'!$C$69, CONCATENATE(G266, " H"),"")))))))))))))))))),"")</f>
        <v/>
      </c>
      <c r="I266" s="74"/>
      <c r="J266" s="21" t="str">
        <f>IFERROR(VLOOKUP(D266,#REF!,6,0),"")</f>
        <v/>
      </c>
      <c r="K266" s="2"/>
      <c r="L266" s="21">
        <v>260</v>
      </c>
      <c r="M266" s="73"/>
      <c r="N266" s="21" t="str">
        <f t="shared" si="7"/>
        <v/>
      </c>
      <c r="O266" s="21" t="str">
        <f>IFERROR(IF(M266="",VLOOKUP(N266,'[1]Members Sorted'!$B$2:$G$5000,2,0),VLOOKUP(M266,'[1]Members Sorted'!$B$2:$G$5000,2,0)),"")</f>
        <v/>
      </c>
      <c r="P266" s="21" t="str">
        <f>IFERROR(IF(M266="",VLOOKUP(N266,'[1]Members Sorted'!$B$2:$G$5000,3,0),VLOOKUP(M266,'[1]Members Sorted'!$B$2:$G$5000,3,0)),"")</f>
        <v/>
      </c>
      <c r="Q266" s="21" t="str">
        <f>IFERROR(IF(M266="",VLOOKUP(N266,'[1]Members Sorted'!$B$2:$G$5000,5,0),VLOOKUP(M266,'[1]Members Sorted'!$B$2:$G$5000,5,0)),"")</f>
        <v/>
      </c>
      <c r="R266" s="21" t="str">
        <f>IFERROR(IF(Q266="","",IF(#REF!=1,"Guest",IF(COUNTIF($Q$7:Q266,Q266)&lt;='[1]Season Set up'!$C$73, CONCATENATE(Q266, " A"),IF(COUNTIF($Q$7:Q266,Q266)&lt;='[1]Season Set up'!$C$74, CONCATENATE(Q266, " B"),IF(COUNTIF($Q$7:Q266,Q266)&lt;='[1]Season Set up'!$C$75, CONCATENATE(Q266, " C"),IF(COUNTIF($Q$7:Q266,Q266)&lt;='[1]Season Set up'!$C$76, CONCATENATE(Q266, " D"),IF(COUNTIF($Q$7:Q266,Q266)&lt;='[1]Season Set up'!$C$77, CONCATENATE(Q266, " E"),IF(COUNTIF($Q$7:Q266,Q266)&lt;='[1]Season Set up'!$C$78, CONCATENATE(Q266, " F"),IF(COUNTIF($Q$7:Q266,Q266)&lt;='[1]Season Set up'!$C$79, CONCATENATE(Q266, " G"),IF(COUNTIF($Q$7:Q266,Q266)&lt;='[1]Season Set up'!$C$80, CONCATENATE(Q266, " H"),"")))))))))),"")</f>
        <v/>
      </c>
      <c r="S266" s="74"/>
      <c r="T266" s="21" t="str">
        <f>IFERROR(VLOOKUP(N266,#REF!,6,0),"")</f>
        <v/>
      </c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ht="15.75" customHeight="1" x14ac:dyDescent="0.2">
      <c r="A267" s="2" t="str">
        <f>IFERROR(IF(#REF!=0,"Wrong Gender!",""),"")</f>
        <v/>
      </c>
      <c r="B267" s="21">
        <v>261</v>
      </c>
      <c r="C267" s="73"/>
      <c r="D267" s="21" t="str">
        <f t="shared" si="6"/>
        <v/>
      </c>
      <c r="E267" s="21" t="str">
        <f>IFERROR(IF(C267="",VLOOKUP(D267,'[1]Members Sorted'!$B$2:$G$5000,2,0),VLOOKUP(C267,'[1]Members Sorted'!$B$2:$G$5000,2,0)),"")</f>
        <v/>
      </c>
      <c r="F267" s="21" t="str">
        <f>IFERROR(IF(C267="",VLOOKUP(D267,'[1]Members Sorted'!$B$2:$G$5000,3,0),VLOOKUP(C267,'[1]Members Sorted'!$B$2:$G$5000,3,0)),"")</f>
        <v/>
      </c>
      <c r="G267" s="21" t="str">
        <f>IFERROR(IF(C267="",VLOOKUP(D267,'[1]Members Sorted'!$B$2:$G$5000,5,0),VLOOKUP(C267,'[1]Members Sorted'!$B$2:$G$5000,5,0)),"")</f>
        <v/>
      </c>
      <c r="H267" s="21" t="str">
        <f>IFERROR(IF(G267="","",IF(#REF!=1,"Guest",IF(COUNTIF($G$7:G267,G267)='[1]Season Set up'!$D$62,"Spacer",IF(COUNTIF($G$7:G267,G267)='[1]Season Set up'!$D$63,"Spacer",IF(COUNTIF($G$7:G267,G267)='[1]Season Set up'!$D$64,"Spacer",IF(COUNTIF($G$7:G267,G267)='[1]Season Set up'!$D$65,"Spacer",IF(COUNTIF($G$7:G267,G267)='[1]Season Set up'!$D$66,"Spacer",IF(COUNTIF($G$7:G267,G267)='[1]Season Set up'!$D$67,"Spacer",IF(COUNTIF($G$7:G267,G267)='[1]Season Set up'!$D$68,"Spacer",IF(COUNTIF($G$7:G267,G267)='[1]Season Set up'!$D$69,"Spacer",IF(COUNTIF($G$7:G267,G267)&lt;='[1]Season Set up'!$C$62, CONCATENATE(G267, " A"),IF(COUNTIF($G$7:G267,G267)&lt;='[1]Season Set up'!$C$63, CONCATENATE(G267, " B"),IF(COUNTIF($G$7:G267,G267)&lt;='[1]Season Set up'!$C$64, CONCATENATE(G267, " C"),IF(COUNTIF($G$7:G267,G267)&lt;='[1]Season Set up'!$C$65, CONCATENATE(G267, " D"),IF(COUNTIF($G$7:G267,G267)&lt;='[1]Season Set up'!$C$66, CONCATENATE(G267, " E"),IF(COUNTIF($G$7:G267,G267)&lt;='[1]Season Set up'!$C$67, CONCATENATE(G267, " F"),IF(COUNTIF($G$7:G267,G267)&lt;='[1]Season Set up'!$C$68, CONCATENATE(G267, " G"),IF(COUNTIF($G$7:G267,G267)&lt;='[1]Season Set up'!$C$69, CONCATENATE(G267, " H"),"")))))))))))))))))),"")</f>
        <v/>
      </c>
      <c r="I267" s="74"/>
      <c r="J267" s="21" t="str">
        <f>IFERROR(VLOOKUP(D267,#REF!,6,0),"")</f>
        <v/>
      </c>
      <c r="K267" s="2"/>
      <c r="L267" s="21">
        <v>261</v>
      </c>
      <c r="M267" s="73"/>
      <c r="N267" s="21" t="str">
        <f t="shared" si="7"/>
        <v/>
      </c>
      <c r="O267" s="21" t="str">
        <f>IFERROR(IF(M267="",VLOOKUP(N267,'[1]Members Sorted'!$B$2:$G$5000,2,0),VLOOKUP(M267,'[1]Members Sorted'!$B$2:$G$5000,2,0)),"")</f>
        <v/>
      </c>
      <c r="P267" s="21" t="str">
        <f>IFERROR(IF(M267="",VLOOKUP(N267,'[1]Members Sorted'!$B$2:$G$5000,3,0),VLOOKUP(M267,'[1]Members Sorted'!$B$2:$G$5000,3,0)),"")</f>
        <v/>
      </c>
      <c r="Q267" s="21" t="str">
        <f>IFERROR(IF(M267="",VLOOKUP(N267,'[1]Members Sorted'!$B$2:$G$5000,5,0),VLOOKUP(M267,'[1]Members Sorted'!$B$2:$G$5000,5,0)),"")</f>
        <v/>
      </c>
      <c r="R267" s="21" t="str">
        <f>IFERROR(IF(Q267="","",IF(#REF!=1,"Guest",IF(COUNTIF($Q$7:Q267,Q267)&lt;='[1]Season Set up'!$C$73, CONCATENATE(Q267, " A"),IF(COUNTIF($Q$7:Q267,Q267)&lt;='[1]Season Set up'!$C$74, CONCATENATE(Q267, " B"),IF(COUNTIF($Q$7:Q267,Q267)&lt;='[1]Season Set up'!$C$75, CONCATENATE(Q267, " C"),IF(COUNTIF($Q$7:Q267,Q267)&lt;='[1]Season Set up'!$C$76, CONCATENATE(Q267, " D"),IF(COUNTIF($Q$7:Q267,Q267)&lt;='[1]Season Set up'!$C$77, CONCATENATE(Q267, " E"),IF(COUNTIF($Q$7:Q267,Q267)&lt;='[1]Season Set up'!$C$78, CONCATENATE(Q267, " F"),IF(COUNTIF($Q$7:Q267,Q267)&lt;='[1]Season Set up'!$C$79, CONCATENATE(Q267, " G"),IF(COUNTIF($Q$7:Q267,Q267)&lt;='[1]Season Set up'!$C$80, CONCATENATE(Q267, " H"),"")))))))))),"")</f>
        <v/>
      </c>
      <c r="S267" s="74"/>
      <c r="T267" s="21" t="str">
        <f>IFERROR(VLOOKUP(N267,#REF!,6,0),"")</f>
        <v/>
      </c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ht="15.75" customHeight="1" x14ac:dyDescent="0.2">
      <c r="A268" s="2" t="str">
        <f>IFERROR(IF(#REF!=0,"Wrong Gender!",""),"")</f>
        <v/>
      </c>
      <c r="B268" s="21">
        <v>262</v>
      </c>
      <c r="C268" s="73"/>
      <c r="D268" s="21" t="str">
        <f t="shared" si="6"/>
        <v/>
      </c>
      <c r="E268" s="21" t="str">
        <f>IFERROR(IF(C268="",VLOOKUP(D268,'[1]Members Sorted'!$B$2:$G$5000,2,0),VLOOKUP(C268,'[1]Members Sorted'!$B$2:$G$5000,2,0)),"")</f>
        <v/>
      </c>
      <c r="F268" s="21" t="str">
        <f>IFERROR(IF(C268="",VLOOKUP(D268,'[1]Members Sorted'!$B$2:$G$5000,3,0),VLOOKUP(C268,'[1]Members Sorted'!$B$2:$G$5000,3,0)),"")</f>
        <v/>
      </c>
      <c r="G268" s="21" t="str">
        <f>IFERROR(IF(C268="",VLOOKUP(D268,'[1]Members Sorted'!$B$2:$G$5000,5,0),VLOOKUP(C268,'[1]Members Sorted'!$B$2:$G$5000,5,0)),"")</f>
        <v/>
      </c>
      <c r="H268" s="21" t="str">
        <f>IFERROR(IF(G268="","",IF(#REF!=1,"Guest",IF(COUNTIF($G$7:G268,G268)='[1]Season Set up'!$D$62,"Spacer",IF(COUNTIF($G$7:G268,G268)='[1]Season Set up'!$D$63,"Spacer",IF(COUNTIF($G$7:G268,G268)='[1]Season Set up'!$D$64,"Spacer",IF(COUNTIF($G$7:G268,G268)='[1]Season Set up'!$D$65,"Spacer",IF(COUNTIF($G$7:G268,G268)='[1]Season Set up'!$D$66,"Spacer",IF(COUNTIF($G$7:G268,G268)='[1]Season Set up'!$D$67,"Spacer",IF(COUNTIF($G$7:G268,G268)='[1]Season Set up'!$D$68,"Spacer",IF(COUNTIF($G$7:G268,G268)='[1]Season Set up'!$D$69,"Spacer",IF(COUNTIF($G$7:G268,G268)&lt;='[1]Season Set up'!$C$62, CONCATENATE(G268, " A"),IF(COUNTIF($G$7:G268,G268)&lt;='[1]Season Set up'!$C$63, CONCATENATE(G268, " B"),IF(COUNTIF($G$7:G268,G268)&lt;='[1]Season Set up'!$C$64, CONCATENATE(G268, " C"),IF(COUNTIF($G$7:G268,G268)&lt;='[1]Season Set up'!$C$65, CONCATENATE(G268, " D"),IF(COUNTIF($G$7:G268,G268)&lt;='[1]Season Set up'!$C$66, CONCATENATE(G268, " E"),IF(COUNTIF($G$7:G268,G268)&lt;='[1]Season Set up'!$C$67, CONCATENATE(G268, " F"),IF(COUNTIF($G$7:G268,G268)&lt;='[1]Season Set up'!$C$68, CONCATENATE(G268, " G"),IF(COUNTIF($G$7:G268,G268)&lt;='[1]Season Set up'!$C$69, CONCATENATE(G268, " H"),"")))))))))))))))))),"")</f>
        <v/>
      </c>
      <c r="I268" s="74"/>
      <c r="J268" s="21" t="str">
        <f>IFERROR(VLOOKUP(D268,#REF!,6,0),"")</f>
        <v/>
      </c>
      <c r="K268" s="2"/>
      <c r="L268" s="21">
        <v>262</v>
      </c>
      <c r="M268" s="73"/>
      <c r="N268" s="21" t="str">
        <f t="shared" si="7"/>
        <v/>
      </c>
      <c r="O268" s="21" t="str">
        <f>IFERROR(IF(M268="",VLOOKUP(N268,'[1]Members Sorted'!$B$2:$G$5000,2,0),VLOOKUP(M268,'[1]Members Sorted'!$B$2:$G$5000,2,0)),"")</f>
        <v/>
      </c>
      <c r="P268" s="21" t="str">
        <f>IFERROR(IF(M268="",VLOOKUP(N268,'[1]Members Sorted'!$B$2:$G$5000,3,0),VLOOKUP(M268,'[1]Members Sorted'!$B$2:$G$5000,3,0)),"")</f>
        <v/>
      </c>
      <c r="Q268" s="21" t="str">
        <f>IFERROR(IF(M268="",VLOOKUP(N268,'[1]Members Sorted'!$B$2:$G$5000,5,0),VLOOKUP(M268,'[1]Members Sorted'!$B$2:$G$5000,5,0)),"")</f>
        <v/>
      </c>
      <c r="R268" s="21" t="str">
        <f>IFERROR(IF(Q268="","",IF(#REF!=1,"Guest",IF(COUNTIF($Q$7:Q268,Q268)&lt;='[1]Season Set up'!$C$73, CONCATENATE(Q268, " A"),IF(COUNTIF($Q$7:Q268,Q268)&lt;='[1]Season Set up'!$C$74, CONCATENATE(Q268, " B"),IF(COUNTIF($Q$7:Q268,Q268)&lt;='[1]Season Set up'!$C$75, CONCATENATE(Q268, " C"),IF(COUNTIF($Q$7:Q268,Q268)&lt;='[1]Season Set up'!$C$76, CONCATENATE(Q268, " D"),IF(COUNTIF($Q$7:Q268,Q268)&lt;='[1]Season Set up'!$C$77, CONCATENATE(Q268, " E"),IF(COUNTIF($Q$7:Q268,Q268)&lt;='[1]Season Set up'!$C$78, CONCATENATE(Q268, " F"),IF(COUNTIF($Q$7:Q268,Q268)&lt;='[1]Season Set up'!$C$79, CONCATENATE(Q268, " G"),IF(COUNTIF($Q$7:Q268,Q268)&lt;='[1]Season Set up'!$C$80, CONCATENATE(Q268, " H"),"")))))))))),"")</f>
        <v/>
      </c>
      <c r="S268" s="74"/>
      <c r="T268" s="21" t="str">
        <f>IFERROR(VLOOKUP(N268,#REF!,6,0),"")</f>
        <v/>
      </c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ht="15.75" customHeight="1" x14ac:dyDescent="0.2">
      <c r="A269" s="2" t="str">
        <f>IFERROR(IF(#REF!=0,"Wrong Gender!",""),"")</f>
        <v/>
      </c>
      <c r="B269" s="21">
        <v>263</v>
      </c>
      <c r="C269" s="73"/>
      <c r="D269" s="21" t="str">
        <f t="shared" si="6"/>
        <v/>
      </c>
      <c r="E269" s="21" t="str">
        <f>IFERROR(IF(C269="",VLOOKUP(D269,'[1]Members Sorted'!$B$2:$G$5000,2,0),VLOOKUP(C269,'[1]Members Sorted'!$B$2:$G$5000,2,0)),"")</f>
        <v/>
      </c>
      <c r="F269" s="21" t="str">
        <f>IFERROR(IF(C269="",VLOOKUP(D269,'[1]Members Sorted'!$B$2:$G$5000,3,0),VLOOKUP(C269,'[1]Members Sorted'!$B$2:$G$5000,3,0)),"")</f>
        <v/>
      </c>
      <c r="G269" s="21" t="str">
        <f>IFERROR(IF(C269="",VLOOKUP(D269,'[1]Members Sorted'!$B$2:$G$5000,5,0),VLOOKUP(C269,'[1]Members Sorted'!$B$2:$G$5000,5,0)),"")</f>
        <v/>
      </c>
      <c r="H269" s="21" t="str">
        <f>IFERROR(IF(G269="","",IF(#REF!=1,"Guest",IF(COUNTIF($G$7:G269,G269)='[1]Season Set up'!$D$62,"Spacer",IF(COUNTIF($G$7:G269,G269)='[1]Season Set up'!$D$63,"Spacer",IF(COUNTIF($G$7:G269,G269)='[1]Season Set up'!$D$64,"Spacer",IF(COUNTIF($G$7:G269,G269)='[1]Season Set up'!$D$65,"Spacer",IF(COUNTIF($G$7:G269,G269)='[1]Season Set up'!$D$66,"Spacer",IF(COUNTIF($G$7:G269,G269)='[1]Season Set up'!$D$67,"Spacer",IF(COUNTIF($G$7:G269,G269)='[1]Season Set up'!$D$68,"Spacer",IF(COUNTIF($G$7:G269,G269)='[1]Season Set up'!$D$69,"Spacer",IF(COUNTIF($G$7:G269,G269)&lt;='[1]Season Set up'!$C$62, CONCATENATE(G269, " A"),IF(COUNTIF($G$7:G269,G269)&lt;='[1]Season Set up'!$C$63, CONCATENATE(G269, " B"),IF(COUNTIF($G$7:G269,G269)&lt;='[1]Season Set up'!$C$64, CONCATENATE(G269, " C"),IF(COUNTIF($G$7:G269,G269)&lt;='[1]Season Set up'!$C$65, CONCATENATE(G269, " D"),IF(COUNTIF($G$7:G269,G269)&lt;='[1]Season Set up'!$C$66, CONCATENATE(G269, " E"),IF(COUNTIF($G$7:G269,G269)&lt;='[1]Season Set up'!$C$67, CONCATENATE(G269, " F"),IF(COUNTIF($G$7:G269,G269)&lt;='[1]Season Set up'!$C$68, CONCATENATE(G269, " G"),IF(COUNTIF($G$7:G269,G269)&lt;='[1]Season Set up'!$C$69, CONCATENATE(G269, " H"),"")))))))))))))))))),"")</f>
        <v/>
      </c>
      <c r="I269" s="74"/>
      <c r="J269" s="21" t="str">
        <f>IFERROR(VLOOKUP(D269,#REF!,6,0),"")</f>
        <v/>
      </c>
      <c r="K269" s="2"/>
      <c r="L269" s="21">
        <v>263</v>
      </c>
      <c r="M269" s="73"/>
      <c r="N269" s="21" t="str">
        <f t="shared" si="7"/>
        <v/>
      </c>
      <c r="O269" s="21" t="str">
        <f>IFERROR(IF(M269="",VLOOKUP(N269,'[1]Members Sorted'!$B$2:$G$5000,2,0),VLOOKUP(M269,'[1]Members Sorted'!$B$2:$G$5000,2,0)),"")</f>
        <v/>
      </c>
      <c r="P269" s="21" t="str">
        <f>IFERROR(IF(M269="",VLOOKUP(N269,'[1]Members Sorted'!$B$2:$G$5000,3,0),VLOOKUP(M269,'[1]Members Sorted'!$B$2:$G$5000,3,0)),"")</f>
        <v/>
      </c>
      <c r="Q269" s="21" t="str">
        <f>IFERROR(IF(M269="",VLOOKUP(N269,'[1]Members Sorted'!$B$2:$G$5000,5,0),VLOOKUP(M269,'[1]Members Sorted'!$B$2:$G$5000,5,0)),"")</f>
        <v/>
      </c>
      <c r="R269" s="21" t="str">
        <f>IFERROR(IF(Q269="","",IF(#REF!=1,"Guest",IF(COUNTIF($Q$7:Q269,Q269)&lt;='[1]Season Set up'!$C$73, CONCATENATE(Q269, " A"),IF(COUNTIF($Q$7:Q269,Q269)&lt;='[1]Season Set up'!$C$74, CONCATENATE(Q269, " B"),IF(COUNTIF($Q$7:Q269,Q269)&lt;='[1]Season Set up'!$C$75, CONCATENATE(Q269, " C"),IF(COUNTIF($Q$7:Q269,Q269)&lt;='[1]Season Set up'!$C$76, CONCATENATE(Q269, " D"),IF(COUNTIF($Q$7:Q269,Q269)&lt;='[1]Season Set up'!$C$77, CONCATENATE(Q269, " E"),IF(COUNTIF($Q$7:Q269,Q269)&lt;='[1]Season Set up'!$C$78, CONCATENATE(Q269, " F"),IF(COUNTIF($Q$7:Q269,Q269)&lt;='[1]Season Set up'!$C$79, CONCATENATE(Q269, " G"),IF(COUNTIF($Q$7:Q269,Q269)&lt;='[1]Season Set up'!$C$80, CONCATENATE(Q269, " H"),"")))))))))),"")</f>
        <v/>
      </c>
      <c r="S269" s="74"/>
      <c r="T269" s="21" t="str">
        <f>IFERROR(VLOOKUP(N269,#REF!,6,0),"")</f>
        <v/>
      </c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ht="15.75" customHeight="1" x14ac:dyDescent="0.2">
      <c r="A270" s="2" t="str">
        <f>IFERROR(IF(#REF!=0,"Wrong Gender!",""),"")</f>
        <v/>
      </c>
      <c r="B270" s="21">
        <v>264</v>
      </c>
      <c r="C270" s="73"/>
      <c r="D270" s="21" t="str">
        <f t="shared" si="6"/>
        <v/>
      </c>
      <c r="E270" s="21" t="str">
        <f>IFERROR(IF(C270="",VLOOKUP(D270,'[1]Members Sorted'!$B$2:$G$5000,2,0),VLOOKUP(C270,'[1]Members Sorted'!$B$2:$G$5000,2,0)),"")</f>
        <v/>
      </c>
      <c r="F270" s="21" t="str">
        <f>IFERROR(IF(C270="",VLOOKUP(D270,'[1]Members Sorted'!$B$2:$G$5000,3,0),VLOOKUP(C270,'[1]Members Sorted'!$B$2:$G$5000,3,0)),"")</f>
        <v/>
      </c>
      <c r="G270" s="21" t="str">
        <f>IFERROR(IF(C270="",VLOOKUP(D270,'[1]Members Sorted'!$B$2:$G$5000,5,0),VLOOKUP(C270,'[1]Members Sorted'!$B$2:$G$5000,5,0)),"")</f>
        <v/>
      </c>
      <c r="H270" s="21" t="str">
        <f>IFERROR(IF(G270="","",IF(#REF!=1,"Guest",IF(COUNTIF($G$7:G270,G270)='[1]Season Set up'!$D$62,"Spacer",IF(COUNTIF($G$7:G270,G270)='[1]Season Set up'!$D$63,"Spacer",IF(COUNTIF($G$7:G270,G270)='[1]Season Set up'!$D$64,"Spacer",IF(COUNTIF($G$7:G270,G270)='[1]Season Set up'!$D$65,"Spacer",IF(COUNTIF($G$7:G270,G270)='[1]Season Set up'!$D$66,"Spacer",IF(COUNTIF($G$7:G270,G270)='[1]Season Set up'!$D$67,"Spacer",IF(COUNTIF($G$7:G270,G270)='[1]Season Set up'!$D$68,"Spacer",IF(COUNTIF($G$7:G270,G270)='[1]Season Set up'!$D$69,"Spacer",IF(COUNTIF($G$7:G270,G270)&lt;='[1]Season Set up'!$C$62, CONCATENATE(G270, " A"),IF(COUNTIF($G$7:G270,G270)&lt;='[1]Season Set up'!$C$63, CONCATENATE(G270, " B"),IF(COUNTIF($G$7:G270,G270)&lt;='[1]Season Set up'!$C$64, CONCATENATE(G270, " C"),IF(COUNTIF($G$7:G270,G270)&lt;='[1]Season Set up'!$C$65, CONCATENATE(G270, " D"),IF(COUNTIF($G$7:G270,G270)&lt;='[1]Season Set up'!$C$66, CONCATENATE(G270, " E"),IF(COUNTIF($G$7:G270,G270)&lt;='[1]Season Set up'!$C$67, CONCATENATE(G270, " F"),IF(COUNTIF($G$7:G270,G270)&lt;='[1]Season Set up'!$C$68, CONCATENATE(G270, " G"),IF(COUNTIF($G$7:G270,G270)&lt;='[1]Season Set up'!$C$69, CONCATENATE(G270, " H"),"")))))))))))))))))),"")</f>
        <v/>
      </c>
      <c r="I270" s="74"/>
      <c r="J270" s="21" t="str">
        <f>IFERROR(VLOOKUP(D270,#REF!,6,0),"")</f>
        <v/>
      </c>
      <c r="K270" s="2"/>
      <c r="L270" s="21">
        <v>264</v>
      </c>
      <c r="M270" s="73"/>
      <c r="N270" s="21" t="str">
        <f t="shared" si="7"/>
        <v/>
      </c>
      <c r="O270" s="21" t="str">
        <f>IFERROR(IF(M270="",VLOOKUP(N270,'[1]Members Sorted'!$B$2:$G$5000,2,0),VLOOKUP(M270,'[1]Members Sorted'!$B$2:$G$5000,2,0)),"")</f>
        <v/>
      </c>
      <c r="P270" s="21" t="str">
        <f>IFERROR(IF(M270="",VLOOKUP(N270,'[1]Members Sorted'!$B$2:$G$5000,3,0),VLOOKUP(M270,'[1]Members Sorted'!$B$2:$G$5000,3,0)),"")</f>
        <v/>
      </c>
      <c r="Q270" s="21" t="str">
        <f>IFERROR(IF(M270="",VLOOKUP(N270,'[1]Members Sorted'!$B$2:$G$5000,5,0),VLOOKUP(M270,'[1]Members Sorted'!$B$2:$G$5000,5,0)),"")</f>
        <v/>
      </c>
      <c r="R270" s="21" t="str">
        <f>IFERROR(IF(Q270="","",IF(#REF!=1,"Guest",IF(COUNTIF($Q$7:Q270,Q270)&lt;='[1]Season Set up'!$C$73, CONCATENATE(Q270, " A"),IF(COUNTIF($Q$7:Q270,Q270)&lt;='[1]Season Set up'!$C$74, CONCATENATE(Q270, " B"),IF(COUNTIF($Q$7:Q270,Q270)&lt;='[1]Season Set up'!$C$75, CONCATENATE(Q270, " C"),IF(COUNTIF($Q$7:Q270,Q270)&lt;='[1]Season Set up'!$C$76, CONCATENATE(Q270, " D"),IF(COUNTIF($Q$7:Q270,Q270)&lt;='[1]Season Set up'!$C$77, CONCATENATE(Q270, " E"),IF(COUNTIF($Q$7:Q270,Q270)&lt;='[1]Season Set up'!$C$78, CONCATENATE(Q270, " F"),IF(COUNTIF($Q$7:Q270,Q270)&lt;='[1]Season Set up'!$C$79, CONCATENATE(Q270, " G"),IF(COUNTIF($Q$7:Q270,Q270)&lt;='[1]Season Set up'!$C$80, CONCATENATE(Q270, " H"),"")))))))))),"")</f>
        <v/>
      </c>
      <c r="S270" s="74"/>
      <c r="T270" s="21" t="str">
        <f>IFERROR(VLOOKUP(N270,#REF!,6,0),"")</f>
        <v/>
      </c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ht="15.75" customHeight="1" x14ac:dyDescent="0.2">
      <c r="A271" s="2" t="str">
        <f>IFERROR(IF(#REF!=0,"Wrong Gender!",""),"")</f>
        <v/>
      </c>
      <c r="B271" s="21">
        <v>265</v>
      </c>
      <c r="C271" s="73"/>
      <c r="D271" s="21" t="str">
        <f t="shared" si="6"/>
        <v/>
      </c>
      <c r="E271" s="21" t="str">
        <f>IFERROR(IF(C271="",VLOOKUP(D271,'[1]Members Sorted'!$B$2:$G$5000,2,0),VLOOKUP(C271,'[1]Members Sorted'!$B$2:$G$5000,2,0)),"")</f>
        <v/>
      </c>
      <c r="F271" s="21" t="str">
        <f>IFERROR(IF(C271="",VLOOKUP(D271,'[1]Members Sorted'!$B$2:$G$5000,3,0),VLOOKUP(C271,'[1]Members Sorted'!$B$2:$G$5000,3,0)),"")</f>
        <v/>
      </c>
      <c r="G271" s="21" t="str">
        <f>IFERROR(IF(C271="",VLOOKUP(D271,'[1]Members Sorted'!$B$2:$G$5000,5,0),VLOOKUP(C271,'[1]Members Sorted'!$B$2:$G$5000,5,0)),"")</f>
        <v/>
      </c>
      <c r="H271" s="21" t="str">
        <f>IFERROR(IF(G271="","",IF(#REF!=1,"Guest",IF(COUNTIF($G$7:G271,G271)='[1]Season Set up'!$D$62,"Spacer",IF(COUNTIF($G$7:G271,G271)='[1]Season Set up'!$D$63,"Spacer",IF(COUNTIF($G$7:G271,G271)='[1]Season Set up'!$D$64,"Spacer",IF(COUNTIF($G$7:G271,G271)='[1]Season Set up'!$D$65,"Spacer",IF(COUNTIF($G$7:G271,G271)='[1]Season Set up'!$D$66,"Spacer",IF(COUNTIF($G$7:G271,G271)='[1]Season Set up'!$D$67,"Spacer",IF(COUNTIF($G$7:G271,G271)='[1]Season Set up'!$D$68,"Spacer",IF(COUNTIF($G$7:G271,G271)='[1]Season Set up'!$D$69,"Spacer",IF(COUNTIF($G$7:G271,G271)&lt;='[1]Season Set up'!$C$62, CONCATENATE(G271, " A"),IF(COUNTIF($G$7:G271,G271)&lt;='[1]Season Set up'!$C$63, CONCATENATE(G271, " B"),IF(COUNTIF($G$7:G271,G271)&lt;='[1]Season Set up'!$C$64, CONCATENATE(G271, " C"),IF(COUNTIF($G$7:G271,G271)&lt;='[1]Season Set up'!$C$65, CONCATENATE(G271, " D"),IF(COUNTIF($G$7:G271,G271)&lt;='[1]Season Set up'!$C$66, CONCATENATE(G271, " E"),IF(COUNTIF($G$7:G271,G271)&lt;='[1]Season Set up'!$C$67, CONCATENATE(G271, " F"),IF(COUNTIF($G$7:G271,G271)&lt;='[1]Season Set up'!$C$68, CONCATENATE(G271, " G"),IF(COUNTIF($G$7:G271,G271)&lt;='[1]Season Set up'!$C$69, CONCATENATE(G271, " H"),"")))))))))))))))))),"")</f>
        <v/>
      </c>
      <c r="I271" s="74"/>
      <c r="J271" s="21" t="str">
        <f>IFERROR(VLOOKUP(D271,#REF!,6,0),"")</f>
        <v/>
      </c>
      <c r="K271" s="2"/>
      <c r="L271" s="21">
        <v>265</v>
      </c>
      <c r="M271" s="73"/>
      <c r="N271" s="21" t="str">
        <f t="shared" si="7"/>
        <v/>
      </c>
      <c r="O271" s="21" t="str">
        <f>IFERROR(IF(M271="",VLOOKUP(N271,'[1]Members Sorted'!$B$2:$G$5000,2,0),VLOOKUP(M271,'[1]Members Sorted'!$B$2:$G$5000,2,0)),"")</f>
        <v/>
      </c>
      <c r="P271" s="21" t="str">
        <f>IFERROR(IF(M271="",VLOOKUP(N271,'[1]Members Sorted'!$B$2:$G$5000,3,0),VLOOKUP(M271,'[1]Members Sorted'!$B$2:$G$5000,3,0)),"")</f>
        <v/>
      </c>
      <c r="Q271" s="21" t="str">
        <f>IFERROR(IF(M271="",VLOOKUP(N271,'[1]Members Sorted'!$B$2:$G$5000,5,0),VLOOKUP(M271,'[1]Members Sorted'!$B$2:$G$5000,5,0)),"")</f>
        <v/>
      </c>
      <c r="R271" s="21" t="str">
        <f>IFERROR(IF(Q271="","",IF(#REF!=1,"Guest",IF(COUNTIF($Q$7:Q271,Q271)&lt;='[1]Season Set up'!$C$73, CONCATENATE(Q271, " A"),IF(COUNTIF($Q$7:Q271,Q271)&lt;='[1]Season Set up'!$C$74, CONCATENATE(Q271, " B"),IF(COUNTIF($Q$7:Q271,Q271)&lt;='[1]Season Set up'!$C$75, CONCATENATE(Q271, " C"),IF(COUNTIF($Q$7:Q271,Q271)&lt;='[1]Season Set up'!$C$76, CONCATENATE(Q271, " D"),IF(COUNTIF($Q$7:Q271,Q271)&lt;='[1]Season Set up'!$C$77, CONCATENATE(Q271, " E"),IF(COUNTIF($Q$7:Q271,Q271)&lt;='[1]Season Set up'!$C$78, CONCATENATE(Q271, " F"),IF(COUNTIF($Q$7:Q271,Q271)&lt;='[1]Season Set up'!$C$79, CONCATENATE(Q271, " G"),IF(COUNTIF($Q$7:Q271,Q271)&lt;='[1]Season Set up'!$C$80, CONCATENATE(Q271, " H"),"")))))))))),"")</f>
        <v/>
      </c>
      <c r="S271" s="74"/>
      <c r="T271" s="21" t="str">
        <f>IFERROR(VLOOKUP(N271,#REF!,6,0),"")</f>
        <v/>
      </c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ht="15.75" customHeight="1" x14ac:dyDescent="0.2">
      <c r="A272" s="2" t="str">
        <f>IFERROR(IF(#REF!=0,"Wrong Gender!",""),"")</f>
        <v/>
      </c>
      <c r="B272" s="21">
        <v>266</v>
      </c>
      <c r="C272" s="73"/>
      <c r="D272" s="21" t="str">
        <f t="shared" si="6"/>
        <v/>
      </c>
      <c r="E272" s="21" t="str">
        <f>IFERROR(IF(C272="",VLOOKUP(D272,'[1]Members Sorted'!$B$2:$G$5000,2,0),VLOOKUP(C272,'[1]Members Sorted'!$B$2:$G$5000,2,0)),"")</f>
        <v/>
      </c>
      <c r="F272" s="21" t="str">
        <f>IFERROR(IF(C272="",VLOOKUP(D272,'[1]Members Sorted'!$B$2:$G$5000,3,0),VLOOKUP(C272,'[1]Members Sorted'!$B$2:$G$5000,3,0)),"")</f>
        <v/>
      </c>
      <c r="G272" s="21" t="str">
        <f>IFERROR(IF(C272="",VLOOKUP(D272,'[1]Members Sorted'!$B$2:$G$5000,5,0),VLOOKUP(C272,'[1]Members Sorted'!$B$2:$G$5000,5,0)),"")</f>
        <v/>
      </c>
      <c r="H272" s="21" t="str">
        <f>IFERROR(IF(G272="","",IF(#REF!=1,"Guest",IF(COUNTIF($G$7:G272,G272)='[1]Season Set up'!$D$62,"Spacer",IF(COUNTIF($G$7:G272,G272)='[1]Season Set up'!$D$63,"Spacer",IF(COUNTIF($G$7:G272,G272)='[1]Season Set up'!$D$64,"Spacer",IF(COUNTIF($G$7:G272,G272)='[1]Season Set up'!$D$65,"Spacer",IF(COUNTIF($G$7:G272,G272)='[1]Season Set up'!$D$66,"Spacer",IF(COUNTIF($G$7:G272,G272)='[1]Season Set up'!$D$67,"Spacer",IF(COUNTIF($G$7:G272,G272)='[1]Season Set up'!$D$68,"Spacer",IF(COUNTIF($G$7:G272,G272)='[1]Season Set up'!$D$69,"Spacer",IF(COUNTIF($G$7:G272,G272)&lt;='[1]Season Set up'!$C$62, CONCATENATE(G272, " A"),IF(COUNTIF($G$7:G272,G272)&lt;='[1]Season Set up'!$C$63, CONCATENATE(G272, " B"),IF(COUNTIF($G$7:G272,G272)&lt;='[1]Season Set up'!$C$64, CONCATENATE(G272, " C"),IF(COUNTIF($G$7:G272,G272)&lt;='[1]Season Set up'!$C$65, CONCATENATE(G272, " D"),IF(COUNTIF($G$7:G272,G272)&lt;='[1]Season Set up'!$C$66, CONCATENATE(G272, " E"),IF(COUNTIF($G$7:G272,G272)&lt;='[1]Season Set up'!$C$67, CONCATENATE(G272, " F"),IF(COUNTIF($G$7:G272,G272)&lt;='[1]Season Set up'!$C$68, CONCATENATE(G272, " G"),IF(COUNTIF($G$7:G272,G272)&lt;='[1]Season Set up'!$C$69, CONCATENATE(G272, " H"),"")))))))))))))))))),"")</f>
        <v/>
      </c>
      <c r="I272" s="74"/>
      <c r="J272" s="21" t="str">
        <f>IFERROR(VLOOKUP(D272,#REF!,6,0),"")</f>
        <v/>
      </c>
      <c r="K272" s="2"/>
      <c r="L272" s="21">
        <v>266</v>
      </c>
      <c r="M272" s="73"/>
      <c r="N272" s="21" t="str">
        <f t="shared" si="7"/>
        <v/>
      </c>
      <c r="O272" s="21" t="str">
        <f>IFERROR(IF(M272="",VLOOKUP(N272,'[1]Members Sorted'!$B$2:$G$5000,2,0),VLOOKUP(M272,'[1]Members Sorted'!$B$2:$G$5000,2,0)),"")</f>
        <v/>
      </c>
      <c r="P272" s="21" t="str">
        <f>IFERROR(IF(M272="",VLOOKUP(N272,'[1]Members Sorted'!$B$2:$G$5000,3,0),VLOOKUP(M272,'[1]Members Sorted'!$B$2:$G$5000,3,0)),"")</f>
        <v/>
      </c>
      <c r="Q272" s="21" t="str">
        <f>IFERROR(IF(M272="",VLOOKUP(N272,'[1]Members Sorted'!$B$2:$G$5000,5,0),VLOOKUP(M272,'[1]Members Sorted'!$B$2:$G$5000,5,0)),"")</f>
        <v/>
      </c>
      <c r="R272" s="21" t="str">
        <f>IFERROR(IF(Q272="","",IF(#REF!=1,"Guest",IF(COUNTIF($Q$7:Q272,Q272)&lt;='[1]Season Set up'!$C$73, CONCATENATE(Q272, " A"),IF(COUNTIF($Q$7:Q272,Q272)&lt;='[1]Season Set up'!$C$74, CONCATENATE(Q272, " B"),IF(COUNTIF($Q$7:Q272,Q272)&lt;='[1]Season Set up'!$C$75, CONCATENATE(Q272, " C"),IF(COUNTIF($Q$7:Q272,Q272)&lt;='[1]Season Set up'!$C$76, CONCATENATE(Q272, " D"),IF(COUNTIF($Q$7:Q272,Q272)&lt;='[1]Season Set up'!$C$77, CONCATENATE(Q272, " E"),IF(COUNTIF($Q$7:Q272,Q272)&lt;='[1]Season Set up'!$C$78, CONCATENATE(Q272, " F"),IF(COUNTIF($Q$7:Q272,Q272)&lt;='[1]Season Set up'!$C$79, CONCATENATE(Q272, " G"),IF(COUNTIF($Q$7:Q272,Q272)&lt;='[1]Season Set up'!$C$80, CONCATENATE(Q272, " H"),"")))))))))),"")</f>
        <v/>
      </c>
      <c r="S272" s="74"/>
      <c r="T272" s="21" t="str">
        <f>IFERROR(VLOOKUP(N272,#REF!,6,0),"")</f>
        <v/>
      </c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ht="15.75" customHeight="1" x14ac:dyDescent="0.2">
      <c r="A273" s="2" t="str">
        <f>IFERROR(IF(#REF!=0,"Wrong Gender!",""),"")</f>
        <v/>
      </c>
      <c r="B273" s="21">
        <v>267</v>
      </c>
      <c r="C273" s="73"/>
      <c r="D273" s="21" t="str">
        <f t="shared" si="6"/>
        <v/>
      </c>
      <c r="E273" s="21" t="str">
        <f>IFERROR(IF(C273="",VLOOKUP(D273,'[1]Members Sorted'!$B$2:$G$5000,2,0),VLOOKUP(C273,'[1]Members Sorted'!$B$2:$G$5000,2,0)),"")</f>
        <v/>
      </c>
      <c r="F273" s="21" t="str">
        <f>IFERROR(IF(C273="",VLOOKUP(D273,'[1]Members Sorted'!$B$2:$G$5000,3,0),VLOOKUP(C273,'[1]Members Sorted'!$B$2:$G$5000,3,0)),"")</f>
        <v/>
      </c>
      <c r="G273" s="21" t="str">
        <f>IFERROR(IF(C273="",VLOOKUP(D273,'[1]Members Sorted'!$B$2:$G$5000,5,0),VLOOKUP(C273,'[1]Members Sorted'!$B$2:$G$5000,5,0)),"")</f>
        <v/>
      </c>
      <c r="H273" s="21" t="str">
        <f>IFERROR(IF(G273="","",IF(#REF!=1,"Guest",IF(COUNTIF($G$7:G273,G273)='[1]Season Set up'!$D$62,"Spacer",IF(COUNTIF($G$7:G273,G273)='[1]Season Set up'!$D$63,"Spacer",IF(COUNTIF($G$7:G273,G273)='[1]Season Set up'!$D$64,"Spacer",IF(COUNTIF($G$7:G273,G273)='[1]Season Set up'!$D$65,"Spacer",IF(COUNTIF($G$7:G273,G273)='[1]Season Set up'!$D$66,"Spacer",IF(COUNTIF($G$7:G273,G273)='[1]Season Set up'!$D$67,"Spacer",IF(COUNTIF($G$7:G273,G273)='[1]Season Set up'!$D$68,"Spacer",IF(COUNTIF($G$7:G273,G273)='[1]Season Set up'!$D$69,"Spacer",IF(COUNTIF($G$7:G273,G273)&lt;='[1]Season Set up'!$C$62, CONCATENATE(G273, " A"),IF(COUNTIF($G$7:G273,G273)&lt;='[1]Season Set up'!$C$63, CONCATENATE(G273, " B"),IF(COUNTIF($G$7:G273,G273)&lt;='[1]Season Set up'!$C$64, CONCATENATE(G273, " C"),IF(COUNTIF($G$7:G273,G273)&lt;='[1]Season Set up'!$C$65, CONCATENATE(G273, " D"),IF(COUNTIF($G$7:G273,G273)&lt;='[1]Season Set up'!$C$66, CONCATENATE(G273, " E"),IF(COUNTIF($G$7:G273,G273)&lt;='[1]Season Set up'!$C$67, CONCATENATE(G273, " F"),IF(COUNTIF($G$7:G273,G273)&lt;='[1]Season Set up'!$C$68, CONCATENATE(G273, " G"),IF(COUNTIF($G$7:G273,G273)&lt;='[1]Season Set up'!$C$69, CONCATENATE(G273, " H"),"")))))))))))))))))),"")</f>
        <v/>
      </c>
      <c r="I273" s="74"/>
      <c r="J273" s="21" t="str">
        <f>IFERROR(VLOOKUP(D273,#REF!,6,0),"")</f>
        <v/>
      </c>
      <c r="K273" s="2"/>
      <c r="L273" s="21">
        <v>267</v>
      </c>
      <c r="M273" s="73"/>
      <c r="N273" s="21" t="str">
        <f t="shared" si="7"/>
        <v/>
      </c>
      <c r="O273" s="21" t="str">
        <f>IFERROR(IF(M273="",VLOOKUP(N273,'[1]Members Sorted'!$B$2:$G$5000,2,0),VLOOKUP(M273,'[1]Members Sorted'!$B$2:$G$5000,2,0)),"")</f>
        <v/>
      </c>
      <c r="P273" s="21" t="str">
        <f>IFERROR(IF(M273="",VLOOKUP(N273,'[1]Members Sorted'!$B$2:$G$5000,3,0),VLOOKUP(M273,'[1]Members Sorted'!$B$2:$G$5000,3,0)),"")</f>
        <v/>
      </c>
      <c r="Q273" s="21" t="str">
        <f>IFERROR(IF(M273="",VLOOKUP(N273,'[1]Members Sorted'!$B$2:$G$5000,5,0),VLOOKUP(M273,'[1]Members Sorted'!$B$2:$G$5000,5,0)),"")</f>
        <v/>
      </c>
      <c r="R273" s="21" t="str">
        <f>IFERROR(IF(Q273="","",IF(#REF!=1,"Guest",IF(COUNTIF($Q$7:Q273,Q273)&lt;='[1]Season Set up'!$C$73, CONCATENATE(Q273, " A"),IF(COUNTIF($Q$7:Q273,Q273)&lt;='[1]Season Set up'!$C$74, CONCATENATE(Q273, " B"),IF(COUNTIF($Q$7:Q273,Q273)&lt;='[1]Season Set up'!$C$75, CONCATENATE(Q273, " C"),IF(COUNTIF($Q$7:Q273,Q273)&lt;='[1]Season Set up'!$C$76, CONCATENATE(Q273, " D"),IF(COUNTIF($Q$7:Q273,Q273)&lt;='[1]Season Set up'!$C$77, CONCATENATE(Q273, " E"),IF(COUNTIF($Q$7:Q273,Q273)&lt;='[1]Season Set up'!$C$78, CONCATENATE(Q273, " F"),IF(COUNTIF($Q$7:Q273,Q273)&lt;='[1]Season Set up'!$C$79, CONCATENATE(Q273, " G"),IF(COUNTIF($Q$7:Q273,Q273)&lt;='[1]Season Set up'!$C$80, CONCATENATE(Q273, " H"),"")))))))))),"")</f>
        <v/>
      </c>
      <c r="S273" s="74"/>
      <c r="T273" s="21" t="str">
        <f>IFERROR(VLOOKUP(N273,#REF!,6,0),"")</f>
        <v/>
      </c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ht="15.75" customHeight="1" x14ac:dyDescent="0.2">
      <c r="A274" s="2" t="str">
        <f>IFERROR(IF(#REF!=0,"Wrong Gender!",""),"")</f>
        <v/>
      </c>
      <c r="B274" s="21">
        <v>268</v>
      </c>
      <c r="C274" s="73"/>
      <c r="D274" s="21" t="str">
        <f t="shared" si="6"/>
        <v/>
      </c>
      <c r="E274" s="21" t="str">
        <f>IFERROR(IF(C274="",VLOOKUP(D274,'[1]Members Sorted'!$B$2:$G$5000,2,0),VLOOKUP(C274,'[1]Members Sorted'!$B$2:$G$5000,2,0)),"")</f>
        <v/>
      </c>
      <c r="F274" s="21" t="str">
        <f>IFERROR(IF(C274="",VLOOKUP(D274,'[1]Members Sorted'!$B$2:$G$5000,3,0),VLOOKUP(C274,'[1]Members Sorted'!$B$2:$G$5000,3,0)),"")</f>
        <v/>
      </c>
      <c r="G274" s="21" t="str">
        <f>IFERROR(IF(C274="",VLOOKUP(D274,'[1]Members Sorted'!$B$2:$G$5000,5,0),VLOOKUP(C274,'[1]Members Sorted'!$B$2:$G$5000,5,0)),"")</f>
        <v/>
      </c>
      <c r="H274" s="21" t="str">
        <f>IFERROR(IF(G274="","",IF(#REF!=1,"Guest",IF(COUNTIF($G$7:G274,G274)='[1]Season Set up'!$D$62,"Spacer",IF(COUNTIF($G$7:G274,G274)='[1]Season Set up'!$D$63,"Spacer",IF(COUNTIF($G$7:G274,G274)='[1]Season Set up'!$D$64,"Spacer",IF(COUNTIF($G$7:G274,G274)='[1]Season Set up'!$D$65,"Spacer",IF(COUNTIF($G$7:G274,G274)='[1]Season Set up'!$D$66,"Spacer",IF(COUNTIF($G$7:G274,G274)='[1]Season Set up'!$D$67,"Spacer",IF(COUNTIF($G$7:G274,G274)='[1]Season Set up'!$D$68,"Spacer",IF(COUNTIF($G$7:G274,G274)='[1]Season Set up'!$D$69,"Spacer",IF(COUNTIF($G$7:G274,G274)&lt;='[1]Season Set up'!$C$62, CONCATENATE(G274, " A"),IF(COUNTIF($G$7:G274,G274)&lt;='[1]Season Set up'!$C$63, CONCATENATE(G274, " B"),IF(COUNTIF($G$7:G274,G274)&lt;='[1]Season Set up'!$C$64, CONCATENATE(G274, " C"),IF(COUNTIF($G$7:G274,G274)&lt;='[1]Season Set up'!$C$65, CONCATENATE(G274, " D"),IF(COUNTIF($G$7:G274,G274)&lt;='[1]Season Set up'!$C$66, CONCATENATE(G274, " E"),IF(COUNTIF($G$7:G274,G274)&lt;='[1]Season Set up'!$C$67, CONCATENATE(G274, " F"),IF(COUNTIF($G$7:G274,G274)&lt;='[1]Season Set up'!$C$68, CONCATENATE(G274, " G"),IF(COUNTIF($G$7:G274,G274)&lt;='[1]Season Set up'!$C$69, CONCATENATE(G274, " H"),"")))))))))))))))))),"")</f>
        <v/>
      </c>
      <c r="I274" s="74"/>
      <c r="J274" s="21" t="str">
        <f>IFERROR(VLOOKUP(D274,#REF!,6,0),"")</f>
        <v/>
      </c>
      <c r="K274" s="2"/>
      <c r="L274" s="21">
        <v>268</v>
      </c>
      <c r="M274" s="73"/>
      <c r="N274" s="21" t="str">
        <f t="shared" si="7"/>
        <v/>
      </c>
      <c r="O274" s="21" t="str">
        <f>IFERROR(IF(M274="",VLOOKUP(N274,'[1]Members Sorted'!$B$2:$G$5000,2,0),VLOOKUP(M274,'[1]Members Sorted'!$B$2:$G$5000,2,0)),"")</f>
        <v/>
      </c>
      <c r="P274" s="21" t="str">
        <f>IFERROR(IF(M274="",VLOOKUP(N274,'[1]Members Sorted'!$B$2:$G$5000,3,0),VLOOKUP(M274,'[1]Members Sorted'!$B$2:$G$5000,3,0)),"")</f>
        <v/>
      </c>
      <c r="Q274" s="21" t="str">
        <f>IFERROR(IF(M274="",VLOOKUP(N274,'[1]Members Sorted'!$B$2:$G$5000,5,0),VLOOKUP(M274,'[1]Members Sorted'!$B$2:$G$5000,5,0)),"")</f>
        <v/>
      </c>
      <c r="R274" s="21" t="str">
        <f>IFERROR(IF(Q274="","",IF(#REF!=1,"Guest",IF(COUNTIF($Q$7:Q274,Q274)&lt;='[1]Season Set up'!$C$73, CONCATENATE(Q274, " A"),IF(COUNTIF($Q$7:Q274,Q274)&lt;='[1]Season Set up'!$C$74, CONCATENATE(Q274, " B"),IF(COUNTIF($Q$7:Q274,Q274)&lt;='[1]Season Set up'!$C$75, CONCATENATE(Q274, " C"),IF(COUNTIF($Q$7:Q274,Q274)&lt;='[1]Season Set up'!$C$76, CONCATENATE(Q274, " D"),IF(COUNTIF($Q$7:Q274,Q274)&lt;='[1]Season Set up'!$C$77, CONCATENATE(Q274, " E"),IF(COUNTIF($Q$7:Q274,Q274)&lt;='[1]Season Set up'!$C$78, CONCATENATE(Q274, " F"),IF(COUNTIF($Q$7:Q274,Q274)&lt;='[1]Season Set up'!$C$79, CONCATENATE(Q274, " G"),IF(COUNTIF($Q$7:Q274,Q274)&lt;='[1]Season Set up'!$C$80, CONCATENATE(Q274, " H"),"")))))))))),"")</f>
        <v/>
      </c>
      <c r="S274" s="74"/>
      <c r="T274" s="21" t="str">
        <f>IFERROR(VLOOKUP(N274,#REF!,6,0),"")</f>
        <v/>
      </c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15.75" customHeight="1" x14ac:dyDescent="0.2">
      <c r="A275" s="2" t="str">
        <f>IFERROR(IF(#REF!=0,"Wrong Gender!",""),"")</f>
        <v/>
      </c>
      <c r="B275" s="21">
        <v>269</v>
      </c>
      <c r="C275" s="73"/>
      <c r="D275" s="21" t="str">
        <f t="shared" si="6"/>
        <v/>
      </c>
      <c r="E275" s="21" t="str">
        <f>IFERROR(IF(C275="",VLOOKUP(D275,'[1]Members Sorted'!$B$2:$G$5000,2,0),VLOOKUP(C275,'[1]Members Sorted'!$B$2:$G$5000,2,0)),"")</f>
        <v/>
      </c>
      <c r="F275" s="21" t="str">
        <f>IFERROR(IF(C275="",VLOOKUP(D275,'[1]Members Sorted'!$B$2:$G$5000,3,0),VLOOKUP(C275,'[1]Members Sorted'!$B$2:$G$5000,3,0)),"")</f>
        <v/>
      </c>
      <c r="G275" s="21" t="str">
        <f>IFERROR(IF(C275="",VLOOKUP(D275,'[1]Members Sorted'!$B$2:$G$5000,5,0),VLOOKUP(C275,'[1]Members Sorted'!$B$2:$G$5000,5,0)),"")</f>
        <v/>
      </c>
      <c r="H275" s="21" t="str">
        <f>IFERROR(IF(G275="","",IF(#REF!=1,"Guest",IF(COUNTIF($G$7:G275,G275)='[1]Season Set up'!$D$62,"Spacer",IF(COUNTIF($G$7:G275,G275)='[1]Season Set up'!$D$63,"Spacer",IF(COUNTIF($G$7:G275,G275)='[1]Season Set up'!$D$64,"Spacer",IF(COUNTIF($G$7:G275,G275)='[1]Season Set up'!$D$65,"Spacer",IF(COUNTIF($G$7:G275,G275)='[1]Season Set up'!$D$66,"Spacer",IF(COUNTIF($G$7:G275,G275)='[1]Season Set up'!$D$67,"Spacer",IF(COUNTIF($G$7:G275,G275)='[1]Season Set up'!$D$68,"Spacer",IF(COUNTIF($G$7:G275,G275)='[1]Season Set up'!$D$69,"Spacer",IF(COUNTIF($G$7:G275,G275)&lt;='[1]Season Set up'!$C$62, CONCATENATE(G275, " A"),IF(COUNTIF($G$7:G275,G275)&lt;='[1]Season Set up'!$C$63, CONCATENATE(G275, " B"),IF(COUNTIF($G$7:G275,G275)&lt;='[1]Season Set up'!$C$64, CONCATENATE(G275, " C"),IF(COUNTIF($G$7:G275,G275)&lt;='[1]Season Set up'!$C$65, CONCATENATE(G275, " D"),IF(COUNTIF($G$7:G275,G275)&lt;='[1]Season Set up'!$C$66, CONCATENATE(G275, " E"),IF(COUNTIF($G$7:G275,G275)&lt;='[1]Season Set up'!$C$67, CONCATENATE(G275, " F"),IF(COUNTIF($G$7:G275,G275)&lt;='[1]Season Set up'!$C$68, CONCATENATE(G275, " G"),IF(COUNTIF($G$7:G275,G275)&lt;='[1]Season Set up'!$C$69, CONCATENATE(G275, " H"),"")))))))))))))))))),"")</f>
        <v/>
      </c>
      <c r="I275" s="74"/>
      <c r="J275" s="21" t="str">
        <f>IFERROR(VLOOKUP(D275,#REF!,6,0),"")</f>
        <v/>
      </c>
      <c r="K275" s="2"/>
      <c r="L275" s="21">
        <v>269</v>
      </c>
      <c r="M275" s="73"/>
      <c r="N275" s="21" t="str">
        <f t="shared" si="7"/>
        <v/>
      </c>
      <c r="O275" s="21" t="str">
        <f>IFERROR(IF(M275="",VLOOKUP(N275,'[1]Members Sorted'!$B$2:$G$5000,2,0),VLOOKUP(M275,'[1]Members Sorted'!$B$2:$G$5000,2,0)),"")</f>
        <v/>
      </c>
      <c r="P275" s="21" t="str">
        <f>IFERROR(IF(M275="",VLOOKUP(N275,'[1]Members Sorted'!$B$2:$G$5000,3,0),VLOOKUP(M275,'[1]Members Sorted'!$B$2:$G$5000,3,0)),"")</f>
        <v/>
      </c>
      <c r="Q275" s="21" t="str">
        <f>IFERROR(IF(M275="",VLOOKUP(N275,'[1]Members Sorted'!$B$2:$G$5000,5,0),VLOOKUP(M275,'[1]Members Sorted'!$B$2:$G$5000,5,0)),"")</f>
        <v/>
      </c>
      <c r="R275" s="21" t="str">
        <f>IFERROR(IF(Q275="","",IF(#REF!=1,"Guest",IF(COUNTIF($Q$7:Q275,Q275)&lt;='[1]Season Set up'!$C$73, CONCATENATE(Q275, " A"),IF(COUNTIF($Q$7:Q275,Q275)&lt;='[1]Season Set up'!$C$74, CONCATENATE(Q275, " B"),IF(COUNTIF($Q$7:Q275,Q275)&lt;='[1]Season Set up'!$C$75, CONCATENATE(Q275, " C"),IF(COUNTIF($Q$7:Q275,Q275)&lt;='[1]Season Set up'!$C$76, CONCATENATE(Q275, " D"),IF(COUNTIF($Q$7:Q275,Q275)&lt;='[1]Season Set up'!$C$77, CONCATENATE(Q275, " E"),IF(COUNTIF($Q$7:Q275,Q275)&lt;='[1]Season Set up'!$C$78, CONCATENATE(Q275, " F"),IF(COUNTIF($Q$7:Q275,Q275)&lt;='[1]Season Set up'!$C$79, CONCATENATE(Q275, " G"),IF(COUNTIF($Q$7:Q275,Q275)&lt;='[1]Season Set up'!$C$80, CONCATENATE(Q275, " H"),"")))))))))),"")</f>
        <v/>
      </c>
      <c r="S275" s="74"/>
      <c r="T275" s="21" t="str">
        <f>IFERROR(VLOOKUP(N275,#REF!,6,0),"")</f>
        <v/>
      </c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ht="15.75" customHeight="1" x14ac:dyDescent="0.2">
      <c r="A276" s="2" t="str">
        <f>IFERROR(IF(#REF!=0,"Wrong Gender!",""),"")</f>
        <v/>
      </c>
      <c r="B276" s="21">
        <v>270</v>
      </c>
      <c r="C276" s="73"/>
      <c r="D276" s="21" t="str">
        <f t="shared" si="6"/>
        <v/>
      </c>
      <c r="E276" s="21" t="str">
        <f>IFERROR(IF(C276="",VLOOKUP(D276,'[1]Members Sorted'!$B$2:$G$5000,2,0),VLOOKUP(C276,'[1]Members Sorted'!$B$2:$G$5000,2,0)),"")</f>
        <v/>
      </c>
      <c r="F276" s="21" t="str">
        <f>IFERROR(IF(C276="",VLOOKUP(D276,'[1]Members Sorted'!$B$2:$G$5000,3,0),VLOOKUP(C276,'[1]Members Sorted'!$B$2:$G$5000,3,0)),"")</f>
        <v/>
      </c>
      <c r="G276" s="21" t="str">
        <f>IFERROR(IF(C276="",VLOOKUP(D276,'[1]Members Sorted'!$B$2:$G$5000,5,0),VLOOKUP(C276,'[1]Members Sorted'!$B$2:$G$5000,5,0)),"")</f>
        <v/>
      </c>
      <c r="H276" s="21" t="str">
        <f>IFERROR(IF(G276="","",IF(#REF!=1,"Guest",IF(COUNTIF($G$7:G276,G276)='[1]Season Set up'!$D$62,"Spacer",IF(COUNTIF($G$7:G276,G276)='[1]Season Set up'!$D$63,"Spacer",IF(COUNTIF($G$7:G276,G276)='[1]Season Set up'!$D$64,"Spacer",IF(COUNTIF($G$7:G276,G276)='[1]Season Set up'!$D$65,"Spacer",IF(COUNTIF($G$7:G276,G276)='[1]Season Set up'!$D$66,"Spacer",IF(COUNTIF($G$7:G276,G276)='[1]Season Set up'!$D$67,"Spacer",IF(COUNTIF($G$7:G276,G276)='[1]Season Set up'!$D$68,"Spacer",IF(COUNTIF($G$7:G276,G276)='[1]Season Set up'!$D$69,"Spacer",IF(COUNTIF($G$7:G276,G276)&lt;='[1]Season Set up'!$C$62, CONCATENATE(G276, " A"),IF(COUNTIF($G$7:G276,G276)&lt;='[1]Season Set up'!$C$63, CONCATENATE(G276, " B"),IF(COUNTIF($G$7:G276,G276)&lt;='[1]Season Set up'!$C$64, CONCATENATE(G276, " C"),IF(COUNTIF($G$7:G276,G276)&lt;='[1]Season Set up'!$C$65, CONCATENATE(G276, " D"),IF(COUNTIF($G$7:G276,G276)&lt;='[1]Season Set up'!$C$66, CONCATENATE(G276, " E"),IF(COUNTIF($G$7:G276,G276)&lt;='[1]Season Set up'!$C$67, CONCATENATE(G276, " F"),IF(COUNTIF($G$7:G276,G276)&lt;='[1]Season Set up'!$C$68, CONCATENATE(G276, " G"),IF(COUNTIF($G$7:G276,G276)&lt;='[1]Season Set up'!$C$69, CONCATENATE(G276, " H"),"")))))))))))))))))),"")</f>
        <v/>
      </c>
      <c r="I276" s="74"/>
      <c r="J276" s="21" t="str">
        <f>IFERROR(VLOOKUP(D276,#REF!,6,0),"")</f>
        <v/>
      </c>
      <c r="K276" s="2"/>
      <c r="L276" s="21">
        <v>270</v>
      </c>
      <c r="M276" s="73"/>
      <c r="N276" s="21" t="str">
        <f t="shared" si="7"/>
        <v/>
      </c>
      <c r="O276" s="21" t="str">
        <f>IFERROR(IF(M276="",VLOOKUP(N276,'[1]Members Sorted'!$B$2:$G$5000,2,0),VLOOKUP(M276,'[1]Members Sorted'!$B$2:$G$5000,2,0)),"")</f>
        <v/>
      </c>
      <c r="P276" s="21" t="str">
        <f>IFERROR(IF(M276="",VLOOKUP(N276,'[1]Members Sorted'!$B$2:$G$5000,3,0),VLOOKUP(M276,'[1]Members Sorted'!$B$2:$G$5000,3,0)),"")</f>
        <v/>
      </c>
      <c r="Q276" s="21" t="str">
        <f>IFERROR(IF(M276="",VLOOKUP(N276,'[1]Members Sorted'!$B$2:$G$5000,5,0),VLOOKUP(M276,'[1]Members Sorted'!$B$2:$G$5000,5,0)),"")</f>
        <v/>
      </c>
      <c r="R276" s="21" t="str">
        <f>IFERROR(IF(Q276="","",IF(#REF!=1,"Guest",IF(COUNTIF($Q$7:Q276,Q276)&lt;='[1]Season Set up'!$C$73, CONCATENATE(Q276, " A"),IF(COUNTIF($Q$7:Q276,Q276)&lt;='[1]Season Set up'!$C$74, CONCATENATE(Q276, " B"),IF(COUNTIF($Q$7:Q276,Q276)&lt;='[1]Season Set up'!$C$75, CONCATENATE(Q276, " C"),IF(COUNTIF($Q$7:Q276,Q276)&lt;='[1]Season Set up'!$C$76, CONCATENATE(Q276, " D"),IF(COUNTIF($Q$7:Q276,Q276)&lt;='[1]Season Set up'!$C$77, CONCATENATE(Q276, " E"),IF(COUNTIF($Q$7:Q276,Q276)&lt;='[1]Season Set up'!$C$78, CONCATENATE(Q276, " F"),IF(COUNTIF($Q$7:Q276,Q276)&lt;='[1]Season Set up'!$C$79, CONCATENATE(Q276, " G"),IF(COUNTIF($Q$7:Q276,Q276)&lt;='[1]Season Set up'!$C$80, CONCATENATE(Q276, " H"),"")))))))))),"")</f>
        <v/>
      </c>
      <c r="S276" s="74"/>
      <c r="T276" s="21" t="str">
        <f>IFERROR(VLOOKUP(N276,#REF!,6,0),"")</f>
        <v/>
      </c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ht="15.75" customHeight="1" x14ac:dyDescent="0.2">
      <c r="A277" s="2" t="str">
        <f>IFERROR(IF(#REF!=0,"Wrong Gender!",""),"")</f>
        <v/>
      </c>
      <c r="B277" s="21">
        <v>271</v>
      </c>
      <c r="C277" s="73"/>
      <c r="D277" s="21" t="str">
        <f t="shared" si="6"/>
        <v/>
      </c>
      <c r="E277" s="21" t="str">
        <f>IFERROR(IF(C277="",VLOOKUP(D277,'[1]Members Sorted'!$B$2:$G$5000,2,0),VLOOKUP(C277,'[1]Members Sorted'!$B$2:$G$5000,2,0)),"")</f>
        <v/>
      </c>
      <c r="F277" s="21" t="str">
        <f>IFERROR(IF(C277="",VLOOKUP(D277,'[1]Members Sorted'!$B$2:$G$5000,3,0),VLOOKUP(C277,'[1]Members Sorted'!$B$2:$G$5000,3,0)),"")</f>
        <v/>
      </c>
      <c r="G277" s="21" t="str">
        <f>IFERROR(IF(C277="",VLOOKUP(D277,'[1]Members Sorted'!$B$2:$G$5000,5,0),VLOOKUP(C277,'[1]Members Sorted'!$B$2:$G$5000,5,0)),"")</f>
        <v/>
      </c>
      <c r="H277" s="21" t="str">
        <f>IFERROR(IF(G277="","",IF(#REF!=1,"Guest",IF(COUNTIF($G$7:G277,G277)='[1]Season Set up'!$D$62,"Spacer",IF(COUNTIF($G$7:G277,G277)='[1]Season Set up'!$D$63,"Spacer",IF(COUNTIF($G$7:G277,G277)='[1]Season Set up'!$D$64,"Spacer",IF(COUNTIF($G$7:G277,G277)='[1]Season Set up'!$D$65,"Spacer",IF(COUNTIF($G$7:G277,G277)='[1]Season Set up'!$D$66,"Spacer",IF(COUNTIF($G$7:G277,G277)='[1]Season Set up'!$D$67,"Spacer",IF(COUNTIF($G$7:G277,G277)='[1]Season Set up'!$D$68,"Spacer",IF(COUNTIF($G$7:G277,G277)='[1]Season Set up'!$D$69,"Spacer",IF(COUNTIF($G$7:G277,G277)&lt;='[1]Season Set up'!$C$62, CONCATENATE(G277, " A"),IF(COUNTIF($G$7:G277,G277)&lt;='[1]Season Set up'!$C$63, CONCATENATE(G277, " B"),IF(COUNTIF($G$7:G277,G277)&lt;='[1]Season Set up'!$C$64, CONCATENATE(G277, " C"),IF(COUNTIF($G$7:G277,G277)&lt;='[1]Season Set up'!$C$65, CONCATENATE(G277, " D"),IF(COUNTIF($G$7:G277,G277)&lt;='[1]Season Set up'!$C$66, CONCATENATE(G277, " E"),IF(COUNTIF($G$7:G277,G277)&lt;='[1]Season Set up'!$C$67, CONCATENATE(G277, " F"),IF(COUNTIF($G$7:G277,G277)&lt;='[1]Season Set up'!$C$68, CONCATENATE(G277, " G"),IF(COUNTIF($G$7:G277,G277)&lt;='[1]Season Set up'!$C$69, CONCATENATE(G277, " H"),"")))))))))))))))))),"")</f>
        <v/>
      </c>
      <c r="I277" s="74"/>
      <c r="J277" s="21" t="str">
        <f>IFERROR(VLOOKUP(D277,#REF!,6,0),"")</f>
        <v/>
      </c>
      <c r="K277" s="2"/>
      <c r="L277" s="21">
        <v>271</v>
      </c>
      <c r="M277" s="73"/>
      <c r="N277" s="21" t="str">
        <f t="shared" si="7"/>
        <v/>
      </c>
      <c r="O277" s="21" t="str">
        <f>IFERROR(IF(M277="",VLOOKUP(N277,'[1]Members Sorted'!$B$2:$G$5000,2,0),VLOOKUP(M277,'[1]Members Sorted'!$B$2:$G$5000,2,0)),"")</f>
        <v/>
      </c>
      <c r="P277" s="21" t="str">
        <f>IFERROR(IF(M277="",VLOOKUP(N277,'[1]Members Sorted'!$B$2:$G$5000,3,0),VLOOKUP(M277,'[1]Members Sorted'!$B$2:$G$5000,3,0)),"")</f>
        <v/>
      </c>
      <c r="Q277" s="21" t="str">
        <f>IFERROR(IF(M277="",VLOOKUP(N277,'[1]Members Sorted'!$B$2:$G$5000,5,0),VLOOKUP(M277,'[1]Members Sorted'!$B$2:$G$5000,5,0)),"")</f>
        <v/>
      </c>
      <c r="R277" s="21" t="str">
        <f>IFERROR(IF(Q277="","",IF(#REF!=1,"Guest",IF(COUNTIF($Q$7:Q277,Q277)&lt;='[1]Season Set up'!$C$73, CONCATENATE(Q277, " A"),IF(COUNTIF($Q$7:Q277,Q277)&lt;='[1]Season Set up'!$C$74, CONCATENATE(Q277, " B"),IF(COUNTIF($Q$7:Q277,Q277)&lt;='[1]Season Set up'!$C$75, CONCATENATE(Q277, " C"),IF(COUNTIF($Q$7:Q277,Q277)&lt;='[1]Season Set up'!$C$76, CONCATENATE(Q277, " D"),IF(COUNTIF($Q$7:Q277,Q277)&lt;='[1]Season Set up'!$C$77, CONCATENATE(Q277, " E"),IF(COUNTIF($Q$7:Q277,Q277)&lt;='[1]Season Set up'!$C$78, CONCATENATE(Q277, " F"),IF(COUNTIF($Q$7:Q277,Q277)&lt;='[1]Season Set up'!$C$79, CONCATENATE(Q277, " G"),IF(COUNTIF($Q$7:Q277,Q277)&lt;='[1]Season Set up'!$C$80, CONCATENATE(Q277, " H"),"")))))))))),"")</f>
        <v/>
      </c>
      <c r="S277" s="74"/>
      <c r="T277" s="21" t="str">
        <f>IFERROR(VLOOKUP(N277,#REF!,6,0),"")</f>
        <v/>
      </c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ht="15.75" customHeight="1" x14ac:dyDescent="0.2">
      <c r="A278" s="2" t="str">
        <f>IFERROR(IF(#REF!=0,"Wrong Gender!",""),"")</f>
        <v/>
      </c>
      <c r="B278" s="21">
        <v>272</v>
      </c>
      <c r="C278" s="73"/>
      <c r="D278" s="21" t="str">
        <f t="shared" si="6"/>
        <v/>
      </c>
      <c r="E278" s="21" t="str">
        <f>IFERROR(IF(C278="",VLOOKUP(D278,'[1]Members Sorted'!$B$2:$G$5000,2,0),VLOOKUP(C278,'[1]Members Sorted'!$B$2:$G$5000,2,0)),"")</f>
        <v/>
      </c>
      <c r="F278" s="21" t="str">
        <f>IFERROR(IF(C278="",VLOOKUP(D278,'[1]Members Sorted'!$B$2:$G$5000,3,0),VLOOKUP(C278,'[1]Members Sorted'!$B$2:$G$5000,3,0)),"")</f>
        <v/>
      </c>
      <c r="G278" s="21" t="str">
        <f>IFERROR(IF(C278="",VLOOKUP(D278,'[1]Members Sorted'!$B$2:$G$5000,5,0),VLOOKUP(C278,'[1]Members Sorted'!$B$2:$G$5000,5,0)),"")</f>
        <v/>
      </c>
      <c r="H278" s="21" t="str">
        <f>IFERROR(IF(G278="","",IF(#REF!=1,"Guest",IF(COUNTIF($G$7:G278,G278)='[1]Season Set up'!$D$62,"Spacer",IF(COUNTIF($G$7:G278,G278)='[1]Season Set up'!$D$63,"Spacer",IF(COUNTIF($G$7:G278,G278)='[1]Season Set up'!$D$64,"Spacer",IF(COUNTIF($G$7:G278,G278)='[1]Season Set up'!$D$65,"Spacer",IF(COUNTIF($G$7:G278,G278)='[1]Season Set up'!$D$66,"Spacer",IF(COUNTIF($G$7:G278,G278)='[1]Season Set up'!$D$67,"Spacer",IF(COUNTIF($G$7:G278,G278)='[1]Season Set up'!$D$68,"Spacer",IF(COUNTIF($G$7:G278,G278)='[1]Season Set up'!$D$69,"Spacer",IF(COUNTIF($G$7:G278,G278)&lt;='[1]Season Set up'!$C$62, CONCATENATE(G278, " A"),IF(COUNTIF($G$7:G278,G278)&lt;='[1]Season Set up'!$C$63, CONCATENATE(G278, " B"),IF(COUNTIF($G$7:G278,G278)&lt;='[1]Season Set up'!$C$64, CONCATENATE(G278, " C"),IF(COUNTIF($G$7:G278,G278)&lt;='[1]Season Set up'!$C$65, CONCATENATE(G278, " D"),IF(COUNTIF($G$7:G278,G278)&lt;='[1]Season Set up'!$C$66, CONCATENATE(G278, " E"),IF(COUNTIF($G$7:G278,G278)&lt;='[1]Season Set up'!$C$67, CONCATENATE(G278, " F"),IF(COUNTIF($G$7:G278,G278)&lt;='[1]Season Set up'!$C$68, CONCATENATE(G278, " G"),IF(COUNTIF($G$7:G278,G278)&lt;='[1]Season Set up'!$C$69, CONCATENATE(G278, " H"),"")))))))))))))))))),"")</f>
        <v/>
      </c>
      <c r="I278" s="74"/>
      <c r="J278" s="21" t="str">
        <f>IFERROR(VLOOKUP(D278,#REF!,6,0),"")</f>
        <v/>
      </c>
      <c r="K278" s="2"/>
      <c r="L278" s="21">
        <v>272</v>
      </c>
      <c r="M278" s="73"/>
      <c r="N278" s="21" t="str">
        <f t="shared" si="7"/>
        <v/>
      </c>
      <c r="O278" s="21" t="str">
        <f>IFERROR(IF(M278="",VLOOKUP(N278,'[1]Members Sorted'!$B$2:$G$5000,2,0),VLOOKUP(M278,'[1]Members Sorted'!$B$2:$G$5000,2,0)),"")</f>
        <v/>
      </c>
      <c r="P278" s="21" t="str">
        <f>IFERROR(IF(M278="",VLOOKUP(N278,'[1]Members Sorted'!$B$2:$G$5000,3,0),VLOOKUP(M278,'[1]Members Sorted'!$B$2:$G$5000,3,0)),"")</f>
        <v/>
      </c>
      <c r="Q278" s="21" t="str">
        <f>IFERROR(IF(M278="",VLOOKUP(N278,'[1]Members Sorted'!$B$2:$G$5000,5,0),VLOOKUP(M278,'[1]Members Sorted'!$B$2:$G$5000,5,0)),"")</f>
        <v/>
      </c>
      <c r="R278" s="21" t="str">
        <f>IFERROR(IF(Q278="","",IF(#REF!=1,"Guest",IF(COUNTIF($Q$7:Q278,Q278)&lt;='[1]Season Set up'!$C$73, CONCATENATE(Q278, " A"),IF(COUNTIF($Q$7:Q278,Q278)&lt;='[1]Season Set up'!$C$74, CONCATENATE(Q278, " B"),IF(COUNTIF($Q$7:Q278,Q278)&lt;='[1]Season Set up'!$C$75, CONCATENATE(Q278, " C"),IF(COUNTIF($Q$7:Q278,Q278)&lt;='[1]Season Set up'!$C$76, CONCATENATE(Q278, " D"),IF(COUNTIF($Q$7:Q278,Q278)&lt;='[1]Season Set up'!$C$77, CONCATENATE(Q278, " E"),IF(COUNTIF($Q$7:Q278,Q278)&lt;='[1]Season Set up'!$C$78, CONCATENATE(Q278, " F"),IF(COUNTIF($Q$7:Q278,Q278)&lt;='[1]Season Set up'!$C$79, CONCATENATE(Q278, " G"),IF(COUNTIF($Q$7:Q278,Q278)&lt;='[1]Season Set up'!$C$80, CONCATENATE(Q278, " H"),"")))))))))),"")</f>
        <v/>
      </c>
      <c r="S278" s="74"/>
      <c r="T278" s="21" t="str">
        <f>IFERROR(VLOOKUP(N278,#REF!,6,0),"")</f>
        <v/>
      </c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15.75" customHeight="1" x14ac:dyDescent="0.2">
      <c r="A279" s="2" t="str">
        <f>IFERROR(IF(#REF!=0,"Wrong Gender!",""),"")</f>
        <v/>
      </c>
      <c r="B279" s="21">
        <v>273</v>
      </c>
      <c r="C279" s="73"/>
      <c r="D279" s="21" t="str">
        <f t="shared" si="6"/>
        <v/>
      </c>
      <c r="E279" s="21" t="str">
        <f>IFERROR(IF(C279="",VLOOKUP(D279,'[1]Members Sorted'!$B$2:$G$5000,2,0),VLOOKUP(C279,'[1]Members Sorted'!$B$2:$G$5000,2,0)),"")</f>
        <v/>
      </c>
      <c r="F279" s="21" t="str">
        <f>IFERROR(IF(C279="",VLOOKUP(D279,'[1]Members Sorted'!$B$2:$G$5000,3,0),VLOOKUP(C279,'[1]Members Sorted'!$B$2:$G$5000,3,0)),"")</f>
        <v/>
      </c>
      <c r="G279" s="21" t="str">
        <f>IFERROR(IF(C279="",VLOOKUP(D279,'[1]Members Sorted'!$B$2:$G$5000,5,0),VLOOKUP(C279,'[1]Members Sorted'!$B$2:$G$5000,5,0)),"")</f>
        <v/>
      </c>
      <c r="H279" s="21" t="str">
        <f>IFERROR(IF(G279="","",IF(#REF!=1,"Guest",IF(COUNTIF($G$7:G279,G279)='[1]Season Set up'!$D$62,"Spacer",IF(COUNTIF($G$7:G279,G279)='[1]Season Set up'!$D$63,"Spacer",IF(COUNTIF($G$7:G279,G279)='[1]Season Set up'!$D$64,"Spacer",IF(COUNTIF($G$7:G279,G279)='[1]Season Set up'!$D$65,"Spacer",IF(COUNTIF($G$7:G279,G279)='[1]Season Set up'!$D$66,"Spacer",IF(COUNTIF($G$7:G279,G279)='[1]Season Set up'!$D$67,"Spacer",IF(COUNTIF($G$7:G279,G279)='[1]Season Set up'!$D$68,"Spacer",IF(COUNTIF($G$7:G279,G279)='[1]Season Set up'!$D$69,"Spacer",IF(COUNTIF($G$7:G279,G279)&lt;='[1]Season Set up'!$C$62, CONCATENATE(G279, " A"),IF(COUNTIF($G$7:G279,G279)&lt;='[1]Season Set up'!$C$63, CONCATENATE(G279, " B"),IF(COUNTIF($G$7:G279,G279)&lt;='[1]Season Set up'!$C$64, CONCATENATE(G279, " C"),IF(COUNTIF($G$7:G279,G279)&lt;='[1]Season Set up'!$C$65, CONCATENATE(G279, " D"),IF(COUNTIF($G$7:G279,G279)&lt;='[1]Season Set up'!$C$66, CONCATENATE(G279, " E"),IF(COUNTIF($G$7:G279,G279)&lt;='[1]Season Set up'!$C$67, CONCATENATE(G279, " F"),IF(COUNTIF($G$7:G279,G279)&lt;='[1]Season Set up'!$C$68, CONCATENATE(G279, " G"),IF(COUNTIF($G$7:G279,G279)&lt;='[1]Season Set up'!$C$69, CONCATENATE(G279, " H"),"")))))))))))))))))),"")</f>
        <v/>
      </c>
      <c r="I279" s="74"/>
      <c r="J279" s="21" t="str">
        <f>IFERROR(VLOOKUP(D279,#REF!,6,0),"")</f>
        <v/>
      </c>
      <c r="K279" s="2"/>
      <c r="L279" s="21">
        <v>273</v>
      </c>
      <c r="M279" s="73"/>
      <c r="N279" s="21" t="str">
        <f t="shared" si="7"/>
        <v/>
      </c>
      <c r="O279" s="21" t="str">
        <f>IFERROR(IF(M279="",VLOOKUP(N279,'[1]Members Sorted'!$B$2:$G$5000,2,0),VLOOKUP(M279,'[1]Members Sorted'!$B$2:$G$5000,2,0)),"")</f>
        <v/>
      </c>
      <c r="P279" s="21" t="str">
        <f>IFERROR(IF(M279="",VLOOKUP(N279,'[1]Members Sorted'!$B$2:$G$5000,3,0),VLOOKUP(M279,'[1]Members Sorted'!$B$2:$G$5000,3,0)),"")</f>
        <v/>
      </c>
      <c r="Q279" s="21" t="str">
        <f>IFERROR(IF(M279="",VLOOKUP(N279,'[1]Members Sorted'!$B$2:$G$5000,5,0),VLOOKUP(M279,'[1]Members Sorted'!$B$2:$G$5000,5,0)),"")</f>
        <v/>
      </c>
      <c r="R279" s="21" t="str">
        <f>IFERROR(IF(Q279="","",IF(#REF!=1,"Guest",IF(COUNTIF($Q$7:Q279,Q279)&lt;='[1]Season Set up'!$C$73, CONCATENATE(Q279, " A"),IF(COUNTIF($Q$7:Q279,Q279)&lt;='[1]Season Set up'!$C$74, CONCATENATE(Q279, " B"),IF(COUNTIF($Q$7:Q279,Q279)&lt;='[1]Season Set up'!$C$75, CONCATENATE(Q279, " C"),IF(COUNTIF($Q$7:Q279,Q279)&lt;='[1]Season Set up'!$C$76, CONCATENATE(Q279, " D"),IF(COUNTIF($Q$7:Q279,Q279)&lt;='[1]Season Set up'!$C$77, CONCATENATE(Q279, " E"),IF(COUNTIF($Q$7:Q279,Q279)&lt;='[1]Season Set up'!$C$78, CONCATENATE(Q279, " F"),IF(COUNTIF($Q$7:Q279,Q279)&lt;='[1]Season Set up'!$C$79, CONCATENATE(Q279, " G"),IF(COUNTIF($Q$7:Q279,Q279)&lt;='[1]Season Set up'!$C$80, CONCATENATE(Q279, " H"),"")))))))))),"")</f>
        <v/>
      </c>
      <c r="S279" s="74"/>
      <c r="T279" s="21" t="str">
        <f>IFERROR(VLOOKUP(N279,#REF!,6,0),"")</f>
        <v/>
      </c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ht="15.75" customHeight="1" x14ac:dyDescent="0.2">
      <c r="A280" s="2" t="str">
        <f>IFERROR(IF(#REF!=0,"Wrong Gender!",""),"")</f>
        <v/>
      </c>
      <c r="B280" s="21">
        <v>274</v>
      </c>
      <c r="C280" s="73"/>
      <c r="D280" s="21" t="str">
        <f t="shared" si="6"/>
        <v/>
      </c>
      <c r="E280" s="21" t="str">
        <f>IFERROR(IF(C280="",VLOOKUP(D280,'[1]Members Sorted'!$B$2:$G$5000,2,0),VLOOKUP(C280,'[1]Members Sorted'!$B$2:$G$5000,2,0)),"")</f>
        <v/>
      </c>
      <c r="F280" s="21" t="str">
        <f>IFERROR(IF(C280="",VLOOKUP(D280,'[1]Members Sorted'!$B$2:$G$5000,3,0),VLOOKUP(C280,'[1]Members Sorted'!$B$2:$G$5000,3,0)),"")</f>
        <v/>
      </c>
      <c r="G280" s="21" t="str">
        <f>IFERROR(IF(C280="",VLOOKUP(D280,'[1]Members Sorted'!$B$2:$G$5000,5,0),VLOOKUP(C280,'[1]Members Sorted'!$B$2:$G$5000,5,0)),"")</f>
        <v/>
      </c>
      <c r="H280" s="21" t="str">
        <f>IFERROR(IF(G280="","",IF(#REF!=1,"Guest",IF(COUNTIF($G$7:G280,G280)='[1]Season Set up'!$D$62,"Spacer",IF(COUNTIF($G$7:G280,G280)='[1]Season Set up'!$D$63,"Spacer",IF(COUNTIF($G$7:G280,G280)='[1]Season Set up'!$D$64,"Spacer",IF(COUNTIF($G$7:G280,G280)='[1]Season Set up'!$D$65,"Spacer",IF(COUNTIF($G$7:G280,G280)='[1]Season Set up'!$D$66,"Spacer",IF(COUNTIF($G$7:G280,G280)='[1]Season Set up'!$D$67,"Spacer",IF(COUNTIF($G$7:G280,G280)='[1]Season Set up'!$D$68,"Spacer",IF(COUNTIF($G$7:G280,G280)='[1]Season Set up'!$D$69,"Spacer",IF(COUNTIF($G$7:G280,G280)&lt;='[1]Season Set up'!$C$62, CONCATENATE(G280, " A"),IF(COUNTIF($G$7:G280,G280)&lt;='[1]Season Set up'!$C$63, CONCATENATE(G280, " B"),IF(COUNTIF($G$7:G280,G280)&lt;='[1]Season Set up'!$C$64, CONCATENATE(G280, " C"),IF(COUNTIF($G$7:G280,G280)&lt;='[1]Season Set up'!$C$65, CONCATENATE(G280, " D"),IF(COUNTIF($G$7:G280,G280)&lt;='[1]Season Set up'!$C$66, CONCATENATE(G280, " E"),IF(COUNTIF($G$7:G280,G280)&lt;='[1]Season Set up'!$C$67, CONCATENATE(G280, " F"),IF(COUNTIF($G$7:G280,G280)&lt;='[1]Season Set up'!$C$68, CONCATENATE(G280, " G"),IF(COUNTIF($G$7:G280,G280)&lt;='[1]Season Set up'!$C$69, CONCATENATE(G280, " H"),"")))))))))))))))))),"")</f>
        <v/>
      </c>
      <c r="I280" s="74"/>
      <c r="J280" s="21" t="str">
        <f>IFERROR(VLOOKUP(D280,#REF!,6,0),"")</f>
        <v/>
      </c>
      <c r="K280" s="2"/>
      <c r="L280" s="21">
        <v>274</v>
      </c>
      <c r="M280" s="73"/>
      <c r="N280" s="21" t="str">
        <f t="shared" si="7"/>
        <v/>
      </c>
      <c r="O280" s="21" t="str">
        <f>IFERROR(IF(M280="",VLOOKUP(N280,'[1]Members Sorted'!$B$2:$G$5000,2,0),VLOOKUP(M280,'[1]Members Sorted'!$B$2:$G$5000,2,0)),"")</f>
        <v/>
      </c>
      <c r="P280" s="21" t="str">
        <f>IFERROR(IF(M280="",VLOOKUP(N280,'[1]Members Sorted'!$B$2:$G$5000,3,0),VLOOKUP(M280,'[1]Members Sorted'!$B$2:$G$5000,3,0)),"")</f>
        <v/>
      </c>
      <c r="Q280" s="21" t="str">
        <f>IFERROR(IF(M280="",VLOOKUP(N280,'[1]Members Sorted'!$B$2:$G$5000,5,0),VLOOKUP(M280,'[1]Members Sorted'!$B$2:$G$5000,5,0)),"")</f>
        <v/>
      </c>
      <c r="R280" s="21" t="str">
        <f>IFERROR(IF(Q280="","",IF(#REF!=1,"Guest",IF(COUNTIF($Q$7:Q280,Q280)&lt;='[1]Season Set up'!$C$73, CONCATENATE(Q280, " A"),IF(COUNTIF($Q$7:Q280,Q280)&lt;='[1]Season Set up'!$C$74, CONCATENATE(Q280, " B"),IF(COUNTIF($Q$7:Q280,Q280)&lt;='[1]Season Set up'!$C$75, CONCATENATE(Q280, " C"),IF(COUNTIF($Q$7:Q280,Q280)&lt;='[1]Season Set up'!$C$76, CONCATENATE(Q280, " D"),IF(COUNTIF($Q$7:Q280,Q280)&lt;='[1]Season Set up'!$C$77, CONCATENATE(Q280, " E"),IF(COUNTIF($Q$7:Q280,Q280)&lt;='[1]Season Set up'!$C$78, CONCATENATE(Q280, " F"),IF(COUNTIF($Q$7:Q280,Q280)&lt;='[1]Season Set up'!$C$79, CONCATENATE(Q280, " G"),IF(COUNTIF($Q$7:Q280,Q280)&lt;='[1]Season Set up'!$C$80, CONCATENATE(Q280, " H"),"")))))))))),"")</f>
        <v/>
      </c>
      <c r="S280" s="74"/>
      <c r="T280" s="21" t="str">
        <f>IFERROR(VLOOKUP(N280,#REF!,6,0),"")</f>
        <v/>
      </c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15.75" customHeight="1" x14ac:dyDescent="0.2">
      <c r="A281" s="2" t="str">
        <f>IFERROR(IF(#REF!=0,"Wrong Gender!",""),"")</f>
        <v/>
      </c>
      <c r="B281" s="21">
        <v>275</v>
      </c>
      <c r="C281" s="73"/>
      <c r="D281" s="21" t="str">
        <f t="shared" si="6"/>
        <v/>
      </c>
      <c r="E281" s="21" t="str">
        <f>IFERROR(IF(C281="",VLOOKUP(D281,'[1]Members Sorted'!$B$2:$G$5000,2,0),VLOOKUP(C281,'[1]Members Sorted'!$B$2:$G$5000,2,0)),"")</f>
        <v/>
      </c>
      <c r="F281" s="21" t="str">
        <f>IFERROR(IF(C281="",VLOOKUP(D281,'[1]Members Sorted'!$B$2:$G$5000,3,0),VLOOKUP(C281,'[1]Members Sorted'!$B$2:$G$5000,3,0)),"")</f>
        <v/>
      </c>
      <c r="G281" s="21" t="str">
        <f>IFERROR(IF(C281="",VLOOKUP(D281,'[1]Members Sorted'!$B$2:$G$5000,5,0),VLOOKUP(C281,'[1]Members Sorted'!$B$2:$G$5000,5,0)),"")</f>
        <v/>
      </c>
      <c r="H281" s="21" t="str">
        <f>IFERROR(IF(G281="","",IF(#REF!=1,"Guest",IF(COUNTIF($G$7:G281,G281)='[1]Season Set up'!$D$62,"Spacer",IF(COUNTIF($G$7:G281,G281)='[1]Season Set up'!$D$63,"Spacer",IF(COUNTIF($G$7:G281,G281)='[1]Season Set up'!$D$64,"Spacer",IF(COUNTIF($G$7:G281,G281)='[1]Season Set up'!$D$65,"Spacer",IF(COUNTIF($G$7:G281,G281)='[1]Season Set up'!$D$66,"Spacer",IF(COUNTIF($G$7:G281,G281)='[1]Season Set up'!$D$67,"Spacer",IF(COUNTIF($G$7:G281,G281)='[1]Season Set up'!$D$68,"Spacer",IF(COUNTIF($G$7:G281,G281)='[1]Season Set up'!$D$69,"Spacer",IF(COUNTIF($G$7:G281,G281)&lt;='[1]Season Set up'!$C$62, CONCATENATE(G281, " A"),IF(COUNTIF($G$7:G281,G281)&lt;='[1]Season Set up'!$C$63, CONCATENATE(G281, " B"),IF(COUNTIF($G$7:G281,G281)&lt;='[1]Season Set up'!$C$64, CONCATENATE(G281, " C"),IF(COUNTIF($G$7:G281,G281)&lt;='[1]Season Set up'!$C$65, CONCATENATE(G281, " D"),IF(COUNTIF($G$7:G281,G281)&lt;='[1]Season Set up'!$C$66, CONCATENATE(G281, " E"),IF(COUNTIF($G$7:G281,G281)&lt;='[1]Season Set up'!$C$67, CONCATENATE(G281, " F"),IF(COUNTIF($G$7:G281,G281)&lt;='[1]Season Set up'!$C$68, CONCATENATE(G281, " G"),IF(COUNTIF($G$7:G281,G281)&lt;='[1]Season Set up'!$C$69, CONCATENATE(G281, " H"),"")))))))))))))))))),"")</f>
        <v/>
      </c>
      <c r="I281" s="74"/>
      <c r="J281" s="21" t="str">
        <f>IFERROR(VLOOKUP(D281,#REF!,6,0),"")</f>
        <v/>
      </c>
      <c r="K281" s="2"/>
      <c r="L281" s="21">
        <v>275</v>
      </c>
      <c r="M281" s="73"/>
      <c r="N281" s="21" t="str">
        <f t="shared" si="7"/>
        <v/>
      </c>
      <c r="O281" s="21" t="str">
        <f>IFERROR(IF(M281="",VLOOKUP(N281,'[1]Members Sorted'!$B$2:$G$5000,2,0),VLOOKUP(M281,'[1]Members Sorted'!$B$2:$G$5000,2,0)),"")</f>
        <v/>
      </c>
      <c r="P281" s="21" t="str">
        <f>IFERROR(IF(M281="",VLOOKUP(N281,'[1]Members Sorted'!$B$2:$G$5000,3,0),VLOOKUP(M281,'[1]Members Sorted'!$B$2:$G$5000,3,0)),"")</f>
        <v/>
      </c>
      <c r="Q281" s="21" t="str">
        <f>IFERROR(IF(M281="",VLOOKUP(N281,'[1]Members Sorted'!$B$2:$G$5000,5,0),VLOOKUP(M281,'[1]Members Sorted'!$B$2:$G$5000,5,0)),"")</f>
        <v/>
      </c>
      <c r="R281" s="21" t="str">
        <f>IFERROR(IF(Q281="","",IF(#REF!=1,"Guest",IF(COUNTIF($Q$7:Q281,Q281)&lt;='[1]Season Set up'!$C$73, CONCATENATE(Q281, " A"),IF(COUNTIF($Q$7:Q281,Q281)&lt;='[1]Season Set up'!$C$74, CONCATENATE(Q281, " B"),IF(COUNTIF($Q$7:Q281,Q281)&lt;='[1]Season Set up'!$C$75, CONCATENATE(Q281, " C"),IF(COUNTIF($Q$7:Q281,Q281)&lt;='[1]Season Set up'!$C$76, CONCATENATE(Q281, " D"),IF(COUNTIF($Q$7:Q281,Q281)&lt;='[1]Season Set up'!$C$77, CONCATENATE(Q281, " E"),IF(COUNTIF($Q$7:Q281,Q281)&lt;='[1]Season Set up'!$C$78, CONCATENATE(Q281, " F"),IF(COUNTIF($Q$7:Q281,Q281)&lt;='[1]Season Set up'!$C$79, CONCATENATE(Q281, " G"),IF(COUNTIF($Q$7:Q281,Q281)&lt;='[1]Season Set up'!$C$80, CONCATENATE(Q281, " H"),"")))))))))),"")</f>
        <v/>
      </c>
      <c r="S281" s="74"/>
      <c r="T281" s="21" t="str">
        <f>IFERROR(VLOOKUP(N281,#REF!,6,0),"")</f>
        <v/>
      </c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ht="15.75" customHeight="1" x14ac:dyDescent="0.2">
      <c r="A282" s="2" t="str">
        <f>IFERROR(IF(#REF!=0,"Wrong Gender!",""),"")</f>
        <v/>
      </c>
      <c r="B282" s="21">
        <v>276</v>
      </c>
      <c r="C282" s="73"/>
      <c r="D282" s="21" t="str">
        <f t="shared" si="6"/>
        <v/>
      </c>
      <c r="E282" s="21" t="str">
        <f>IFERROR(IF(C282="",VLOOKUP(D282,'[1]Members Sorted'!$B$2:$G$5000,2,0),VLOOKUP(C282,'[1]Members Sorted'!$B$2:$G$5000,2,0)),"")</f>
        <v/>
      </c>
      <c r="F282" s="21" t="str">
        <f>IFERROR(IF(C282="",VLOOKUP(D282,'[1]Members Sorted'!$B$2:$G$5000,3,0),VLOOKUP(C282,'[1]Members Sorted'!$B$2:$G$5000,3,0)),"")</f>
        <v/>
      </c>
      <c r="G282" s="21" t="str">
        <f>IFERROR(IF(C282="",VLOOKUP(D282,'[1]Members Sorted'!$B$2:$G$5000,5,0),VLOOKUP(C282,'[1]Members Sorted'!$B$2:$G$5000,5,0)),"")</f>
        <v/>
      </c>
      <c r="H282" s="21" t="str">
        <f>IFERROR(IF(G282="","",IF(#REF!=1,"Guest",IF(COUNTIF($G$7:G282,G282)='[1]Season Set up'!$D$62,"Spacer",IF(COUNTIF($G$7:G282,G282)='[1]Season Set up'!$D$63,"Spacer",IF(COUNTIF($G$7:G282,G282)='[1]Season Set up'!$D$64,"Spacer",IF(COUNTIF($G$7:G282,G282)='[1]Season Set up'!$D$65,"Spacer",IF(COUNTIF($G$7:G282,G282)='[1]Season Set up'!$D$66,"Spacer",IF(COUNTIF($G$7:G282,G282)='[1]Season Set up'!$D$67,"Spacer",IF(COUNTIF($G$7:G282,G282)='[1]Season Set up'!$D$68,"Spacer",IF(COUNTIF($G$7:G282,G282)='[1]Season Set up'!$D$69,"Spacer",IF(COUNTIF($G$7:G282,G282)&lt;='[1]Season Set up'!$C$62, CONCATENATE(G282, " A"),IF(COUNTIF($G$7:G282,G282)&lt;='[1]Season Set up'!$C$63, CONCATENATE(G282, " B"),IF(COUNTIF($G$7:G282,G282)&lt;='[1]Season Set up'!$C$64, CONCATENATE(G282, " C"),IF(COUNTIF($G$7:G282,G282)&lt;='[1]Season Set up'!$C$65, CONCATENATE(G282, " D"),IF(COUNTIF($G$7:G282,G282)&lt;='[1]Season Set up'!$C$66, CONCATENATE(G282, " E"),IF(COUNTIF($G$7:G282,G282)&lt;='[1]Season Set up'!$C$67, CONCATENATE(G282, " F"),IF(COUNTIF($G$7:G282,G282)&lt;='[1]Season Set up'!$C$68, CONCATENATE(G282, " G"),IF(COUNTIF($G$7:G282,G282)&lt;='[1]Season Set up'!$C$69, CONCATENATE(G282, " H"),"")))))))))))))))))),"")</f>
        <v/>
      </c>
      <c r="I282" s="74"/>
      <c r="J282" s="21" t="str">
        <f>IFERROR(VLOOKUP(D282,#REF!,6,0),"")</f>
        <v/>
      </c>
      <c r="K282" s="2"/>
      <c r="L282" s="21">
        <v>276</v>
      </c>
      <c r="M282" s="73"/>
      <c r="N282" s="21" t="str">
        <f t="shared" si="7"/>
        <v/>
      </c>
      <c r="O282" s="21" t="str">
        <f>IFERROR(IF(M282="",VLOOKUP(N282,'[1]Members Sorted'!$B$2:$G$5000,2,0),VLOOKUP(M282,'[1]Members Sorted'!$B$2:$G$5000,2,0)),"")</f>
        <v/>
      </c>
      <c r="P282" s="21" t="str">
        <f>IFERROR(IF(M282="",VLOOKUP(N282,'[1]Members Sorted'!$B$2:$G$5000,3,0),VLOOKUP(M282,'[1]Members Sorted'!$B$2:$G$5000,3,0)),"")</f>
        <v/>
      </c>
      <c r="Q282" s="21" t="str">
        <f>IFERROR(IF(M282="",VLOOKUP(N282,'[1]Members Sorted'!$B$2:$G$5000,5,0),VLOOKUP(M282,'[1]Members Sorted'!$B$2:$G$5000,5,0)),"")</f>
        <v/>
      </c>
      <c r="R282" s="21" t="str">
        <f>IFERROR(IF(Q282="","",IF(#REF!=1,"Guest",IF(COUNTIF($Q$7:Q282,Q282)&lt;='[1]Season Set up'!$C$73, CONCATENATE(Q282, " A"),IF(COUNTIF($Q$7:Q282,Q282)&lt;='[1]Season Set up'!$C$74, CONCATENATE(Q282, " B"),IF(COUNTIF($Q$7:Q282,Q282)&lt;='[1]Season Set up'!$C$75, CONCATENATE(Q282, " C"),IF(COUNTIF($Q$7:Q282,Q282)&lt;='[1]Season Set up'!$C$76, CONCATENATE(Q282, " D"),IF(COUNTIF($Q$7:Q282,Q282)&lt;='[1]Season Set up'!$C$77, CONCATENATE(Q282, " E"),IF(COUNTIF($Q$7:Q282,Q282)&lt;='[1]Season Set up'!$C$78, CONCATENATE(Q282, " F"),IF(COUNTIF($Q$7:Q282,Q282)&lt;='[1]Season Set up'!$C$79, CONCATENATE(Q282, " G"),IF(COUNTIF($Q$7:Q282,Q282)&lt;='[1]Season Set up'!$C$80, CONCATENATE(Q282, " H"),"")))))))))),"")</f>
        <v/>
      </c>
      <c r="S282" s="74"/>
      <c r="T282" s="21" t="str">
        <f>IFERROR(VLOOKUP(N282,#REF!,6,0),"")</f>
        <v/>
      </c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ht="15.75" customHeight="1" x14ac:dyDescent="0.2">
      <c r="A283" s="2" t="str">
        <f>IFERROR(IF(#REF!=0,"Wrong Gender!",""),"")</f>
        <v/>
      </c>
      <c r="B283" s="21">
        <v>277</v>
      </c>
      <c r="C283" s="73"/>
      <c r="D283" s="21" t="str">
        <f t="shared" si="6"/>
        <v/>
      </c>
      <c r="E283" s="21" t="str">
        <f>IFERROR(IF(C283="",VLOOKUP(D283,'[1]Members Sorted'!$B$2:$G$5000,2,0),VLOOKUP(C283,'[1]Members Sorted'!$B$2:$G$5000,2,0)),"")</f>
        <v/>
      </c>
      <c r="F283" s="21" t="str">
        <f>IFERROR(IF(C283="",VLOOKUP(D283,'[1]Members Sorted'!$B$2:$G$5000,3,0),VLOOKUP(C283,'[1]Members Sorted'!$B$2:$G$5000,3,0)),"")</f>
        <v/>
      </c>
      <c r="G283" s="21" t="str">
        <f>IFERROR(IF(C283="",VLOOKUP(D283,'[1]Members Sorted'!$B$2:$G$5000,5,0),VLOOKUP(C283,'[1]Members Sorted'!$B$2:$G$5000,5,0)),"")</f>
        <v/>
      </c>
      <c r="H283" s="21" t="str">
        <f>IFERROR(IF(G283="","",IF(#REF!=1,"Guest",IF(COUNTIF($G$7:G283,G283)='[1]Season Set up'!$D$62,"Spacer",IF(COUNTIF($G$7:G283,G283)='[1]Season Set up'!$D$63,"Spacer",IF(COUNTIF($G$7:G283,G283)='[1]Season Set up'!$D$64,"Spacer",IF(COUNTIF($G$7:G283,G283)='[1]Season Set up'!$D$65,"Spacer",IF(COUNTIF($G$7:G283,G283)='[1]Season Set up'!$D$66,"Spacer",IF(COUNTIF($G$7:G283,G283)='[1]Season Set up'!$D$67,"Spacer",IF(COUNTIF($G$7:G283,G283)='[1]Season Set up'!$D$68,"Spacer",IF(COUNTIF($G$7:G283,G283)='[1]Season Set up'!$D$69,"Spacer",IF(COUNTIF($G$7:G283,G283)&lt;='[1]Season Set up'!$C$62, CONCATENATE(G283, " A"),IF(COUNTIF($G$7:G283,G283)&lt;='[1]Season Set up'!$C$63, CONCATENATE(G283, " B"),IF(COUNTIF($G$7:G283,G283)&lt;='[1]Season Set up'!$C$64, CONCATENATE(G283, " C"),IF(COUNTIF($G$7:G283,G283)&lt;='[1]Season Set up'!$C$65, CONCATENATE(G283, " D"),IF(COUNTIF($G$7:G283,G283)&lt;='[1]Season Set up'!$C$66, CONCATENATE(G283, " E"),IF(COUNTIF($G$7:G283,G283)&lt;='[1]Season Set up'!$C$67, CONCATENATE(G283, " F"),IF(COUNTIF($G$7:G283,G283)&lt;='[1]Season Set up'!$C$68, CONCATENATE(G283, " G"),IF(COUNTIF($G$7:G283,G283)&lt;='[1]Season Set up'!$C$69, CONCATENATE(G283, " H"),"")))))))))))))))))),"")</f>
        <v/>
      </c>
      <c r="I283" s="74"/>
      <c r="J283" s="21" t="str">
        <f>IFERROR(VLOOKUP(D283,#REF!,6,0),"")</f>
        <v/>
      </c>
      <c r="K283" s="2"/>
      <c r="L283" s="21">
        <v>277</v>
      </c>
      <c r="M283" s="73"/>
      <c r="N283" s="21" t="str">
        <f t="shared" si="7"/>
        <v/>
      </c>
      <c r="O283" s="21" t="str">
        <f>IFERROR(IF(M283="",VLOOKUP(N283,'[1]Members Sorted'!$B$2:$G$5000,2,0),VLOOKUP(M283,'[1]Members Sorted'!$B$2:$G$5000,2,0)),"")</f>
        <v/>
      </c>
      <c r="P283" s="21" t="str">
        <f>IFERROR(IF(M283="",VLOOKUP(N283,'[1]Members Sorted'!$B$2:$G$5000,3,0),VLOOKUP(M283,'[1]Members Sorted'!$B$2:$G$5000,3,0)),"")</f>
        <v/>
      </c>
      <c r="Q283" s="21" t="str">
        <f>IFERROR(IF(M283="",VLOOKUP(N283,'[1]Members Sorted'!$B$2:$G$5000,5,0),VLOOKUP(M283,'[1]Members Sorted'!$B$2:$G$5000,5,0)),"")</f>
        <v/>
      </c>
      <c r="R283" s="21" t="str">
        <f>IFERROR(IF(Q283="","",IF(#REF!=1,"Guest",IF(COUNTIF($Q$7:Q283,Q283)&lt;='[1]Season Set up'!$C$73, CONCATENATE(Q283, " A"),IF(COUNTIF($Q$7:Q283,Q283)&lt;='[1]Season Set up'!$C$74, CONCATENATE(Q283, " B"),IF(COUNTIF($Q$7:Q283,Q283)&lt;='[1]Season Set up'!$C$75, CONCATENATE(Q283, " C"),IF(COUNTIF($Q$7:Q283,Q283)&lt;='[1]Season Set up'!$C$76, CONCATENATE(Q283, " D"),IF(COUNTIF($Q$7:Q283,Q283)&lt;='[1]Season Set up'!$C$77, CONCATENATE(Q283, " E"),IF(COUNTIF($Q$7:Q283,Q283)&lt;='[1]Season Set up'!$C$78, CONCATENATE(Q283, " F"),IF(COUNTIF($Q$7:Q283,Q283)&lt;='[1]Season Set up'!$C$79, CONCATENATE(Q283, " G"),IF(COUNTIF($Q$7:Q283,Q283)&lt;='[1]Season Set up'!$C$80, CONCATENATE(Q283, " H"),"")))))))))),"")</f>
        <v/>
      </c>
      <c r="S283" s="74"/>
      <c r="T283" s="21" t="str">
        <f>IFERROR(VLOOKUP(N283,#REF!,6,0),"")</f>
        <v/>
      </c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ht="15.75" customHeight="1" x14ac:dyDescent="0.2">
      <c r="A284" s="2" t="str">
        <f>IFERROR(IF(#REF!=0,"Wrong Gender!",""),"")</f>
        <v/>
      </c>
      <c r="B284" s="21">
        <v>278</v>
      </c>
      <c r="C284" s="73"/>
      <c r="D284" s="21" t="str">
        <f t="shared" si="6"/>
        <v/>
      </c>
      <c r="E284" s="21" t="str">
        <f>IFERROR(IF(C284="",VLOOKUP(D284,'[1]Members Sorted'!$B$2:$G$5000,2,0),VLOOKUP(C284,'[1]Members Sorted'!$B$2:$G$5000,2,0)),"")</f>
        <v/>
      </c>
      <c r="F284" s="21" t="str">
        <f>IFERROR(IF(C284="",VLOOKUP(D284,'[1]Members Sorted'!$B$2:$G$5000,3,0),VLOOKUP(C284,'[1]Members Sorted'!$B$2:$G$5000,3,0)),"")</f>
        <v/>
      </c>
      <c r="G284" s="21" t="str">
        <f>IFERROR(IF(C284="",VLOOKUP(D284,'[1]Members Sorted'!$B$2:$G$5000,5,0),VLOOKUP(C284,'[1]Members Sorted'!$B$2:$G$5000,5,0)),"")</f>
        <v/>
      </c>
      <c r="H284" s="21" t="str">
        <f>IFERROR(IF(G284="","",IF(#REF!=1,"Guest",IF(COUNTIF($G$7:G284,G284)='[1]Season Set up'!$D$62,"Spacer",IF(COUNTIF($G$7:G284,G284)='[1]Season Set up'!$D$63,"Spacer",IF(COUNTIF($G$7:G284,G284)='[1]Season Set up'!$D$64,"Spacer",IF(COUNTIF($G$7:G284,G284)='[1]Season Set up'!$D$65,"Spacer",IF(COUNTIF($G$7:G284,G284)='[1]Season Set up'!$D$66,"Spacer",IF(COUNTIF($G$7:G284,G284)='[1]Season Set up'!$D$67,"Spacer",IF(COUNTIF($G$7:G284,G284)='[1]Season Set up'!$D$68,"Spacer",IF(COUNTIF($G$7:G284,G284)='[1]Season Set up'!$D$69,"Spacer",IF(COUNTIF($G$7:G284,G284)&lt;='[1]Season Set up'!$C$62, CONCATENATE(G284, " A"),IF(COUNTIF($G$7:G284,G284)&lt;='[1]Season Set up'!$C$63, CONCATENATE(G284, " B"),IF(COUNTIF($G$7:G284,G284)&lt;='[1]Season Set up'!$C$64, CONCATENATE(G284, " C"),IF(COUNTIF($G$7:G284,G284)&lt;='[1]Season Set up'!$C$65, CONCATENATE(G284, " D"),IF(COUNTIF($G$7:G284,G284)&lt;='[1]Season Set up'!$C$66, CONCATENATE(G284, " E"),IF(COUNTIF($G$7:G284,G284)&lt;='[1]Season Set up'!$C$67, CONCATENATE(G284, " F"),IF(COUNTIF($G$7:G284,G284)&lt;='[1]Season Set up'!$C$68, CONCATENATE(G284, " G"),IF(COUNTIF($G$7:G284,G284)&lt;='[1]Season Set up'!$C$69, CONCATENATE(G284, " H"),"")))))))))))))))))),"")</f>
        <v/>
      </c>
      <c r="I284" s="74"/>
      <c r="J284" s="21" t="str">
        <f>IFERROR(VLOOKUP(D284,#REF!,6,0),"")</f>
        <v/>
      </c>
      <c r="K284" s="2"/>
      <c r="L284" s="21">
        <v>278</v>
      </c>
      <c r="M284" s="73"/>
      <c r="N284" s="21" t="str">
        <f t="shared" si="7"/>
        <v/>
      </c>
      <c r="O284" s="21" t="str">
        <f>IFERROR(IF(M284="",VLOOKUP(N284,'[1]Members Sorted'!$B$2:$G$5000,2,0),VLOOKUP(M284,'[1]Members Sorted'!$B$2:$G$5000,2,0)),"")</f>
        <v/>
      </c>
      <c r="P284" s="21" t="str">
        <f>IFERROR(IF(M284="",VLOOKUP(N284,'[1]Members Sorted'!$B$2:$G$5000,3,0),VLOOKUP(M284,'[1]Members Sorted'!$B$2:$G$5000,3,0)),"")</f>
        <v/>
      </c>
      <c r="Q284" s="21" t="str">
        <f>IFERROR(IF(M284="",VLOOKUP(N284,'[1]Members Sorted'!$B$2:$G$5000,5,0),VLOOKUP(M284,'[1]Members Sorted'!$B$2:$G$5000,5,0)),"")</f>
        <v/>
      </c>
      <c r="R284" s="21" t="str">
        <f>IFERROR(IF(Q284="","",IF(#REF!=1,"Guest",IF(COUNTIF($Q$7:Q284,Q284)&lt;='[1]Season Set up'!$C$73, CONCATENATE(Q284, " A"),IF(COUNTIF($Q$7:Q284,Q284)&lt;='[1]Season Set up'!$C$74, CONCATENATE(Q284, " B"),IF(COUNTIF($Q$7:Q284,Q284)&lt;='[1]Season Set up'!$C$75, CONCATENATE(Q284, " C"),IF(COUNTIF($Q$7:Q284,Q284)&lt;='[1]Season Set up'!$C$76, CONCATENATE(Q284, " D"),IF(COUNTIF($Q$7:Q284,Q284)&lt;='[1]Season Set up'!$C$77, CONCATENATE(Q284, " E"),IF(COUNTIF($Q$7:Q284,Q284)&lt;='[1]Season Set up'!$C$78, CONCATENATE(Q284, " F"),IF(COUNTIF($Q$7:Q284,Q284)&lt;='[1]Season Set up'!$C$79, CONCATENATE(Q284, " G"),IF(COUNTIF($Q$7:Q284,Q284)&lt;='[1]Season Set up'!$C$80, CONCATENATE(Q284, " H"),"")))))))))),"")</f>
        <v/>
      </c>
      <c r="S284" s="74"/>
      <c r="T284" s="21" t="str">
        <f>IFERROR(VLOOKUP(N284,#REF!,6,0),"")</f>
        <v/>
      </c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ht="15.75" customHeight="1" x14ac:dyDescent="0.2">
      <c r="A285" s="2" t="str">
        <f>IFERROR(IF(#REF!=0,"Wrong Gender!",""),"")</f>
        <v/>
      </c>
      <c r="B285" s="21">
        <v>279</v>
      </c>
      <c r="C285" s="73"/>
      <c r="D285" s="21" t="str">
        <f t="shared" si="6"/>
        <v/>
      </c>
      <c r="E285" s="21" t="str">
        <f>IFERROR(IF(C285="",VLOOKUP(D285,'[1]Members Sorted'!$B$2:$G$5000,2,0),VLOOKUP(C285,'[1]Members Sorted'!$B$2:$G$5000,2,0)),"")</f>
        <v/>
      </c>
      <c r="F285" s="21" t="str">
        <f>IFERROR(IF(C285="",VLOOKUP(D285,'[1]Members Sorted'!$B$2:$G$5000,3,0),VLOOKUP(C285,'[1]Members Sorted'!$B$2:$G$5000,3,0)),"")</f>
        <v/>
      </c>
      <c r="G285" s="21" t="str">
        <f>IFERROR(IF(C285="",VLOOKUP(D285,'[1]Members Sorted'!$B$2:$G$5000,5,0),VLOOKUP(C285,'[1]Members Sorted'!$B$2:$G$5000,5,0)),"")</f>
        <v/>
      </c>
      <c r="H285" s="21" t="str">
        <f>IFERROR(IF(G285="","",IF(#REF!=1,"Guest",IF(COUNTIF($G$7:G285,G285)='[1]Season Set up'!$D$62,"Spacer",IF(COUNTIF($G$7:G285,G285)='[1]Season Set up'!$D$63,"Spacer",IF(COUNTIF($G$7:G285,G285)='[1]Season Set up'!$D$64,"Spacer",IF(COUNTIF($G$7:G285,G285)='[1]Season Set up'!$D$65,"Spacer",IF(COUNTIF($G$7:G285,G285)='[1]Season Set up'!$D$66,"Spacer",IF(COUNTIF($G$7:G285,G285)='[1]Season Set up'!$D$67,"Spacer",IF(COUNTIF($G$7:G285,G285)='[1]Season Set up'!$D$68,"Spacer",IF(COUNTIF($G$7:G285,G285)='[1]Season Set up'!$D$69,"Spacer",IF(COUNTIF($G$7:G285,G285)&lt;='[1]Season Set up'!$C$62, CONCATENATE(G285, " A"),IF(COUNTIF($G$7:G285,G285)&lt;='[1]Season Set up'!$C$63, CONCATENATE(G285, " B"),IF(COUNTIF($G$7:G285,G285)&lt;='[1]Season Set up'!$C$64, CONCATENATE(G285, " C"),IF(COUNTIF($G$7:G285,G285)&lt;='[1]Season Set up'!$C$65, CONCATENATE(G285, " D"),IF(COUNTIF($G$7:G285,G285)&lt;='[1]Season Set up'!$C$66, CONCATENATE(G285, " E"),IF(COUNTIF($G$7:G285,G285)&lt;='[1]Season Set up'!$C$67, CONCATENATE(G285, " F"),IF(COUNTIF($G$7:G285,G285)&lt;='[1]Season Set up'!$C$68, CONCATENATE(G285, " G"),IF(COUNTIF($G$7:G285,G285)&lt;='[1]Season Set up'!$C$69, CONCATENATE(G285, " H"),"")))))))))))))))))),"")</f>
        <v/>
      </c>
      <c r="I285" s="74"/>
      <c r="J285" s="21" t="str">
        <f>IFERROR(VLOOKUP(D285,#REF!,6,0),"")</f>
        <v/>
      </c>
      <c r="K285" s="2"/>
      <c r="L285" s="21">
        <v>279</v>
      </c>
      <c r="M285" s="73"/>
      <c r="N285" s="21" t="str">
        <f t="shared" si="7"/>
        <v/>
      </c>
      <c r="O285" s="21" t="str">
        <f>IFERROR(IF(M285="",VLOOKUP(N285,'[1]Members Sorted'!$B$2:$G$5000,2,0),VLOOKUP(M285,'[1]Members Sorted'!$B$2:$G$5000,2,0)),"")</f>
        <v/>
      </c>
      <c r="P285" s="21" t="str">
        <f>IFERROR(IF(M285="",VLOOKUP(N285,'[1]Members Sorted'!$B$2:$G$5000,3,0),VLOOKUP(M285,'[1]Members Sorted'!$B$2:$G$5000,3,0)),"")</f>
        <v/>
      </c>
      <c r="Q285" s="21" t="str">
        <f>IFERROR(IF(M285="",VLOOKUP(N285,'[1]Members Sorted'!$B$2:$G$5000,5,0),VLOOKUP(M285,'[1]Members Sorted'!$B$2:$G$5000,5,0)),"")</f>
        <v/>
      </c>
      <c r="R285" s="21" t="str">
        <f>IFERROR(IF(Q285="","",IF(#REF!=1,"Guest",IF(COUNTIF($Q$7:Q285,Q285)&lt;='[1]Season Set up'!$C$73, CONCATENATE(Q285, " A"),IF(COUNTIF($Q$7:Q285,Q285)&lt;='[1]Season Set up'!$C$74, CONCATENATE(Q285, " B"),IF(COUNTIF($Q$7:Q285,Q285)&lt;='[1]Season Set up'!$C$75, CONCATENATE(Q285, " C"),IF(COUNTIF($Q$7:Q285,Q285)&lt;='[1]Season Set up'!$C$76, CONCATENATE(Q285, " D"),IF(COUNTIF($Q$7:Q285,Q285)&lt;='[1]Season Set up'!$C$77, CONCATENATE(Q285, " E"),IF(COUNTIF($Q$7:Q285,Q285)&lt;='[1]Season Set up'!$C$78, CONCATENATE(Q285, " F"),IF(COUNTIF($Q$7:Q285,Q285)&lt;='[1]Season Set up'!$C$79, CONCATENATE(Q285, " G"),IF(COUNTIF($Q$7:Q285,Q285)&lt;='[1]Season Set up'!$C$80, CONCATENATE(Q285, " H"),"")))))))))),"")</f>
        <v/>
      </c>
      <c r="S285" s="74"/>
      <c r="T285" s="21" t="str">
        <f>IFERROR(VLOOKUP(N285,#REF!,6,0),"")</f>
        <v/>
      </c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ht="15.75" customHeight="1" x14ac:dyDescent="0.2">
      <c r="A286" s="2" t="str">
        <f>IFERROR(IF(#REF!=0,"Wrong Gender!",""),"")</f>
        <v/>
      </c>
      <c r="B286" s="21">
        <v>280</v>
      </c>
      <c r="C286" s="73"/>
      <c r="D286" s="21" t="str">
        <f t="shared" si="6"/>
        <v/>
      </c>
      <c r="E286" s="21" t="str">
        <f>IFERROR(IF(C286="",VLOOKUP(D286,'[1]Members Sorted'!$B$2:$G$5000,2,0),VLOOKUP(C286,'[1]Members Sorted'!$B$2:$G$5000,2,0)),"")</f>
        <v/>
      </c>
      <c r="F286" s="21" t="str">
        <f>IFERROR(IF(C286="",VLOOKUP(D286,'[1]Members Sorted'!$B$2:$G$5000,3,0),VLOOKUP(C286,'[1]Members Sorted'!$B$2:$G$5000,3,0)),"")</f>
        <v/>
      </c>
      <c r="G286" s="21" t="str">
        <f>IFERROR(IF(C286="",VLOOKUP(D286,'[1]Members Sorted'!$B$2:$G$5000,5,0),VLOOKUP(C286,'[1]Members Sorted'!$B$2:$G$5000,5,0)),"")</f>
        <v/>
      </c>
      <c r="H286" s="21" t="str">
        <f>IFERROR(IF(G286="","",IF(#REF!=1,"Guest",IF(COUNTIF($G$7:G286,G286)='[1]Season Set up'!$D$62,"Spacer",IF(COUNTIF($G$7:G286,G286)='[1]Season Set up'!$D$63,"Spacer",IF(COUNTIF($G$7:G286,G286)='[1]Season Set up'!$D$64,"Spacer",IF(COUNTIF($G$7:G286,G286)='[1]Season Set up'!$D$65,"Spacer",IF(COUNTIF($G$7:G286,G286)='[1]Season Set up'!$D$66,"Spacer",IF(COUNTIF($G$7:G286,G286)='[1]Season Set up'!$D$67,"Spacer",IF(COUNTIF($G$7:G286,G286)='[1]Season Set up'!$D$68,"Spacer",IF(COUNTIF($G$7:G286,G286)='[1]Season Set up'!$D$69,"Spacer",IF(COUNTIF($G$7:G286,G286)&lt;='[1]Season Set up'!$C$62, CONCATENATE(G286, " A"),IF(COUNTIF($G$7:G286,G286)&lt;='[1]Season Set up'!$C$63, CONCATENATE(G286, " B"),IF(COUNTIF($G$7:G286,G286)&lt;='[1]Season Set up'!$C$64, CONCATENATE(G286, " C"),IF(COUNTIF($G$7:G286,G286)&lt;='[1]Season Set up'!$C$65, CONCATENATE(G286, " D"),IF(COUNTIF($G$7:G286,G286)&lt;='[1]Season Set up'!$C$66, CONCATENATE(G286, " E"),IF(COUNTIF($G$7:G286,G286)&lt;='[1]Season Set up'!$C$67, CONCATENATE(G286, " F"),IF(COUNTIF($G$7:G286,G286)&lt;='[1]Season Set up'!$C$68, CONCATENATE(G286, " G"),IF(COUNTIF($G$7:G286,G286)&lt;='[1]Season Set up'!$C$69, CONCATENATE(G286, " H"),"")))))))))))))))))),"")</f>
        <v/>
      </c>
      <c r="I286" s="74"/>
      <c r="J286" s="21" t="str">
        <f>IFERROR(VLOOKUP(D286,#REF!,6,0),"")</f>
        <v/>
      </c>
      <c r="K286" s="2"/>
      <c r="L286" s="21">
        <v>280</v>
      </c>
      <c r="M286" s="73"/>
      <c r="N286" s="21" t="str">
        <f t="shared" si="7"/>
        <v/>
      </c>
      <c r="O286" s="21" t="str">
        <f>IFERROR(IF(M286="",VLOOKUP(N286,'[1]Members Sorted'!$B$2:$G$5000,2,0),VLOOKUP(M286,'[1]Members Sorted'!$B$2:$G$5000,2,0)),"")</f>
        <v/>
      </c>
      <c r="P286" s="21" t="str">
        <f>IFERROR(IF(M286="",VLOOKUP(N286,'[1]Members Sorted'!$B$2:$G$5000,3,0),VLOOKUP(M286,'[1]Members Sorted'!$B$2:$G$5000,3,0)),"")</f>
        <v/>
      </c>
      <c r="Q286" s="21" t="str">
        <f>IFERROR(IF(M286="",VLOOKUP(N286,'[1]Members Sorted'!$B$2:$G$5000,5,0),VLOOKUP(M286,'[1]Members Sorted'!$B$2:$G$5000,5,0)),"")</f>
        <v/>
      </c>
      <c r="R286" s="21" t="str">
        <f>IFERROR(IF(Q286="","",IF(#REF!=1,"Guest",IF(COUNTIF($Q$7:Q286,Q286)&lt;='[1]Season Set up'!$C$73, CONCATENATE(Q286, " A"),IF(COUNTIF($Q$7:Q286,Q286)&lt;='[1]Season Set up'!$C$74, CONCATENATE(Q286, " B"),IF(COUNTIF($Q$7:Q286,Q286)&lt;='[1]Season Set up'!$C$75, CONCATENATE(Q286, " C"),IF(COUNTIF($Q$7:Q286,Q286)&lt;='[1]Season Set up'!$C$76, CONCATENATE(Q286, " D"),IF(COUNTIF($Q$7:Q286,Q286)&lt;='[1]Season Set up'!$C$77, CONCATENATE(Q286, " E"),IF(COUNTIF($Q$7:Q286,Q286)&lt;='[1]Season Set up'!$C$78, CONCATENATE(Q286, " F"),IF(COUNTIF($Q$7:Q286,Q286)&lt;='[1]Season Set up'!$C$79, CONCATENATE(Q286, " G"),IF(COUNTIF($Q$7:Q286,Q286)&lt;='[1]Season Set up'!$C$80, CONCATENATE(Q286, " H"),"")))))))))),"")</f>
        <v/>
      </c>
      <c r="S286" s="74"/>
      <c r="T286" s="21" t="str">
        <f>IFERROR(VLOOKUP(N286,#REF!,6,0),"")</f>
        <v/>
      </c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ht="15.75" customHeight="1" x14ac:dyDescent="0.2">
      <c r="A287" s="2" t="str">
        <f>IFERROR(IF(#REF!=0,"Wrong Gender!",""),"")</f>
        <v/>
      </c>
      <c r="B287" s="21">
        <v>281</v>
      </c>
      <c r="C287" s="73"/>
      <c r="D287" s="21" t="str">
        <f t="shared" si="6"/>
        <v/>
      </c>
      <c r="E287" s="21" t="str">
        <f>IFERROR(IF(C287="",VLOOKUP(D287,'[1]Members Sorted'!$B$2:$G$5000,2,0),VLOOKUP(C287,'[1]Members Sorted'!$B$2:$G$5000,2,0)),"")</f>
        <v/>
      </c>
      <c r="F287" s="21" t="str">
        <f>IFERROR(IF(C287="",VLOOKUP(D287,'[1]Members Sorted'!$B$2:$G$5000,3,0),VLOOKUP(C287,'[1]Members Sorted'!$B$2:$G$5000,3,0)),"")</f>
        <v/>
      </c>
      <c r="G287" s="21" t="str">
        <f>IFERROR(IF(C287="",VLOOKUP(D287,'[1]Members Sorted'!$B$2:$G$5000,5,0),VLOOKUP(C287,'[1]Members Sorted'!$B$2:$G$5000,5,0)),"")</f>
        <v/>
      </c>
      <c r="H287" s="21" t="str">
        <f>IFERROR(IF(G287="","",IF(#REF!=1,"Guest",IF(COUNTIF($G$7:G287,G287)='[1]Season Set up'!$D$62,"Spacer",IF(COUNTIF($G$7:G287,G287)='[1]Season Set up'!$D$63,"Spacer",IF(COUNTIF($G$7:G287,G287)='[1]Season Set up'!$D$64,"Spacer",IF(COUNTIF($G$7:G287,G287)='[1]Season Set up'!$D$65,"Spacer",IF(COUNTIF($G$7:G287,G287)='[1]Season Set up'!$D$66,"Spacer",IF(COUNTIF($G$7:G287,G287)='[1]Season Set up'!$D$67,"Spacer",IF(COUNTIF($G$7:G287,G287)='[1]Season Set up'!$D$68,"Spacer",IF(COUNTIF($G$7:G287,G287)='[1]Season Set up'!$D$69,"Spacer",IF(COUNTIF($G$7:G287,G287)&lt;='[1]Season Set up'!$C$62, CONCATENATE(G287, " A"),IF(COUNTIF($G$7:G287,G287)&lt;='[1]Season Set up'!$C$63, CONCATENATE(G287, " B"),IF(COUNTIF($G$7:G287,G287)&lt;='[1]Season Set up'!$C$64, CONCATENATE(G287, " C"),IF(COUNTIF($G$7:G287,G287)&lt;='[1]Season Set up'!$C$65, CONCATENATE(G287, " D"),IF(COUNTIF($G$7:G287,G287)&lt;='[1]Season Set up'!$C$66, CONCATENATE(G287, " E"),IF(COUNTIF($G$7:G287,G287)&lt;='[1]Season Set up'!$C$67, CONCATENATE(G287, " F"),IF(COUNTIF($G$7:G287,G287)&lt;='[1]Season Set up'!$C$68, CONCATENATE(G287, " G"),IF(COUNTIF($G$7:G287,G287)&lt;='[1]Season Set up'!$C$69, CONCATENATE(G287, " H"),"")))))))))))))))))),"")</f>
        <v/>
      </c>
      <c r="I287" s="74"/>
      <c r="J287" s="21" t="str">
        <f>IFERROR(VLOOKUP(D287,#REF!,6,0),"")</f>
        <v/>
      </c>
      <c r="K287" s="2"/>
      <c r="L287" s="21">
        <v>281</v>
      </c>
      <c r="M287" s="73"/>
      <c r="N287" s="21" t="str">
        <f t="shared" si="7"/>
        <v/>
      </c>
      <c r="O287" s="21" t="str">
        <f>IFERROR(IF(M287="",VLOOKUP(N287,'[1]Members Sorted'!$B$2:$G$5000,2,0),VLOOKUP(M287,'[1]Members Sorted'!$B$2:$G$5000,2,0)),"")</f>
        <v/>
      </c>
      <c r="P287" s="21" t="str">
        <f>IFERROR(IF(M287="",VLOOKUP(N287,'[1]Members Sorted'!$B$2:$G$5000,3,0),VLOOKUP(M287,'[1]Members Sorted'!$B$2:$G$5000,3,0)),"")</f>
        <v/>
      </c>
      <c r="Q287" s="21" t="str">
        <f>IFERROR(IF(M287="",VLOOKUP(N287,'[1]Members Sorted'!$B$2:$G$5000,5,0),VLOOKUP(M287,'[1]Members Sorted'!$B$2:$G$5000,5,0)),"")</f>
        <v/>
      </c>
      <c r="R287" s="21" t="str">
        <f>IFERROR(IF(Q287="","",IF(#REF!=1,"Guest",IF(COUNTIF($Q$7:Q287,Q287)&lt;='[1]Season Set up'!$C$73, CONCATENATE(Q287, " A"),IF(COUNTIF($Q$7:Q287,Q287)&lt;='[1]Season Set up'!$C$74, CONCATENATE(Q287, " B"),IF(COUNTIF($Q$7:Q287,Q287)&lt;='[1]Season Set up'!$C$75, CONCATENATE(Q287, " C"),IF(COUNTIF($Q$7:Q287,Q287)&lt;='[1]Season Set up'!$C$76, CONCATENATE(Q287, " D"),IF(COUNTIF($Q$7:Q287,Q287)&lt;='[1]Season Set up'!$C$77, CONCATENATE(Q287, " E"),IF(COUNTIF($Q$7:Q287,Q287)&lt;='[1]Season Set up'!$C$78, CONCATENATE(Q287, " F"),IF(COUNTIF($Q$7:Q287,Q287)&lt;='[1]Season Set up'!$C$79, CONCATENATE(Q287, " G"),IF(COUNTIF($Q$7:Q287,Q287)&lt;='[1]Season Set up'!$C$80, CONCATENATE(Q287, " H"),"")))))))))),"")</f>
        <v/>
      </c>
      <c r="S287" s="74"/>
      <c r="T287" s="21" t="str">
        <f>IFERROR(VLOOKUP(N287,#REF!,6,0),"")</f>
        <v/>
      </c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ht="15.75" customHeight="1" x14ac:dyDescent="0.2">
      <c r="A288" s="2" t="str">
        <f>IFERROR(IF(#REF!=0,"Wrong Gender!",""),"")</f>
        <v/>
      </c>
      <c r="B288" s="21">
        <v>282</v>
      </c>
      <c r="C288" s="73"/>
      <c r="D288" s="21" t="str">
        <f t="shared" si="6"/>
        <v/>
      </c>
      <c r="E288" s="21" t="str">
        <f>IFERROR(IF(C288="",VLOOKUP(D288,'[1]Members Sorted'!$B$2:$G$5000,2,0),VLOOKUP(C288,'[1]Members Sorted'!$B$2:$G$5000,2,0)),"")</f>
        <v/>
      </c>
      <c r="F288" s="21" t="str">
        <f>IFERROR(IF(C288="",VLOOKUP(D288,'[1]Members Sorted'!$B$2:$G$5000,3,0),VLOOKUP(C288,'[1]Members Sorted'!$B$2:$G$5000,3,0)),"")</f>
        <v/>
      </c>
      <c r="G288" s="21" t="str">
        <f>IFERROR(IF(C288="",VLOOKUP(D288,'[1]Members Sorted'!$B$2:$G$5000,5,0),VLOOKUP(C288,'[1]Members Sorted'!$B$2:$G$5000,5,0)),"")</f>
        <v/>
      </c>
      <c r="H288" s="21" t="str">
        <f>IFERROR(IF(G288="","",IF(#REF!=1,"Guest",IF(COUNTIF($G$7:G288,G288)='[1]Season Set up'!$D$62,"Spacer",IF(COUNTIF($G$7:G288,G288)='[1]Season Set up'!$D$63,"Spacer",IF(COUNTIF($G$7:G288,G288)='[1]Season Set up'!$D$64,"Spacer",IF(COUNTIF($G$7:G288,G288)='[1]Season Set up'!$D$65,"Spacer",IF(COUNTIF($G$7:G288,G288)='[1]Season Set up'!$D$66,"Spacer",IF(COUNTIF($G$7:G288,G288)='[1]Season Set up'!$D$67,"Spacer",IF(COUNTIF($G$7:G288,G288)='[1]Season Set up'!$D$68,"Spacer",IF(COUNTIF($G$7:G288,G288)='[1]Season Set up'!$D$69,"Spacer",IF(COUNTIF($G$7:G288,G288)&lt;='[1]Season Set up'!$C$62, CONCATENATE(G288, " A"),IF(COUNTIF($G$7:G288,G288)&lt;='[1]Season Set up'!$C$63, CONCATENATE(G288, " B"),IF(COUNTIF($G$7:G288,G288)&lt;='[1]Season Set up'!$C$64, CONCATENATE(G288, " C"),IF(COUNTIF($G$7:G288,G288)&lt;='[1]Season Set up'!$C$65, CONCATENATE(G288, " D"),IF(COUNTIF($G$7:G288,G288)&lt;='[1]Season Set up'!$C$66, CONCATENATE(G288, " E"),IF(COUNTIF($G$7:G288,G288)&lt;='[1]Season Set up'!$C$67, CONCATENATE(G288, " F"),IF(COUNTIF($G$7:G288,G288)&lt;='[1]Season Set up'!$C$68, CONCATENATE(G288, " G"),IF(COUNTIF($G$7:G288,G288)&lt;='[1]Season Set up'!$C$69, CONCATENATE(G288, " H"),"")))))))))))))))))),"")</f>
        <v/>
      </c>
      <c r="I288" s="74"/>
      <c r="J288" s="21" t="str">
        <f>IFERROR(VLOOKUP(D288,#REF!,6,0),"")</f>
        <v/>
      </c>
      <c r="K288" s="2"/>
      <c r="L288" s="21">
        <v>282</v>
      </c>
      <c r="M288" s="73"/>
      <c r="N288" s="21" t="str">
        <f t="shared" si="7"/>
        <v/>
      </c>
      <c r="O288" s="21" t="str">
        <f>IFERROR(IF(M288="",VLOOKUP(N288,'[1]Members Sorted'!$B$2:$G$5000,2,0),VLOOKUP(M288,'[1]Members Sorted'!$B$2:$G$5000,2,0)),"")</f>
        <v/>
      </c>
      <c r="P288" s="21" t="str">
        <f>IFERROR(IF(M288="",VLOOKUP(N288,'[1]Members Sorted'!$B$2:$G$5000,3,0),VLOOKUP(M288,'[1]Members Sorted'!$B$2:$G$5000,3,0)),"")</f>
        <v/>
      </c>
      <c r="Q288" s="21" t="str">
        <f>IFERROR(IF(M288="",VLOOKUP(N288,'[1]Members Sorted'!$B$2:$G$5000,5,0),VLOOKUP(M288,'[1]Members Sorted'!$B$2:$G$5000,5,0)),"")</f>
        <v/>
      </c>
      <c r="R288" s="21" t="str">
        <f>IFERROR(IF(Q288="","",IF(#REF!=1,"Guest",IF(COUNTIF($Q$7:Q288,Q288)&lt;='[1]Season Set up'!$C$73, CONCATENATE(Q288, " A"),IF(COUNTIF($Q$7:Q288,Q288)&lt;='[1]Season Set up'!$C$74, CONCATENATE(Q288, " B"),IF(COUNTIF($Q$7:Q288,Q288)&lt;='[1]Season Set up'!$C$75, CONCATENATE(Q288, " C"),IF(COUNTIF($Q$7:Q288,Q288)&lt;='[1]Season Set up'!$C$76, CONCATENATE(Q288, " D"),IF(COUNTIF($Q$7:Q288,Q288)&lt;='[1]Season Set up'!$C$77, CONCATENATE(Q288, " E"),IF(COUNTIF($Q$7:Q288,Q288)&lt;='[1]Season Set up'!$C$78, CONCATENATE(Q288, " F"),IF(COUNTIF($Q$7:Q288,Q288)&lt;='[1]Season Set up'!$C$79, CONCATENATE(Q288, " G"),IF(COUNTIF($Q$7:Q288,Q288)&lt;='[1]Season Set up'!$C$80, CONCATENATE(Q288, " H"),"")))))))))),"")</f>
        <v/>
      </c>
      <c r="S288" s="74"/>
      <c r="T288" s="21" t="str">
        <f>IFERROR(VLOOKUP(N288,#REF!,6,0),"")</f>
        <v/>
      </c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ht="15.75" customHeight="1" x14ac:dyDescent="0.2">
      <c r="A289" s="2" t="str">
        <f>IFERROR(IF(#REF!=0,"Wrong Gender!",""),"")</f>
        <v/>
      </c>
      <c r="B289" s="21">
        <v>283</v>
      </c>
      <c r="C289" s="73"/>
      <c r="D289" s="21" t="str">
        <f t="shared" si="6"/>
        <v/>
      </c>
      <c r="E289" s="21" t="str">
        <f>IFERROR(IF(C289="",VLOOKUP(D289,'[1]Members Sorted'!$B$2:$G$5000,2,0),VLOOKUP(C289,'[1]Members Sorted'!$B$2:$G$5000,2,0)),"")</f>
        <v/>
      </c>
      <c r="F289" s="21" t="str">
        <f>IFERROR(IF(C289="",VLOOKUP(D289,'[1]Members Sorted'!$B$2:$G$5000,3,0),VLOOKUP(C289,'[1]Members Sorted'!$B$2:$G$5000,3,0)),"")</f>
        <v/>
      </c>
      <c r="G289" s="21" t="str">
        <f>IFERROR(IF(C289="",VLOOKUP(D289,'[1]Members Sorted'!$B$2:$G$5000,5,0),VLOOKUP(C289,'[1]Members Sorted'!$B$2:$G$5000,5,0)),"")</f>
        <v/>
      </c>
      <c r="H289" s="21" t="str">
        <f>IFERROR(IF(G289="","",IF(#REF!=1,"Guest",IF(COUNTIF($G$7:G289,G289)='[1]Season Set up'!$D$62,"Spacer",IF(COUNTIF($G$7:G289,G289)='[1]Season Set up'!$D$63,"Spacer",IF(COUNTIF($G$7:G289,G289)='[1]Season Set up'!$D$64,"Spacer",IF(COUNTIF($G$7:G289,G289)='[1]Season Set up'!$D$65,"Spacer",IF(COUNTIF($G$7:G289,G289)='[1]Season Set up'!$D$66,"Spacer",IF(COUNTIF($G$7:G289,G289)='[1]Season Set up'!$D$67,"Spacer",IF(COUNTIF($G$7:G289,G289)='[1]Season Set up'!$D$68,"Spacer",IF(COUNTIF($G$7:G289,G289)='[1]Season Set up'!$D$69,"Spacer",IF(COUNTIF($G$7:G289,G289)&lt;='[1]Season Set up'!$C$62, CONCATENATE(G289, " A"),IF(COUNTIF($G$7:G289,G289)&lt;='[1]Season Set up'!$C$63, CONCATENATE(G289, " B"),IF(COUNTIF($G$7:G289,G289)&lt;='[1]Season Set up'!$C$64, CONCATENATE(G289, " C"),IF(COUNTIF($G$7:G289,G289)&lt;='[1]Season Set up'!$C$65, CONCATENATE(G289, " D"),IF(COUNTIF($G$7:G289,G289)&lt;='[1]Season Set up'!$C$66, CONCATENATE(G289, " E"),IF(COUNTIF($G$7:G289,G289)&lt;='[1]Season Set up'!$C$67, CONCATENATE(G289, " F"),IF(COUNTIF($G$7:G289,G289)&lt;='[1]Season Set up'!$C$68, CONCATENATE(G289, " G"),IF(COUNTIF($G$7:G289,G289)&lt;='[1]Season Set up'!$C$69, CONCATENATE(G289, " H"),"")))))))))))))))))),"")</f>
        <v/>
      </c>
      <c r="I289" s="74"/>
      <c r="J289" s="21" t="str">
        <f>IFERROR(VLOOKUP(D289,#REF!,6,0),"")</f>
        <v/>
      </c>
      <c r="K289" s="2"/>
      <c r="L289" s="21">
        <v>283</v>
      </c>
      <c r="M289" s="73"/>
      <c r="N289" s="21" t="str">
        <f t="shared" si="7"/>
        <v/>
      </c>
      <c r="O289" s="21" t="str">
        <f>IFERROR(IF(M289="",VLOOKUP(N289,'[1]Members Sorted'!$B$2:$G$5000,2,0),VLOOKUP(M289,'[1]Members Sorted'!$B$2:$G$5000,2,0)),"")</f>
        <v/>
      </c>
      <c r="P289" s="21" t="str">
        <f>IFERROR(IF(M289="",VLOOKUP(N289,'[1]Members Sorted'!$B$2:$G$5000,3,0),VLOOKUP(M289,'[1]Members Sorted'!$B$2:$G$5000,3,0)),"")</f>
        <v/>
      </c>
      <c r="Q289" s="21" t="str">
        <f>IFERROR(IF(M289="",VLOOKUP(N289,'[1]Members Sorted'!$B$2:$G$5000,5,0),VLOOKUP(M289,'[1]Members Sorted'!$B$2:$G$5000,5,0)),"")</f>
        <v/>
      </c>
      <c r="R289" s="21" t="str">
        <f>IFERROR(IF(Q289="","",IF(#REF!=1,"Guest",IF(COUNTIF($Q$7:Q289,Q289)&lt;='[1]Season Set up'!$C$73, CONCATENATE(Q289, " A"),IF(COUNTIF($Q$7:Q289,Q289)&lt;='[1]Season Set up'!$C$74, CONCATENATE(Q289, " B"),IF(COUNTIF($Q$7:Q289,Q289)&lt;='[1]Season Set up'!$C$75, CONCATENATE(Q289, " C"),IF(COUNTIF($Q$7:Q289,Q289)&lt;='[1]Season Set up'!$C$76, CONCATENATE(Q289, " D"),IF(COUNTIF($Q$7:Q289,Q289)&lt;='[1]Season Set up'!$C$77, CONCATENATE(Q289, " E"),IF(COUNTIF($Q$7:Q289,Q289)&lt;='[1]Season Set up'!$C$78, CONCATENATE(Q289, " F"),IF(COUNTIF($Q$7:Q289,Q289)&lt;='[1]Season Set up'!$C$79, CONCATENATE(Q289, " G"),IF(COUNTIF($Q$7:Q289,Q289)&lt;='[1]Season Set up'!$C$80, CONCATENATE(Q289, " H"),"")))))))))),"")</f>
        <v/>
      </c>
      <c r="S289" s="74"/>
      <c r="T289" s="21" t="str">
        <f>IFERROR(VLOOKUP(N289,#REF!,6,0),"")</f>
        <v/>
      </c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ht="15.75" customHeight="1" x14ac:dyDescent="0.2">
      <c r="A290" s="2" t="str">
        <f>IFERROR(IF(#REF!=0,"Wrong Gender!",""),"")</f>
        <v/>
      </c>
      <c r="B290" s="21">
        <v>284</v>
      </c>
      <c r="C290" s="73"/>
      <c r="D290" s="21" t="str">
        <f t="shared" si="6"/>
        <v/>
      </c>
      <c r="E290" s="21" t="str">
        <f>IFERROR(IF(C290="",VLOOKUP(D290,'[1]Members Sorted'!$B$2:$G$5000,2,0),VLOOKUP(C290,'[1]Members Sorted'!$B$2:$G$5000,2,0)),"")</f>
        <v/>
      </c>
      <c r="F290" s="21" t="str">
        <f>IFERROR(IF(C290="",VLOOKUP(D290,'[1]Members Sorted'!$B$2:$G$5000,3,0),VLOOKUP(C290,'[1]Members Sorted'!$B$2:$G$5000,3,0)),"")</f>
        <v/>
      </c>
      <c r="G290" s="21" t="str">
        <f>IFERROR(IF(C290="",VLOOKUP(D290,'[1]Members Sorted'!$B$2:$G$5000,5,0),VLOOKUP(C290,'[1]Members Sorted'!$B$2:$G$5000,5,0)),"")</f>
        <v/>
      </c>
      <c r="H290" s="21" t="str">
        <f>IFERROR(IF(G290="","",IF(#REF!=1,"Guest",IF(COUNTIF($G$7:G290,G290)='[1]Season Set up'!$D$62,"Spacer",IF(COUNTIF($G$7:G290,G290)='[1]Season Set up'!$D$63,"Spacer",IF(COUNTIF($G$7:G290,G290)='[1]Season Set up'!$D$64,"Spacer",IF(COUNTIF($G$7:G290,G290)='[1]Season Set up'!$D$65,"Spacer",IF(COUNTIF($G$7:G290,G290)='[1]Season Set up'!$D$66,"Spacer",IF(COUNTIF($G$7:G290,G290)='[1]Season Set up'!$D$67,"Spacer",IF(COUNTIF($G$7:G290,G290)='[1]Season Set up'!$D$68,"Spacer",IF(COUNTIF($G$7:G290,G290)='[1]Season Set up'!$D$69,"Spacer",IF(COUNTIF($G$7:G290,G290)&lt;='[1]Season Set up'!$C$62, CONCATENATE(G290, " A"),IF(COUNTIF($G$7:G290,G290)&lt;='[1]Season Set up'!$C$63, CONCATENATE(G290, " B"),IF(COUNTIF($G$7:G290,G290)&lt;='[1]Season Set up'!$C$64, CONCATENATE(G290, " C"),IF(COUNTIF($G$7:G290,G290)&lt;='[1]Season Set up'!$C$65, CONCATENATE(G290, " D"),IF(COUNTIF($G$7:G290,G290)&lt;='[1]Season Set up'!$C$66, CONCATENATE(G290, " E"),IF(COUNTIF($G$7:G290,G290)&lt;='[1]Season Set up'!$C$67, CONCATENATE(G290, " F"),IF(COUNTIF($G$7:G290,G290)&lt;='[1]Season Set up'!$C$68, CONCATENATE(G290, " G"),IF(COUNTIF($G$7:G290,G290)&lt;='[1]Season Set up'!$C$69, CONCATENATE(G290, " H"),"")))))))))))))))))),"")</f>
        <v/>
      </c>
      <c r="I290" s="74"/>
      <c r="J290" s="21" t="str">
        <f>IFERROR(VLOOKUP(D290,#REF!,6,0),"")</f>
        <v/>
      </c>
      <c r="K290" s="2"/>
      <c r="L290" s="21">
        <v>284</v>
      </c>
      <c r="M290" s="73"/>
      <c r="N290" s="21" t="str">
        <f t="shared" si="7"/>
        <v/>
      </c>
      <c r="O290" s="21" t="str">
        <f>IFERROR(IF(M290="",VLOOKUP(N290,'[1]Members Sorted'!$B$2:$G$5000,2,0),VLOOKUP(M290,'[1]Members Sorted'!$B$2:$G$5000,2,0)),"")</f>
        <v/>
      </c>
      <c r="P290" s="21" t="str">
        <f>IFERROR(IF(M290="",VLOOKUP(N290,'[1]Members Sorted'!$B$2:$G$5000,3,0),VLOOKUP(M290,'[1]Members Sorted'!$B$2:$G$5000,3,0)),"")</f>
        <v/>
      </c>
      <c r="Q290" s="21" t="str">
        <f>IFERROR(IF(M290="",VLOOKUP(N290,'[1]Members Sorted'!$B$2:$G$5000,5,0),VLOOKUP(M290,'[1]Members Sorted'!$B$2:$G$5000,5,0)),"")</f>
        <v/>
      </c>
      <c r="R290" s="21" t="str">
        <f>IFERROR(IF(Q290="","",IF(#REF!=1,"Guest",IF(COUNTIF($Q$7:Q290,Q290)&lt;='[1]Season Set up'!$C$73, CONCATENATE(Q290, " A"),IF(COUNTIF($Q$7:Q290,Q290)&lt;='[1]Season Set up'!$C$74, CONCATENATE(Q290, " B"),IF(COUNTIF($Q$7:Q290,Q290)&lt;='[1]Season Set up'!$C$75, CONCATENATE(Q290, " C"),IF(COUNTIF($Q$7:Q290,Q290)&lt;='[1]Season Set up'!$C$76, CONCATENATE(Q290, " D"),IF(COUNTIF($Q$7:Q290,Q290)&lt;='[1]Season Set up'!$C$77, CONCATENATE(Q290, " E"),IF(COUNTIF($Q$7:Q290,Q290)&lt;='[1]Season Set up'!$C$78, CONCATENATE(Q290, " F"),IF(COUNTIF($Q$7:Q290,Q290)&lt;='[1]Season Set up'!$C$79, CONCATENATE(Q290, " G"),IF(COUNTIF($Q$7:Q290,Q290)&lt;='[1]Season Set up'!$C$80, CONCATENATE(Q290, " H"),"")))))))))),"")</f>
        <v/>
      </c>
      <c r="S290" s="74"/>
      <c r="T290" s="21" t="str">
        <f>IFERROR(VLOOKUP(N290,#REF!,6,0),"")</f>
        <v/>
      </c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:35" ht="15.75" customHeight="1" x14ac:dyDescent="0.2">
      <c r="A291" s="2" t="str">
        <f>IFERROR(IF(#REF!=0,"Wrong Gender!",""),"")</f>
        <v/>
      </c>
      <c r="B291" s="21">
        <v>285</v>
      </c>
      <c r="C291" s="73"/>
      <c r="D291" s="21" t="str">
        <f t="shared" si="6"/>
        <v/>
      </c>
      <c r="E291" s="21" t="str">
        <f>IFERROR(IF(C291="",VLOOKUP(D291,'[1]Members Sorted'!$B$2:$G$5000,2,0),VLOOKUP(C291,'[1]Members Sorted'!$B$2:$G$5000,2,0)),"")</f>
        <v/>
      </c>
      <c r="F291" s="21" t="str">
        <f>IFERROR(IF(C291="",VLOOKUP(D291,'[1]Members Sorted'!$B$2:$G$5000,3,0),VLOOKUP(C291,'[1]Members Sorted'!$B$2:$G$5000,3,0)),"")</f>
        <v/>
      </c>
      <c r="G291" s="21" t="str">
        <f>IFERROR(IF(C291="",VLOOKUP(D291,'[1]Members Sorted'!$B$2:$G$5000,5,0),VLOOKUP(C291,'[1]Members Sorted'!$B$2:$G$5000,5,0)),"")</f>
        <v/>
      </c>
      <c r="H291" s="21" t="str">
        <f>IFERROR(IF(G291="","",IF(#REF!=1,"Guest",IF(COUNTIF($G$7:G291,G291)='[1]Season Set up'!$D$62,"Spacer",IF(COUNTIF($G$7:G291,G291)='[1]Season Set up'!$D$63,"Spacer",IF(COUNTIF($G$7:G291,G291)='[1]Season Set up'!$D$64,"Spacer",IF(COUNTIF($G$7:G291,G291)='[1]Season Set up'!$D$65,"Spacer",IF(COUNTIF($G$7:G291,G291)='[1]Season Set up'!$D$66,"Spacer",IF(COUNTIF($G$7:G291,G291)='[1]Season Set up'!$D$67,"Spacer",IF(COUNTIF($G$7:G291,G291)='[1]Season Set up'!$D$68,"Spacer",IF(COUNTIF($G$7:G291,G291)='[1]Season Set up'!$D$69,"Spacer",IF(COUNTIF($G$7:G291,G291)&lt;='[1]Season Set up'!$C$62, CONCATENATE(G291, " A"),IF(COUNTIF($G$7:G291,G291)&lt;='[1]Season Set up'!$C$63, CONCATENATE(G291, " B"),IF(COUNTIF($G$7:G291,G291)&lt;='[1]Season Set up'!$C$64, CONCATENATE(G291, " C"),IF(COUNTIF($G$7:G291,G291)&lt;='[1]Season Set up'!$C$65, CONCATENATE(G291, " D"),IF(COUNTIF($G$7:G291,G291)&lt;='[1]Season Set up'!$C$66, CONCATENATE(G291, " E"),IF(COUNTIF($G$7:G291,G291)&lt;='[1]Season Set up'!$C$67, CONCATENATE(G291, " F"),IF(COUNTIF($G$7:G291,G291)&lt;='[1]Season Set up'!$C$68, CONCATENATE(G291, " G"),IF(COUNTIF($G$7:G291,G291)&lt;='[1]Season Set up'!$C$69, CONCATENATE(G291, " H"),"")))))))))))))))))),"")</f>
        <v/>
      </c>
      <c r="I291" s="74"/>
      <c r="J291" s="21" t="str">
        <f>IFERROR(VLOOKUP(D291,#REF!,6,0),"")</f>
        <v/>
      </c>
      <c r="K291" s="2"/>
      <c r="L291" s="21">
        <v>285</v>
      </c>
      <c r="M291" s="73"/>
      <c r="N291" s="21" t="str">
        <f t="shared" si="7"/>
        <v/>
      </c>
      <c r="O291" s="21" t="str">
        <f>IFERROR(IF(M291="",VLOOKUP(N291,'[1]Members Sorted'!$B$2:$G$5000,2,0),VLOOKUP(M291,'[1]Members Sorted'!$B$2:$G$5000,2,0)),"")</f>
        <v/>
      </c>
      <c r="P291" s="21" t="str">
        <f>IFERROR(IF(M291="",VLOOKUP(N291,'[1]Members Sorted'!$B$2:$G$5000,3,0),VLOOKUP(M291,'[1]Members Sorted'!$B$2:$G$5000,3,0)),"")</f>
        <v/>
      </c>
      <c r="Q291" s="21" t="str">
        <f>IFERROR(IF(M291="",VLOOKUP(N291,'[1]Members Sorted'!$B$2:$G$5000,5,0),VLOOKUP(M291,'[1]Members Sorted'!$B$2:$G$5000,5,0)),"")</f>
        <v/>
      </c>
      <c r="R291" s="21" t="str">
        <f>IFERROR(IF(Q291="","",IF(#REF!=1,"Guest",IF(COUNTIF($Q$7:Q291,Q291)&lt;='[1]Season Set up'!$C$73, CONCATENATE(Q291, " A"),IF(COUNTIF($Q$7:Q291,Q291)&lt;='[1]Season Set up'!$C$74, CONCATENATE(Q291, " B"),IF(COUNTIF($Q$7:Q291,Q291)&lt;='[1]Season Set up'!$C$75, CONCATENATE(Q291, " C"),IF(COUNTIF($Q$7:Q291,Q291)&lt;='[1]Season Set up'!$C$76, CONCATENATE(Q291, " D"),IF(COUNTIF($Q$7:Q291,Q291)&lt;='[1]Season Set up'!$C$77, CONCATENATE(Q291, " E"),IF(COUNTIF($Q$7:Q291,Q291)&lt;='[1]Season Set up'!$C$78, CONCATENATE(Q291, " F"),IF(COUNTIF($Q$7:Q291,Q291)&lt;='[1]Season Set up'!$C$79, CONCATENATE(Q291, " G"),IF(COUNTIF($Q$7:Q291,Q291)&lt;='[1]Season Set up'!$C$80, CONCATENATE(Q291, " H"),"")))))))))),"")</f>
        <v/>
      </c>
      <c r="S291" s="74"/>
      <c r="T291" s="21" t="str">
        <f>IFERROR(VLOOKUP(N291,#REF!,6,0),"")</f>
        <v/>
      </c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:35" ht="15.75" customHeight="1" x14ac:dyDescent="0.2">
      <c r="A292" s="2" t="str">
        <f>IFERROR(IF(#REF!=0,"Wrong Gender!",""),"")</f>
        <v/>
      </c>
      <c r="B292" s="21">
        <v>286</v>
      </c>
      <c r="C292" s="73"/>
      <c r="D292" s="21" t="str">
        <f t="shared" si="6"/>
        <v/>
      </c>
      <c r="E292" s="21" t="str">
        <f>IFERROR(IF(C292="",VLOOKUP(D292,'[1]Members Sorted'!$B$2:$G$5000,2,0),VLOOKUP(C292,'[1]Members Sorted'!$B$2:$G$5000,2,0)),"")</f>
        <v/>
      </c>
      <c r="F292" s="21" t="str">
        <f>IFERROR(IF(C292="",VLOOKUP(D292,'[1]Members Sorted'!$B$2:$G$5000,3,0),VLOOKUP(C292,'[1]Members Sorted'!$B$2:$G$5000,3,0)),"")</f>
        <v/>
      </c>
      <c r="G292" s="21" t="str">
        <f>IFERROR(IF(C292="",VLOOKUP(D292,'[1]Members Sorted'!$B$2:$G$5000,5,0),VLOOKUP(C292,'[1]Members Sorted'!$B$2:$G$5000,5,0)),"")</f>
        <v/>
      </c>
      <c r="H292" s="21" t="str">
        <f>IFERROR(IF(G292="","",IF(#REF!=1,"Guest",IF(COUNTIF($G$7:G292,G292)='[1]Season Set up'!$D$62,"Spacer",IF(COUNTIF($G$7:G292,G292)='[1]Season Set up'!$D$63,"Spacer",IF(COUNTIF($G$7:G292,G292)='[1]Season Set up'!$D$64,"Spacer",IF(COUNTIF($G$7:G292,G292)='[1]Season Set up'!$D$65,"Spacer",IF(COUNTIF($G$7:G292,G292)='[1]Season Set up'!$D$66,"Spacer",IF(COUNTIF($G$7:G292,G292)='[1]Season Set up'!$D$67,"Spacer",IF(COUNTIF($G$7:G292,G292)='[1]Season Set up'!$D$68,"Spacer",IF(COUNTIF($G$7:G292,G292)='[1]Season Set up'!$D$69,"Spacer",IF(COUNTIF($G$7:G292,G292)&lt;='[1]Season Set up'!$C$62, CONCATENATE(G292, " A"),IF(COUNTIF($G$7:G292,G292)&lt;='[1]Season Set up'!$C$63, CONCATENATE(G292, " B"),IF(COUNTIF($G$7:G292,G292)&lt;='[1]Season Set up'!$C$64, CONCATENATE(G292, " C"),IF(COUNTIF($G$7:G292,G292)&lt;='[1]Season Set up'!$C$65, CONCATENATE(G292, " D"),IF(COUNTIF($G$7:G292,G292)&lt;='[1]Season Set up'!$C$66, CONCATENATE(G292, " E"),IF(COUNTIF($G$7:G292,G292)&lt;='[1]Season Set up'!$C$67, CONCATENATE(G292, " F"),IF(COUNTIF($G$7:G292,G292)&lt;='[1]Season Set up'!$C$68, CONCATENATE(G292, " G"),IF(COUNTIF($G$7:G292,G292)&lt;='[1]Season Set up'!$C$69, CONCATENATE(G292, " H"),"")))))))))))))))))),"")</f>
        <v/>
      </c>
      <c r="I292" s="74"/>
      <c r="J292" s="21" t="str">
        <f>IFERROR(VLOOKUP(D292,#REF!,6,0),"")</f>
        <v/>
      </c>
      <c r="K292" s="2"/>
      <c r="L292" s="21">
        <v>286</v>
      </c>
      <c r="M292" s="73"/>
      <c r="N292" s="21" t="str">
        <f t="shared" si="7"/>
        <v/>
      </c>
      <c r="O292" s="21" t="str">
        <f>IFERROR(IF(M292="",VLOOKUP(N292,'[1]Members Sorted'!$B$2:$G$5000,2,0),VLOOKUP(M292,'[1]Members Sorted'!$B$2:$G$5000,2,0)),"")</f>
        <v/>
      </c>
      <c r="P292" s="21" t="str">
        <f>IFERROR(IF(M292="",VLOOKUP(N292,'[1]Members Sorted'!$B$2:$G$5000,3,0),VLOOKUP(M292,'[1]Members Sorted'!$B$2:$G$5000,3,0)),"")</f>
        <v/>
      </c>
      <c r="Q292" s="21" t="str">
        <f>IFERROR(IF(M292="",VLOOKUP(N292,'[1]Members Sorted'!$B$2:$G$5000,5,0),VLOOKUP(M292,'[1]Members Sorted'!$B$2:$G$5000,5,0)),"")</f>
        <v/>
      </c>
      <c r="R292" s="21" t="str">
        <f>IFERROR(IF(Q292="","",IF(#REF!=1,"Guest",IF(COUNTIF($Q$7:Q292,Q292)&lt;='[1]Season Set up'!$C$73, CONCATENATE(Q292, " A"),IF(COUNTIF($Q$7:Q292,Q292)&lt;='[1]Season Set up'!$C$74, CONCATENATE(Q292, " B"),IF(COUNTIF($Q$7:Q292,Q292)&lt;='[1]Season Set up'!$C$75, CONCATENATE(Q292, " C"),IF(COUNTIF($Q$7:Q292,Q292)&lt;='[1]Season Set up'!$C$76, CONCATENATE(Q292, " D"),IF(COUNTIF($Q$7:Q292,Q292)&lt;='[1]Season Set up'!$C$77, CONCATENATE(Q292, " E"),IF(COUNTIF($Q$7:Q292,Q292)&lt;='[1]Season Set up'!$C$78, CONCATENATE(Q292, " F"),IF(COUNTIF($Q$7:Q292,Q292)&lt;='[1]Season Set up'!$C$79, CONCATENATE(Q292, " G"),IF(COUNTIF($Q$7:Q292,Q292)&lt;='[1]Season Set up'!$C$80, CONCATENATE(Q292, " H"),"")))))))))),"")</f>
        <v/>
      </c>
      <c r="S292" s="74"/>
      <c r="T292" s="21" t="str">
        <f>IFERROR(VLOOKUP(N292,#REF!,6,0),"")</f>
        <v/>
      </c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:35" ht="15.75" customHeight="1" x14ac:dyDescent="0.2">
      <c r="A293" s="2" t="str">
        <f>IFERROR(IF(#REF!=0,"Wrong Gender!",""),"")</f>
        <v/>
      </c>
      <c r="B293" s="21">
        <v>287</v>
      </c>
      <c r="C293" s="73"/>
      <c r="D293" s="21" t="str">
        <f t="shared" si="6"/>
        <v/>
      </c>
      <c r="E293" s="21" t="str">
        <f>IFERROR(IF(C293="",VLOOKUP(D293,'[1]Members Sorted'!$B$2:$G$5000,2,0),VLOOKUP(C293,'[1]Members Sorted'!$B$2:$G$5000,2,0)),"")</f>
        <v/>
      </c>
      <c r="F293" s="21" t="str">
        <f>IFERROR(IF(C293="",VLOOKUP(D293,'[1]Members Sorted'!$B$2:$G$5000,3,0),VLOOKUP(C293,'[1]Members Sorted'!$B$2:$G$5000,3,0)),"")</f>
        <v/>
      </c>
      <c r="G293" s="21" t="str">
        <f>IFERROR(IF(C293="",VLOOKUP(D293,'[1]Members Sorted'!$B$2:$G$5000,5,0),VLOOKUP(C293,'[1]Members Sorted'!$B$2:$G$5000,5,0)),"")</f>
        <v/>
      </c>
      <c r="H293" s="21" t="str">
        <f>IFERROR(IF(G293="","",IF(#REF!=1,"Guest",IF(COUNTIF($G$7:G293,G293)='[1]Season Set up'!$D$62,"Spacer",IF(COUNTIF($G$7:G293,G293)='[1]Season Set up'!$D$63,"Spacer",IF(COUNTIF($G$7:G293,G293)='[1]Season Set up'!$D$64,"Spacer",IF(COUNTIF($G$7:G293,G293)='[1]Season Set up'!$D$65,"Spacer",IF(COUNTIF($G$7:G293,G293)='[1]Season Set up'!$D$66,"Spacer",IF(COUNTIF($G$7:G293,G293)='[1]Season Set up'!$D$67,"Spacer",IF(COUNTIF($G$7:G293,G293)='[1]Season Set up'!$D$68,"Spacer",IF(COUNTIF($G$7:G293,G293)='[1]Season Set up'!$D$69,"Spacer",IF(COUNTIF($G$7:G293,G293)&lt;='[1]Season Set up'!$C$62, CONCATENATE(G293, " A"),IF(COUNTIF($G$7:G293,G293)&lt;='[1]Season Set up'!$C$63, CONCATENATE(G293, " B"),IF(COUNTIF($G$7:G293,G293)&lt;='[1]Season Set up'!$C$64, CONCATENATE(G293, " C"),IF(COUNTIF($G$7:G293,G293)&lt;='[1]Season Set up'!$C$65, CONCATENATE(G293, " D"),IF(COUNTIF($G$7:G293,G293)&lt;='[1]Season Set up'!$C$66, CONCATENATE(G293, " E"),IF(COUNTIF($G$7:G293,G293)&lt;='[1]Season Set up'!$C$67, CONCATENATE(G293, " F"),IF(COUNTIF($G$7:G293,G293)&lt;='[1]Season Set up'!$C$68, CONCATENATE(G293, " G"),IF(COUNTIF($G$7:G293,G293)&lt;='[1]Season Set up'!$C$69, CONCATENATE(G293, " H"),"")))))))))))))))))),"")</f>
        <v/>
      </c>
      <c r="I293" s="74"/>
      <c r="J293" s="21" t="str">
        <f>IFERROR(VLOOKUP(D293,#REF!,6,0),"")</f>
        <v/>
      </c>
      <c r="K293" s="2"/>
      <c r="L293" s="21">
        <v>287</v>
      </c>
      <c r="M293" s="73"/>
      <c r="N293" s="21" t="str">
        <f t="shared" si="7"/>
        <v/>
      </c>
      <c r="O293" s="21" t="str">
        <f>IFERROR(IF(M293="",VLOOKUP(N293,'[1]Members Sorted'!$B$2:$G$5000,2,0),VLOOKUP(M293,'[1]Members Sorted'!$B$2:$G$5000,2,0)),"")</f>
        <v/>
      </c>
      <c r="P293" s="21" t="str">
        <f>IFERROR(IF(M293="",VLOOKUP(N293,'[1]Members Sorted'!$B$2:$G$5000,3,0),VLOOKUP(M293,'[1]Members Sorted'!$B$2:$G$5000,3,0)),"")</f>
        <v/>
      </c>
      <c r="Q293" s="21" t="str">
        <f>IFERROR(IF(M293="",VLOOKUP(N293,'[1]Members Sorted'!$B$2:$G$5000,5,0),VLOOKUP(M293,'[1]Members Sorted'!$B$2:$G$5000,5,0)),"")</f>
        <v/>
      </c>
      <c r="R293" s="21" t="str">
        <f>IFERROR(IF(Q293="","",IF(#REF!=1,"Guest",IF(COUNTIF($Q$7:Q293,Q293)&lt;='[1]Season Set up'!$C$73, CONCATENATE(Q293, " A"),IF(COUNTIF($Q$7:Q293,Q293)&lt;='[1]Season Set up'!$C$74, CONCATENATE(Q293, " B"),IF(COUNTIF($Q$7:Q293,Q293)&lt;='[1]Season Set up'!$C$75, CONCATENATE(Q293, " C"),IF(COUNTIF($Q$7:Q293,Q293)&lt;='[1]Season Set up'!$C$76, CONCATENATE(Q293, " D"),IF(COUNTIF($Q$7:Q293,Q293)&lt;='[1]Season Set up'!$C$77, CONCATENATE(Q293, " E"),IF(COUNTIF($Q$7:Q293,Q293)&lt;='[1]Season Set up'!$C$78, CONCATENATE(Q293, " F"),IF(COUNTIF($Q$7:Q293,Q293)&lt;='[1]Season Set up'!$C$79, CONCATENATE(Q293, " G"),IF(COUNTIF($Q$7:Q293,Q293)&lt;='[1]Season Set up'!$C$80, CONCATENATE(Q293, " H"),"")))))))))),"")</f>
        <v/>
      </c>
      <c r="S293" s="74"/>
      <c r="T293" s="21" t="str">
        <f>IFERROR(VLOOKUP(N293,#REF!,6,0),"")</f>
        <v/>
      </c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:35" ht="15.75" customHeight="1" x14ac:dyDescent="0.2">
      <c r="A294" s="2" t="str">
        <f>IFERROR(IF(#REF!=0,"Wrong Gender!",""),"")</f>
        <v/>
      </c>
      <c r="B294" s="21">
        <v>288</v>
      </c>
      <c r="C294" s="73"/>
      <c r="D294" s="21" t="str">
        <f t="shared" si="6"/>
        <v/>
      </c>
      <c r="E294" s="21" t="str">
        <f>IFERROR(IF(C294="",VLOOKUP(D294,'[1]Members Sorted'!$B$2:$G$5000,2,0),VLOOKUP(C294,'[1]Members Sorted'!$B$2:$G$5000,2,0)),"")</f>
        <v/>
      </c>
      <c r="F294" s="21" t="str">
        <f>IFERROR(IF(C294="",VLOOKUP(D294,'[1]Members Sorted'!$B$2:$G$5000,3,0),VLOOKUP(C294,'[1]Members Sorted'!$B$2:$G$5000,3,0)),"")</f>
        <v/>
      </c>
      <c r="G294" s="21" t="str">
        <f>IFERROR(IF(C294="",VLOOKUP(D294,'[1]Members Sorted'!$B$2:$G$5000,5,0),VLOOKUP(C294,'[1]Members Sorted'!$B$2:$G$5000,5,0)),"")</f>
        <v/>
      </c>
      <c r="H294" s="21" t="str">
        <f>IFERROR(IF(G294="","",IF(#REF!=1,"Guest",IF(COUNTIF($G$7:G294,G294)='[1]Season Set up'!$D$62,"Spacer",IF(COUNTIF($G$7:G294,G294)='[1]Season Set up'!$D$63,"Spacer",IF(COUNTIF($G$7:G294,G294)='[1]Season Set up'!$D$64,"Spacer",IF(COUNTIF($G$7:G294,G294)='[1]Season Set up'!$D$65,"Spacer",IF(COUNTIF($G$7:G294,G294)='[1]Season Set up'!$D$66,"Spacer",IF(COUNTIF($G$7:G294,G294)='[1]Season Set up'!$D$67,"Spacer",IF(COUNTIF($G$7:G294,G294)='[1]Season Set up'!$D$68,"Spacer",IF(COUNTIF($G$7:G294,G294)='[1]Season Set up'!$D$69,"Spacer",IF(COUNTIF($G$7:G294,G294)&lt;='[1]Season Set up'!$C$62, CONCATENATE(G294, " A"),IF(COUNTIF($G$7:G294,G294)&lt;='[1]Season Set up'!$C$63, CONCATENATE(G294, " B"),IF(COUNTIF($G$7:G294,G294)&lt;='[1]Season Set up'!$C$64, CONCATENATE(G294, " C"),IF(COUNTIF($G$7:G294,G294)&lt;='[1]Season Set up'!$C$65, CONCATENATE(G294, " D"),IF(COUNTIF($G$7:G294,G294)&lt;='[1]Season Set up'!$C$66, CONCATENATE(G294, " E"),IF(COUNTIF($G$7:G294,G294)&lt;='[1]Season Set up'!$C$67, CONCATENATE(G294, " F"),IF(COUNTIF($G$7:G294,G294)&lt;='[1]Season Set up'!$C$68, CONCATENATE(G294, " G"),IF(COUNTIF($G$7:G294,G294)&lt;='[1]Season Set up'!$C$69, CONCATENATE(G294, " H"),"")))))))))))))))))),"")</f>
        <v/>
      </c>
      <c r="I294" s="74"/>
      <c r="J294" s="21" t="str">
        <f>IFERROR(VLOOKUP(D294,#REF!,6,0),"")</f>
        <v/>
      </c>
      <c r="K294" s="2"/>
      <c r="L294" s="21">
        <v>288</v>
      </c>
      <c r="M294" s="73"/>
      <c r="N294" s="21" t="str">
        <f t="shared" si="7"/>
        <v/>
      </c>
      <c r="O294" s="21" t="str">
        <f>IFERROR(IF(M294="",VLOOKUP(N294,'[1]Members Sorted'!$B$2:$G$5000,2,0),VLOOKUP(M294,'[1]Members Sorted'!$B$2:$G$5000,2,0)),"")</f>
        <v/>
      </c>
      <c r="P294" s="21" t="str">
        <f>IFERROR(IF(M294="",VLOOKUP(N294,'[1]Members Sorted'!$B$2:$G$5000,3,0),VLOOKUP(M294,'[1]Members Sorted'!$B$2:$G$5000,3,0)),"")</f>
        <v/>
      </c>
      <c r="Q294" s="21" t="str">
        <f>IFERROR(IF(M294="",VLOOKUP(N294,'[1]Members Sorted'!$B$2:$G$5000,5,0),VLOOKUP(M294,'[1]Members Sorted'!$B$2:$G$5000,5,0)),"")</f>
        <v/>
      </c>
      <c r="R294" s="21" t="str">
        <f>IFERROR(IF(Q294="","",IF(#REF!=1,"Guest",IF(COUNTIF($Q$7:Q294,Q294)&lt;='[1]Season Set up'!$C$73, CONCATENATE(Q294, " A"),IF(COUNTIF($Q$7:Q294,Q294)&lt;='[1]Season Set up'!$C$74, CONCATENATE(Q294, " B"),IF(COUNTIF($Q$7:Q294,Q294)&lt;='[1]Season Set up'!$C$75, CONCATENATE(Q294, " C"),IF(COUNTIF($Q$7:Q294,Q294)&lt;='[1]Season Set up'!$C$76, CONCATENATE(Q294, " D"),IF(COUNTIF($Q$7:Q294,Q294)&lt;='[1]Season Set up'!$C$77, CONCATENATE(Q294, " E"),IF(COUNTIF($Q$7:Q294,Q294)&lt;='[1]Season Set up'!$C$78, CONCATENATE(Q294, " F"),IF(COUNTIF($Q$7:Q294,Q294)&lt;='[1]Season Set up'!$C$79, CONCATENATE(Q294, " G"),IF(COUNTIF($Q$7:Q294,Q294)&lt;='[1]Season Set up'!$C$80, CONCATENATE(Q294, " H"),"")))))))))),"")</f>
        <v/>
      </c>
      <c r="S294" s="74"/>
      <c r="T294" s="21" t="str">
        <f>IFERROR(VLOOKUP(N294,#REF!,6,0),"")</f>
        <v/>
      </c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:35" ht="15.75" customHeight="1" x14ac:dyDescent="0.2">
      <c r="A295" s="2" t="str">
        <f>IFERROR(IF(#REF!=0,"Wrong Gender!",""),"")</f>
        <v/>
      </c>
      <c r="B295" s="21">
        <v>289</v>
      </c>
      <c r="C295" s="73"/>
      <c r="D295" s="21" t="str">
        <f t="shared" si="6"/>
        <v/>
      </c>
      <c r="E295" s="21" t="str">
        <f>IFERROR(IF(C295="",VLOOKUP(D295,'[1]Members Sorted'!$B$2:$G$5000,2,0),VLOOKUP(C295,'[1]Members Sorted'!$B$2:$G$5000,2,0)),"")</f>
        <v/>
      </c>
      <c r="F295" s="21" t="str">
        <f>IFERROR(IF(C295="",VLOOKUP(D295,'[1]Members Sorted'!$B$2:$G$5000,3,0),VLOOKUP(C295,'[1]Members Sorted'!$B$2:$G$5000,3,0)),"")</f>
        <v/>
      </c>
      <c r="G295" s="21" t="str">
        <f>IFERROR(IF(C295="",VLOOKUP(D295,'[1]Members Sorted'!$B$2:$G$5000,5,0),VLOOKUP(C295,'[1]Members Sorted'!$B$2:$G$5000,5,0)),"")</f>
        <v/>
      </c>
      <c r="H295" s="21" t="str">
        <f>IFERROR(IF(G295="","",IF(#REF!=1,"Guest",IF(COUNTIF($G$7:G295,G295)='[1]Season Set up'!$D$62,"Spacer",IF(COUNTIF($G$7:G295,G295)='[1]Season Set up'!$D$63,"Spacer",IF(COUNTIF($G$7:G295,G295)='[1]Season Set up'!$D$64,"Spacer",IF(COUNTIF($G$7:G295,G295)='[1]Season Set up'!$D$65,"Spacer",IF(COUNTIF($G$7:G295,G295)='[1]Season Set up'!$D$66,"Spacer",IF(COUNTIF($G$7:G295,G295)='[1]Season Set up'!$D$67,"Spacer",IF(COUNTIF($G$7:G295,G295)='[1]Season Set up'!$D$68,"Spacer",IF(COUNTIF($G$7:G295,G295)='[1]Season Set up'!$D$69,"Spacer",IF(COUNTIF($G$7:G295,G295)&lt;='[1]Season Set up'!$C$62, CONCATENATE(G295, " A"),IF(COUNTIF($G$7:G295,G295)&lt;='[1]Season Set up'!$C$63, CONCATENATE(G295, " B"),IF(COUNTIF($G$7:G295,G295)&lt;='[1]Season Set up'!$C$64, CONCATENATE(G295, " C"),IF(COUNTIF($G$7:G295,G295)&lt;='[1]Season Set up'!$C$65, CONCATENATE(G295, " D"),IF(COUNTIF($G$7:G295,G295)&lt;='[1]Season Set up'!$C$66, CONCATENATE(G295, " E"),IF(COUNTIF($G$7:G295,G295)&lt;='[1]Season Set up'!$C$67, CONCATENATE(G295, " F"),IF(COUNTIF($G$7:G295,G295)&lt;='[1]Season Set up'!$C$68, CONCATENATE(G295, " G"),IF(COUNTIF($G$7:G295,G295)&lt;='[1]Season Set up'!$C$69, CONCATENATE(G295, " H"),"")))))))))))))))))),"")</f>
        <v/>
      </c>
      <c r="I295" s="74"/>
      <c r="J295" s="21" t="str">
        <f>IFERROR(VLOOKUP(D295,#REF!,6,0),"")</f>
        <v/>
      </c>
      <c r="K295" s="2"/>
      <c r="L295" s="21">
        <v>289</v>
      </c>
      <c r="M295" s="73"/>
      <c r="N295" s="21" t="str">
        <f t="shared" si="7"/>
        <v/>
      </c>
      <c r="O295" s="21" t="str">
        <f>IFERROR(IF(M295="",VLOOKUP(N295,'[1]Members Sorted'!$B$2:$G$5000,2,0),VLOOKUP(M295,'[1]Members Sorted'!$B$2:$G$5000,2,0)),"")</f>
        <v/>
      </c>
      <c r="P295" s="21" t="str">
        <f>IFERROR(IF(M295="",VLOOKUP(N295,'[1]Members Sorted'!$B$2:$G$5000,3,0),VLOOKUP(M295,'[1]Members Sorted'!$B$2:$G$5000,3,0)),"")</f>
        <v/>
      </c>
      <c r="Q295" s="21" t="str">
        <f>IFERROR(IF(M295="",VLOOKUP(N295,'[1]Members Sorted'!$B$2:$G$5000,5,0),VLOOKUP(M295,'[1]Members Sorted'!$B$2:$G$5000,5,0)),"")</f>
        <v/>
      </c>
      <c r="R295" s="21" t="str">
        <f>IFERROR(IF(Q295="","",IF(#REF!=1,"Guest",IF(COUNTIF($Q$7:Q295,Q295)&lt;='[1]Season Set up'!$C$73, CONCATENATE(Q295, " A"),IF(COUNTIF($Q$7:Q295,Q295)&lt;='[1]Season Set up'!$C$74, CONCATENATE(Q295, " B"),IF(COUNTIF($Q$7:Q295,Q295)&lt;='[1]Season Set up'!$C$75, CONCATENATE(Q295, " C"),IF(COUNTIF($Q$7:Q295,Q295)&lt;='[1]Season Set up'!$C$76, CONCATENATE(Q295, " D"),IF(COUNTIF($Q$7:Q295,Q295)&lt;='[1]Season Set up'!$C$77, CONCATENATE(Q295, " E"),IF(COUNTIF($Q$7:Q295,Q295)&lt;='[1]Season Set up'!$C$78, CONCATENATE(Q295, " F"),IF(COUNTIF($Q$7:Q295,Q295)&lt;='[1]Season Set up'!$C$79, CONCATENATE(Q295, " G"),IF(COUNTIF($Q$7:Q295,Q295)&lt;='[1]Season Set up'!$C$80, CONCATENATE(Q295, " H"),"")))))))))),"")</f>
        <v/>
      </c>
      <c r="S295" s="74"/>
      <c r="T295" s="21" t="str">
        <f>IFERROR(VLOOKUP(N295,#REF!,6,0),"")</f>
        <v/>
      </c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:35" ht="15.75" customHeight="1" x14ac:dyDescent="0.2">
      <c r="A296" s="2" t="str">
        <f>IFERROR(IF(#REF!=0,"Wrong Gender!",""),"")</f>
        <v/>
      </c>
      <c r="B296" s="21">
        <v>290</v>
      </c>
      <c r="C296" s="73"/>
      <c r="D296" s="21" t="str">
        <f t="shared" si="6"/>
        <v/>
      </c>
      <c r="E296" s="21" t="str">
        <f>IFERROR(IF(C296="",VLOOKUP(D296,'[1]Members Sorted'!$B$2:$G$5000,2,0),VLOOKUP(C296,'[1]Members Sorted'!$B$2:$G$5000,2,0)),"")</f>
        <v/>
      </c>
      <c r="F296" s="21" t="str">
        <f>IFERROR(IF(C296="",VLOOKUP(D296,'[1]Members Sorted'!$B$2:$G$5000,3,0),VLOOKUP(C296,'[1]Members Sorted'!$B$2:$G$5000,3,0)),"")</f>
        <v/>
      </c>
      <c r="G296" s="21" t="str">
        <f>IFERROR(IF(C296="",VLOOKUP(D296,'[1]Members Sorted'!$B$2:$G$5000,5,0),VLOOKUP(C296,'[1]Members Sorted'!$B$2:$G$5000,5,0)),"")</f>
        <v/>
      </c>
      <c r="H296" s="21" t="str">
        <f>IFERROR(IF(G296="","",IF(#REF!=1,"Guest",IF(COUNTIF($G$7:G296,G296)='[1]Season Set up'!$D$62,"Spacer",IF(COUNTIF($G$7:G296,G296)='[1]Season Set up'!$D$63,"Spacer",IF(COUNTIF($G$7:G296,G296)='[1]Season Set up'!$D$64,"Spacer",IF(COUNTIF($G$7:G296,G296)='[1]Season Set up'!$D$65,"Spacer",IF(COUNTIF($G$7:G296,G296)='[1]Season Set up'!$D$66,"Spacer",IF(COUNTIF($G$7:G296,G296)='[1]Season Set up'!$D$67,"Spacer",IF(COUNTIF($G$7:G296,G296)='[1]Season Set up'!$D$68,"Spacer",IF(COUNTIF($G$7:G296,G296)='[1]Season Set up'!$D$69,"Spacer",IF(COUNTIF($G$7:G296,G296)&lt;='[1]Season Set up'!$C$62, CONCATENATE(G296, " A"),IF(COUNTIF($G$7:G296,G296)&lt;='[1]Season Set up'!$C$63, CONCATENATE(G296, " B"),IF(COUNTIF($G$7:G296,G296)&lt;='[1]Season Set up'!$C$64, CONCATENATE(G296, " C"),IF(COUNTIF($G$7:G296,G296)&lt;='[1]Season Set up'!$C$65, CONCATENATE(G296, " D"),IF(COUNTIF($G$7:G296,G296)&lt;='[1]Season Set up'!$C$66, CONCATENATE(G296, " E"),IF(COUNTIF($G$7:G296,G296)&lt;='[1]Season Set up'!$C$67, CONCATENATE(G296, " F"),IF(COUNTIF($G$7:G296,G296)&lt;='[1]Season Set up'!$C$68, CONCATENATE(G296, " G"),IF(COUNTIF($G$7:G296,G296)&lt;='[1]Season Set up'!$C$69, CONCATENATE(G296, " H"),"")))))))))))))))))),"")</f>
        <v/>
      </c>
      <c r="I296" s="74"/>
      <c r="J296" s="21" t="str">
        <f>IFERROR(VLOOKUP(D296,#REF!,6,0),"")</f>
        <v/>
      </c>
      <c r="K296" s="2"/>
      <c r="L296" s="21">
        <v>290</v>
      </c>
      <c r="M296" s="73"/>
      <c r="N296" s="21" t="str">
        <f t="shared" si="7"/>
        <v/>
      </c>
      <c r="O296" s="21" t="str">
        <f>IFERROR(IF(M296="",VLOOKUP(N296,'[1]Members Sorted'!$B$2:$G$5000,2,0),VLOOKUP(M296,'[1]Members Sorted'!$B$2:$G$5000,2,0)),"")</f>
        <v/>
      </c>
      <c r="P296" s="21" t="str">
        <f>IFERROR(IF(M296="",VLOOKUP(N296,'[1]Members Sorted'!$B$2:$G$5000,3,0),VLOOKUP(M296,'[1]Members Sorted'!$B$2:$G$5000,3,0)),"")</f>
        <v/>
      </c>
      <c r="Q296" s="21" t="str">
        <f>IFERROR(IF(M296="",VLOOKUP(N296,'[1]Members Sorted'!$B$2:$G$5000,5,0),VLOOKUP(M296,'[1]Members Sorted'!$B$2:$G$5000,5,0)),"")</f>
        <v/>
      </c>
      <c r="R296" s="21" t="str">
        <f>IFERROR(IF(Q296="","",IF(#REF!=1,"Guest",IF(COUNTIF($Q$7:Q296,Q296)&lt;='[1]Season Set up'!$C$73, CONCATENATE(Q296, " A"),IF(COUNTIF($Q$7:Q296,Q296)&lt;='[1]Season Set up'!$C$74, CONCATENATE(Q296, " B"),IF(COUNTIF($Q$7:Q296,Q296)&lt;='[1]Season Set up'!$C$75, CONCATENATE(Q296, " C"),IF(COUNTIF($Q$7:Q296,Q296)&lt;='[1]Season Set up'!$C$76, CONCATENATE(Q296, " D"),IF(COUNTIF($Q$7:Q296,Q296)&lt;='[1]Season Set up'!$C$77, CONCATENATE(Q296, " E"),IF(COUNTIF($Q$7:Q296,Q296)&lt;='[1]Season Set up'!$C$78, CONCATENATE(Q296, " F"),IF(COUNTIF($Q$7:Q296,Q296)&lt;='[1]Season Set up'!$C$79, CONCATENATE(Q296, " G"),IF(COUNTIF($Q$7:Q296,Q296)&lt;='[1]Season Set up'!$C$80, CONCATENATE(Q296, " H"),"")))))))))),"")</f>
        <v/>
      </c>
      <c r="S296" s="74"/>
      <c r="T296" s="21" t="str">
        <f>IFERROR(VLOOKUP(N296,#REF!,6,0),"")</f>
        <v/>
      </c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:35" ht="15.75" customHeight="1" x14ac:dyDescent="0.2">
      <c r="A297" s="2" t="str">
        <f>IFERROR(IF(#REF!=0,"Wrong Gender!",""),"")</f>
        <v/>
      </c>
      <c r="B297" s="21">
        <v>291</v>
      </c>
      <c r="C297" s="73"/>
      <c r="D297" s="21" t="str">
        <f t="shared" si="6"/>
        <v/>
      </c>
      <c r="E297" s="21" t="str">
        <f>IFERROR(IF(C297="",VLOOKUP(D297,'[1]Members Sorted'!$B$2:$G$5000,2,0),VLOOKUP(C297,'[1]Members Sorted'!$B$2:$G$5000,2,0)),"")</f>
        <v/>
      </c>
      <c r="F297" s="21" t="str">
        <f>IFERROR(IF(C297="",VLOOKUP(D297,'[1]Members Sorted'!$B$2:$G$5000,3,0),VLOOKUP(C297,'[1]Members Sorted'!$B$2:$G$5000,3,0)),"")</f>
        <v/>
      </c>
      <c r="G297" s="21" t="str">
        <f>IFERROR(IF(C297="",VLOOKUP(D297,'[1]Members Sorted'!$B$2:$G$5000,5,0),VLOOKUP(C297,'[1]Members Sorted'!$B$2:$G$5000,5,0)),"")</f>
        <v/>
      </c>
      <c r="H297" s="21" t="str">
        <f>IFERROR(IF(G297="","",IF(#REF!=1,"Guest",IF(COUNTIF($G$7:G297,G297)='[1]Season Set up'!$D$62,"Spacer",IF(COUNTIF($G$7:G297,G297)='[1]Season Set up'!$D$63,"Spacer",IF(COUNTIF($G$7:G297,G297)='[1]Season Set up'!$D$64,"Spacer",IF(COUNTIF($G$7:G297,G297)='[1]Season Set up'!$D$65,"Spacer",IF(COUNTIF($G$7:G297,G297)='[1]Season Set up'!$D$66,"Spacer",IF(COUNTIF($G$7:G297,G297)='[1]Season Set up'!$D$67,"Spacer",IF(COUNTIF($G$7:G297,G297)='[1]Season Set up'!$D$68,"Spacer",IF(COUNTIF($G$7:G297,G297)='[1]Season Set up'!$D$69,"Spacer",IF(COUNTIF($G$7:G297,G297)&lt;='[1]Season Set up'!$C$62, CONCATENATE(G297, " A"),IF(COUNTIF($G$7:G297,G297)&lt;='[1]Season Set up'!$C$63, CONCATENATE(G297, " B"),IF(COUNTIF($G$7:G297,G297)&lt;='[1]Season Set up'!$C$64, CONCATENATE(G297, " C"),IF(COUNTIF($G$7:G297,G297)&lt;='[1]Season Set up'!$C$65, CONCATENATE(G297, " D"),IF(COUNTIF($G$7:G297,G297)&lt;='[1]Season Set up'!$C$66, CONCATENATE(G297, " E"),IF(COUNTIF($G$7:G297,G297)&lt;='[1]Season Set up'!$C$67, CONCATENATE(G297, " F"),IF(COUNTIF($G$7:G297,G297)&lt;='[1]Season Set up'!$C$68, CONCATENATE(G297, " G"),IF(COUNTIF($G$7:G297,G297)&lt;='[1]Season Set up'!$C$69, CONCATENATE(G297, " H"),"")))))))))))))))))),"")</f>
        <v/>
      </c>
      <c r="I297" s="74"/>
      <c r="J297" s="21" t="str">
        <f>IFERROR(VLOOKUP(D297,#REF!,6,0),"")</f>
        <v/>
      </c>
      <c r="K297" s="2"/>
      <c r="L297" s="21">
        <v>291</v>
      </c>
      <c r="M297" s="73"/>
      <c r="N297" s="21" t="str">
        <f t="shared" si="7"/>
        <v/>
      </c>
      <c r="O297" s="21" t="str">
        <f>IFERROR(IF(M297="",VLOOKUP(N297,'[1]Members Sorted'!$B$2:$G$5000,2,0),VLOOKUP(M297,'[1]Members Sorted'!$B$2:$G$5000,2,0)),"")</f>
        <v/>
      </c>
      <c r="P297" s="21" t="str">
        <f>IFERROR(IF(M297="",VLOOKUP(N297,'[1]Members Sorted'!$B$2:$G$5000,3,0),VLOOKUP(M297,'[1]Members Sorted'!$B$2:$G$5000,3,0)),"")</f>
        <v/>
      </c>
      <c r="Q297" s="21" t="str">
        <f>IFERROR(IF(M297="",VLOOKUP(N297,'[1]Members Sorted'!$B$2:$G$5000,5,0),VLOOKUP(M297,'[1]Members Sorted'!$B$2:$G$5000,5,0)),"")</f>
        <v/>
      </c>
      <c r="R297" s="21" t="str">
        <f>IFERROR(IF(Q297="","",IF(#REF!=1,"Guest",IF(COUNTIF($Q$7:Q297,Q297)&lt;='[1]Season Set up'!$C$73, CONCATENATE(Q297, " A"),IF(COUNTIF($Q$7:Q297,Q297)&lt;='[1]Season Set up'!$C$74, CONCATENATE(Q297, " B"),IF(COUNTIF($Q$7:Q297,Q297)&lt;='[1]Season Set up'!$C$75, CONCATENATE(Q297, " C"),IF(COUNTIF($Q$7:Q297,Q297)&lt;='[1]Season Set up'!$C$76, CONCATENATE(Q297, " D"),IF(COUNTIF($Q$7:Q297,Q297)&lt;='[1]Season Set up'!$C$77, CONCATENATE(Q297, " E"),IF(COUNTIF($Q$7:Q297,Q297)&lt;='[1]Season Set up'!$C$78, CONCATENATE(Q297, " F"),IF(COUNTIF($Q$7:Q297,Q297)&lt;='[1]Season Set up'!$C$79, CONCATENATE(Q297, " G"),IF(COUNTIF($Q$7:Q297,Q297)&lt;='[1]Season Set up'!$C$80, CONCATENATE(Q297, " H"),"")))))))))),"")</f>
        <v/>
      </c>
      <c r="S297" s="74"/>
      <c r="T297" s="21" t="str">
        <f>IFERROR(VLOOKUP(N297,#REF!,6,0),"")</f>
        <v/>
      </c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:35" ht="15.75" customHeight="1" x14ac:dyDescent="0.2">
      <c r="A298" s="2" t="str">
        <f>IFERROR(IF(#REF!=0,"Wrong Gender!",""),"")</f>
        <v/>
      </c>
      <c r="B298" s="21">
        <v>292</v>
      </c>
      <c r="C298" s="73"/>
      <c r="D298" s="21" t="str">
        <f t="shared" si="6"/>
        <v/>
      </c>
      <c r="E298" s="21" t="str">
        <f>IFERROR(IF(C298="",VLOOKUP(D298,'[1]Members Sorted'!$B$2:$G$5000,2,0),VLOOKUP(C298,'[1]Members Sorted'!$B$2:$G$5000,2,0)),"")</f>
        <v/>
      </c>
      <c r="F298" s="21" t="str">
        <f>IFERROR(IF(C298="",VLOOKUP(D298,'[1]Members Sorted'!$B$2:$G$5000,3,0),VLOOKUP(C298,'[1]Members Sorted'!$B$2:$G$5000,3,0)),"")</f>
        <v/>
      </c>
      <c r="G298" s="21" t="str">
        <f>IFERROR(IF(C298="",VLOOKUP(D298,'[1]Members Sorted'!$B$2:$G$5000,5,0),VLOOKUP(C298,'[1]Members Sorted'!$B$2:$G$5000,5,0)),"")</f>
        <v/>
      </c>
      <c r="H298" s="21" t="str">
        <f>IFERROR(IF(G298="","",IF(#REF!=1,"Guest",IF(COUNTIF($G$7:G298,G298)='[1]Season Set up'!$D$62,"Spacer",IF(COUNTIF($G$7:G298,G298)='[1]Season Set up'!$D$63,"Spacer",IF(COUNTIF($G$7:G298,G298)='[1]Season Set up'!$D$64,"Spacer",IF(COUNTIF($G$7:G298,G298)='[1]Season Set up'!$D$65,"Spacer",IF(COUNTIF($G$7:G298,G298)='[1]Season Set up'!$D$66,"Spacer",IF(COUNTIF($G$7:G298,G298)='[1]Season Set up'!$D$67,"Spacer",IF(COUNTIF($G$7:G298,G298)='[1]Season Set up'!$D$68,"Spacer",IF(COUNTIF($G$7:G298,G298)='[1]Season Set up'!$D$69,"Spacer",IF(COUNTIF($G$7:G298,G298)&lt;='[1]Season Set up'!$C$62, CONCATENATE(G298, " A"),IF(COUNTIF($G$7:G298,G298)&lt;='[1]Season Set up'!$C$63, CONCATENATE(G298, " B"),IF(COUNTIF($G$7:G298,G298)&lt;='[1]Season Set up'!$C$64, CONCATENATE(G298, " C"),IF(COUNTIF($G$7:G298,G298)&lt;='[1]Season Set up'!$C$65, CONCATENATE(G298, " D"),IF(COUNTIF($G$7:G298,G298)&lt;='[1]Season Set up'!$C$66, CONCATENATE(G298, " E"),IF(COUNTIF($G$7:G298,G298)&lt;='[1]Season Set up'!$C$67, CONCATENATE(G298, " F"),IF(COUNTIF($G$7:G298,G298)&lt;='[1]Season Set up'!$C$68, CONCATENATE(G298, " G"),IF(COUNTIF($G$7:G298,G298)&lt;='[1]Season Set up'!$C$69, CONCATENATE(G298, " H"),"")))))))))))))))))),"")</f>
        <v/>
      </c>
      <c r="I298" s="74"/>
      <c r="J298" s="21" t="str">
        <f>IFERROR(VLOOKUP(D298,#REF!,6,0),"")</f>
        <v/>
      </c>
      <c r="K298" s="2"/>
      <c r="L298" s="21">
        <v>292</v>
      </c>
      <c r="M298" s="73"/>
      <c r="N298" s="21" t="str">
        <f t="shared" si="7"/>
        <v/>
      </c>
      <c r="O298" s="21" t="str">
        <f>IFERROR(IF(M298="",VLOOKUP(N298,'[1]Members Sorted'!$B$2:$G$5000,2,0),VLOOKUP(M298,'[1]Members Sorted'!$B$2:$G$5000,2,0)),"")</f>
        <v/>
      </c>
      <c r="P298" s="21" t="str">
        <f>IFERROR(IF(M298="",VLOOKUP(N298,'[1]Members Sorted'!$B$2:$G$5000,3,0),VLOOKUP(M298,'[1]Members Sorted'!$B$2:$G$5000,3,0)),"")</f>
        <v/>
      </c>
      <c r="Q298" s="21" t="str">
        <f>IFERROR(IF(M298="",VLOOKUP(N298,'[1]Members Sorted'!$B$2:$G$5000,5,0),VLOOKUP(M298,'[1]Members Sorted'!$B$2:$G$5000,5,0)),"")</f>
        <v/>
      </c>
      <c r="R298" s="21" t="str">
        <f>IFERROR(IF(Q298="","",IF(#REF!=1,"Guest",IF(COUNTIF($Q$7:Q298,Q298)&lt;='[1]Season Set up'!$C$73, CONCATENATE(Q298, " A"),IF(COUNTIF($Q$7:Q298,Q298)&lt;='[1]Season Set up'!$C$74, CONCATENATE(Q298, " B"),IF(COUNTIF($Q$7:Q298,Q298)&lt;='[1]Season Set up'!$C$75, CONCATENATE(Q298, " C"),IF(COUNTIF($Q$7:Q298,Q298)&lt;='[1]Season Set up'!$C$76, CONCATENATE(Q298, " D"),IF(COUNTIF($Q$7:Q298,Q298)&lt;='[1]Season Set up'!$C$77, CONCATENATE(Q298, " E"),IF(COUNTIF($Q$7:Q298,Q298)&lt;='[1]Season Set up'!$C$78, CONCATENATE(Q298, " F"),IF(COUNTIF($Q$7:Q298,Q298)&lt;='[1]Season Set up'!$C$79, CONCATENATE(Q298, " G"),IF(COUNTIF($Q$7:Q298,Q298)&lt;='[1]Season Set up'!$C$80, CONCATENATE(Q298, " H"),"")))))))))),"")</f>
        <v/>
      </c>
      <c r="S298" s="74"/>
      <c r="T298" s="21" t="str">
        <f>IFERROR(VLOOKUP(N298,#REF!,6,0),"")</f>
        <v/>
      </c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:35" ht="15.75" customHeight="1" x14ac:dyDescent="0.2">
      <c r="A299" s="2" t="str">
        <f>IFERROR(IF(#REF!=0,"Wrong Gender!",""),"")</f>
        <v/>
      </c>
      <c r="B299" s="21">
        <v>293</v>
      </c>
      <c r="C299" s="73"/>
      <c r="D299" s="21" t="str">
        <f t="shared" si="6"/>
        <v/>
      </c>
      <c r="E299" s="21" t="str">
        <f>IFERROR(IF(C299="",VLOOKUP(D299,'[1]Members Sorted'!$B$2:$G$5000,2,0),VLOOKUP(C299,'[1]Members Sorted'!$B$2:$G$5000,2,0)),"")</f>
        <v/>
      </c>
      <c r="F299" s="21" t="str">
        <f>IFERROR(IF(C299="",VLOOKUP(D299,'[1]Members Sorted'!$B$2:$G$5000,3,0),VLOOKUP(C299,'[1]Members Sorted'!$B$2:$G$5000,3,0)),"")</f>
        <v/>
      </c>
      <c r="G299" s="21" t="str">
        <f>IFERROR(IF(C299="",VLOOKUP(D299,'[1]Members Sorted'!$B$2:$G$5000,5,0),VLOOKUP(C299,'[1]Members Sorted'!$B$2:$G$5000,5,0)),"")</f>
        <v/>
      </c>
      <c r="H299" s="21" t="str">
        <f>IFERROR(IF(G299="","",IF(#REF!=1,"Guest",IF(COUNTIF($G$7:G299,G299)='[1]Season Set up'!$D$62,"Spacer",IF(COUNTIF($G$7:G299,G299)='[1]Season Set up'!$D$63,"Spacer",IF(COUNTIF($G$7:G299,G299)='[1]Season Set up'!$D$64,"Spacer",IF(COUNTIF($G$7:G299,G299)='[1]Season Set up'!$D$65,"Spacer",IF(COUNTIF($G$7:G299,G299)='[1]Season Set up'!$D$66,"Spacer",IF(COUNTIF($G$7:G299,G299)='[1]Season Set up'!$D$67,"Spacer",IF(COUNTIF($G$7:G299,G299)='[1]Season Set up'!$D$68,"Spacer",IF(COUNTIF($G$7:G299,G299)='[1]Season Set up'!$D$69,"Spacer",IF(COUNTIF($G$7:G299,G299)&lt;='[1]Season Set up'!$C$62, CONCATENATE(G299, " A"),IF(COUNTIF($G$7:G299,G299)&lt;='[1]Season Set up'!$C$63, CONCATENATE(G299, " B"),IF(COUNTIF($G$7:G299,G299)&lt;='[1]Season Set up'!$C$64, CONCATENATE(G299, " C"),IF(COUNTIF($G$7:G299,G299)&lt;='[1]Season Set up'!$C$65, CONCATENATE(G299, " D"),IF(COUNTIF($G$7:G299,G299)&lt;='[1]Season Set up'!$C$66, CONCATENATE(G299, " E"),IF(COUNTIF($G$7:G299,G299)&lt;='[1]Season Set up'!$C$67, CONCATENATE(G299, " F"),IF(COUNTIF($G$7:G299,G299)&lt;='[1]Season Set up'!$C$68, CONCATENATE(G299, " G"),IF(COUNTIF($G$7:G299,G299)&lt;='[1]Season Set up'!$C$69, CONCATENATE(G299, " H"),"")))))))))))))))))),"")</f>
        <v/>
      </c>
      <c r="I299" s="74"/>
      <c r="J299" s="21" t="str">
        <f>IFERROR(VLOOKUP(D299,#REF!,6,0),"")</f>
        <v/>
      </c>
      <c r="K299" s="2"/>
      <c r="L299" s="21">
        <v>293</v>
      </c>
      <c r="M299" s="73"/>
      <c r="N299" s="21" t="str">
        <f t="shared" si="7"/>
        <v/>
      </c>
      <c r="O299" s="21" t="str">
        <f>IFERROR(IF(M299="",VLOOKUP(N299,'[1]Members Sorted'!$B$2:$G$5000,2,0),VLOOKUP(M299,'[1]Members Sorted'!$B$2:$G$5000,2,0)),"")</f>
        <v/>
      </c>
      <c r="P299" s="21" t="str">
        <f>IFERROR(IF(M299="",VLOOKUP(N299,'[1]Members Sorted'!$B$2:$G$5000,3,0),VLOOKUP(M299,'[1]Members Sorted'!$B$2:$G$5000,3,0)),"")</f>
        <v/>
      </c>
      <c r="Q299" s="21" t="str">
        <f>IFERROR(IF(M299="",VLOOKUP(N299,'[1]Members Sorted'!$B$2:$G$5000,5,0),VLOOKUP(M299,'[1]Members Sorted'!$B$2:$G$5000,5,0)),"")</f>
        <v/>
      </c>
      <c r="R299" s="21" t="str">
        <f>IFERROR(IF(Q299="","",IF(#REF!=1,"Guest",IF(COUNTIF($Q$7:Q299,Q299)&lt;='[1]Season Set up'!$C$73, CONCATENATE(Q299, " A"),IF(COUNTIF($Q$7:Q299,Q299)&lt;='[1]Season Set up'!$C$74, CONCATENATE(Q299, " B"),IF(COUNTIF($Q$7:Q299,Q299)&lt;='[1]Season Set up'!$C$75, CONCATENATE(Q299, " C"),IF(COUNTIF($Q$7:Q299,Q299)&lt;='[1]Season Set up'!$C$76, CONCATENATE(Q299, " D"),IF(COUNTIF($Q$7:Q299,Q299)&lt;='[1]Season Set up'!$C$77, CONCATENATE(Q299, " E"),IF(COUNTIF($Q$7:Q299,Q299)&lt;='[1]Season Set up'!$C$78, CONCATENATE(Q299, " F"),IF(COUNTIF($Q$7:Q299,Q299)&lt;='[1]Season Set up'!$C$79, CONCATENATE(Q299, " G"),IF(COUNTIF($Q$7:Q299,Q299)&lt;='[1]Season Set up'!$C$80, CONCATENATE(Q299, " H"),"")))))))))),"")</f>
        <v/>
      </c>
      <c r="S299" s="74"/>
      <c r="T299" s="21" t="str">
        <f>IFERROR(VLOOKUP(N299,#REF!,6,0),"")</f>
        <v/>
      </c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:35" ht="15.75" customHeight="1" x14ac:dyDescent="0.2">
      <c r="A300" s="2" t="str">
        <f>IFERROR(IF(#REF!=0,"Wrong Gender!",""),"")</f>
        <v/>
      </c>
      <c r="B300" s="21">
        <v>294</v>
      </c>
      <c r="C300" s="73"/>
      <c r="D300" s="21" t="str">
        <f t="shared" si="6"/>
        <v/>
      </c>
      <c r="E300" s="21" t="str">
        <f>IFERROR(IF(C300="",VLOOKUP(D300,'[1]Members Sorted'!$B$2:$G$5000,2,0),VLOOKUP(C300,'[1]Members Sorted'!$B$2:$G$5000,2,0)),"")</f>
        <v/>
      </c>
      <c r="F300" s="21" t="str">
        <f>IFERROR(IF(C300="",VLOOKUP(D300,'[1]Members Sorted'!$B$2:$G$5000,3,0),VLOOKUP(C300,'[1]Members Sorted'!$B$2:$G$5000,3,0)),"")</f>
        <v/>
      </c>
      <c r="G300" s="21" t="str">
        <f>IFERROR(IF(C300="",VLOOKUP(D300,'[1]Members Sorted'!$B$2:$G$5000,5,0),VLOOKUP(C300,'[1]Members Sorted'!$B$2:$G$5000,5,0)),"")</f>
        <v/>
      </c>
      <c r="H300" s="21" t="str">
        <f>IFERROR(IF(G300="","",IF(#REF!=1,"Guest",IF(COUNTIF($G$7:G300,G300)='[1]Season Set up'!$D$62,"Spacer",IF(COUNTIF($G$7:G300,G300)='[1]Season Set up'!$D$63,"Spacer",IF(COUNTIF($G$7:G300,G300)='[1]Season Set up'!$D$64,"Spacer",IF(COUNTIF($G$7:G300,G300)='[1]Season Set up'!$D$65,"Spacer",IF(COUNTIF($G$7:G300,G300)='[1]Season Set up'!$D$66,"Spacer",IF(COUNTIF($G$7:G300,G300)='[1]Season Set up'!$D$67,"Spacer",IF(COUNTIF($G$7:G300,G300)='[1]Season Set up'!$D$68,"Spacer",IF(COUNTIF($G$7:G300,G300)='[1]Season Set up'!$D$69,"Spacer",IF(COUNTIF($G$7:G300,G300)&lt;='[1]Season Set up'!$C$62, CONCATENATE(G300, " A"),IF(COUNTIF($G$7:G300,G300)&lt;='[1]Season Set up'!$C$63, CONCATENATE(G300, " B"),IF(COUNTIF($G$7:G300,G300)&lt;='[1]Season Set up'!$C$64, CONCATENATE(G300, " C"),IF(COUNTIF($G$7:G300,G300)&lt;='[1]Season Set up'!$C$65, CONCATENATE(G300, " D"),IF(COUNTIF($G$7:G300,G300)&lt;='[1]Season Set up'!$C$66, CONCATENATE(G300, " E"),IF(COUNTIF($G$7:G300,G300)&lt;='[1]Season Set up'!$C$67, CONCATENATE(G300, " F"),IF(COUNTIF($G$7:G300,G300)&lt;='[1]Season Set up'!$C$68, CONCATENATE(G300, " G"),IF(COUNTIF($G$7:G300,G300)&lt;='[1]Season Set up'!$C$69, CONCATENATE(G300, " H"),"")))))))))))))))))),"")</f>
        <v/>
      </c>
      <c r="I300" s="74"/>
      <c r="J300" s="21" t="str">
        <f>IFERROR(VLOOKUP(D300,#REF!,6,0),"")</f>
        <v/>
      </c>
      <c r="K300" s="2"/>
      <c r="L300" s="21">
        <v>294</v>
      </c>
      <c r="M300" s="73"/>
      <c r="N300" s="21" t="str">
        <f t="shared" si="7"/>
        <v/>
      </c>
      <c r="O300" s="21" t="str">
        <f>IFERROR(IF(M300="",VLOOKUP(N300,'[1]Members Sorted'!$B$2:$G$5000,2,0),VLOOKUP(M300,'[1]Members Sorted'!$B$2:$G$5000,2,0)),"")</f>
        <v/>
      </c>
      <c r="P300" s="21" t="str">
        <f>IFERROR(IF(M300="",VLOOKUP(N300,'[1]Members Sorted'!$B$2:$G$5000,3,0),VLOOKUP(M300,'[1]Members Sorted'!$B$2:$G$5000,3,0)),"")</f>
        <v/>
      </c>
      <c r="Q300" s="21" t="str">
        <f>IFERROR(IF(M300="",VLOOKUP(N300,'[1]Members Sorted'!$B$2:$G$5000,5,0),VLOOKUP(M300,'[1]Members Sorted'!$B$2:$G$5000,5,0)),"")</f>
        <v/>
      </c>
      <c r="R300" s="21" t="str">
        <f>IFERROR(IF(Q300="","",IF(#REF!=1,"Guest",IF(COUNTIF($Q$7:Q300,Q300)&lt;='[1]Season Set up'!$C$73, CONCATENATE(Q300, " A"),IF(COUNTIF($Q$7:Q300,Q300)&lt;='[1]Season Set up'!$C$74, CONCATENATE(Q300, " B"),IF(COUNTIF($Q$7:Q300,Q300)&lt;='[1]Season Set up'!$C$75, CONCATENATE(Q300, " C"),IF(COUNTIF($Q$7:Q300,Q300)&lt;='[1]Season Set up'!$C$76, CONCATENATE(Q300, " D"),IF(COUNTIF($Q$7:Q300,Q300)&lt;='[1]Season Set up'!$C$77, CONCATENATE(Q300, " E"),IF(COUNTIF($Q$7:Q300,Q300)&lt;='[1]Season Set up'!$C$78, CONCATENATE(Q300, " F"),IF(COUNTIF($Q$7:Q300,Q300)&lt;='[1]Season Set up'!$C$79, CONCATENATE(Q300, " G"),IF(COUNTIF($Q$7:Q300,Q300)&lt;='[1]Season Set up'!$C$80, CONCATENATE(Q300, " H"),"")))))))))),"")</f>
        <v/>
      </c>
      <c r="S300" s="74"/>
      <c r="T300" s="21" t="str">
        <f>IFERROR(VLOOKUP(N300,#REF!,6,0),"")</f>
        <v/>
      </c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:35" ht="15.75" customHeight="1" x14ac:dyDescent="0.2">
      <c r="A301" s="2" t="str">
        <f>IFERROR(IF(#REF!=0,"Wrong Gender!",""),"")</f>
        <v/>
      </c>
      <c r="B301" s="21">
        <v>295</v>
      </c>
      <c r="C301" s="73"/>
      <c r="D301" s="21" t="str">
        <f t="shared" si="6"/>
        <v/>
      </c>
      <c r="E301" s="21" t="str">
        <f>IFERROR(IF(C301="",VLOOKUP(D301,'[1]Members Sorted'!$B$2:$G$5000,2,0),VLOOKUP(C301,'[1]Members Sorted'!$B$2:$G$5000,2,0)),"")</f>
        <v/>
      </c>
      <c r="F301" s="21" t="str">
        <f>IFERROR(IF(C301="",VLOOKUP(D301,'[1]Members Sorted'!$B$2:$G$5000,3,0),VLOOKUP(C301,'[1]Members Sorted'!$B$2:$G$5000,3,0)),"")</f>
        <v/>
      </c>
      <c r="G301" s="21" t="str">
        <f>IFERROR(IF(C301="",VLOOKUP(D301,'[1]Members Sorted'!$B$2:$G$5000,5,0),VLOOKUP(C301,'[1]Members Sorted'!$B$2:$G$5000,5,0)),"")</f>
        <v/>
      </c>
      <c r="H301" s="21" t="str">
        <f>IFERROR(IF(G301="","",IF(#REF!=1,"Guest",IF(COUNTIF($G$7:G301,G301)='[1]Season Set up'!$D$62,"Spacer",IF(COUNTIF($G$7:G301,G301)='[1]Season Set up'!$D$63,"Spacer",IF(COUNTIF($G$7:G301,G301)='[1]Season Set up'!$D$64,"Spacer",IF(COUNTIF($G$7:G301,G301)='[1]Season Set up'!$D$65,"Spacer",IF(COUNTIF($G$7:G301,G301)='[1]Season Set up'!$D$66,"Spacer",IF(COUNTIF($G$7:G301,G301)='[1]Season Set up'!$D$67,"Spacer",IF(COUNTIF($G$7:G301,G301)='[1]Season Set up'!$D$68,"Spacer",IF(COUNTIF($G$7:G301,G301)='[1]Season Set up'!$D$69,"Spacer",IF(COUNTIF($G$7:G301,G301)&lt;='[1]Season Set up'!$C$62, CONCATENATE(G301, " A"),IF(COUNTIF($G$7:G301,G301)&lt;='[1]Season Set up'!$C$63, CONCATENATE(G301, " B"),IF(COUNTIF($G$7:G301,G301)&lt;='[1]Season Set up'!$C$64, CONCATENATE(G301, " C"),IF(COUNTIF($G$7:G301,G301)&lt;='[1]Season Set up'!$C$65, CONCATENATE(G301, " D"),IF(COUNTIF($G$7:G301,G301)&lt;='[1]Season Set up'!$C$66, CONCATENATE(G301, " E"),IF(COUNTIF($G$7:G301,G301)&lt;='[1]Season Set up'!$C$67, CONCATENATE(G301, " F"),IF(COUNTIF($G$7:G301,G301)&lt;='[1]Season Set up'!$C$68, CONCATENATE(G301, " G"),IF(COUNTIF($G$7:G301,G301)&lt;='[1]Season Set up'!$C$69, CONCATENATE(G301, " H"),"")))))))))))))))))),"")</f>
        <v/>
      </c>
      <c r="I301" s="74"/>
      <c r="J301" s="21" t="str">
        <f>IFERROR(VLOOKUP(D301,#REF!,6,0),"")</f>
        <v/>
      </c>
      <c r="K301" s="2"/>
      <c r="L301" s="21">
        <v>295</v>
      </c>
      <c r="M301" s="73"/>
      <c r="N301" s="21" t="str">
        <f t="shared" si="7"/>
        <v/>
      </c>
      <c r="O301" s="21" t="str">
        <f>IFERROR(IF(M301="",VLOOKUP(N301,'[1]Members Sorted'!$B$2:$G$5000,2,0),VLOOKUP(M301,'[1]Members Sorted'!$B$2:$G$5000,2,0)),"")</f>
        <v/>
      </c>
      <c r="P301" s="21" t="str">
        <f>IFERROR(IF(M301="",VLOOKUP(N301,'[1]Members Sorted'!$B$2:$G$5000,3,0),VLOOKUP(M301,'[1]Members Sorted'!$B$2:$G$5000,3,0)),"")</f>
        <v/>
      </c>
      <c r="Q301" s="21" t="str">
        <f>IFERROR(IF(M301="",VLOOKUP(N301,'[1]Members Sorted'!$B$2:$G$5000,5,0),VLOOKUP(M301,'[1]Members Sorted'!$B$2:$G$5000,5,0)),"")</f>
        <v/>
      </c>
      <c r="R301" s="21" t="str">
        <f>IFERROR(IF(Q301="","",IF(#REF!=1,"Guest",IF(COUNTIF($Q$7:Q301,Q301)&lt;='[1]Season Set up'!$C$73, CONCATENATE(Q301, " A"),IF(COUNTIF($Q$7:Q301,Q301)&lt;='[1]Season Set up'!$C$74, CONCATENATE(Q301, " B"),IF(COUNTIF($Q$7:Q301,Q301)&lt;='[1]Season Set up'!$C$75, CONCATENATE(Q301, " C"),IF(COUNTIF($Q$7:Q301,Q301)&lt;='[1]Season Set up'!$C$76, CONCATENATE(Q301, " D"),IF(COUNTIF($Q$7:Q301,Q301)&lt;='[1]Season Set up'!$C$77, CONCATENATE(Q301, " E"),IF(COUNTIF($Q$7:Q301,Q301)&lt;='[1]Season Set up'!$C$78, CONCATENATE(Q301, " F"),IF(COUNTIF($Q$7:Q301,Q301)&lt;='[1]Season Set up'!$C$79, CONCATENATE(Q301, " G"),IF(COUNTIF($Q$7:Q301,Q301)&lt;='[1]Season Set up'!$C$80, CONCATENATE(Q301, " H"),"")))))))))),"")</f>
        <v/>
      </c>
      <c r="S301" s="74"/>
      <c r="T301" s="21" t="str">
        <f>IFERROR(VLOOKUP(N301,#REF!,6,0),"")</f>
        <v/>
      </c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:35" ht="15.75" customHeight="1" x14ac:dyDescent="0.2">
      <c r="A302" s="2" t="str">
        <f>IFERROR(IF(#REF!=0,"Wrong Gender!",""),"")</f>
        <v/>
      </c>
      <c r="B302" s="21">
        <v>296</v>
      </c>
      <c r="C302" s="73"/>
      <c r="D302" s="21" t="str">
        <f t="shared" si="6"/>
        <v/>
      </c>
      <c r="E302" s="21" t="str">
        <f>IFERROR(IF(C302="",VLOOKUP(D302,'[1]Members Sorted'!$B$2:$G$5000,2,0),VLOOKUP(C302,'[1]Members Sorted'!$B$2:$G$5000,2,0)),"")</f>
        <v/>
      </c>
      <c r="F302" s="21" t="str">
        <f>IFERROR(IF(C302="",VLOOKUP(D302,'[1]Members Sorted'!$B$2:$G$5000,3,0),VLOOKUP(C302,'[1]Members Sorted'!$B$2:$G$5000,3,0)),"")</f>
        <v/>
      </c>
      <c r="G302" s="21" t="str">
        <f>IFERROR(IF(C302="",VLOOKUP(D302,'[1]Members Sorted'!$B$2:$G$5000,5,0),VLOOKUP(C302,'[1]Members Sorted'!$B$2:$G$5000,5,0)),"")</f>
        <v/>
      </c>
      <c r="H302" s="21" t="str">
        <f>IFERROR(IF(G302="","",IF(#REF!=1,"Guest",IF(COUNTIF($G$7:G302,G302)='[1]Season Set up'!$D$62,"Spacer",IF(COUNTIF($G$7:G302,G302)='[1]Season Set up'!$D$63,"Spacer",IF(COUNTIF($G$7:G302,G302)='[1]Season Set up'!$D$64,"Spacer",IF(COUNTIF($G$7:G302,G302)='[1]Season Set up'!$D$65,"Spacer",IF(COUNTIF($G$7:G302,G302)='[1]Season Set up'!$D$66,"Spacer",IF(COUNTIF($G$7:G302,G302)='[1]Season Set up'!$D$67,"Spacer",IF(COUNTIF($G$7:G302,G302)='[1]Season Set up'!$D$68,"Spacer",IF(COUNTIF($G$7:G302,G302)='[1]Season Set up'!$D$69,"Spacer",IF(COUNTIF($G$7:G302,G302)&lt;='[1]Season Set up'!$C$62, CONCATENATE(G302, " A"),IF(COUNTIF($G$7:G302,G302)&lt;='[1]Season Set up'!$C$63, CONCATENATE(G302, " B"),IF(COUNTIF($G$7:G302,G302)&lt;='[1]Season Set up'!$C$64, CONCATENATE(G302, " C"),IF(COUNTIF($G$7:G302,G302)&lt;='[1]Season Set up'!$C$65, CONCATENATE(G302, " D"),IF(COUNTIF($G$7:G302,G302)&lt;='[1]Season Set up'!$C$66, CONCATENATE(G302, " E"),IF(COUNTIF($G$7:G302,G302)&lt;='[1]Season Set up'!$C$67, CONCATENATE(G302, " F"),IF(COUNTIF($G$7:G302,G302)&lt;='[1]Season Set up'!$C$68, CONCATENATE(G302, " G"),IF(COUNTIF($G$7:G302,G302)&lt;='[1]Season Set up'!$C$69, CONCATENATE(G302, " H"),"")))))))))))))))))),"")</f>
        <v/>
      </c>
      <c r="I302" s="74"/>
      <c r="J302" s="21" t="str">
        <f>IFERROR(VLOOKUP(D302,#REF!,6,0),"")</f>
        <v/>
      </c>
      <c r="K302" s="2"/>
      <c r="L302" s="21">
        <v>296</v>
      </c>
      <c r="M302" s="73"/>
      <c r="N302" s="21" t="str">
        <f t="shared" si="7"/>
        <v/>
      </c>
      <c r="O302" s="21" t="str">
        <f>IFERROR(IF(M302="",VLOOKUP(N302,'[1]Members Sorted'!$B$2:$G$5000,2,0),VLOOKUP(M302,'[1]Members Sorted'!$B$2:$G$5000,2,0)),"")</f>
        <v/>
      </c>
      <c r="P302" s="21" t="str">
        <f>IFERROR(IF(M302="",VLOOKUP(N302,'[1]Members Sorted'!$B$2:$G$5000,3,0),VLOOKUP(M302,'[1]Members Sorted'!$B$2:$G$5000,3,0)),"")</f>
        <v/>
      </c>
      <c r="Q302" s="21" t="str">
        <f>IFERROR(IF(M302="",VLOOKUP(N302,'[1]Members Sorted'!$B$2:$G$5000,5,0),VLOOKUP(M302,'[1]Members Sorted'!$B$2:$G$5000,5,0)),"")</f>
        <v/>
      </c>
      <c r="R302" s="21" t="str">
        <f>IFERROR(IF(Q302="","",IF(#REF!=1,"Guest",IF(COUNTIF($Q$7:Q302,Q302)&lt;='[1]Season Set up'!$C$73, CONCATENATE(Q302, " A"),IF(COUNTIF($Q$7:Q302,Q302)&lt;='[1]Season Set up'!$C$74, CONCATENATE(Q302, " B"),IF(COUNTIF($Q$7:Q302,Q302)&lt;='[1]Season Set up'!$C$75, CONCATENATE(Q302, " C"),IF(COUNTIF($Q$7:Q302,Q302)&lt;='[1]Season Set up'!$C$76, CONCATENATE(Q302, " D"),IF(COUNTIF($Q$7:Q302,Q302)&lt;='[1]Season Set up'!$C$77, CONCATENATE(Q302, " E"),IF(COUNTIF($Q$7:Q302,Q302)&lt;='[1]Season Set up'!$C$78, CONCATENATE(Q302, " F"),IF(COUNTIF($Q$7:Q302,Q302)&lt;='[1]Season Set up'!$C$79, CONCATENATE(Q302, " G"),IF(COUNTIF($Q$7:Q302,Q302)&lt;='[1]Season Set up'!$C$80, CONCATENATE(Q302, " H"),"")))))))))),"")</f>
        <v/>
      </c>
      <c r="S302" s="74"/>
      <c r="T302" s="21" t="str">
        <f>IFERROR(VLOOKUP(N302,#REF!,6,0),"")</f>
        <v/>
      </c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1:35" ht="15.75" customHeight="1" x14ac:dyDescent="0.2">
      <c r="A303" s="2" t="str">
        <f>IFERROR(IF(#REF!=0,"Wrong Gender!",""),"")</f>
        <v/>
      </c>
      <c r="B303" s="21">
        <v>297</v>
      </c>
      <c r="C303" s="73"/>
      <c r="D303" s="21" t="str">
        <f t="shared" si="6"/>
        <v/>
      </c>
      <c r="E303" s="21" t="str">
        <f>IFERROR(IF(C303="",VLOOKUP(D303,'[1]Members Sorted'!$B$2:$G$5000,2,0),VLOOKUP(C303,'[1]Members Sorted'!$B$2:$G$5000,2,0)),"")</f>
        <v/>
      </c>
      <c r="F303" s="21" t="str">
        <f>IFERROR(IF(C303="",VLOOKUP(D303,'[1]Members Sorted'!$B$2:$G$5000,3,0),VLOOKUP(C303,'[1]Members Sorted'!$B$2:$G$5000,3,0)),"")</f>
        <v/>
      </c>
      <c r="G303" s="21" t="str">
        <f>IFERROR(IF(C303="",VLOOKUP(D303,'[1]Members Sorted'!$B$2:$G$5000,5,0),VLOOKUP(C303,'[1]Members Sorted'!$B$2:$G$5000,5,0)),"")</f>
        <v/>
      </c>
      <c r="H303" s="21" t="str">
        <f>IFERROR(IF(G303="","",IF(#REF!=1,"Guest",IF(COUNTIF($G$7:G303,G303)='[1]Season Set up'!$D$62,"Spacer",IF(COUNTIF($G$7:G303,G303)='[1]Season Set up'!$D$63,"Spacer",IF(COUNTIF($G$7:G303,G303)='[1]Season Set up'!$D$64,"Spacer",IF(COUNTIF($G$7:G303,G303)='[1]Season Set up'!$D$65,"Spacer",IF(COUNTIF($G$7:G303,G303)='[1]Season Set up'!$D$66,"Spacer",IF(COUNTIF($G$7:G303,G303)='[1]Season Set up'!$D$67,"Spacer",IF(COUNTIF($G$7:G303,G303)='[1]Season Set up'!$D$68,"Spacer",IF(COUNTIF($G$7:G303,G303)='[1]Season Set up'!$D$69,"Spacer",IF(COUNTIF($G$7:G303,G303)&lt;='[1]Season Set up'!$C$62, CONCATENATE(G303, " A"),IF(COUNTIF($G$7:G303,G303)&lt;='[1]Season Set up'!$C$63, CONCATENATE(G303, " B"),IF(COUNTIF($G$7:G303,G303)&lt;='[1]Season Set up'!$C$64, CONCATENATE(G303, " C"),IF(COUNTIF($G$7:G303,G303)&lt;='[1]Season Set up'!$C$65, CONCATENATE(G303, " D"),IF(COUNTIF($G$7:G303,G303)&lt;='[1]Season Set up'!$C$66, CONCATENATE(G303, " E"),IF(COUNTIF($G$7:G303,G303)&lt;='[1]Season Set up'!$C$67, CONCATENATE(G303, " F"),IF(COUNTIF($G$7:G303,G303)&lt;='[1]Season Set up'!$C$68, CONCATENATE(G303, " G"),IF(COUNTIF($G$7:G303,G303)&lt;='[1]Season Set up'!$C$69, CONCATENATE(G303, " H"),"")))))))))))))))))),"")</f>
        <v/>
      </c>
      <c r="I303" s="74"/>
      <c r="J303" s="21" t="str">
        <f>IFERROR(VLOOKUP(D303,#REF!,6,0),"")</f>
        <v/>
      </c>
      <c r="K303" s="2"/>
      <c r="L303" s="21">
        <v>297</v>
      </c>
      <c r="M303" s="73"/>
      <c r="N303" s="21" t="str">
        <f t="shared" si="7"/>
        <v/>
      </c>
      <c r="O303" s="21" t="str">
        <f>IFERROR(IF(M303="",VLOOKUP(N303,'[1]Members Sorted'!$B$2:$G$5000,2,0),VLOOKUP(M303,'[1]Members Sorted'!$B$2:$G$5000,2,0)),"")</f>
        <v/>
      </c>
      <c r="P303" s="21" t="str">
        <f>IFERROR(IF(M303="",VLOOKUP(N303,'[1]Members Sorted'!$B$2:$G$5000,3,0),VLOOKUP(M303,'[1]Members Sorted'!$B$2:$G$5000,3,0)),"")</f>
        <v/>
      </c>
      <c r="Q303" s="21" t="str">
        <f>IFERROR(IF(M303="",VLOOKUP(N303,'[1]Members Sorted'!$B$2:$G$5000,5,0),VLOOKUP(M303,'[1]Members Sorted'!$B$2:$G$5000,5,0)),"")</f>
        <v/>
      </c>
      <c r="R303" s="21" t="str">
        <f>IFERROR(IF(Q303="","",IF(#REF!=1,"Guest",IF(COUNTIF($Q$7:Q303,Q303)&lt;='[1]Season Set up'!$C$73, CONCATENATE(Q303, " A"),IF(COUNTIF($Q$7:Q303,Q303)&lt;='[1]Season Set up'!$C$74, CONCATENATE(Q303, " B"),IF(COUNTIF($Q$7:Q303,Q303)&lt;='[1]Season Set up'!$C$75, CONCATENATE(Q303, " C"),IF(COUNTIF($Q$7:Q303,Q303)&lt;='[1]Season Set up'!$C$76, CONCATENATE(Q303, " D"),IF(COUNTIF($Q$7:Q303,Q303)&lt;='[1]Season Set up'!$C$77, CONCATENATE(Q303, " E"),IF(COUNTIF($Q$7:Q303,Q303)&lt;='[1]Season Set up'!$C$78, CONCATENATE(Q303, " F"),IF(COUNTIF($Q$7:Q303,Q303)&lt;='[1]Season Set up'!$C$79, CONCATENATE(Q303, " G"),IF(COUNTIF($Q$7:Q303,Q303)&lt;='[1]Season Set up'!$C$80, CONCATENATE(Q303, " H"),"")))))))))),"")</f>
        <v/>
      </c>
      <c r="S303" s="74"/>
      <c r="T303" s="21" t="str">
        <f>IFERROR(VLOOKUP(N303,#REF!,6,0),"")</f>
        <v/>
      </c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1:35" ht="15.75" customHeight="1" x14ac:dyDescent="0.2">
      <c r="A304" s="2" t="str">
        <f>IFERROR(IF(#REF!=0,"Wrong Gender!",""),"")</f>
        <v/>
      </c>
      <c r="B304" s="21">
        <v>298</v>
      </c>
      <c r="C304" s="73"/>
      <c r="D304" s="21" t="str">
        <f t="shared" si="6"/>
        <v/>
      </c>
      <c r="E304" s="21" t="str">
        <f>IFERROR(IF(C304="",VLOOKUP(D304,'[1]Members Sorted'!$B$2:$G$5000,2,0),VLOOKUP(C304,'[1]Members Sorted'!$B$2:$G$5000,2,0)),"")</f>
        <v/>
      </c>
      <c r="F304" s="21" t="str">
        <f>IFERROR(IF(C304="",VLOOKUP(D304,'[1]Members Sorted'!$B$2:$G$5000,3,0),VLOOKUP(C304,'[1]Members Sorted'!$B$2:$G$5000,3,0)),"")</f>
        <v/>
      </c>
      <c r="G304" s="21" t="str">
        <f>IFERROR(IF(C304="",VLOOKUP(D304,'[1]Members Sorted'!$B$2:$G$5000,5,0),VLOOKUP(C304,'[1]Members Sorted'!$B$2:$G$5000,5,0)),"")</f>
        <v/>
      </c>
      <c r="H304" s="21" t="str">
        <f>IFERROR(IF(G304="","",IF(#REF!=1,"Guest",IF(COUNTIF($G$7:G304,G304)='[1]Season Set up'!$D$62,"Spacer",IF(COUNTIF($G$7:G304,G304)='[1]Season Set up'!$D$63,"Spacer",IF(COUNTIF($G$7:G304,G304)='[1]Season Set up'!$D$64,"Spacer",IF(COUNTIF($G$7:G304,G304)='[1]Season Set up'!$D$65,"Spacer",IF(COUNTIF($G$7:G304,G304)='[1]Season Set up'!$D$66,"Spacer",IF(COUNTIF($G$7:G304,G304)='[1]Season Set up'!$D$67,"Spacer",IF(COUNTIF($G$7:G304,G304)='[1]Season Set up'!$D$68,"Spacer",IF(COUNTIF($G$7:G304,G304)='[1]Season Set up'!$D$69,"Spacer",IF(COUNTIF($G$7:G304,G304)&lt;='[1]Season Set up'!$C$62, CONCATENATE(G304, " A"),IF(COUNTIF($G$7:G304,G304)&lt;='[1]Season Set up'!$C$63, CONCATENATE(G304, " B"),IF(COUNTIF($G$7:G304,G304)&lt;='[1]Season Set up'!$C$64, CONCATENATE(G304, " C"),IF(COUNTIF($G$7:G304,G304)&lt;='[1]Season Set up'!$C$65, CONCATENATE(G304, " D"),IF(COUNTIF($G$7:G304,G304)&lt;='[1]Season Set up'!$C$66, CONCATENATE(G304, " E"),IF(COUNTIF($G$7:G304,G304)&lt;='[1]Season Set up'!$C$67, CONCATENATE(G304, " F"),IF(COUNTIF($G$7:G304,G304)&lt;='[1]Season Set up'!$C$68, CONCATENATE(G304, " G"),IF(COUNTIF($G$7:G304,G304)&lt;='[1]Season Set up'!$C$69, CONCATENATE(G304, " H"),"")))))))))))))))))),"")</f>
        <v/>
      </c>
      <c r="I304" s="74"/>
      <c r="J304" s="21" t="str">
        <f>IFERROR(VLOOKUP(D304,#REF!,6,0),"")</f>
        <v/>
      </c>
      <c r="K304" s="2"/>
      <c r="L304" s="21">
        <v>298</v>
      </c>
      <c r="M304" s="73"/>
      <c r="N304" s="21" t="str">
        <f t="shared" si="7"/>
        <v/>
      </c>
      <c r="O304" s="21" t="str">
        <f>IFERROR(IF(M304="",VLOOKUP(N304,'[1]Members Sorted'!$B$2:$G$5000,2,0),VLOOKUP(M304,'[1]Members Sorted'!$B$2:$G$5000,2,0)),"")</f>
        <v/>
      </c>
      <c r="P304" s="21" t="str">
        <f>IFERROR(IF(M304="",VLOOKUP(N304,'[1]Members Sorted'!$B$2:$G$5000,3,0),VLOOKUP(M304,'[1]Members Sorted'!$B$2:$G$5000,3,0)),"")</f>
        <v/>
      </c>
      <c r="Q304" s="21" t="str">
        <f>IFERROR(IF(M304="",VLOOKUP(N304,'[1]Members Sorted'!$B$2:$G$5000,5,0),VLOOKUP(M304,'[1]Members Sorted'!$B$2:$G$5000,5,0)),"")</f>
        <v/>
      </c>
      <c r="R304" s="21" t="str">
        <f>IFERROR(IF(Q304="","",IF(#REF!=1,"Guest",IF(COUNTIF($Q$7:Q304,Q304)&lt;='[1]Season Set up'!$C$73, CONCATENATE(Q304, " A"),IF(COUNTIF($Q$7:Q304,Q304)&lt;='[1]Season Set up'!$C$74, CONCATENATE(Q304, " B"),IF(COUNTIF($Q$7:Q304,Q304)&lt;='[1]Season Set up'!$C$75, CONCATENATE(Q304, " C"),IF(COUNTIF($Q$7:Q304,Q304)&lt;='[1]Season Set up'!$C$76, CONCATENATE(Q304, " D"),IF(COUNTIF($Q$7:Q304,Q304)&lt;='[1]Season Set up'!$C$77, CONCATENATE(Q304, " E"),IF(COUNTIF($Q$7:Q304,Q304)&lt;='[1]Season Set up'!$C$78, CONCATENATE(Q304, " F"),IF(COUNTIF($Q$7:Q304,Q304)&lt;='[1]Season Set up'!$C$79, CONCATENATE(Q304, " G"),IF(COUNTIF($Q$7:Q304,Q304)&lt;='[1]Season Set up'!$C$80, CONCATENATE(Q304, " H"),"")))))))))),"")</f>
        <v/>
      </c>
      <c r="S304" s="74"/>
      <c r="T304" s="21" t="str">
        <f>IFERROR(VLOOKUP(N304,#REF!,6,0),"")</f>
        <v/>
      </c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:35" ht="15.75" customHeight="1" x14ac:dyDescent="0.2">
      <c r="A305" s="2" t="str">
        <f>IFERROR(IF(#REF!=0,"Wrong Gender!",""),"")</f>
        <v/>
      </c>
      <c r="B305" s="21">
        <v>299</v>
      </c>
      <c r="C305" s="73"/>
      <c r="D305" s="21" t="str">
        <f t="shared" si="6"/>
        <v/>
      </c>
      <c r="E305" s="21" t="str">
        <f>IFERROR(IF(C305="",VLOOKUP(D305,'[1]Members Sorted'!$B$2:$G$5000,2,0),VLOOKUP(C305,'[1]Members Sorted'!$B$2:$G$5000,2,0)),"")</f>
        <v/>
      </c>
      <c r="F305" s="21" t="str">
        <f>IFERROR(IF(C305="",VLOOKUP(D305,'[1]Members Sorted'!$B$2:$G$5000,3,0),VLOOKUP(C305,'[1]Members Sorted'!$B$2:$G$5000,3,0)),"")</f>
        <v/>
      </c>
      <c r="G305" s="21" t="str">
        <f>IFERROR(IF(C305="",VLOOKUP(D305,'[1]Members Sorted'!$B$2:$G$5000,5,0),VLOOKUP(C305,'[1]Members Sorted'!$B$2:$G$5000,5,0)),"")</f>
        <v/>
      </c>
      <c r="H305" s="21" t="str">
        <f>IFERROR(IF(G305="","",IF(#REF!=1,"Guest",IF(COUNTIF($G$7:G305,G305)='[1]Season Set up'!$D$62,"Spacer",IF(COUNTIF($G$7:G305,G305)='[1]Season Set up'!$D$63,"Spacer",IF(COUNTIF($G$7:G305,G305)='[1]Season Set up'!$D$64,"Spacer",IF(COUNTIF($G$7:G305,G305)='[1]Season Set up'!$D$65,"Spacer",IF(COUNTIF($G$7:G305,G305)='[1]Season Set up'!$D$66,"Spacer",IF(COUNTIF($G$7:G305,G305)='[1]Season Set up'!$D$67,"Spacer",IF(COUNTIF($G$7:G305,G305)='[1]Season Set up'!$D$68,"Spacer",IF(COUNTIF($G$7:G305,G305)='[1]Season Set up'!$D$69,"Spacer",IF(COUNTIF($G$7:G305,G305)&lt;='[1]Season Set up'!$C$62, CONCATENATE(G305, " A"),IF(COUNTIF($G$7:G305,G305)&lt;='[1]Season Set up'!$C$63, CONCATENATE(G305, " B"),IF(COUNTIF($G$7:G305,G305)&lt;='[1]Season Set up'!$C$64, CONCATENATE(G305, " C"),IF(COUNTIF($G$7:G305,G305)&lt;='[1]Season Set up'!$C$65, CONCATENATE(G305, " D"),IF(COUNTIF($G$7:G305,G305)&lt;='[1]Season Set up'!$C$66, CONCATENATE(G305, " E"),IF(COUNTIF($G$7:G305,G305)&lt;='[1]Season Set up'!$C$67, CONCATENATE(G305, " F"),IF(COUNTIF($G$7:G305,G305)&lt;='[1]Season Set up'!$C$68, CONCATENATE(G305, " G"),IF(COUNTIF($G$7:G305,G305)&lt;='[1]Season Set up'!$C$69, CONCATENATE(G305, " H"),"")))))))))))))))))),"")</f>
        <v/>
      </c>
      <c r="I305" s="74"/>
      <c r="J305" s="21" t="str">
        <f>IFERROR(VLOOKUP(D305,#REF!,6,0),"")</f>
        <v/>
      </c>
      <c r="K305" s="2"/>
      <c r="L305" s="21">
        <v>299</v>
      </c>
      <c r="M305" s="73"/>
      <c r="N305" s="21" t="str">
        <f t="shared" si="7"/>
        <v/>
      </c>
      <c r="O305" s="21" t="str">
        <f>IFERROR(IF(M305="",VLOOKUP(N305,'[1]Members Sorted'!$B$2:$G$5000,2,0),VLOOKUP(M305,'[1]Members Sorted'!$B$2:$G$5000,2,0)),"")</f>
        <v/>
      </c>
      <c r="P305" s="21" t="str">
        <f>IFERROR(IF(M305="",VLOOKUP(N305,'[1]Members Sorted'!$B$2:$G$5000,3,0),VLOOKUP(M305,'[1]Members Sorted'!$B$2:$G$5000,3,0)),"")</f>
        <v/>
      </c>
      <c r="Q305" s="21" t="str">
        <f>IFERROR(IF(M305="",VLOOKUP(N305,'[1]Members Sorted'!$B$2:$G$5000,5,0),VLOOKUP(M305,'[1]Members Sorted'!$B$2:$G$5000,5,0)),"")</f>
        <v/>
      </c>
      <c r="R305" s="21" t="str">
        <f>IFERROR(IF(Q305="","",IF(#REF!=1,"Guest",IF(COUNTIF($Q$7:Q305,Q305)&lt;='[1]Season Set up'!$C$73, CONCATENATE(Q305, " A"),IF(COUNTIF($Q$7:Q305,Q305)&lt;='[1]Season Set up'!$C$74, CONCATENATE(Q305, " B"),IF(COUNTIF($Q$7:Q305,Q305)&lt;='[1]Season Set up'!$C$75, CONCATENATE(Q305, " C"),IF(COUNTIF($Q$7:Q305,Q305)&lt;='[1]Season Set up'!$C$76, CONCATENATE(Q305, " D"),IF(COUNTIF($Q$7:Q305,Q305)&lt;='[1]Season Set up'!$C$77, CONCATENATE(Q305, " E"),IF(COUNTIF($Q$7:Q305,Q305)&lt;='[1]Season Set up'!$C$78, CONCATENATE(Q305, " F"),IF(COUNTIF($Q$7:Q305,Q305)&lt;='[1]Season Set up'!$C$79, CONCATENATE(Q305, " G"),IF(COUNTIF($Q$7:Q305,Q305)&lt;='[1]Season Set up'!$C$80, CONCATENATE(Q305, " H"),"")))))))))),"")</f>
        <v/>
      </c>
      <c r="S305" s="74"/>
      <c r="T305" s="21" t="str">
        <f>IFERROR(VLOOKUP(N305,#REF!,6,0),"")</f>
        <v/>
      </c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1:35" ht="15.75" customHeight="1" x14ac:dyDescent="0.2">
      <c r="A306" s="2" t="str">
        <f>IFERROR(IF(#REF!=0,"Wrong Gender!",""),"")</f>
        <v/>
      </c>
      <c r="B306" s="21">
        <v>300</v>
      </c>
      <c r="C306" s="73"/>
      <c r="D306" s="21" t="str">
        <f t="shared" si="6"/>
        <v/>
      </c>
      <c r="E306" s="21" t="str">
        <f>IFERROR(IF(C306="",VLOOKUP(D306,'[1]Members Sorted'!$B$2:$G$5000,2,0),VLOOKUP(C306,'[1]Members Sorted'!$B$2:$G$5000,2,0)),"")</f>
        <v/>
      </c>
      <c r="F306" s="21" t="str">
        <f>IFERROR(IF(C306="",VLOOKUP(D306,'[1]Members Sorted'!$B$2:$G$5000,3,0),VLOOKUP(C306,'[1]Members Sorted'!$B$2:$G$5000,3,0)),"")</f>
        <v/>
      </c>
      <c r="G306" s="21" t="str">
        <f>IFERROR(IF(C306="",VLOOKUP(D306,'[1]Members Sorted'!$B$2:$G$5000,5,0),VLOOKUP(C306,'[1]Members Sorted'!$B$2:$G$5000,5,0)),"")</f>
        <v/>
      </c>
      <c r="H306" s="21" t="str">
        <f>IFERROR(IF(G306="","",IF(#REF!=1,"Guest",IF(COUNTIF($G$7:G306,G306)='[1]Season Set up'!$D$62,"Spacer",IF(COUNTIF($G$7:G306,G306)='[1]Season Set up'!$D$63,"Spacer",IF(COUNTIF($G$7:G306,G306)='[1]Season Set up'!$D$64,"Spacer",IF(COUNTIF($G$7:G306,G306)='[1]Season Set up'!$D$65,"Spacer",IF(COUNTIF($G$7:G306,G306)='[1]Season Set up'!$D$66,"Spacer",IF(COUNTIF($G$7:G306,G306)='[1]Season Set up'!$D$67,"Spacer",IF(COUNTIF($G$7:G306,G306)='[1]Season Set up'!$D$68,"Spacer",IF(COUNTIF($G$7:G306,G306)='[1]Season Set up'!$D$69,"Spacer",IF(COUNTIF($G$7:G306,G306)&lt;='[1]Season Set up'!$C$62, CONCATENATE(G306, " A"),IF(COUNTIF($G$7:G306,G306)&lt;='[1]Season Set up'!$C$63, CONCATENATE(G306, " B"),IF(COUNTIF($G$7:G306,G306)&lt;='[1]Season Set up'!$C$64, CONCATENATE(G306, " C"),IF(COUNTIF($G$7:G306,G306)&lt;='[1]Season Set up'!$C$65, CONCATENATE(G306, " D"),IF(COUNTIF($G$7:G306,G306)&lt;='[1]Season Set up'!$C$66, CONCATENATE(G306, " E"),IF(COUNTIF($G$7:G306,G306)&lt;='[1]Season Set up'!$C$67, CONCATENATE(G306, " F"),IF(COUNTIF($G$7:G306,G306)&lt;='[1]Season Set up'!$C$68, CONCATENATE(G306, " G"),IF(COUNTIF($G$7:G306,G306)&lt;='[1]Season Set up'!$C$69, CONCATENATE(G306, " H"),"")))))))))))))))))),"")</f>
        <v/>
      </c>
      <c r="I306" s="74"/>
      <c r="J306" s="21" t="str">
        <f>IFERROR(VLOOKUP(D306,#REF!,6,0),"")</f>
        <v/>
      </c>
      <c r="K306" s="2"/>
      <c r="L306" s="21">
        <v>300</v>
      </c>
      <c r="M306" s="73"/>
      <c r="N306" s="21" t="str">
        <f t="shared" si="7"/>
        <v/>
      </c>
      <c r="O306" s="21" t="str">
        <f>IFERROR(IF(M306="",VLOOKUP(N306,'[1]Members Sorted'!$B$2:$G$5000,2,0),VLOOKUP(M306,'[1]Members Sorted'!$B$2:$G$5000,2,0)),"")</f>
        <v/>
      </c>
      <c r="P306" s="21" t="str">
        <f>IFERROR(IF(M306="",VLOOKUP(N306,'[1]Members Sorted'!$B$2:$G$5000,3,0),VLOOKUP(M306,'[1]Members Sorted'!$B$2:$G$5000,3,0)),"")</f>
        <v/>
      </c>
      <c r="Q306" s="21" t="str">
        <f>IFERROR(IF(M306="",VLOOKUP(N306,'[1]Members Sorted'!$B$2:$G$5000,5,0),VLOOKUP(M306,'[1]Members Sorted'!$B$2:$G$5000,5,0)),"")</f>
        <v/>
      </c>
      <c r="R306" s="21" t="str">
        <f>IFERROR(IF(Q306="","",IF(#REF!=1,"Guest",IF(COUNTIF($Q$7:Q306,Q306)&lt;='[1]Season Set up'!$C$73, CONCATENATE(Q306, " A"),IF(COUNTIF($Q$7:Q306,Q306)&lt;='[1]Season Set up'!$C$74, CONCATENATE(Q306, " B"),IF(COUNTIF($Q$7:Q306,Q306)&lt;='[1]Season Set up'!$C$75, CONCATENATE(Q306, " C"),IF(COUNTIF($Q$7:Q306,Q306)&lt;='[1]Season Set up'!$C$76, CONCATENATE(Q306, " D"),IF(COUNTIF($Q$7:Q306,Q306)&lt;='[1]Season Set up'!$C$77, CONCATENATE(Q306, " E"),IF(COUNTIF($Q$7:Q306,Q306)&lt;='[1]Season Set up'!$C$78, CONCATENATE(Q306, " F"),IF(COUNTIF($Q$7:Q306,Q306)&lt;='[1]Season Set up'!$C$79, CONCATENATE(Q306, " G"),IF(COUNTIF($Q$7:Q306,Q306)&lt;='[1]Season Set up'!$C$80, CONCATENATE(Q306, " H"),"")))))))))),"")</f>
        <v/>
      </c>
      <c r="S306" s="74"/>
      <c r="T306" s="21" t="str">
        <f>IFERROR(VLOOKUP(N306,#REF!,6,0),"")</f>
        <v/>
      </c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:35" ht="15.75" customHeight="1" x14ac:dyDescent="0.2">
      <c r="A307" s="2" t="str">
        <f>IFERROR(IF(#REF!=0,"Wrong Gender!",""),"")</f>
        <v/>
      </c>
      <c r="B307" s="21">
        <v>301</v>
      </c>
      <c r="C307" s="73"/>
      <c r="D307" s="21" t="str">
        <f t="shared" si="6"/>
        <v/>
      </c>
      <c r="E307" s="21" t="str">
        <f>IFERROR(IF(C307="",VLOOKUP(D307,'[1]Members Sorted'!$B$2:$G$5000,2,0),VLOOKUP(C307,'[1]Members Sorted'!$B$2:$G$5000,2,0)),"")</f>
        <v/>
      </c>
      <c r="F307" s="21" t="str">
        <f>IFERROR(IF(C307="",VLOOKUP(D307,'[1]Members Sorted'!$B$2:$G$5000,3,0),VLOOKUP(C307,'[1]Members Sorted'!$B$2:$G$5000,3,0)),"")</f>
        <v/>
      </c>
      <c r="G307" s="21" t="str">
        <f>IFERROR(IF(C307="",VLOOKUP(D307,'[1]Members Sorted'!$B$2:$G$5000,5,0),VLOOKUP(C307,'[1]Members Sorted'!$B$2:$G$5000,5,0)),"")</f>
        <v/>
      </c>
      <c r="H307" s="21" t="str">
        <f>IFERROR(IF(G307="","",IF(#REF!=1,"Guest",IF(COUNTIF($G$7:G307,G307)='[1]Season Set up'!$D$62,"Spacer",IF(COUNTIF($G$7:G307,G307)='[1]Season Set up'!$D$63,"Spacer",IF(COUNTIF($G$7:G307,G307)='[1]Season Set up'!$D$64,"Spacer",IF(COUNTIF($G$7:G307,G307)='[1]Season Set up'!$D$65,"Spacer",IF(COUNTIF($G$7:G307,G307)='[1]Season Set up'!$D$66,"Spacer",IF(COUNTIF($G$7:G307,G307)='[1]Season Set up'!$D$67,"Spacer",IF(COUNTIF($G$7:G307,G307)='[1]Season Set up'!$D$68,"Spacer",IF(COUNTIF($G$7:G307,G307)='[1]Season Set up'!$D$69,"Spacer",IF(COUNTIF($G$7:G307,G307)&lt;='[1]Season Set up'!$C$62, CONCATENATE(G307, " A"),IF(COUNTIF($G$7:G307,G307)&lt;='[1]Season Set up'!$C$63, CONCATENATE(G307, " B"),IF(COUNTIF($G$7:G307,G307)&lt;='[1]Season Set up'!$C$64, CONCATENATE(G307, " C"),IF(COUNTIF($G$7:G307,G307)&lt;='[1]Season Set up'!$C$65, CONCATENATE(G307, " D"),IF(COUNTIF($G$7:G307,G307)&lt;='[1]Season Set up'!$C$66, CONCATENATE(G307, " E"),IF(COUNTIF($G$7:G307,G307)&lt;='[1]Season Set up'!$C$67, CONCATENATE(G307, " F"),IF(COUNTIF($G$7:G307,G307)&lt;='[1]Season Set up'!$C$68, CONCATENATE(G307, " G"),IF(COUNTIF($G$7:G307,G307)&lt;='[1]Season Set up'!$C$69, CONCATENATE(G307, " H"),"")))))))))))))))))),"")</f>
        <v/>
      </c>
      <c r="I307" s="74"/>
      <c r="J307" s="21" t="str">
        <f>IFERROR(VLOOKUP(D307,#REF!,6,0),"")</f>
        <v/>
      </c>
      <c r="K307" s="2"/>
      <c r="L307" s="21">
        <v>301</v>
      </c>
      <c r="M307" s="73"/>
      <c r="N307" s="21" t="str">
        <f t="shared" si="7"/>
        <v/>
      </c>
      <c r="O307" s="21" t="str">
        <f>IFERROR(IF(M307="",VLOOKUP(N307,'[1]Members Sorted'!$B$2:$G$5000,2,0),VLOOKUP(M307,'[1]Members Sorted'!$B$2:$G$5000,2,0)),"")</f>
        <v/>
      </c>
      <c r="P307" s="21" t="str">
        <f>IFERROR(IF(M307="",VLOOKUP(N307,'[1]Members Sorted'!$B$2:$G$5000,3,0),VLOOKUP(M307,'[1]Members Sorted'!$B$2:$G$5000,3,0)),"")</f>
        <v/>
      </c>
      <c r="Q307" s="21" t="str">
        <f>IFERROR(IF(M307="",VLOOKUP(N307,'[1]Members Sorted'!$B$2:$G$5000,5,0),VLOOKUP(M307,'[1]Members Sorted'!$B$2:$G$5000,5,0)),"")</f>
        <v/>
      </c>
      <c r="R307" s="21" t="str">
        <f>IFERROR(IF(Q307="","",IF(#REF!=1,"Guest",IF(COUNTIF($Q$7:Q307,Q307)&lt;='[1]Season Set up'!$C$73, CONCATENATE(Q307, " A"),IF(COUNTIF($Q$7:Q307,Q307)&lt;='[1]Season Set up'!$C$74, CONCATENATE(Q307, " B"),IF(COUNTIF($Q$7:Q307,Q307)&lt;='[1]Season Set up'!$C$75, CONCATENATE(Q307, " C"),IF(COUNTIF($Q$7:Q307,Q307)&lt;='[1]Season Set up'!$C$76, CONCATENATE(Q307, " D"),IF(COUNTIF($Q$7:Q307,Q307)&lt;='[1]Season Set up'!$C$77, CONCATENATE(Q307, " E"),IF(COUNTIF($Q$7:Q307,Q307)&lt;='[1]Season Set up'!$C$78, CONCATENATE(Q307, " F"),IF(COUNTIF($Q$7:Q307,Q307)&lt;='[1]Season Set up'!$C$79, CONCATENATE(Q307, " G"),IF(COUNTIF($Q$7:Q307,Q307)&lt;='[1]Season Set up'!$C$80, CONCATENATE(Q307, " H"),"")))))))))),"")</f>
        <v/>
      </c>
      <c r="S307" s="74"/>
      <c r="T307" s="21" t="str">
        <f>IFERROR(VLOOKUP(N307,#REF!,6,0),"")</f>
        <v/>
      </c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:35" ht="15.75" customHeight="1" x14ac:dyDescent="0.2">
      <c r="A308" s="2" t="str">
        <f>IFERROR(IF(#REF!=0,"Wrong Gender!",""),"")</f>
        <v/>
      </c>
      <c r="B308" s="21">
        <v>302</v>
      </c>
      <c r="C308" s="73"/>
      <c r="D308" s="21" t="str">
        <f t="shared" si="6"/>
        <v/>
      </c>
      <c r="E308" s="21" t="str">
        <f>IFERROR(IF(C308="",VLOOKUP(D308,'[1]Members Sorted'!$B$2:$G$5000,2,0),VLOOKUP(C308,'[1]Members Sorted'!$B$2:$G$5000,2,0)),"")</f>
        <v/>
      </c>
      <c r="F308" s="21" t="str">
        <f>IFERROR(IF(C308="",VLOOKUP(D308,'[1]Members Sorted'!$B$2:$G$5000,3,0),VLOOKUP(C308,'[1]Members Sorted'!$B$2:$G$5000,3,0)),"")</f>
        <v/>
      </c>
      <c r="G308" s="21" t="str">
        <f>IFERROR(IF(C308="",VLOOKUP(D308,'[1]Members Sorted'!$B$2:$G$5000,5,0),VLOOKUP(C308,'[1]Members Sorted'!$B$2:$G$5000,5,0)),"")</f>
        <v/>
      </c>
      <c r="H308" s="21" t="str">
        <f>IFERROR(IF(G308="","",IF(#REF!=1,"Guest",IF(COUNTIF($G$7:G308,G308)='[1]Season Set up'!$D$62,"Spacer",IF(COUNTIF($G$7:G308,G308)='[1]Season Set up'!$D$63,"Spacer",IF(COUNTIF($G$7:G308,G308)='[1]Season Set up'!$D$64,"Spacer",IF(COUNTIF($G$7:G308,G308)='[1]Season Set up'!$D$65,"Spacer",IF(COUNTIF($G$7:G308,G308)='[1]Season Set up'!$D$66,"Spacer",IF(COUNTIF($G$7:G308,G308)='[1]Season Set up'!$D$67,"Spacer",IF(COUNTIF($G$7:G308,G308)='[1]Season Set up'!$D$68,"Spacer",IF(COUNTIF($G$7:G308,G308)='[1]Season Set up'!$D$69,"Spacer",IF(COUNTIF($G$7:G308,G308)&lt;='[1]Season Set up'!$C$62, CONCATENATE(G308, " A"),IF(COUNTIF($G$7:G308,G308)&lt;='[1]Season Set up'!$C$63, CONCATENATE(G308, " B"),IF(COUNTIF($G$7:G308,G308)&lt;='[1]Season Set up'!$C$64, CONCATENATE(G308, " C"),IF(COUNTIF($G$7:G308,G308)&lt;='[1]Season Set up'!$C$65, CONCATENATE(G308, " D"),IF(COUNTIF($G$7:G308,G308)&lt;='[1]Season Set up'!$C$66, CONCATENATE(G308, " E"),IF(COUNTIF($G$7:G308,G308)&lt;='[1]Season Set up'!$C$67, CONCATENATE(G308, " F"),IF(COUNTIF($G$7:G308,G308)&lt;='[1]Season Set up'!$C$68, CONCATENATE(G308, " G"),IF(COUNTIF($G$7:G308,G308)&lt;='[1]Season Set up'!$C$69, CONCATENATE(G308, " H"),"")))))))))))))))))),"")</f>
        <v/>
      </c>
      <c r="I308" s="74"/>
      <c r="J308" s="21" t="str">
        <f>IFERROR(VLOOKUP(D308,#REF!,6,0),"")</f>
        <v/>
      </c>
      <c r="K308" s="2"/>
      <c r="L308" s="21">
        <v>302</v>
      </c>
      <c r="M308" s="73"/>
      <c r="N308" s="21" t="str">
        <f t="shared" si="7"/>
        <v/>
      </c>
      <c r="O308" s="21" t="str">
        <f>IFERROR(IF(M308="",VLOOKUP(N308,'[1]Members Sorted'!$B$2:$G$5000,2,0),VLOOKUP(M308,'[1]Members Sorted'!$B$2:$G$5000,2,0)),"")</f>
        <v/>
      </c>
      <c r="P308" s="21" t="str">
        <f>IFERROR(IF(M308="",VLOOKUP(N308,'[1]Members Sorted'!$B$2:$G$5000,3,0),VLOOKUP(M308,'[1]Members Sorted'!$B$2:$G$5000,3,0)),"")</f>
        <v/>
      </c>
      <c r="Q308" s="21" t="str">
        <f>IFERROR(IF(M308="",VLOOKUP(N308,'[1]Members Sorted'!$B$2:$G$5000,5,0),VLOOKUP(M308,'[1]Members Sorted'!$B$2:$G$5000,5,0)),"")</f>
        <v/>
      </c>
      <c r="R308" s="21" t="str">
        <f>IFERROR(IF(Q308="","",IF(#REF!=1,"Guest",IF(COUNTIF($Q$7:Q308,Q308)&lt;='[1]Season Set up'!$C$73, CONCATENATE(Q308, " A"),IF(COUNTIF($Q$7:Q308,Q308)&lt;='[1]Season Set up'!$C$74, CONCATENATE(Q308, " B"),IF(COUNTIF($Q$7:Q308,Q308)&lt;='[1]Season Set up'!$C$75, CONCATENATE(Q308, " C"),IF(COUNTIF($Q$7:Q308,Q308)&lt;='[1]Season Set up'!$C$76, CONCATENATE(Q308, " D"),IF(COUNTIF($Q$7:Q308,Q308)&lt;='[1]Season Set up'!$C$77, CONCATENATE(Q308, " E"),IF(COUNTIF($Q$7:Q308,Q308)&lt;='[1]Season Set up'!$C$78, CONCATENATE(Q308, " F"),IF(COUNTIF($Q$7:Q308,Q308)&lt;='[1]Season Set up'!$C$79, CONCATENATE(Q308, " G"),IF(COUNTIF($Q$7:Q308,Q308)&lt;='[1]Season Set up'!$C$80, CONCATENATE(Q308, " H"),"")))))))))),"")</f>
        <v/>
      </c>
      <c r="S308" s="74"/>
      <c r="T308" s="21" t="str">
        <f>IFERROR(VLOOKUP(N308,#REF!,6,0),"")</f>
        <v/>
      </c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:35" ht="15.75" customHeight="1" x14ac:dyDescent="0.2">
      <c r="A309" s="2" t="str">
        <f>IFERROR(IF(#REF!=0,"Wrong Gender!",""),"")</f>
        <v/>
      </c>
      <c r="B309" s="21">
        <v>303</v>
      </c>
      <c r="C309" s="73"/>
      <c r="D309" s="21" t="str">
        <f t="shared" si="6"/>
        <v/>
      </c>
      <c r="E309" s="21" t="str">
        <f>IFERROR(IF(C309="",VLOOKUP(D309,'[1]Members Sorted'!$B$2:$G$5000,2,0),VLOOKUP(C309,'[1]Members Sorted'!$B$2:$G$5000,2,0)),"")</f>
        <v/>
      </c>
      <c r="F309" s="21" t="str">
        <f>IFERROR(IF(C309="",VLOOKUP(D309,'[1]Members Sorted'!$B$2:$G$5000,3,0),VLOOKUP(C309,'[1]Members Sorted'!$B$2:$G$5000,3,0)),"")</f>
        <v/>
      </c>
      <c r="G309" s="21" t="str">
        <f>IFERROR(IF(C309="",VLOOKUP(D309,'[1]Members Sorted'!$B$2:$G$5000,5,0),VLOOKUP(C309,'[1]Members Sorted'!$B$2:$G$5000,5,0)),"")</f>
        <v/>
      </c>
      <c r="H309" s="21" t="str">
        <f>IFERROR(IF(G309="","",IF(#REF!=1,"Guest",IF(COUNTIF($G$7:G309,G309)='[1]Season Set up'!$D$62,"Spacer",IF(COUNTIF($G$7:G309,G309)='[1]Season Set up'!$D$63,"Spacer",IF(COUNTIF($G$7:G309,G309)='[1]Season Set up'!$D$64,"Spacer",IF(COUNTIF($G$7:G309,G309)='[1]Season Set up'!$D$65,"Spacer",IF(COUNTIF($G$7:G309,G309)='[1]Season Set up'!$D$66,"Spacer",IF(COUNTIF($G$7:G309,G309)='[1]Season Set up'!$D$67,"Spacer",IF(COUNTIF($G$7:G309,G309)='[1]Season Set up'!$D$68,"Spacer",IF(COUNTIF($G$7:G309,G309)='[1]Season Set up'!$D$69,"Spacer",IF(COUNTIF($G$7:G309,G309)&lt;='[1]Season Set up'!$C$62, CONCATENATE(G309, " A"),IF(COUNTIF($G$7:G309,G309)&lt;='[1]Season Set up'!$C$63, CONCATENATE(G309, " B"),IF(COUNTIF($G$7:G309,G309)&lt;='[1]Season Set up'!$C$64, CONCATENATE(G309, " C"),IF(COUNTIF($G$7:G309,G309)&lt;='[1]Season Set up'!$C$65, CONCATENATE(G309, " D"),IF(COUNTIF($G$7:G309,G309)&lt;='[1]Season Set up'!$C$66, CONCATENATE(G309, " E"),IF(COUNTIF($G$7:G309,G309)&lt;='[1]Season Set up'!$C$67, CONCATENATE(G309, " F"),IF(COUNTIF($G$7:G309,G309)&lt;='[1]Season Set up'!$C$68, CONCATENATE(G309, " G"),IF(COUNTIF($G$7:G309,G309)&lt;='[1]Season Set up'!$C$69, CONCATENATE(G309, " H"),"")))))))))))))))))),"")</f>
        <v/>
      </c>
      <c r="I309" s="74"/>
      <c r="J309" s="21" t="str">
        <f>IFERROR(VLOOKUP(D309,#REF!,6,0),"")</f>
        <v/>
      </c>
      <c r="K309" s="2"/>
      <c r="L309" s="21">
        <v>303</v>
      </c>
      <c r="M309" s="73"/>
      <c r="N309" s="21" t="str">
        <f t="shared" si="7"/>
        <v/>
      </c>
      <c r="O309" s="21" t="str">
        <f>IFERROR(IF(M309="",VLOOKUP(N309,'[1]Members Sorted'!$B$2:$G$5000,2,0),VLOOKUP(M309,'[1]Members Sorted'!$B$2:$G$5000,2,0)),"")</f>
        <v/>
      </c>
      <c r="P309" s="21" t="str">
        <f>IFERROR(IF(M309="",VLOOKUP(N309,'[1]Members Sorted'!$B$2:$G$5000,3,0),VLOOKUP(M309,'[1]Members Sorted'!$B$2:$G$5000,3,0)),"")</f>
        <v/>
      </c>
      <c r="Q309" s="21" t="str">
        <f>IFERROR(IF(M309="",VLOOKUP(N309,'[1]Members Sorted'!$B$2:$G$5000,5,0),VLOOKUP(M309,'[1]Members Sorted'!$B$2:$G$5000,5,0)),"")</f>
        <v/>
      </c>
      <c r="R309" s="21" t="str">
        <f>IFERROR(IF(Q309="","",IF(#REF!=1,"Guest",IF(COUNTIF($Q$7:Q309,Q309)&lt;='[1]Season Set up'!$C$73, CONCATENATE(Q309, " A"),IF(COUNTIF($Q$7:Q309,Q309)&lt;='[1]Season Set up'!$C$74, CONCATENATE(Q309, " B"),IF(COUNTIF($Q$7:Q309,Q309)&lt;='[1]Season Set up'!$C$75, CONCATENATE(Q309, " C"),IF(COUNTIF($Q$7:Q309,Q309)&lt;='[1]Season Set up'!$C$76, CONCATENATE(Q309, " D"),IF(COUNTIF($Q$7:Q309,Q309)&lt;='[1]Season Set up'!$C$77, CONCATENATE(Q309, " E"),IF(COUNTIF($Q$7:Q309,Q309)&lt;='[1]Season Set up'!$C$78, CONCATENATE(Q309, " F"),IF(COUNTIF($Q$7:Q309,Q309)&lt;='[1]Season Set up'!$C$79, CONCATENATE(Q309, " G"),IF(COUNTIF($Q$7:Q309,Q309)&lt;='[1]Season Set up'!$C$80, CONCATENATE(Q309, " H"),"")))))))))),"")</f>
        <v/>
      </c>
      <c r="S309" s="74"/>
      <c r="T309" s="21" t="str">
        <f>IFERROR(VLOOKUP(N309,#REF!,6,0),"")</f>
        <v/>
      </c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:35" ht="15.75" customHeight="1" x14ac:dyDescent="0.2">
      <c r="A310" s="2" t="str">
        <f>IFERROR(IF(#REF!=0,"Wrong Gender!",""),"")</f>
        <v/>
      </c>
      <c r="B310" s="21">
        <v>304</v>
      </c>
      <c r="C310" s="73"/>
      <c r="D310" s="21" t="str">
        <f t="shared" si="6"/>
        <v/>
      </c>
      <c r="E310" s="21" t="str">
        <f>IFERROR(IF(C310="",VLOOKUP(D310,'[1]Members Sorted'!$B$2:$G$5000,2,0),VLOOKUP(C310,'[1]Members Sorted'!$B$2:$G$5000,2,0)),"")</f>
        <v/>
      </c>
      <c r="F310" s="21" t="str">
        <f>IFERROR(IF(C310="",VLOOKUP(D310,'[1]Members Sorted'!$B$2:$G$5000,3,0),VLOOKUP(C310,'[1]Members Sorted'!$B$2:$G$5000,3,0)),"")</f>
        <v/>
      </c>
      <c r="G310" s="21" t="str">
        <f>IFERROR(IF(C310="",VLOOKUP(D310,'[1]Members Sorted'!$B$2:$G$5000,5,0),VLOOKUP(C310,'[1]Members Sorted'!$B$2:$G$5000,5,0)),"")</f>
        <v/>
      </c>
      <c r="H310" s="21" t="str">
        <f>IFERROR(IF(G310="","",IF(#REF!=1,"Guest",IF(COUNTIF($G$7:G310,G310)='[1]Season Set up'!$D$62,"Spacer",IF(COUNTIF($G$7:G310,G310)='[1]Season Set up'!$D$63,"Spacer",IF(COUNTIF($G$7:G310,G310)='[1]Season Set up'!$D$64,"Spacer",IF(COUNTIF($G$7:G310,G310)='[1]Season Set up'!$D$65,"Spacer",IF(COUNTIF($G$7:G310,G310)='[1]Season Set up'!$D$66,"Spacer",IF(COUNTIF($G$7:G310,G310)='[1]Season Set up'!$D$67,"Spacer",IF(COUNTIF($G$7:G310,G310)='[1]Season Set up'!$D$68,"Spacer",IF(COUNTIF($G$7:G310,G310)='[1]Season Set up'!$D$69,"Spacer",IF(COUNTIF($G$7:G310,G310)&lt;='[1]Season Set up'!$C$62, CONCATENATE(G310, " A"),IF(COUNTIF($G$7:G310,G310)&lt;='[1]Season Set up'!$C$63, CONCATENATE(G310, " B"),IF(COUNTIF($G$7:G310,G310)&lt;='[1]Season Set up'!$C$64, CONCATENATE(G310, " C"),IF(COUNTIF($G$7:G310,G310)&lt;='[1]Season Set up'!$C$65, CONCATENATE(G310, " D"),IF(COUNTIF($G$7:G310,G310)&lt;='[1]Season Set up'!$C$66, CONCATENATE(G310, " E"),IF(COUNTIF($G$7:G310,G310)&lt;='[1]Season Set up'!$C$67, CONCATENATE(G310, " F"),IF(COUNTIF($G$7:G310,G310)&lt;='[1]Season Set up'!$C$68, CONCATENATE(G310, " G"),IF(COUNTIF($G$7:G310,G310)&lt;='[1]Season Set up'!$C$69, CONCATENATE(G310, " H"),"")))))))))))))))))),"")</f>
        <v/>
      </c>
      <c r="I310" s="74"/>
      <c r="J310" s="21" t="str">
        <f>IFERROR(VLOOKUP(D310,#REF!,6,0),"")</f>
        <v/>
      </c>
      <c r="K310" s="2"/>
      <c r="L310" s="21">
        <v>304</v>
      </c>
      <c r="M310" s="73"/>
      <c r="N310" s="21" t="str">
        <f t="shared" si="7"/>
        <v/>
      </c>
      <c r="O310" s="21" t="str">
        <f>IFERROR(IF(M310="",VLOOKUP(N310,'[1]Members Sorted'!$B$2:$G$5000,2,0),VLOOKUP(M310,'[1]Members Sorted'!$B$2:$G$5000,2,0)),"")</f>
        <v/>
      </c>
      <c r="P310" s="21" t="str">
        <f>IFERROR(IF(M310="",VLOOKUP(N310,'[1]Members Sorted'!$B$2:$G$5000,3,0),VLOOKUP(M310,'[1]Members Sorted'!$B$2:$G$5000,3,0)),"")</f>
        <v/>
      </c>
      <c r="Q310" s="21" t="str">
        <f>IFERROR(IF(M310="",VLOOKUP(N310,'[1]Members Sorted'!$B$2:$G$5000,5,0),VLOOKUP(M310,'[1]Members Sorted'!$B$2:$G$5000,5,0)),"")</f>
        <v/>
      </c>
      <c r="R310" s="21" t="str">
        <f>IFERROR(IF(Q310="","",IF(#REF!=1,"Guest",IF(COUNTIF($Q$7:Q310,Q310)&lt;='[1]Season Set up'!$C$73, CONCATENATE(Q310, " A"),IF(COUNTIF($Q$7:Q310,Q310)&lt;='[1]Season Set up'!$C$74, CONCATENATE(Q310, " B"),IF(COUNTIF($Q$7:Q310,Q310)&lt;='[1]Season Set up'!$C$75, CONCATENATE(Q310, " C"),IF(COUNTIF($Q$7:Q310,Q310)&lt;='[1]Season Set up'!$C$76, CONCATENATE(Q310, " D"),IF(COUNTIF($Q$7:Q310,Q310)&lt;='[1]Season Set up'!$C$77, CONCATENATE(Q310, " E"),IF(COUNTIF($Q$7:Q310,Q310)&lt;='[1]Season Set up'!$C$78, CONCATENATE(Q310, " F"),IF(COUNTIF($Q$7:Q310,Q310)&lt;='[1]Season Set up'!$C$79, CONCATENATE(Q310, " G"),IF(COUNTIF($Q$7:Q310,Q310)&lt;='[1]Season Set up'!$C$80, CONCATENATE(Q310, " H"),"")))))))))),"")</f>
        <v/>
      </c>
      <c r="S310" s="74"/>
      <c r="T310" s="21" t="str">
        <f>IFERROR(VLOOKUP(N310,#REF!,6,0),"")</f>
        <v/>
      </c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:35" ht="15.75" customHeight="1" x14ac:dyDescent="0.2">
      <c r="A311" s="2" t="str">
        <f>IFERROR(IF(#REF!=0,"Wrong Gender!",""),"")</f>
        <v/>
      </c>
      <c r="B311" s="21">
        <v>305</v>
      </c>
      <c r="C311" s="73"/>
      <c r="D311" s="21" t="str">
        <f t="shared" si="6"/>
        <v/>
      </c>
      <c r="E311" s="21" t="str">
        <f>IFERROR(IF(C311="",VLOOKUP(D311,'[1]Members Sorted'!$B$2:$G$5000,2,0),VLOOKUP(C311,'[1]Members Sorted'!$B$2:$G$5000,2,0)),"")</f>
        <v/>
      </c>
      <c r="F311" s="21" t="str">
        <f>IFERROR(IF(C311="",VLOOKUP(D311,'[1]Members Sorted'!$B$2:$G$5000,3,0),VLOOKUP(C311,'[1]Members Sorted'!$B$2:$G$5000,3,0)),"")</f>
        <v/>
      </c>
      <c r="G311" s="21" t="str">
        <f>IFERROR(IF(C311="",VLOOKUP(D311,'[1]Members Sorted'!$B$2:$G$5000,5,0),VLOOKUP(C311,'[1]Members Sorted'!$B$2:$G$5000,5,0)),"")</f>
        <v/>
      </c>
      <c r="H311" s="21" t="str">
        <f>IFERROR(IF(G311="","",IF(#REF!=1,"Guest",IF(COUNTIF($G$7:G311,G311)='[1]Season Set up'!$D$62,"Spacer",IF(COUNTIF($G$7:G311,G311)='[1]Season Set up'!$D$63,"Spacer",IF(COUNTIF($G$7:G311,G311)='[1]Season Set up'!$D$64,"Spacer",IF(COUNTIF($G$7:G311,G311)='[1]Season Set up'!$D$65,"Spacer",IF(COUNTIF($G$7:G311,G311)='[1]Season Set up'!$D$66,"Spacer",IF(COUNTIF($G$7:G311,G311)='[1]Season Set up'!$D$67,"Spacer",IF(COUNTIF($G$7:G311,G311)='[1]Season Set up'!$D$68,"Spacer",IF(COUNTIF($G$7:G311,G311)='[1]Season Set up'!$D$69,"Spacer",IF(COUNTIF($G$7:G311,G311)&lt;='[1]Season Set up'!$C$62, CONCATENATE(G311, " A"),IF(COUNTIF($G$7:G311,G311)&lt;='[1]Season Set up'!$C$63, CONCATENATE(G311, " B"),IF(COUNTIF($G$7:G311,G311)&lt;='[1]Season Set up'!$C$64, CONCATENATE(G311, " C"),IF(COUNTIF($G$7:G311,G311)&lt;='[1]Season Set up'!$C$65, CONCATENATE(G311, " D"),IF(COUNTIF($G$7:G311,G311)&lt;='[1]Season Set up'!$C$66, CONCATENATE(G311, " E"),IF(COUNTIF($G$7:G311,G311)&lt;='[1]Season Set up'!$C$67, CONCATENATE(G311, " F"),IF(COUNTIF($G$7:G311,G311)&lt;='[1]Season Set up'!$C$68, CONCATENATE(G311, " G"),IF(COUNTIF($G$7:G311,G311)&lt;='[1]Season Set up'!$C$69, CONCATENATE(G311, " H"),"")))))))))))))))))),"")</f>
        <v/>
      </c>
      <c r="I311" s="74"/>
      <c r="J311" s="21" t="str">
        <f>IFERROR(VLOOKUP(D311,#REF!,6,0),"")</f>
        <v/>
      </c>
      <c r="K311" s="2"/>
      <c r="L311" s="21">
        <v>305</v>
      </c>
      <c r="M311" s="73"/>
      <c r="N311" s="21" t="str">
        <f t="shared" si="7"/>
        <v/>
      </c>
      <c r="O311" s="21" t="str">
        <f>IFERROR(IF(M311="",VLOOKUP(N311,'[1]Members Sorted'!$B$2:$G$5000,2,0),VLOOKUP(M311,'[1]Members Sorted'!$B$2:$G$5000,2,0)),"")</f>
        <v/>
      </c>
      <c r="P311" s="21" t="str">
        <f>IFERROR(IF(M311="",VLOOKUP(N311,'[1]Members Sorted'!$B$2:$G$5000,3,0),VLOOKUP(M311,'[1]Members Sorted'!$B$2:$G$5000,3,0)),"")</f>
        <v/>
      </c>
      <c r="Q311" s="21" t="str">
        <f>IFERROR(IF(M311="",VLOOKUP(N311,'[1]Members Sorted'!$B$2:$G$5000,5,0),VLOOKUP(M311,'[1]Members Sorted'!$B$2:$G$5000,5,0)),"")</f>
        <v/>
      </c>
      <c r="R311" s="21" t="str">
        <f>IFERROR(IF(Q311="","",IF(#REF!=1,"Guest",IF(COUNTIF($Q$7:Q311,Q311)&lt;='[1]Season Set up'!$C$73, CONCATENATE(Q311, " A"),IF(COUNTIF($Q$7:Q311,Q311)&lt;='[1]Season Set up'!$C$74, CONCATENATE(Q311, " B"),IF(COUNTIF($Q$7:Q311,Q311)&lt;='[1]Season Set up'!$C$75, CONCATENATE(Q311, " C"),IF(COUNTIF($Q$7:Q311,Q311)&lt;='[1]Season Set up'!$C$76, CONCATENATE(Q311, " D"),IF(COUNTIF($Q$7:Q311,Q311)&lt;='[1]Season Set up'!$C$77, CONCATENATE(Q311, " E"),IF(COUNTIF($Q$7:Q311,Q311)&lt;='[1]Season Set up'!$C$78, CONCATENATE(Q311, " F"),IF(COUNTIF($Q$7:Q311,Q311)&lt;='[1]Season Set up'!$C$79, CONCATENATE(Q311, " G"),IF(COUNTIF($Q$7:Q311,Q311)&lt;='[1]Season Set up'!$C$80, CONCATENATE(Q311, " H"),"")))))))))),"")</f>
        <v/>
      </c>
      <c r="S311" s="74"/>
      <c r="T311" s="21" t="str">
        <f>IFERROR(VLOOKUP(N311,#REF!,6,0),"")</f>
        <v/>
      </c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:35" ht="15.75" customHeight="1" x14ac:dyDescent="0.2">
      <c r="A312" s="2" t="str">
        <f>IFERROR(IF(#REF!=0,"Wrong Gender!",""),"")</f>
        <v/>
      </c>
      <c r="B312" s="21">
        <v>306</v>
      </c>
      <c r="C312" s="73"/>
      <c r="D312" s="21" t="str">
        <f t="shared" si="6"/>
        <v/>
      </c>
      <c r="E312" s="21" t="str">
        <f>IFERROR(IF(C312="",VLOOKUP(D312,'[1]Members Sorted'!$B$2:$G$5000,2,0),VLOOKUP(C312,'[1]Members Sorted'!$B$2:$G$5000,2,0)),"")</f>
        <v/>
      </c>
      <c r="F312" s="21" t="str">
        <f>IFERROR(IF(C312="",VLOOKUP(D312,'[1]Members Sorted'!$B$2:$G$5000,3,0),VLOOKUP(C312,'[1]Members Sorted'!$B$2:$G$5000,3,0)),"")</f>
        <v/>
      </c>
      <c r="G312" s="21" t="str">
        <f>IFERROR(IF(C312="",VLOOKUP(D312,'[1]Members Sorted'!$B$2:$G$5000,5,0),VLOOKUP(C312,'[1]Members Sorted'!$B$2:$G$5000,5,0)),"")</f>
        <v/>
      </c>
      <c r="H312" s="21" t="str">
        <f>IFERROR(IF(G312="","",IF(#REF!=1,"Guest",IF(COUNTIF($G$7:G312,G312)='[1]Season Set up'!$D$62,"Spacer",IF(COUNTIF($G$7:G312,G312)='[1]Season Set up'!$D$63,"Spacer",IF(COUNTIF($G$7:G312,G312)='[1]Season Set up'!$D$64,"Spacer",IF(COUNTIF($G$7:G312,G312)='[1]Season Set up'!$D$65,"Spacer",IF(COUNTIF($G$7:G312,G312)='[1]Season Set up'!$D$66,"Spacer",IF(COUNTIF($G$7:G312,G312)='[1]Season Set up'!$D$67,"Spacer",IF(COUNTIF($G$7:G312,G312)='[1]Season Set up'!$D$68,"Spacer",IF(COUNTIF($G$7:G312,G312)='[1]Season Set up'!$D$69,"Spacer",IF(COUNTIF($G$7:G312,G312)&lt;='[1]Season Set up'!$C$62, CONCATENATE(G312, " A"),IF(COUNTIF($G$7:G312,G312)&lt;='[1]Season Set up'!$C$63, CONCATENATE(G312, " B"),IF(COUNTIF($G$7:G312,G312)&lt;='[1]Season Set up'!$C$64, CONCATENATE(G312, " C"),IF(COUNTIF($G$7:G312,G312)&lt;='[1]Season Set up'!$C$65, CONCATENATE(G312, " D"),IF(COUNTIF($G$7:G312,G312)&lt;='[1]Season Set up'!$C$66, CONCATENATE(G312, " E"),IF(COUNTIF($G$7:G312,G312)&lt;='[1]Season Set up'!$C$67, CONCATENATE(G312, " F"),IF(COUNTIF($G$7:G312,G312)&lt;='[1]Season Set up'!$C$68, CONCATENATE(G312, " G"),IF(COUNTIF($G$7:G312,G312)&lt;='[1]Season Set up'!$C$69, CONCATENATE(G312, " H"),"")))))))))))))))))),"")</f>
        <v/>
      </c>
      <c r="I312" s="74"/>
      <c r="J312" s="21" t="str">
        <f>IFERROR(VLOOKUP(D312,#REF!,6,0),"")</f>
        <v/>
      </c>
      <c r="K312" s="2"/>
      <c r="L312" s="21">
        <v>306</v>
      </c>
      <c r="M312" s="73"/>
      <c r="N312" s="21" t="str">
        <f t="shared" si="7"/>
        <v/>
      </c>
      <c r="O312" s="21" t="str">
        <f>IFERROR(IF(M312="",VLOOKUP(N312,'[1]Members Sorted'!$B$2:$G$5000,2,0),VLOOKUP(M312,'[1]Members Sorted'!$B$2:$G$5000,2,0)),"")</f>
        <v/>
      </c>
      <c r="P312" s="21" t="str">
        <f>IFERROR(IF(M312="",VLOOKUP(N312,'[1]Members Sorted'!$B$2:$G$5000,3,0),VLOOKUP(M312,'[1]Members Sorted'!$B$2:$G$5000,3,0)),"")</f>
        <v/>
      </c>
      <c r="Q312" s="21" t="str">
        <f>IFERROR(IF(M312="",VLOOKUP(N312,'[1]Members Sorted'!$B$2:$G$5000,5,0),VLOOKUP(M312,'[1]Members Sorted'!$B$2:$G$5000,5,0)),"")</f>
        <v/>
      </c>
      <c r="R312" s="21" t="str">
        <f>IFERROR(IF(Q312="","",IF(#REF!=1,"Guest",IF(COUNTIF($Q$7:Q312,Q312)&lt;='[1]Season Set up'!$C$73, CONCATENATE(Q312, " A"),IF(COUNTIF($Q$7:Q312,Q312)&lt;='[1]Season Set up'!$C$74, CONCATENATE(Q312, " B"),IF(COUNTIF($Q$7:Q312,Q312)&lt;='[1]Season Set up'!$C$75, CONCATENATE(Q312, " C"),IF(COUNTIF($Q$7:Q312,Q312)&lt;='[1]Season Set up'!$C$76, CONCATENATE(Q312, " D"),IF(COUNTIF($Q$7:Q312,Q312)&lt;='[1]Season Set up'!$C$77, CONCATENATE(Q312, " E"),IF(COUNTIF($Q$7:Q312,Q312)&lt;='[1]Season Set up'!$C$78, CONCATENATE(Q312, " F"),IF(COUNTIF($Q$7:Q312,Q312)&lt;='[1]Season Set up'!$C$79, CONCATENATE(Q312, " G"),IF(COUNTIF($Q$7:Q312,Q312)&lt;='[1]Season Set up'!$C$80, CONCATENATE(Q312, " H"),"")))))))))),"")</f>
        <v/>
      </c>
      <c r="S312" s="74"/>
      <c r="T312" s="21" t="str">
        <f>IFERROR(VLOOKUP(N312,#REF!,6,0),"")</f>
        <v/>
      </c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:35" ht="15.75" customHeight="1" x14ac:dyDescent="0.2">
      <c r="A313" s="2" t="str">
        <f>IFERROR(IF(#REF!=0,"Wrong Gender!",""),"")</f>
        <v/>
      </c>
      <c r="B313" s="21">
        <v>307</v>
      </c>
      <c r="C313" s="73"/>
      <c r="D313" s="21" t="str">
        <f t="shared" si="6"/>
        <v/>
      </c>
      <c r="E313" s="21" t="str">
        <f>IFERROR(IF(C313="",VLOOKUP(D313,'[1]Members Sorted'!$B$2:$G$5000,2,0),VLOOKUP(C313,'[1]Members Sorted'!$B$2:$G$5000,2,0)),"")</f>
        <v/>
      </c>
      <c r="F313" s="21" t="str">
        <f>IFERROR(IF(C313="",VLOOKUP(D313,'[1]Members Sorted'!$B$2:$G$5000,3,0),VLOOKUP(C313,'[1]Members Sorted'!$B$2:$G$5000,3,0)),"")</f>
        <v/>
      </c>
      <c r="G313" s="21" t="str">
        <f>IFERROR(IF(C313="",VLOOKUP(D313,'[1]Members Sorted'!$B$2:$G$5000,5,0),VLOOKUP(C313,'[1]Members Sorted'!$B$2:$G$5000,5,0)),"")</f>
        <v/>
      </c>
      <c r="H313" s="21" t="str">
        <f>IFERROR(IF(G313="","",IF(#REF!=1,"Guest",IF(COUNTIF($G$7:G313,G313)='[1]Season Set up'!$D$62,"Spacer",IF(COUNTIF($G$7:G313,G313)='[1]Season Set up'!$D$63,"Spacer",IF(COUNTIF($G$7:G313,G313)='[1]Season Set up'!$D$64,"Spacer",IF(COUNTIF($G$7:G313,G313)='[1]Season Set up'!$D$65,"Spacer",IF(COUNTIF($G$7:G313,G313)='[1]Season Set up'!$D$66,"Spacer",IF(COUNTIF($G$7:G313,G313)='[1]Season Set up'!$D$67,"Spacer",IF(COUNTIF($G$7:G313,G313)='[1]Season Set up'!$D$68,"Spacer",IF(COUNTIF($G$7:G313,G313)='[1]Season Set up'!$D$69,"Spacer",IF(COUNTIF($G$7:G313,G313)&lt;='[1]Season Set up'!$C$62, CONCATENATE(G313, " A"),IF(COUNTIF($G$7:G313,G313)&lt;='[1]Season Set up'!$C$63, CONCATENATE(G313, " B"),IF(COUNTIF($G$7:G313,G313)&lt;='[1]Season Set up'!$C$64, CONCATENATE(G313, " C"),IF(COUNTIF($G$7:G313,G313)&lt;='[1]Season Set up'!$C$65, CONCATENATE(G313, " D"),IF(COUNTIF($G$7:G313,G313)&lt;='[1]Season Set up'!$C$66, CONCATENATE(G313, " E"),IF(COUNTIF($G$7:G313,G313)&lt;='[1]Season Set up'!$C$67, CONCATENATE(G313, " F"),IF(COUNTIF($G$7:G313,G313)&lt;='[1]Season Set up'!$C$68, CONCATENATE(G313, " G"),IF(COUNTIF($G$7:G313,G313)&lt;='[1]Season Set up'!$C$69, CONCATENATE(G313, " H"),"")))))))))))))))))),"")</f>
        <v/>
      </c>
      <c r="I313" s="74"/>
      <c r="J313" s="21" t="str">
        <f>IFERROR(VLOOKUP(D313,#REF!,6,0),"")</f>
        <v/>
      </c>
      <c r="K313" s="2"/>
      <c r="L313" s="21">
        <v>307</v>
      </c>
      <c r="M313" s="73"/>
      <c r="N313" s="21" t="str">
        <f t="shared" si="7"/>
        <v/>
      </c>
      <c r="O313" s="21" t="str">
        <f>IFERROR(IF(M313="",VLOOKUP(N313,'[1]Members Sorted'!$B$2:$G$5000,2,0),VLOOKUP(M313,'[1]Members Sorted'!$B$2:$G$5000,2,0)),"")</f>
        <v/>
      </c>
      <c r="P313" s="21" t="str">
        <f>IFERROR(IF(M313="",VLOOKUP(N313,'[1]Members Sorted'!$B$2:$G$5000,3,0),VLOOKUP(M313,'[1]Members Sorted'!$B$2:$G$5000,3,0)),"")</f>
        <v/>
      </c>
      <c r="Q313" s="21" t="str">
        <f>IFERROR(IF(M313="",VLOOKUP(N313,'[1]Members Sorted'!$B$2:$G$5000,5,0),VLOOKUP(M313,'[1]Members Sorted'!$B$2:$G$5000,5,0)),"")</f>
        <v/>
      </c>
      <c r="R313" s="21" t="str">
        <f>IFERROR(IF(Q313="","",IF(#REF!=1,"Guest",IF(COUNTIF($Q$7:Q313,Q313)&lt;='[1]Season Set up'!$C$73, CONCATENATE(Q313, " A"),IF(COUNTIF($Q$7:Q313,Q313)&lt;='[1]Season Set up'!$C$74, CONCATENATE(Q313, " B"),IF(COUNTIF($Q$7:Q313,Q313)&lt;='[1]Season Set up'!$C$75, CONCATENATE(Q313, " C"),IF(COUNTIF($Q$7:Q313,Q313)&lt;='[1]Season Set up'!$C$76, CONCATENATE(Q313, " D"),IF(COUNTIF($Q$7:Q313,Q313)&lt;='[1]Season Set up'!$C$77, CONCATENATE(Q313, " E"),IF(COUNTIF($Q$7:Q313,Q313)&lt;='[1]Season Set up'!$C$78, CONCATENATE(Q313, " F"),IF(COUNTIF($Q$7:Q313,Q313)&lt;='[1]Season Set up'!$C$79, CONCATENATE(Q313, " G"),IF(COUNTIF($Q$7:Q313,Q313)&lt;='[1]Season Set up'!$C$80, CONCATENATE(Q313, " H"),"")))))))))),"")</f>
        <v/>
      </c>
      <c r="S313" s="74"/>
      <c r="T313" s="21" t="str">
        <f>IFERROR(VLOOKUP(N313,#REF!,6,0),"")</f>
        <v/>
      </c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:35" ht="15.75" customHeight="1" x14ac:dyDescent="0.2">
      <c r="A314" s="2" t="str">
        <f>IFERROR(IF(#REF!=0,"Wrong Gender!",""),"")</f>
        <v/>
      </c>
      <c r="B314" s="21">
        <v>308</v>
      </c>
      <c r="C314" s="73"/>
      <c r="D314" s="21" t="str">
        <f t="shared" si="6"/>
        <v/>
      </c>
      <c r="E314" s="21" t="str">
        <f>IFERROR(IF(C314="",VLOOKUP(D314,'[1]Members Sorted'!$B$2:$G$5000,2,0),VLOOKUP(C314,'[1]Members Sorted'!$B$2:$G$5000,2,0)),"")</f>
        <v/>
      </c>
      <c r="F314" s="21" t="str">
        <f>IFERROR(IF(C314="",VLOOKUP(D314,'[1]Members Sorted'!$B$2:$G$5000,3,0),VLOOKUP(C314,'[1]Members Sorted'!$B$2:$G$5000,3,0)),"")</f>
        <v/>
      </c>
      <c r="G314" s="21" t="str">
        <f>IFERROR(IF(C314="",VLOOKUP(D314,'[1]Members Sorted'!$B$2:$G$5000,5,0),VLOOKUP(C314,'[1]Members Sorted'!$B$2:$G$5000,5,0)),"")</f>
        <v/>
      </c>
      <c r="H314" s="21" t="str">
        <f>IFERROR(IF(G314="","",IF(#REF!=1,"Guest",IF(COUNTIF($G$7:G314,G314)='[1]Season Set up'!$D$62,"Spacer",IF(COUNTIF($G$7:G314,G314)='[1]Season Set up'!$D$63,"Spacer",IF(COUNTIF($G$7:G314,G314)='[1]Season Set up'!$D$64,"Spacer",IF(COUNTIF($G$7:G314,G314)='[1]Season Set up'!$D$65,"Spacer",IF(COUNTIF($G$7:G314,G314)='[1]Season Set up'!$D$66,"Spacer",IF(COUNTIF($G$7:G314,G314)='[1]Season Set up'!$D$67,"Spacer",IF(COUNTIF($G$7:G314,G314)='[1]Season Set up'!$D$68,"Spacer",IF(COUNTIF($G$7:G314,G314)='[1]Season Set up'!$D$69,"Spacer",IF(COUNTIF($G$7:G314,G314)&lt;='[1]Season Set up'!$C$62, CONCATENATE(G314, " A"),IF(COUNTIF($G$7:G314,G314)&lt;='[1]Season Set up'!$C$63, CONCATENATE(G314, " B"),IF(COUNTIF($G$7:G314,G314)&lt;='[1]Season Set up'!$C$64, CONCATENATE(G314, " C"),IF(COUNTIF($G$7:G314,G314)&lt;='[1]Season Set up'!$C$65, CONCATENATE(G314, " D"),IF(COUNTIF($G$7:G314,G314)&lt;='[1]Season Set up'!$C$66, CONCATENATE(G314, " E"),IF(COUNTIF($G$7:G314,G314)&lt;='[1]Season Set up'!$C$67, CONCATENATE(G314, " F"),IF(COUNTIF($G$7:G314,G314)&lt;='[1]Season Set up'!$C$68, CONCATENATE(G314, " G"),IF(COUNTIF($G$7:G314,G314)&lt;='[1]Season Set up'!$C$69, CONCATENATE(G314, " H"),"")))))))))))))))))),"")</f>
        <v/>
      </c>
      <c r="I314" s="74"/>
      <c r="J314" s="21" t="str">
        <f>IFERROR(VLOOKUP(D314,#REF!,6,0),"")</f>
        <v/>
      </c>
      <c r="K314" s="2"/>
      <c r="L314" s="21">
        <v>308</v>
      </c>
      <c r="M314" s="73"/>
      <c r="N314" s="21" t="str">
        <f t="shared" si="7"/>
        <v/>
      </c>
      <c r="O314" s="21" t="str">
        <f>IFERROR(IF(M314="",VLOOKUP(N314,'[1]Members Sorted'!$B$2:$G$5000,2,0),VLOOKUP(M314,'[1]Members Sorted'!$B$2:$G$5000,2,0)),"")</f>
        <v/>
      </c>
      <c r="P314" s="21" t="str">
        <f>IFERROR(IF(M314="",VLOOKUP(N314,'[1]Members Sorted'!$B$2:$G$5000,3,0),VLOOKUP(M314,'[1]Members Sorted'!$B$2:$G$5000,3,0)),"")</f>
        <v/>
      </c>
      <c r="Q314" s="21" t="str">
        <f>IFERROR(IF(M314="",VLOOKUP(N314,'[1]Members Sorted'!$B$2:$G$5000,5,0),VLOOKUP(M314,'[1]Members Sorted'!$B$2:$G$5000,5,0)),"")</f>
        <v/>
      </c>
      <c r="R314" s="21" t="str">
        <f>IFERROR(IF(Q314="","",IF(#REF!=1,"Guest",IF(COUNTIF($Q$7:Q314,Q314)&lt;='[1]Season Set up'!$C$73, CONCATENATE(Q314, " A"),IF(COUNTIF($Q$7:Q314,Q314)&lt;='[1]Season Set up'!$C$74, CONCATENATE(Q314, " B"),IF(COUNTIF($Q$7:Q314,Q314)&lt;='[1]Season Set up'!$C$75, CONCATENATE(Q314, " C"),IF(COUNTIF($Q$7:Q314,Q314)&lt;='[1]Season Set up'!$C$76, CONCATENATE(Q314, " D"),IF(COUNTIF($Q$7:Q314,Q314)&lt;='[1]Season Set up'!$C$77, CONCATENATE(Q314, " E"),IF(COUNTIF($Q$7:Q314,Q314)&lt;='[1]Season Set up'!$C$78, CONCATENATE(Q314, " F"),IF(COUNTIF($Q$7:Q314,Q314)&lt;='[1]Season Set up'!$C$79, CONCATENATE(Q314, " G"),IF(COUNTIF($Q$7:Q314,Q314)&lt;='[1]Season Set up'!$C$80, CONCATENATE(Q314, " H"),"")))))))))),"")</f>
        <v/>
      </c>
      <c r="S314" s="74"/>
      <c r="T314" s="21" t="str">
        <f>IFERROR(VLOOKUP(N314,#REF!,6,0),"")</f>
        <v/>
      </c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:35" ht="15.75" customHeight="1" x14ac:dyDescent="0.2">
      <c r="A315" s="2" t="str">
        <f>IFERROR(IF(#REF!=0,"Wrong Gender!",""),"")</f>
        <v/>
      </c>
      <c r="B315" s="21">
        <v>309</v>
      </c>
      <c r="C315" s="73"/>
      <c r="D315" s="21" t="str">
        <f t="shared" si="6"/>
        <v/>
      </c>
      <c r="E315" s="21" t="str">
        <f>IFERROR(IF(C315="",VLOOKUP(D315,'[1]Members Sorted'!$B$2:$G$5000,2,0),VLOOKUP(C315,'[1]Members Sorted'!$B$2:$G$5000,2,0)),"")</f>
        <v/>
      </c>
      <c r="F315" s="21" t="str">
        <f>IFERROR(IF(C315="",VLOOKUP(D315,'[1]Members Sorted'!$B$2:$G$5000,3,0),VLOOKUP(C315,'[1]Members Sorted'!$B$2:$G$5000,3,0)),"")</f>
        <v/>
      </c>
      <c r="G315" s="21" t="str">
        <f>IFERROR(IF(C315="",VLOOKUP(D315,'[1]Members Sorted'!$B$2:$G$5000,5,0),VLOOKUP(C315,'[1]Members Sorted'!$B$2:$G$5000,5,0)),"")</f>
        <v/>
      </c>
      <c r="H315" s="21" t="str">
        <f>IFERROR(IF(G315="","",IF(#REF!=1,"Guest",IF(COUNTIF($G$7:G315,G315)='[1]Season Set up'!$D$62,"Spacer",IF(COUNTIF($G$7:G315,G315)='[1]Season Set up'!$D$63,"Spacer",IF(COUNTIF($G$7:G315,G315)='[1]Season Set up'!$D$64,"Spacer",IF(COUNTIF($G$7:G315,G315)='[1]Season Set up'!$D$65,"Spacer",IF(COUNTIF($G$7:G315,G315)='[1]Season Set up'!$D$66,"Spacer",IF(COUNTIF($G$7:G315,G315)='[1]Season Set up'!$D$67,"Spacer",IF(COUNTIF($G$7:G315,G315)='[1]Season Set up'!$D$68,"Spacer",IF(COUNTIF($G$7:G315,G315)='[1]Season Set up'!$D$69,"Spacer",IF(COUNTIF($G$7:G315,G315)&lt;='[1]Season Set up'!$C$62, CONCATENATE(G315, " A"),IF(COUNTIF($G$7:G315,G315)&lt;='[1]Season Set up'!$C$63, CONCATENATE(G315, " B"),IF(COUNTIF($G$7:G315,G315)&lt;='[1]Season Set up'!$C$64, CONCATENATE(G315, " C"),IF(COUNTIF($G$7:G315,G315)&lt;='[1]Season Set up'!$C$65, CONCATENATE(G315, " D"),IF(COUNTIF($G$7:G315,G315)&lt;='[1]Season Set up'!$C$66, CONCATENATE(G315, " E"),IF(COUNTIF($G$7:G315,G315)&lt;='[1]Season Set up'!$C$67, CONCATENATE(G315, " F"),IF(COUNTIF($G$7:G315,G315)&lt;='[1]Season Set up'!$C$68, CONCATENATE(G315, " G"),IF(COUNTIF($G$7:G315,G315)&lt;='[1]Season Set up'!$C$69, CONCATENATE(G315, " H"),"")))))))))))))))))),"")</f>
        <v/>
      </c>
      <c r="I315" s="74"/>
      <c r="J315" s="21" t="str">
        <f>IFERROR(VLOOKUP(D315,#REF!,6,0),"")</f>
        <v/>
      </c>
      <c r="K315" s="2"/>
      <c r="L315" s="21">
        <v>309</v>
      </c>
      <c r="M315" s="73"/>
      <c r="N315" s="21" t="str">
        <f t="shared" si="7"/>
        <v/>
      </c>
      <c r="O315" s="21" t="str">
        <f>IFERROR(IF(M315="",VLOOKUP(N315,'[1]Members Sorted'!$B$2:$G$5000,2,0),VLOOKUP(M315,'[1]Members Sorted'!$B$2:$G$5000,2,0)),"")</f>
        <v/>
      </c>
      <c r="P315" s="21" t="str">
        <f>IFERROR(IF(M315="",VLOOKUP(N315,'[1]Members Sorted'!$B$2:$G$5000,3,0),VLOOKUP(M315,'[1]Members Sorted'!$B$2:$G$5000,3,0)),"")</f>
        <v/>
      </c>
      <c r="Q315" s="21" t="str">
        <f>IFERROR(IF(M315="",VLOOKUP(N315,'[1]Members Sorted'!$B$2:$G$5000,5,0),VLOOKUP(M315,'[1]Members Sorted'!$B$2:$G$5000,5,0)),"")</f>
        <v/>
      </c>
      <c r="R315" s="21" t="str">
        <f>IFERROR(IF(Q315="","",IF(#REF!=1,"Guest",IF(COUNTIF($Q$7:Q315,Q315)&lt;='[1]Season Set up'!$C$73, CONCATENATE(Q315, " A"),IF(COUNTIF($Q$7:Q315,Q315)&lt;='[1]Season Set up'!$C$74, CONCATENATE(Q315, " B"),IF(COUNTIF($Q$7:Q315,Q315)&lt;='[1]Season Set up'!$C$75, CONCATENATE(Q315, " C"),IF(COUNTIF($Q$7:Q315,Q315)&lt;='[1]Season Set up'!$C$76, CONCATENATE(Q315, " D"),IF(COUNTIF($Q$7:Q315,Q315)&lt;='[1]Season Set up'!$C$77, CONCATENATE(Q315, " E"),IF(COUNTIF($Q$7:Q315,Q315)&lt;='[1]Season Set up'!$C$78, CONCATENATE(Q315, " F"),IF(COUNTIF($Q$7:Q315,Q315)&lt;='[1]Season Set up'!$C$79, CONCATENATE(Q315, " G"),IF(COUNTIF($Q$7:Q315,Q315)&lt;='[1]Season Set up'!$C$80, CONCATENATE(Q315, " H"),"")))))))))),"")</f>
        <v/>
      </c>
      <c r="S315" s="74"/>
      <c r="T315" s="21" t="str">
        <f>IFERROR(VLOOKUP(N315,#REF!,6,0),"")</f>
        <v/>
      </c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:35" ht="15.75" customHeight="1" x14ac:dyDescent="0.2">
      <c r="A316" s="2" t="str">
        <f>IFERROR(IF(#REF!=0,"Wrong Gender!",""),"")</f>
        <v/>
      </c>
      <c r="B316" s="21">
        <v>310</v>
      </c>
      <c r="C316" s="73"/>
      <c r="D316" s="21" t="str">
        <f t="shared" si="6"/>
        <v/>
      </c>
      <c r="E316" s="21" t="str">
        <f>IFERROR(IF(C316="",VLOOKUP(D316,'[1]Members Sorted'!$B$2:$G$5000,2,0),VLOOKUP(C316,'[1]Members Sorted'!$B$2:$G$5000,2,0)),"")</f>
        <v/>
      </c>
      <c r="F316" s="21" t="str">
        <f>IFERROR(IF(C316="",VLOOKUP(D316,'[1]Members Sorted'!$B$2:$G$5000,3,0),VLOOKUP(C316,'[1]Members Sorted'!$B$2:$G$5000,3,0)),"")</f>
        <v/>
      </c>
      <c r="G316" s="21" t="str">
        <f>IFERROR(IF(C316="",VLOOKUP(D316,'[1]Members Sorted'!$B$2:$G$5000,5,0),VLOOKUP(C316,'[1]Members Sorted'!$B$2:$G$5000,5,0)),"")</f>
        <v/>
      </c>
      <c r="H316" s="21" t="str">
        <f>IFERROR(IF(G316="","",IF(#REF!=1,"Guest",IF(COUNTIF($G$7:G316,G316)='[1]Season Set up'!$D$62,"Spacer",IF(COUNTIF($G$7:G316,G316)='[1]Season Set up'!$D$63,"Spacer",IF(COUNTIF($G$7:G316,G316)='[1]Season Set up'!$D$64,"Spacer",IF(COUNTIF($G$7:G316,G316)='[1]Season Set up'!$D$65,"Spacer",IF(COUNTIF($G$7:G316,G316)='[1]Season Set up'!$D$66,"Spacer",IF(COUNTIF($G$7:G316,G316)='[1]Season Set up'!$D$67,"Spacer",IF(COUNTIF($G$7:G316,G316)='[1]Season Set up'!$D$68,"Spacer",IF(COUNTIF($G$7:G316,G316)='[1]Season Set up'!$D$69,"Spacer",IF(COUNTIF($G$7:G316,G316)&lt;='[1]Season Set up'!$C$62, CONCATENATE(G316, " A"),IF(COUNTIF($G$7:G316,G316)&lt;='[1]Season Set up'!$C$63, CONCATENATE(G316, " B"),IF(COUNTIF($G$7:G316,G316)&lt;='[1]Season Set up'!$C$64, CONCATENATE(G316, " C"),IF(COUNTIF($G$7:G316,G316)&lt;='[1]Season Set up'!$C$65, CONCATENATE(G316, " D"),IF(COUNTIF($G$7:G316,G316)&lt;='[1]Season Set up'!$C$66, CONCATENATE(G316, " E"),IF(COUNTIF($G$7:G316,G316)&lt;='[1]Season Set up'!$C$67, CONCATENATE(G316, " F"),IF(COUNTIF($G$7:G316,G316)&lt;='[1]Season Set up'!$C$68, CONCATENATE(G316, " G"),IF(COUNTIF($G$7:G316,G316)&lt;='[1]Season Set up'!$C$69, CONCATENATE(G316, " H"),"")))))))))))))))))),"")</f>
        <v/>
      </c>
      <c r="I316" s="74"/>
      <c r="J316" s="21" t="str">
        <f>IFERROR(VLOOKUP(D316,#REF!,6,0),"")</f>
        <v/>
      </c>
      <c r="K316" s="2"/>
      <c r="L316" s="21">
        <v>310</v>
      </c>
      <c r="M316" s="73"/>
      <c r="N316" s="21" t="str">
        <f t="shared" si="7"/>
        <v/>
      </c>
      <c r="O316" s="21" t="str">
        <f>IFERROR(IF(M316="",VLOOKUP(N316,'[1]Members Sorted'!$B$2:$G$5000,2,0),VLOOKUP(M316,'[1]Members Sorted'!$B$2:$G$5000,2,0)),"")</f>
        <v/>
      </c>
      <c r="P316" s="21" t="str">
        <f>IFERROR(IF(M316="",VLOOKUP(N316,'[1]Members Sorted'!$B$2:$G$5000,3,0),VLOOKUP(M316,'[1]Members Sorted'!$B$2:$G$5000,3,0)),"")</f>
        <v/>
      </c>
      <c r="Q316" s="21" t="str">
        <f>IFERROR(IF(M316="",VLOOKUP(N316,'[1]Members Sorted'!$B$2:$G$5000,5,0),VLOOKUP(M316,'[1]Members Sorted'!$B$2:$G$5000,5,0)),"")</f>
        <v/>
      </c>
      <c r="R316" s="21" t="str">
        <f>IFERROR(IF(Q316="","",IF(#REF!=1,"Guest",IF(COUNTIF($Q$7:Q316,Q316)&lt;='[1]Season Set up'!$C$73, CONCATENATE(Q316, " A"),IF(COUNTIF($Q$7:Q316,Q316)&lt;='[1]Season Set up'!$C$74, CONCATENATE(Q316, " B"),IF(COUNTIF($Q$7:Q316,Q316)&lt;='[1]Season Set up'!$C$75, CONCATENATE(Q316, " C"),IF(COUNTIF($Q$7:Q316,Q316)&lt;='[1]Season Set up'!$C$76, CONCATENATE(Q316, " D"),IF(COUNTIF($Q$7:Q316,Q316)&lt;='[1]Season Set up'!$C$77, CONCATENATE(Q316, " E"),IF(COUNTIF($Q$7:Q316,Q316)&lt;='[1]Season Set up'!$C$78, CONCATENATE(Q316, " F"),IF(COUNTIF($Q$7:Q316,Q316)&lt;='[1]Season Set up'!$C$79, CONCATENATE(Q316, " G"),IF(COUNTIF($Q$7:Q316,Q316)&lt;='[1]Season Set up'!$C$80, CONCATENATE(Q316, " H"),"")))))))))),"")</f>
        <v/>
      </c>
      <c r="S316" s="74"/>
      <c r="T316" s="21" t="str">
        <f>IFERROR(VLOOKUP(N316,#REF!,6,0),"")</f>
        <v/>
      </c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:35" ht="15.75" customHeight="1" x14ac:dyDescent="0.2">
      <c r="A317" s="2" t="str">
        <f>IFERROR(IF(#REF!=0,"Wrong Gender!",""),"")</f>
        <v/>
      </c>
      <c r="B317" s="21">
        <v>311</v>
      </c>
      <c r="C317" s="73"/>
      <c r="D317" s="21" t="str">
        <f t="shared" si="6"/>
        <v/>
      </c>
      <c r="E317" s="21" t="str">
        <f>IFERROR(IF(C317="",VLOOKUP(D317,'[1]Members Sorted'!$B$2:$G$5000,2,0),VLOOKUP(C317,'[1]Members Sorted'!$B$2:$G$5000,2,0)),"")</f>
        <v/>
      </c>
      <c r="F317" s="21" t="str">
        <f>IFERROR(IF(C317="",VLOOKUP(D317,'[1]Members Sorted'!$B$2:$G$5000,3,0),VLOOKUP(C317,'[1]Members Sorted'!$B$2:$G$5000,3,0)),"")</f>
        <v/>
      </c>
      <c r="G317" s="21" t="str">
        <f>IFERROR(IF(C317="",VLOOKUP(D317,'[1]Members Sorted'!$B$2:$G$5000,5,0),VLOOKUP(C317,'[1]Members Sorted'!$B$2:$G$5000,5,0)),"")</f>
        <v/>
      </c>
      <c r="H317" s="21" t="str">
        <f>IFERROR(IF(G317="","",IF(#REF!=1,"Guest",IF(COUNTIF($G$7:G317,G317)='[1]Season Set up'!$D$62,"Spacer",IF(COUNTIF($G$7:G317,G317)='[1]Season Set up'!$D$63,"Spacer",IF(COUNTIF($G$7:G317,G317)='[1]Season Set up'!$D$64,"Spacer",IF(COUNTIF($G$7:G317,G317)='[1]Season Set up'!$D$65,"Spacer",IF(COUNTIF($G$7:G317,G317)='[1]Season Set up'!$D$66,"Spacer",IF(COUNTIF($G$7:G317,G317)='[1]Season Set up'!$D$67,"Spacer",IF(COUNTIF($G$7:G317,G317)='[1]Season Set up'!$D$68,"Spacer",IF(COUNTIF($G$7:G317,G317)='[1]Season Set up'!$D$69,"Spacer",IF(COUNTIF($G$7:G317,G317)&lt;='[1]Season Set up'!$C$62, CONCATENATE(G317, " A"),IF(COUNTIF($G$7:G317,G317)&lt;='[1]Season Set up'!$C$63, CONCATENATE(G317, " B"),IF(COUNTIF($G$7:G317,G317)&lt;='[1]Season Set up'!$C$64, CONCATENATE(G317, " C"),IF(COUNTIF($G$7:G317,G317)&lt;='[1]Season Set up'!$C$65, CONCATENATE(G317, " D"),IF(COUNTIF($G$7:G317,G317)&lt;='[1]Season Set up'!$C$66, CONCATENATE(G317, " E"),IF(COUNTIF($G$7:G317,G317)&lt;='[1]Season Set up'!$C$67, CONCATENATE(G317, " F"),IF(COUNTIF($G$7:G317,G317)&lt;='[1]Season Set up'!$C$68, CONCATENATE(G317, " G"),IF(COUNTIF($G$7:G317,G317)&lt;='[1]Season Set up'!$C$69, CONCATENATE(G317, " H"),"")))))))))))))))))),"")</f>
        <v/>
      </c>
      <c r="I317" s="74"/>
      <c r="J317" s="21" t="str">
        <f>IFERROR(VLOOKUP(D317,#REF!,6,0),"")</f>
        <v/>
      </c>
      <c r="K317" s="2"/>
      <c r="L317" s="21">
        <v>311</v>
      </c>
      <c r="M317" s="73"/>
      <c r="N317" s="21" t="str">
        <f t="shared" si="7"/>
        <v/>
      </c>
      <c r="O317" s="21" t="str">
        <f>IFERROR(IF(M317="",VLOOKUP(N317,'[1]Members Sorted'!$B$2:$G$5000,2,0),VLOOKUP(M317,'[1]Members Sorted'!$B$2:$G$5000,2,0)),"")</f>
        <v/>
      </c>
      <c r="P317" s="21" t="str">
        <f>IFERROR(IF(M317="",VLOOKUP(N317,'[1]Members Sorted'!$B$2:$G$5000,3,0),VLOOKUP(M317,'[1]Members Sorted'!$B$2:$G$5000,3,0)),"")</f>
        <v/>
      </c>
      <c r="Q317" s="21" t="str">
        <f>IFERROR(IF(M317="",VLOOKUP(N317,'[1]Members Sorted'!$B$2:$G$5000,5,0),VLOOKUP(M317,'[1]Members Sorted'!$B$2:$G$5000,5,0)),"")</f>
        <v/>
      </c>
      <c r="R317" s="21" t="str">
        <f>IFERROR(IF(Q317="","",IF(#REF!=1,"Guest",IF(COUNTIF($Q$7:Q317,Q317)&lt;='[1]Season Set up'!$C$73, CONCATENATE(Q317, " A"),IF(COUNTIF($Q$7:Q317,Q317)&lt;='[1]Season Set up'!$C$74, CONCATENATE(Q317, " B"),IF(COUNTIF($Q$7:Q317,Q317)&lt;='[1]Season Set up'!$C$75, CONCATENATE(Q317, " C"),IF(COUNTIF($Q$7:Q317,Q317)&lt;='[1]Season Set up'!$C$76, CONCATENATE(Q317, " D"),IF(COUNTIF($Q$7:Q317,Q317)&lt;='[1]Season Set up'!$C$77, CONCATENATE(Q317, " E"),IF(COUNTIF($Q$7:Q317,Q317)&lt;='[1]Season Set up'!$C$78, CONCATENATE(Q317, " F"),IF(COUNTIF($Q$7:Q317,Q317)&lt;='[1]Season Set up'!$C$79, CONCATENATE(Q317, " G"),IF(COUNTIF($Q$7:Q317,Q317)&lt;='[1]Season Set up'!$C$80, CONCATENATE(Q317, " H"),"")))))))))),"")</f>
        <v/>
      </c>
      <c r="S317" s="74"/>
      <c r="T317" s="21" t="str">
        <f>IFERROR(VLOOKUP(N317,#REF!,6,0),"")</f>
        <v/>
      </c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:35" ht="15.75" customHeight="1" x14ac:dyDescent="0.2">
      <c r="A318" s="2" t="str">
        <f>IFERROR(IF(#REF!=0,"Wrong Gender!",""),"")</f>
        <v/>
      </c>
      <c r="B318" s="21">
        <v>312</v>
      </c>
      <c r="C318" s="73"/>
      <c r="D318" s="21" t="str">
        <f t="shared" si="6"/>
        <v/>
      </c>
      <c r="E318" s="21" t="str">
        <f>IFERROR(IF(C318="",VLOOKUP(D318,'[1]Members Sorted'!$B$2:$G$5000,2,0),VLOOKUP(C318,'[1]Members Sorted'!$B$2:$G$5000,2,0)),"")</f>
        <v/>
      </c>
      <c r="F318" s="21" t="str">
        <f>IFERROR(IF(C318="",VLOOKUP(D318,'[1]Members Sorted'!$B$2:$G$5000,3,0),VLOOKUP(C318,'[1]Members Sorted'!$B$2:$G$5000,3,0)),"")</f>
        <v/>
      </c>
      <c r="G318" s="21" t="str">
        <f>IFERROR(IF(C318="",VLOOKUP(D318,'[1]Members Sorted'!$B$2:$G$5000,5,0),VLOOKUP(C318,'[1]Members Sorted'!$B$2:$G$5000,5,0)),"")</f>
        <v/>
      </c>
      <c r="H318" s="21" t="str">
        <f>IFERROR(IF(G318="","",IF(#REF!=1,"Guest",IF(COUNTIF($G$7:G318,G318)='[1]Season Set up'!$D$62,"Spacer",IF(COUNTIF($G$7:G318,G318)='[1]Season Set up'!$D$63,"Spacer",IF(COUNTIF($G$7:G318,G318)='[1]Season Set up'!$D$64,"Spacer",IF(COUNTIF($G$7:G318,G318)='[1]Season Set up'!$D$65,"Spacer",IF(COUNTIF($G$7:G318,G318)='[1]Season Set up'!$D$66,"Spacer",IF(COUNTIF($G$7:G318,G318)='[1]Season Set up'!$D$67,"Spacer",IF(COUNTIF($G$7:G318,G318)='[1]Season Set up'!$D$68,"Spacer",IF(COUNTIF($G$7:G318,G318)='[1]Season Set up'!$D$69,"Spacer",IF(COUNTIF($G$7:G318,G318)&lt;='[1]Season Set up'!$C$62, CONCATENATE(G318, " A"),IF(COUNTIF($G$7:G318,G318)&lt;='[1]Season Set up'!$C$63, CONCATENATE(G318, " B"),IF(COUNTIF($G$7:G318,G318)&lt;='[1]Season Set up'!$C$64, CONCATENATE(G318, " C"),IF(COUNTIF($G$7:G318,G318)&lt;='[1]Season Set up'!$C$65, CONCATENATE(G318, " D"),IF(COUNTIF($G$7:G318,G318)&lt;='[1]Season Set up'!$C$66, CONCATENATE(G318, " E"),IF(COUNTIF($G$7:G318,G318)&lt;='[1]Season Set up'!$C$67, CONCATENATE(G318, " F"),IF(COUNTIF($G$7:G318,G318)&lt;='[1]Season Set up'!$C$68, CONCATENATE(G318, " G"),IF(COUNTIF($G$7:G318,G318)&lt;='[1]Season Set up'!$C$69, CONCATENATE(G318, " H"),"")))))))))))))))))),"")</f>
        <v/>
      </c>
      <c r="I318" s="74"/>
      <c r="J318" s="21" t="str">
        <f>IFERROR(VLOOKUP(D318,#REF!,6,0),"")</f>
        <v/>
      </c>
      <c r="K318" s="2"/>
      <c r="L318" s="21">
        <v>312</v>
      </c>
      <c r="M318" s="73"/>
      <c r="N318" s="21" t="str">
        <f t="shared" si="7"/>
        <v/>
      </c>
      <c r="O318" s="21" t="str">
        <f>IFERROR(IF(M318="",VLOOKUP(N318,'[1]Members Sorted'!$B$2:$G$5000,2,0),VLOOKUP(M318,'[1]Members Sorted'!$B$2:$G$5000,2,0)),"")</f>
        <v/>
      </c>
      <c r="P318" s="21" t="str">
        <f>IFERROR(IF(M318="",VLOOKUP(N318,'[1]Members Sorted'!$B$2:$G$5000,3,0),VLOOKUP(M318,'[1]Members Sorted'!$B$2:$G$5000,3,0)),"")</f>
        <v/>
      </c>
      <c r="Q318" s="21" t="str">
        <f>IFERROR(IF(M318="",VLOOKUP(N318,'[1]Members Sorted'!$B$2:$G$5000,5,0),VLOOKUP(M318,'[1]Members Sorted'!$B$2:$G$5000,5,0)),"")</f>
        <v/>
      </c>
      <c r="R318" s="21" t="str">
        <f>IFERROR(IF(Q318="","",IF(#REF!=1,"Guest",IF(COUNTIF($Q$7:Q318,Q318)&lt;='[1]Season Set up'!$C$73, CONCATENATE(Q318, " A"),IF(COUNTIF($Q$7:Q318,Q318)&lt;='[1]Season Set up'!$C$74, CONCATENATE(Q318, " B"),IF(COUNTIF($Q$7:Q318,Q318)&lt;='[1]Season Set up'!$C$75, CONCATENATE(Q318, " C"),IF(COUNTIF($Q$7:Q318,Q318)&lt;='[1]Season Set up'!$C$76, CONCATENATE(Q318, " D"),IF(COUNTIF($Q$7:Q318,Q318)&lt;='[1]Season Set up'!$C$77, CONCATENATE(Q318, " E"),IF(COUNTIF($Q$7:Q318,Q318)&lt;='[1]Season Set up'!$C$78, CONCATENATE(Q318, " F"),IF(COUNTIF($Q$7:Q318,Q318)&lt;='[1]Season Set up'!$C$79, CONCATENATE(Q318, " G"),IF(COUNTIF($Q$7:Q318,Q318)&lt;='[1]Season Set up'!$C$80, CONCATENATE(Q318, " H"),"")))))))))),"")</f>
        <v/>
      </c>
      <c r="S318" s="74"/>
      <c r="T318" s="21" t="str">
        <f>IFERROR(VLOOKUP(N318,#REF!,6,0),"")</f>
        <v/>
      </c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:35" ht="15.75" customHeight="1" x14ac:dyDescent="0.2">
      <c r="A319" s="2" t="str">
        <f>IFERROR(IF(#REF!=0,"Wrong Gender!",""),"")</f>
        <v/>
      </c>
      <c r="B319" s="21">
        <v>313</v>
      </c>
      <c r="C319" s="73"/>
      <c r="D319" s="21" t="str">
        <f t="shared" si="6"/>
        <v/>
      </c>
      <c r="E319" s="21" t="str">
        <f>IFERROR(IF(C319="",VLOOKUP(D319,'[1]Members Sorted'!$B$2:$G$5000,2,0),VLOOKUP(C319,'[1]Members Sorted'!$B$2:$G$5000,2,0)),"")</f>
        <v/>
      </c>
      <c r="F319" s="21" t="str">
        <f>IFERROR(IF(C319="",VLOOKUP(D319,'[1]Members Sorted'!$B$2:$G$5000,3,0),VLOOKUP(C319,'[1]Members Sorted'!$B$2:$G$5000,3,0)),"")</f>
        <v/>
      </c>
      <c r="G319" s="21" t="str">
        <f>IFERROR(IF(C319="",VLOOKUP(D319,'[1]Members Sorted'!$B$2:$G$5000,5,0),VLOOKUP(C319,'[1]Members Sorted'!$B$2:$G$5000,5,0)),"")</f>
        <v/>
      </c>
      <c r="H319" s="21" t="str">
        <f>IFERROR(IF(G319="","",IF(#REF!=1,"Guest",IF(COUNTIF($G$7:G319,G319)='[1]Season Set up'!$D$62,"Spacer",IF(COUNTIF($G$7:G319,G319)='[1]Season Set up'!$D$63,"Spacer",IF(COUNTIF($G$7:G319,G319)='[1]Season Set up'!$D$64,"Spacer",IF(COUNTIF($G$7:G319,G319)='[1]Season Set up'!$D$65,"Spacer",IF(COUNTIF($G$7:G319,G319)='[1]Season Set up'!$D$66,"Spacer",IF(COUNTIF($G$7:G319,G319)='[1]Season Set up'!$D$67,"Spacer",IF(COUNTIF($G$7:G319,G319)='[1]Season Set up'!$D$68,"Spacer",IF(COUNTIF($G$7:G319,G319)='[1]Season Set up'!$D$69,"Spacer",IF(COUNTIF($G$7:G319,G319)&lt;='[1]Season Set up'!$C$62, CONCATENATE(G319, " A"),IF(COUNTIF($G$7:G319,G319)&lt;='[1]Season Set up'!$C$63, CONCATENATE(G319, " B"),IF(COUNTIF($G$7:G319,G319)&lt;='[1]Season Set up'!$C$64, CONCATENATE(G319, " C"),IF(COUNTIF($G$7:G319,G319)&lt;='[1]Season Set up'!$C$65, CONCATENATE(G319, " D"),IF(COUNTIF($G$7:G319,G319)&lt;='[1]Season Set up'!$C$66, CONCATENATE(G319, " E"),IF(COUNTIF($G$7:G319,G319)&lt;='[1]Season Set up'!$C$67, CONCATENATE(G319, " F"),IF(COUNTIF($G$7:G319,G319)&lt;='[1]Season Set up'!$C$68, CONCATENATE(G319, " G"),IF(COUNTIF($G$7:G319,G319)&lt;='[1]Season Set up'!$C$69, CONCATENATE(G319, " H"),"")))))))))))))))))),"")</f>
        <v/>
      </c>
      <c r="I319" s="74"/>
      <c r="J319" s="21" t="str">
        <f>IFERROR(VLOOKUP(D319,#REF!,6,0),"")</f>
        <v/>
      </c>
      <c r="K319" s="2"/>
      <c r="L319" s="21">
        <v>313</v>
      </c>
      <c r="M319" s="73"/>
      <c r="N319" s="21" t="str">
        <f t="shared" si="7"/>
        <v/>
      </c>
      <c r="O319" s="21" t="str">
        <f>IFERROR(IF(M319="",VLOOKUP(N319,'[1]Members Sorted'!$B$2:$G$5000,2,0),VLOOKUP(M319,'[1]Members Sorted'!$B$2:$G$5000,2,0)),"")</f>
        <v/>
      </c>
      <c r="P319" s="21" t="str">
        <f>IFERROR(IF(M319="",VLOOKUP(N319,'[1]Members Sorted'!$B$2:$G$5000,3,0),VLOOKUP(M319,'[1]Members Sorted'!$B$2:$G$5000,3,0)),"")</f>
        <v/>
      </c>
      <c r="Q319" s="21" t="str">
        <f>IFERROR(IF(M319="",VLOOKUP(N319,'[1]Members Sorted'!$B$2:$G$5000,5,0),VLOOKUP(M319,'[1]Members Sorted'!$B$2:$G$5000,5,0)),"")</f>
        <v/>
      </c>
      <c r="R319" s="21" t="str">
        <f>IFERROR(IF(Q319="","",IF(#REF!=1,"Guest",IF(COUNTIF($Q$7:Q319,Q319)&lt;='[1]Season Set up'!$C$73, CONCATENATE(Q319, " A"),IF(COUNTIF($Q$7:Q319,Q319)&lt;='[1]Season Set up'!$C$74, CONCATENATE(Q319, " B"),IF(COUNTIF($Q$7:Q319,Q319)&lt;='[1]Season Set up'!$C$75, CONCATENATE(Q319, " C"),IF(COUNTIF($Q$7:Q319,Q319)&lt;='[1]Season Set up'!$C$76, CONCATENATE(Q319, " D"),IF(COUNTIF($Q$7:Q319,Q319)&lt;='[1]Season Set up'!$C$77, CONCATENATE(Q319, " E"),IF(COUNTIF($Q$7:Q319,Q319)&lt;='[1]Season Set up'!$C$78, CONCATENATE(Q319, " F"),IF(COUNTIF($Q$7:Q319,Q319)&lt;='[1]Season Set up'!$C$79, CONCATENATE(Q319, " G"),IF(COUNTIF($Q$7:Q319,Q319)&lt;='[1]Season Set up'!$C$80, CONCATENATE(Q319, " H"),"")))))))))),"")</f>
        <v/>
      </c>
      <c r="S319" s="74"/>
      <c r="T319" s="21" t="str">
        <f>IFERROR(VLOOKUP(N319,#REF!,6,0),"")</f>
        <v/>
      </c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:35" ht="15.75" customHeight="1" x14ac:dyDescent="0.2">
      <c r="A320" s="2" t="str">
        <f>IFERROR(IF(#REF!=0,"Wrong Gender!",""),"")</f>
        <v/>
      </c>
      <c r="B320" s="21">
        <v>314</v>
      </c>
      <c r="C320" s="73"/>
      <c r="D320" s="21" t="str">
        <f t="shared" si="6"/>
        <v/>
      </c>
      <c r="E320" s="21" t="str">
        <f>IFERROR(IF(C320="",VLOOKUP(D320,'[1]Members Sorted'!$B$2:$G$5000,2,0),VLOOKUP(C320,'[1]Members Sorted'!$B$2:$G$5000,2,0)),"")</f>
        <v/>
      </c>
      <c r="F320" s="21" t="str">
        <f>IFERROR(IF(C320="",VLOOKUP(D320,'[1]Members Sorted'!$B$2:$G$5000,3,0),VLOOKUP(C320,'[1]Members Sorted'!$B$2:$G$5000,3,0)),"")</f>
        <v/>
      </c>
      <c r="G320" s="21" t="str">
        <f>IFERROR(IF(C320="",VLOOKUP(D320,'[1]Members Sorted'!$B$2:$G$5000,5,0),VLOOKUP(C320,'[1]Members Sorted'!$B$2:$G$5000,5,0)),"")</f>
        <v/>
      </c>
      <c r="H320" s="21" t="str">
        <f>IFERROR(IF(G320="","",IF(#REF!=1,"Guest",IF(COUNTIF($G$7:G320,G320)='[1]Season Set up'!$D$62,"Spacer",IF(COUNTIF($G$7:G320,G320)='[1]Season Set up'!$D$63,"Spacer",IF(COUNTIF($G$7:G320,G320)='[1]Season Set up'!$D$64,"Spacer",IF(COUNTIF($G$7:G320,G320)='[1]Season Set up'!$D$65,"Spacer",IF(COUNTIF($G$7:G320,G320)='[1]Season Set up'!$D$66,"Spacer",IF(COUNTIF($G$7:G320,G320)='[1]Season Set up'!$D$67,"Spacer",IF(COUNTIF($G$7:G320,G320)='[1]Season Set up'!$D$68,"Spacer",IF(COUNTIF($G$7:G320,G320)='[1]Season Set up'!$D$69,"Spacer",IF(COUNTIF($G$7:G320,G320)&lt;='[1]Season Set up'!$C$62, CONCATENATE(G320, " A"),IF(COUNTIF($G$7:G320,G320)&lt;='[1]Season Set up'!$C$63, CONCATENATE(G320, " B"),IF(COUNTIF($G$7:G320,G320)&lt;='[1]Season Set up'!$C$64, CONCATENATE(G320, " C"),IF(COUNTIF($G$7:G320,G320)&lt;='[1]Season Set up'!$C$65, CONCATENATE(G320, " D"),IF(COUNTIF($G$7:G320,G320)&lt;='[1]Season Set up'!$C$66, CONCATENATE(G320, " E"),IF(COUNTIF($G$7:G320,G320)&lt;='[1]Season Set up'!$C$67, CONCATENATE(G320, " F"),IF(COUNTIF($G$7:G320,G320)&lt;='[1]Season Set up'!$C$68, CONCATENATE(G320, " G"),IF(COUNTIF($G$7:G320,G320)&lt;='[1]Season Set up'!$C$69, CONCATENATE(G320, " H"),"")))))))))))))))))),"")</f>
        <v/>
      </c>
      <c r="I320" s="74"/>
      <c r="J320" s="21" t="str">
        <f>IFERROR(VLOOKUP(D320,#REF!,6,0),"")</f>
        <v/>
      </c>
      <c r="K320" s="2"/>
      <c r="L320" s="21">
        <v>314</v>
      </c>
      <c r="M320" s="73"/>
      <c r="N320" s="21" t="str">
        <f t="shared" si="7"/>
        <v/>
      </c>
      <c r="O320" s="21" t="str">
        <f>IFERROR(IF(M320="",VLOOKUP(N320,'[1]Members Sorted'!$B$2:$G$5000,2,0),VLOOKUP(M320,'[1]Members Sorted'!$B$2:$G$5000,2,0)),"")</f>
        <v/>
      </c>
      <c r="P320" s="21" t="str">
        <f>IFERROR(IF(M320="",VLOOKUP(N320,'[1]Members Sorted'!$B$2:$G$5000,3,0),VLOOKUP(M320,'[1]Members Sorted'!$B$2:$G$5000,3,0)),"")</f>
        <v/>
      </c>
      <c r="Q320" s="21" t="str">
        <f>IFERROR(IF(M320="",VLOOKUP(N320,'[1]Members Sorted'!$B$2:$G$5000,5,0),VLOOKUP(M320,'[1]Members Sorted'!$B$2:$G$5000,5,0)),"")</f>
        <v/>
      </c>
      <c r="R320" s="21" t="str">
        <f>IFERROR(IF(Q320="","",IF(#REF!=1,"Guest",IF(COUNTIF($Q$7:Q320,Q320)&lt;='[1]Season Set up'!$C$73, CONCATENATE(Q320, " A"),IF(COUNTIF($Q$7:Q320,Q320)&lt;='[1]Season Set up'!$C$74, CONCATENATE(Q320, " B"),IF(COUNTIF($Q$7:Q320,Q320)&lt;='[1]Season Set up'!$C$75, CONCATENATE(Q320, " C"),IF(COUNTIF($Q$7:Q320,Q320)&lt;='[1]Season Set up'!$C$76, CONCATENATE(Q320, " D"),IF(COUNTIF($Q$7:Q320,Q320)&lt;='[1]Season Set up'!$C$77, CONCATENATE(Q320, " E"),IF(COUNTIF($Q$7:Q320,Q320)&lt;='[1]Season Set up'!$C$78, CONCATENATE(Q320, " F"),IF(COUNTIF($Q$7:Q320,Q320)&lt;='[1]Season Set up'!$C$79, CONCATENATE(Q320, " G"),IF(COUNTIF($Q$7:Q320,Q320)&lt;='[1]Season Set up'!$C$80, CONCATENATE(Q320, " H"),"")))))))))),"")</f>
        <v/>
      </c>
      <c r="S320" s="74"/>
      <c r="T320" s="21" t="str">
        <f>IFERROR(VLOOKUP(N320,#REF!,6,0),"")</f>
        <v/>
      </c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1:35" ht="15.75" customHeight="1" x14ac:dyDescent="0.2">
      <c r="A321" s="2" t="str">
        <f>IFERROR(IF(#REF!=0,"Wrong Gender!",""),"")</f>
        <v/>
      </c>
      <c r="B321" s="21">
        <v>315</v>
      </c>
      <c r="C321" s="73"/>
      <c r="D321" s="21" t="str">
        <f t="shared" si="6"/>
        <v/>
      </c>
      <c r="E321" s="21" t="str">
        <f>IFERROR(IF(C321="",VLOOKUP(D321,'[1]Members Sorted'!$B$2:$G$5000,2,0),VLOOKUP(C321,'[1]Members Sorted'!$B$2:$G$5000,2,0)),"")</f>
        <v/>
      </c>
      <c r="F321" s="21" t="str">
        <f>IFERROR(IF(C321="",VLOOKUP(D321,'[1]Members Sorted'!$B$2:$G$5000,3,0),VLOOKUP(C321,'[1]Members Sorted'!$B$2:$G$5000,3,0)),"")</f>
        <v/>
      </c>
      <c r="G321" s="21" t="str">
        <f>IFERROR(IF(C321="",VLOOKUP(D321,'[1]Members Sorted'!$B$2:$G$5000,5,0),VLOOKUP(C321,'[1]Members Sorted'!$B$2:$G$5000,5,0)),"")</f>
        <v/>
      </c>
      <c r="H321" s="21" t="str">
        <f>IFERROR(IF(G321="","",IF(#REF!=1,"Guest",IF(COUNTIF($G$7:G321,G321)='[1]Season Set up'!$D$62,"Spacer",IF(COUNTIF($G$7:G321,G321)='[1]Season Set up'!$D$63,"Spacer",IF(COUNTIF($G$7:G321,G321)='[1]Season Set up'!$D$64,"Spacer",IF(COUNTIF($G$7:G321,G321)='[1]Season Set up'!$D$65,"Spacer",IF(COUNTIF($G$7:G321,G321)='[1]Season Set up'!$D$66,"Spacer",IF(COUNTIF($G$7:G321,G321)='[1]Season Set up'!$D$67,"Spacer",IF(COUNTIF($G$7:G321,G321)='[1]Season Set up'!$D$68,"Spacer",IF(COUNTIF($G$7:G321,G321)='[1]Season Set up'!$D$69,"Spacer",IF(COUNTIF($G$7:G321,G321)&lt;='[1]Season Set up'!$C$62, CONCATENATE(G321, " A"),IF(COUNTIF($G$7:G321,G321)&lt;='[1]Season Set up'!$C$63, CONCATENATE(G321, " B"),IF(COUNTIF($G$7:G321,G321)&lt;='[1]Season Set up'!$C$64, CONCATENATE(G321, " C"),IF(COUNTIF($G$7:G321,G321)&lt;='[1]Season Set up'!$C$65, CONCATENATE(G321, " D"),IF(COUNTIF($G$7:G321,G321)&lt;='[1]Season Set up'!$C$66, CONCATENATE(G321, " E"),IF(COUNTIF($G$7:G321,G321)&lt;='[1]Season Set up'!$C$67, CONCATENATE(G321, " F"),IF(COUNTIF($G$7:G321,G321)&lt;='[1]Season Set up'!$C$68, CONCATENATE(G321, " G"),IF(COUNTIF($G$7:G321,G321)&lt;='[1]Season Set up'!$C$69, CONCATENATE(G321, " H"),"")))))))))))))))))),"")</f>
        <v/>
      </c>
      <c r="I321" s="74"/>
      <c r="J321" s="21" t="str">
        <f>IFERROR(VLOOKUP(D321,#REF!,6,0),"")</f>
        <v/>
      </c>
      <c r="K321" s="2"/>
      <c r="L321" s="21">
        <v>315</v>
      </c>
      <c r="M321" s="73"/>
      <c r="N321" s="21" t="str">
        <f t="shared" si="7"/>
        <v/>
      </c>
      <c r="O321" s="21" t="str">
        <f>IFERROR(IF(M321="",VLOOKUP(N321,'[1]Members Sorted'!$B$2:$G$5000,2,0),VLOOKUP(M321,'[1]Members Sorted'!$B$2:$G$5000,2,0)),"")</f>
        <v/>
      </c>
      <c r="P321" s="21" t="str">
        <f>IFERROR(IF(M321="",VLOOKUP(N321,'[1]Members Sorted'!$B$2:$G$5000,3,0),VLOOKUP(M321,'[1]Members Sorted'!$B$2:$G$5000,3,0)),"")</f>
        <v/>
      </c>
      <c r="Q321" s="21" t="str">
        <f>IFERROR(IF(M321="",VLOOKUP(N321,'[1]Members Sorted'!$B$2:$G$5000,5,0),VLOOKUP(M321,'[1]Members Sorted'!$B$2:$G$5000,5,0)),"")</f>
        <v/>
      </c>
      <c r="R321" s="21" t="str">
        <f>IFERROR(IF(Q321="","",IF(#REF!=1,"Guest",IF(COUNTIF($Q$7:Q321,Q321)&lt;='[1]Season Set up'!$C$73, CONCATENATE(Q321, " A"),IF(COUNTIF($Q$7:Q321,Q321)&lt;='[1]Season Set up'!$C$74, CONCATENATE(Q321, " B"),IF(COUNTIF($Q$7:Q321,Q321)&lt;='[1]Season Set up'!$C$75, CONCATENATE(Q321, " C"),IF(COUNTIF($Q$7:Q321,Q321)&lt;='[1]Season Set up'!$C$76, CONCATENATE(Q321, " D"),IF(COUNTIF($Q$7:Q321,Q321)&lt;='[1]Season Set up'!$C$77, CONCATENATE(Q321, " E"),IF(COUNTIF($Q$7:Q321,Q321)&lt;='[1]Season Set up'!$C$78, CONCATENATE(Q321, " F"),IF(COUNTIF($Q$7:Q321,Q321)&lt;='[1]Season Set up'!$C$79, CONCATENATE(Q321, " G"),IF(COUNTIF($Q$7:Q321,Q321)&lt;='[1]Season Set up'!$C$80, CONCATENATE(Q321, " H"),"")))))))))),"")</f>
        <v/>
      </c>
      <c r="S321" s="74"/>
      <c r="T321" s="21" t="str">
        <f>IFERROR(VLOOKUP(N321,#REF!,6,0),"")</f>
        <v/>
      </c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1:35" ht="15.75" customHeight="1" x14ac:dyDescent="0.2">
      <c r="A322" s="2" t="str">
        <f>IFERROR(IF(#REF!=0,"Wrong Gender!",""),"")</f>
        <v/>
      </c>
      <c r="B322" s="21">
        <v>316</v>
      </c>
      <c r="C322" s="73"/>
      <c r="D322" s="21" t="str">
        <f t="shared" si="6"/>
        <v/>
      </c>
      <c r="E322" s="21" t="str">
        <f>IFERROR(IF(C322="",VLOOKUP(D322,'[1]Members Sorted'!$B$2:$G$5000,2,0),VLOOKUP(C322,'[1]Members Sorted'!$B$2:$G$5000,2,0)),"")</f>
        <v/>
      </c>
      <c r="F322" s="21" t="str">
        <f>IFERROR(IF(C322="",VLOOKUP(D322,'[1]Members Sorted'!$B$2:$G$5000,3,0),VLOOKUP(C322,'[1]Members Sorted'!$B$2:$G$5000,3,0)),"")</f>
        <v/>
      </c>
      <c r="G322" s="21" t="str">
        <f>IFERROR(IF(C322="",VLOOKUP(D322,'[1]Members Sorted'!$B$2:$G$5000,5,0),VLOOKUP(C322,'[1]Members Sorted'!$B$2:$G$5000,5,0)),"")</f>
        <v/>
      </c>
      <c r="H322" s="21" t="str">
        <f>IFERROR(IF(G322="","",IF(#REF!=1,"Guest",IF(COUNTIF($G$7:G322,G322)='[1]Season Set up'!$D$62,"Spacer",IF(COUNTIF($G$7:G322,G322)='[1]Season Set up'!$D$63,"Spacer",IF(COUNTIF($G$7:G322,G322)='[1]Season Set up'!$D$64,"Spacer",IF(COUNTIF($G$7:G322,G322)='[1]Season Set up'!$D$65,"Spacer",IF(COUNTIF($G$7:G322,G322)='[1]Season Set up'!$D$66,"Spacer",IF(COUNTIF($G$7:G322,G322)='[1]Season Set up'!$D$67,"Spacer",IF(COUNTIF($G$7:G322,G322)='[1]Season Set up'!$D$68,"Spacer",IF(COUNTIF($G$7:G322,G322)='[1]Season Set up'!$D$69,"Spacer",IF(COUNTIF($G$7:G322,G322)&lt;='[1]Season Set up'!$C$62, CONCATENATE(G322, " A"),IF(COUNTIF($G$7:G322,G322)&lt;='[1]Season Set up'!$C$63, CONCATENATE(G322, " B"),IF(COUNTIF($G$7:G322,G322)&lt;='[1]Season Set up'!$C$64, CONCATENATE(G322, " C"),IF(COUNTIF($G$7:G322,G322)&lt;='[1]Season Set up'!$C$65, CONCATENATE(G322, " D"),IF(COUNTIF($G$7:G322,G322)&lt;='[1]Season Set up'!$C$66, CONCATENATE(G322, " E"),IF(COUNTIF($G$7:G322,G322)&lt;='[1]Season Set up'!$C$67, CONCATENATE(G322, " F"),IF(COUNTIF($G$7:G322,G322)&lt;='[1]Season Set up'!$C$68, CONCATENATE(G322, " G"),IF(COUNTIF($G$7:G322,G322)&lt;='[1]Season Set up'!$C$69, CONCATENATE(G322, " H"),"")))))))))))))))))),"")</f>
        <v/>
      </c>
      <c r="I322" s="74"/>
      <c r="J322" s="21" t="str">
        <f>IFERROR(VLOOKUP(D322,#REF!,6,0),"")</f>
        <v/>
      </c>
      <c r="K322" s="2"/>
      <c r="L322" s="21">
        <v>316</v>
      </c>
      <c r="M322" s="73"/>
      <c r="N322" s="21" t="str">
        <f t="shared" si="7"/>
        <v/>
      </c>
      <c r="O322" s="21" t="str">
        <f>IFERROR(IF(M322="",VLOOKUP(N322,'[1]Members Sorted'!$B$2:$G$5000,2,0),VLOOKUP(M322,'[1]Members Sorted'!$B$2:$G$5000,2,0)),"")</f>
        <v/>
      </c>
      <c r="P322" s="21" t="str">
        <f>IFERROR(IF(M322="",VLOOKUP(N322,'[1]Members Sorted'!$B$2:$G$5000,3,0),VLOOKUP(M322,'[1]Members Sorted'!$B$2:$G$5000,3,0)),"")</f>
        <v/>
      </c>
      <c r="Q322" s="21" t="str">
        <f>IFERROR(IF(M322="",VLOOKUP(N322,'[1]Members Sorted'!$B$2:$G$5000,5,0),VLOOKUP(M322,'[1]Members Sorted'!$B$2:$G$5000,5,0)),"")</f>
        <v/>
      </c>
      <c r="R322" s="21" t="str">
        <f>IFERROR(IF(Q322="","",IF(#REF!=1,"Guest",IF(COUNTIF($Q$7:Q322,Q322)&lt;='[1]Season Set up'!$C$73, CONCATENATE(Q322, " A"),IF(COUNTIF($Q$7:Q322,Q322)&lt;='[1]Season Set up'!$C$74, CONCATENATE(Q322, " B"),IF(COUNTIF($Q$7:Q322,Q322)&lt;='[1]Season Set up'!$C$75, CONCATENATE(Q322, " C"),IF(COUNTIF($Q$7:Q322,Q322)&lt;='[1]Season Set up'!$C$76, CONCATENATE(Q322, " D"),IF(COUNTIF($Q$7:Q322,Q322)&lt;='[1]Season Set up'!$C$77, CONCATENATE(Q322, " E"),IF(COUNTIF($Q$7:Q322,Q322)&lt;='[1]Season Set up'!$C$78, CONCATENATE(Q322, " F"),IF(COUNTIF($Q$7:Q322,Q322)&lt;='[1]Season Set up'!$C$79, CONCATENATE(Q322, " G"),IF(COUNTIF($Q$7:Q322,Q322)&lt;='[1]Season Set up'!$C$80, CONCATENATE(Q322, " H"),"")))))))))),"")</f>
        <v/>
      </c>
      <c r="S322" s="74"/>
      <c r="T322" s="21" t="str">
        <f>IFERROR(VLOOKUP(N322,#REF!,6,0),"")</f>
        <v/>
      </c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1:35" ht="15.75" customHeight="1" x14ac:dyDescent="0.2">
      <c r="A323" s="2" t="str">
        <f>IFERROR(IF(#REF!=0,"Wrong Gender!",""),"")</f>
        <v/>
      </c>
      <c r="B323" s="21">
        <v>317</v>
      </c>
      <c r="C323" s="73"/>
      <c r="D323" s="21" t="str">
        <f t="shared" si="6"/>
        <v/>
      </c>
      <c r="E323" s="21" t="str">
        <f>IFERROR(IF(C323="",VLOOKUP(D323,'[1]Members Sorted'!$B$2:$G$5000,2,0),VLOOKUP(C323,'[1]Members Sorted'!$B$2:$G$5000,2,0)),"")</f>
        <v/>
      </c>
      <c r="F323" s="21" t="str">
        <f>IFERROR(IF(C323="",VLOOKUP(D323,'[1]Members Sorted'!$B$2:$G$5000,3,0),VLOOKUP(C323,'[1]Members Sorted'!$B$2:$G$5000,3,0)),"")</f>
        <v/>
      </c>
      <c r="G323" s="21" t="str">
        <f>IFERROR(IF(C323="",VLOOKUP(D323,'[1]Members Sorted'!$B$2:$G$5000,5,0),VLOOKUP(C323,'[1]Members Sorted'!$B$2:$G$5000,5,0)),"")</f>
        <v/>
      </c>
      <c r="H323" s="21" t="str">
        <f>IFERROR(IF(G323="","",IF(#REF!=1,"Guest",IF(COUNTIF($G$7:G323,G323)='[1]Season Set up'!$D$62,"Spacer",IF(COUNTIF($G$7:G323,G323)='[1]Season Set up'!$D$63,"Spacer",IF(COUNTIF($G$7:G323,G323)='[1]Season Set up'!$D$64,"Spacer",IF(COUNTIF($G$7:G323,G323)='[1]Season Set up'!$D$65,"Spacer",IF(COUNTIF($G$7:G323,G323)='[1]Season Set up'!$D$66,"Spacer",IF(COUNTIF($G$7:G323,G323)='[1]Season Set up'!$D$67,"Spacer",IF(COUNTIF($G$7:G323,G323)='[1]Season Set up'!$D$68,"Spacer",IF(COUNTIF($G$7:G323,G323)='[1]Season Set up'!$D$69,"Spacer",IF(COUNTIF($G$7:G323,G323)&lt;='[1]Season Set up'!$C$62, CONCATENATE(G323, " A"),IF(COUNTIF($G$7:G323,G323)&lt;='[1]Season Set up'!$C$63, CONCATENATE(G323, " B"),IF(COUNTIF($G$7:G323,G323)&lt;='[1]Season Set up'!$C$64, CONCATENATE(G323, " C"),IF(COUNTIF($G$7:G323,G323)&lt;='[1]Season Set up'!$C$65, CONCATENATE(G323, " D"),IF(COUNTIF($G$7:G323,G323)&lt;='[1]Season Set up'!$C$66, CONCATENATE(G323, " E"),IF(COUNTIF($G$7:G323,G323)&lt;='[1]Season Set up'!$C$67, CONCATENATE(G323, " F"),IF(COUNTIF($G$7:G323,G323)&lt;='[1]Season Set up'!$C$68, CONCATENATE(G323, " G"),IF(COUNTIF($G$7:G323,G323)&lt;='[1]Season Set up'!$C$69, CONCATENATE(G323, " H"),"")))))))))))))))))),"")</f>
        <v/>
      </c>
      <c r="I323" s="74"/>
      <c r="J323" s="21" t="str">
        <f>IFERROR(VLOOKUP(D323,#REF!,6,0),"")</f>
        <v/>
      </c>
      <c r="K323" s="2"/>
      <c r="L323" s="21">
        <v>317</v>
      </c>
      <c r="M323" s="73"/>
      <c r="N323" s="21" t="str">
        <f t="shared" si="7"/>
        <v/>
      </c>
      <c r="O323" s="21" t="str">
        <f>IFERROR(IF(M323="",VLOOKUP(N323,'[1]Members Sorted'!$B$2:$G$5000,2,0),VLOOKUP(M323,'[1]Members Sorted'!$B$2:$G$5000,2,0)),"")</f>
        <v/>
      </c>
      <c r="P323" s="21" t="str">
        <f>IFERROR(IF(M323="",VLOOKUP(N323,'[1]Members Sorted'!$B$2:$G$5000,3,0),VLOOKUP(M323,'[1]Members Sorted'!$B$2:$G$5000,3,0)),"")</f>
        <v/>
      </c>
      <c r="Q323" s="21" t="str">
        <f>IFERROR(IF(M323="",VLOOKUP(N323,'[1]Members Sorted'!$B$2:$G$5000,5,0),VLOOKUP(M323,'[1]Members Sorted'!$B$2:$G$5000,5,0)),"")</f>
        <v/>
      </c>
      <c r="R323" s="21" t="str">
        <f>IFERROR(IF(Q323="","",IF(#REF!=1,"Guest",IF(COUNTIF($Q$7:Q323,Q323)&lt;='[1]Season Set up'!$C$73, CONCATENATE(Q323, " A"),IF(COUNTIF($Q$7:Q323,Q323)&lt;='[1]Season Set up'!$C$74, CONCATENATE(Q323, " B"),IF(COUNTIF($Q$7:Q323,Q323)&lt;='[1]Season Set up'!$C$75, CONCATENATE(Q323, " C"),IF(COUNTIF($Q$7:Q323,Q323)&lt;='[1]Season Set up'!$C$76, CONCATENATE(Q323, " D"),IF(COUNTIF($Q$7:Q323,Q323)&lt;='[1]Season Set up'!$C$77, CONCATENATE(Q323, " E"),IF(COUNTIF($Q$7:Q323,Q323)&lt;='[1]Season Set up'!$C$78, CONCATENATE(Q323, " F"),IF(COUNTIF($Q$7:Q323,Q323)&lt;='[1]Season Set up'!$C$79, CONCATENATE(Q323, " G"),IF(COUNTIF($Q$7:Q323,Q323)&lt;='[1]Season Set up'!$C$80, CONCATENATE(Q323, " H"),"")))))))))),"")</f>
        <v/>
      </c>
      <c r="S323" s="74"/>
      <c r="T323" s="21" t="str">
        <f>IFERROR(VLOOKUP(N323,#REF!,6,0),"")</f>
        <v/>
      </c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1:35" ht="15.75" customHeight="1" x14ac:dyDescent="0.2">
      <c r="A324" s="2" t="str">
        <f>IFERROR(IF(#REF!=0,"Wrong Gender!",""),"")</f>
        <v/>
      </c>
      <c r="B324" s="21">
        <v>318</v>
      </c>
      <c r="C324" s="73"/>
      <c r="D324" s="21" t="str">
        <f t="shared" si="6"/>
        <v/>
      </c>
      <c r="E324" s="21" t="str">
        <f>IFERROR(IF(C324="",VLOOKUP(D324,'[1]Members Sorted'!$B$2:$G$5000,2,0),VLOOKUP(C324,'[1]Members Sorted'!$B$2:$G$5000,2,0)),"")</f>
        <v/>
      </c>
      <c r="F324" s="21" t="str">
        <f>IFERROR(IF(C324="",VLOOKUP(D324,'[1]Members Sorted'!$B$2:$G$5000,3,0),VLOOKUP(C324,'[1]Members Sorted'!$B$2:$G$5000,3,0)),"")</f>
        <v/>
      </c>
      <c r="G324" s="21" t="str">
        <f>IFERROR(IF(C324="",VLOOKUP(D324,'[1]Members Sorted'!$B$2:$G$5000,5,0),VLOOKUP(C324,'[1]Members Sorted'!$B$2:$G$5000,5,0)),"")</f>
        <v/>
      </c>
      <c r="H324" s="21" t="str">
        <f>IFERROR(IF(G324="","",IF(#REF!=1,"Guest",IF(COUNTIF($G$7:G324,G324)='[1]Season Set up'!$D$62,"Spacer",IF(COUNTIF($G$7:G324,G324)='[1]Season Set up'!$D$63,"Spacer",IF(COUNTIF($G$7:G324,G324)='[1]Season Set up'!$D$64,"Spacer",IF(COUNTIF($G$7:G324,G324)='[1]Season Set up'!$D$65,"Spacer",IF(COUNTIF($G$7:G324,G324)='[1]Season Set up'!$D$66,"Spacer",IF(COUNTIF($G$7:G324,G324)='[1]Season Set up'!$D$67,"Spacer",IF(COUNTIF($G$7:G324,G324)='[1]Season Set up'!$D$68,"Spacer",IF(COUNTIF($G$7:G324,G324)='[1]Season Set up'!$D$69,"Spacer",IF(COUNTIF($G$7:G324,G324)&lt;='[1]Season Set up'!$C$62, CONCATENATE(G324, " A"),IF(COUNTIF($G$7:G324,G324)&lt;='[1]Season Set up'!$C$63, CONCATENATE(G324, " B"),IF(COUNTIF($G$7:G324,G324)&lt;='[1]Season Set up'!$C$64, CONCATENATE(G324, " C"),IF(COUNTIF($G$7:G324,G324)&lt;='[1]Season Set up'!$C$65, CONCATENATE(G324, " D"),IF(COUNTIF($G$7:G324,G324)&lt;='[1]Season Set up'!$C$66, CONCATENATE(G324, " E"),IF(COUNTIF($G$7:G324,G324)&lt;='[1]Season Set up'!$C$67, CONCATENATE(G324, " F"),IF(COUNTIF($G$7:G324,G324)&lt;='[1]Season Set up'!$C$68, CONCATENATE(G324, " G"),IF(COUNTIF($G$7:G324,G324)&lt;='[1]Season Set up'!$C$69, CONCATENATE(G324, " H"),"")))))))))))))))))),"")</f>
        <v/>
      </c>
      <c r="I324" s="74"/>
      <c r="J324" s="21" t="str">
        <f>IFERROR(VLOOKUP(D324,#REF!,6,0),"")</f>
        <v/>
      </c>
      <c r="K324" s="2"/>
      <c r="L324" s="21">
        <v>318</v>
      </c>
      <c r="M324" s="73"/>
      <c r="N324" s="21" t="str">
        <f t="shared" si="7"/>
        <v/>
      </c>
      <c r="O324" s="21" t="str">
        <f>IFERROR(IF(M324="",VLOOKUP(N324,'[1]Members Sorted'!$B$2:$G$5000,2,0),VLOOKUP(M324,'[1]Members Sorted'!$B$2:$G$5000,2,0)),"")</f>
        <v/>
      </c>
      <c r="P324" s="21" t="str">
        <f>IFERROR(IF(M324="",VLOOKUP(N324,'[1]Members Sorted'!$B$2:$G$5000,3,0),VLOOKUP(M324,'[1]Members Sorted'!$B$2:$G$5000,3,0)),"")</f>
        <v/>
      </c>
      <c r="Q324" s="21" t="str">
        <f>IFERROR(IF(M324="",VLOOKUP(N324,'[1]Members Sorted'!$B$2:$G$5000,5,0),VLOOKUP(M324,'[1]Members Sorted'!$B$2:$G$5000,5,0)),"")</f>
        <v/>
      </c>
      <c r="R324" s="21" t="str">
        <f>IFERROR(IF(Q324="","",IF(#REF!=1,"Guest",IF(COUNTIF($Q$7:Q324,Q324)&lt;='[1]Season Set up'!$C$73, CONCATENATE(Q324, " A"),IF(COUNTIF($Q$7:Q324,Q324)&lt;='[1]Season Set up'!$C$74, CONCATENATE(Q324, " B"),IF(COUNTIF($Q$7:Q324,Q324)&lt;='[1]Season Set up'!$C$75, CONCATENATE(Q324, " C"),IF(COUNTIF($Q$7:Q324,Q324)&lt;='[1]Season Set up'!$C$76, CONCATENATE(Q324, " D"),IF(COUNTIF($Q$7:Q324,Q324)&lt;='[1]Season Set up'!$C$77, CONCATENATE(Q324, " E"),IF(COUNTIF($Q$7:Q324,Q324)&lt;='[1]Season Set up'!$C$78, CONCATENATE(Q324, " F"),IF(COUNTIF($Q$7:Q324,Q324)&lt;='[1]Season Set up'!$C$79, CONCATENATE(Q324, " G"),IF(COUNTIF($Q$7:Q324,Q324)&lt;='[1]Season Set up'!$C$80, CONCATENATE(Q324, " H"),"")))))))))),"")</f>
        <v/>
      </c>
      <c r="S324" s="74"/>
      <c r="T324" s="21" t="str">
        <f>IFERROR(VLOOKUP(N324,#REF!,6,0),"")</f>
        <v/>
      </c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1:35" ht="15.75" customHeight="1" x14ac:dyDescent="0.2">
      <c r="A325" s="2" t="str">
        <f>IFERROR(IF(#REF!=0,"Wrong Gender!",""),"")</f>
        <v/>
      </c>
      <c r="B325" s="21">
        <v>319</v>
      </c>
      <c r="C325" s="73"/>
      <c r="D325" s="21" t="str">
        <f t="shared" si="6"/>
        <v/>
      </c>
      <c r="E325" s="21" t="str">
        <f>IFERROR(IF(C325="",VLOOKUP(D325,'[1]Members Sorted'!$B$2:$G$5000,2,0),VLOOKUP(C325,'[1]Members Sorted'!$B$2:$G$5000,2,0)),"")</f>
        <v/>
      </c>
      <c r="F325" s="21" t="str">
        <f>IFERROR(IF(C325="",VLOOKUP(D325,'[1]Members Sorted'!$B$2:$G$5000,3,0),VLOOKUP(C325,'[1]Members Sorted'!$B$2:$G$5000,3,0)),"")</f>
        <v/>
      </c>
      <c r="G325" s="21" t="str">
        <f>IFERROR(IF(C325="",VLOOKUP(D325,'[1]Members Sorted'!$B$2:$G$5000,5,0),VLOOKUP(C325,'[1]Members Sorted'!$B$2:$G$5000,5,0)),"")</f>
        <v/>
      </c>
      <c r="H325" s="21" t="str">
        <f>IFERROR(IF(G325="","",IF(#REF!=1,"Guest",IF(COUNTIF($G$7:G325,G325)='[1]Season Set up'!$D$62,"Spacer",IF(COUNTIF($G$7:G325,G325)='[1]Season Set up'!$D$63,"Spacer",IF(COUNTIF($G$7:G325,G325)='[1]Season Set up'!$D$64,"Spacer",IF(COUNTIF($G$7:G325,G325)='[1]Season Set up'!$D$65,"Spacer",IF(COUNTIF($G$7:G325,G325)='[1]Season Set up'!$D$66,"Spacer",IF(COUNTIF($G$7:G325,G325)='[1]Season Set up'!$D$67,"Spacer",IF(COUNTIF($G$7:G325,G325)='[1]Season Set up'!$D$68,"Spacer",IF(COUNTIF($G$7:G325,G325)='[1]Season Set up'!$D$69,"Spacer",IF(COUNTIF($G$7:G325,G325)&lt;='[1]Season Set up'!$C$62, CONCATENATE(G325, " A"),IF(COUNTIF($G$7:G325,G325)&lt;='[1]Season Set up'!$C$63, CONCATENATE(G325, " B"),IF(COUNTIF($G$7:G325,G325)&lt;='[1]Season Set up'!$C$64, CONCATENATE(G325, " C"),IF(COUNTIF($G$7:G325,G325)&lt;='[1]Season Set up'!$C$65, CONCATENATE(G325, " D"),IF(COUNTIF($G$7:G325,G325)&lt;='[1]Season Set up'!$C$66, CONCATENATE(G325, " E"),IF(COUNTIF($G$7:G325,G325)&lt;='[1]Season Set up'!$C$67, CONCATENATE(G325, " F"),IF(COUNTIF($G$7:G325,G325)&lt;='[1]Season Set up'!$C$68, CONCATENATE(G325, " G"),IF(COUNTIF($G$7:G325,G325)&lt;='[1]Season Set up'!$C$69, CONCATENATE(G325, " H"),"")))))))))))))))))),"")</f>
        <v/>
      </c>
      <c r="I325" s="74"/>
      <c r="J325" s="21" t="str">
        <f>IFERROR(VLOOKUP(D325,#REF!,6,0),"")</f>
        <v/>
      </c>
      <c r="K325" s="2"/>
      <c r="L325" s="21">
        <v>319</v>
      </c>
      <c r="M325" s="73"/>
      <c r="N325" s="21" t="str">
        <f t="shared" si="7"/>
        <v/>
      </c>
      <c r="O325" s="21" t="str">
        <f>IFERROR(IF(M325="",VLOOKUP(N325,'[1]Members Sorted'!$B$2:$G$5000,2,0),VLOOKUP(M325,'[1]Members Sorted'!$B$2:$G$5000,2,0)),"")</f>
        <v/>
      </c>
      <c r="P325" s="21" t="str">
        <f>IFERROR(IF(M325="",VLOOKUP(N325,'[1]Members Sorted'!$B$2:$G$5000,3,0),VLOOKUP(M325,'[1]Members Sorted'!$B$2:$G$5000,3,0)),"")</f>
        <v/>
      </c>
      <c r="Q325" s="21" t="str">
        <f>IFERROR(IF(M325="",VLOOKUP(N325,'[1]Members Sorted'!$B$2:$G$5000,5,0),VLOOKUP(M325,'[1]Members Sorted'!$B$2:$G$5000,5,0)),"")</f>
        <v/>
      </c>
      <c r="R325" s="21" t="str">
        <f>IFERROR(IF(Q325="","",IF(#REF!=1,"Guest",IF(COUNTIF($Q$7:Q325,Q325)&lt;='[1]Season Set up'!$C$73, CONCATENATE(Q325, " A"),IF(COUNTIF($Q$7:Q325,Q325)&lt;='[1]Season Set up'!$C$74, CONCATENATE(Q325, " B"),IF(COUNTIF($Q$7:Q325,Q325)&lt;='[1]Season Set up'!$C$75, CONCATENATE(Q325, " C"),IF(COUNTIF($Q$7:Q325,Q325)&lt;='[1]Season Set up'!$C$76, CONCATENATE(Q325, " D"),IF(COUNTIF($Q$7:Q325,Q325)&lt;='[1]Season Set up'!$C$77, CONCATENATE(Q325, " E"),IF(COUNTIF($Q$7:Q325,Q325)&lt;='[1]Season Set up'!$C$78, CONCATENATE(Q325, " F"),IF(COUNTIF($Q$7:Q325,Q325)&lt;='[1]Season Set up'!$C$79, CONCATENATE(Q325, " G"),IF(COUNTIF($Q$7:Q325,Q325)&lt;='[1]Season Set up'!$C$80, CONCATENATE(Q325, " H"),"")))))))))),"")</f>
        <v/>
      </c>
      <c r="S325" s="74"/>
      <c r="T325" s="21" t="str">
        <f>IFERROR(VLOOKUP(N325,#REF!,6,0),"")</f>
        <v/>
      </c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1:35" ht="15.75" customHeight="1" x14ac:dyDescent="0.2">
      <c r="A326" s="2" t="str">
        <f>IFERROR(IF(#REF!=0,"Wrong Gender!",""),"")</f>
        <v/>
      </c>
      <c r="B326" s="21">
        <v>320</v>
      </c>
      <c r="C326" s="73"/>
      <c r="D326" s="21" t="str">
        <f t="shared" si="6"/>
        <v/>
      </c>
      <c r="E326" s="21" t="str">
        <f>IFERROR(IF(C326="",VLOOKUP(D326,'[1]Members Sorted'!$B$2:$G$5000,2,0),VLOOKUP(C326,'[1]Members Sorted'!$B$2:$G$5000,2,0)),"")</f>
        <v/>
      </c>
      <c r="F326" s="21" t="str">
        <f>IFERROR(IF(C326="",VLOOKUP(D326,'[1]Members Sorted'!$B$2:$G$5000,3,0),VLOOKUP(C326,'[1]Members Sorted'!$B$2:$G$5000,3,0)),"")</f>
        <v/>
      </c>
      <c r="G326" s="21" t="str">
        <f>IFERROR(IF(C326="",VLOOKUP(D326,'[1]Members Sorted'!$B$2:$G$5000,5,0),VLOOKUP(C326,'[1]Members Sorted'!$B$2:$G$5000,5,0)),"")</f>
        <v/>
      </c>
      <c r="H326" s="21" t="str">
        <f>IFERROR(IF(G326="","",IF(#REF!=1,"Guest",IF(COUNTIF($G$7:G326,G326)='[1]Season Set up'!$D$62,"Spacer",IF(COUNTIF($G$7:G326,G326)='[1]Season Set up'!$D$63,"Spacer",IF(COUNTIF($G$7:G326,G326)='[1]Season Set up'!$D$64,"Spacer",IF(COUNTIF($G$7:G326,G326)='[1]Season Set up'!$D$65,"Spacer",IF(COUNTIF($G$7:G326,G326)='[1]Season Set up'!$D$66,"Spacer",IF(COUNTIF($G$7:G326,G326)='[1]Season Set up'!$D$67,"Spacer",IF(COUNTIF($G$7:G326,G326)='[1]Season Set up'!$D$68,"Spacer",IF(COUNTIF($G$7:G326,G326)='[1]Season Set up'!$D$69,"Spacer",IF(COUNTIF($G$7:G326,G326)&lt;='[1]Season Set up'!$C$62, CONCATENATE(G326, " A"),IF(COUNTIF($G$7:G326,G326)&lt;='[1]Season Set up'!$C$63, CONCATENATE(G326, " B"),IF(COUNTIF($G$7:G326,G326)&lt;='[1]Season Set up'!$C$64, CONCATENATE(G326, " C"),IF(COUNTIF($G$7:G326,G326)&lt;='[1]Season Set up'!$C$65, CONCATENATE(G326, " D"),IF(COUNTIF($G$7:G326,G326)&lt;='[1]Season Set up'!$C$66, CONCATENATE(G326, " E"),IF(COUNTIF($G$7:G326,G326)&lt;='[1]Season Set up'!$C$67, CONCATENATE(G326, " F"),IF(COUNTIF($G$7:G326,G326)&lt;='[1]Season Set up'!$C$68, CONCATENATE(G326, " G"),IF(COUNTIF($G$7:G326,G326)&lt;='[1]Season Set up'!$C$69, CONCATENATE(G326, " H"),"")))))))))))))))))),"")</f>
        <v/>
      </c>
      <c r="I326" s="74"/>
      <c r="J326" s="21" t="str">
        <f>IFERROR(VLOOKUP(D326,#REF!,6,0),"")</f>
        <v/>
      </c>
      <c r="K326" s="2"/>
      <c r="L326" s="21">
        <v>320</v>
      </c>
      <c r="M326" s="73"/>
      <c r="N326" s="21" t="str">
        <f t="shared" si="7"/>
        <v/>
      </c>
      <c r="O326" s="21" t="str">
        <f>IFERROR(IF(M326="",VLOOKUP(N326,'[1]Members Sorted'!$B$2:$G$5000,2,0),VLOOKUP(M326,'[1]Members Sorted'!$B$2:$G$5000,2,0)),"")</f>
        <v/>
      </c>
      <c r="P326" s="21" t="str">
        <f>IFERROR(IF(M326="",VLOOKUP(N326,'[1]Members Sorted'!$B$2:$G$5000,3,0),VLOOKUP(M326,'[1]Members Sorted'!$B$2:$G$5000,3,0)),"")</f>
        <v/>
      </c>
      <c r="Q326" s="21" t="str">
        <f>IFERROR(IF(M326="",VLOOKUP(N326,'[1]Members Sorted'!$B$2:$G$5000,5,0),VLOOKUP(M326,'[1]Members Sorted'!$B$2:$G$5000,5,0)),"")</f>
        <v/>
      </c>
      <c r="R326" s="21" t="str">
        <f>IFERROR(IF(Q326="","",IF(#REF!=1,"Guest",IF(COUNTIF($Q$7:Q326,Q326)&lt;='[1]Season Set up'!$C$73, CONCATENATE(Q326, " A"),IF(COUNTIF($Q$7:Q326,Q326)&lt;='[1]Season Set up'!$C$74, CONCATENATE(Q326, " B"),IF(COUNTIF($Q$7:Q326,Q326)&lt;='[1]Season Set up'!$C$75, CONCATENATE(Q326, " C"),IF(COUNTIF($Q$7:Q326,Q326)&lt;='[1]Season Set up'!$C$76, CONCATENATE(Q326, " D"),IF(COUNTIF($Q$7:Q326,Q326)&lt;='[1]Season Set up'!$C$77, CONCATENATE(Q326, " E"),IF(COUNTIF($Q$7:Q326,Q326)&lt;='[1]Season Set up'!$C$78, CONCATENATE(Q326, " F"),IF(COUNTIF($Q$7:Q326,Q326)&lt;='[1]Season Set up'!$C$79, CONCATENATE(Q326, " G"),IF(COUNTIF($Q$7:Q326,Q326)&lt;='[1]Season Set up'!$C$80, CONCATENATE(Q326, " H"),"")))))))))),"")</f>
        <v/>
      </c>
      <c r="S326" s="74"/>
      <c r="T326" s="21" t="str">
        <f>IFERROR(VLOOKUP(N326,#REF!,6,0),"")</f>
        <v/>
      </c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1:35" ht="15.75" customHeight="1" x14ac:dyDescent="0.2">
      <c r="A327" s="2" t="str">
        <f>IFERROR(IF(#REF!=0,"Wrong Gender!",""),"")</f>
        <v/>
      </c>
      <c r="B327" s="21">
        <v>321</v>
      </c>
      <c r="C327" s="73"/>
      <c r="D327" s="21" t="str">
        <f t="shared" ref="D327:D390" si="8">IF(C327="","",C327)</f>
        <v/>
      </c>
      <c r="E327" s="21" t="str">
        <f>IFERROR(IF(C327="",VLOOKUP(D327,'[1]Members Sorted'!$B$2:$G$5000,2,0),VLOOKUP(C327,'[1]Members Sorted'!$B$2:$G$5000,2,0)),"")</f>
        <v/>
      </c>
      <c r="F327" s="21" t="str">
        <f>IFERROR(IF(C327="",VLOOKUP(D327,'[1]Members Sorted'!$B$2:$G$5000,3,0),VLOOKUP(C327,'[1]Members Sorted'!$B$2:$G$5000,3,0)),"")</f>
        <v/>
      </c>
      <c r="G327" s="21" t="str">
        <f>IFERROR(IF(C327="",VLOOKUP(D327,'[1]Members Sorted'!$B$2:$G$5000,5,0),VLOOKUP(C327,'[1]Members Sorted'!$B$2:$G$5000,5,0)),"")</f>
        <v/>
      </c>
      <c r="H327" s="21" t="str">
        <f>IFERROR(IF(G327="","",IF(#REF!=1,"Guest",IF(COUNTIF($G$7:G327,G327)='[1]Season Set up'!$D$62,"Spacer",IF(COUNTIF($G$7:G327,G327)='[1]Season Set up'!$D$63,"Spacer",IF(COUNTIF($G$7:G327,G327)='[1]Season Set up'!$D$64,"Spacer",IF(COUNTIF($G$7:G327,G327)='[1]Season Set up'!$D$65,"Spacer",IF(COUNTIF($G$7:G327,G327)='[1]Season Set up'!$D$66,"Spacer",IF(COUNTIF($G$7:G327,G327)='[1]Season Set up'!$D$67,"Spacer",IF(COUNTIF($G$7:G327,G327)='[1]Season Set up'!$D$68,"Spacer",IF(COUNTIF($G$7:G327,G327)='[1]Season Set up'!$D$69,"Spacer",IF(COUNTIF($G$7:G327,G327)&lt;='[1]Season Set up'!$C$62, CONCATENATE(G327, " A"),IF(COUNTIF($G$7:G327,G327)&lt;='[1]Season Set up'!$C$63, CONCATENATE(G327, " B"),IF(COUNTIF($G$7:G327,G327)&lt;='[1]Season Set up'!$C$64, CONCATENATE(G327, " C"),IF(COUNTIF($G$7:G327,G327)&lt;='[1]Season Set up'!$C$65, CONCATENATE(G327, " D"),IF(COUNTIF($G$7:G327,G327)&lt;='[1]Season Set up'!$C$66, CONCATENATE(G327, " E"),IF(COUNTIF($G$7:G327,G327)&lt;='[1]Season Set up'!$C$67, CONCATENATE(G327, " F"),IF(COUNTIF($G$7:G327,G327)&lt;='[1]Season Set up'!$C$68, CONCATENATE(G327, " G"),IF(COUNTIF($G$7:G327,G327)&lt;='[1]Season Set up'!$C$69, CONCATENATE(G327, " H"),"")))))))))))))))))),"")</f>
        <v/>
      </c>
      <c r="I327" s="74"/>
      <c r="J327" s="21" t="str">
        <f>IFERROR(VLOOKUP(D327,#REF!,6,0),"")</f>
        <v/>
      </c>
      <c r="K327" s="2"/>
      <c r="L327" s="21">
        <v>321</v>
      </c>
      <c r="M327" s="73"/>
      <c r="N327" s="21" t="str">
        <f t="shared" ref="N327:N390" si="9">IF(M327="","",M327)</f>
        <v/>
      </c>
      <c r="O327" s="21" t="str">
        <f>IFERROR(IF(M327="",VLOOKUP(N327,'[1]Members Sorted'!$B$2:$G$5000,2,0),VLOOKUP(M327,'[1]Members Sorted'!$B$2:$G$5000,2,0)),"")</f>
        <v/>
      </c>
      <c r="P327" s="21" t="str">
        <f>IFERROR(IF(M327="",VLOOKUP(N327,'[1]Members Sorted'!$B$2:$G$5000,3,0),VLOOKUP(M327,'[1]Members Sorted'!$B$2:$G$5000,3,0)),"")</f>
        <v/>
      </c>
      <c r="Q327" s="21" t="str">
        <f>IFERROR(IF(M327="",VLOOKUP(N327,'[1]Members Sorted'!$B$2:$G$5000,5,0),VLOOKUP(M327,'[1]Members Sorted'!$B$2:$G$5000,5,0)),"")</f>
        <v/>
      </c>
      <c r="R327" s="21" t="str">
        <f>IFERROR(IF(Q327="","",IF(#REF!=1,"Guest",IF(COUNTIF($Q$7:Q327,Q327)&lt;='[1]Season Set up'!$C$73, CONCATENATE(Q327, " A"),IF(COUNTIF($Q$7:Q327,Q327)&lt;='[1]Season Set up'!$C$74, CONCATENATE(Q327, " B"),IF(COUNTIF($Q$7:Q327,Q327)&lt;='[1]Season Set up'!$C$75, CONCATENATE(Q327, " C"),IF(COUNTIF($Q$7:Q327,Q327)&lt;='[1]Season Set up'!$C$76, CONCATENATE(Q327, " D"),IF(COUNTIF($Q$7:Q327,Q327)&lt;='[1]Season Set up'!$C$77, CONCATENATE(Q327, " E"),IF(COUNTIF($Q$7:Q327,Q327)&lt;='[1]Season Set up'!$C$78, CONCATENATE(Q327, " F"),IF(COUNTIF($Q$7:Q327,Q327)&lt;='[1]Season Set up'!$C$79, CONCATENATE(Q327, " G"),IF(COUNTIF($Q$7:Q327,Q327)&lt;='[1]Season Set up'!$C$80, CONCATENATE(Q327, " H"),"")))))))))),"")</f>
        <v/>
      </c>
      <c r="S327" s="74"/>
      <c r="T327" s="21" t="str">
        <f>IFERROR(VLOOKUP(N327,#REF!,6,0),"")</f>
        <v/>
      </c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1:35" ht="15.75" customHeight="1" x14ac:dyDescent="0.2">
      <c r="A328" s="2" t="str">
        <f>IFERROR(IF(#REF!=0,"Wrong Gender!",""),"")</f>
        <v/>
      </c>
      <c r="B328" s="21">
        <v>322</v>
      </c>
      <c r="C328" s="73"/>
      <c r="D328" s="21" t="str">
        <f t="shared" si="8"/>
        <v/>
      </c>
      <c r="E328" s="21" t="str">
        <f>IFERROR(IF(C328="",VLOOKUP(D328,'[1]Members Sorted'!$B$2:$G$5000,2,0),VLOOKUP(C328,'[1]Members Sorted'!$B$2:$G$5000,2,0)),"")</f>
        <v/>
      </c>
      <c r="F328" s="21" t="str">
        <f>IFERROR(IF(C328="",VLOOKUP(D328,'[1]Members Sorted'!$B$2:$G$5000,3,0),VLOOKUP(C328,'[1]Members Sorted'!$B$2:$G$5000,3,0)),"")</f>
        <v/>
      </c>
      <c r="G328" s="21" t="str">
        <f>IFERROR(IF(C328="",VLOOKUP(D328,'[1]Members Sorted'!$B$2:$G$5000,5,0),VLOOKUP(C328,'[1]Members Sorted'!$B$2:$G$5000,5,0)),"")</f>
        <v/>
      </c>
      <c r="H328" s="21" t="str">
        <f>IFERROR(IF(G328="","",IF(#REF!=1,"Guest",IF(COUNTIF($G$7:G328,G328)='[1]Season Set up'!$D$62,"Spacer",IF(COUNTIF($G$7:G328,G328)='[1]Season Set up'!$D$63,"Spacer",IF(COUNTIF($G$7:G328,G328)='[1]Season Set up'!$D$64,"Spacer",IF(COUNTIF($G$7:G328,G328)='[1]Season Set up'!$D$65,"Spacer",IF(COUNTIF($G$7:G328,G328)='[1]Season Set up'!$D$66,"Spacer",IF(COUNTIF($G$7:G328,G328)='[1]Season Set up'!$D$67,"Spacer",IF(COUNTIF($G$7:G328,G328)='[1]Season Set up'!$D$68,"Spacer",IF(COUNTIF($G$7:G328,G328)='[1]Season Set up'!$D$69,"Spacer",IF(COUNTIF($G$7:G328,G328)&lt;='[1]Season Set up'!$C$62, CONCATENATE(G328, " A"),IF(COUNTIF($G$7:G328,G328)&lt;='[1]Season Set up'!$C$63, CONCATENATE(G328, " B"),IF(COUNTIF($G$7:G328,G328)&lt;='[1]Season Set up'!$C$64, CONCATENATE(G328, " C"),IF(COUNTIF($G$7:G328,G328)&lt;='[1]Season Set up'!$C$65, CONCATENATE(G328, " D"),IF(COUNTIF($G$7:G328,G328)&lt;='[1]Season Set up'!$C$66, CONCATENATE(G328, " E"),IF(COUNTIF($G$7:G328,G328)&lt;='[1]Season Set up'!$C$67, CONCATENATE(G328, " F"),IF(COUNTIF($G$7:G328,G328)&lt;='[1]Season Set up'!$C$68, CONCATENATE(G328, " G"),IF(COUNTIF($G$7:G328,G328)&lt;='[1]Season Set up'!$C$69, CONCATENATE(G328, " H"),"")))))))))))))))))),"")</f>
        <v/>
      </c>
      <c r="I328" s="74"/>
      <c r="J328" s="21" t="str">
        <f>IFERROR(VLOOKUP(D328,#REF!,6,0),"")</f>
        <v/>
      </c>
      <c r="K328" s="2"/>
      <c r="L328" s="21">
        <v>322</v>
      </c>
      <c r="M328" s="73"/>
      <c r="N328" s="21" t="str">
        <f t="shared" si="9"/>
        <v/>
      </c>
      <c r="O328" s="21" t="str">
        <f>IFERROR(IF(M328="",VLOOKUP(N328,'[1]Members Sorted'!$B$2:$G$5000,2,0),VLOOKUP(M328,'[1]Members Sorted'!$B$2:$G$5000,2,0)),"")</f>
        <v/>
      </c>
      <c r="P328" s="21" t="str">
        <f>IFERROR(IF(M328="",VLOOKUP(N328,'[1]Members Sorted'!$B$2:$G$5000,3,0),VLOOKUP(M328,'[1]Members Sorted'!$B$2:$G$5000,3,0)),"")</f>
        <v/>
      </c>
      <c r="Q328" s="21" t="str">
        <f>IFERROR(IF(M328="",VLOOKUP(N328,'[1]Members Sorted'!$B$2:$G$5000,5,0),VLOOKUP(M328,'[1]Members Sorted'!$B$2:$G$5000,5,0)),"")</f>
        <v/>
      </c>
      <c r="R328" s="21" t="str">
        <f>IFERROR(IF(Q328="","",IF(#REF!=1,"Guest",IF(COUNTIF($Q$7:Q328,Q328)&lt;='[1]Season Set up'!$C$73, CONCATENATE(Q328, " A"),IF(COUNTIF($Q$7:Q328,Q328)&lt;='[1]Season Set up'!$C$74, CONCATENATE(Q328, " B"),IF(COUNTIF($Q$7:Q328,Q328)&lt;='[1]Season Set up'!$C$75, CONCATENATE(Q328, " C"),IF(COUNTIF($Q$7:Q328,Q328)&lt;='[1]Season Set up'!$C$76, CONCATENATE(Q328, " D"),IF(COUNTIF($Q$7:Q328,Q328)&lt;='[1]Season Set up'!$C$77, CONCATENATE(Q328, " E"),IF(COUNTIF($Q$7:Q328,Q328)&lt;='[1]Season Set up'!$C$78, CONCATENATE(Q328, " F"),IF(COUNTIF($Q$7:Q328,Q328)&lt;='[1]Season Set up'!$C$79, CONCATENATE(Q328, " G"),IF(COUNTIF($Q$7:Q328,Q328)&lt;='[1]Season Set up'!$C$80, CONCATENATE(Q328, " H"),"")))))))))),"")</f>
        <v/>
      </c>
      <c r="S328" s="74"/>
      <c r="T328" s="21" t="str">
        <f>IFERROR(VLOOKUP(N328,#REF!,6,0),"")</f>
        <v/>
      </c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1:35" ht="15.75" customHeight="1" x14ac:dyDescent="0.2">
      <c r="A329" s="2" t="str">
        <f>IFERROR(IF(#REF!=0,"Wrong Gender!",""),"")</f>
        <v/>
      </c>
      <c r="B329" s="21">
        <v>323</v>
      </c>
      <c r="C329" s="73"/>
      <c r="D329" s="21" t="str">
        <f t="shared" si="8"/>
        <v/>
      </c>
      <c r="E329" s="21" t="str">
        <f>IFERROR(IF(C329="",VLOOKUP(D329,'[1]Members Sorted'!$B$2:$G$5000,2,0),VLOOKUP(C329,'[1]Members Sorted'!$B$2:$G$5000,2,0)),"")</f>
        <v/>
      </c>
      <c r="F329" s="21" t="str">
        <f>IFERROR(IF(C329="",VLOOKUP(D329,'[1]Members Sorted'!$B$2:$G$5000,3,0),VLOOKUP(C329,'[1]Members Sorted'!$B$2:$G$5000,3,0)),"")</f>
        <v/>
      </c>
      <c r="G329" s="21" t="str">
        <f>IFERROR(IF(C329="",VLOOKUP(D329,'[1]Members Sorted'!$B$2:$G$5000,5,0),VLOOKUP(C329,'[1]Members Sorted'!$B$2:$G$5000,5,0)),"")</f>
        <v/>
      </c>
      <c r="H329" s="21" t="str">
        <f>IFERROR(IF(G329="","",IF(#REF!=1,"Guest",IF(COUNTIF($G$7:G329,G329)='[1]Season Set up'!$D$62,"Spacer",IF(COUNTIF($G$7:G329,G329)='[1]Season Set up'!$D$63,"Spacer",IF(COUNTIF($G$7:G329,G329)='[1]Season Set up'!$D$64,"Spacer",IF(COUNTIF($G$7:G329,G329)='[1]Season Set up'!$D$65,"Spacer",IF(COUNTIF($G$7:G329,G329)='[1]Season Set up'!$D$66,"Spacer",IF(COUNTIF($G$7:G329,G329)='[1]Season Set up'!$D$67,"Spacer",IF(COUNTIF($G$7:G329,G329)='[1]Season Set up'!$D$68,"Spacer",IF(COUNTIF($G$7:G329,G329)='[1]Season Set up'!$D$69,"Spacer",IF(COUNTIF($G$7:G329,G329)&lt;='[1]Season Set up'!$C$62, CONCATENATE(G329, " A"),IF(COUNTIF($G$7:G329,G329)&lt;='[1]Season Set up'!$C$63, CONCATENATE(G329, " B"),IF(COUNTIF($G$7:G329,G329)&lt;='[1]Season Set up'!$C$64, CONCATENATE(G329, " C"),IF(COUNTIF($G$7:G329,G329)&lt;='[1]Season Set up'!$C$65, CONCATENATE(G329, " D"),IF(COUNTIF($G$7:G329,G329)&lt;='[1]Season Set up'!$C$66, CONCATENATE(G329, " E"),IF(COUNTIF($G$7:G329,G329)&lt;='[1]Season Set up'!$C$67, CONCATENATE(G329, " F"),IF(COUNTIF($G$7:G329,G329)&lt;='[1]Season Set up'!$C$68, CONCATENATE(G329, " G"),IF(COUNTIF($G$7:G329,G329)&lt;='[1]Season Set up'!$C$69, CONCATENATE(G329, " H"),"")))))))))))))))))),"")</f>
        <v/>
      </c>
      <c r="I329" s="74"/>
      <c r="J329" s="21" t="str">
        <f>IFERROR(VLOOKUP(D329,#REF!,6,0),"")</f>
        <v/>
      </c>
      <c r="K329" s="2"/>
      <c r="L329" s="21">
        <v>323</v>
      </c>
      <c r="M329" s="73"/>
      <c r="N329" s="21" t="str">
        <f t="shared" si="9"/>
        <v/>
      </c>
      <c r="O329" s="21" t="str">
        <f>IFERROR(IF(M329="",VLOOKUP(N329,'[1]Members Sorted'!$B$2:$G$5000,2,0),VLOOKUP(M329,'[1]Members Sorted'!$B$2:$G$5000,2,0)),"")</f>
        <v/>
      </c>
      <c r="P329" s="21" t="str">
        <f>IFERROR(IF(M329="",VLOOKUP(N329,'[1]Members Sorted'!$B$2:$G$5000,3,0),VLOOKUP(M329,'[1]Members Sorted'!$B$2:$G$5000,3,0)),"")</f>
        <v/>
      </c>
      <c r="Q329" s="21" t="str">
        <f>IFERROR(IF(M329="",VLOOKUP(N329,'[1]Members Sorted'!$B$2:$G$5000,5,0),VLOOKUP(M329,'[1]Members Sorted'!$B$2:$G$5000,5,0)),"")</f>
        <v/>
      </c>
      <c r="R329" s="21" t="str">
        <f>IFERROR(IF(Q329="","",IF(#REF!=1,"Guest",IF(COUNTIF($Q$7:Q329,Q329)&lt;='[1]Season Set up'!$C$73, CONCATENATE(Q329, " A"),IF(COUNTIF($Q$7:Q329,Q329)&lt;='[1]Season Set up'!$C$74, CONCATENATE(Q329, " B"),IF(COUNTIF($Q$7:Q329,Q329)&lt;='[1]Season Set up'!$C$75, CONCATENATE(Q329, " C"),IF(COUNTIF($Q$7:Q329,Q329)&lt;='[1]Season Set up'!$C$76, CONCATENATE(Q329, " D"),IF(COUNTIF($Q$7:Q329,Q329)&lt;='[1]Season Set up'!$C$77, CONCATENATE(Q329, " E"),IF(COUNTIF($Q$7:Q329,Q329)&lt;='[1]Season Set up'!$C$78, CONCATENATE(Q329, " F"),IF(COUNTIF($Q$7:Q329,Q329)&lt;='[1]Season Set up'!$C$79, CONCATENATE(Q329, " G"),IF(COUNTIF($Q$7:Q329,Q329)&lt;='[1]Season Set up'!$C$80, CONCATENATE(Q329, " H"),"")))))))))),"")</f>
        <v/>
      </c>
      <c r="S329" s="74"/>
      <c r="T329" s="21" t="str">
        <f>IFERROR(VLOOKUP(N329,#REF!,6,0),"")</f>
        <v/>
      </c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1:35" ht="15.75" customHeight="1" x14ac:dyDescent="0.2">
      <c r="A330" s="2" t="str">
        <f>IFERROR(IF(#REF!=0,"Wrong Gender!",""),"")</f>
        <v/>
      </c>
      <c r="B330" s="21">
        <v>324</v>
      </c>
      <c r="C330" s="73"/>
      <c r="D330" s="21" t="str">
        <f t="shared" si="8"/>
        <v/>
      </c>
      <c r="E330" s="21" t="str">
        <f>IFERROR(IF(C330="",VLOOKUP(D330,'[1]Members Sorted'!$B$2:$G$5000,2,0),VLOOKUP(C330,'[1]Members Sorted'!$B$2:$G$5000,2,0)),"")</f>
        <v/>
      </c>
      <c r="F330" s="21" t="str">
        <f>IFERROR(IF(C330="",VLOOKUP(D330,'[1]Members Sorted'!$B$2:$G$5000,3,0),VLOOKUP(C330,'[1]Members Sorted'!$B$2:$G$5000,3,0)),"")</f>
        <v/>
      </c>
      <c r="G330" s="21" t="str">
        <f>IFERROR(IF(C330="",VLOOKUP(D330,'[1]Members Sorted'!$B$2:$G$5000,5,0),VLOOKUP(C330,'[1]Members Sorted'!$B$2:$G$5000,5,0)),"")</f>
        <v/>
      </c>
      <c r="H330" s="21" t="str">
        <f>IFERROR(IF(G330="","",IF(#REF!=1,"Guest",IF(COUNTIF($G$7:G330,G330)='[1]Season Set up'!$D$62,"Spacer",IF(COUNTIF($G$7:G330,G330)='[1]Season Set up'!$D$63,"Spacer",IF(COUNTIF($G$7:G330,G330)='[1]Season Set up'!$D$64,"Spacer",IF(COUNTIF($G$7:G330,G330)='[1]Season Set up'!$D$65,"Spacer",IF(COUNTIF($G$7:G330,G330)='[1]Season Set up'!$D$66,"Spacer",IF(COUNTIF($G$7:G330,G330)='[1]Season Set up'!$D$67,"Spacer",IF(COUNTIF($G$7:G330,G330)='[1]Season Set up'!$D$68,"Spacer",IF(COUNTIF($G$7:G330,G330)='[1]Season Set up'!$D$69,"Spacer",IF(COUNTIF($G$7:G330,G330)&lt;='[1]Season Set up'!$C$62, CONCATENATE(G330, " A"),IF(COUNTIF($G$7:G330,G330)&lt;='[1]Season Set up'!$C$63, CONCATENATE(G330, " B"),IF(COUNTIF($G$7:G330,G330)&lt;='[1]Season Set up'!$C$64, CONCATENATE(G330, " C"),IF(COUNTIF($G$7:G330,G330)&lt;='[1]Season Set up'!$C$65, CONCATENATE(G330, " D"),IF(COUNTIF($G$7:G330,G330)&lt;='[1]Season Set up'!$C$66, CONCATENATE(G330, " E"),IF(COUNTIF($G$7:G330,G330)&lt;='[1]Season Set up'!$C$67, CONCATENATE(G330, " F"),IF(COUNTIF($G$7:G330,G330)&lt;='[1]Season Set up'!$C$68, CONCATENATE(G330, " G"),IF(COUNTIF($G$7:G330,G330)&lt;='[1]Season Set up'!$C$69, CONCATENATE(G330, " H"),"")))))))))))))))))),"")</f>
        <v/>
      </c>
      <c r="I330" s="74"/>
      <c r="J330" s="21" t="str">
        <f>IFERROR(VLOOKUP(D330,#REF!,6,0),"")</f>
        <v/>
      </c>
      <c r="K330" s="2"/>
      <c r="L330" s="21">
        <v>324</v>
      </c>
      <c r="M330" s="73"/>
      <c r="N330" s="21" t="str">
        <f t="shared" si="9"/>
        <v/>
      </c>
      <c r="O330" s="21" t="str">
        <f>IFERROR(IF(M330="",VLOOKUP(N330,'[1]Members Sorted'!$B$2:$G$5000,2,0),VLOOKUP(M330,'[1]Members Sorted'!$B$2:$G$5000,2,0)),"")</f>
        <v/>
      </c>
      <c r="P330" s="21" t="str">
        <f>IFERROR(IF(M330="",VLOOKUP(N330,'[1]Members Sorted'!$B$2:$G$5000,3,0),VLOOKUP(M330,'[1]Members Sorted'!$B$2:$G$5000,3,0)),"")</f>
        <v/>
      </c>
      <c r="Q330" s="21" t="str">
        <f>IFERROR(IF(M330="",VLOOKUP(N330,'[1]Members Sorted'!$B$2:$G$5000,5,0),VLOOKUP(M330,'[1]Members Sorted'!$B$2:$G$5000,5,0)),"")</f>
        <v/>
      </c>
      <c r="R330" s="21" t="str">
        <f>IFERROR(IF(Q330="","",IF(#REF!=1,"Guest",IF(COUNTIF($Q$7:Q330,Q330)&lt;='[1]Season Set up'!$C$73, CONCATENATE(Q330, " A"),IF(COUNTIF($Q$7:Q330,Q330)&lt;='[1]Season Set up'!$C$74, CONCATENATE(Q330, " B"),IF(COUNTIF($Q$7:Q330,Q330)&lt;='[1]Season Set up'!$C$75, CONCATENATE(Q330, " C"),IF(COUNTIF($Q$7:Q330,Q330)&lt;='[1]Season Set up'!$C$76, CONCATENATE(Q330, " D"),IF(COUNTIF($Q$7:Q330,Q330)&lt;='[1]Season Set up'!$C$77, CONCATENATE(Q330, " E"),IF(COUNTIF($Q$7:Q330,Q330)&lt;='[1]Season Set up'!$C$78, CONCATENATE(Q330, " F"),IF(COUNTIF($Q$7:Q330,Q330)&lt;='[1]Season Set up'!$C$79, CONCATENATE(Q330, " G"),IF(COUNTIF($Q$7:Q330,Q330)&lt;='[1]Season Set up'!$C$80, CONCATENATE(Q330, " H"),"")))))))))),"")</f>
        <v/>
      </c>
      <c r="S330" s="74"/>
      <c r="T330" s="21" t="str">
        <f>IFERROR(VLOOKUP(N330,#REF!,6,0),"")</f>
        <v/>
      </c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1:35" ht="15.75" customHeight="1" x14ac:dyDescent="0.2">
      <c r="A331" s="2" t="str">
        <f>IFERROR(IF(#REF!=0,"Wrong Gender!",""),"")</f>
        <v/>
      </c>
      <c r="B331" s="21">
        <v>325</v>
      </c>
      <c r="C331" s="73"/>
      <c r="D331" s="21" t="str">
        <f t="shared" si="8"/>
        <v/>
      </c>
      <c r="E331" s="21" t="str">
        <f>IFERROR(IF(C331="",VLOOKUP(D331,'[1]Members Sorted'!$B$2:$G$5000,2,0),VLOOKUP(C331,'[1]Members Sorted'!$B$2:$G$5000,2,0)),"")</f>
        <v/>
      </c>
      <c r="F331" s="21" t="str">
        <f>IFERROR(IF(C331="",VLOOKUP(D331,'[1]Members Sorted'!$B$2:$G$5000,3,0),VLOOKUP(C331,'[1]Members Sorted'!$B$2:$G$5000,3,0)),"")</f>
        <v/>
      </c>
      <c r="G331" s="21" t="str">
        <f>IFERROR(IF(C331="",VLOOKUP(D331,'[1]Members Sorted'!$B$2:$G$5000,5,0),VLOOKUP(C331,'[1]Members Sorted'!$B$2:$G$5000,5,0)),"")</f>
        <v/>
      </c>
      <c r="H331" s="21" t="str">
        <f>IFERROR(IF(G331="","",IF(#REF!=1,"Guest",IF(COUNTIF($G$7:G331,G331)='[1]Season Set up'!$D$62,"Spacer",IF(COUNTIF($G$7:G331,G331)='[1]Season Set up'!$D$63,"Spacer",IF(COUNTIF($G$7:G331,G331)='[1]Season Set up'!$D$64,"Spacer",IF(COUNTIF($G$7:G331,G331)='[1]Season Set up'!$D$65,"Spacer",IF(COUNTIF($G$7:G331,G331)='[1]Season Set up'!$D$66,"Spacer",IF(COUNTIF($G$7:G331,G331)='[1]Season Set up'!$D$67,"Spacer",IF(COUNTIF($G$7:G331,G331)='[1]Season Set up'!$D$68,"Spacer",IF(COUNTIF($G$7:G331,G331)='[1]Season Set up'!$D$69,"Spacer",IF(COUNTIF($G$7:G331,G331)&lt;='[1]Season Set up'!$C$62, CONCATENATE(G331, " A"),IF(COUNTIF($G$7:G331,G331)&lt;='[1]Season Set up'!$C$63, CONCATENATE(G331, " B"),IF(COUNTIF($G$7:G331,G331)&lt;='[1]Season Set up'!$C$64, CONCATENATE(G331, " C"),IF(COUNTIF($G$7:G331,G331)&lt;='[1]Season Set up'!$C$65, CONCATENATE(G331, " D"),IF(COUNTIF($G$7:G331,G331)&lt;='[1]Season Set up'!$C$66, CONCATENATE(G331, " E"),IF(COUNTIF($G$7:G331,G331)&lt;='[1]Season Set up'!$C$67, CONCATENATE(G331, " F"),IF(COUNTIF($G$7:G331,G331)&lt;='[1]Season Set up'!$C$68, CONCATENATE(G331, " G"),IF(COUNTIF($G$7:G331,G331)&lt;='[1]Season Set up'!$C$69, CONCATENATE(G331, " H"),"")))))))))))))))))),"")</f>
        <v/>
      </c>
      <c r="I331" s="74"/>
      <c r="J331" s="21" t="str">
        <f>IFERROR(VLOOKUP(D331,#REF!,6,0),"")</f>
        <v/>
      </c>
      <c r="K331" s="2"/>
      <c r="L331" s="21">
        <v>325</v>
      </c>
      <c r="M331" s="73"/>
      <c r="N331" s="21" t="str">
        <f t="shared" si="9"/>
        <v/>
      </c>
      <c r="O331" s="21" t="str">
        <f>IFERROR(IF(M331="",VLOOKUP(N331,'[1]Members Sorted'!$B$2:$G$5000,2,0),VLOOKUP(M331,'[1]Members Sorted'!$B$2:$G$5000,2,0)),"")</f>
        <v/>
      </c>
      <c r="P331" s="21" t="str">
        <f>IFERROR(IF(M331="",VLOOKUP(N331,'[1]Members Sorted'!$B$2:$G$5000,3,0),VLOOKUP(M331,'[1]Members Sorted'!$B$2:$G$5000,3,0)),"")</f>
        <v/>
      </c>
      <c r="Q331" s="21" t="str">
        <f>IFERROR(IF(M331="",VLOOKUP(N331,'[1]Members Sorted'!$B$2:$G$5000,5,0),VLOOKUP(M331,'[1]Members Sorted'!$B$2:$G$5000,5,0)),"")</f>
        <v/>
      </c>
      <c r="R331" s="21" t="str">
        <f>IFERROR(IF(Q331="","",IF(#REF!=1,"Guest",IF(COUNTIF($Q$7:Q331,Q331)&lt;='[1]Season Set up'!$C$73, CONCATENATE(Q331, " A"),IF(COUNTIF($Q$7:Q331,Q331)&lt;='[1]Season Set up'!$C$74, CONCATENATE(Q331, " B"),IF(COUNTIF($Q$7:Q331,Q331)&lt;='[1]Season Set up'!$C$75, CONCATENATE(Q331, " C"),IF(COUNTIF($Q$7:Q331,Q331)&lt;='[1]Season Set up'!$C$76, CONCATENATE(Q331, " D"),IF(COUNTIF($Q$7:Q331,Q331)&lt;='[1]Season Set up'!$C$77, CONCATENATE(Q331, " E"),IF(COUNTIF($Q$7:Q331,Q331)&lt;='[1]Season Set up'!$C$78, CONCATENATE(Q331, " F"),IF(COUNTIF($Q$7:Q331,Q331)&lt;='[1]Season Set up'!$C$79, CONCATENATE(Q331, " G"),IF(COUNTIF($Q$7:Q331,Q331)&lt;='[1]Season Set up'!$C$80, CONCATENATE(Q331, " H"),"")))))))))),"")</f>
        <v/>
      </c>
      <c r="S331" s="74"/>
      <c r="T331" s="21" t="str">
        <f>IFERROR(VLOOKUP(N331,#REF!,6,0),"")</f>
        <v/>
      </c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1:35" ht="15.75" customHeight="1" x14ac:dyDescent="0.2">
      <c r="A332" s="2" t="str">
        <f>IFERROR(IF(#REF!=0,"Wrong Gender!",""),"")</f>
        <v/>
      </c>
      <c r="B332" s="21">
        <v>326</v>
      </c>
      <c r="C332" s="73"/>
      <c r="D332" s="21" t="str">
        <f t="shared" si="8"/>
        <v/>
      </c>
      <c r="E332" s="21" t="str">
        <f>IFERROR(IF(C332="",VLOOKUP(D332,'[1]Members Sorted'!$B$2:$G$5000,2,0),VLOOKUP(C332,'[1]Members Sorted'!$B$2:$G$5000,2,0)),"")</f>
        <v/>
      </c>
      <c r="F332" s="21" t="str">
        <f>IFERROR(IF(C332="",VLOOKUP(D332,'[1]Members Sorted'!$B$2:$G$5000,3,0),VLOOKUP(C332,'[1]Members Sorted'!$B$2:$G$5000,3,0)),"")</f>
        <v/>
      </c>
      <c r="G332" s="21" t="str">
        <f>IFERROR(IF(C332="",VLOOKUP(D332,'[1]Members Sorted'!$B$2:$G$5000,5,0),VLOOKUP(C332,'[1]Members Sorted'!$B$2:$G$5000,5,0)),"")</f>
        <v/>
      </c>
      <c r="H332" s="21" t="str">
        <f>IFERROR(IF(G332="","",IF(#REF!=1,"Guest",IF(COUNTIF($G$7:G332,G332)='[1]Season Set up'!$D$62,"Spacer",IF(COUNTIF($G$7:G332,G332)='[1]Season Set up'!$D$63,"Spacer",IF(COUNTIF($G$7:G332,G332)='[1]Season Set up'!$D$64,"Spacer",IF(COUNTIF($G$7:G332,G332)='[1]Season Set up'!$D$65,"Spacer",IF(COUNTIF($G$7:G332,G332)='[1]Season Set up'!$D$66,"Spacer",IF(COUNTIF($G$7:G332,G332)='[1]Season Set up'!$D$67,"Spacer",IF(COUNTIF($G$7:G332,G332)='[1]Season Set up'!$D$68,"Spacer",IF(COUNTIF($G$7:G332,G332)='[1]Season Set up'!$D$69,"Spacer",IF(COUNTIF($G$7:G332,G332)&lt;='[1]Season Set up'!$C$62, CONCATENATE(G332, " A"),IF(COUNTIF($G$7:G332,G332)&lt;='[1]Season Set up'!$C$63, CONCATENATE(G332, " B"),IF(COUNTIF($G$7:G332,G332)&lt;='[1]Season Set up'!$C$64, CONCATENATE(G332, " C"),IF(COUNTIF($G$7:G332,G332)&lt;='[1]Season Set up'!$C$65, CONCATENATE(G332, " D"),IF(COUNTIF($G$7:G332,G332)&lt;='[1]Season Set up'!$C$66, CONCATENATE(G332, " E"),IF(COUNTIF($G$7:G332,G332)&lt;='[1]Season Set up'!$C$67, CONCATENATE(G332, " F"),IF(COUNTIF($G$7:G332,G332)&lt;='[1]Season Set up'!$C$68, CONCATENATE(G332, " G"),IF(COUNTIF($G$7:G332,G332)&lt;='[1]Season Set up'!$C$69, CONCATENATE(G332, " H"),"")))))))))))))))))),"")</f>
        <v/>
      </c>
      <c r="I332" s="74"/>
      <c r="J332" s="21" t="str">
        <f>IFERROR(VLOOKUP(D332,#REF!,6,0),"")</f>
        <v/>
      </c>
      <c r="K332" s="2"/>
      <c r="L332" s="21">
        <v>326</v>
      </c>
      <c r="M332" s="73"/>
      <c r="N332" s="21" t="str">
        <f t="shared" si="9"/>
        <v/>
      </c>
      <c r="O332" s="21" t="str">
        <f>IFERROR(IF(M332="",VLOOKUP(N332,'[1]Members Sorted'!$B$2:$G$5000,2,0),VLOOKUP(M332,'[1]Members Sorted'!$B$2:$G$5000,2,0)),"")</f>
        <v/>
      </c>
      <c r="P332" s="21" t="str">
        <f>IFERROR(IF(M332="",VLOOKUP(N332,'[1]Members Sorted'!$B$2:$G$5000,3,0),VLOOKUP(M332,'[1]Members Sorted'!$B$2:$G$5000,3,0)),"")</f>
        <v/>
      </c>
      <c r="Q332" s="21" t="str">
        <f>IFERROR(IF(M332="",VLOOKUP(N332,'[1]Members Sorted'!$B$2:$G$5000,5,0),VLOOKUP(M332,'[1]Members Sorted'!$B$2:$G$5000,5,0)),"")</f>
        <v/>
      </c>
      <c r="R332" s="21" t="str">
        <f>IFERROR(IF(Q332="","",IF(#REF!=1,"Guest",IF(COUNTIF($Q$7:Q332,Q332)&lt;='[1]Season Set up'!$C$73, CONCATENATE(Q332, " A"),IF(COUNTIF($Q$7:Q332,Q332)&lt;='[1]Season Set up'!$C$74, CONCATENATE(Q332, " B"),IF(COUNTIF($Q$7:Q332,Q332)&lt;='[1]Season Set up'!$C$75, CONCATENATE(Q332, " C"),IF(COUNTIF($Q$7:Q332,Q332)&lt;='[1]Season Set up'!$C$76, CONCATENATE(Q332, " D"),IF(COUNTIF($Q$7:Q332,Q332)&lt;='[1]Season Set up'!$C$77, CONCATENATE(Q332, " E"),IF(COUNTIF($Q$7:Q332,Q332)&lt;='[1]Season Set up'!$C$78, CONCATENATE(Q332, " F"),IF(COUNTIF($Q$7:Q332,Q332)&lt;='[1]Season Set up'!$C$79, CONCATENATE(Q332, " G"),IF(COUNTIF($Q$7:Q332,Q332)&lt;='[1]Season Set up'!$C$80, CONCATENATE(Q332, " H"),"")))))))))),"")</f>
        <v/>
      </c>
      <c r="S332" s="74"/>
      <c r="T332" s="21" t="str">
        <f>IFERROR(VLOOKUP(N332,#REF!,6,0),"")</f>
        <v/>
      </c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1:35" ht="15.75" customHeight="1" x14ac:dyDescent="0.2">
      <c r="A333" s="2" t="str">
        <f>IFERROR(IF(#REF!=0,"Wrong Gender!",""),"")</f>
        <v/>
      </c>
      <c r="B333" s="21">
        <v>327</v>
      </c>
      <c r="C333" s="73"/>
      <c r="D333" s="21" t="str">
        <f t="shared" si="8"/>
        <v/>
      </c>
      <c r="E333" s="21" t="str">
        <f>IFERROR(IF(C333="",VLOOKUP(D333,'[1]Members Sorted'!$B$2:$G$5000,2,0),VLOOKUP(C333,'[1]Members Sorted'!$B$2:$G$5000,2,0)),"")</f>
        <v/>
      </c>
      <c r="F333" s="21" t="str">
        <f>IFERROR(IF(C333="",VLOOKUP(D333,'[1]Members Sorted'!$B$2:$G$5000,3,0),VLOOKUP(C333,'[1]Members Sorted'!$B$2:$G$5000,3,0)),"")</f>
        <v/>
      </c>
      <c r="G333" s="21" t="str">
        <f>IFERROR(IF(C333="",VLOOKUP(D333,'[1]Members Sorted'!$B$2:$G$5000,5,0),VLOOKUP(C333,'[1]Members Sorted'!$B$2:$G$5000,5,0)),"")</f>
        <v/>
      </c>
      <c r="H333" s="21" t="str">
        <f>IFERROR(IF(G333="","",IF(#REF!=1,"Guest",IF(COUNTIF($G$7:G333,G333)='[1]Season Set up'!$D$62,"Spacer",IF(COUNTIF($G$7:G333,G333)='[1]Season Set up'!$D$63,"Spacer",IF(COUNTIF($G$7:G333,G333)='[1]Season Set up'!$D$64,"Spacer",IF(COUNTIF($G$7:G333,G333)='[1]Season Set up'!$D$65,"Spacer",IF(COUNTIF($G$7:G333,G333)='[1]Season Set up'!$D$66,"Spacer",IF(COUNTIF($G$7:G333,G333)='[1]Season Set up'!$D$67,"Spacer",IF(COUNTIF($G$7:G333,G333)='[1]Season Set up'!$D$68,"Spacer",IF(COUNTIF($G$7:G333,G333)='[1]Season Set up'!$D$69,"Spacer",IF(COUNTIF($G$7:G333,G333)&lt;='[1]Season Set up'!$C$62, CONCATENATE(G333, " A"),IF(COUNTIF($G$7:G333,G333)&lt;='[1]Season Set up'!$C$63, CONCATENATE(G333, " B"),IF(COUNTIF($G$7:G333,G333)&lt;='[1]Season Set up'!$C$64, CONCATENATE(G333, " C"),IF(COUNTIF($G$7:G333,G333)&lt;='[1]Season Set up'!$C$65, CONCATENATE(G333, " D"),IF(COUNTIF($G$7:G333,G333)&lt;='[1]Season Set up'!$C$66, CONCATENATE(G333, " E"),IF(COUNTIF($G$7:G333,G333)&lt;='[1]Season Set up'!$C$67, CONCATENATE(G333, " F"),IF(COUNTIF($G$7:G333,G333)&lt;='[1]Season Set up'!$C$68, CONCATENATE(G333, " G"),IF(COUNTIF($G$7:G333,G333)&lt;='[1]Season Set up'!$C$69, CONCATENATE(G333, " H"),"")))))))))))))))))),"")</f>
        <v/>
      </c>
      <c r="I333" s="74"/>
      <c r="J333" s="21" t="str">
        <f>IFERROR(VLOOKUP(D333,#REF!,6,0),"")</f>
        <v/>
      </c>
      <c r="K333" s="2"/>
      <c r="L333" s="21">
        <v>327</v>
      </c>
      <c r="M333" s="73"/>
      <c r="N333" s="21" t="str">
        <f t="shared" si="9"/>
        <v/>
      </c>
      <c r="O333" s="21" t="str">
        <f>IFERROR(IF(M333="",VLOOKUP(N333,'[1]Members Sorted'!$B$2:$G$5000,2,0),VLOOKUP(M333,'[1]Members Sorted'!$B$2:$G$5000,2,0)),"")</f>
        <v/>
      </c>
      <c r="P333" s="21" t="str">
        <f>IFERROR(IF(M333="",VLOOKUP(N333,'[1]Members Sorted'!$B$2:$G$5000,3,0),VLOOKUP(M333,'[1]Members Sorted'!$B$2:$G$5000,3,0)),"")</f>
        <v/>
      </c>
      <c r="Q333" s="21" t="str">
        <f>IFERROR(IF(M333="",VLOOKUP(N333,'[1]Members Sorted'!$B$2:$G$5000,5,0),VLOOKUP(M333,'[1]Members Sorted'!$B$2:$G$5000,5,0)),"")</f>
        <v/>
      </c>
      <c r="R333" s="21" t="str">
        <f>IFERROR(IF(Q333="","",IF(#REF!=1,"Guest",IF(COUNTIF($Q$7:Q333,Q333)&lt;='[1]Season Set up'!$C$73, CONCATENATE(Q333, " A"),IF(COUNTIF($Q$7:Q333,Q333)&lt;='[1]Season Set up'!$C$74, CONCATENATE(Q333, " B"),IF(COUNTIF($Q$7:Q333,Q333)&lt;='[1]Season Set up'!$C$75, CONCATENATE(Q333, " C"),IF(COUNTIF($Q$7:Q333,Q333)&lt;='[1]Season Set up'!$C$76, CONCATENATE(Q333, " D"),IF(COUNTIF($Q$7:Q333,Q333)&lt;='[1]Season Set up'!$C$77, CONCATENATE(Q333, " E"),IF(COUNTIF($Q$7:Q333,Q333)&lt;='[1]Season Set up'!$C$78, CONCATENATE(Q333, " F"),IF(COUNTIF($Q$7:Q333,Q333)&lt;='[1]Season Set up'!$C$79, CONCATENATE(Q333, " G"),IF(COUNTIF($Q$7:Q333,Q333)&lt;='[1]Season Set up'!$C$80, CONCATENATE(Q333, " H"),"")))))))))),"")</f>
        <v/>
      </c>
      <c r="S333" s="74"/>
      <c r="T333" s="21" t="str">
        <f>IFERROR(VLOOKUP(N333,#REF!,6,0),"")</f>
        <v/>
      </c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1:35" ht="15.75" customHeight="1" x14ac:dyDescent="0.2">
      <c r="A334" s="2" t="str">
        <f>IFERROR(IF(#REF!=0,"Wrong Gender!",""),"")</f>
        <v/>
      </c>
      <c r="B334" s="21">
        <v>328</v>
      </c>
      <c r="C334" s="73"/>
      <c r="D334" s="21" t="str">
        <f t="shared" si="8"/>
        <v/>
      </c>
      <c r="E334" s="21" t="str">
        <f>IFERROR(IF(C334="",VLOOKUP(D334,'[1]Members Sorted'!$B$2:$G$5000,2,0),VLOOKUP(C334,'[1]Members Sorted'!$B$2:$G$5000,2,0)),"")</f>
        <v/>
      </c>
      <c r="F334" s="21" t="str">
        <f>IFERROR(IF(C334="",VLOOKUP(D334,'[1]Members Sorted'!$B$2:$G$5000,3,0),VLOOKUP(C334,'[1]Members Sorted'!$B$2:$G$5000,3,0)),"")</f>
        <v/>
      </c>
      <c r="G334" s="21" t="str">
        <f>IFERROR(IF(C334="",VLOOKUP(D334,'[1]Members Sorted'!$B$2:$G$5000,5,0),VLOOKUP(C334,'[1]Members Sorted'!$B$2:$G$5000,5,0)),"")</f>
        <v/>
      </c>
      <c r="H334" s="21" t="str">
        <f>IFERROR(IF(G334="","",IF(#REF!=1,"Guest",IF(COUNTIF($G$7:G334,G334)='[1]Season Set up'!$D$62,"Spacer",IF(COUNTIF($G$7:G334,G334)='[1]Season Set up'!$D$63,"Spacer",IF(COUNTIF($G$7:G334,G334)='[1]Season Set up'!$D$64,"Spacer",IF(COUNTIF($G$7:G334,G334)='[1]Season Set up'!$D$65,"Spacer",IF(COUNTIF($G$7:G334,G334)='[1]Season Set up'!$D$66,"Spacer",IF(COUNTIF($G$7:G334,G334)='[1]Season Set up'!$D$67,"Spacer",IF(COUNTIF($G$7:G334,G334)='[1]Season Set up'!$D$68,"Spacer",IF(COUNTIF($G$7:G334,G334)='[1]Season Set up'!$D$69,"Spacer",IF(COUNTIF($G$7:G334,G334)&lt;='[1]Season Set up'!$C$62, CONCATENATE(G334, " A"),IF(COUNTIF($G$7:G334,G334)&lt;='[1]Season Set up'!$C$63, CONCATENATE(G334, " B"),IF(COUNTIF($G$7:G334,G334)&lt;='[1]Season Set up'!$C$64, CONCATENATE(G334, " C"),IF(COUNTIF($G$7:G334,G334)&lt;='[1]Season Set up'!$C$65, CONCATENATE(G334, " D"),IF(COUNTIF($G$7:G334,G334)&lt;='[1]Season Set up'!$C$66, CONCATENATE(G334, " E"),IF(COUNTIF($G$7:G334,G334)&lt;='[1]Season Set up'!$C$67, CONCATENATE(G334, " F"),IF(COUNTIF($G$7:G334,G334)&lt;='[1]Season Set up'!$C$68, CONCATENATE(G334, " G"),IF(COUNTIF($G$7:G334,G334)&lt;='[1]Season Set up'!$C$69, CONCATENATE(G334, " H"),"")))))))))))))))))),"")</f>
        <v/>
      </c>
      <c r="I334" s="74"/>
      <c r="J334" s="21" t="str">
        <f>IFERROR(VLOOKUP(D334,#REF!,6,0),"")</f>
        <v/>
      </c>
      <c r="K334" s="2"/>
      <c r="L334" s="21">
        <v>328</v>
      </c>
      <c r="M334" s="73"/>
      <c r="N334" s="21" t="str">
        <f t="shared" si="9"/>
        <v/>
      </c>
      <c r="O334" s="21" t="str">
        <f>IFERROR(IF(M334="",VLOOKUP(N334,'[1]Members Sorted'!$B$2:$G$5000,2,0),VLOOKUP(M334,'[1]Members Sorted'!$B$2:$G$5000,2,0)),"")</f>
        <v/>
      </c>
      <c r="P334" s="21" t="str">
        <f>IFERROR(IF(M334="",VLOOKUP(N334,'[1]Members Sorted'!$B$2:$G$5000,3,0),VLOOKUP(M334,'[1]Members Sorted'!$B$2:$G$5000,3,0)),"")</f>
        <v/>
      </c>
      <c r="Q334" s="21" t="str">
        <f>IFERROR(IF(M334="",VLOOKUP(N334,'[1]Members Sorted'!$B$2:$G$5000,5,0),VLOOKUP(M334,'[1]Members Sorted'!$B$2:$G$5000,5,0)),"")</f>
        <v/>
      </c>
      <c r="R334" s="21" t="str">
        <f>IFERROR(IF(Q334="","",IF(#REF!=1,"Guest",IF(COUNTIF($Q$7:Q334,Q334)&lt;='[1]Season Set up'!$C$73, CONCATENATE(Q334, " A"),IF(COUNTIF($Q$7:Q334,Q334)&lt;='[1]Season Set up'!$C$74, CONCATENATE(Q334, " B"),IF(COUNTIF($Q$7:Q334,Q334)&lt;='[1]Season Set up'!$C$75, CONCATENATE(Q334, " C"),IF(COUNTIF($Q$7:Q334,Q334)&lt;='[1]Season Set up'!$C$76, CONCATENATE(Q334, " D"),IF(COUNTIF($Q$7:Q334,Q334)&lt;='[1]Season Set up'!$C$77, CONCATENATE(Q334, " E"),IF(COUNTIF($Q$7:Q334,Q334)&lt;='[1]Season Set up'!$C$78, CONCATENATE(Q334, " F"),IF(COUNTIF($Q$7:Q334,Q334)&lt;='[1]Season Set up'!$C$79, CONCATENATE(Q334, " G"),IF(COUNTIF($Q$7:Q334,Q334)&lt;='[1]Season Set up'!$C$80, CONCATENATE(Q334, " H"),"")))))))))),"")</f>
        <v/>
      </c>
      <c r="S334" s="74"/>
      <c r="T334" s="21" t="str">
        <f>IFERROR(VLOOKUP(N334,#REF!,6,0),"")</f>
        <v/>
      </c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1:35" ht="15.75" customHeight="1" x14ac:dyDescent="0.2">
      <c r="A335" s="2" t="str">
        <f>IFERROR(IF(#REF!=0,"Wrong Gender!",""),"")</f>
        <v/>
      </c>
      <c r="B335" s="21">
        <v>329</v>
      </c>
      <c r="C335" s="73"/>
      <c r="D335" s="21" t="str">
        <f t="shared" si="8"/>
        <v/>
      </c>
      <c r="E335" s="21" t="str">
        <f>IFERROR(IF(C335="",VLOOKUP(D335,'[1]Members Sorted'!$B$2:$G$5000,2,0),VLOOKUP(C335,'[1]Members Sorted'!$B$2:$G$5000,2,0)),"")</f>
        <v/>
      </c>
      <c r="F335" s="21" t="str">
        <f>IFERROR(IF(C335="",VLOOKUP(D335,'[1]Members Sorted'!$B$2:$G$5000,3,0),VLOOKUP(C335,'[1]Members Sorted'!$B$2:$G$5000,3,0)),"")</f>
        <v/>
      </c>
      <c r="G335" s="21" t="str">
        <f>IFERROR(IF(C335="",VLOOKUP(D335,'[1]Members Sorted'!$B$2:$G$5000,5,0),VLOOKUP(C335,'[1]Members Sorted'!$B$2:$G$5000,5,0)),"")</f>
        <v/>
      </c>
      <c r="H335" s="21" t="str">
        <f>IFERROR(IF(G335="","",IF(#REF!=1,"Guest",IF(COUNTIF($G$7:G335,G335)='[1]Season Set up'!$D$62,"Spacer",IF(COUNTIF($G$7:G335,G335)='[1]Season Set up'!$D$63,"Spacer",IF(COUNTIF($G$7:G335,G335)='[1]Season Set up'!$D$64,"Spacer",IF(COUNTIF($G$7:G335,G335)='[1]Season Set up'!$D$65,"Spacer",IF(COUNTIF($G$7:G335,G335)='[1]Season Set up'!$D$66,"Spacer",IF(COUNTIF($G$7:G335,G335)='[1]Season Set up'!$D$67,"Spacer",IF(COUNTIF($G$7:G335,G335)='[1]Season Set up'!$D$68,"Spacer",IF(COUNTIF($G$7:G335,G335)='[1]Season Set up'!$D$69,"Spacer",IF(COUNTIF($G$7:G335,G335)&lt;='[1]Season Set up'!$C$62, CONCATENATE(G335, " A"),IF(COUNTIF($G$7:G335,G335)&lt;='[1]Season Set up'!$C$63, CONCATENATE(G335, " B"),IF(COUNTIF($G$7:G335,G335)&lt;='[1]Season Set up'!$C$64, CONCATENATE(G335, " C"),IF(COUNTIF($G$7:G335,G335)&lt;='[1]Season Set up'!$C$65, CONCATENATE(G335, " D"),IF(COUNTIF($G$7:G335,G335)&lt;='[1]Season Set up'!$C$66, CONCATENATE(G335, " E"),IF(COUNTIF($G$7:G335,G335)&lt;='[1]Season Set up'!$C$67, CONCATENATE(G335, " F"),IF(COUNTIF($G$7:G335,G335)&lt;='[1]Season Set up'!$C$68, CONCATENATE(G335, " G"),IF(COUNTIF($G$7:G335,G335)&lt;='[1]Season Set up'!$C$69, CONCATENATE(G335, " H"),"")))))))))))))))))),"")</f>
        <v/>
      </c>
      <c r="I335" s="74"/>
      <c r="J335" s="21" t="str">
        <f>IFERROR(VLOOKUP(D335,#REF!,6,0),"")</f>
        <v/>
      </c>
      <c r="K335" s="2"/>
      <c r="L335" s="21">
        <v>329</v>
      </c>
      <c r="M335" s="73"/>
      <c r="N335" s="21" t="str">
        <f t="shared" si="9"/>
        <v/>
      </c>
      <c r="O335" s="21" t="str">
        <f>IFERROR(IF(M335="",VLOOKUP(N335,'[1]Members Sorted'!$B$2:$G$5000,2,0),VLOOKUP(M335,'[1]Members Sorted'!$B$2:$G$5000,2,0)),"")</f>
        <v/>
      </c>
      <c r="P335" s="21" t="str">
        <f>IFERROR(IF(M335="",VLOOKUP(N335,'[1]Members Sorted'!$B$2:$G$5000,3,0),VLOOKUP(M335,'[1]Members Sorted'!$B$2:$G$5000,3,0)),"")</f>
        <v/>
      </c>
      <c r="Q335" s="21" t="str">
        <f>IFERROR(IF(M335="",VLOOKUP(N335,'[1]Members Sorted'!$B$2:$G$5000,5,0),VLOOKUP(M335,'[1]Members Sorted'!$B$2:$G$5000,5,0)),"")</f>
        <v/>
      </c>
      <c r="R335" s="21" t="str">
        <f>IFERROR(IF(Q335="","",IF(#REF!=1,"Guest",IF(COUNTIF($Q$7:Q335,Q335)&lt;='[1]Season Set up'!$C$73, CONCATENATE(Q335, " A"),IF(COUNTIF($Q$7:Q335,Q335)&lt;='[1]Season Set up'!$C$74, CONCATENATE(Q335, " B"),IF(COUNTIF($Q$7:Q335,Q335)&lt;='[1]Season Set up'!$C$75, CONCATENATE(Q335, " C"),IF(COUNTIF($Q$7:Q335,Q335)&lt;='[1]Season Set up'!$C$76, CONCATENATE(Q335, " D"),IF(COUNTIF($Q$7:Q335,Q335)&lt;='[1]Season Set up'!$C$77, CONCATENATE(Q335, " E"),IF(COUNTIF($Q$7:Q335,Q335)&lt;='[1]Season Set up'!$C$78, CONCATENATE(Q335, " F"),IF(COUNTIF($Q$7:Q335,Q335)&lt;='[1]Season Set up'!$C$79, CONCATENATE(Q335, " G"),IF(COUNTIF($Q$7:Q335,Q335)&lt;='[1]Season Set up'!$C$80, CONCATENATE(Q335, " H"),"")))))))))),"")</f>
        <v/>
      </c>
      <c r="S335" s="74"/>
      <c r="T335" s="21" t="str">
        <f>IFERROR(VLOOKUP(N335,#REF!,6,0),"")</f>
        <v/>
      </c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1:35" ht="15.75" customHeight="1" x14ac:dyDescent="0.2">
      <c r="A336" s="2" t="str">
        <f>IFERROR(IF(#REF!=0,"Wrong Gender!",""),"")</f>
        <v/>
      </c>
      <c r="B336" s="21">
        <v>330</v>
      </c>
      <c r="C336" s="73"/>
      <c r="D336" s="21" t="str">
        <f t="shared" si="8"/>
        <v/>
      </c>
      <c r="E336" s="21" t="str">
        <f>IFERROR(IF(C336="",VLOOKUP(D336,'[1]Members Sorted'!$B$2:$G$5000,2,0),VLOOKUP(C336,'[1]Members Sorted'!$B$2:$G$5000,2,0)),"")</f>
        <v/>
      </c>
      <c r="F336" s="21" t="str">
        <f>IFERROR(IF(C336="",VLOOKUP(D336,'[1]Members Sorted'!$B$2:$G$5000,3,0),VLOOKUP(C336,'[1]Members Sorted'!$B$2:$G$5000,3,0)),"")</f>
        <v/>
      </c>
      <c r="G336" s="21" t="str">
        <f>IFERROR(IF(C336="",VLOOKUP(D336,'[1]Members Sorted'!$B$2:$G$5000,5,0),VLOOKUP(C336,'[1]Members Sorted'!$B$2:$G$5000,5,0)),"")</f>
        <v/>
      </c>
      <c r="H336" s="21" t="str">
        <f>IFERROR(IF(G336="","",IF(#REF!=1,"Guest",IF(COUNTIF($G$7:G336,G336)='[1]Season Set up'!$D$62,"Spacer",IF(COUNTIF($G$7:G336,G336)='[1]Season Set up'!$D$63,"Spacer",IF(COUNTIF($G$7:G336,G336)='[1]Season Set up'!$D$64,"Spacer",IF(COUNTIF($G$7:G336,G336)='[1]Season Set up'!$D$65,"Spacer",IF(COUNTIF($G$7:G336,G336)='[1]Season Set up'!$D$66,"Spacer",IF(COUNTIF($G$7:G336,G336)='[1]Season Set up'!$D$67,"Spacer",IF(COUNTIF($G$7:G336,G336)='[1]Season Set up'!$D$68,"Spacer",IF(COUNTIF($G$7:G336,G336)='[1]Season Set up'!$D$69,"Spacer",IF(COUNTIF($G$7:G336,G336)&lt;='[1]Season Set up'!$C$62, CONCATENATE(G336, " A"),IF(COUNTIF($G$7:G336,G336)&lt;='[1]Season Set up'!$C$63, CONCATENATE(G336, " B"),IF(COUNTIF($G$7:G336,G336)&lt;='[1]Season Set up'!$C$64, CONCATENATE(G336, " C"),IF(COUNTIF($G$7:G336,G336)&lt;='[1]Season Set up'!$C$65, CONCATENATE(G336, " D"),IF(COUNTIF($G$7:G336,G336)&lt;='[1]Season Set up'!$C$66, CONCATENATE(G336, " E"),IF(COUNTIF($G$7:G336,G336)&lt;='[1]Season Set up'!$C$67, CONCATENATE(G336, " F"),IF(COUNTIF($G$7:G336,G336)&lt;='[1]Season Set up'!$C$68, CONCATENATE(G336, " G"),IF(COUNTIF($G$7:G336,G336)&lt;='[1]Season Set up'!$C$69, CONCATENATE(G336, " H"),"")))))))))))))))))),"")</f>
        <v/>
      </c>
      <c r="I336" s="74"/>
      <c r="J336" s="21" t="str">
        <f>IFERROR(VLOOKUP(D336,#REF!,6,0),"")</f>
        <v/>
      </c>
      <c r="K336" s="2"/>
      <c r="L336" s="21">
        <v>330</v>
      </c>
      <c r="M336" s="73"/>
      <c r="N336" s="21" t="str">
        <f t="shared" si="9"/>
        <v/>
      </c>
      <c r="O336" s="21" t="str">
        <f>IFERROR(IF(M336="",VLOOKUP(N336,'[1]Members Sorted'!$B$2:$G$5000,2,0),VLOOKUP(M336,'[1]Members Sorted'!$B$2:$G$5000,2,0)),"")</f>
        <v/>
      </c>
      <c r="P336" s="21" t="str">
        <f>IFERROR(IF(M336="",VLOOKUP(N336,'[1]Members Sorted'!$B$2:$G$5000,3,0),VLOOKUP(M336,'[1]Members Sorted'!$B$2:$G$5000,3,0)),"")</f>
        <v/>
      </c>
      <c r="Q336" s="21" t="str">
        <f>IFERROR(IF(M336="",VLOOKUP(N336,'[1]Members Sorted'!$B$2:$G$5000,5,0),VLOOKUP(M336,'[1]Members Sorted'!$B$2:$G$5000,5,0)),"")</f>
        <v/>
      </c>
      <c r="R336" s="21" t="str">
        <f>IFERROR(IF(Q336="","",IF(#REF!=1,"Guest",IF(COUNTIF($Q$7:Q336,Q336)&lt;='[1]Season Set up'!$C$73, CONCATENATE(Q336, " A"),IF(COUNTIF($Q$7:Q336,Q336)&lt;='[1]Season Set up'!$C$74, CONCATENATE(Q336, " B"),IF(COUNTIF($Q$7:Q336,Q336)&lt;='[1]Season Set up'!$C$75, CONCATENATE(Q336, " C"),IF(COUNTIF($Q$7:Q336,Q336)&lt;='[1]Season Set up'!$C$76, CONCATENATE(Q336, " D"),IF(COUNTIF($Q$7:Q336,Q336)&lt;='[1]Season Set up'!$C$77, CONCATENATE(Q336, " E"),IF(COUNTIF($Q$7:Q336,Q336)&lt;='[1]Season Set up'!$C$78, CONCATENATE(Q336, " F"),IF(COUNTIF($Q$7:Q336,Q336)&lt;='[1]Season Set up'!$C$79, CONCATENATE(Q336, " G"),IF(COUNTIF($Q$7:Q336,Q336)&lt;='[1]Season Set up'!$C$80, CONCATENATE(Q336, " H"),"")))))))))),"")</f>
        <v/>
      </c>
      <c r="S336" s="74"/>
      <c r="T336" s="21" t="str">
        <f>IFERROR(VLOOKUP(N336,#REF!,6,0),"")</f>
        <v/>
      </c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1:35" ht="15.75" customHeight="1" x14ac:dyDescent="0.2">
      <c r="A337" s="2" t="str">
        <f>IFERROR(IF(#REF!=0,"Wrong Gender!",""),"")</f>
        <v/>
      </c>
      <c r="B337" s="21">
        <v>331</v>
      </c>
      <c r="C337" s="73"/>
      <c r="D337" s="21" t="str">
        <f t="shared" si="8"/>
        <v/>
      </c>
      <c r="E337" s="21" t="str">
        <f>IFERROR(IF(C337="",VLOOKUP(D337,'[1]Members Sorted'!$B$2:$G$5000,2,0),VLOOKUP(C337,'[1]Members Sorted'!$B$2:$G$5000,2,0)),"")</f>
        <v/>
      </c>
      <c r="F337" s="21" t="str">
        <f>IFERROR(IF(C337="",VLOOKUP(D337,'[1]Members Sorted'!$B$2:$G$5000,3,0),VLOOKUP(C337,'[1]Members Sorted'!$B$2:$G$5000,3,0)),"")</f>
        <v/>
      </c>
      <c r="G337" s="21" t="str">
        <f>IFERROR(IF(C337="",VLOOKUP(D337,'[1]Members Sorted'!$B$2:$G$5000,5,0),VLOOKUP(C337,'[1]Members Sorted'!$B$2:$G$5000,5,0)),"")</f>
        <v/>
      </c>
      <c r="H337" s="21" t="str">
        <f>IFERROR(IF(G337="","",IF(#REF!=1,"Guest",IF(COUNTIF($G$7:G337,G337)='[1]Season Set up'!$D$62,"Spacer",IF(COUNTIF($G$7:G337,G337)='[1]Season Set up'!$D$63,"Spacer",IF(COUNTIF($G$7:G337,G337)='[1]Season Set up'!$D$64,"Spacer",IF(COUNTIF($G$7:G337,G337)='[1]Season Set up'!$D$65,"Spacer",IF(COUNTIF($G$7:G337,G337)='[1]Season Set up'!$D$66,"Spacer",IF(COUNTIF($G$7:G337,G337)='[1]Season Set up'!$D$67,"Spacer",IF(COUNTIF($G$7:G337,G337)='[1]Season Set up'!$D$68,"Spacer",IF(COUNTIF($G$7:G337,G337)='[1]Season Set up'!$D$69,"Spacer",IF(COUNTIF($G$7:G337,G337)&lt;='[1]Season Set up'!$C$62, CONCATENATE(G337, " A"),IF(COUNTIF($G$7:G337,G337)&lt;='[1]Season Set up'!$C$63, CONCATENATE(G337, " B"),IF(COUNTIF($G$7:G337,G337)&lt;='[1]Season Set up'!$C$64, CONCATENATE(G337, " C"),IF(COUNTIF($G$7:G337,G337)&lt;='[1]Season Set up'!$C$65, CONCATENATE(G337, " D"),IF(COUNTIF($G$7:G337,G337)&lt;='[1]Season Set up'!$C$66, CONCATENATE(G337, " E"),IF(COUNTIF($G$7:G337,G337)&lt;='[1]Season Set up'!$C$67, CONCATENATE(G337, " F"),IF(COUNTIF($G$7:G337,G337)&lt;='[1]Season Set up'!$C$68, CONCATENATE(G337, " G"),IF(COUNTIF($G$7:G337,G337)&lt;='[1]Season Set up'!$C$69, CONCATENATE(G337, " H"),"")))))))))))))))))),"")</f>
        <v/>
      </c>
      <c r="I337" s="74"/>
      <c r="J337" s="21" t="str">
        <f>IFERROR(VLOOKUP(D337,#REF!,6,0),"")</f>
        <v/>
      </c>
      <c r="K337" s="2"/>
      <c r="L337" s="21">
        <v>331</v>
      </c>
      <c r="M337" s="73"/>
      <c r="N337" s="21" t="str">
        <f t="shared" si="9"/>
        <v/>
      </c>
      <c r="O337" s="21" t="str">
        <f>IFERROR(IF(M337="",VLOOKUP(N337,'[1]Members Sorted'!$B$2:$G$5000,2,0),VLOOKUP(M337,'[1]Members Sorted'!$B$2:$G$5000,2,0)),"")</f>
        <v/>
      </c>
      <c r="P337" s="21" t="str">
        <f>IFERROR(IF(M337="",VLOOKUP(N337,'[1]Members Sorted'!$B$2:$G$5000,3,0),VLOOKUP(M337,'[1]Members Sorted'!$B$2:$G$5000,3,0)),"")</f>
        <v/>
      </c>
      <c r="Q337" s="21" t="str">
        <f>IFERROR(IF(M337="",VLOOKUP(N337,'[1]Members Sorted'!$B$2:$G$5000,5,0),VLOOKUP(M337,'[1]Members Sorted'!$B$2:$G$5000,5,0)),"")</f>
        <v/>
      </c>
      <c r="R337" s="21" t="str">
        <f>IFERROR(IF(Q337="","",IF(#REF!=1,"Guest",IF(COUNTIF($Q$7:Q337,Q337)&lt;='[1]Season Set up'!$C$73, CONCATENATE(Q337, " A"),IF(COUNTIF($Q$7:Q337,Q337)&lt;='[1]Season Set up'!$C$74, CONCATENATE(Q337, " B"),IF(COUNTIF($Q$7:Q337,Q337)&lt;='[1]Season Set up'!$C$75, CONCATENATE(Q337, " C"),IF(COUNTIF($Q$7:Q337,Q337)&lt;='[1]Season Set up'!$C$76, CONCATENATE(Q337, " D"),IF(COUNTIF($Q$7:Q337,Q337)&lt;='[1]Season Set up'!$C$77, CONCATENATE(Q337, " E"),IF(COUNTIF($Q$7:Q337,Q337)&lt;='[1]Season Set up'!$C$78, CONCATENATE(Q337, " F"),IF(COUNTIF($Q$7:Q337,Q337)&lt;='[1]Season Set up'!$C$79, CONCATENATE(Q337, " G"),IF(COUNTIF($Q$7:Q337,Q337)&lt;='[1]Season Set up'!$C$80, CONCATENATE(Q337, " H"),"")))))))))),"")</f>
        <v/>
      </c>
      <c r="S337" s="74"/>
      <c r="T337" s="21" t="str">
        <f>IFERROR(VLOOKUP(N337,#REF!,6,0),"")</f>
        <v/>
      </c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1:35" ht="15.75" customHeight="1" x14ac:dyDescent="0.2">
      <c r="A338" s="2" t="str">
        <f>IFERROR(IF(#REF!=0,"Wrong Gender!",""),"")</f>
        <v/>
      </c>
      <c r="B338" s="21">
        <v>332</v>
      </c>
      <c r="C338" s="73"/>
      <c r="D338" s="21" t="str">
        <f t="shared" si="8"/>
        <v/>
      </c>
      <c r="E338" s="21" t="str">
        <f>IFERROR(IF(C338="",VLOOKUP(D338,'[1]Members Sorted'!$B$2:$G$5000,2,0),VLOOKUP(C338,'[1]Members Sorted'!$B$2:$G$5000,2,0)),"")</f>
        <v/>
      </c>
      <c r="F338" s="21" t="str">
        <f>IFERROR(IF(C338="",VLOOKUP(D338,'[1]Members Sorted'!$B$2:$G$5000,3,0),VLOOKUP(C338,'[1]Members Sorted'!$B$2:$G$5000,3,0)),"")</f>
        <v/>
      </c>
      <c r="G338" s="21" t="str">
        <f>IFERROR(IF(C338="",VLOOKUP(D338,'[1]Members Sorted'!$B$2:$G$5000,5,0),VLOOKUP(C338,'[1]Members Sorted'!$B$2:$G$5000,5,0)),"")</f>
        <v/>
      </c>
      <c r="H338" s="21" t="str">
        <f>IFERROR(IF(G338="","",IF(#REF!=1,"Guest",IF(COUNTIF($G$7:G338,G338)='[1]Season Set up'!$D$62,"Spacer",IF(COUNTIF($G$7:G338,G338)='[1]Season Set up'!$D$63,"Spacer",IF(COUNTIF($G$7:G338,G338)='[1]Season Set up'!$D$64,"Spacer",IF(COUNTIF($G$7:G338,G338)='[1]Season Set up'!$D$65,"Spacer",IF(COUNTIF($G$7:G338,G338)='[1]Season Set up'!$D$66,"Spacer",IF(COUNTIF($G$7:G338,G338)='[1]Season Set up'!$D$67,"Spacer",IF(COUNTIF($G$7:G338,G338)='[1]Season Set up'!$D$68,"Spacer",IF(COUNTIF($G$7:G338,G338)='[1]Season Set up'!$D$69,"Spacer",IF(COUNTIF($G$7:G338,G338)&lt;='[1]Season Set up'!$C$62, CONCATENATE(G338, " A"),IF(COUNTIF($G$7:G338,G338)&lt;='[1]Season Set up'!$C$63, CONCATENATE(G338, " B"),IF(COUNTIF($G$7:G338,G338)&lt;='[1]Season Set up'!$C$64, CONCATENATE(G338, " C"),IF(COUNTIF($G$7:G338,G338)&lt;='[1]Season Set up'!$C$65, CONCATENATE(G338, " D"),IF(COUNTIF($G$7:G338,G338)&lt;='[1]Season Set up'!$C$66, CONCATENATE(G338, " E"),IF(COUNTIF($G$7:G338,G338)&lt;='[1]Season Set up'!$C$67, CONCATENATE(G338, " F"),IF(COUNTIF($G$7:G338,G338)&lt;='[1]Season Set up'!$C$68, CONCATENATE(G338, " G"),IF(COUNTIF($G$7:G338,G338)&lt;='[1]Season Set up'!$C$69, CONCATENATE(G338, " H"),"")))))))))))))))))),"")</f>
        <v/>
      </c>
      <c r="I338" s="74"/>
      <c r="J338" s="21" t="str">
        <f>IFERROR(VLOOKUP(D338,#REF!,6,0),"")</f>
        <v/>
      </c>
      <c r="K338" s="2"/>
      <c r="L338" s="21">
        <v>332</v>
      </c>
      <c r="M338" s="73"/>
      <c r="N338" s="21" t="str">
        <f t="shared" si="9"/>
        <v/>
      </c>
      <c r="O338" s="21" t="str">
        <f>IFERROR(IF(M338="",VLOOKUP(N338,'[1]Members Sorted'!$B$2:$G$5000,2,0),VLOOKUP(M338,'[1]Members Sorted'!$B$2:$G$5000,2,0)),"")</f>
        <v/>
      </c>
      <c r="P338" s="21" t="str">
        <f>IFERROR(IF(M338="",VLOOKUP(N338,'[1]Members Sorted'!$B$2:$G$5000,3,0),VLOOKUP(M338,'[1]Members Sorted'!$B$2:$G$5000,3,0)),"")</f>
        <v/>
      </c>
      <c r="Q338" s="21" t="str">
        <f>IFERROR(IF(M338="",VLOOKUP(N338,'[1]Members Sorted'!$B$2:$G$5000,5,0),VLOOKUP(M338,'[1]Members Sorted'!$B$2:$G$5000,5,0)),"")</f>
        <v/>
      </c>
      <c r="R338" s="21" t="str">
        <f>IFERROR(IF(Q338="","",IF(#REF!=1,"Guest",IF(COUNTIF($Q$7:Q338,Q338)&lt;='[1]Season Set up'!$C$73, CONCATENATE(Q338, " A"),IF(COUNTIF($Q$7:Q338,Q338)&lt;='[1]Season Set up'!$C$74, CONCATENATE(Q338, " B"),IF(COUNTIF($Q$7:Q338,Q338)&lt;='[1]Season Set up'!$C$75, CONCATENATE(Q338, " C"),IF(COUNTIF($Q$7:Q338,Q338)&lt;='[1]Season Set up'!$C$76, CONCATENATE(Q338, " D"),IF(COUNTIF($Q$7:Q338,Q338)&lt;='[1]Season Set up'!$C$77, CONCATENATE(Q338, " E"),IF(COUNTIF($Q$7:Q338,Q338)&lt;='[1]Season Set up'!$C$78, CONCATENATE(Q338, " F"),IF(COUNTIF($Q$7:Q338,Q338)&lt;='[1]Season Set up'!$C$79, CONCATENATE(Q338, " G"),IF(COUNTIF($Q$7:Q338,Q338)&lt;='[1]Season Set up'!$C$80, CONCATENATE(Q338, " H"),"")))))))))),"")</f>
        <v/>
      </c>
      <c r="S338" s="74"/>
      <c r="T338" s="21" t="str">
        <f>IFERROR(VLOOKUP(N338,#REF!,6,0),"")</f>
        <v/>
      </c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1:35" ht="15.75" customHeight="1" x14ac:dyDescent="0.2">
      <c r="A339" s="2" t="str">
        <f>IFERROR(IF(#REF!=0,"Wrong Gender!",""),"")</f>
        <v/>
      </c>
      <c r="B339" s="21">
        <v>333</v>
      </c>
      <c r="C339" s="73"/>
      <c r="D339" s="21" t="str">
        <f t="shared" si="8"/>
        <v/>
      </c>
      <c r="E339" s="21" t="str">
        <f>IFERROR(IF(C339="",VLOOKUP(D339,'[1]Members Sorted'!$B$2:$G$5000,2,0),VLOOKUP(C339,'[1]Members Sorted'!$B$2:$G$5000,2,0)),"")</f>
        <v/>
      </c>
      <c r="F339" s="21" t="str">
        <f>IFERROR(IF(C339="",VLOOKUP(D339,'[1]Members Sorted'!$B$2:$G$5000,3,0),VLOOKUP(C339,'[1]Members Sorted'!$B$2:$G$5000,3,0)),"")</f>
        <v/>
      </c>
      <c r="G339" s="21" t="str">
        <f>IFERROR(IF(C339="",VLOOKUP(D339,'[1]Members Sorted'!$B$2:$G$5000,5,0),VLOOKUP(C339,'[1]Members Sorted'!$B$2:$G$5000,5,0)),"")</f>
        <v/>
      </c>
      <c r="H339" s="21" t="str">
        <f>IFERROR(IF(G339="","",IF(#REF!=1,"Guest",IF(COUNTIF($G$7:G339,G339)='[1]Season Set up'!$D$62,"Spacer",IF(COUNTIF($G$7:G339,G339)='[1]Season Set up'!$D$63,"Spacer",IF(COUNTIF($G$7:G339,G339)='[1]Season Set up'!$D$64,"Spacer",IF(COUNTIF($G$7:G339,G339)='[1]Season Set up'!$D$65,"Spacer",IF(COUNTIF($G$7:G339,G339)='[1]Season Set up'!$D$66,"Spacer",IF(COUNTIF($G$7:G339,G339)='[1]Season Set up'!$D$67,"Spacer",IF(COUNTIF($G$7:G339,G339)='[1]Season Set up'!$D$68,"Spacer",IF(COUNTIF($G$7:G339,G339)='[1]Season Set up'!$D$69,"Spacer",IF(COUNTIF($G$7:G339,G339)&lt;='[1]Season Set up'!$C$62, CONCATENATE(G339, " A"),IF(COUNTIF($G$7:G339,G339)&lt;='[1]Season Set up'!$C$63, CONCATENATE(G339, " B"),IF(COUNTIF($G$7:G339,G339)&lt;='[1]Season Set up'!$C$64, CONCATENATE(G339, " C"),IF(COUNTIF($G$7:G339,G339)&lt;='[1]Season Set up'!$C$65, CONCATENATE(G339, " D"),IF(COUNTIF($G$7:G339,G339)&lt;='[1]Season Set up'!$C$66, CONCATENATE(G339, " E"),IF(COUNTIF($G$7:G339,G339)&lt;='[1]Season Set up'!$C$67, CONCATENATE(G339, " F"),IF(COUNTIF($G$7:G339,G339)&lt;='[1]Season Set up'!$C$68, CONCATENATE(G339, " G"),IF(COUNTIF($G$7:G339,G339)&lt;='[1]Season Set up'!$C$69, CONCATENATE(G339, " H"),"")))))))))))))))))),"")</f>
        <v/>
      </c>
      <c r="I339" s="74"/>
      <c r="J339" s="21" t="str">
        <f>IFERROR(VLOOKUP(D339,#REF!,6,0),"")</f>
        <v/>
      </c>
      <c r="K339" s="2"/>
      <c r="L339" s="21">
        <v>333</v>
      </c>
      <c r="M339" s="73"/>
      <c r="N339" s="21" t="str">
        <f t="shared" si="9"/>
        <v/>
      </c>
      <c r="O339" s="21" t="str">
        <f>IFERROR(IF(M339="",VLOOKUP(N339,'[1]Members Sorted'!$B$2:$G$5000,2,0),VLOOKUP(M339,'[1]Members Sorted'!$B$2:$G$5000,2,0)),"")</f>
        <v/>
      </c>
      <c r="P339" s="21" t="str">
        <f>IFERROR(IF(M339="",VLOOKUP(N339,'[1]Members Sorted'!$B$2:$G$5000,3,0),VLOOKUP(M339,'[1]Members Sorted'!$B$2:$G$5000,3,0)),"")</f>
        <v/>
      </c>
      <c r="Q339" s="21" t="str">
        <f>IFERROR(IF(M339="",VLOOKUP(N339,'[1]Members Sorted'!$B$2:$G$5000,5,0),VLOOKUP(M339,'[1]Members Sorted'!$B$2:$G$5000,5,0)),"")</f>
        <v/>
      </c>
      <c r="R339" s="21" t="str">
        <f>IFERROR(IF(Q339="","",IF(#REF!=1,"Guest",IF(COUNTIF($Q$7:Q339,Q339)&lt;='[1]Season Set up'!$C$73, CONCATENATE(Q339, " A"),IF(COUNTIF($Q$7:Q339,Q339)&lt;='[1]Season Set up'!$C$74, CONCATENATE(Q339, " B"),IF(COUNTIF($Q$7:Q339,Q339)&lt;='[1]Season Set up'!$C$75, CONCATENATE(Q339, " C"),IF(COUNTIF($Q$7:Q339,Q339)&lt;='[1]Season Set up'!$C$76, CONCATENATE(Q339, " D"),IF(COUNTIF($Q$7:Q339,Q339)&lt;='[1]Season Set up'!$C$77, CONCATENATE(Q339, " E"),IF(COUNTIF($Q$7:Q339,Q339)&lt;='[1]Season Set up'!$C$78, CONCATENATE(Q339, " F"),IF(COUNTIF($Q$7:Q339,Q339)&lt;='[1]Season Set up'!$C$79, CONCATENATE(Q339, " G"),IF(COUNTIF($Q$7:Q339,Q339)&lt;='[1]Season Set up'!$C$80, CONCATENATE(Q339, " H"),"")))))))))),"")</f>
        <v/>
      </c>
      <c r="S339" s="74"/>
      <c r="T339" s="21" t="str">
        <f>IFERROR(VLOOKUP(N339,#REF!,6,0),"")</f>
        <v/>
      </c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1:35" ht="15.75" customHeight="1" x14ac:dyDescent="0.2">
      <c r="A340" s="2" t="str">
        <f>IFERROR(IF(#REF!=0,"Wrong Gender!",""),"")</f>
        <v/>
      </c>
      <c r="B340" s="21">
        <v>334</v>
      </c>
      <c r="C340" s="73"/>
      <c r="D340" s="21" t="str">
        <f t="shared" si="8"/>
        <v/>
      </c>
      <c r="E340" s="21" t="str">
        <f>IFERROR(IF(C340="",VLOOKUP(D340,'[1]Members Sorted'!$B$2:$G$5000,2,0),VLOOKUP(C340,'[1]Members Sorted'!$B$2:$G$5000,2,0)),"")</f>
        <v/>
      </c>
      <c r="F340" s="21" t="str">
        <f>IFERROR(IF(C340="",VLOOKUP(D340,'[1]Members Sorted'!$B$2:$G$5000,3,0),VLOOKUP(C340,'[1]Members Sorted'!$B$2:$G$5000,3,0)),"")</f>
        <v/>
      </c>
      <c r="G340" s="21" t="str">
        <f>IFERROR(IF(C340="",VLOOKUP(D340,'[1]Members Sorted'!$B$2:$G$5000,5,0),VLOOKUP(C340,'[1]Members Sorted'!$B$2:$G$5000,5,0)),"")</f>
        <v/>
      </c>
      <c r="H340" s="21" t="str">
        <f>IFERROR(IF(G340="","",IF(#REF!=1,"Guest",IF(COUNTIF($G$7:G340,G340)='[1]Season Set up'!$D$62,"Spacer",IF(COUNTIF($G$7:G340,G340)='[1]Season Set up'!$D$63,"Spacer",IF(COUNTIF($G$7:G340,G340)='[1]Season Set up'!$D$64,"Spacer",IF(COUNTIF($G$7:G340,G340)='[1]Season Set up'!$D$65,"Spacer",IF(COUNTIF($G$7:G340,G340)='[1]Season Set up'!$D$66,"Spacer",IF(COUNTIF($G$7:G340,G340)='[1]Season Set up'!$D$67,"Spacer",IF(COUNTIF($G$7:G340,G340)='[1]Season Set up'!$D$68,"Spacer",IF(COUNTIF($G$7:G340,G340)='[1]Season Set up'!$D$69,"Spacer",IF(COUNTIF($G$7:G340,G340)&lt;='[1]Season Set up'!$C$62, CONCATENATE(G340, " A"),IF(COUNTIF($G$7:G340,G340)&lt;='[1]Season Set up'!$C$63, CONCATENATE(G340, " B"),IF(COUNTIF($G$7:G340,G340)&lt;='[1]Season Set up'!$C$64, CONCATENATE(G340, " C"),IF(COUNTIF($G$7:G340,G340)&lt;='[1]Season Set up'!$C$65, CONCATENATE(G340, " D"),IF(COUNTIF($G$7:G340,G340)&lt;='[1]Season Set up'!$C$66, CONCATENATE(G340, " E"),IF(COUNTIF($G$7:G340,G340)&lt;='[1]Season Set up'!$C$67, CONCATENATE(G340, " F"),IF(COUNTIF($G$7:G340,G340)&lt;='[1]Season Set up'!$C$68, CONCATENATE(G340, " G"),IF(COUNTIF($G$7:G340,G340)&lt;='[1]Season Set up'!$C$69, CONCATENATE(G340, " H"),"")))))))))))))))))),"")</f>
        <v/>
      </c>
      <c r="I340" s="74"/>
      <c r="J340" s="21" t="str">
        <f>IFERROR(VLOOKUP(D340,#REF!,6,0),"")</f>
        <v/>
      </c>
      <c r="K340" s="2"/>
      <c r="L340" s="21">
        <v>334</v>
      </c>
      <c r="M340" s="73"/>
      <c r="N340" s="21" t="str">
        <f t="shared" si="9"/>
        <v/>
      </c>
      <c r="O340" s="21" t="str">
        <f>IFERROR(IF(M340="",VLOOKUP(N340,'[1]Members Sorted'!$B$2:$G$5000,2,0),VLOOKUP(M340,'[1]Members Sorted'!$B$2:$G$5000,2,0)),"")</f>
        <v/>
      </c>
      <c r="P340" s="21" t="str">
        <f>IFERROR(IF(M340="",VLOOKUP(N340,'[1]Members Sorted'!$B$2:$G$5000,3,0),VLOOKUP(M340,'[1]Members Sorted'!$B$2:$G$5000,3,0)),"")</f>
        <v/>
      </c>
      <c r="Q340" s="21" t="str">
        <f>IFERROR(IF(M340="",VLOOKUP(N340,'[1]Members Sorted'!$B$2:$G$5000,5,0),VLOOKUP(M340,'[1]Members Sorted'!$B$2:$G$5000,5,0)),"")</f>
        <v/>
      </c>
      <c r="R340" s="21" t="str">
        <f>IFERROR(IF(Q340="","",IF(#REF!=1,"Guest",IF(COUNTIF($Q$7:Q340,Q340)&lt;='[1]Season Set up'!$C$73, CONCATENATE(Q340, " A"),IF(COUNTIF($Q$7:Q340,Q340)&lt;='[1]Season Set up'!$C$74, CONCATENATE(Q340, " B"),IF(COUNTIF($Q$7:Q340,Q340)&lt;='[1]Season Set up'!$C$75, CONCATENATE(Q340, " C"),IF(COUNTIF($Q$7:Q340,Q340)&lt;='[1]Season Set up'!$C$76, CONCATENATE(Q340, " D"),IF(COUNTIF($Q$7:Q340,Q340)&lt;='[1]Season Set up'!$C$77, CONCATENATE(Q340, " E"),IF(COUNTIF($Q$7:Q340,Q340)&lt;='[1]Season Set up'!$C$78, CONCATENATE(Q340, " F"),IF(COUNTIF($Q$7:Q340,Q340)&lt;='[1]Season Set up'!$C$79, CONCATENATE(Q340, " G"),IF(COUNTIF($Q$7:Q340,Q340)&lt;='[1]Season Set up'!$C$80, CONCATENATE(Q340, " H"),"")))))))))),"")</f>
        <v/>
      </c>
      <c r="S340" s="74"/>
      <c r="T340" s="21" t="str">
        <f>IFERROR(VLOOKUP(N340,#REF!,6,0),"")</f>
        <v/>
      </c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1:35" ht="15.75" customHeight="1" x14ac:dyDescent="0.2">
      <c r="A341" s="2" t="str">
        <f>IFERROR(IF(#REF!=0,"Wrong Gender!",""),"")</f>
        <v/>
      </c>
      <c r="B341" s="21">
        <v>335</v>
      </c>
      <c r="C341" s="73"/>
      <c r="D341" s="21" t="str">
        <f t="shared" si="8"/>
        <v/>
      </c>
      <c r="E341" s="21" t="str">
        <f>IFERROR(IF(C341="",VLOOKUP(D341,'[1]Members Sorted'!$B$2:$G$5000,2,0),VLOOKUP(C341,'[1]Members Sorted'!$B$2:$G$5000,2,0)),"")</f>
        <v/>
      </c>
      <c r="F341" s="21" t="str">
        <f>IFERROR(IF(C341="",VLOOKUP(D341,'[1]Members Sorted'!$B$2:$G$5000,3,0),VLOOKUP(C341,'[1]Members Sorted'!$B$2:$G$5000,3,0)),"")</f>
        <v/>
      </c>
      <c r="G341" s="21" t="str">
        <f>IFERROR(IF(C341="",VLOOKUP(D341,'[1]Members Sorted'!$B$2:$G$5000,5,0),VLOOKUP(C341,'[1]Members Sorted'!$B$2:$G$5000,5,0)),"")</f>
        <v/>
      </c>
      <c r="H341" s="21" t="str">
        <f>IFERROR(IF(G341="","",IF(#REF!=1,"Guest",IF(COUNTIF($G$7:G341,G341)='[1]Season Set up'!$D$62,"Spacer",IF(COUNTIF($G$7:G341,G341)='[1]Season Set up'!$D$63,"Spacer",IF(COUNTIF($G$7:G341,G341)='[1]Season Set up'!$D$64,"Spacer",IF(COUNTIF($G$7:G341,G341)='[1]Season Set up'!$D$65,"Spacer",IF(COUNTIF($G$7:G341,G341)='[1]Season Set up'!$D$66,"Spacer",IF(COUNTIF($G$7:G341,G341)='[1]Season Set up'!$D$67,"Spacer",IF(COUNTIF($G$7:G341,G341)='[1]Season Set up'!$D$68,"Spacer",IF(COUNTIF($G$7:G341,G341)='[1]Season Set up'!$D$69,"Spacer",IF(COUNTIF($G$7:G341,G341)&lt;='[1]Season Set up'!$C$62, CONCATENATE(G341, " A"),IF(COUNTIF($G$7:G341,G341)&lt;='[1]Season Set up'!$C$63, CONCATENATE(G341, " B"),IF(COUNTIF($G$7:G341,G341)&lt;='[1]Season Set up'!$C$64, CONCATENATE(G341, " C"),IF(COUNTIF($G$7:G341,G341)&lt;='[1]Season Set up'!$C$65, CONCATENATE(G341, " D"),IF(COUNTIF($G$7:G341,G341)&lt;='[1]Season Set up'!$C$66, CONCATENATE(G341, " E"),IF(COUNTIF($G$7:G341,G341)&lt;='[1]Season Set up'!$C$67, CONCATENATE(G341, " F"),IF(COUNTIF($G$7:G341,G341)&lt;='[1]Season Set up'!$C$68, CONCATENATE(G341, " G"),IF(COUNTIF($G$7:G341,G341)&lt;='[1]Season Set up'!$C$69, CONCATENATE(G341, " H"),"")))))))))))))))))),"")</f>
        <v/>
      </c>
      <c r="I341" s="74"/>
      <c r="J341" s="21" t="str">
        <f>IFERROR(VLOOKUP(D341,#REF!,6,0),"")</f>
        <v/>
      </c>
      <c r="K341" s="2"/>
      <c r="L341" s="21">
        <v>335</v>
      </c>
      <c r="M341" s="73"/>
      <c r="N341" s="21" t="str">
        <f t="shared" si="9"/>
        <v/>
      </c>
      <c r="O341" s="21" t="str">
        <f>IFERROR(IF(M341="",VLOOKUP(N341,'[1]Members Sorted'!$B$2:$G$5000,2,0),VLOOKUP(M341,'[1]Members Sorted'!$B$2:$G$5000,2,0)),"")</f>
        <v/>
      </c>
      <c r="P341" s="21" t="str">
        <f>IFERROR(IF(M341="",VLOOKUP(N341,'[1]Members Sorted'!$B$2:$G$5000,3,0),VLOOKUP(M341,'[1]Members Sorted'!$B$2:$G$5000,3,0)),"")</f>
        <v/>
      </c>
      <c r="Q341" s="21" t="str">
        <f>IFERROR(IF(M341="",VLOOKUP(N341,'[1]Members Sorted'!$B$2:$G$5000,5,0),VLOOKUP(M341,'[1]Members Sorted'!$B$2:$G$5000,5,0)),"")</f>
        <v/>
      </c>
      <c r="R341" s="21" t="str">
        <f>IFERROR(IF(Q341="","",IF(#REF!=1,"Guest",IF(COUNTIF($Q$7:Q341,Q341)&lt;='[1]Season Set up'!$C$73, CONCATENATE(Q341, " A"),IF(COUNTIF($Q$7:Q341,Q341)&lt;='[1]Season Set up'!$C$74, CONCATENATE(Q341, " B"),IF(COUNTIF($Q$7:Q341,Q341)&lt;='[1]Season Set up'!$C$75, CONCATENATE(Q341, " C"),IF(COUNTIF($Q$7:Q341,Q341)&lt;='[1]Season Set up'!$C$76, CONCATENATE(Q341, " D"),IF(COUNTIF($Q$7:Q341,Q341)&lt;='[1]Season Set up'!$C$77, CONCATENATE(Q341, " E"),IF(COUNTIF($Q$7:Q341,Q341)&lt;='[1]Season Set up'!$C$78, CONCATENATE(Q341, " F"),IF(COUNTIF($Q$7:Q341,Q341)&lt;='[1]Season Set up'!$C$79, CONCATENATE(Q341, " G"),IF(COUNTIF($Q$7:Q341,Q341)&lt;='[1]Season Set up'!$C$80, CONCATENATE(Q341, " H"),"")))))))))),"")</f>
        <v/>
      </c>
      <c r="S341" s="74"/>
      <c r="T341" s="21" t="str">
        <f>IFERROR(VLOOKUP(N341,#REF!,6,0),"")</f>
        <v/>
      </c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1:35" ht="15.75" customHeight="1" x14ac:dyDescent="0.2">
      <c r="A342" s="2" t="str">
        <f>IFERROR(IF(#REF!=0,"Wrong Gender!",""),"")</f>
        <v/>
      </c>
      <c r="B342" s="21">
        <v>336</v>
      </c>
      <c r="C342" s="73"/>
      <c r="D342" s="21" t="str">
        <f t="shared" si="8"/>
        <v/>
      </c>
      <c r="E342" s="21" t="str">
        <f>IFERROR(IF(C342="",VLOOKUP(D342,'[1]Members Sorted'!$B$2:$G$5000,2,0),VLOOKUP(C342,'[1]Members Sorted'!$B$2:$G$5000,2,0)),"")</f>
        <v/>
      </c>
      <c r="F342" s="21" t="str">
        <f>IFERROR(IF(C342="",VLOOKUP(D342,'[1]Members Sorted'!$B$2:$G$5000,3,0),VLOOKUP(C342,'[1]Members Sorted'!$B$2:$G$5000,3,0)),"")</f>
        <v/>
      </c>
      <c r="G342" s="21" t="str">
        <f>IFERROR(IF(C342="",VLOOKUP(D342,'[1]Members Sorted'!$B$2:$G$5000,5,0),VLOOKUP(C342,'[1]Members Sorted'!$B$2:$G$5000,5,0)),"")</f>
        <v/>
      </c>
      <c r="H342" s="21" t="str">
        <f>IFERROR(IF(G342="","",IF(#REF!=1,"Guest",IF(COUNTIF($G$7:G342,G342)='[1]Season Set up'!$D$62,"Spacer",IF(COUNTIF($G$7:G342,G342)='[1]Season Set up'!$D$63,"Spacer",IF(COUNTIF($G$7:G342,G342)='[1]Season Set up'!$D$64,"Spacer",IF(COUNTIF($G$7:G342,G342)='[1]Season Set up'!$D$65,"Spacer",IF(COUNTIF($G$7:G342,G342)='[1]Season Set up'!$D$66,"Spacer",IF(COUNTIF($G$7:G342,G342)='[1]Season Set up'!$D$67,"Spacer",IF(COUNTIF($G$7:G342,G342)='[1]Season Set up'!$D$68,"Spacer",IF(COUNTIF($G$7:G342,G342)='[1]Season Set up'!$D$69,"Spacer",IF(COUNTIF($G$7:G342,G342)&lt;='[1]Season Set up'!$C$62, CONCATENATE(G342, " A"),IF(COUNTIF($G$7:G342,G342)&lt;='[1]Season Set up'!$C$63, CONCATENATE(G342, " B"),IF(COUNTIF($G$7:G342,G342)&lt;='[1]Season Set up'!$C$64, CONCATENATE(G342, " C"),IF(COUNTIF($G$7:G342,G342)&lt;='[1]Season Set up'!$C$65, CONCATENATE(G342, " D"),IF(COUNTIF($G$7:G342,G342)&lt;='[1]Season Set up'!$C$66, CONCATENATE(G342, " E"),IF(COUNTIF($G$7:G342,G342)&lt;='[1]Season Set up'!$C$67, CONCATENATE(G342, " F"),IF(COUNTIF($G$7:G342,G342)&lt;='[1]Season Set up'!$C$68, CONCATENATE(G342, " G"),IF(COUNTIF($G$7:G342,G342)&lt;='[1]Season Set up'!$C$69, CONCATENATE(G342, " H"),"")))))))))))))))))),"")</f>
        <v/>
      </c>
      <c r="I342" s="74"/>
      <c r="J342" s="21" t="str">
        <f>IFERROR(VLOOKUP(D342,#REF!,6,0),"")</f>
        <v/>
      </c>
      <c r="K342" s="2"/>
      <c r="L342" s="21">
        <v>336</v>
      </c>
      <c r="M342" s="73"/>
      <c r="N342" s="21" t="str">
        <f t="shared" si="9"/>
        <v/>
      </c>
      <c r="O342" s="21" t="str">
        <f>IFERROR(IF(M342="",VLOOKUP(N342,'[1]Members Sorted'!$B$2:$G$5000,2,0),VLOOKUP(M342,'[1]Members Sorted'!$B$2:$G$5000,2,0)),"")</f>
        <v/>
      </c>
      <c r="P342" s="21" t="str">
        <f>IFERROR(IF(M342="",VLOOKUP(N342,'[1]Members Sorted'!$B$2:$G$5000,3,0),VLOOKUP(M342,'[1]Members Sorted'!$B$2:$G$5000,3,0)),"")</f>
        <v/>
      </c>
      <c r="Q342" s="21" t="str">
        <f>IFERROR(IF(M342="",VLOOKUP(N342,'[1]Members Sorted'!$B$2:$G$5000,5,0),VLOOKUP(M342,'[1]Members Sorted'!$B$2:$G$5000,5,0)),"")</f>
        <v/>
      </c>
      <c r="R342" s="21" t="str">
        <f>IFERROR(IF(Q342="","",IF(#REF!=1,"Guest",IF(COUNTIF($Q$7:Q342,Q342)&lt;='[1]Season Set up'!$C$73, CONCATENATE(Q342, " A"),IF(COUNTIF($Q$7:Q342,Q342)&lt;='[1]Season Set up'!$C$74, CONCATENATE(Q342, " B"),IF(COUNTIF($Q$7:Q342,Q342)&lt;='[1]Season Set up'!$C$75, CONCATENATE(Q342, " C"),IF(COUNTIF($Q$7:Q342,Q342)&lt;='[1]Season Set up'!$C$76, CONCATENATE(Q342, " D"),IF(COUNTIF($Q$7:Q342,Q342)&lt;='[1]Season Set up'!$C$77, CONCATENATE(Q342, " E"),IF(COUNTIF($Q$7:Q342,Q342)&lt;='[1]Season Set up'!$C$78, CONCATENATE(Q342, " F"),IF(COUNTIF($Q$7:Q342,Q342)&lt;='[1]Season Set up'!$C$79, CONCATENATE(Q342, " G"),IF(COUNTIF($Q$7:Q342,Q342)&lt;='[1]Season Set up'!$C$80, CONCATENATE(Q342, " H"),"")))))))))),"")</f>
        <v/>
      </c>
      <c r="S342" s="74"/>
      <c r="T342" s="21" t="str">
        <f>IFERROR(VLOOKUP(N342,#REF!,6,0),"")</f>
        <v/>
      </c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1:35" ht="15.75" customHeight="1" x14ac:dyDescent="0.2">
      <c r="A343" s="2" t="str">
        <f>IFERROR(IF(#REF!=0,"Wrong Gender!",""),"")</f>
        <v/>
      </c>
      <c r="B343" s="21">
        <v>337</v>
      </c>
      <c r="C343" s="73"/>
      <c r="D343" s="21" t="str">
        <f t="shared" si="8"/>
        <v/>
      </c>
      <c r="E343" s="21" t="str">
        <f>IFERROR(IF(C343="",VLOOKUP(D343,'[1]Members Sorted'!$B$2:$G$5000,2,0),VLOOKUP(C343,'[1]Members Sorted'!$B$2:$G$5000,2,0)),"")</f>
        <v/>
      </c>
      <c r="F343" s="21" t="str">
        <f>IFERROR(IF(C343="",VLOOKUP(D343,'[1]Members Sorted'!$B$2:$G$5000,3,0),VLOOKUP(C343,'[1]Members Sorted'!$B$2:$G$5000,3,0)),"")</f>
        <v/>
      </c>
      <c r="G343" s="21" t="str">
        <f>IFERROR(IF(C343="",VLOOKUP(D343,'[1]Members Sorted'!$B$2:$G$5000,5,0),VLOOKUP(C343,'[1]Members Sorted'!$B$2:$G$5000,5,0)),"")</f>
        <v/>
      </c>
      <c r="H343" s="21" t="str">
        <f>IFERROR(IF(G343="","",IF(#REF!=1,"Guest",IF(COUNTIF($G$7:G343,G343)='[1]Season Set up'!$D$62,"Spacer",IF(COUNTIF($G$7:G343,G343)='[1]Season Set up'!$D$63,"Spacer",IF(COUNTIF($G$7:G343,G343)='[1]Season Set up'!$D$64,"Spacer",IF(COUNTIF($G$7:G343,G343)='[1]Season Set up'!$D$65,"Spacer",IF(COUNTIF($G$7:G343,G343)='[1]Season Set up'!$D$66,"Spacer",IF(COUNTIF($G$7:G343,G343)='[1]Season Set up'!$D$67,"Spacer",IF(COUNTIF($G$7:G343,G343)='[1]Season Set up'!$D$68,"Spacer",IF(COUNTIF($G$7:G343,G343)='[1]Season Set up'!$D$69,"Spacer",IF(COUNTIF($G$7:G343,G343)&lt;='[1]Season Set up'!$C$62, CONCATENATE(G343, " A"),IF(COUNTIF($G$7:G343,G343)&lt;='[1]Season Set up'!$C$63, CONCATENATE(G343, " B"),IF(COUNTIF($G$7:G343,G343)&lt;='[1]Season Set up'!$C$64, CONCATENATE(G343, " C"),IF(COUNTIF($G$7:G343,G343)&lt;='[1]Season Set up'!$C$65, CONCATENATE(G343, " D"),IF(COUNTIF($G$7:G343,G343)&lt;='[1]Season Set up'!$C$66, CONCATENATE(G343, " E"),IF(COUNTIF($G$7:G343,G343)&lt;='[1]Season Set up'!$C$67, CONCATENATE(G343, " F"),IF(COUNTIF($G$7:G343,G343)&lt;='[1]Season Set up'!$C$68, CONCATENATE(G343, " G"),IF(COUNTIF($G$7:G343,G343)&lt;='[1]Season Set up'!$C$69, CONCATENATE(G343, " H"),"")))))))))))))))))),"")</f>
        <v/>
      </c>
      <c r="I343" s="74"/>
      <c r="J343" s="21" t="str">
        <f>IFERROR(VLOOKUP(D343,#REF!,6,0),"")</f>
        <v/>
      </c>
      <c r="K343" s="2"/>
      <c r="L343" s="21">
        <v>337</v>
      </c>
      <c r="M343" s="73"/>
      <c r="N343" s="21" t="str">
        <f t="shared" si="9"/>
        <v/>
      </c>
      <c r="O343" s="21" t="str">
        <f>IFERROR(IF(M343="",VLOOKUP(N343,'[1]Members Sorted'!$B$2:$G$5000,2,0),VLOOKUP(M343,'[1]Members Sorted'!$B$2:$G$5000,2,0)),"")</f>
        <v/>
      </c>
      <c r="P343" s="21" t="str">
        <f>IFERROR(IF(M343="",VLOOKUP(N343,'[1]Members Sorted'!$B$2:$G$5000,3,0),VLOOKUP(M343,'[1]Members Sorted'!$B$2:$G$5000,3,0)),"")</f>
        <v/>
      </c>
      <c r="Q343" s="21" t="str">
        <f>IFERROR(IF(M343="",VLOOKUP(N343,'[1]Members Sorted'!$B$2:$G$5000,5,0),VLOOKUP(M343,'[1]Members Sorted'!$B$2:$G$5000,5,0)),"")</f>
        <v/>
      </c>
      <c r="R343" s="21" t="str">
        <f>IFERROR(IF(Q343="","",IF(#REF!=1,"Guest",IF(COUNTIF($Q$7:Q343,Q343)&lt;='[1]Season Set up'!$C$73, CONCATENATE(Q343, " A"),IF(COUNTIF($Q$7:Q343,Q343)&lt;='[1]Season Set up'!$C$74, CONCATENATE(Q343, " B"),IF(COUNTIF($Q$7:Q343,Q343)&lt;='[1]Season Set up'!$C$75, CONCATENATE(Q343, " C"),IF(COUNTIF($Q$7:Q343,Q343)&lt;='[1]Season Set up'!$C$76, CONCATENATE(Q343, " D"),IF(COUNTIF($Q$7:Q343,Q343)&lt;='[1]Season Set up'!$C$77, CONCATENATE(Q343, " E"),IF(COUNTIF($Q$7:Q343,Q343)&lt;='[1]Season Set up'!$C$78, CONCATENATE(Q343, " F"),IF(COUNTIF($Q$7:Q343,Q343)&lt;='[1]Season Set up'!$C$79, CONCATENATE(Q343, " G"),IF(COUNTIF($Q$7:Q343,Q343)&lt;='[1]Season Set up'!$C$80, CONCATENATE(Q343, " H"),"")))))))))),"")</f>
        <v/>
      </c>
      <c r="S343" s="74"/>
      <c r="T343" s="21" t="str">
        <f>IFERROR(VLOOKUP(N343,#REF!,6,0),"")</f>
        <v/>
      </c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1:35" ht="15.75" customHeight="1" x14ac:dyDescent="0.2">
      <c r="A344" s="2" t="str">
        <f>IFERROR(IF(#REF!=0,"Wrong Gender!",""),"")</f>
        <v/>
      </c>
      <c r="B344" s="21">
        <v>338</v>
      </c>
      <c r="C344" s="73"/>
      <c r="D344" s="21" t="str">
        <f t="shared" si="8"/>
        <v/>
      </c>
      <c r="E344" s="21" t="str">
        <f>IFERROR(IF(C344="",VLOOKUP(D344,'[1]Members Sorted'!$B$2:$G$5000,2,0),VLOOKUP(C344,'[1]Members Sorted'!$B$2:$G$5000,2,0)),"")</f>
        <v/>
      </c>
      <c r="F344" s="21" t="str">
        <f>IFERROR(IF(C344="",VLOOKUP(D344,'[1]Members Sorted'!$B$2:$G$5000,3,0),VLOOKUP(C344,'[1]Members Sorted'!$B$2:$G$5000,3,0)),"")</f>
        <v/>
      </c>
      <c r="G344" s="21" t="str">
        <f>IFERROR(IF(C344="",VLOOKUP(D344,'[1]Members Sorted'!$B$2:$G$5000,5,0),VLOOKUP(C344,'[1]Members Sorted'!$B$2:$G$5000,5,0)),"")</f>
        <v/>
      </c>
      <c r="H344" s="21" t="str">
        <f>IFERROR(IF(G344="","",IF(#REF!=1,"Guest",IF(COUNTIF($G$7:G344,G344)='[1]Season Set up'!$D$62,"Spacer",IF(COUNTIF($G$7:G344,G344)='[1]Season Set up'!$D$63,"Spacer",IF(COUNTIF($G$7:G344,G344)='[1]Season Set up'!$D$64,"Spacer",IF(COUNTIF($G$7:G344,G344)='[1]Season Set up'!$D$65,"Spacer",IF(COUNTIF($G$7:G344,G344)='[1]Season Set up'!$D$66,"Spacer",IF(COUNTIF($G$7:G344,G344)='[1]Season Set up'!$D$67,"Spacer",IF(COUNTIF($G$7:G344,G344)='[1]Season Set up'!$D$68,"Spacer",IF(COUNTIF($G$7:G344,G344)='[1]Season Set up'!$D$69,"Spacer",IF(COUNTIF($G$7:G344,G344)&lt;='[1]Season Set up'!$C$62, CONCATENATE(G344, " A"),IF(COUNTIF($G$7:G344,G344)&lt;='[1]Season Set up'!$C$63, CONCATENATE(G344, " B"),IF(COUNTIF($G$7:G344,G344)&lt;='[1]Season Set up'!$C$64, CONCATENATE(G344, " C"),IF(COUNTIF($G$7:G344,G344)&lt;='[1]Season Set up'!$C$65, CONCATENATE(G344, " D"),IF(COUNTIF($G$7:G344,G344)&lt;='[1]Season Set up'!$C$66, CONCATENATE(G344, " E"),IF(COUNTIF($G$7:G344,G344)&lt;='[1]Season Set up'!$C$67, CONCATENATE(G344, " F"),IF(COUNTIF($G$7:G344,G344)&lt;='[1]Season Set up'!$C$68, CONCATENATE(G344, " G"),IF(COUNTIF($G$7:G344,G344)&lt;='[1]Season Set up'!$C$69, CONCATENATE(G344, " H"),"")))))))))))))))))),"")</f>
        <v/>
      </c>
      <c r="I344" s="74"/>
      <c r="J344" s="21" t="str">
        <f>IFERROR(VLOOKUP(D344,#REF!,6,0),"")</f>
        <v/>
      </c>
      <c r="K344" s="2"/>
      <c r="L344" s="21">
        <v>338</v>
      </c>
      <c r="M344" s="73"/>
      <c r="N344" s="21" t="str">
        <f t="shared" si="9"/>
        <v/>
      </c>
      <c r="O344" s="21" t="str">
        <f>IFERROR(IF(M344="",VLOOKUP(N344,'[1]Members Sorted'!$B$2:$G$5000,2,0),VLOOKUP(M344,'[1]Members Sorted'!$B$2:$G$5000,2,0)),"")</f>
        <v/>
      </c>
      <c r="P344" s="21" t="str">
        <f>IFERROR(IF(M344="",VLOOKUP(N344,'[1]Members Sorted'!$B$2:$G$5000,3,0),VLOOKUP(M344,'[1]Members Sorted'!$B$2:$G$5000,3,0)),"")</f>
        <v/>
      </c>
      <c r="Q344" s="21" t="str">
        <f>IFERROR(IF(M344="",VLOOKUP(N344,'[1]Members Sorted'!$B$2:$G$5000,5,0),VLOOKUP(M344,'[1]Members Sorted'!$B$2:$G$5000,5,0)),"")</f>
        <v/>
      </c>
      <c r="R344" s="21" t="str">
        <f>IFERROR(IF(Q344="","",IF(#REF!=1,"Guest",IF(COUNTIF($Q$7:Q344,Q344)&lt;='[1]Season Set up'!$C$73, CONCATENATE(Q344, " A"),IF(COUNTIF($Q$7:Q344,Q344)&lt;='[1]Season Set up'!$C$74, CONCATENATE(Q344, " B"),IF(COUNTIF($Q$7:Q344,Q344)&lt;='[1]Season Set up'!$C$75, CONCATENATE(Q344, " C"),IF(COUNTIF($Q$7:Q344,Q344)&lt;='[1]Season Set up'!$C$76, CONCATENATE(Q344, " D"),IF(COUNTIF($Q$7:Q344,Q344)&lt;='[1]Season Set up'!$C$77, CONCATENATE(Q344, " E"),IF(COUNTIF($Q$7:Q344,Q344)&lt;='[1]Season Set up'!$C$78, CONCATENATE(Q344, " F"),IF(COUNTIF($Q$7:Q344,Q344)&lt;='[1]Season Set up'!$C$79, CONCATENATE(Q344, " G"),IF(COUNTIF($Q$7:Q344,Q344)&lt;='[1]Season Set up'!$C$80, CONCATENATE(Q344, " H"),"")))))))))),"")</f>
        <v/>
      </c>
      <c r="S344" s="74"/>
      <c r="T344" s="21" t="str">
        <f>IFERROR(VLOOKUP(N344,#REF!,6,0),"")</f>
        <v/>
      </c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1:35" ht="15.75" customHeight="1" x14ac:dyDescent="0.2">
      <c r="A345" s="2" t="str">
        <f>IFERROR(IF(#REF!=0,"Wrong Gender!",""),"")</f>
        <v/>
      </c>
      <c r="B345" s="21">
        <v>339</v>
      </c>
      <c r="C345" s="73"/>
      <c r="D345" s="21" t="str">
        <f t="shared" si="8"/>
        <v/>
      </c>
      <c r="E345" s="21" t="str">
        <f>IFERROR(IF(C345="",VLOOKUP(D345,'[1]Members Sorted'!$B$2:$G$5000,2,0),VLOOKUP(C345,'[1]Members Sorted'!$B$2:$G$5000,2,0)),"")</f>
        <v/>
      </c>
      <c r="F345" s="21" t="str">
        <f>IFERROR(IF(C345="",VLOOKUP(D345,'[1]Members Sorted'!$B$2:$G$5000,3,0),VLOOKUP(C345,'[1]Members Sorted'!$B$2:$G$5000,3,0)),"")</f>
        <v/>
      </c>
      <c r="G345" s="21" t="str">
        <f>IFERROR(IF(C345="",VLOOKUP(D345,'[1]Members Sorted'!$B$2:$G$5000,5,0),VLOOKUP(C345,'[1]Members Sorted'!$B$2:$G$5000,5,0)),"")</f>
        <v/>
      </c>
      <c r="H345" s="21" t="str">
        <f>IFERROR(IF(G345="","",IF(#REF!=1,"Guest",IF(COUNTIF($G$7:G345,G345)='[1]Season Set up'!$D$62,"Spacer",IF(COUNTIF($G$7:G345,G345)='[1]Season Set up'!$D$63,"Spacer",IF(COUNTIF($G$7:G345,G345)='[1]Season Set up'!$D$64,"Spacer",IF(COUNTIF($G$7:G345,G345)='[1]Season Set up'!$D$65,"Spacer",IF(COUNTIF($G$7:G345,G345)='[1]Season Set up'!$D$66,"Spacer",IF(COUNTIF($G$7:G345,G345)='[1]Season Set up'!$D$67,"Spacer",IF(COUNTIF($G$7:G345,G345)='[1]Season Set up'!$D$68,"Spacer",IF(COUNTIF($G$7:G345,G345)='[1]Season Set up'!$D$69,"Spacer",IF(COUNTIF($G$7:G345,G345)&lt;='[1]Season Set up'!$C$62, CONCATENATE(G345, " A"),IF(COUNTIF($G$7:G345,G345)&lt;='[1]Season Set up'!$C$63, CONCATENATE(G345, " B"),IF(COUNTIF($G$7:G345,G345)&lt;='[1]Season Set up'!$C$64, CONCATENATE(G345, " C"),IF(COUNTIF($G$7:G345,G345)&lt;='[1]Season Set up'!$C$65, CONCATENATE(G345, " D"),IF(COUNTIF($G$7:G345,G345)&lt;='[1]Season Set up'!$C$66, CONCATENATE(G345, " E"),IF(COUNTIF($G$7:G345,G345)&lt;='[1]Season Set up'!$C$67, CONCATENATE(G345, " F"),IF(COUNTIF($G$7:G345,G345)&lt;='[1]Season Set up'!$C$68, CONCATENATE(G345, " G"),IF(COUNTIF($G$7:G345,G345)&lt;='[1]Season Set up'!$C$69, CONCATENATE(G345, " H"),"")))))))))))))))))),"")</f>
        <v/>
      </c>
      <c r="I345" s="74"/>
      <c r="J345" s="21" t="str">
        <f>IFERROR(VLOOKUP(D345,#REF!,6,0),"")</f>
        <v/>
      </c>
      <c r="K345" s="2"/>
      <c r="L345" s="21">
        <v>339</v>
      </c>
      <c r="M345" s="73"/>
      <c r="N345" s="21" t="str">
        <f t="shared" si="9"/>
        <v/>
      </c>
      <c r="O345" s="21" t="str">
        <f>IFERROR(IF(M345="",VLOOKUP(N345,'[1]Members Sorted'!$B$2:$G$5000,2,0),VLOOKUP(M345,'[1]Members Sorted'!$B$2:$G$5000,2,0)),"")</f>
        <v/>
      </c>
      <c r="P345" s="21" t="str">
        <f>IFERROR(IF(M345="",VLOOKUP(N345,'[1]Members Sorted'!$B$2:$G$5000,3,0),VLOOKUP(M345,'[1]Members Sorted'!$B$2:$G$5000,3,0)),"")</f>
        <v/>
      </c>
      <c r="Q345" s="21" t="str">
        <f>IFERROR(IF(M345="",VLOOKUP(N345,'[1]Members Sorted'!$B$2:$G$5000,5,0),VLOOKUP(M345,'[1]Members Sorted'!$B$2:$G$5000,5,0)),"")</f>
        <v/>
      </c>
      <c r="R345" s="21" t="str">
        <f>IFERROR(IF(Q345="","",IF(#REF!=1,"Guest",IF(COUNTIF($Q$7:Q345,Q345)&lt;='[1]Season Set up'!$C$73, CONCATENATE(Q345, " A"),IF(COUNTIF($Q$7:Q345,Q345)&lt;='[1]Season Set up'!$C$74, CONCATENATE(Q345, " B"),IF(COUNTIF($Q$7:Q345,Q345)&lt;='[1]Season Set up'!$C$75, CONCATENATE(Q345, " C"),IF(COUNTIF($Q$7:Q345,Q345)&lt;='[1]Season Set up'!$C$76, CONCATENATE(Q345, " D"),IF(COUNTIF($Q$7:Q345,Q345)&lt;='[1]Season Set up'!$C$77, CONCATENATE(Q345, " E"),IF(COUNTIF($Q$7:Q345,Q345)&lt;='[1]Season Set up'!$C$78, CONCATENATE(Q345, " F"),IF(COUNTIF($Q$7:Q345,Q345)&lt;='[1]Season Set up'!$C$79, CONCATENATE(Q345, " G"),IF(COUNTIF($Q$7:Q345,Q345)&lt;='[1]Season Set up'!$C$80, CONCATENATE(Q345, " H"),"")))))))))),"")</f>
        <v/>
      </c>
      <c r="S345" s="74"/>
      <c r="T345" s="21" t="str">
        <f>IFERROR(VLOOKUP(N345,#REF!,6,0),"")</f>
        <v/>
      </c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1:35" ht="15.75" customHeight="1" x14ac:dyDescent="0.2">
      <c r="A346" s="2" t="str">
        <f>IFERROR(IF(#REF!=0,"Wrong Gender!",""),"")</f>
        <v/>
      </c>
      <c r="B346" s="21">
        <v>340</v>
      </c>
      <c r="C346" s="73"/>
      <c r="D346" s="21" t="str">
        <f t="shared" si="8"/>
        <v/>
      </c>
      <c r="E346" s="21" t="str">
        <f>IFERROR(IF(C346="",VLOOKUP(D346,'[1]Members Sorted'!$B$2:$G$5000,2,0),VLOOKUP(C346,'[1]Members Sorted'!$B$2:$G$5000,2,0)),"")</f>
        <v/>
      </c>
      <c r="F346" s="21" t="str">
        <f>IFERROR(IF(C346="",VLOOKUP(D346,'[1]Members Sorted'!$B$2:$G$5000,3,0),VLOOKUP(C346,'[1]Members Sorted'!$B$2:$G$5000,3,0)),"")</f>
        <v/>
      </c>
      <c r="G346" s="21" t="str">
        <f>IFERROR(IF(C346="",VLOOKUP(D346,'[1]Members Sorted'!$B$2:$G$5000,5,0),VLOOKUP(C346,'[1]Members Sorted'!$B$2:$G$5000,5,0)),"")</f>
        <v/>
      </c>
      <c r="H346" s="21" t="str">
        <f>IFERROR(IF(G346="","",IF(#REF!=1,"Guest",IF(COUNTIF($G$7:G346,G346)='[1]Season Set up'!$D$62,"Spacer",IF(COUNTIF($G$7:G346,G346)='[1]Season Set up'!$D$63,"Spacer",IF(COUNTIF($G$7:G346,G346)='[1]Season Set up'!$D$64,"Spacer",IF(COUNTIF($G$7:G346,G346)='[1]Season Set up'!$D$65,"Spacer",IF(COUNTIF($G$7:G346,G346)='[1]Season Set up'!$D$66,"Spacer",IF(COUNTIF($G$7:G346,G346)='[1]Season Set up'!$D$67,"Spacer",IF(COUNTIF($G$7:G346,G346)='[1]Season Set up'!$D$68,"Spacer",IF(COUNTIF($G$7:G346,G346)='[1]Season Set up'!$D$69,"Spacer",IF(COUNTIF($G$7:G346,G346)&lt;='[1]Season Set up'!$C$62, CONCATENATE(G346, " A"),IF(COUNTIF($G$7:G346,G346)&lt;='[1]Season Set up'!$C$63, CONCATENATE(G346, " B"),IF(COUNTIF($G$7:G346,G346)&lt;='[1]Season Set up'!$C$64, CONCATENATE(G346, " C"),IF(COUNTIF($G$7:G346,G346)&lt;='[1]Season Set up'!$C$65, CONCATENATE(G346, " D"),IF(COUNTIF($G$7:G346,G346)&lt;='[1]Season Set up'!$C$66, CONCATENATE(G346, " E"),IF(COUNTIF($G$7:G346,G346)&lt;='[1]Season Set up'!$C$67, CONCATENATE(G346, " F"),IF(COUNTIF($G$7:G346,G346)&lt;='[1]Season Set up'!$C$68, CONCATENATE(G346, " G"),IF(COUNTIF($G$7:G346,G346)&lt;='[1]Season Set up'!$C$69, CONCATENATE(G346, " H"),"")))))))))))))))))),"")</f>
        <v/>
      </c>
      <c r="I346" s="74"/>
      <c r="J346" s="21" t="str">
        <f>IFERROR(VLOOKUP(D346,#REF!,6,0),"")</f>
        <v/>
      </c>
      <c r="K346" s="2"/>
      <c r="L346" s="21">
        <v>340</v>
      </c>
      <c r="M346" s="73"/>
      <c r="N346" s="21" t="str">
        <f t="shared" si="9"/>
        <v/>
      </c>
      <c r="O346" s="21" t="str">
        <f>IFERROR(IF(M346="",VLOOKUP(N346,'[1]Members Sorted'!$B$2:$G$5000,2,0),VLOOKUP(M346,'[1]Members Sorted'!$B$2:$G$5000,2,0)),"")</f>
        <v/>
      </c>
      <c r="P346" s="21" t="str">
        <f>IFERROR(IF(M346="",VLOOKUP(N346,'[1]Members Sorted'!$B$2:$G$5000,3,0),VLOOKUP(M346,'[1]Members Sorted'!$B$2:$G$5000,3,0)),"")</f>
        <v/>
      </c>
      <c r="Q346" s="21" t="str">
        <f>IFERROR(IF(M346="",VLOOKUP(N346,'[1]Members Sorted'!$B$2:$G$5000,5,0),VLOOKUP(M346,'[1]Members Sorted'!$B$2:$G$5000,5,0)),"")</f>
        <v/>
      </c>
      <c r="R346" s="21" t="str">
        <f>IFERROR(IF(Q346="","",IF(#REF!=1,"Guest",IF(COUNTIF($Q$7:Q346,Q346)&lt;='[1]Season Set up'!$C$73, CONCATENATE(Q346, " A"),IF(COUNTIF($Q$7:Q346,Q346)&lt;='[1]Season Set up'!$C$74, CONCATENATE(Q346, " B"),IF(COUNTIF($Q$7:Q346,Q346)&lt;='[1]Season Set up'!$C$75, CONCATENATE(Q346, " C"),IF(COUNTIF($Q$7:Q346,Q346)&lt;='[1]Season Set up'!$C$76, CONCATENATE(Q346, " D"),IF(COUNTIF($Q$7:Q346,Q346)&lt;='[1]Season Set up'!$C$77, CONCATENATE(Q346, " E"),IF(COUNTIF($Q$7:Q346,Q346)&lt;='[1]Season Set up'!$C$78, CONCATENATE(Q346, " F"),IF(COUNTIF($Q$7:Q346,Q346)&lt;='[1]Season Set up'!$C$79, CONCATENATE(Q346, " G"),IF(COUNTIF($Q$7:Q346,Q346)&lt;='[1]Season Set up'!$C$80, CONCATENATE(Q346, " H"),"")))))))))),"")</f>
        <v/>
      </c>
      <c r="S346" s="74"/>
      <c r="T346" s="21" t="str">
        <f>IFERROR(VLOOKUP(N346,#REF!,6,0),"")</f>
        <v/>
      </c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1:35" ht="15.75" customHeight="1" x14ac:dyDescent="0.2">
      <c r="A347" s="2" t="str">
        <f>IFERROR(IF(#REF!=0,"Wrong Gender!",""),"")</f>
        <v/>
      </c>
      <c r="B347" s="21">
        <v>341</v>
      </c>
      <c r="C347" s="73"/>
      <c r="D347" s="21" t="str">
        <f t="shared" si="8"/>
        <v/>
      </c>
      <c r="E347" s="21" t="str">
        <f>IFERROR(IF(C347="",VLOOKUP(D347,'[1]Members Sorted'!$B$2:$G$5000,2,0),VLOOKUP(C347,'[1]Members Sorted'!$B$2:$G$5000,2,0)),"")</f>
        <v/>
      </c>
      <c r="F347" s="21" t="str">
        <f>IFERROR(IF(C347="",VLOOKUP(D347,'[1]Members Sorted'!$B$2:$G$5000,3,0),VLOOKUP(C347,'[1]Members Sorted'!$B$2:$G$5000,3,0)),"")</f>
        <v/>
      </c>
      <c r="G347" s="21" t="str">
        <f>IFERROR(IF(C347="",VLOOKUP(D347,'[1]Members Sorted'!$B$2:$G$5000,5,0),VLOOKUP(C347,'[1]Members Sorted'!$B$2:$G$5000,5,0)),"")</f>
        <v/>
      </c>
      <c r="H347" s="21" t="str">
        <f>IFERROR(IF(G347="","",IF(#REF!=1,"Guest",IF(COUNTIF($G$7:G347,G347)='[1]Season Set up'!$D$62,"Spacer",IF(COUNTIF($G$7:G347,G347)='[1]Season Set up'!$D$63,"Spacer",IF(COUNTIF($G$7:G347,G347)='[1]Season Set up'!$D$64,"Spacer",IF(COUNTIF($G$7:G347,G347)='[1]Season Set up'!$D$65,"Spacer",IF(COUNTIF($G$7:G347,G347)='[1]Season Set up'!$D$66,"Spacer",IF(COUNTIF($G$7:G347,G347)='[1]Season Set up'!$D$67,"Spacer",IF(COUNTIF($G$7:G347,G347)='[1]Season Set up'!$D$68,"Spacer",IF(COUNTIF($G$7:G347,G347)='[1]Season Set up'!$D$69,"Spacer",IF(COUNTIF($G$7:G347,G347)&lt;='[1]Season Set up'!$C$62, CONCATENATE(G347, " A"),IF(COUNTIF($G$7:G347,G347)&lt;='[1]Season Set up'!$C$63, CONCATENATE(G347, " B"),IF(COUNTIF($G$7:G347,G347)&lt;='[1]Season Set up'!$C$64, CONCATENATE(G347, " C"),IF(COUNTIF($G$7:G347,G347)&lt;='[1]Season Set up'!$C$65, CONCATENATE(G347, " D"),IF(COUNTIF($G$7:G347,G347)&lt;='[1]Season Set up'!$C$66, CONCATENATE(G347, " E"),IF(COUNTIF($G$7:G347,G347)&lt;='[1]Season Set up'!$C$67, CONCATENATE(G347, " F"),IF(COUNTIF($G$7:G347,G347)&lt;='[1]Season Set up'!$C$68, CONCATENATE(G347, " G"),IF(COUNTIF($G$7:G347,G347)&lt;='[1]Season Set up'!$C$69, CONCATENATE(G347, " H"),"")))))))))))))))))),"")</f>
        <v/>
      </c>
      <c r="I347" s="74"/>
      <c r="J347" s="21" t="str">
        <f>IFERROR(VLOOKUP(D347,#REF!,6,0),"")</f>
        <v/>
      </c>
      <c r="K347" s="2"/>
      <c r="L347" s="21">
        <v>341</v>
      </c>
      <c r="M347" s="73"/>
      <c r="N347" s="21" t="str">
        <f t="shared" si="9"/>
        <v/>
      </c>
      <c r="O347" s="21" t="str">
        <f>IFERROR(IF(M347="",VLOOKUP(N347,'[1]Members Sorted'!$B$2:$G$5000,2,0),VLOOKUP(M347,'[1]Members Sorted'!$B$2:$G$5000,2,0)),"")</f>
        <v/>
      </c>
      <c r="P347" s="21" t="str">
        <f>IFERROR(IF(M347="",VLOOKUP(N347,'[1]Members Sorted'!$B$2:$G$5000,3,0),VLOOKUP(M347,'[1]Members Sorted'!$B$2:$G$5000,3,0)),"")</f>
        <v/>
      </c>
      <c r="Q347" s="21" t="str">
        <f>IFERROR(IF(M347="",VLOOKUP(N347,'[1]Members Sorted'!$B$2:$G$5000,5,0),VLOOKUP(M347,'[1]Members Sorted'!$B$2:$G$5000,5,0)),"")</f>
        <v/>
      </c>
      <c r="R347" s="21" t="str">
        <f>IFERROR(IF(Q347="","",IF(#REF!=1,"Guest",IF(COUNTIF($Q$7:Q347,Q347)&lt;='[1]Season Set up'!$C$73, CONCATENATE(Q347, " A"),IF(COUNTIF($Q$7:Q347,Q347)&lt;='[1]Season Set up'!$C$74, CONCATENATE(Q347, " B"),IF(COUNTIF($Q$7:Q347,Q347)&lt;='[1]Season Set up'!$C$75, CONCATENATE(Q347, " C"),IF(COUNTIF($Q$7:Q347,Q347)&lt;='[1]Season Set up'!$C$76, CONCATENATE(Q347, " D"),IF(COUNTIF($Q$7:Q347,Q347)&lt;='[1]Season Set up'!$C$77, CONCATENATE(Q347, " E"),IF(COUNTIF($Q$7:Q347,Q347)&lt;='[1]Season Set up'!$C$78, CONCATENATE(Q347, " F"),IF(COUNTIF($Q$7:Q347,Q347)&lt;='[1]Season Set up'!$C$79, CONCATENATE(Q347, " G"),IF(COUNTIF($Q$7:Q347,Q347)&lt;='[1]Season Set up'!$C$80, CONCATENATE(Q347, " H"),"")))))))))),"")</f>
        <v/>
      </c>
      <c r="S347" s="74"/>
      <c r="T347" s="21" t="str">
        <f>IFERROR(VLOOKUP(N347,#REF!,6,0),"")</f>
        <v/>
      </c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1:35" ht="15.75" customHeight="1" x14ac:dyDescent="0.2">
      <c r="A348" s="2" t="str">
        <f>IFERROR(IF(#REF!=0,"Wrong Gender!",""),"")</f>
        <v/>
      </c>
      <c r="B348" s="21">
        <v>342</v>
      </c>
      <c r="C348" s="73"/>
      <c r="D348" s="21" t="str">
        <f t="shared" si="8"/>
        <v/>
      </c>
      <c r="E348" s="21" t="str">
        <f>IFERROR(IF(C348="",VLOOKUP(D348,'[1]Members Sorted'!$B$2:$G$5000,2,0),VLOOKUP(C348,'[1]Members Sorted'!$B$2:$G$5000,2,0)),"")</f>
        <v/>
      </c>
      <c r="F348" s="21" t="str">
        <f>IFERROR(IF(C348="",VLOOKUP(D348,'[1]Members Sorted'!$B$2:$G$5000,3,0),VLOOKUP(C348,'[1]Members Sorted'!$B$2:$G$5000,3,0)),"")</f>
        <v/>
      </c>
      <c r="G348" s="21" t="str">
        <f>IFERROR(IF(C348="",VLOOKUP(D348,'[1]Members Sorted'!$B$2:$G$5000,5,0),VLOOKUP(C348,'[1]Members Sorted'!$B$2:$G$5000,5,0)),"")</f>
        <v/>
      </c>
      <c r="H348" s="21" t="str">
        <f>IFERROR(IF(G348="","",IF(#REF!=1,"Guest",IF(COUNTIF($G$7:G348,G348)='[1]Season Set up'!$D$62,"Spacer",IF(COUNTIF($G$7:G348,G348)='[1]Season Set up'!$D$63,"Spacer",IF(COUNTIF($G$7:G348,G348)='[1]Season Set up'!$D$64,"Spacer",IF(COUNTIF($G$7:G348,G348)='[1]Season Set up'!$D$65,"Spacer",IF(COUNTIF($G$7:G348,G348)='[1]Season Set up'!$D$66,"Spacer",IF(COUNTIF($G$7:G348,G348)='[1]Season Set up'!$D$67,"Spacer",IF(COUNTIF($G$7:G348,G348)='[1]Season Set up'!$D$68,"Spacer",IF(COUNTIF($G$7:G348,G348)='[1]Season Set up'!$D$69,"Spacer",IF(COUNTIF($G$7:G348,G348)&lt;='[1]Season Set up'!$C$62, CONCATENATE(G348, " A"),IF(COUNTIF($G$7:G348,G348)&lt;='[1]Season Set up'!$C$63, CONCATENATE(G348, " B"),IF(COUNTIF($G$7:G348,G348)&lt;='[1]Season Set up'!$C$64, CONCATENATE(G348, " C"),IF(COUNTIF($G$7:G348,G348)&lt;='[1]Season Set up'!$C$65, CONCATENATE(G348, " D"),IF(COUNTIF($G$7:G348,G348)&lt;='[1]Season Set up'!$C$66, CONCATENATE(G348, " E"),IF(COUNTIF($G$7:G348,G348)&lt;='[1]Season Set up'!$C$67, CONCATENATE(G348, " F"),IF(COUNTIF($G$7:G348,G348)&lt;='[1]Season Set up'!$C$68, CONCATENATE(G348, " G"),IF(COUNTIF($G$7:G348,G348)&lt;='[1]Season Set up'!$C$69, CONCATENATE(G348, " H"),"")))))))))))))))))),"")</f>
        <v/>
      </c>
      <c r="I348" s="74"/>
      <c r="J348" s="21" t="str">
        <f>IFERROR(VLOOKUP(D348,#REF!,6,0),"")</f>
        <v/>
      </c>
      <c r="K348" s="2"/>
      <c r="L348" s="21">
        <v>342</v>
      </c>
      <c r="M348" s="73"/>
      <c r="N348" s="21" t="str">
        <f t="shared" si="9"/>
        <v/>
      </c>
      <c r="O348" s="21" t="str">
        <f>IFERROR(IF(M348="",VLOOKUP(N348,'[1]Members Sorted'!$B$2:$G$5000,2,0),VLOOKUP(M348,'[1]Members Sorted'!$B$2:$G$5000,2,0)),"")</f>
        <v/>
      </c>
      <c r="P348" s="21" t="str">
        <f>IFERROR(IF(M348="",VLOOKUP(N348,'[1]Members Sorted'!$B$2:$G$5000,3,0),VLOOKUP(M348,'[1]Members Sorted'!$B$2:$G$5000,3,0)),"")</f>
        <v/>
      </c>
      <c r="Q348" s="21" t="str">
        <f>IFERROR(IF(M348="",VLOOKUP(N348,'[1]Members Sorted'!$B$2:$G$5000,5,0),VLOOKUP(M348,'[1]Members Sorted'!$B$2:$G$5000,5,0)),"")</f>
        <v/>
      </c>
      <c r="R348" s="21" t="str">
        <f>IFERROR(IF(Q348="","",IF(#REF!=1,"Guest",IF(COUNTIF($Q$7:Q348,Q348)&lt;='[1]Season Set up'!$C$73, CONCATENATE(Q348, " A"),IF(COUNTIF($Q$7:Q348,Q348)&lt;='[1]Season Set up'!$C$74, CONCATENATE(Q348, " B"),IF(COUNTIF($Q$7:Q348,Q348)&lt;='[1]Season Set up'!$C$75, CONCATENATE(Q348, " C"),IF(COUNTIF($Q$7:Q348,Q348)&lt;='[1]Season Set up'!$C$76, CONCATENATE(Q348, " D"),IF(COUNTIF($Q$7:Q348,Q348)&lt;='[1]Season Set up'!$C$77, CONCATENATE(Q348, " E"),IF(COUNTIF($Q$7:Q348,Q348)&lt;='[1]Season Set up'!$C$78, CONCATENATE(Q348, " F"),IF(COUNTIF($Q$7:Q348,Q348)&lt;='[1]Season Set up'!$C$79, CONCATENATE(Q348, " G"),IF(COUNTIF($Q$7:Q348,Q348)&lt;='[1]Season Set up'!$C$80, CONCATENATE(Q348, " H"),"")))))))))),"")</f>
        <v/>
      </c>
      <c r="S348" s="74"/>
      <c r="T348" s="21" t="str">
        <f>IFERROR(VLOOKUP(N348,#REF!,6,0),"")</f>
        <v/>
      </c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1:35" ht="15.75" customHeight="1" x14ac:dyDescent="0.2">
      <c r="A349" s="2" t="str">
        <f>IFERROR(IF(#REF!=0,"Wrong Gender!",""),"")</f>
        <v/>
      </c>
      <c r="B349" s="21">
        <v>343</v>
      </c>
      <c r="C349" s="73"/>
      <c r="D349" s="21" t="str">
        <f t="shared" si="8"/>
        <v/>
      </c>
      <c r="E349" s="21" t="str">
        <f>IFERROR(IF(C349="",VLOOKUP(D349,'[1]Members Sorted'!$B$2:$G$5000,2,0),VLOOKUP(C349,'[1]Members Sorted'!$B$2:$G$5000,2,0)),"")</f>
        <v/>
      </c>
      <c r="F349" s="21" t="str">
        <f>IFERROR(IF(C349="",VLOOKUP(D349,'[1]Members Sorted'!$B$2:$G$5000,3,0),VLOOKUP(C349,'[1]Members Sorted'!$B$2:$G$5000,3,0)),"")</f>
        <v/>
      </c>
      <c r="G349" s="21" t="str">
        <f>IFERROR(IF(C349="",VLOOKUP(D349,'[1]Members Sorted'!$B$2:$G$5000,5,0),VLOOKUP(C349,'[1]Members Sorted'!$B$2:$G$5000,5,0)),"")</f>
        <v/>
      </c>
      <c r="H349" s="21" t="str">
        <f>IFERROR(IF(G349="","",IF(#REF!=1,"Guest",IF(COUNTIF($G$7:G349,G349)='[1]Season Set up'!$D$62,"Spacer",IF(COUNTIF($G$7:G349,G349)='[1]Season Set up'!$D$63,"Spacer",IF(COUNTIF($G$7:G349,G349)='[1]Season Set up'!$D$64,"Spacer",IF(COUNTIF($G$7:G349,G349)='[1]Season Set up'!$D$65,"Spacer",IF(COUNTIF($G$7:G349,G349)='[1]Season Set up'!$D$66,"Spacer",IF(COUNTIF($G$7:G349,G349)='[1]Season Set up'!$D$67,"Spacer",IF(COUNTIF($G$7:G349,G349)='[1]Season Set up'!$D$68,"Spacer",IF(COUNTIF($G$7:G349,G349)='[1]Season Set up'!$D$69,"Spacer",IF(COUNTIF($G$7:G349,G349)&lt;='[1]Season Set up'!$C$62, CONCATENATE(G349, " A"),IF(COUNTIF($G$7:G349,G349)&lt;='[1]Season Set up'!$C$63, CONCATENATE(G349, " B"),IF(COUNTIF($G$7:G349,G349)&lt;='[1]Season Set up'!$C$64, CONCATENATE(G349, " C"),IF(COUNTIF($G$7:G349,G349)&lt;='[1]Season Set up'!$C$65, CONCATENATE(G349, " D"),IF(COUNTIF($G$7:G349,G349)&lt;='[1]Season Set up'!$C$66, CONCATENATE(G349, " E"),IF(COUNTIF($G$7:G349,G349)&lt;='[1]Season Set up'!$C$67, CONCATENATE(G349, " F"),IF(COUNTIF($G$7:G349,G349)&lt;='[1]Season Set up'!$C$68, CONCATENATE(G349, " G"),IF(COUNTIF($G$7:G349,G349)&lt;='[1]Season Set up'!$C$69, CONCATENATE(G349, " H"),"")))))))))))))))))),"")</f>
        <v/>
      </c>
      <c r="I349" s="74"/>
      <c r="J349" s="21" t="str">
        <f>IFERROR(VLOOKUP(D349,#REF!,6,0),"")</f>
        <v/>
      </c>
      <c r="K349" s="2"/>
      <c r="L349" s="21">
        <v>343</v>
      </c>
      <c r="M349" s="73"/>
      <c r="N349" s="21" t="str">
        <f t="shared" si="9"/>
        <v/>
      </c>
      <c r="O349" s="21" t="str">
        <f>IFERROR(IF(M349="",VLOOKUP(N349,'[1]Members Sorted'!$B$2:$G$5000,2,0),VLOOKUP(M349,'[1]Members Sorted'!$B$2:$G$5000,2,0)),"")</f>
        <v/>
      </c>
      <c r="P349" s="21" t="str">
        <f>IFERROR(IF(M349="",VLOOKUP(N349,'[1]Members Sorted'!$B$2:$G$5000,3,0),VLOOKUP(M349,'[1]Members Sorted'!$B$2:$G$5000,3,0)),"")</f>
        <v/>
      </c>
      <c r="Q349" s="21" t="str">
        <f>IFERROR(IF(M349="",VLOOKUP(N349,'[1]Members Sorted'!$B$2:$G$5000,5,0),VLOOKUP(M349,'[1]Members Sorted'!$B$2:$G$5000,5,0)),"")</f>
        <v/>
      </c>
      <c r="R349" s="21" t="str">
        <f>IFERROR(IF(Q349="","",IF(#REF!=1,"Guest",IF(COUNTIF($Q$7:Q349,Q349)&lt;='[1]Season Set up'!$C$73, CONCATENATE(Q349, " A"),IF(COUNTIF($Q$7:Q349,Q349)&lt;='[1]Season Set up'!$C$74, CONCATENATE(Q349, " B"),IF(COUNTIF($Q$7:Q349,Q349)&lt;='[1]Season Set up'!$C$75, CONCATENATE(Q349, " C"),IF(COUNTIF($Q$7:Q349,Q349)&lt;='[1]Season Set up'!$C$76, CONCATENATE(Q349, " D"),IF(COUNTIF($Q$7:Q349,Q349)&lt;='[1]Season Set up'!$C$77, CONCATENATE(Q349, " E"),IF(COUNTIF($Q$7:Q349,Q349)&lt;='[1]Season Set up'!$C$78, CONCATENATE(Q349, " F"),IF(COUNTIF($Q$7:Q349,Q349)&lt;='[1]Season Set up'!$C$79, CONCATENATE(Q349, " G"),IF(COUNTIF($Q$7:Q349,Q349)&lt;='[1]Season Set up'!$C$80, CONCATENATE(Q349, " H"),"")))))))))),"")</f>
        <v/>
      </c>
      <c r="S349" s="74"/>
      <c r="T349" s="21" t="str">
        <f>IFERROR(VLOOKUP(N349,#REF!,6,0),"")</f>
        <v/>
      </c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1:35" ht="15.75" customHeight="1" x14ac:dyDescent="0.2">
      <c r="A350" s="2" t="str">
        <f>IFERROR(IF(#REF!=0,"Wrong Gender!",""),"")</f>
        <v/>
      </c>
      <c r="B350" s="21">
        <v>344</v>
      </c>
      <c r="C350" s="73"/>
      <c r="D350" s="21" t="str">
        <f t="shared" si="8"/>
        <v/>
      </c>
      <c r="E350" s="21" t="str">
        <f>IFERROR(IF(C350="",VLOOKUP(D350,'[1]Members Sorted'!$B$2:$G$5000,2,0),VLOOKUP(C350,'[1]Members Sorted'!$B$2:$G$5000,2,0)),"")</f>
        <v/>
      </c>
      <c r="F350" s="21" t="str">
        <f>IFERROR(IF(C350="",VLOOKUP(D350,'[1]Members Sorted'!$B$2:$G$5000,3,0),VLOOKUP(C350,'[1]Members Sorted'!$B$2:$G$5000,3,0)),"")</f>
        <v/>
      </c>
      <c r="G350" s="21" t="str">
        <f>IFERROR(IF(C350="",VLOOKUP(D350,'[1]Members Sorted'!$B$2:$G$5000,5,0),VLOOKUP(C350,'[1]Members Sorted'!$B$2:$G$5000,5,0)),"")</f>
        <v/>
      </c>
      <c r="H350" s="21" t="str">
        <f>IFERROR(IF(G350="","",IF(#REF!=1,"Guest",IF(COUNTIF($G$7:G350,G350)='[1]Season Set up'!$D$62,"Spacer",IF(COUNTIF($G$7:G350,G350)='[1]Season Set up'!$D$63,"Spacer",IF(COUNTIF($G$7:G350,G350)='[1]Season Set up'!$D$64,"Spacer",IF(COUNTIF($G$7:G350,G350)='[1]Season Set up'!$D$65,"Spacer",IF(COUNTIF($G$7:G350,G350)='[1]Season Set up'!$D$66,"Spacer",IF(COUNTIF($G$7:G350,G350)='[1]Season Set up'!$D$67,"Spacer",IF(COUNTIF($G$7:G350,G350)='[1]Season Set up'!$D$68,"Spacer",IF(COUNTIF($G$7:G350,G350)='[1]Season Set up'!$D$69,"Spacer",IF(COUNTIF($G$7:G350,G350)&lt;='[1]Season Set up'!$C$62, CONCATENATE(G350, " A"),IF(COUNTIF($G$7:G350,G350)&lt;='[1]Season Set up'!$C$63, CONCATENATE(G350, " B"),IF(COUNTIF($G$7:G350,G350)&lt;='[1]Season Set up'!$C$64, CONCATENATE(G350, " C"),IF(COUNTIF($G$7:G350,G350)&lt;='[1]Season Set up'!$C$65, CONCATENATE(G350, " D"),IF(COUNTIF($G$7:G350,G350)&lt;='[1]Season Set up'!$C$66, CONCATENATE(G350, " E"),IF(COUNTIF($G$7:G350,G350)&lt;='[1]Season Set up'!$C$67, CONCATENATE(G350, " F"),IF(COUNTIF($G$7:G350,G350)&lt;='[1]Season Set up'!$C$68, CONCATENATE(G350, " G"),IF(COUNTIF($G$7:G350,G350)&lt;='[1]Season Set up'!$C$69, CONCATENATE(G350, " H"),"")))))))))))))))))),"")</f>
        <v/>
      </c>
      <c r="I350" s="74"/>
      <c r="J350" s="21" t="str">
        <f>IFERROR(VLOOKUP(D350,#REF!,6,0),"")</f>
        <v/>
      </c>
      <c r="K350" s="2"/>
      <c r="L350" s="21">
        <v>344</v>
      </c>
      <c r="M350" s="73"/>
      <c r="N350" s="21" t="str">
        <f t="shared" si="9"/>
        <v/>
      </c>
      <c r="O350" s="21" t="str">
        <f>IFERROR(IF(M350="",VLOOKUP(N350,'[1]Members Sorted'!$B$2:$G$5000,2,0),VLOOKUP(M350,'[1]Members Sorted'!$B$2:$G$5000,2,0)),"")</f>
        <v/>
      </c>
      <c r="P350" s="21" t="str">
        <f>IFERROR(IF(M350="",VLOOKUP(N350,'[1]Members Sorted'!$B$2:$G$5000,3,0),VLOOKUP(M350,'[1]Members Sorted'!$B$2:$G$5000,3,0)),"")</f>
        <v/>
      </c>
      <c r="Q350" s="21" t="str">
        <f>IFERROR(IF(M350="",VLOOKUP(N350,'[1]Members Sorted'!$B$2:$G$5000,5,0),VLOOKUP(M350,'[1]Members Sorted'!$B$2:$G$5000,5,0)),"")</f>
        <v/>
      </c>
      <c r="R350" s="21" t="str">
        <f>IFERROR(IF(Q350="","",IF(#REF!=1,"Guest",IF(COUNTIF($Q$7:Q350,Q350)&lt;='[1]Season Set up'!$C$73, CONCATENATE(Q350, " A"),IF(COUNTIF($Q$7:Q350,Q350)&lt;='[1]Season Set up'!$C$74, CONCATENATE(Q350, " B"),IF(COUNTIF($Q$7:Q350,Q350)&lt;='[1]Season Set up'!$C$75, CONCATENATE(Q350, " C"),IF(COUNTIF($Q$7:Q350,Q350)&lt;='[1]Season Set up'!$C$76, CONCATENATE(Q350, " D"),IF(COUNTIF($Q$7:Q350,Q350)&lt;='[1]Season Set up'!$C$77, CONCATENATE(Q350, " E"),IF(COUNTIF($Q$7:Q350,Q350)&lt;='[1]Season Set up'!$C$78, CONCATENATE(Q350, " F"),IF(COUNTIF($Q$7:Q350,Q350)&lt;='[1]Season Set up'!$C$79, CONCATENATE(Q350, " G"),IF(COUNTIF($Q$7:Q350,Q350)&lt;='[1]Season Set up'!$C$80, CONCATENATE(Q350, " H"),"")))))))))),"")</f>
        <v/>
      </c>
      <c r="S350" s="74"/>
      <c r="T350" s="21" t="str">
        <f>IFERROR(VLOOKUP(N350,#REF!,6,0),"")</f>
        <v/>
      </c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1:35" ht="15.75" customHeight="1" x14ac:dyDescent="0.2">
      <c r="A351" s="2" t="str">
        <f>IFERROR(IF(#REF!=0,"Wrong Gender!",""),"")</f>
        <v/>
      </c>
      <c r="B351" s="21">
        <v>345</v>
      </c>
      <c r="C351" s="73"/>
      <c r="D351" s="21" t="str">
        <f t="shared" si="8"/>
        <v/>
      </c>
      <c r="E351" s="21" t="str">
        <f>IFERROR(IF(C351="",VLOOKUP(D351,'[1]Members Sorted'!$B$2:$G$5000,2,0),VLOOKUP(C351,'[1]Members Sorted'!$B$2:$G$5000,2,0)),"")</f>
        <v/>
      </c>
      <c r="F351" s="21" t="str">
        <f>IFERROR(IF(C351="",VLOOKUP(D351,'[1]Members Sorted'!$B$2:$G$5000,3,0),VLOOKUP(C351,'[1]Members Sorted'!$B$2:$G$5000,3,0)),"")</f>
        <v/>
      </c>
      <c r="G351" s="21" t="str">
        <f>IFERROR(IF(C351="",VLOOKUP(D351,'[1]Members Sorted'!$B$2:$G$5000,5,0),VLOOKUP(C351,'[1]Members Sorted'!$B$2:$G$5000,5,0)),"")</f>
        <v/>
      </c>
      <c r="H351" s="21" t="str">
        <f>IFERROR(IF(G351="","",IF(#REF!=1,"Guest",IF(COUNTIF($G$7:G351,G351)='[1]Season Set up'!$D$62,"Spacer",IF(COUNTIF($G$7:G351,G351)='[1]Season Set up'!$D$63,"Spacer",IF(COUNTIF($G$7:G351,G351)='[1]Season Set up'!$D$64,"Spacer",IF(COUNTIF($G$7:G351,G351)='[1]Season Set up'!$D$65,"Spacer",IF(COUNTIF($G$7:G351,G351)='[1]Season Set up'!$D$66,"Spacer",IF(COUNTIF($G$7:G351,G351)='[1]Season Set up'!$D$67,"Spacer",IF(COUNTIF($G$7:G351,G351)='[1]Season Set up'!$D$68,"Spacer",IF(COUNTIF($G$7:G351,G351)='[1]Season Set up'!$D$69,"Spacer",IF(COUNTIF($G$7:G351,G351)&lt;='[1]Season Set up'!$C$62, CONCATENATE(G351, " A"),IF(COUNTIF($G$7:G351,G351)&lt;='[1]Season Set up'!$C$63, CONCATENATE(G351, " B"),IF(COUNTIF($G$7:G351,G351)&lt;='[1]Season Set up'!$C$64, CONCATENATE(G351, " C"),IF(COUNTIF($G$7:G351,G351)&lt;='[1]Season Set up'!$C$65, CONCATENATE(G351, " D"),IF(COUNTIF($G$7:G351,G351)&lt;='[1]Season Set up'!$C$66, CONCATENATE(G351, " E"),IF(COUNTIF($G$7:G351,G351)&lt;='[1]Season Set up'!$C$67, CONCATENATE(G351, " F"),IF(COUNTIF($G$7:G351,G351)&lt;='[1]Season Set up'!$C$68, CONCATENATE(G351, " G"),IF(COUNTIF($G$7:G351,G351)&lt;='[1]Season Set up'!$C$69, CONCATENATE(G351, " H"),"")))))))))))))))))),"")</f>
        <v/>
      </c>
      <c r="I351" s="74"/>
      <c r="J351" s="21" t="str">
        <f>IFERROR(VLOOKUP(D351,#REF!,6,0),"")</f>
        <v/>
      </c>
      <c r="K351" s="2"/>
      <c r="L351" s="21">
        <v>345</v>
      </c>
      <c r="M351" s="73"/>
      <c r="N351" s="21" t="str">
        <f t="shared" si="9"/>
        <v/>
      </c>
      <c r="O351" s="21" t="str">
        <f>IFERROR(IF(M351="",VLOOKUP(N351,'[1]Members Sorted'!$B$2:$G$5000,2,0),VLOOKUP(M351,'[1]Members Sorted'!$B$2:$G$5000,2,0)),"")</f>
        <v/>
      </c>
      <c r="P351" s="21" t="str">
        <f>IFERROR(IF(M351="",VLOOKUP(N351,'[1]Members Sorted'!$B$2:$G$5000,3,0),VLOOKUP(M351,'[1]Members Sorted'!$B$2:$G$5000,3,0)),"")</f>
        <v/>
      </c>
      <c r="Q351" s="21" t="str">
        <f>IFERROR(IF(M351="",VLOOKUP(N351,'[1]Members Sorted'!$B$2:$G$5000,5,0),VLOOKUP(M351,'[1]Members Sorted'!$B$2:$G$5000,5,0)),"")</f>
        <v/>
      </c>
      <c r="R351" s="21" t="str">
        <f>IFERROR(IF(Q351="","",IF(#REF!=1,"Guest",IF(COUNTIF($Q$7:Q351,Q351)&lt;='[1]Season Set up'!$C$73, CONCATENATE(Q351, " A"),IF(COUNTIF($Q$7:Q351,Q351)&lt;='[1]Season Set up'!$C$74, CONCATENATE(Q351, " B"),IF(COUNTIF($Q$7:Q351,Q351)&lt;='[1]Season Set up'!$C$75, CONCATENATE(Q351, " C"),IF(COUNTIF($Q$7:Q351,Q351)&lt;='[1]Season Set up'!$C$76, CONCATENATE(Q351, " D"),IF(COUNTIF($Q$7:Q351,Q351)&lt;='[1]Season Set up'!$C$77, CONCATENATE(Q351, " E"),IF(COUNTIF($Q$7:Q351,Q351)&lt;='[1]Season Set up'!$C$78, CONCATENATE(Q351, " F"),IF(COUNTIF($Q$7:Q351,Q351)&lt;='[1]Season Set up'!$C$79, CONCATENATE(Q351, " G"),IF(COUNTIF($Q$7:Q351,Q351)&lt;='[1]Season Set up'!$C$80, CONCATENATE(Q351, " H"),"")))))))))),"")</f>
        <v/>
      </c>
      <c r="S351" s="74"/>
      <c r="T351" s="21" t="str">
        <f>IFERROR(VLOOKUP(N351,#REF!,6,0),"")</f>
        <v/>
      </c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1:35" ht="15.75" customHeight="1" x14ac:dyDescent="0.2">
      <c r="A352" s="2" t="str">
        <f>IFERROR(IF(#REF!=0,"Wrong Gender!",""),"")</f>
        <v/>
      </c>
      <c r="B352" s="21">
        <v>346</v>
      </c>
      <c r="C352" s="73"/>
      <c r="D352" s="21" t="str">
        <f t="shared" si="8"/>
        <v/>
      </c>
      <c r="E352" s="21" t="str">
        <f>IFERROR(IF(C352="",VLOOKUP(D352,'[1]Members Sorted'!$B$2:$G$5000,2,0),VLOOKUP(C352,'[1]Members Sorted'!$B$2:$G$5000,2,0)),"")</f>
        <v/>
      </c>
      <c r="F352" s="21" t="str">
        <f>IFERROR(IF(C352="",VLOOKUP(D352,'[1]Members Sorted'!$B$2:$G$5000,3,0),VLOOKUP(C352,'[1]Members Sorted'!$B$2:$G$5000,3,0)),"")</f>
        <v/>
      </c>
      <c r="G352" s="21" t="str">
        <f>IFERROR(IF(C352="",VLOOKUP(D352,'[1]Members Sorted'!$B$2:$G$5000,5,0),VLOOKUP(C352,'[1]Members Sorted'!$B$2:$G$5000,5,0)),"")</f>
        <v/>
      </c>
      <c r="H352" s="21" t="str">
        <f>IFERROR(IF(G352="","",IF(#REF!=1,"Guest",IF(COUNTIF($G$7:G352,G352)='[1]Season Set up'!$D$62,"Spacer",IF(COUNTIF($G$7:G352,G352)='[1]Season Set up'!$D$63,"Spacer",IF(COUNTIF($G$7:G352,G352)='[1]Season Set up'!$D$64,"Spacer",IF(COUNTIF($G$7:G352,G352)='[1]Season Set up'!$D$65,"Spacer",IF(COUNTIF($G$7:G352,G352)='[1]Season Set up'!$D$66,"Spacer",IF(COUNTIF($G$7:G352,G352)='[1]Season Set up'!$D$67,"Spacer",IF(COUNTIF($G$7:G352,G352)='[1]Season Set up'!$D$68,"Spacer",IF(COUNTIF($G$7:G352,G352)='[1]Season Set up'!$D$69,"Spacer",IF(COUNTIF($G$7:G352,G352)&lt;='[1]Season Set up'!$C$62, CONCATENATE(G352, " A"),IF(COUNTIF($G$7:G352,G352)&lt;='[1]Season Set up'!$C$63, CONCATENATE(G352, " B"),IF(COUNTIF($G$7:G352,G352)&lt;='[1]Season Set up'!$C$64, CONCATENATE(G352, " C"),IF(COUNTIF($G$7:G352,G352)&lt;='[1]Season Set up'!$C$65, CONCATENATE(G352, " D"),IF(COUNTIF($G$7:G352,G352)&lt;='[1]Season Set up'!$C$66, CONCATENATE(G352, " E"),IF(COUNTIF($G$7:G352,G352)&lt;='[1]Season Set up'!$C$67, CONCATENATE(G352, " F"),IF(COUNTIF($G$7:G352,G352)&lt;='[1]Season Set up'!$C$68, CONCATENATE(G352, " G"),IF(COUNTIF($G$7:G352,G352)&lt;='[1]Season Set up'!$C$69, CONCATENATE(G352, " H"),"")))))))))))))))))),"")</f>
        <v/>
      </c>
      <c r="I352" s="74"/>
      <c r="J352" s="21" t="str">
        <f>IFERROR(VLOOKUP(D352,#REF!,6,0),"")</f>
        <v/>
      </c>
      <c r="K352" s="2"/>
      <c r="L352" s="21">
        <v>346</v>
      </c>
      <c r="M352" s="73"/>
      <c r="N352" s="21" t="str">
        <f t="shared" si="9"/>
        <v/>
      </c>
      <c r="O352" s="21" t="str">
        <f>IFERROR(IF(M352="",VLOOKUP(N352,'[1]Members Sorted'!$B$2:$G$5000,2,0),VLOOKUP(M352,'[1]Members Sorted'!$B$2:$G$5000,2,0)),"")</f>
        <v/>
      </c>
      <c r="P352" s="21" t="str">
        <f>IFERROR(IF(M352="",VLOOKUP(N352,'[1]Members Sorted'!$B$2:$G$5000,3,0),VLOOKUP(M352,'[1]Members Sorted'!$B$2:$G$5000,3,0)),"")</f>
        <v/>
      </c>
      <c r="Q352" s="21" t="str">
        <f>IFERROR(IF(M352="",VLOOKUP(N352,'[1]Members Sorted'!$B$2:$G$5000,5,0),VLOOKUP(M352,'[1]Members Sorted'!$B$2:$G$5000,5,0)),"")</f>
        <v/>
      </c>
      <c r="R352" s="21" t="str">
        <f>IFERROR(IF(Q352="","",IF(#REF!=1,"Guest",IF(COUNTIF($Q$7:Q352,Q352)&lt;='[1]Season Set up'!$C$73, CONCATENATE(Q352, " A"),IF(COUNTIF($Q$7:Q352,Q352)&lt;='[1]Season Set up'!$C$74, CONCATENATE(Q352, " B"),IF(COUNTIF($Q$7:Q352,Q352)&lt;='[1]Season Set up'!$C$75, CONCATENATE(Q352, " C"),IF(COUNTIF($Q$7:Q352,Q352)&lt;='[1]Season Set up'!$C$76, CONCATENATE(Q352, " D"),IF(COUNTIF($Q$7:Q352,Q352)&lt;='[1]Season Set up'!$C$77, CONCATENATE(Q352, " E"),IF(COUNTIF($Q$7:Q352,Q352)&lt;='[1]Season Set up'!$C$78, CONCATENATE(Q352, " F"),IF(COUNTIF($Q$7:Q352,Q352)&lt;='[1]Season Set up'!$C$79, CONCATENATE(Q352, " G"),IF(COUNTIF($Q$7:Q352,Q352)&lt;='[1]Season Set up'!$C$80, CONCATENATE(Q352, " H"),"")))))))))),"")</f>
        <v/>
      </c>
      <c r="S352" s="74"/>
      <c r="T352" s="21" t="str">
        <f>IFERROR(VLOOKUP(N352,#REF!,6,0),"")</f>
        <v/>
      </c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1:35" ht="15.75" customHeight="1" x14ac:dyDescent="0.2">
      <c r="A353" s="2" t="str">
        <f>IFERROR(IF(#REF!=0,"Wrong Gender!",""),"")</f>
        <v/>
      </c>
      <c r="B353" s="21">
        <v>347</v>
      </c>
      <c r="C353" s="73"/>
      <c r="D353" s="21" t="str">
        <f t="shared" si="8"/>
        <v/>
      </c>
      <c r="E353" s="21" t="str">
        <f>IFERROR(IF(C353="",VLOOKUP(D353,'[1]Members Sorted'!$B$2:$G$5000,2,0),VLOOKUP(C353,'[1]Members Sorted'!$B$2:$G$5000,2,0)),"")</f>
        <v/>
      </c>
      <c r="F353" s="21" t="str">
        <f>IFERROR(IF(C353="",VLOOKUP(D353,'[1]Members Sorted'!$B$2:$G$5000,3,0),VLOOKUP(C353,'[1]Members Sorted'!$B$2:$G$5000,3,0)),"")</f>
        <v/>
      </c>
      <c r="G353" s="21" t="str">
        <f>IFERROR(IF(C353="",VLOOKUP(D353,'[1]Members Sorted'!$B$2:$G$5000,5,0),VLOOKUP(C353,'[1]Members Sorted'!$B$2:$G$5000,5,0)),"")</f>
        <v/>
      </c>
      <c r="H353" s="21" t="str">
        <f>IFERROR(IF(G353="","",IF(#REF!=1,"Guest",IF(COUNTIF($G$7:G353,G353)='[1]Season Set up'!$D$62,"Spacer",IF(COUNTIF($G$7:G353,G353)='[1]Season Set up'!$D$63,"Spacer",IF(COUNTIF($G$7:G353,G353)='[1]Season Set up'!$D$64,"Spacer",IF(COUNTIF($G$7:G353,G353)='[1]Season Set up'!$D$65,"Spacer",IF(COUNTIF($G$7:G353,G353)='[1]Season Set up'!$D$66,"Spacer",IF(COUNTIF($G$7:G353,G353)='[1]Season Set up'!$D$67,"Spacer",IF(COUNTIF($G$7:G353,G353)='[1]Season Set up'!$D$68,"Spacer",IF(COUNTIF($G$7:G353,G353)='[1]Season Set up'!$D$69,"Spacer",IF(COUNTIF($G$7:G353,G353)&lt;='[1]Season Set up'!$C$62, CONCATENATE(G353, " A"),IF(COUNTIF($G$7:G353,G353)&lt;='[1]Season Set up'!$C$63, CONCATENATE(G353, " B"),IF(COUNTIF($G$7:G353,G353)&lt;='[1]Season Set up'!$C$64, CONCATENATE(G353, " C"),IF(COUNTIF($G$7:G353,G353)&lt;='[1]Season Set up'!$C$65, CONCATENATE(G353, " D"),IF(COUNTIF($G$7:G353,G353)&lt;='[1]Season Set up'!$C$66, CONCATENATE(G353, " E"),IF(COUNTIF($G$7:G353,G353)&lt;='[1]Season Set up'!$C$67, CONCATENATE(G353, " F"),IF(COUNTIF($G$7:G353,G353)&lt;='[1]Season Set up'!$C$68, CONCATENATE(G353, " G"),IF(COUNTIF($G$7:G353,G353)&lt;='[1]Season Set up'!$C$69, CONCATENATE(G353, " H"),"")))))))))))))))))),"")</f>
        <v/>
      </c>
      <c r="I353" s="74"/>
      <c r="J353" s="21" t="str">
        <f>IFERROR(VLOOKUP(D353,#REF!,6,0),"")</f>
        <v/>
      </c>
      <c r="K353" s="2"/>
      <c r="L353" s="21">
        <v>347</v>
      </c>
      <c r="M353" s="73"/>
      <c r="N353" s="21" t="str">
        <f t="shared" si="9"/>
        <v/>
      </c>
      <c r="O353" s="21" t="str">
        <f>IFERROR(IF(M353="",VLOOKUP(N353,'[1]Members Sorted'!$B$2:$G$5000,2,0),VLOOKUP(M353,'[1]Members Sorted'!$B$2:$G$5000,2,0)),"")</f>
        <v/>
      </c>
      <c r="P353" s="21" t="str">
        <f>IFERROR(IF(M353="",VLOOKUP(N353,'[1]Members Sorted'!$B$2:$G$5000,3,0),VLOOKUP(M353,'[1]Members Sorted'!$B$2:$G$5000,3,0)),"")</f>
        <v/>
      </c>
      <c r="Q353" s="21" t="str">
        <f>IFERROR(IF(M353="",VLOOKUP(N353,'[1]Members Sorted'!$B$2:$G$5000,5,0),VLOOKUP(M353,'[1]Members Sorted'!$B$2:$G$5000,5,0)),"")</f>
        <v/>
      </c>
      <c r="R353" s="21" t="str">
        <f>IFERROR(IF(Q353="","",IF(#REF!=1,"Guest",IF(COUNTIF($Q$7:Q353,Q353)&lt;='[1]Season Set up'!$C$73, CONCATENATE(Q353, " A"),IF(COUNTIF($Q$7:Q353,Q353)&lt;='[1]Season Set up'!$C$74, CONCATENATE(Q353, " B"),IF(COUNTIF($Q$7:Q353,Q353)&lt;='[1]Season Set up'!$C$75, CONCATENATE(Q353, " C"),IF(COUNTIF($Q$7:Q353,Q353)&lt;='[1]Season Set up'!$C$76, CONCATENATE(Q353, " D"),IF(COUNTIF($Q$7:Q353,Q353)&lt;='[1]Season Set up'!$C$77, CONCATENATE(Q353, " E"),IF(COUNTIF($Q$7:Q353,Q353)&lt;='[1]Season Set up'!$C$78, CONCATENATE(Q353, " F"),IF(COUNTIF($Q$7:Q353,Q353)&lt;='[1]Season Set up'!$C$79, CONCATENATE(Q353, " G"),IF(COUNTIF($Q$7:Q353,Q353)&lt;='[1]Season Set up'!$C$80, CONCATENATE(Q353, " H"),"")))))))))),"")</f>
        <v/>
      </c>
      <c r="S353" s="74"/>
      <c r="T353" s="21" t="str">
        <f>IFERROR(VLOOKUP(N353,#REF!,6,0),"")</f>
        <v/>
      </c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1:35" ht="15.75" customHeight="1" x14ac:dyDescent="0.2">
      <c r="A354" s="2" t="str">
        <f>IFERROR(IF(#REF!=0,"Wrong Gender!",""),"")</f>
        <v/>
      </c>
      <c r="B354" s="21">
        <v>348</v>
      </c>
      <c r="C354" s="73"/>
      <c r="D354" s="21" t="str">
        <f t="shared" si="8"/>
        <v/>
      </c>
      <c r="E354" s="21" t="str">
        <f>IFERROR(IF(C354="",VLOOKUP(D354,'[1]Members Sorted'!$B$2:$G$5000,2,0),VLOOKUP(C354,'[1]Members Sorted'!$B$2:$G$5000,2,0)),"")</f>
        <v/>
      </c>
      <c r="F354" s="21" t="str">
        <f>IFERROR(IF(C354="",VLOOKUP(D354,'[1]Members Sorted'!$B$2:$G$5000,3,0),VLOOKUP(C354,'[1]Members Sorted'!$B$2:$G$5000,3,0)),"")</f>
        <v/>
      </c>
      <c r="G354" s="21" t="str">
        <f>IFERROR(IF(C354="",VLOOKUP(D354,'[1]Members Sorted'!$B$2:$G$5000,5,0),VLOOKUP(C354,'[1]Members Sorted'!$B$2:$G$5000,5,0)),"")</f>
        <v/>
      </c>
      <c r="H354" s="21" t="str">
        <f>IFERROR(IF(G354="","",IF(#REF!=1,"Guest",IF(COUNTIF($G$7:G354,G354)='[1]Season Set up'!$D$62,"Spacer",IF(COUNTIF($G$7:G354,G354)='[1]Season Set up'!$D$63,"Spacer",IF(COUNTIF($G$7:G354,G354)='[1]Season Set up'!$D$64,"Spacer",IF(COUNTIF($G$7:G354,G354)='[1]Season Set up'!$D$65,"Spacer",IF(COUNTIF($G$7:G354,G354)='[1]Season Set up'!$D$66,"Spacer",IF(COUNTIF($G$7:G354,G354)='[1]Season Set up'!$D$67,"Spacer",IF(COUNTIF($G$7:G354,G354)='[1]Season Set up'!$D$68,"Spacer",IF(COUNTIF($G$7:G354,G354)='[1]Season Set up'!$D$69,"Spacer",IF(COUNTIF($G$7:G354,G354)&lt;='[1]Season Set up'!$C$62, CONCATENATE(G354, " A"),IF(COUNTIF($G$7:G354,G354)&lt;='[1]Season Set up'!$C$63, CONCATENATE(G354, " B"),IF(COUNTIF($G$7:G354,G354)&lt;='[1]Season Set up'!$C$64, CONCATENATE(G354, " C"),IF(COUNTIF($G$7:G354,G354)&lt;='[1]Season Set up'!$C$65, CONCATENATE(G354, " D"),IF(COUNTIF($G$7:G354,G354)&lt;='[1]Season Set up'!$C$66, CONCATENATE(G354, " E"),IF(COUNTIF($G$7:G354,G354)&lt;='[1]Season Set up'!$C$67, CONCATENATE(G354, " F"),IF(COUNTIF($G$7:G354,G354)&lt;='[1]Season Set up'!$C$68, CONCATENATE(G354, " G"),IF(COUNTIF($G$7:G354,G354)&lt;='[1]Season Set up'!$C$69, CONCATENATE(G354, " H"),"")))))))))))))))))),"")</f>
        <v/>
      </c>
      <c r="I354" s="74"/>
      <c r="J354" s="21" t="str">
        <f>IFERROR(VLOOKUP(D354,#REF!,6,0),"")</f>
        <v/>
      </c>
      <c r="K354" s="2"/>
      <c r="L354" s="21">
        <v>348</v>
      </c>
      <c r="M354" s="73"/>
      <c r="N354" s="21" t="str">
        <f t="shared" si="9"/>
        <v/>
      </c>
      <c r="O354" s="21" t="str">
        <f>IFERROR(IF(M354="",VLOOKUP(N354,'[1]Members Sorted'!$B$2:$G$5000,2,0),VLOOKUP(M354,'[1]Members Sorted'!$B$2:$G$5000,2,0)),"")</f>
        <v/>
      </c>
      <c r="P354" s="21" t="str">
        <f>IFERROR(IF(M354="",VLOOKUP(N354,'[1]Members Sorted'!$B$2:$G$5000,3,0),VLOOKUP(M354,'[1]Members Sorted'!$B$2:$G$5000,3,0)),"")</f>
        <v/>
      </c>
      <c r="Q354" s="21" t="str">
        <f>IFERROR(IF(M354="",VLOOKUP(N354,'[1]Members Sorted'!$B$2:$G$5000,5,0),VLOOKUP(M354,'[1]Members Sorted'!$B$2:$G$5000,5,0)),"")</f>
        <v/>
      </c>
      <c r="R354" s="21" t="str">
        <f>IFERROR(IF(Q354="","",IF(#REF!=1,"Guest",IF(COUNTIF($Q$7:Q354,Q354)&lt;='[1]Season Set up'!$C$73, CONCATENATE(Q354, " A"),IF(COUNTIF($Q$7:Q354,Q354)&lt;='[1]Season Set up'!$C$74, CONCATENATE(Q354, " B"),IF(COUNTIF($Q$7:Q354,Q354)&lt;='[1]Season Set up'!$C$75, CONCATENATE(Q354, " C"),IF(COUNTIF($Q$7:Q354,Q354)&lt;='[1]Season Set up'!$C$76, CONCATENATE(Q354, " D"),IF(COUNTIF($Q$7:Q354,Q354)&lt;='[1]Season Set up'!$C$77, CONCATENATE(Q354, " E"),IF(COUNTIF($Q$7:Q354,Q354)&lt;='[1]Season Set up'!$C$78, CONCATENATE(Q354, " F"),IF(COUNTIF($Q$7:Q354,Q354)&lt;='[1]Season Set up'!$C$79, CONCATENATE(Q354, " G"),IF(COUNTIF($Q$7:Q354,Q354)&lt;='[1]Season Set up'!$C$80, CONCATENATE(Q354, " H"),"")))))))))),"")</f>
        <v/>
      </c>
      <c r="S354" s="74"/>
      <c r="T354" s="21" t="str">
        <f>IFERROR(VLOOKUP(N354,#REF!,6,0),"")</f>
        <v/>
      </c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1:35" ht="15.75" customHeight="1" x14ac:dyDescent="0.2">
      <c r="A355" s="2" t="str">
        <f>IFERROR(IF(#REF!=0,"Wrong Gender!",""),"")</f>
        <v/>
      </c>
      <c r="B355" s="21">
        <v>349</v>
      </c>
      <c r="C355" s="73"/>
      <c r="D355" s="21" t="str">
        <f t="shared" si="8"/>
        <v/>
      </c>
      <c r="E355" s="21" t="str">
        <f>IFERROR(IF(C355="",VLOOKUP(D355,'[1]Members Sorted'!$B$2:$G$5000,2,0),VLOOKUP(C355,'[1]Members Sorted'!$B$2:$G$5000,2,0)),"")</f>
        <v/>
      </c>
      <c r="F355" s="21" t="str">
        <f>IFERROR(IF(C355="",VLOOKUP(D355,'[1]Members Sorted'!$B$2:$G$5000,3,0),VLOOKUP(C355,'[1]Members Sorted'!$B$2:$G$5000,3,0)),"")</f>
        <v/>
      </c>
      <c r="G355" s="21" t="str">
        <f>IFERROR(IF(C355="",VLOOKUP(D355,'[1]Members Sorted'!$B$2:$G$5000,5,0),VLOOKUP(C355,'[1]Members Sorted'!$B$2:$G$5000,5,0)),"")</f>
        <v/>
      </c>
      <c r="H355" s="21" t="str">
        <f>IFERROR(IF(G355="","",IF(#REF!=1,"Guest",IF(COUNTIF($G$7:G355,G355)='[1]Season Set up'!$D$62,"Spacer",IF(COUNTIF($G$7:G355,G355)='[1]Season Set up'!$D$63,"Spacer",IF(COUNTIF($G$7:G355,G355)='[1]Season Set up'!$D$64,"Spacer",IF(COUNTIF($G$7:G355,G355)='[1]Season Set up'!$D$65,"Spacer",IF(COUNTIF($G$7:G355,G355)='[1]Season Set up'!$D$66,"Spacer",IF(COUNTIF($G$7:G355,G355)='[1]Season Set up'!$D$67,"Spacer",IF(COUNTIF($G$7:G355,G355)='[1]Season Set up'!$D$68,"Spacer",IF(COUNTIF($G$7:G355,G355)='[1]Season Set up'!$D$69,"Spacer",IF(COUNTIF($G$7:G355,G355)&lt;='[1]Season Set up'!$C$62, CONCATENATE(G355, " A"),IF(COUNTIF($G$7:G355,G355)&lt;='[1]Season Set up'!$C$63, CONCATENATE(G355, " B"),IF(COUNTIF($G$7:G355,G355)&lt;='[1]Season Set up'!$C$64, CONCATENATE(G355, " C"),IF(COUNTIF($G$7:G355,G355)&lt;='[1]Season Set up'!$C$65, CONCATENATE(G355, " D"),IF(COUNTIF($G$7:G355,G355)&lt;='[1]Season Set up'!$C$66, CONCATENATE(G355, " E"),IF(COUNTIF($G$7:G355,G355)&lt;='[1]Season Set up'!$C$67, CONCATENATE(G355, " F"),IF(COUNTIF($G$7:G355,G355)&lt;='[1]Season Set up'!$C$68, CONCATENATE(G355, " G"),IF(COUNTIF($G$7:G355,G355)&lt;='[1]Season Set up'!$C$69, CONCATENATE(G355, " H"),"")))))))))))))))))),"")</f>
        <v/>
      </c>
      <c r="I355" s="74"/>
      <c r="J355" s="21" t="str">
        <f>IFERROR(VLOOKUP(D355,#REF!,6,0),"")</f>
        <v/>
      </c>
      <c r="K355" s="2"/>
      <c r="L355" s="21">
        <v>349</v>
      </c>
      <c r="M355" s="73"/>
      <c r="N355" s="21" t="str">
        <f t="shared" si="9"/>
        <v/>
      </c>
      <c r="O355" s="21" t="str">
        <f>IFERROR(IF(M355="",VLOOKUP(N355,'[1]Members Sorted'!$B$2:$G$5000,2,0),VLOOKUP(M355,'[1]Members Sorted'!$B$2:$G$5000,2,0)),"")</f>
        <v/>
      </c>
      <c r="P355" s="21" t="str">
        <f>IFERROR(IF(M355="",VLOOKUP(N355,'[1]Members Sorted'!$B$2:$G$5000,3,0),VLOOKUP(M355,'[1]Members Sorted'!$B$2:$G$5000,3,0)),"")</f>
        <v/>
      </c>
      <c r="Q355" s="21" t="str">
        <f>IFERROR(IF(M355="",VLOOKUP(N355,'[1]Members Sorted'!$B$2:$G$5000,5,0),VLOOKUP(M355,'[1]Members Sorted'!$B$2:$G$5000,5,0)),"")</f>
        <v/>
      </c>
      <c r="R355" s="21" t="str">
        <f>IFERROR(IF(Q355="","",IF(#REF!=1,"Guest",IF(COUNTIF($Q$7:Q355,Q355)&lt;='[1]Season Set up'!$C$73, CONCATENATE(Q355, " A"),IF(COUNTIF($Q$7:Q355,Q355)&lt;='[1]Season Set up'!$C$74, CONCATENATE(Q355, " B"),IF(COUNTIF($Q$7:Q355,Q355)&lt;='[1]Season Set up'!$C$75, CONCATENATE(Q355, " C"),IF(COUNTIF($Q$7:Q355,Q355)&lt;='[1]Season Set up'!$C$76, CONCATENATE(Q355, " D"),IF(COUNTIF($Q$7:Q355,Q355)&lt;='[1]Season Set up'!$C$77, CONCATENATE(Q355, " E"),IF(COUNTIF($Q$7:Q355,Q355)&lt;='[1]Season Set up'!$C$78, CONCATENATE(Q355, " F"),IF(COUNTIF($Q$7:Q355,Q355)&lt;='[1]Season Set up'!$C$79, CONCATENATE(Q355, " G"),IF(COUNTIF($Q$7:Q355,Q355)&lt;='[1]Season Set up'!$C$80, CONCATENATE(Q355, " H"),"")))))))))),"")</f>
        <v/>
      </c>
      <c r="S355" s="74"/>
      <c r="T355" s="21" t="str">
        <f>IFERROR(VLOOKUP(N355,#REF!,6,0),"")</f>
        <v/>
      </c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1:35" ht="15.75" customHeight="1" x14ac:dyDescent="0.2">
      <c r="A356" s="2" t="str">
        <f>IFERROR(IF(#REF!=0,"Wrong Gender!",""),"")</f>
        <v/>
      </c>
      <c r="B356" s="21">
        <v>350</v>
      </c>
      <c r="C356" s="73"/>
      <c r="D356" s="21" t="str">
        <f t="shared" si="8"/>
        <v/>
      </c>
      <c r="E356" s="21" t="str">
        <f>IFERROR(IF(C356="",VLOOKUP(D356,'[1]Members Sorted'!$B$2:$G$5000,2,0),VLOOKUP(C356,'[1]Members Sorted'!$B$2:$G$5000,2,0)),"")</f>
        <v/>
      </c>
      <c r="F356" s="21" t="str">
        <f>IFERROR(IF(C356="",VLOOKUP(D356,'[1]Members Sorted'!$B$2:$G$5000,3,0),VLOOKUP(C356,'[1]Members Sorted'!$B$2:$G$5000,3,0)),"")</f>
        <v/>
      </c>
      <c r="G356" s="21" t="str">
        <f>IFERROR(IF(C356="",VLOOKUP(D356,'[1]Members Sorted'!$B$2:$G$5000,5,0),VLOOKUP(C356,'[1]Members Sorted'!$B$2:$G$5000,5,0)),"")</f>
        <v/>
      </c>
      <c r="H356" s="21" t="str">
        <f>IFERROR(IF(G356="","",IF(#REF!=1,"Guest",IF(COUNTIF($G$7:G356,G356)='[1]Season Set up'!$D$62,"Spacer",IF(COUNTIF($G$7:G356,G356)='[1]Season Set up'!$D$63,"Spacer",IF(COUNTIF($G$7:G356,G356)='[1]Season Set up'!$D$64,"Spacer",IF(COUNTIF($G$7:G356,G356)='[1]Season Set up'!$D$65,"Spacer",IF(COUNTIF($G$7:G356,G356)='[1]Season Set up'!$D$66,"Spacer",IF(COUNTIF($G$7:G356,G356)='[1]Season Set up'!$D$67,"Spacer",IF(COUNTIF($G$7:G356,G356)='[1]Season Set up'!$D$68,"Spacer",IF(COUNTIF($G$7:G356,G356)='[1]Season Set up'!$D$69,"Spacer",IF(COUNTIF($G$7:G356,G356)&lt;='[1]Season Set up'!$C$62, CONCATENATE(G356, " A"),IF(COUNTIF($G$7:G356,G356)&lt;='[1]Season Set up'!$C$63, CONCATENATE(G356, " B"),IF(COUNTIF($G$7:G356,G356)&lt;='[1]Season Set up'!$C$64, CONCATENATE(G356, " C"),IF(COUNTIF($G$7:G356,G356)&lt;='[1]Season Set up'!$C$65, CONCATENATE(G356, " D"),IF(COUNTIF($G$7:G356,G356)&lt;='[1]Season Set up'!$C$66, CONCATENATE(G356, " E"),IF(COUNTIF($G$7:G356,G356)&lt;='[1]Season Set up'!$C$67, CONCATENATE(G356, " F"),IF(COUNTIF($G$7:G356,G356)&lt;='[1]Season Set up'!$C$68, CONCATENATE(G356, " G"),IF(COUNTIF($G$7:G356,G356)&lt;='[1]Season Set up'!$C$69, CONCATENATE(G356, " H"),"")))))))))))))))))),"")</f>
        <v/>
      </c>
      <c r="I356" s="74"/>
      <c r="J356" s="21" t="str">
        <f>IFERROR(VLOOKUP(D356,#REF!,6,0),"")</f>
        <v/>
      </c>
      <c r="K356" s="2"/>
      <c r="L356" s="21">
        <v>350</v>
      </c>
      <c r="M356" s="73"/>
      <c r="N356" s="21" t="str">
        <f t="shared" si="9"/>
        <v/>
      </c>
      <c r="O356" s="21" t="str">
        <f>IFERROR(IF(M356="",VLOOKUP(N356,'[1]Members Sorted'!$B$2:$G$5000,2,0),VLOOKUP(M356,'[1]Members Sorted'!$B$2:$G$5000,2,0)),"")</f>
        <v/>
      </c>
      <c r="P356" s="21" t="str">
        <f>IFERROR(IF(M356="",VLOOKUP(N356,'[1]Members Sorted'!$B$2:$G$5000,3,0),VLOOKUP(M356,'[1]Members Sorted'!$B$2:$G$5000,3,0)),"")</f>
        <v/>
      </c>
      <c r="Q356" s="21" t="str">
        <f>IFERROR(IF(M356="",VLOOKUP(N356,'[1]Members Sorted'!$B$2:$G$5000,5,0),VLOOKUP(M356,'[1]Members Sorted'!$B$2:$G$5000,5,0)),"")</f>
        <v/>
      </c>
      <c r="R356" s="21" t="str">
        <f>IFERROR(IF(Q356="","",IF(#REF!=1,"Guest",IF(COUNTIF($Q$7:Q356,Q356)&lt;='[1]Season Set up'!$C$73, CONCATENATE(Q356, " A"),IF(COUNTIF($Q$7:Q356,Q356)&lt;='[1]Season Set up'!$C$74, CONCATENATE(Q356, " B"),IF(COUNTIF($Q$7:Q356,Q356)&lt;='[1]Season Set up'!$C$75, CONCATENATE(Q356, " C"),IF(COUNTIF($Q$7:Q356,Q356)&lt;='[1]Season Set up'!$C$76, CONCATENATE(Q356, " D"),IF(COUNTIF($Q$7:Q356,Q356)&lt;='[1]Season Set up'!$C$77, CONCATENATE(Q356, " E"),IF(COUNTIF($Q$7:Q356,Q356)&lt;='[1]Season Set up'!$C$78, CONCATENATE(Q356, " F"),IF(COUNTIF($Q$7:Q356,Q356)&lt;='[1]Season Set up'!$C$79, CONCATENATE(Q356, " G"),IF(COUNTIF($Q$7:Q356,Q356)&lt;='[1]Season Set up'!$C$80, CONCATENATE(Q356, " H"),"")))))))))),"")</f>
        <v/>
      </c>
      <c r="S356" s="74"/>
      <c r="T356" s="21" t="str">
        <f>IFERROR(VLOOKUP(N356,#REF!,6,0),"")</f>
        <v/>
      </c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1:35" ht="15.75" customHeight="1" x14ac:dyDescent="0.2">
      <c r="A357" s="2" t="str">
        <f>IFERROR(IF(#REF!=0,"Wrong Gender!",""),"")</f>
        <v/>
      </c>
      <c r="B357" s="21">
        <v>351</v>
      </c>
      <c r="C357" s="73"/>
      <c r="D357" s="21" t="str">
        <f t="shared" si="8"/>
        <v/>
      </c>
      <c r="E357" s="21" t="str">
        <f>IFERROR(IF(C357="",VLOOKUP(D357,'[1]Members Sorted'!$B$2:$G$5000,2,0),VLOOKUP(C357,'[1]Members Sorted'!$B$2:$G$5000,2,0)),"")</f>
        <v/>
      </c>
      <c r="F357" s="21" t="str">
        <f>IFERROR(IF(C357="",VLOOKUP(D357,'[1]Members Sorted'!$B$2:$G$5000,3,0),VLOOKUP(C357,'[1]Members Sorted'!$B$2:$G$5000,3,0)),"")</f>
        <v/>
      </c>
      <c r="G357" s="21" t="str">
        <f>IFERROR(IF(C357="",VLOOKUP(D357,'[1]Members Sorted'!$B$2:$G$5000,5,0),VLOOKUP(C357,'[1]Members Sorted'!$B$2:$G$5000,5,0)),"")</f>
        <v/>
      </c>
      <c r="H357" s="21" t="str">
        <f>IFERROR(IF(G357="","",IF(#REF!=1,"Guest",IF(COUNTIF($G$7:G357,G357)='[1]Season Set up'!$D$62,"Spacer",IF(COUNTIF($G$7:G357,G357)='[1]Season Set up'!$D$63,"Spacer",IF(COUNTIF($G$7:G357,G357)='[1]Season Set up'!$D$64,"Spacer",IF(COUNTIF($G$7:G357,G357)='[1]Season Set up'!$D$65,"Spacer",IF(COUNTIF($G$7:G357,G357)='[1]Season Set up'!$D$66,"Spacer",IF(COUNTIF($G$7:G357,G357)='[1]Season Set up'!$D$67,"Spacer",IF(COUNTIF($G$7:G357,G357)='[1]Season Set up'!$D$68,"Spacer",IF(COUNTIF($G$7:G357,G357)='[1]Season Set up'!$D$69,"Spacer",IF(COUNTIF($G$7:G357,G357)&lt;='[1]Season Set up'!$C$62, CONCATENATE(G357, " A"),IF(COUNTIF($G$7:G357,G357)&lt;='[1]Season Set up'!$C$63, CONCATENATE(G357, " B"),IF(COUNTIF($G$7:G357,G357)&lt;='[1]Season Set up'!$C$64, CONCATENATE(G357, " C"),IF(COUNTIF($G$7:G357,G357)&lt;='[1]Season Set up'!$C$65, CONCATENATE(G357, " D"),IF(COUNTIF($G$7:G357,G357)&lt;='[1]Season Set up'!$C$66, CONCATENATE(G357, " E"),IF(COUNTIF($G$7:G357,G357)&lt;='[1]Season Set up'!$C$67, CONCATENATE(G357, " F"),IF(COUNTIF($G$7:G357,G357)&lt;='[1]Season Set up'!$C$68, CONCATENATE(G357, " G"),IF(COUNTIF($G$7:G357,G357)&lt;='[1]Season Set up'!$C$69, CONCATENATE(G357, " H"),"")))))))))))))))))),"")</f>
        <v/>
      </c>
      <c r="I357" s="74"/>
      <c r="J357" s="21" t="str">
        <f>IFERROR(VLOOKUP(D357,#REF!,6,0),"")</f>
        <v/>
      </c>
      <c r="K357" s="2"/>
      <c r="L357" s="21">
        <v>351</v>
      </c>
      <c r="M357" s="73"/>
      <c r="N357" s="21" t="str">
        <f t="shared" si="9"/>
        <v/>
      </c>
      <c r="O357" s="21" t="str">
        <f>IFERROR(IF(M357="",VLOOKUP(N357,'[1]Members Sorted'!$B$2:$G$5000,2,0),VLOOKUP(M357,'[1]Members Sorted'!$B$2:$G$5000,2,0)),"")</f>
        <v/>
      </c>
      <c r="P357" s="21" t="str">
        <f>IFERROR(IF(M357="",VLOOKUP(N357,'[1]Members Sorted'!$B$2:$G$5000,3,0),VLOOKUP(M357,'[1]Members Sorted'!$B$2:$G$5000,3,0)),"")</f>
        <v/>
      </c>
      <c r="Q357" s="21" t="str">
        <f>IFERROR(IF(M357="",VLOOKUP(N357,'[1]Members Sorted'!$B$2:$G$5000,5,0),VLOOKUP(M357,'[1]Members Sorted'!$B$2:$G$5000,5,0)),"")</f>
        <v/>
      </c>
      <c r="R357" s="21" t="str">
        <f>IFERROR(IF(Q357="","",IF(#REF!=1,"Guest",IF(COUNTIF($Q$7:Q357,Q357)&lt;='[1]Season Set up'!$C$73, CONCATENATE(Q357, " A"),IF(COUNTIF($Q$7:Q357,Q357)&lt;='[1]Season Set up'!$C$74, CONCATENATE(Q357, " B"),IF(COUNTIF($Q$7:Q357,Q357)&lt;='[1]Season Set up'!$C$75, CONCATENATE(Q357, " C"),IF(COUNTIF($Q$7:Q357,Q357)&lt;='[1]Season Set up'!$C$76, CONCATENATE(Q357, " D"),IF(COUNTIF($Q$7:Q357,Q357)&lt;='[1]Season Set up'!$C$77, CONCATENATE(Q357, " E"),IF(COUNTIF($Q$7:Q357,Q357)&lt;='[1]Season Set up'!$C$78, CONCATENATE(Q357, " F"),IF(COUNTIF($Q$7:Q357,Q357)&lt;='[1]Season Set up'!$C$79, CONCATENATE(Q357, " G"),IF(COUNTIF($Q$7:Q357,Q357)&lt;='[1]Season Set up'!$C$80, CONCATENATE(Q357, " H"),"")))))))))),"")</f>
        <v/>
      </c>
      <c r="S357" s="74"/>
      <c r="T357" s="21" t="str">
        <f>IFERROR(VLOOKUP(N357,#REF!,6,0),"")</f>
        <v/>
      </c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1:35" ht="15.75" customHeight="1" x14ac:dyDescent="0.2">
      <c r="A358" s="2" t="str">
        <f>IFERROR(IF(#REF!=0,"Wrong Gender!",""),"")</f>
        <v/>
      </c>
      <c r="B358" s="21">
        <v>352</v>
      </c>
      <c r="C358" s="73"/>
      <c r="D358" s="21" t="str">
        <f t="shared" si="8"/>
        <v/>
      </c>
      <c r="E358" s="21" t="str">
        <f>IFERROR(IF(C358="",VLOOKUP(D358,'[1]Members Sorted'!$B$2:$G$5000,2,0),VLOOKUP(C358,'[1]Members Sorted'!$B$2:$G$5000,2,0)),"")</f>
        <v/>
      </c>
      <c r="F358" s="21" t="str">
        <f>IFERROR(IF(C358="",VLOOKUP(D358,'[1]Members Sorted'!$B$2:$G$5000,3,0),VLOOKUP(C358,'[1]Members Sorted'!$B$2:$G$5000,3,0)),"")</f>
        <v/>
      </c>
      <c r="G358" s="21" t="str">
        <f>IFERROR(IF(C358="",VLOOKUP(D358,'[1]Members Sorted'!$B$2:$G$5000,5,0),VLOOKUP(C358,'[1]Members Sorted'!$B$2:$G$5000,5,0)),"")</f>
        <v/>
      </c>
      <c r="H358" s="21" t="str">
        <f>IFERROR(IF(G358="","",IF(#REF!=1,"Guest",IF(COUNTIF($G$7:G358,G358)='[1]Season Set up'!$D$62,"Spacer",IF(COUNTIF($G$7:G358,G358)='[1]Season Set up'!$D$63,"Spacer",IF(COUNTIF($G$7:G358,G358)='[1]Season Set up'!$D$64,"Spacer",IF(COUNTIF($G$7:G358,G358)='[1]Season Set up'!$D$65,"Spacer",IF(COUNTIF($G$7:G358,G358)='[1]Season Set up'!$D$66,"Spacer",IF(COUNTIF($G$7:G358,G358)='[1]Season Set up'!$D$67,"Spacer",IF(COUNTIF($G$7:G358,G358)='[1]Season Set up'!$D$68,"Spacer",IF(COUNTIF($G$7:G358,G358)='[1]Season Set up'!$D$69,"Spacer",IF(COUNTIF($G$7:G358,G358)&lt;='[1]Season Set up'!$C$62, CONCATENATE(G358, " A"),IF(COUNTIF($G$7:G358,G358)&lt;='[1]Season Set up'!$C$63, CONCATENATE(G358, " B"),IF(COUNTIF($G$7:G358,G358)&lt;='[1]Season Set up'!$C$64, CONCATENATE(G358, " C"),IF(COUNTIF($G$7:G358,G358)&lt;='[1]Season Set up'!$C$65, CONCATENATE(G358, " D"),IF(COUNTIF($G$7:G358,G358)&lt;='[1]Season Set up'!$C$66, CONCATENATE(G358, " E"),IF(COUNTIF($G$7:G358,G358)&lt;='[1]Season Set up'!$C$67, CONCATENATE(G358, " F"),IF(COUNTIF($G$7:G358,G358)&lt;='[1]Season Set up'!$C$68, CONCATENATE(G358, " G"),IF(COUNTIF($G$7:G358,G358)&lt;='[1]Season Set up'!$C$69, CONCATENATE(G358, " H"),"")))))))))))))))))),"")</f>
        <v/>
      </c>
      <c r="I358" s="74"/>
      <c r="J358" s="21" t="str">
        <f>IFERROR(VLOOKUP(D358,#REF!,6,0),"")</f>
        <v/>
      </c>
      <c r="K358" s="2"/>
      <c r="L358" s="21">
        <v>352</v>
      </c>
      <c r="M358" s="73"/>
      <c r="N358" s="21" t="str">
        <f t="shared" si="9"/>
        <v/>
      </c>
      <c r="O358" s="21" t="str">
        <f>IFERROR(IF(M358="",VLOOKUP(N358,'[1]Members Sorted'!$B$2:$G$5000,2,0),VLOOKUP(M358,'[1]Members Sorted'!$B$2:$G$5000,2,0)),"")</f>
        <v/>
      </c>
      <c r="P358" s="21" t="str">
        <f>IFERROR(IF(M358="",VLOOKUP(N358,'[1]Members Sorted'!$B$2:$G$5000,3,0),VLOOKUP(M358,'[1]Members Sorted'!$B$2:$G$5000,3,0)),"")</f>
        <v/>
      </c>
      <c r="Q358" s="21" t="str">
        <f>IFERROR(IF(M358="",VLOOKUP(N358,'[1]Members Sorted'!$B$2:$G$5000,5,0),VLOOKUP(M358,'[1]Members Sorted'!$B$2:$G$5000,5,0)),"")</f>
        <v/>
      </c>
      <c r="R358" s="21" t="str">
        <f>IFERROR(IF(Q358="","",IF(#REF!=1,"Guest",IF(COUNTIF($Q$7:Q358,Q358)&lt;='[1]Season Set up'!$C$73, CONCATENATE(Q358, " A"),IF(COUNTIF($Q$7:Q358,Q358)&lt;='[1]Season Set up'!$C$74, CONCATENATE(Q358, " B"),IF(COUNTIF($Q$7:Q358,Q358)&lt;='[1]Season Set up'!$C$75, CONCATENATE(Q358, " C"),IF(COUNTIF($Q$7:Q358,Q358)&lt;='[1]Season Set up'!$C$76, CONCATENATE(Q358, " D"),IF(COUNTIF($Q$7:Q358,Q358)&lt;='[1]Season Set up'!$C$77, CONCATENATE(Q358, " E"),IF(COUNTIF($Q$7:Q358,Q358)&lt;='[1]Season Set up'!$C$78, CONCATENATE(Q358, " F"),IF(COUNTIF($Q$7:Q358,Q358)&lt;='[1]Season Set up'!$C$79, CONCATENATE(Q358, " G"),IF(COUNTIF($Q$7:Q358,Q358)&lt;='[1]Season Set up'!$C$80, CONCATENATE(Q358, " H"),"")))))))))),"")</f>
        <v/>
      </c>
      <c r="S358" s="74"/>
      <c r="T358" s="21" t="str">
        <f>IFERROR(VLOOKUP(N358,#REF!,6,0),"")</f>
        <v/>
      </c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1:35" ht="15.75" customHeight="1" x14ac:dyDescent="0.2">
      <c r="A359" s="2" t="str">
        <f>IFERROR(IF(#REF!=0,"Wrong Gender!",""),"")</f>
        <v/>
      </c>
      <c r="B359" s="21">
        <v>353</v>
      </c>
      <c r="C359" s="73"/>
      <c r="D359" s="21" t="str">
        <f t="shared" si="8"/>
        <v/>
      </c>
      <c r="E359" s="21" t="str">
        <f>IFERROR(IF(C359="",VLOOKUP(D359,'[1]Members Sorted'!$B$2:$G$5000,2,0),VLOOKUP(C359,'[1]Members Sorted'!$B$2:$G$5000,2,0)),"")</f>
        <v/>
      </c>
      <c r="F359" s="21" t="str">
        <f>IFERROR(IF(C359="",VLOOKUP(D359,'[1]Members Sorted'!$B$2:$G$5000,3,0),VLOOKUP(C359,'[1]Members Sorted'!$B$2:$G$5000,3,0)),"")</f>
        <v/>
      </c>
      <c r="G359" s="21" t="str">
        <f>IFERROR(IF(C359="",VLOOKUP(D359,'[1]Members Sorted'!$B$2:$G$5000,5,0),VLOOKUP(C359,'[1]Members Sorted'!$B$2:$G$5000,5,0)),"")</f>
        <v/>
      </c>
      <c r="H359" s="21" t="str">
        <f>IFERROR(IF(G359="","",IF(#REF!=1,"Guest",IF(COUNTIF($G$7:G359,G359)='[1]Season Set up'!$D$62,"Spacer",IF(COUNTIF($G$7:G359,G359)='[1]Season Set up'!$D$63,"Spacer",IF(COUNTIF($G$7:G359,G359)='[1]Season Set up'!$D$64,"Spacer",IF(COUNTIF($G$7:G359,G359)='[1]Season Set up'!$D$65,"Spacer",IF(COUNTIF($G$7:G359,G359)='[1]Season Set up'!$D$66,"Spacer",IF(COUNTIF($G$7:G359,G359)='[1]Season Set up'!$D$67,"Spacer",IF(COUNTIF($G$7:G359,G359)='[1]Season Set up'!$D$68,"Spacer",IF(COUNTIF($G$7:G359,G359)='[1]Season Set up'!$D$69,"Spacer",IF(COUNTIF($G$7:G359,G359)&lt;='[1]Season Set up'!$C$62, CONCATENATE(G359, " A"),IF(COUNTIF($G$7:G359,G359)&lt;='[1]Season Set up'!$C$63, CONCATENATE(G359, " B"),IF(COUNTIF($G$7:G359,G359)&lt;='[1]Season Set up'!$C$64, CONCATENATE(G359, " C"),IF(COUNTIF($G$7:G359,G359)&lt;='[1]Season Set up'!$C$65, CONCATENATE(G359, " D"),IF(COUNTIF($G$7:G359,G359)&lt;='[1]Season Set up'!$C$66, CONCATENATE(G359, " E"),IF(COUNTIF($G$7:G359,G359)&lt;='[1]Season Set up'!$C$67, CONCATENATE(G359, " F"),IF(COUNTIF($G$7:G359,G359)&lt;='[1]Season Set up'!$C$68, CONCATENATE(G359, " G"),IF(COUNTIF($G$7:G359,G359)&lt;='[1]Season Set up'!$C$69, CONCATENATE(G359, " H"),"")))))))))))))))))),"")</f>
        <v/>
      </c>
      <c r="I359" s="74"/>
      <c r="J359" s="21" t="str">
        <f>IFERROR(VLOOKUP(D359,#REF!,6,0),"")</f>
        <v/>
      </c>
      <c r="K359" s="2"/>
      <c r="L359" s="21">
        <v>353</v>
      </c>
      <c r="M359" s="73"/>
      <c r="N359" s="21" t="str">
        <f t="shared" si="9"/>
        <v/>
      </c>
      <c r="O359" s="21" t="str">
        <f>IFERROR(IF(M359="",VLOOKUP(N359,'[1]Members Sorted'!$B$2:$G$5000,2,0),VLOOKUP(M359,'[1]Members Sorted'!$B$2:$G$5000,2,0)),"")</f>
        <v/>
      </c>
      <c r="P359" s="21" t="str">
        <f>IFERROR(IF(M359="",VLOOKUP(N359,'[1]Members Sorted'!$B$2:$G$5000,3,0),VLOOKUP(M359,'[1]Members Sorted'!$B$2:$G$5000,3,0)),"")</f>
        <v/>
      </c>
      <c r="Q359" s="21" t="str">
        <f>IFERROR(IF(M359="",VLOOKUP(N359,'[1]Members Sorted'!$B$2:$G$5000,5,0),VLOOKUP(M359,'[1]Members Sorted'!$B$2:$G$5000,5,0)),"")</f>
        <v/>
      </c>
      <c r="R359" s="21" t="str">
        <f>IFERROR(IF(Q359="","",IF(#REF!=1,"Guest",IF(COUNTIF($Q$7:Q359,Q359)&lt;='[1]Season Set up'!$C$73, CONCATENATE(Q359, " A"),IF(COUNTIF($Q$7:Q359,Q359)&lt;='[1]Season Set up'!$C$74, CONCATENATE(Q359, " B"),IF(COUNTIF($Q$7:Q359,Q359)&lt;='[1]Season Set up'!$C$75, CONCATENATE(Q359, " C"),IF(COUNTIF($Q$7:Q359,Q359)&lt;='[1]Season Set up'!$C$76, CONCATENATE(Q359, " D"),IF(COUNTIF($Q$7:Q359,Q359)&lt;='[1]Season Set up'!$C$77, CONCATENATE(Q359, " E"),IF(COUNTIF($Q$7:Q359,Q359)&lt;='[1]Season Set up'!$C$78, CONCATENATE(Q359, " F"),IF(COUNTIF($Q$7:Q359,Q359)&lt;='[1]Season Set up'!$C$79, CONCATENATE(Q359, " G"),IF(COUNTIF($Q$7:Q359,Q359)&lt;='[1]Season Set up'!$C$80, CONCATENATE(Q359, " H"),"")))))))))),"")</f>
        <v/>
      </c>
      <c r="S359" s="74"/>
      <c r="T359" s="21" t="str">
        <f>IFERROR(VLOOKUP(N359,#REF!,6,0),"")</f>
        <v/>
      </c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1:35" ht="15.75" customHeight="1" x14ac:dyDescent="0.2">
      <c r="A360" s="2" t="str">
        <f>IFERROR(IF(#REF!=0,"Wrong Gender!",""),"")</f>
        <v/>
      </c>
      <c r="B360" s="21">
        <v>354</v>
      </c>
      <c r="C360" s="73"/>
      <c r="D360" s="21" t="str">
        <f t="shared" si="8"/>
        <v/>
      </c>
      <c r="E360" s="21" t="str">
        <f>IFERROR(IF(C360="",VLOOKUP(D360,'[1]Members Sorted'!$B$2:$G$5000,2,0),VLOOKUP(C360,'[1]Members Sorted'!$B$2:$G$5000,2,0)),"")</f>
        <v/>
      </c>
      <c r="F360" s="21" t="str">
        <f>IFERROR(IF(C360="",VLOOKUP(D360,'[1]Members Sorted'!$B$2:$G$5000,3,0),VLOOKUP(C360,'[1]Members Sorted'!$B$2:$G$5000,3,0)),"")</f>
        <v/>
      </c>
      <c r="G360" s="21" t="str">
        <f>IFERROR(IF(C360="",VLOOKUP(D360,'[1]Members Sorted'!$B$2:$G$5000,5,0),VLOOKUP(C360,'[1]Members Sorted'!$B$2:$G$5000,5,0)),"")</f>
        <v/>
      </c>
      <c r="H360" s="21" t="str">
        <f>IFERROR(IF(G360="","",IF(#REF!=1,"Guest",IF(COUNTIF($G$7:G360,G360)='[1]Season Set up'!$D$62,"Spacer",IF(COUNTIF($G$7:G360,G360)='[1]Season Set up'!$D$63,"Spacer",IF(COUNTIF($G$7:G360,G360)='[1]Season Set up'!$D$64,"Spacer",IF(COUNTIF($G$7:G360,G360)='[1]Season Set up'!$D$65,"Spacer",IF(COUNTIF($G$7:G360,G360)='[1]Season Set up'!$D$66,"Spacer",IF(COUNTIF($G$7:G360,G360)='[1]Season Set up'!$D$67,"Spacer",IF(COUNTIF($G$7:G360,G360)='[1]Season Set up'!$D$68,"Spacer",IF(COUNTIF($G$7:G360,G360)='[1]Season Set up'!$D$69,"Spacer",IF(COUNTIF($G$7:G360,G360)&lt;='[1]Season Set up'!$C$62, CONCATENATE(G360, " A"),IF(COUNTIF($G$7:G360,G360)&lt;='[1]Season Set up'!$C$63, CONCATENATE(G360, " B"),IF(COUNTIF($G$7:G360,G360)&lt;='[1]Season Set up'!$C$64, CONCATENATE(G360, " C"),IF(COUNTIF($G$7:G360,G360)&lt;='[1]Season Set up'!$C$65, CONCATENATE(G360, " D"),IF(COUNTIF($G$7:G360,G360)&lt;='[1]Season Set up'!$C$66, CONCATENATE(G360, " E"),IF(COUNTIF($G$7:G360,G360)&lt;='[1]Season Set up'!$C$67, CONCATENATE(G360, " F"),IF(COUNTIF($G$7:G360,G360)&lt;='[1]Season Set up'!$C$68, CONCATENATE(G360, " G"),IF(COUNTIF($G$7:G360,G360)&lt;='[1]Season Set up'!$C$69, CONCATENATE(G360, " H"),"")))))))))))))))))),"")</f>
        <v/>
      </c>
      <c r="I360" s="74"/>
      <c r="J360" s="21" t="str">
        <f>IFERROR(VLOOKUP(D360,#REF!,6,0),"")</f>
        <v/>
      </c>
      <c r="K360" s="2"/>
      <c r="L360" s="21">
        <v>354</v>
      </c>
      <c r="M360" s="73"/>
      <c r="N360" s="21" t="str">
        <f t="shared" si="9"/>
        <v/>
      </c>
      <c r="O360" s="21" t="str">
        <f>IFERROR(IF(M360="",VLOOKUP(N360,'[1]Members Sorted'!$B$2:$G$5000,2,0),VLOOKUP(M360,'[1]Members Sorted'!$B$2:$G$5000,2,0)),"")</f>
        <v/>
      </c>
      <c r="P360" s="21" t="str">
        <f>IFERROR(IF(M360="",VLOOKUP(N360,'[1]Members Sorted'!$B$2:$G$5000,3,0),VLOOKUP(M360,'[1]Members Sorted'!$B$2:$G$5000,3,0)),"")</f>
        <v/>
      </c>
      <c r="Q360" s="21" t="str">
        <f>IFERROR(IF(M360="",VLOOKUP(N360,'[1]Members Sorted'!$B$2:$G$5000,5,0),VLOOKUP(M360,'[1]Members Sorted'!$B$2:$G$5000,5,0)),"")</f>
        <v/>
      </c>
      <c r="R360" s="21" t="str">
        <f>IFERROR(IF(Q360="","",IF(#REF!=1,"Guest",IF(COUNTIF($Q$7:Q360,Q360)&lt;='[1]Season Set up'!$C$73, CONCATENATE(Q360, " A"),IF(COUNTIF($Q$7:Q360,Q360)&lt;='[1]Season Set up'!$C$74, CONCATENATE(Q360, " B"),IF(COUNTIF($Q$7:Q360,Q360)&lt;='[1]Season Set up'!$C$75, CONCATENATE(Q360, " C"),IF(COUNTIF($Q$7:Q360,Q360)&lt;='[1]Season Set up'!$C$76, CONCATENATE(Q360, " D"),IF(COUNTIF($Q$7:Q360,Q360)&lt;='[1]Season Set up'!$C$77, CONCATENATE(Q360, " E"),IF(COUNTIF($Q$7:Q360,Q360)&lt;='[1]Season Set up'!$C$78, CONCATENATE(Q360, " F"),IF(COUNTIF($Q$7:Q360,Q360)&lt;='[1]Season Set up'!$C$79, CONCATENATE(Q360, " G"),IF(COUNTIF($Q$7:Q360,Q360)&lt;='[1]Season Set up'!$C$80, CONCATENATE(Q360, " H"),"")))))))))),"")</f>
        <v/>
      </c>
      <c r="S360" s="74"/>
      <c r="T360" s="21" t="str">
        <f>IFERROR(VLOOKUP(N360,#REF!,6,0),"")</f>
        <v/>
      </c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1:35" ht="15.75" customHeight="1" x14ac:dyDescent="0.2">
      <c r="A361" s="2" t="str">
        <f>IFERROR(IF(#REF!=0,"Wrong Gender!",""),"")</f>
        <v/>
      </c>
      <c r="B361" s="21">
        <v>355</v>
      </c>
      <c r="C361" s="73"/>
      <c r="D361" s="21" t="str">
        <f t="shared" si="8"/>
        <v/>
      </c>
      <c r="E361" s="21" t="str">
        <f>IFERROR(IF(C361="",VLOOKUP(D361,'[1]Members Sorted'!$B$2:$G$5000,2,0),VLOOKUP(C361,'[1]Members Sorted'!$B$2:$G$5000,2,0)),"")</f>
        <v/>
      </c>
      <c r="F361" s="21" t="str">
        <f>IFERROR(IF(C361="",VLOOKUP(D361,'[1]Members Sorted'!$B$2:$G$5000,3,0),VLOOKUP(C361,'[1]Members Sorted'!$B$2:$G$5000,3,0)),"")</f>
        <v/>
      </c>
      <c r="G361" s="21" t="str">
        <f>IFERROR(IF(C361="",VLOOKUP(D361,'[1]Members Sorted'!$B$2:$G$5000,5,0),VLOOKUP(C361,'[1]Members Sorted'!$B$2:$G$5000,5,0)),"")</f>
        <v/>
      </c>
      <c r="H361" s="21" t="str">
        <f>IFERROR(IF(G361="","",IF(#REF!=1,"Guest",IF(COUNTIF($G$7:G361,G361)='[1]Season Set up'!$D$62,"Spacer",IF(COUNTIF($G$7:G361,G361)='[1]Season Set up'!$D$63,"Spacer",IF(COUNTIF($G$7:G361,G361)='[1]Season Set up'!$D$64,"Spacer",IF(COUNTIF($G$7:G361,G361)='[1]Season Set up'!$D$65,"Spacer",IF(COUNTIF($G$7:G361,G361)='[1]Season Set up'!$D$66,"Spacer",IF(COUNTIF($G$7:G361,G361)='[1]Season Set up'!$D$67,"Spacer",IF(COUNTIF($G$7:G361,G361)='[1]Season Set up'!$D$68,"Spacer",IF(COUNTIF($G$7:G361,G361)='[1]Season Set up'!$D$69,"Spacer",IF(COUNTIF($G$7:G361,G361)&lt;='[1]Season Set up'!$C$62, CONCATENATE(G361, " A"),IF(COUNTIF($G$7:G361,G361)&lt;='[1]Season Set up'!$C$63, CONCATENATE(G361, " B"),IF(COUNTIF($G$7:G361,G361)&lt;='[1]Season Set up'!$C$64, CONCATENATE(G361, " C"),IF(COUNTIF($G$7:G361,G361)&lt;='[1]Season Set up'!$C$65, CONCATENATE(G361, " D"),IF(COUNTIF($G$7:G361,G361)&lt;='[1]Season Set up'!$C$66, CONCATENATE(G361, " E"),IF(COUNTIF($G$7:G361,G361)&lt;='[1]Season Set up'!$C$67, CONCATENATE(G361, " F"),IF(COUNTIF($G$7:G361,G361)&lt;='[1]Season Set up'!$C$68, CONCATENATE(G361, " G"),IF(COUNTIF($G$7:G361,G361)&lt;='[1]Season Set up'!$C$69, CONCATENATE(G361, " H"),"")))))))))))))))))),"")</f>
        <v/>
      </c>
      <c r="I361" s="74"/>
      <c r="J361" s="21" t="str">
        <f>IFERROR(VLOOKUP(D361,#REF!,6,0),"")</f>
        <v/>
      </c>
      <c r="K361" s="2"/>
      <c r="L361" s="21">
        <v>355</v>
      </c>
      <c r="M361" s="73"/>
      <c r="N361" s="21" t="str">
        <f t="shared" si="9"/>
        <v/>
      </c>
      <c r="O361" s="21" t="str">
        <f>IFERROR(IF(M361="",VLOOKUP(N361,'[1]Members Sorted'!$B$2:$G$5000,2,0),VLOOKUP(M361,'[1]Members Sorted'!$B$2:$G$5000,2,0)),"")</f>
        <v/>
      </c>
      <c r="P361" s="21" t="str">
        <f>IFERROR(IF(M361="",VLOOKUP(N361,'[1]Members Sorted'!$B$2:$G$5000,3,0),VLOOKUP(M361,'[1]Members Sorted'!$B$2:$G$5000,3,0)),"")</f>
        <v/>
      </c>
      <c r="Q361" s="21" t="str">
        <f>IFERROR(IF(M361="",VLOOKUP(N361,'[1]Members Sorted'!$B$2:$G$5000,5,0),VLOOKUP(M361,'[1]Members Sorted'!$B$2:$G$5000,5,0)),"")</f>
        <v/>
      </c>
      <c r="R361" s="21" t="str">
        <f>IFERROR(IF(Q361="","",IF(#REF!=1,"Guest",IF(COUNTIF($Q$7:Q361,Q361)&lt;='[1]Season Set up'!$C$73, CONCATENATE(Q361, " A"),IF(COUNTIF($Q$7:Q361,Q361)&lt;='[1]Season Set up'!$C$74, CONCATENATE(Q361, " B"),IF(COUNTIF($Q$7:Q361,Q361)&lt;='[1]Season Set up'!$C$75, CONCATENATE(Q361, " C"),IF(COUNTIF($Q$7:Q361,Q361)&lt;='[1]Season Set up'!$C$76, CONCATENATE(Q361, " D"),IF(COUNTIF($Q$7:Q361,Q361)&lt;='[1]Season Set up'!$C$77, CONCATENATE(Q361, " E"),IF(COUNTIF($Q$7:Q361,Q361)&lt;='[1]Season Set up'!$C$78, CONCATENATE(Q361, " F"),IF(COUNTIF($Q$7:Q361,Q361)&lt;='[1]Season Set up'!$C$79, CONCATENATE(Q361, " G"),IF(COUNTIF($Q$7:Q361,Q361)&lt;='[1]Season Set up'!$C$80, CONCATENATE(Q361, " H"),"")))))))))),"")</f>
        <v/>
      </c>
      <c r="S361" s="74"/>
      <c r="T361" s="21" t="str">
        <f>IFERROR(VLOOKUP(N361,#REF!,6,0),"")</f>
        <v/>
      </c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1:35" ht="15.75" customHeight="1" x14ac:dyDescent="0.2">
      <c r="A362" s="2" t="str">
        <f>IFERROR(IF(#REF!=0,"Wrong Gender!",""),"")</f>
        <v/>
      </c>
      <c r="B362" s="21">
        <v>356</v>
      </c>
      <c r="C362" s="73"/>
      <c r="D362" s="21" t="str">
        <f t="shared" si="8"/>
        <v/>
      </c>
      <c r="E362" s="21" t="str">
        <f>IFERROR(IF(C362="",VLOOKUP(D362,'[1]Members Sorted'!$B$2:$G$5000,2,0),VLOOKUP(C362,'[1]Members Sorted'!$B$2:$G$5000,2,0)),"")</f>
        <v/>
      </c>
      <c r="F362" s="21" t="str">
        <f>IFERROR(IF(C362="",VLOOKUP(D362,'[1]Members Sorted'!$B$2:$G$5000,3,0),VLOOKUP(C362,'[1]Members Sorted'!$B$2:$G$5000,3,0)),"")</f>
        <v/>
      </c>
      <c r="G362" s="21" t="str">
        <f>IFERROR(IF(C362="",VLOOKUP(D362,'[1]Members Sorted'!$B$2:$G$5000,5,0),VLOOKUP(C362,'[1]Members Sorted'!$B$2:$G$5000,5,0)),"")</f>
        <v/>
      </c>
      <c r="H362" s="21" t="str">
        <f>IFERROR(IF(G362="","",IF(#REF!=1,"Guest",IF(COUNTIF($G$7:G362,G362)='[1]Season Set up'!$D$62,"Spacer",IF(COUNTIF($G$7:G362,G362)='[1]Season Set up'!$D$63,"Spacer",IF(COUNTIF($G$7:G362,G362)='[1]Season Set up'!$D$64,"Spacer",IF(COUNTIF($G$7:G362,G362)='[1]Season Set up'!$D$65,"Spacer",IF(COUNTIF($G$7:G362,G362)='[1]Season Set up'!$D$66,"Spacer",IF(COUNTIF($G$7:G362,G362)='[1]Season Set up'!$D$67,"Spacer",IF(COUNTIF($G$7:G362,G362)='[1]Season Set up'!$D$68,"Spacer",IF(COUNTIF($G$7:G362,G362)='[1]Season Set up'!$D$69,"Spacer",IF(COUNTIF($G$7:G362,G362)&lt;='[1]Season Set up'!$C$62, CONCATENATE(G362, " A"),IF(COUNTIF($G$7:G362,G362)&lt;='[1]Season Set up'!$C$63, CONCATENATE(G362, " B"),IF(COUNTIF($G$7:G362,G362)&lt;='[1]Season Set up'!$C$64, CONCATENATE(G362, " C"),IF(COUNTIF($G$7:G362,G362)&lt;='[1]Season Set up'!$C$65, CONCATENATE(G362, " D"),IF(COUNTIF($G$7:G362,G362)&lt;='[1]Season Set up'!$C$66, CONCATENATE(G362, " E"),IF(COUNTIF($G$7:G362,G362)&lt;='[1]Season Set up'!$C$67, CONCATENATE(G362, " F"),IF(COUNTIF($G$7:G362,G362)&lt;='[1]Season Set up'!$C$68, CONCATENATE(G362, " G"),IF(COUNTIF($G$7:G362,G362)&lt;='[1]Season Set up'!$C$69, CONCATENATE(G362, " H"),"")))))))))))))))))),"")</f>
        <v/>
      </c>
      <c r="I362" s="74"/>
      <c r="J362" s="21" t="str">
        <f>IFERROR(VLOOKUP(D362,#REF!,6,0),"")</f>
        <v/>
      </c>
      <c r="K362" s="2"/>
      <c r="L362" s="21">
        <v>356</v>
      </c>
      <c r="M362" s="73"/>
      <c r="N362" s="21" t="str">
        <f t="shared" si="9"/>
        <v/>
      </c>
      <c r="O362" s="21" t="str">
        <f>IFERROR(IF(M362="",VLOOKUP(N362,'[1]Members Sorted'!$B$2:$G$5000,2,0),VLOOKUP(M362,'[1]Members Sorted'!$B$2:$G$5000,2,0)),"")</f>
        <v/>
      </c>
      <c r="P362" s="21" t="str">
        <f>IFERROR(IF(M362="",VLOOKUP(N362,'[1]Members Sorted'!$B$2:$G$5000,3,0),VLOOKUP(M362,'[1]Members Sorted'!$B$2:$G$5000,3,0)),"")</f>
        <v/>
      </c>
      <c r="Q362" s="21" t="str">
        <f>IFERROR(IF(M362="",VLOOKUP(N362,'[1]Members Sorted'!$B$2:$G$5000,5,0),VLOOKUP(M362,'[1]Members Sorted'!$B$2:$G$5000,5,0)),"")</f>
        <v/>
      </c>
      <c r="R362" s="21" t="str">
        <f>IFERROR(IF(Q362="","",IF(#REF!=1,"Guest",IF(COUNTIF($Q$7:Q362,Q362)&lt;='[1]Season Set up'!$C$73, CONCATENATE(Q362, " A"),IF(COUNTIF($Q$7:Q362,Q362)&lt;='[1]Season Set up'!$C$74, CONCATENATE(Q362, " B"),IF(COUNTIF($Q$7:Q362,Q362)&lt;='[1]Season Set up'!$C$75, CONCATENATE(Q362, " C"),IF(COUNTIF($Q$7:Q362,Q362)&lt;='[1]Season Set up'!$C$76, CONCATENATE(Q362, " D"),IF(COUNTIF($Q$7:Q362,Q362)&lt;='[1]Season Set up'!$C$77, CONCATENATE(Q362, " E"),IF(COUNTIF($Q$7:Q362,Q362)&lt;='[1]Season Set up'!$C$78, CONCATENATE(Q362, " F"),IF(COUNTIF($Q$7:Q362,Q362)&lt;='[1]Season Set up'!$C$79, CONCATENATE(Q362, " G"),IF(COUNTIF($Q$7:Q362,Q362)&lt;='[1]Season Set up'!$C$80, CONCATENATE(Q362, " H"),"")))))))))),"")</f>
        <v/>
      </c>
      <c r="S362" s="74"/>
      <c r="T362" s="21" t="str">
        <f>IFERROR(VLOOKUP(N362,#REF!,6,0),"")</f>
        <v/>
      </c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1:35" ht="15.75" customHeight="1" x14ac:dyDescent="0.2">
      <c r="A363" s="2" t="str">
        <f>IFERROR(IF(#REF!=0,"Wrong Gender!",""),"")</f>
        <v/>
      </c>
      <c r="B363" s="21">
        <v>357</v>
      </c>
      <c r="C363" s="73"/>
      <c r="D363" s="21" t="str">
        <f t="shared" si="8"/>
        <v/>
      </c>
      <c r="E363" s="21" t="str">
        <f>IFERROR(IF(C363="",VLOOKUP(D363,'[1]Members Sorted'!$B$2:$G$5000,2,0),VLOOKUP(C363,'[1]Members Sorted'!$B$2:$G$5000,2,0)),"")</f>
        <v/>
      </c>
      <c r="F363" s="21" t="str">
        <f>IFERROR(IF(C363="",VLOOKUP(D363,'[1]Members Sorted'!$B$2:$G$5000,3,0),VLOOKUP(C363,'[1]Members Sorted'!$B$2:$G$5000,3,0)),"")</f>
        <v/>
      </c>
      <c r="G363" s="21" t="str">
        <f>IFERROR(IF(C363="",VLOOKUP(D363,'[1]Members Sorted'!$B$2:$G$5000,5,0),VLOOKUP(C363,'[1]Members Sorted'!$B$2:$G$5000,5,0)),"")</f>
        <v/>
      </c>
      <c r="H363" s="21" t="str">
        <f>IFERROR(IF(G363="","",IF(#REF!=1,"Guest",IF(COUNTIF($G$7:G363,G363)='[1]Season Set up'!$D$62,"Spacer",IF(COUNTIF($G$7:G363,G363)='[1]Season Set up'!$D$63,"Spacer",IF(COUNTIF($G$7:G363,G363)='[1]Season Set up'!$D$64,"Spacer",IF(COUNTIF($G$7:G363,G363)='[1]Season Set up'!$D$65,"Spacer",IF(COUNTIF($G$7:G363,G363)='[1]Season Set up'!$D$66,"Spacer",IF(COUNTIF($G$7:G363,G363)='[1]Season Set up'!$D$67,"Spacer",IF(COUNTIF($G$7:G363,G363)='[1]Season Set up'!$D$68,"Spacer",IF(COUNTIF($G$7:G363,G363)='[1]Season Set up'!$D$69,"Spacer",IF(COUNTIF($G$7:G363,G363)&lt;='[1]Season Set up'!$C$62, CONCATENATE(G363, " A"),IF(COUNTIF($G$7:G363,G363)&lt;='[1]Season Set up'!$C$63, CONCATENATE(G363, " B"),IF(COUNTIF($G$7:G363,G363)&lt;='[1]Season Set up'!$C$64, CONCATENATE(G363, " C"),IF(COUNTIF($G$7:G363,G363)&lt;='[1]Season Set up'!$C$65, CONCATENATE(G363, " D"),IF(COUNTIF($G$7:G363,G363)&lt;='[1]Season Set up'!$C$66, CONCATENATE(G363, " E"),IF(COUNTIF($G$7:G363,G363)&lt;='[1]Season Set up'!$C$67, CONCATENATE(G363, " F"),IF(COUNTIF($G$7:G363,G363)&lt;='[1]Season Set up'!$C$68, CONCATENATE(G363, " G"),IF(COUNTIF($G$7:G363,G363)&lt;='[1]Season Set up'!$C$69, CONCATENATE(G363, " H"),"")))))))))))))))))),"")</f>
        <v/>
      </c>
      <c r="I363" s="74"/>
      <c r="J363" s="21" t="str">
        <f>IFERROR(VLOOKUP(D363,#REF!,6,0),"")</f>
        <v/>
      </c>
      <c r="K363" s="2"/>
      <c r="L363" s="21">
        <v>357</v>
      </c>
      <c r="M363" s="73"/>
      <c r="N363" s="21" t="str">
        <f t="shared" si="9"/>
        <v/>
      </c>
      <c r="O363" s="21" t="str">
        <f>IFERROR(IF(M363="",VLOOKUP(N363,'[1]Members Sorted'!$B$2:$G$5000,2,0),VLOOKUP(M363,'[1]Members Sorted'!$B$2:$G$5000,2,0)),"")</f>
        <v/>
      </c>
      <c r="P363" s="21" t="str">
        <f>IFERROR(IF(M363="",VLOOKUP(N363,'[1]Members Sorted'!$B$2:$G$5000,3,0),VLOOKUP(M363,'[1]Members Sorted'!$B$2:$G$5000,3,0)),"")</f>
        <v/>
      </c>
      <c r="Q363" s="21" t="str">
        <f>IFERROR(IF(M363="",VLOOKUP(N363,'[1]Members Sorted'!$B$2:$G$5000,5,0),VLOOKUP(M363,'[1]Members Sorted'!$B$2:$G$5000,5,0)),"")</f>
        <v/>
      </c>
      <c r="R363" s="21" t="str">
        <f>IFERROR(IF(Q363="","",IF(#REF!=1,"Guest",IF(COUNTIF($Q$7:Q363,Q363)&lt;='[1]Season Set up'!$C$73, CONCATENATE(Q363, " A"),IF(COUNTIF($Q$7:Q363,Q363)&lt;='[1]Season Set up'!$C$74, CONCATENATE(Q363, " B"),IF(COUNTIF($Q$7:Q363,Q363)&lt;='[1]Season Set up'!$C$75, CONCATENATE(Q363, " C"),IF(COUNTIF($Q$7:Q363,Q363)&lt;='[1]Season Set up'!$C$76, CONCATENATE(Q363, " D"),IF(COUNTIF($Q$7:Q363,Q363)&lt;='[1]Season Set up'!$C$77, CONCATENATE(Q363, " E"),IF(COUNTIF($Q$7:Q363,Q363)&lt;='[1]Season Set up'!$C$78, CONCATENATE(Q363, " F"),IF(COUNTIF($Q$7:Q363,Q363)&lt;='[1]Season Set up'!$C$79, CONCATENATE(Q363, " G"),IF(COUNTIF($Q$7:Q363,Q363)&lt;='[1]Season Set up'!$C$80, CONCATENATE(Q363, " H"),"")))))))))),"")</f>
        <v/>
      </c>
      <c r="S363" s="74"/>
      <c r="T363" s="21" t="str">
        <f>IFERROR(VLOOKUP(N363,#REF!,6,0),"")</f>
        <v/>
      </c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1:35" ht="15.75" customHeight="1" x14ac:dyDescent="0.2">
      <c r="A364" s="2" t="str">
        <f>IFERROR(IF(#REF!=0,"Wrong Gender!",""),"")</f>
        <v/>
      </c>
      <c r="B364" s="21">
        <v>358</v>
      </c>
      <c r="C364" s="73"/>
      <c r="D364" s="21" t="str">
        <f t="shared" si="8"/>
        <v/>
      </c>
      <c r="E364" s="21" t="str">
        <f>IFERROR(IF(C364="",VLOOKUP(D364,'[1]Members Sorted'!$B$2:$G$5000,2,0),VLOOKUP(C364,'[1]Members Sorted'!$B$2:$G$5000,2,0)),"")</f>
        <v/>
      </c>
      <c r="F364" s="21" t="str">
        <f>IFERROR(IF(C364="",VLOOKUP(D364,'[1]Members Sorted'!$B$2:$G$5000,3,0),VLOOKUP(C364,'[1]Members Sorted'!$B$2:$G$5000,3,0)),"")</f>
        <v/>
      </c>
      <c r="G364" s="21" t="str">
        <f>IFERROR(IF(C364="",VLOOKUP(D364,'[1]Members Sorted'!$B$2:$G$5000,5,0),VLOOKUP(C364,'[1]Members Sorted'!$B$2:$G$5000,5,0)),"")</f>
        <v/>
      </c>
      <c r="H364" s="21" t="str">
        <f>IFERROR(IF(G364="","",IF(#REF!=1,"Guest",IF(COUNTIF($G$7:G364,G364)='[1]Season Set up'!$D$62,"Spacer",IF(COUNTIF($G$7:G364,G364)='[1]Season Set up'!$D$63,"Spacer",IF(COUNTIF($G$7:G364,G364)='[1]Season Set up'!$D$64,"Spacer",IF(COUNTIF($G$7:G364,G364)='[1]Season Set up'!$D$65,"Spacer",IF(COUNTIF($G$7:G364,G364)='[1]Season Set up'!$D$66,"Spacer",IF(COUNTIF($G$7:G364,G364)='[1]Season Set up'!$D$67,"Spacer",IF(COUNTIF($G$7:G364,G364)='[1]Season Set up'!$D$68,"Spacer",IF(COUNTIF($G$7:G364,G364)='[1]Season Set up'!$D$69,"Spacer",IF(COUNTIF($G$7:G364,G364)&lt;='[1]Season Set up'!$C$62, CONCATENATE(G364, " A"),IF(COUNTIF($G$7:G364,G364)&lt;='[1]Season Set up'!$C$63, CONCATENATE(G364, " B"),IF(COUNTIF($G$7:G364,G364)&lt;='[1]Season Set up'!$C$64, CONCATENATE(G364, " C"),IF(COUNTIF($G$7:G364,G364)&lt;='[1]Season Set up'!$C$65, CONCATENATE(G364, " D"),IF(COUNTIF($G$7:G364,G364)&lt;='[1]Season Set up'!$C$66, CONCATENATE(G364, " E"),IF(COUNTIF($G$7:G364,G364)&lt;='[1]Season Set up'!$C$67, CONCATENATE(G364, " F"),IF(COUNTIF($G$7:G364,G364)&lt;='[1]Season Set up'!$C$68, CONCATENATE(G364, " G"),IF(COUNTIF($G$7:G364,G364)&lt;='[1]Season Set up'!$C$69, CONCATENATE(G364, " H"),"")))))))))))))))))),"")</f>
        <v/>
      </c>
      <c r="I364" s="74"/>
      <c r="J364" s="21" t="str">
        <f>IFERROR(VLOOKUP(D364,#REF!,6,0),"")</f>
        <v/>
      </c>
      <c r="K364" s="2"/>
      <c r="L364" s="21">
        <v>358</v>
      </c>
      <c r="M364" s="73"/>
      <c r="N364" s="21" t="str">
        <f t="shared" si="9"/>
        <v/>
      </c>
      <c r="O364" s="21" t="str">
        <f>IFERROR(IF(M364="",VLOOKUP(N364,'[1]Members Sorted'!$B$2:$G$5000,2,0),VLOOKUP(M364,'[1]Members Sorted'!$B$2:$G$5000,2,0)),"")</f>
        <v/>
      </c>
      <c r="P364" s="21" t="str">
        <f>IFERROR(IF(M364="",VLOOKUP(N364,'[1]Members Sorted'!$B$2:$G$5000,3,0),VLOOKUP(M364,'[1]Members Sorted'!$B$2:$G$5000,3,0)),"")</f>
        <v/>
      </c>
      <c r="Q364" s="21" t="str">
        <f>IFERROR(IF(M364="",VLOOKUP(N364,'[1]Members Sorted'!$B$2:$G$5000,5,0),VLOOKUP(M364,'[1]Members Sorted'!$B$2:$G$5000,5,0)),"")</f>
        <v/>
      </c>
      <c r="R364" s="21" t="str">
        <f>IFERROR(IF(Q364="","",IF(#REF!=1,"Guest",IF(COUNTIF($Q$7:Q364,Q364)&lt;='[1]Season Set up'!$C$73, CONCATENATE(Q364, " A"),IF(COUNTIF($Q$7:Q364,Q364)&lt;='[1]Season Set up'!$C$74, CONCATENATE(Q364, " B"),IF(COUNTIF($Q$7:Q364,Q364)&lt;='[1]Season Set up'!$C$75, CONCATENATE(Q364, " C"),IF(COUNTIF($Q$7:Q364,Q364)&lt;='[1]Season Set up'!$C$76, CONCATENATE(Q364, " D"),IF(COUNTIF($Q$7:Q364,Q364)&lt;='[1]Season Set up'!$C$77, CONCATENATE(Q364, " E"),IF(COUNTIF($Q$7:Q364,Q364)&lt;='[1]Season Set up'!$C$78, CONCATENATE(Q364, " F"),IF(COUNTIF($Q$7:Q364,Q364)&lt;='[1]Season Set up'!$C$79, CONCATENATE(Q364, " G"),IF(COUNTIF($Q$7:Q364,Q364)&lt;='[1]Season Set up'!$C$80, CONCATENATE(Q364, " H"),"")))))))))),"")</f>
        <v/>
      </c>
      <c r="S364" s="74"/>
      <c r="T364" s="21" t="str">
        <f>IFERROR(VLOOKUP(N364,#REF!,6,0),"")</f>
        <v/>
      </c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1:35" ht="15.75" customHeight="1" x14ac:dyDescent="0.2">
      <c r="A365" s="2" t="str">
        <f>IFERROR(IF(#REF!=0,"Wrong Gender!",""),"")</f>
        <v/>
      </c>
      <c r="B365" s="21">
        <v>359</v>
      </c>
      <c r="C365" s="73"/>
      <c r="D365" s="21" t="str">
        <f t="shared" si="8"/>
        <v/>
      </c>
      <c r="E365" s="21" t="str">
        <f>IFERROR(IF(C365="",VLOOKUP(D365,'[1]Members Sorted'!$B$2:$G$5000,2,0),VLOOKUP(C365,'[1]Members Sorted'!$B$2:$G$5000,2,0)),"")</f>
        <v/>
      </c>
      <c r="F365" s="21" t="str">
        <f>IFERROR(IF(C365="",VLOOKUP(D365,'[1]Members Sorted'!$B$2:$G$5000,3,0),VLOOKUP(C365,'[1]Members Sorted'!$B$2:$G$5000,3,0)),"")</f>
        <v/>
      </c>
      <c r="G365" s="21" t="str">
        <f>IFERROR(IF(C365="",VLOOKUP(D365,'[1]Members Sorted'!$B$2:$G$5000,5,0),VLOOKUP(C365,'[1]Members Sorted'!$B$2:$G$5000,5,0)),"")</f>
        <v/>
      </c>
      <c r="H365" s="21" t="str">
        <f>IFERROR(IF(G365="","",IF(#REF!=1,"Guest",IF(COUNTIF($G$7:G365,G365)='[1]Season Set up'!$D$62,"Spacer",IF(COUNTIF($G$7:G365,G365)='[1]Season Set up'!$D$63,"Spacer",IF(COUNTIF($G$7:G365,G365)='[1]Season Set up'!$D$64,"Spacer",IF(COUNTIF($G$7:G365,G365)='[1]Season Set up'!$D$65,"Spacer",IF(COUNTIF($G$7:G365,G365)='[1]Season Set up'!$D$66,"Spacer",IF(COUNTIF($G$7:G365,G365)='[1]Season Set up'!$D$67,"Spacer",IF(COUNTIF($G$7:G365,G365)='[1]Season Set up'!$D$68,"Spacer",IF(COUNTIF($G$7:G365,G365)='[1]Season Set up'!$D$69,"Spacer",IF(COUNTIF($G$7:G365,G365)&lt;='[1]Season Set up'!$C$62, CONCATENATE(G365, " A"),IF(COUNTIF($G$7:G365,G365)&lt;='[1]Season Set up'!$C$63, CONCATENATE(G365, " B"),IF(COUNTIF($G$7:G365,G365)&lt;='[1]Season Set up'!$C$64, CONCATENATE(G365, " C"),IF(COUNTIF($G$7:G365,G365)&lt;='[1]Season Set up'!$C$65, CONCATENATE(G365, " D"),IF(COUNTIF($G$7:G365,G365)&lt;='[1]Season Set up'!$C$66, CONCATENATE(G365, " E"),IF(COUNTIF($G$7:G365,G365)&lt;='[1]Season Set up'!$C$67, CONCATENATE(G365, " F"),IF(COUNTIF($G$7:G365,G365)&lt;='[1]Season Set up'!$C$68, CONCATENATE(G365, " G"),IF(COUNTIF($G$7:G365,G365)&lt;='[1]Season Set up'!$C$69, CONCATENATE(G365, " H"),"")))))))))))))))))),"")</f>
        <v/>
      </c>
      <c r="I365" s="74"/>
      <c r="J365" s="21" t="str">
        <f>IFERROR(VLOOKUP(D365,#REF!,6,0),"")</f>
        <v/>
      </c>
      <c r="K365" s="2"/>
      <c r="L365" s="21">
        <v>359</v>
      </c>
      <c r="M365" s="73"/>
      <c r="N365" s="21" t="str">
        <f t="shared" si="9"/>
        <v/>
      </c>
      <c r="O365" s="21" t="str">
        <f>IFERROR(IF(M365="",VLOOKUP(N365,'[1]Members Sorted'!$B$2:$G$5000,2,0),VLOOKUP(M365,'[1]Members Sorted'!$B$2:$G$5000,2,0)),"")</f>
        <v/>
      </c>
      <c r="P365" s="21" t="str">
        <f>IFERROR(IF(M365="",VLOOKUP(N365,'[1]Members Sorted'!$B$2:$G$5000,3,0),VLOOKUP(M365,'[1]Members Sorted'!$B$2:$G$5000,3,0)),"")</f>
        <v/>
      </c>
      <c r="Q365" s="21" t="str">
        <f>IFERROR(IF(M365="",VLOOKUP(N365,'[1]Members Sorted'!$B$2:$G$5000,5,0),VLOOKUP(M365,'[1]Members Sorted'!$B$2:$G$5000,5,0)),"")</f>
        <v/>
      </c>
      <c r="R365" s="21" t="str">
        <f>IFERROR(IF(Q365="","",IF(#REF!=1,"Guest",IF(COUNTIF($Q$7:Q365,Q365)&lt;='[1]Season Set up'!$C$73, CONCATENATE(Q365, " A"),IF(COUNTIF($Q$7:Q365,Q365)&lt;='[1]Season Set up'!$C$74, CONCATENATE(Q365, " B"),IF(COUNTIF($Q$7:Q365,Q365)&lt;='[1]Season Set up'!$C$75, CONCATENATE(Q365, " C"),IF(COUNTIF($Q$7:Q365,Q365)&lt;='[1]Season Set up'!$C$76, CONCATENATE(Q365, " D"),IF(COUNTIF($Q$7:Q365,Q365)&lt;='[1]Season Set up'!$C$77, CONCATENATE(Q365, " E"),IF(COUNTIF($Q$7:Q365,Q365)&lt;='[1]Season Set up'!$C$78, CONCATENATE(Q365, " F"),IF(COUNTIF($Q$7:Q365,Q365)&lt;='[1]Season Set up'!$C$79, CONCATENATE(Q365, " G"),IF(COUNTIF($Q$7:Q365,Q365)&lt;='[1]Season Set up'!$C$80, CONCATENATE(Q365, " H"),"")))))))))),"")</f>
        <v/>
      </c>
      <c r="S365" s="74"/>
      <c r="T365" s="21" t="str">
        <f>IFERROR(VLOOKUP(N365,#REF!,6,0),"")</f>
        <v/>
      </c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1:35" ht="15.75" customHeight="1" x14ac:dyDescent="0.2">
      <c r="A366" s="2" t="str">
        <f>IFERROR(IF(#REF!=0,"Wrong Gender!",""),"")</f>
        <v/>
      </c>
      <c r="B366" s="21">
        <v>360</v>
      </c>
      <c r="C366" s="73"/>
      <c r="D366" s="21" t="str">
        <f t="shared" si="8"/>
        <v/>
      </c>
      <c r="E366" s="21" t="str">
        <f>IFERROR(IF(C366="",VLOOKUP(D366,'[1]Members Sorted'!$B$2:$G$5000,2,0),VLOOKUP(C366,'[1]Members Sorted'!$B$2:$G$5000,2,0)),"")</f>
        <v/>
      </c>
      <c r="F366" s="21" t="str">
        <f>IFERROR(IF(C366="",VLOOKUP(D366,'[1]Members Sorted'!$B$2:$G$5000,3,0),VLOOKUP(C366,'[1]Members Sorted'!$B$2:$G$5000,3,0)),"")</f>
        <v/>
      </c>
      <c r="G366" s="21" t="str">
        <f>IFERROR(IF(C366="",VLOOKUP(D366,'[1]Members Sorted'!$B$2:$G$5000,5,0),VLOOKUP(C366,'[1]Members Sorted'!$B$2:$G$5000,5,0)),"")</f>
        <v/>
      </c>
      <c r="H366" s="21" t="str">
        <f>IFERROR(IF(G366="","",IF(#REF!=1,"Guest",IF(COUNTIF($G$7:G366,G366)='[1]Season Set up'!$D$62,"Spacer",IF(COUNTIF($G$7:G366,G366)='[1]Season Set up'!$D$63,"Spacer",IF(COUNTIF($G$7:G366,G366)='[1]Season Set up'!$D$64,"Spacer",IF(COUNTIF($G$7:G366,G366)='[1]Season Set up'!$D$65,"Spacer",IF(COUNTIF($G$7:G366,G366)='[1]Season Set up'!$D$66,"Spacer",IF(COUNTIF($G$7:G366,G366)='[1]Season Set up'!$D$67,"Spacer",IF(COUNTIF($G$7:G366,G366)='[1]Season Set up'!$D$68,"Spacer",IF(COUNTIF($G$7:G366,G366)='[1]Season Set up'!$D$69,"Spacer",IF(COUNTIF($G$7:G366,G366)&lt;='[1]Season Set up'!$C$62, CONCATENATE(G366, " A"),IF(COUNTIF($G$7:G366,G366)&lt;='[1]Season Set up'!$C$63, CONCATENATE(G366, " B"),IF(COUNTIF($G$7:G366,G366)&lt;='[1]Season Set up'!$C$64, CONCATENATE(G366, " C"),IF(COUNTIF($G$7:G366,G366)&lt;='[1]Season Set up'!$C$65, CONCATENATE(G366, " D"),IF(COUNTIF($G$7:G366,G366)&lt;='[1]Season Set up'!$C$66, CONCATENATE(G366, " E"),IF(COUNTIF($G$7:G366,G366)&lt;='[1]Season Set up'!$C$67, CONCATENATE(G366, " F"),IF(COUNTIF($G$7:G366,G366)&lt;='[1]Season Set up'!$C$68, CONCATENATE(G366, " G"),IF(COUNTIF($G$7:G366,G366)&lt;='[1]Season Set up'!$C$69, CONCATENATE(G366, " H"),"")))))))))))))))))),"")</f>
        <v/>
      </c>
      <c r="I366" s="74"/>
      <c r="J366" s="21" t="str">
        <f>IFERROR(VLOOKUP(D366,#REF!,6,0),"")</f>
        <v/>
      </c>
      <c r="K366" s="2"/>
      <c r="L366" s="21">
        <v>360</v>
      </c>
      <c r="M366" s="73"/>
      <c r="N366" s="21" t="str">
        <f t="shared" si="9"/>
        <v/>
      </c>
      <c r="O366" s="21" t="str">
        <f>IFERROR(IF(M366="",VLOOKUP(N366,'[1]Members Sorted'!$B$2:$G$5000,2,0),VLOOKUP(M366,'[1]Members Sorted'!$B$2:$G$5000,2,0)),"")</f>
        <v/>
      </c>
      <c r="P366" s="21" t="str">
        <f>IFERROR(IF(M366="",VLOOKUP(N366,'[1]Members Sorted'!$B$2:$G$5000,3,0),VLOOKUP(M366,'[1]Members Sorted'!$B$2:$G$5000,3,0)),"")</f>
        <v/>
      </c>
      <c r="Q366" s="21" t="str">
        <f>IFERROR(IF(M366="",VLOOKUP(N366,'[1]Members Sorted'!$B$2:$G$5000,5,0),VLOOKUP(M366,'[1]Members Sorted'!$B$2:$G$5000,5,0)),"")</f>
        <v/>
      </c>
      <c r="R366" s="21" t="str">
        <f>IFERROR(IF(Q366="","",IF(#REF!=1,"Guest",IF(COUNTIF($Q$7:Q366,Q366)&lt;='[1]Season Set up'!$C$73, CONCATENATE(Q366, " A"),IF(COUNTIF($Q$7:Q366,Q366)&lt;='[1]Season Set up'!$C$74, CONCATENATE(Q366, " B"),IF(COUNTIF($Q$7:Q366,Q366)&lt;='[1]Season Set up'!$C$75, CONCATENATE(Q366, " C"),IF(COUNTIF($Q$7:Q366,Q366)&lt;='[1]Season Set up'!$C$76, CONCATENATE(Q366, " D"),IF(COUNTIF($Q$7:Q366,Q366)&lt;='[1]Season Set up'!$C$77, CONCATENATE(Q366, " E"),IF(COUNTIF($Q$7:Q366,Q366)&lt;='[1]Season Set up'!$C$78, CONCATENATE(Q366, " F"),IF(COUNTIF($Q$7:Q366,Q366)&lt;='[1]Season Set up'!$C$79, CONCATENATE(Q366, " G"),IF(COUNTIF($Q$7:Q366,Q366)&lt;='[1]Season Set up'!$C$80, CONCATENATE(Q366, " H"),"")))))))))),"")</f>
        <v/>
      </c>
      <c r="S366" s="74"/>
      <c r="T366" s="21" t="str">
        <f>IFERROR(VLOOKUP(N366,#REF!,6,0),"")</f>
        <v/>
      </c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1:35" ht="15.75" customHeight="1" x14ac:dyDescent="0.2">
      <c r="A367" s="2" t="str">
        <f>IFERROR(IF(#REF!=0,"Wrong Gender!",""),"")</f>
        <v/>
      </c>
      <c r="B367" s="21">
        <v>361</v>
      </c>
      <c r="C367" s="73"/>
      <c r="D367" s="21" t="str">
        <f t="shared" si="8"/>
        <v/>
      </c>
      <c r="E367" s="21" t="str">
        <f>IFERROR(IF(C367="",VLOOKUP(D367,'[1]Members Sorted'!$B$2:$G$5000,2,0),VLOOKUP(C367,'[1]Members Sorted'!$B$2:$G$5000,2,0)),"")</f>
        <v/>
      </c>
      <c r="F367" s="21" t="str">
        <f>IFERROR(IF(C367="",VLOOKUP(D367,'[1]Members Sorted'!$B$2:$G$5000,3,0),VLOOKUP(C367,'[1]Members Sorted'!$B$2:$G$5000,3,0)),"")</f>
        <v/>
      </c>
      <c r="G367" s="21" t="str">
        <f>IFERROR(IF(C367="",VLOOKUP(D367,'[1]Members Sorted'!$B$2:$G$5000,5,0),VLOOKUP(C367,'[1]Members Sorted'!$B$2:$G$5000,5,0)),"")</f>
        <v/>
      </c>
      <c r="H367" s="21" t="str">
        <f>IFERROR(IF(G367="","",IF(#REF!=1,"Guest",IF(COUNTIF($G$7:G367,G367)='[1]Season Set up'!$D$62,"Spacer",IF(COUNTIF($G$7:G367,G367)='[1]Season Set up'!$D$63,"Spacer",IF(COUNTIF($G$7:G367,G367)='[1]Season Set up'!$D$64,"Spacer",IF(COUNTIF($G$7:G367,G367)='[1]Season Set up'!$D$65,"Spacer",IF(COUNTIF($G$7:G367,G367)='[1]Season Set up'!$D$66,"Spacer",IF(COUNTIF($G$7:G367,G367)='[1]Season Set up'!$D$67,"Spacer",IF(COUNTIF($G$7:G367,G367)='[1]Season Set up'!$D$68,"Spacer",IF(COUNTIF($G$7:G367,G367)='[1]Season Set up'!$D$69,"Spacer",IF(COUNTIF($G$7:G367,G367)&lt;='[1]Season Set up'!$C$62, CONCATENATE(G367, " A"),IF(COUNTIF($G$7:G367,G367)&lt;='[1]Season Set up'!$C$63, CONCATENATE(G367, " B"),IF(COUNTIF($G$7:G367,G367)&lt;='[1]Season Set up'!$C$64, CONCATENATE(G367, " C"),IF(COUNTIF($G$7:G367,G367)&lt;='[1]Season Set up'!$C$65, CONCATENATE(G367, " D"),IF(COUNTIF($G$7:G367,G367)&lt;='[1]Season Set up'!$C$66, CONCATENATE(G367, " E"),IF(COUNTIF($G$7:G367,G367)&lt;='[1]Season Set up'!$C$67, CONCATENATE(G367, " F"),IF(COUNTIF($G$7:G367,G367)&lt;='[1]Season Set up'!$C$68, CONCATENATE(G367, " G"),IF(COUNTIF($G$7:G367,G367)&lt;='[1]Season Set up'!$C$69, CONCATENATE(G367, " H"),"")))))))))))))))))),"")</f>
        <v/>
      </c>
      <c r="I367" s="74"/>
      <c r="J367" s="21" t="str">
        <f>IFERROR(VLOOKUP(D367,#REF!,6,0),"")</f>
        <v/>
      </c>
      <c r="K367" s="2"/>
      <c r="L367" s="21">
        <v>361</v>
      </c>
      <c r="M367" s="73"/>
      <c r="N367" s="21" t="str">
        <f t="shared" si="9"/>
        <v/>
      </c>
      <c r="O367" s="21" t="str">
        <f>IFERROR(IF(M367="",VLOOKUP(N367,'[1]Members Sorted'!$B$2:$G$5000,2,0),VLOOKUP(M367,'[1]Members Sorted'!$B$2:$G$5000,2,0)),"")</f>
        <v/>
      </c>
      <c r="P367" s="21" t="str">
        <f>IFERROR(IF(M367="",VLOOKUP(N367,'[1]Members Sorted'!$B$2:$G$5000,3,0),VLOOKUP(M367,'[1]Members Sorted'!$B$2:$G$5000,3,0)),"")</f>
        <v/>
      </c>
      <c r="Q367" s="21" t="str">
        <f>IFERROR(IF(M367="",VLOOKUP(N367,'[1]Members Sorted'!$B$2:$G$5000,5,0),VLOOKUP(M367,'[1]Members Sorted'!$B$2:$G$5000,5,0)),"")</f>
        <v/>
      </c>
      <c r="R367" s="21" t="str">
        <f>IFERROR(IF(Q367="","",IF(#REF!=1,"Guest",IF(COUNTIF($Q$7:Q367,Q367)&lt;='[1]Season Set up'!$C$73, CONCATENATE(Q367, " A"),IF(COUNTIF($Q$7:Q367,Q367)&lt;='[1]Season Set up'!$C$74, CONCATENATE(Q367, " B"),IF(COUNTIF($Q$7:Q367,Q367)&lt;='[1]Season Set up'!$C$75, CONCATENATE(Q367, " C"),IF(COUNTIF($Q$7:Q367,Q367)&lt;='[1]Season Set up'!$C$76, CONCATENATE(Q367, " D"),IF(COUNTIF($Q$7:Q367,Q367)&lt;='[1]Season Set up'!$C$77, CONCATENATE(Q367, " E"),IF(COUNTIF($Q$7:Q367,Q367)&lt;='[1]Season Set up'!$C$78, CONCATENATE(Q367, " F"),IF(COUNTIF($Q$7:Q367,Q367)&lt;='[1]Season Set up'!$C$79, CONCATENATE(Q367, " G"),IF(COUNTIF($Q$7:Q367,Q367)&lt;='[1]Season Set up'!$C$80, CONCATENATE(Q367, " H"),"")))))))))),"")</f>
        <v/>
      </c>
      <c r="S367" s="74"/>
      <c r="T367" s="21" t="str">
        <f>IFERROR(VLOOKUP(N367,#REF!,6,0),"")</f>
        <v/>
      </c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1:35" ht="15.75" customHeight="1" x14ac:dyDescent="0.2">
      <c r="A368" s="2" t="str">
        <f>IFERROR(IF(#REF!=0,"Wrong Gender!",""),"")</f>
        <v/>
      </c>
      <c r="B368" s="21">
        <v>362</v>
      </c>
      <c r="C368" s="73"/>
      <c r="D368" s="21" t="str">
        <f t="shared" si="8"/>
        <v/>
      </c>
      <c r="E368" s="21" t="str">
        <f>IFERROR(IF(C368="",VLOOKUP(D368,'[1]Members Sorted'!$B$2:$G$5000,2,0),VLOOKUP(C368,'[1]Members Sorted'!$B$2:$G$5000,2,0)),"")</f>
        <v/>
      </c>
      <c r="F368" s="21" t="str">
        <f>IFERROR(IF(C368="",VLOOKUP(D368,'[1]Members Sorted'!$B$2:$G$5000,3,0),VLOOKUP(C368,'[1]Members Sorted'!$B$2:$G$5000,3,0)),"")</f>
        <v/>
      </c>
      <c r="G368" s="21" t="str">
        <f>IFERROR(IF(C368="",VLOOKUP(D368,'[1]Members Sorted'!$B$2:$G$5000,5,0),VLOOKUP(C368,'[1]Members Sorted'!$B$2:$G$5000,5,0)),"")</f>
        <v/>
      </c>
      <c r="H368" s="21" t="str">
        <f>IFERROR(IF(G368="","",IF(#REF!=1,"Guest",IF(COUNTIF($G$7:G368,G368)='[1]Season Set up'!$D$62,"Spacer",IF(COUNTIF($G$7:G368,G368)='[1]Season Set up'!$D$63,"Spacer",IF(COUNTIF($G$7:G368,G368)='[1]Season Set up'!$D$64,"Spacer",IF(COUNTIF($G$7:G368,G368)='[1]Season Set up'!$D$65,"Spacer",IF(COUNTIF($G$7:G368,G368)='[1]Season Set up'!$D$66,"Spacer",IF(COUNTIF($G$7:G368,G368)='[1]Season Set up'!$D$67,"Spacer",IF(COUNTIF($G$7:G368,G368)='[1]Season Set up'!$D$68,"Spacer",IF(COUNTIF($G$7:G368,G368)='[1]Season Set up'!$D$69,"Spacer",IF(COUNTIF($G$7:G368,G368)&lt;='[1]Season Set up'!$C$62, CONCATENATE(G368, " A"),IF(COUNTIF($G$7:G368,G368)&lt;='[1]Season Set up'!$C$63, CONCATENATE(G368, " B"),IF(COUNTIF($G$7:G368,G368)&lt;='[1]Season Set up'!$C$64, CONCATENATE(G368, " C"),IF(COUNTIF($G$7:G368,G368)&lt;='[1]Season Set up'!$C$65, CONCATENATE(G368, " D"),IF(COUNTIF($G$7:G368,G368)&lt;='[1]Season Set up'!$C$66, CONCATENATE(G368, " E"),IF(COUNTIF($G$7:G368,G368)&lt;='[1]Season Set up'!$C$67, CONCATENATE(G368, " F"),IF(COUNTIF($G$7:G368,G368)&lt;='[1]Season Set up'!$C$68, CONCATENATE(G368, " G"),IF(COUNTIF($G$7:G368,G368)&lt;='[1]Season Set up'!$C$69, CONCATENATE(G368, " H"),"")))))))))))))))))),"")</f>
        <v/>
      </c>
      <c r="I368" s="74"/>
      <c r="J368" s="21" t="str">
        <f>IFERROR(VLOOKUP(D368,#REF!,6,0),"")</f>
        <v/>
      </c>
      <c r="K368" s="2"/>
      <c r="L368" s="21">
        <v>362</v>
      </c>
      <c r="M368" s="73"/>
      <c r="N368" s="21" t="str">
        <f t="shared" si="9"/>
        <v/>
      </c>
      <c r="O368" s="21" t="str">
        <f>IFERROR(IF(M368="",VLOOKUP(N368,'[1]Members Sorted'!$B$2:$G$5000,2,0),VLOOKUP(M368,'[1]Members Sorted'!$B$2:$G$5000,2,0)),"")</f>
        <v/>
      </c>
      <c r="P368" s="21" t="str">
        <f>IFERROR(IF(M368="",VLOOKUP(N368,'[1]Members Sorted'!$B$2:$G$5000,3,0),VLOOKUP(M368,'[1]Members Sorted'!$B$2:$G$5000,3,0)),"")</f>
        <v/>
      </c>
      <c r="Q368" s="21" t="str">
        <f>IFERROR(IF(M368="",VLOOKUP(N368,'[1]Members Sorted'!$B$2:$G$5000,5,0),VLOOKUP(M368,'[1]Members Sorted'!$B$2:$G$5000,5,0)),"")</f>
        <v/>
      </c>
      <c r="R368" s="21" t="str">
        <f>IFERROR(IF(Q368="","",IF(#REF!=1,"Guest",IF(COUNTIF($Q$7:Q368,Q368)&lt;='[1]Season Set up'!$C$73, CONCATENATE(Q368, " A"),IF(COUNTIF($Q$7:Q368,Q368)&lt;='[1]Season Set up'!$C$74, CONCATENATE(Q368, " B"),IF(COUNTIF($Q$7:Q368,Q368)&lt;='[1]Season Set up'!$C$75, CONCATENATE(Q368, " C"),IF(COUNTIF($Q$7:Q368,Q368)&lt;='[1]Season Set up'!$C$76, CONCATENATE(Q368, " D"),IF(COUNTIF($Q$7:Q368,Q368)&lt;='[1]Season Set up'!$C$77, CONCATENATE(Q368, " E"),IF(COUNTIF($Q$7:Q368,Q368)&lt;='[1]Season Set up'!$C$78, CONCATENATE(Q368, " F"),IF(COUNTIF($Q$7:Q368,Q368)&lt;='[1]Season Set up'!$C$79, CONCATENATE(Q368, " G"),IF(COUNTIF($Q$7:Q368,Q368)&lt;='[1]Season Set up'!$C$80, CONCATENATE(Q368, " H"),"")))))))))),"")</f>
        <v/>
      </c>
      <c r="S368" s="74"/>
      <c r="T368" s="21" t="str">
        <f>IFERROR(VLOOKUP(N368,#REF!,6,0),"")</f>
        <v/>
      </c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1:35" ht="15.75" customHeight="1" x14ac:dyDescent="0.2">
      <c r="A369" s="2" t="str">
        <f>IFERROR(IF(#REF!=0,"Wrong Gender!",""),"")</f>
        <v/>
      </c>
      <c r="B369" s="21">
        <v>363</v>
      </c>
      <c r="C369" s="73"/>
      <c r="D369" s="21" t="str">
        <f t="shared" si="8"/>
        <v/>
      </c>
      <c r="E369" s="21" t="str">
        <f>IFERROR(IF(C369="",VLOOKUP(D369,'[1]Members Sorted'!$B$2:$G$5000,2,0),VLOOKUP(C369,'[1]Members Sorted'!$B$2:$G$5000,2,0)),"")</f>
        <v/>
      </c>
      <c r="F369" s="21" t="str">
        <f>IFERROR(IF(C369="",VLOOKUP(D369,'[1]Members Sorted'!$B$2:$G$5000,3,0),VLOOKUP(C369,'[1]Members Sorted'!$B$2:$G$5000,3,0)),"")</f>
        <v/>
      </c>
      <c r="G369" s="21" t="str">
        <f>IFERROR(IF(C369="",VLOOKUP(D369,'[1]Members Sorted'!$B$2:$G$5000,5,0),VLOOKUP(C369,'[1]Members Sorted'!$B$2:$G$5000,5,0)),"")</f>
        <v/>
      </c>
      <c r="H369" s="21" t="str">
        <f>IFERROR(IF(G369="","",IF(#REF!=1,"Guest",IF(COUNTIF($G$7:G369,G369)='[1]Season Set up'!$D$62,"Spacer",IF(COUNTIF($G$7:G369,G369)='[1]Season Set up'!$D$63,"Spacer",IF(COUNTIF($G$7:G369,G369)='[1]Season Set up'!$D$64,"Spacer",IF(COUNTIF($G$7:G369,G369)='[1]Season Set up'!$D$65,"Spacer",IF(COUNTIF($G$7:G369,G369)='[1]Season Set up'!$D$66,"Spacer",IF(COUNTIF($G$7:G369,G369)='[1]Season Set up'!$D$67,"Spacer",IF(COUNTIF($G$7:G369,G369)='[1]Season Set up'!$D$68,"Spacer",IF(COUNTIF($G$7:G369,G369)='[1]Season Set up'!$D$69,"Spacer",IF(COUNTIF($G$7:G369,G369)&lt;='[1]Season Set up'!$C$62, CONCATENATE(G369, " A"),IF(COUNTIF($G$7:G369,G369)&lt;='[1]Season Set up'!$C$63, CONCATENATE(G369, " B"),IF(COUNTIF($G$7:G369,G369)&lt;='[1]Season Set up'!$C$64, CONCATENATE(G369, " C"),IF(COUNTIF($G$7:G369,G369)&lt;='[1]Season Set up'!$C$65, CONCATENATE(G369, " D"),IF(COUNTIF($G$7:G369,G369)&lt;='[1]Season Set up'!$C$66, CONCATENATE(G369, " E"),IF(COUNTIF($G$7:G369,G369)&lt;='[1]Season Set up'!$C$67, CONCATENATE(G369, " F"),IF(COUNTIF($G$7:G369,G369)&lt;='[1]Season Set up'!$C$68, CONCATENATE(G369, " G"),IF(COUNTIF($G$7:G369,G369)&lt;='[1]Season Set up'!$C$69, CONCATENATE(G369, " H"),"")))))))))))))))))),"")</f>
        <v/>
      </c>
      <c r="I369" s="74"/>
      <c r="J369" s="21" t="str">
        <f>IFERROR(VLOOKUP(D369,#REF!,6,0),"")</f>
        <v/>
      </c>
      <c r="K369" s="2"/>
      <c r="L369" s="21">
        <v>363</v>
      </c>
      <c r="M369" s="73"/>
      <c r="N369" s="21" t="str">
        <f t="shared" si="9"/>
        <v/>
      </c>
      <c r="O369" s="21" t="str">
        <f>IFERROR(IF(M369="",VLOOKUP(N369,'[1]Members Sorted'!$B$2:$G$5000,2,0),VLOOKUP(M369,'[1]Members Sorted'!$B$2:$G$5000,2,0)),"")</f>
        <v/>
      </c>
      <c r="P369" s="21" t="str">
        <f>IFERROR(IF(M369="",VLOOKUP(N369,'[1]Members Sorted'!$B$2:$G$5000,3,0),VLOOKUP(M369,'[1]Members Sorted'!$B$2:$G$5000,3,0)),"")</f>
        <v/>
      </c>
      <c r="Q369" s="21" t="str">
        <f>IFERROR(IF(M369="",VLOOKUP(N369,'[1]Members Sorted'!$B$2:$G$5000,5,0),VLOOKUP(M369,'[1]Members Sorted'!$B$2:$G$5000,5,0)),"")</f>
        <v/>
      </c>
      <c r="R369" s="21" t="str">
        <f>IFERROR(IF(Q369="","",IF(#REF!=1,"Guest",IF(COUNTIF($Q$7:Q369,Q369)&lt;='[1]Season Set up'!$C$73, CONCATENATE(Q369, " A"),IF(COUNTIF($Q$7:Q369,Q369)&lt;='[1]Season Set up'!$C$74, CONCATENATE(Q369, " B"),IF(COUNTIF($Q$7:Q369,Q369)&lt;='[1]Season Set up'!$C$75, CONCATENATE(Q369, " C"),IF(COUNTIF($Q$7:Q369,Q369)&lt;='[1]Season Set up'!$C$76, CONCATENATE(Q369, " D"),IF(COUNTIF($Q$7:Q369,Q369)&lt;='[1]Season Set up'!$C$77, CONCATENATE(Q369, " E"),IF(COUNTIF($Q$7:Q369,Q369)&lt;='[1]Season Set up'!$C$78, CONCATENATE(Q369, " F"),IF(COUNTIF($Q$7:Q369,Q369)&lt;='[1]Season Set up'!$C$79, CONCATENATE(Q369, " G"),IF(COUNTIF($Q$7:Q369,Q369)&lt;='[1]Season Set up'!$C$80, CONCATENATE(Q369, " H"),"")))))))))),"")</f>
        <v/>
      </c>
      <c r="S369" s="74"/>
      <c r="T369" s="21" t="str">
        <f>IFERROR(VLOOKUP(N369,#REF!,6,0),"")</f>
        <v/>
      </c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1:35" ht="15.75" customHeight="1" x14ac:dyDescent="0.2">
      <c r="A370" s="2" t="str">
        <f>IFERROR(IF(#REF!=0,"Wrong Gender!",""),"")</f>
        <v/>
      </c>
      <c r="B370" s="21">
        <v>364</v>
      </c>
      <c r="C370" s="73"/>
      <c r="D370" s="21" t="str">
        <f t="shared" si="8"/>
        <v/>
      </c>
      <c r="E370" s="21" t="str">
        <f>IFERROR(IF(C370="",VLOOKUP(D370,'[1]Members Sorted'!$B$2:$G$5000,2,0),VLOOKUP(C370,'[1]Members Sorted'!$B$2:$G$5000,2,0)),"")</f>
        <v/>
      </c>
      <c r="F370" s="21" t="str">
        <f>IFERROR(IF(C370="",VLOOKUP(D370,'[1]Members Sorted'!$B$2:$G$5000,3,0),VLOOKUP(C370,'[1]Members Sorted'!$B$2:$G$5000,3,0)),"")</f>
        <v/>
      </c>
      <c r="G370" s="21" t="str">
        <f>IFERROR(IF(C370="",VLOOKUP(D370,'[1]Members Sorted'!$B$2:$G$5000,5,0),VLOOKUP(C370,'[1]Members Sorted'!$B$2:$G$5000,5,0)),"")</f>
        <v/>
      </c>
      <c r="H370" s="21" t="str">
        <f>IFERROR(IF(G370="","",IF(#REF!=1,"Guest",IF(COUNTIF($G$7:G370,G370)='[1]Season Set up'!$D$62,"Spacer",IF(COUNTIF($G$7:G370,G370)='[1]Season Set up'!$D$63,"Spacer",IF(COUNTIF($G$7:G370,G370)='[1]Season Set up'!$D$64,"Spacer",IF(COUNTIF($G$7:G370,G370)='[1]Season Set up'!$D$65,"Spacer",IF(COUNTIF($G$7:G370,G370)='[1]Season Set up'!$D$66,"Spacer",IF(COUNTIF($G$7:G370,G370)='[1]Season Set up'!$D$67,"Spacer",IF(COUNTIF($G$7:G370,G370)='[1]Season Set up'!$D$68,"Spacer",IF(COUNTIF($G$7:G370,G370)='[1]Season Set up'!$D$69,"Spacer",IF(COUNTIF($G$7:G370,G370)&lt;='[1]Season Set up'!$C$62, CONCATENATE(G370, " A"),IF(COUNTIF($G$7:G370,G370)&lt;='[1]Season Set up'!$C$63, CONCATENATE(G370, " B"),IF(COUNTIF($G$7:G370,G370)&lt;='[1]Season Set up'!$C$64, CONCATENATE(G370, " C"),IF(COUNTIF($G$7:G370,G370)&lt;='[1]Season Set up'!$C$65, CONCATENATE(G370, " D"),IF(COUNTIF($G$7:G370,G370)&lt;='[1]Season Set up'!$C$66, CONCATENATE(G370, " E"),IF(COUNTIF($G$7:G370,G370)&lt;='[1]Season Set up'!$C$67, CONCATENATE(G370, " F"),IF(COUNTIF($G$7:G370,G370)&lt;='[1]Season Set up'!$C$68, CONCATENATE(G370, " G"),IF(COUNTIF($G$7:G370,G370)&lt;='[1]Season Set up'!$C$69, CONCATENATE(G370, " H"),"")))))))))))))))))),"")</f>
        <v/>
      </c>
      <c r="I370" s="74"/>
      <c r="J370" s="21" t="str">
        <f>IFERROR(VLOOKUP(D370,#REF!,6,0),"")</f>
        <v/>
      </c>
      <c r="K370" s="2"/>
      <c r="L370" s="21">
        <v>364</v>
      </c>
      <c r="M370" s="73"/>
      <c r="N370" s="21" t="str">
        <f t="shared" si="9"/>
        <v/>
      </c>
      <c r="O370" s="21" t="str">
        <f>IFERROR(IF(M370="",VLOOKUP(N370,'[1]Members Sorted'!$B$2:$G$5000,2,0),VLOOKUP(M370,'[1]Members Sorted'!$B$2:$G$5000,2,0)),"")</f>
        <v/>
      </c>
      <c r="P370" s="21" t="str">
        <f>IFERROR(IF(M370="",VLOOKUP(N370,'[1]Members Sorted'!$B$2:$G$5000,3,0),VLOOKUP(M370,'[1]Members Sorted'!$B$2:$G$5000,3,0)),"")</f>
        <v/>
      </c>
      <c r="Q370" s="21" t="str">
        <f>IFERROR(IF(M370="",VLOOKUP(N370,'[1]Members Sorted'!$B$2:$G$5000,5,0),VLOOKUP(M370,'[1]Members Sorted'!$B$2:$G$5000,5,0)),"")</f>
        <v/>
      </c>
      <c r="R370" s="21" t="str">
        <f>IFERROR(IF(Q370="","",IF(#REF!=1,"Guest",IF(COUNTIF($Q$7:Q370,Q370)&lt;='[1]Season Set up'!$C$73, CONCATENATE(Q370, " A"),IF(COUNTIF($Q$7:Q370,Q370)&lt;='[1]Season Set up'!$C$74, CONCATENATE(Q370, " B"),IF(COUNTIF($Q$7:Q370,Q370)&lt;='[1]Season Set up'!$C$75, CONCATENATE(Q370, " C"),IF(COUNTIF($Q$7:Q370,Q370)&lt;='[1]Season Set up'!$C$76, CONCATENATE(Q370, " D"),IF(COUNTIF($Q$7:Q370,Q370)&lt;='[1]Season Set up'!$C$77, CONCATENATE(Q370, " E"),IF(COUNTIF($Q$7:Q370,Q370)&lt;='[1]Season Set up'!$C$78, CONCATENATE(Q370, " F"),IF(COUNTIF($Q$7:Q370,Q370)&lt;='[1]Season Set up'!$C$79, CONCATENATE(Q370, " G"),IF(COUNTIF($Q$7:Q370,Q370)&lt;='[1]Season Set up'!$C$80, CONCATENATE(Q370, " H"),"")))))))))),"")</f>
        <v/>
      </c>
      <c r="S370" s="74"/>
      <c r="T370" s="21" t="str">
        <f>IFERROR(VLOOKUP(N370,#REF!,6,0),"")</f>
        <v/>
      </c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1:35" ht="15.75" customHeight="1" x14ac:dyDescent="0.2">
      <c r="A371" s="2" t="str">
        <f>IFERROR(IF(#REF!=0,"Wrong Gender!",""),"")</f>
        <v/>
      </c>
      <c r="B371" s="21">
        <v>365</v>
      </c>
      <c r="C371" s="73"/>
      <c r="D371" s="21" t="str">
        <f t="shared" si="8"/>
        <v/>
      </c>
      <c r="E371" s="21" t="str">
        <f>IFERROR(IF(C371="",VLOOKUP(D371,'[1]Members Sorted'!$B$2:$G$5000,2,0),VLOOKUP(C371,'[1]Members Sorted'!$B$2:$G$5000,2,0)),"")</f>
        <v/>
      </c>
      <c r="F371" s="21" t="str">
        <f>IFERROR(IF(C371="",VLOOKUP(D371,'[1]Members Sorted'!$B$2:$G$5000,3,0),VLOOKUP(C371,'[1]Members Sorted'!$B$2:$G$5000,3,0)),"")</f>
        <v/>
      </c>
      <c r="G371" s="21" t="str">
        <f>IFERROR(IF(C371="",VLOOKUP(D371,'[1]Members Sorted'!$B$2:$G$5000,5,0),VLOOKUP(C371,'[1]Members Sorted'!$B$2:$G$5000,5,0)),"")</f>
        <v/>
      </c>
      <c r="H371" s="21" t="str">
        <f>IFERROR(IF(G371="","",IF(#REF!=1,"Guest",IF(COUNTIF($G$7:G371,G371)='[1]Season Set up'!$D$62,"Spacer",IF(COUNTIF($G$7:G371,G371)='[1]Season Set up'!$D$63,"Spacer",IF(COUNTIF($G$7:G371,G371)='[1]Season Set up'!$D$64,"Spacer",IF(COUNTIF($G$7:G371,G371)='[1]Season Set up'!$D$65,"Spacer",IF(COUNTIF($G$7:G371,G371)='[1]Season Set up'!$D$66,"Spacer",IF(COUNTIF($G$7:G371,G371)='[1]Season Set up'!$D$67,"Spacer",IF(COUNTIF($G$7:G371,G371)='[1]Season Set up'!$D$68,"Spacer",IF(COUNTIF($G$7:G371,G371)='[1]Season Set up'!$D$69,"Spacer",IF(COUNTIF($G$7:G371,G371)&lt;='[1]Season Set up'!$C$62, CONCATENATE(G371, " A"),IF(COUNTIF($G$7:G371,G371)&lt;='[1]Season Set up'!$C$63, CONCATENATE(G371, " B"),IF(COUNTIF($G$7:G371,G371)&lt;='[1]Season Set up'!$C$64, CONCATENATE(G371, " C"),IF(COUNTIF($G$7:G371,G371)&lt;='[1]Season Set up'!$C$65, CONCATENATE(G371, " D"),IF(COUNTIF($G$7:G371,G371)&lt;='[1]Season Set up'!$C$66, CONCATENATE(G371, " E"),IF(COUNTIF($G$7:G371,G371)&lt;='[1]Season Set up'!$C$67, CONCATENATE(G371, " F"),IF(COUNTIF($G$7:G371,G371)&lt;='[1]Season Set up'!$C$68, CONCATENATE(G371, " G"),IF(COUNTIF($G$7:G371,G371)&lt;='[1]Season Set up'!$C$69, CONCATENATE(G371, " H"),"")))))))))))))))))),"")</f>
        <v/>
      </c>
      <c r="I371" s="74"/>
      <c r="J371" s="21" t="str">
        <f>IFERROR(VLOOKUP(D371,#REF!,6,0),"")</f>
        <v/>
      </c>
      <c r="K371" s="2"/>
      <c r="L371" s="21">
        <v>365</v>
      </c>
      <c r="M371" s="73"/>
      <c r="N371" s="21" t="str">
        <f t="shared" si="9"/>
        <v/>
      </c>
      <c r="O371" s="21" t="str">
        <f>IFERROR(IF(M371="",VLOOKUP(N371,'[1]Members Sorted'!$B$2:$G$5000,2,0),VLOOKUP(M371,'[1]Members Sorted'!$B$2:$G$5000,2,0)),"")</f>
        <v/>
      </c>
      <c r="P371" s="21" t="str">
        <f>IFERROR(IF(M371="",VLOOKUP(N371,'[1]Members Sorted'!$B$2:$G$5000,3,0),VLOOKUP(M371,'[1]Members Sorted'!$B$2:$G$5000,3,0)),"")</f>
        <v/>
      </c>
      <c r="Q371" s="21" t="str">
        <f>IFERROR(IF(M371="",VLOOKUP(N371,'[1]Members Sorted'!$B$2:$G$5000,5,0),VLOOKUP(M371,'[1]Members Sorted'!$B$2:$G$5000,5,0)),"")</f>
        <v/>
      </c>
      <c r="R371" s="21" t="str">
        <f>IFERROR(IF(Q371="","",IF(#REF!=1,"Guest",IF(COUNTIF($Q$7:Q371,Q371)&lt;='[1]Season Set up'!$C$73, CONCATENATE(Q371, " A"),IF(COUNTIF($Q$7:Q371,Q371)&lt;='[1]Season Set up'!$C$74, CONCATENATE(Q371, " B"),IF(COUNTIF($Q$7:Q371,Q371)&lt;='[1]Season Set up'!$C$75, CONCATENATE(Q371, " C"),IF(COUNTIF($Q$7:Q371,Q371)&lt;='[1]Season Set up'!$C$76, CONCATENATE(Q371, " D"),IF(COUNTIF($Q$7:Q371,Q371)&lt;='[1]Season Set up'!$C$77, CONCATENATE(Q371, " E"),IF(COUNTIF($Q$7:Q371,Q371)&lt;='[1]Season Set up'!$C$78, CONCATENATE(Q371, " F"),IF(COUNTIF($Q$7:Q371,Q371)&lt;='[1]Season Set up'!$C$79, CONCATENATE(Q371, " G"),IF(COUNTIF($Q$7:Q371,Q371)&lt;='[1]Season Set up'!$C$80, CONCATENATE(Q371, " H"),"")))))))))),"")</f>
        <v/>
      </c>
      <c r="S371" s="74"/>
      <c r="T371" s="21" t="str">
        <f>IFERROR(VLOOKUP(N371,#REF!,6,0),"")</f>
        <v/>
      </c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1:35" ht="15.75" customHeight="1" x14ac:dyDescent="0.2">
      <c r="A372" s="2" t="str">
        <f>IFERROR(IF(#REF!=0,"Wrong Gender!",""),"")</f>
        <v/>
      </c>
      <c r="B372" s="21">
        <v>366</v>
      </c>
      <c r="C372" s="73"/>
      <c r="D372" s="21" t="str">
        <f t="shared" si="8"/>
        <v/>
      </c>
      <c r="E372" s="21" t="str">
        <f>IFERROR(IF(C372="",VLOOKUP(D372,'[1]Members Sorted'!$B$2:$G$5000,2,0),VLOOKUP(C372,'[1]Members Sorted'!$B$2:$G$5000,2,0)),"")</f>
        <v/>
      </c>
      <c r="F372" s="21" t="str">
        <f>IFERROR(IF(C372="",VLOOKUP(D372,'[1]Members Sorted'!$B$2:$G$5000,3,0),VLOOKUP(C372,'[1]Members Sorted'!$B$2:$G$5000,3,0)),"")</f>
        <v/>
      </c>
      <c r="G372" s="21" t="str">
        <f>IFERROR(IF(C372="",VLOOKUP(D372,'[1]Members Sorted'!$B$2:$G$5000,5,0),VLOOKUP(C372,'[1]Members Sorted'!$B$2:$G$5000,5,0)),"")</f>
        <v/>
      </c>
      <c r="H372" s="21" t="str">
        <f>IFERROR(IF(G372="","",IF(#REF!=1,"Guest",IF(COUNTIF($G$7:G372,G372)='[1]Season Set up'!$D$62,"Spacer",IF(COUNTIF($G$7:G372,G372)='[1]Season Set up'!$D$63,"Spacer",IF(COUNTIF($G$7:G372,G372)='[1]Season Set up'!$D$64,"Spacer",IF(COUNTIF($G$7:G372,G372)='[1]Season Set up'!$D$65,"Spacer",IF(COUNTIF($G$7:G372,G372)='[1]Season Set up'!$D$66,"Spacer",IF(COUNTIF($G$7:G372,G372)='[1]Season Set up'!$D$67,"Spacer",IF(COUNTIF($G$7:G372,G372)='[1]Season Set up'!$D$68,"Spacer",IF(COUNTIF($G$7:G372,G372)='[1]Season Set up'!$D$69,"Spacer",IF(COUNTIF($G$7:G372,G372)&lt;='[1]Season Set up'!$C$62, CONCATENATE(G372, " A"),IF(COUNTIF($G$7:G372,G372)&lt;='[1]Season Set up'!$C$63, CONCATENATE(G372, " B"),IF(COUNTIF($G$7:G372,G372)&lt;='[1]Season Set up'!$C$64, CONCATENATE(G372, " C"),IF(COUNTIF($G$7:G372,G372)&lt;='[1]Season Set up'!$C$65, CONCATENATE(G372, " D"),IF(COUNTIF($G$7:G372,G372)&lt;='[1]Season Set up'!$C$66, CONCATENATE(G372, " E"),IF(COUNTIF($G$7:G372,G372)&lt;='[1]Season Set up'!$C$67, CONCATENATE(G372, " F"),IF(COUNTIF($G$7:G372,G372)&lt;='[1]Season Set up'!$C$68, CONCATENATE(G372, " G"),IF(COUNTIF($G$7:G372,G372)&lt;='[1]Season Set up'!$C$69, CONCATENATE(G372, " H"),"")))))))))))))))))),"")</f>
        <v/>
      </c>
      <c r="I372" s="74"/>
      <c r="J372" s="21" t="str">
        <f>IFERROR(VLOOKUP(D372,#REF!,6,0),"")</f>
        <v/>
      </c>
      <c r="K372" s="2"/>
      <c r="L372" s="21">
        <v>366</v>
      </c>
      <c r="M372" s="73"/>
      <c r="N372" s="21" t="str">
        <f t="shared" si="9"/>
        <v/>
      </c>
      <c r="O372" s="21" t="str">
        <f>IFERROR(IF(M372="",VLOOKUP(N372,'[1]Members Sorted'!$B$2:$G$5000,2,0),VLOOKUP(M372,'[1]Members Sorted'!$B$2:$G$5000,2,0)),"")</f>
        <v/>
      </c>
      <c r="P372" s="21" t="str">
        <f>IFERROR(IF(M372="",VLOOKUP(N372,'[1]Members Sorted'!$B$2:$G$5000,3,0),VLOOKUP(M372,'[1]Members Sorted'!$B$2:$G$5000,3,0)),"")</f>
        <v/>
      </c>
      <c r="Q372" s="21" t="str">
        <f>IFERROR(IF(M372="",VLOOKUP(N372,'[1]Members Sorted'!$B$2:$G$5000,5,0),VLOOKUP(M372,'[1]Members Sorted'!$B$2:$G$5000,5,0)),"")</f>
        <v/>
      </c>
      <c r="R372" s="21" t="str">
        <f>IFERROR(IF(Q372="","",IF(#REF!=1,"Guest",IF(COUNTIF($Q$7:Q372,Q372)&lt;='[1]Season Set up'!$C$73, CONCATENATE(Q372, " A"),IF(COUNTIF($Q$7:Q372,Q372)&lt;='[1]Season Set up'!$C$74, CONCATENATE(Q372, " B"),IF(COUNTIF($Q$7:Q372,Q372)&lt;='[1]Season Set up'!$C$75, CONCATENATE(Q372, " C"),IF(COUNTIF($Q$7:Q372,Q372)&lt;='[1]Season Set up'!$C$76, CONCATENATE(Q372, " D"),IF(COUNTIF($Q$7:Q372,Q372)&lt;='[1]Season Set up'!$C$77, CONCATENATE(Q372, " E"),IF(COUNTIF($Q$7:Q372,Q372)&lt;='[1]Season Set up'!$C$78, CONCATENATE(Q372, " F"),IF(COUNTIF($Q$7:Q372,Q372)&lt;='[1]Season Set up'!$C$79, CONCATENATE(Q372, " G"),IF(COUNTIF($Q$7:Q372,Q372)&lt;='[1]Season Set up'!$C$80, CONCATENATE(Q372, " H"),"")))))))))),"")</f>
        <v/>
      </c>
      <c r="S372" s="74"/>
      <c r="T372" s="21" t="str">
        <f>IFERROR(VLOOKUP(N372,#REF!,6,0),"")</f>
        <v/>
      </c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1:35" ht="15.75" customHeight="1" x14ac:dyDescent="0.2">
      <c r="A373" s="2" t="str">
        <f>IFERROR(IF(#REF!=0,"Wrong Gender!",""),"")</f>
        <v/>
      </c>
      <c r="B373" s="21">
        <v>367</v>
      </c>
      <c r="C373" s="73"/>
      <c r="D373" s="21" t="str">
        <f t="shared" si="8"/>
        <v/>
      </c>
      <c r="E373" s="21" t="str">
        <f>IFERROR(IF(C373="",VLOOKUP(D373,'[1]Members Sorted'!$B$2:$G$5000,2,0),VLOOKUP(C373,'[1]Members Sorted'!$B$2:$G$5000,2,0)),"")</f>
        <v/>
      </c>
      <c r="F373" s="21" t="str">
        <f>IFERROR(IF(C373="",VLOOKUP(D373,'[1]Members Sorted'!$B$2:$G$5000,3,0),VLOOKUP(C373,'[1]Members Sorted'!$B$2:$G$5000,3,0)),"")</f>
        <v/>
      </c>
      <c r="G373" s="21" t="str">
        <f>IFERROR(IF(C373="",VLOOKUP(D373,'[1]Members Sorted'!$B$2:$G$5000,5,0),VLOOKUP(C373,'[1]Members Sorted'!$B$2:$G$5000,5,0)),"")</f>
        <v/>
      </c>
      <c r="H373" s="21" t="str">
        <f>IFERROR(IF(G373="","",IF(#REF!=1,"Guest",IF(COUNTIF($G$7:G373,G373)='[1]Season Set up'!$D$62,"Spacer",IF(COUNTIF($G$7:G373,G373)='[1]Season Set up'!$D$63,"Spacer",IF(COUNTIF($G$7:G373,G373)='[1]Season Set up'!$D$64,"Spacer",IF(COUNTIF($G$7:G373,G373)='[1]Season Set up'!$D$65,"Spacer",IF(COUNTIF($G$7:G373,G373)='[1]Season Set up'!$D$66,"Spacer",IF(COUNTIF($G$7:G373,G373)='[1]Season Set up'!$D$67,"Spacer",IF(COUNTIF($G$7:G373,G373)='[1]Season Set up'!$D$68,"Spacer",IF(COUNTIF($G$7:G373,G373)='[1]Season Set up'!$D$69,"Spacer",IF(COUNTIF($G$7:G373,G373)&lt;='[1]Season Set up'!$C$62, CONCATENATE(G373, " A"),IF(COUNTIF($G$7:G373,G373)&lt;='[1]Season Set up'!$C$63, CONCATENATE(G373, " B"),IF(COUNTIF($G$7:G373,G373)&lt;='[1]Season Set up'!$C$64, CONCATENATE(G373, " C"),IF(COUNTIF($G$7:G373,G373)&lt;='[1]Season Set up'!$C$65, CONCATENATE(G373, " D"),IF(COUNTIF($G$7:G373,G373)&lt;='[1]Season Set up'!$C$66, CONCATENATE(G373, " E"),IF(COUNTIF($G$7:G373,G373)&lt;='[1]Season Set up'!$C$67, CONCATENATE(G373, " F"),IF(COUNTIF($G$7:G373,G373)&lt;='[1]Season Set up'!$C$68, CONCATENATE(G373, " G"),IF(COUNTIF($G$7:G373,G373)&lt;='[1]Season Set up'!$C$69, CONCATENATE(G373, " H"),"")))))))))))))))))),"")</f>
        <v/>
      </c>
      <c r="I373" s="74"/>
      <c r="J373" s="21" t="str">
        <f>IFERROR(VLOOKUP(D373,#REF!,6,0),"")</f>
        <v/>
      </c>
      <c r="K373" s="2"/>
      <c r="L373" s="21">
        <v>367</v>
      </c>
      <c r="M373" s="73"/>
      <c r="N373" s="21" t="str">
        <f t="shared" si="9"/>
        <v/>
      </c>
      <c r="O373" s="21" t="str">
        <f>IFERROR(IF(M373="",VLOOKUP(N373,'[1]Members Sorted'!$B$2:$G$5000,2,0),VLOOKUP(M373,'[1]Members Sorted'!$B$2:$G$5000,2,0)),"")</f>
        <v/>
      </c>
      <c r="P373" s="21" t="str">
        <f>IFERROR(IF(M373="",VLOOKUP(N373,'[1]Members Sorted'!$B$2:$G$5000,3,0),VLOOKUP(M373,'[1]Members Sorted'!$B$2:$G$5000,3,0)),"")</f>
        <v/>
      </c>
      <c r="Q373" s="21" t="str">
        <f>IFERROR(IF(M373="",VLOOKUP(N373,'[1]Members Sorted'!$B$2:$G$5000,5,0),VLOOKUP(M373,'[1]Members Sorted'!$B$2:$G$5000,5,0)),"")</f>
        <v/>
      </c>
      <c r="R373" s="21" t="str">
        <f>IFERROR(IF(Q373="","",IF(#REF!=1,"Guest",IF(COUNTIF($Q$7:Q373,Q373)&lt;='[1]Season Set up'!$C$73, CONCATENATE(Q373, " A"),IF(COUNTIF($Q$7:Q373,Q373)&lt;='[1]Season Set up'!$C$74, CONCATENATE(Q373, " B"),IF(COUNTIF($Q$7:Q373,Q373)&lt;='[1]Season Set up'!$C$75, CONCATENATE(Q373, " C"),IF(COUNTIF($Q$7:Q373,Q373)&lt;='[1]Season Set up'!$C$76, CONCATENATE(Q373, " D"),IF(COUNTIF($Q$7:Q373,Q373)&lt;='[1]Season Set up'!$C$77, CONCATENATE(Q373, " E"),IF(COUNTIF($Q$7:Q373,Q373)&lt;='[1]Season Set up'!$C$78, CONCATENATE(Q373, " F"),IF(COUNTIF($Q$7:Q373,Q373)&lt;='[1]Season Set up'!$C$79, CONCATENATE(Q373, " G"),IF(COUNTIF($Q$7:Q373,Q373)&lt;='[1]Season Set up'!$C$80, CONCATENATE(Q373, " H"),"")))))))))),"")</f>
        <v/>
      </c>
      <c r="S373" s="74"/>
      <c r="T373" s="21" t="str">
        <f>IFERROR(VLOOKUP(N373,#REF!,6,0),"")</f>
        <v/>
      </c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1:35" ht="15.75" customHeight="1" x14ac:dyDescent="0.2">
      <c r="A374" s="2" t="str">
        <f>IFERROR(IF(#REF!=0,"Wrong Gender!",""),"")</f>
        <v/>
      </c>
      <c r="B374" s="21">
        <v>368</v>
      </c>
      <c r="C374" s="73"/>
      <c r="D374" s="21" t="str">
        <f t="shared" si="8"/>
        <v/>
      </c>
      <c r="E374" s="21" t="str">
        <f>IFERROR(IF(C374="",VLOOKUP(D374,'[1]Members Sorted'!$B$2:$G$5000,2,0),VLOOKUP(C374,'[1]Members Sorted'!$B$2:$G$5000,2,0)),"")</f>
        <v/>
      </c>
      <c r="F374" s="21" t="str">
        <f>IFERROR(IF(C374="",VLOOKUP(D374,'[1]Members Sorted'!$B$2:$G$5000,3,0),VLOOKUP(C374,'[1]Members Sorted'!$B$2:$G$5000,3,0)),"")</f>
        <v/>
      </c>
      <c r="G374" s="21" t="str">
        <f>IFERROR(IF(C374="",VLOOKUP(D374,'[1]Members Sorted'!$B$2:$G$5000,5,0),VLOOKUP(C374,'[1]Members Sorted'!$B$2:$G$5000,5,0)),"")</f>
        <v/>
      </c>
      <c r="H374" s="21" t="str">
        <f>IFERROR(IF(G374="","",IF(#REF!=1,"Guest",IF(COUNTIF($G$7:G374,G374)='[1]Season Set up'!$D$62,"Spacer",IF(COUNTIF($G$7:G374,G374)='[1]Season Set up'!$D$63,"Spacer",IF(COUNTIF($G$7:G374,G374)='[1]Season Set up'!$D$64,"Spacer",IF(COUNTIF($G$7:G374,G374)='[1]Season Set up'!$D$65,"Spacer",IF(COUNTIF($G$7:G374,G374)='[1]Season Set up'!$D$66,"Spacer",IF(COUNTIF($G$7:G374,G374)='[1]Season Set up'!$D$67,"Spacer",IF(COUNTIF($G$7:G374,G374)='[1]Season Set up'!$D$68,"Spacer",IF(COUNTIF($G$7:G374,G374)='[1]Season Set up'!$D$69,"Spacer",IF(COUNTIF($G$7:G374,G374)&lt;='[1]Season Set up'!$C$62, CONCATENATE(G374, " A"),IF(COUNTIF($G$7:G374,G374)&lt;='[1]Season Set up'!$C$63, CONCATENATE(G374, " B"),IF(COUNTIF($G$7:G374,G374)&lt;='[1]Season Set up'!$C$64, CONCATENATE(G374, " C"),IF(COUNTIF($G$7:G374,G374)&lt;='[1]Season Set up'!$C$65, CONCATENATE(G374, " D"),IF(COUNTIF($G$7:G374,G374)&lt;='[1]Season Set up'!$C$66, CONCATENATE(G374, " E"),IF(COUNTIF($G$7:G374,G374)&lt;='[1]Season Set up'!$C$67, CONCATENATE(G374, " F"),IF(COUNTIF($G$7:G374,G374)&lt;='[1]Season Set up'!$C$68, CONCATENATE(G374, " G"),IF(COUNTIF($G$7:G374,G374)&lt;='[1]Season Set up'!$C$69, CONCATENATE(G374, " H"),"")))))))))))))))))),"")</f>
        <v/>
      </c>
      <c r="I374" s="74"/>
      <c r="J374" s="21" t="str">
        <f>IFERROR(VLOOKUP(D374,#REF!,6,0),"")</f>
        <v/>
      </c>
      <c r="K374" s="2"/>
      <c r="L374" s="21">
        <v>368</v>
      </c>
      <c r="M374" s="73"/>
      <c r="N374" s="21" t="str">
        <f t="shared" si="9"/>
        <v/>
      </c>
      <c r="O374" s="21" t="str">
        <f>IFERROR(IF(M374="",VLOOKUP(N374,'[1]Members Sorted'!$B$2:$G$5000,2,0),VLOOKUP(M374,'[1]Members Sorted'!$B$2:$G$5000,2,0)),"")</f>
        <v/>
      </c>
      <c r="P374" s="21" t="str">
        <f>IFERROR(IF(M374="",VLOOKUP(N374,'[1]Members Sorted'!$B$2:$G$5000,3,0),VLOOKUP(M374,'[1]Members Sorted'!$B$2:$G$5000,3,0)),"")</f>
        <v/>
      </c>
      <c r="Q374" s="21" t="str">
        <f>IFERROR(IF(M374="",VLOOKUP(N374,'[1]Members Sorted'!$B$2:$G$5000,5,0),VLOOKUP(M374,'[1]Members Sorted'!$B$2:$G$5000,5,0)),"")</f>
        <v/>
      </c>
      <c r="R374" s="21" t="str">
        <f>IFERROR(IF(Q374="","",IF(#REF!=1,"Guest",IF(COUNTIF($Q$7:Q374,Q374)&lt;='[1]Season Set up'!$C$73, CONCATENATE(Q374, " A"),IF(COUNTIF($Q$7:Q374,Q374)&lt;='[1]Season Set up'!$C$74, CONCATENATE(Q374, " B"),IF(COUNTIF($Q$7:Q374,Q374)&lt;='[1]Season Set up'!$C$75, CONCATENATE(Q374, " C"),IF(COUNTIF($Q$7:Q374,Q374)&lt;='[1]Season Set up'!$C$76, CONCATENATE(Q374, " D"),IF(COUNTIF($Q$7:Q374,Q374)&lt;='[1]Season Set up'!$C$77, CONCATENATE(Q374, " E"),IF(COUNTIF($Q$7:Q374,Q374)&lt;='[1]Season Set up'!$C$78, CONCATENATE(Q374, " F"),IF(COUNTIF($Q$7:Q374,Q374)&lt;='[1]Season Set up'!$C$79, CONCATENATE(Q374, " G"),IF(COUNTIF($Q$7:Q374,Q374)&lt;='[1]Season Set up'!$C$80, CONCATENATE(Q374, " H"),"")))))))))),"")</f>
        <v/>
      </c>
      <c r="S374" s="74"/>
      <c r="T374" s="21" t="str">
        <f>IFERROR(VLOOKUP(N374,#REF!,6,0),"")</f>
        <v/>
      </c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1:35" ht="15.75" customHeight="1" x14ac:dyDescent="0.2">
      <c r="A375" s="2" t="str">
        <f>IFERROR(IF(#REF!=0,"Wrong Gender!",""),"")</f>
        <v/>
      </c>
      <c r="B375" s="21">
        <v>369</v>
      </c>
      <c r="C375" s="73"/>
      <c r="D375" s="21" t="str">
        <f t="shared" si="8"/>
        <v/>
      </c>
      <c r="E375" s="21" t="str">
        <f>IFERROR(IF(C375="",VLOOKUP(D375,'[1]Members Sorted'!$B$2:$G$5000,2,0),VLOOKUP(C375,'[1]Members Sorted'!$B$2:$G$5000,2,0)),"")</f>
        <v/>
      </c>
      <c r="F375" s="21" t="str">
        <f>IFERROR(IF(C375="",VLOOKUP(D375,'[1]Members Sorted'!$B$2:$G$5000,3,0),VLOOKUP(C375,'[1]Members Sorted'!$B$2:$G$5000,3,0)),"")</f>
        <v/>
      </c>
      <c r="G375" s="21" t="str">
        <f>IFERROR(IF(C375="",VLOOKUP(D375,'[1]Members Sorted'!$B$2:$G$5000,5,0),VLOOKUP(C375,'[1]Members Sorted'!$B$2:$G$5000,5,0)),"")</f>
        <v/>
      </c>
      <c r="H375" s="21" t="str">
        <f>IFERROR(IF(G375="","",IF(#REF!=1,"Guest",IF(COUNTIF($G$7:G375,G375)='[1]Season Set up'!$D$62,"Spacer",IF(COUNTIF($G$7:G375,G375)='[1]Season Set up'!$D$63,"Spacer",IF(COUNTIF($G$7:G375,G375)='[1]Season Set up'!$D$64,"Spacer",IF(COUNTIF($G$7:G375,G375)='[1]Season Set up'!$D$65,"Spacer",IF(COUNTIF($G$7:G375,G375)='[1]Season Set up'!$D$66,"Spacer",IF(COUNTIF($G$7:G375,G375)='[1]Season Set up'!$D$67,"Spacer",IF(COUNTIF($G$7:G375,G375)='[1]Season Set up'!$D$68,"Spacer",IF(COUNTIF($G$7:G375,G375)='[1]Season Set up'!$D$69,"Spacer",IF(COUNTIF($G$7:G375,G375)&lt;='[1]Season Set up'!$C$62, CONCATENATE(G375, " A"),IF(COUNTIF($G$7:G375,G375)&lt;='[1]Season Set up'!$C$63, CONCATENATE(G375, " B"),IF(COUNTIF($G$7:G375,G375)&lt;='[1]Season Set up'!$C$64, CONCATENATE(G375, " C"),IF(COUNTIF($G$7:G375,G375)&lt;='[1]Season Set up'!$C$65, CONCATENATE(G375, " D"),IF(COUNTIF($G$7:G375,G375)&lt;='[1]Season Set up'!$C$66, CONCATENATE(G375, " E"),IF(COUNTIF($G$7:G375,G375)&lt;='[1]Season Set up'!$C$67, CONCATENATE(G375, " F"),IF(COUNTIF($G$7:G375,G375)&lt;='[1]Season Set up'!$C$68, CONCATENATE(G375, " G"),IF(COUNTIF($G$7:G375,G375)&lt;='[1]Season Set up'!$C$69, CONCATENATE(G375, " H"),"")))))))))))))))))),"")</f>
        <v/>
      </c>
      <c r="I375" s="74"/>
      <c r="J375" s="21" t="str">
        <f>IFERROR(VLOOKUP(D375,#REF!,6,0),"")</f>
        <v/>
      </c>
      <c r="K375" s="2"/>
      <c r="L375" s="21">
        <v>369</v>
      </c>
      <c r="M375" s="73"/>
      <c r="N375" s="21" t="str">
        <f t="shared" si="9"/>
        <v/>
      </c>
      <c r="O375" s="21" t="str">
        <f>IFERROR(IF(M375="",VLOOKUP(N375,'[1]Members Sorted'!$B$2:$G$5000,2,0),VLOOKUP(M375,'[1]Members Sorted'!$B$2:$G$5000,2,0)),"")</f>
        <v/>
      </c>
      <c r="P375" s="21" t="str">
        <f>IFERROR(IF(M375="",VLOOKUP(N375,'[1]Members Sorted'!$B$2:$G$5000,3,0),VLOOKUP(M375,'[1]Members Sorted'!$B$2:$G$5000,3,0)),"")</f>
        <v/>
      </c>
      <c r="Q375" s="21" t="str">
        <f>IFERROR(IF(M375="",VLOOKUP(N375,'[1]Members Sorted'!$B$2:$G$5000,5,0),VLOOKUP(M375,'[1]Members Sorted'!$B$2:$G$5000,5,0)),"")</f>
        <v/>
      </c>
      <c r="R375" s="21" t="str">
        <f>IFERROR(IF(Q375="","",IF(#REF!=1,"Guest",IF(COUNTIF($Q$7:Q375,Q375)&lt;='[1]Season Set up'!$C$73, CONCATENATE(Q375, " A"),IF(COUNTIF($Q$7:Q375,Q375)&lt;='[1]Season Set up'!$C$74, CONCATENATE(Q375, " B"),IF(COUNTIF($Q$7:Q375,Q375)&lt;='[1]Season Set up'!$C$75, CONCATENATE(Q375, " C"),IF(COUNTIF($Q$7:Q375,Q375)&lt;='[1]Season Set up'!$C$76, CONCATENATE(Q375, " D"),IF(COUNTIF($Q$7:Q375,Q375)&lt;='[1]Season Set up'!$C$77, CONCATENATE(Q375, " E"),IF(COUNTIF($Q$7:Q375,Q375)&lt;='[1]Season Set up'!$C$78, CONCATENATE(Q375, " F"),IF(COUNTIF($Q$7:Q375,Q375)&lt;='[1]Season Set up'!$C$79, CONCATENATE(Q375, " G"),IF(COUNTIF($Q$7:Q375,Q375)&lt;='[1]Season Set up'!$C$80, CONCATENATE(Q375, " H"),"")))))))))),"")</f>
        <v/>
      </c>
      <c r="S375" s="74"/>
      <c r="T375" s="21" t="str">
        <f>IFERROR(VLOOKUP(N375,#REF!,6,0),"")</f>
        <v/>
      </c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1:35" ht="15.75" customHeight="1" x14ac:dyDescent="0.2">
      <c r="A376" s="2" t="str">
        <f>IFERROR(IF(#REF!=0,"Wrong Gender!",""),"")</f>
        <v/>
      </c>
      <c r="B376" s="21">
        <v>370</v>
      </c>
      <c r="C376" s="73"/>
      <c r="D376" s="21" t="str">
        <f t="shared" si="8"/>
        <v/>
      </c>
      <c r="E376" s="21" t="str">
        <f>IFERROR(IF(C376="",VLOOKUP(D376,'[1]Members Sorted'!$B$2:$G$5000,2,0),VLOOKUP(C376,'[1]Members Sorted'!$B$2:$G$5000,2,0)),"")</f>
        <v/>
      </c>
      <c r="F376" s="21" t="str">
        <f>IFERROR(IF(C376="",VLOOKUP(D376,'[1]Members Sorted'!$B$2:$G$5000,3,0),VLOOKUP(C376,'[1]Members Sorted'!$B$2:$G$5000,3,0)),"")</f>
        <v/>
      </c>
      <c r="G376" s="21" t="str">
        <f>IFERROR(IF(C376="",VLOOKUP(D376,'[1]Members Sorted'!$B$2:$G$5000,5,0),VLOOKUP(C376,'[1]Members Sorted'!$B$2:$G$5000,5,0)),"")</f>
        <v/>
      </c>
      <c r="H376" s="21" t="str">
        <f>IFERROR(IF(G376="","",IF(#REF!=1,"Guest",IF(COUNTIF($G$7:G376,G376)='[1]Season Set up'!$D$62,"Spacer",IF(COUNTIF($G$7:G376,G376)='[1]Season Set up'!$D$63,"Spacer",IF(COUNTIF($G$7:G376,G376)='[1]Season Set up'!$D$64,"Spacer",IF(COUNTIF($G$7:G376,G376)='[1]Season Set up'!$D$65,"Spacer",IF(COUNTIF($G$7:G376,G376)='[1]Season Set up'!$D$66,"Spacer",IF(COUNTIF($G$7:G376,G376)='[1]Season Set up'!$D$67,"Spacer",IF(COUNTIF($G$7:G376,G376)='[1]Season Set up'!$D$68,"Spacer",IF(COUNTIF($G$7:G376,G376)='[1]Season Set up'!$D$69,"Spacer",IF(COUNTIF($G$7:G376,G376)&lt;='[1]Season Set up'!$C$62, CONCATENATE(G376, " A"),IF(COUNTIF($G$7:G376,G376)&lt;='[1]Season Set up'!$C$63, CONCATENATE(G376, " B"),IF(COUNTIF($G$7:G376,G376)&lt;='[1]Season Set up'!$C$64, CONCATENATE(G376, " C"),IF(COUNTIF($G$7:G376,G376)&lt;='[1]Season Set up'!$C$65, CONCATENATE(G376, " D"),IF(COUNTIF($G$7:G376,G376)&lt;='[1]Season Set up'!$C$66, CONCATENATE(G376, " E"),IF(COUNTIF($G$7:G376,G376)&lt;='[1]Season Set up'!$C$67, CONCATENATE(G376, " F"),IF(COUNTIF($G$7:G376,G376)&lt;='[1]Season Set up'!$C$68, CONCATENATE(G376, " G"),IF(COUNTIF($G$7:G376,G376)&lt;='[1]Season Set up'!$C$69, CONCATENATE(G376, " H"),"")))))))))))))))))),"")</f>
        <v/>
      </c>
      <c r="I376" s="74"/>
      <c r="J376" s="21" t="str">
        <f>IFERROR(VLOOKUP(D376,#REF!,6,0),"")</f>
        <v/>
      </c>
      <c r="K376" s="2"/>
      <c r="L376" s="21">
        <v>370</v>
      </c>
      <c r="M376" s="73"/>
      <c r="N376" s="21" t="str">
        <f t="shared" si="9"/>
        <v/>
      </c>
      <c r="O376" s="21" t="str">
        <f>IFERROR(IF(M376="",VLOOKUP(N376,'[1]Members Sorted'!$B$2:$G$5000,2,0),VLOOKUP(M376,'[1]Members Sorted'!$B$2:$G$5000,2,0)),"")</f>
        <v/>
      </c>
      <c r="P376" s="21" t="str">
        <f>IFERROR(IF(M376="",VLOOKUP(N376,'[1]Members Sorted'!$B$2:$G$5000,3,0),VLOOKUP(M376,'[1]Members Sorted'!$B$2:$G$5000,3,0)),"")</f>
        <v/>
      </c>
      <c r="Q376" s="21" t="str">
        <f>IFERROR(IF(M376="",VLOOKUP(N376,'[1]Members Sorted'!$B$2:$G$5000,5,0),VLOOKUP(M376,'[1]Members Sorted'!$B$2:$G$5000,5,0)),"")</f>
        <v/>
      </c>
      <c r="R376" s="21" t="str">
        <f>IFERROR(IF(Q376="","",IF(#REF!=1,"Guest",IF(COUNTIF($Q$7:Q376,Q376)&lt;='[1]Season Set up'!$C$73, CONCATENATE(Q376, " A"),IF(COUNTIF($Q$7:Q376,Q376)&lt;='[1]Season Set up'!$C$74, CONCATENATE(Q376, " B"),IF(COUNTIF($Q$7:Q376,Q376)&lt;='[1]Season Set up'!$C$75, CONCATENATE(Q376, " C"),IF(COUNTIF($Q$7:Q376,Q376)&lt;='[1]Season Set up'!$C$76, CONCATENATE(Q376, " D"),IF(COUNTIF($Q$7:Q376,Q376)&lt;='[1]Season Set up'!$C$77, CONCATENATE(Q376, " E"),IF(COUNTIF($Q$7:Q376,Q376)&lt;='[1]Season Set up'!$C$78, CONCATENATE(Q376, " F"),IF(COUNTIF($Q$7:Q376,Q376)&lt;='[1]Season Set up'!$C$79, CONCATENATE(Q376, " G"),IF(COUNTIF($Q$7:Q376,Q376)&lt;='[1]Season Set up'!$C$80, CONCATENATE(Q376, " H"),"")))))))))),"")</f>
        <v/>
      </c>
      <c r="S376" s="74"/>
      <c r="T376" s="21" t="str">
        <f>IFERROR(VLOOKUP(N376,#REF!,6,0),"")</f>
        <v/>
      </c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1:35" ht="15.75" customHeight="1" x14ac:dyDescent="0.2">
      <c r="A377" s="2" t="str">
        <f>IFERROR(IF(#REF!=0,"Wrong Gender!",""),"")</f>
        <v/>
      </c>
      <c r="B377" s="21">
        <v>371</v>
      </c>
      <c r="C377" s="73"/>
      <c r="D377" s="21" t="str">
        <f t="shared" si="8"/>
        <v/>
      </c>
      <c r="E377" s="21" t="str">
        <f>IFERROR(IF(C377="",VLOOKUP(D377,'[1]Members Sorted'!$B$2:$G$5000,2,0),VLOOKUP(C377,'[1]Members Sorted'!$B$2:$G$5000,2,0)),"")</f>
        <v/>
      </c>
      <c r="F377" s="21" t="str">
        <f>IFERROR(IF(C377="",VLOOKUP(D377,'[1]Members Sorted'!$B$2:$G$5000,3,0),VLOOKUP(C377,'[1]Members Sorted'!$B$2:$G$5000,3,0)),"")</f>
        <v/>
      </c>
      <c r="G377" s="21" t="str">
        <f>IFERROR(IF(C377="",VLOOKUP(D377,'[1]Members Sorted'!$B$2:$G$5000,5,0),VLOOKUP(C377,'[1]Members Sorted'!$B$2:$G$5000,5,0)),"")</f>
        <v/>
      </c>
      <c r="H377" s="21" t="str">
        <f>IFERROR(IF(G377="","",IF(#REF!=1,"Guest",IF(COUNTIF($G$7:G377,G377)='[1]Season Set up'!$D$62,"Spacer",IF(COUNTIF($G$7:G377,G377)='[1]Season Set up'!$D$63,"Spacer",IF(COUNTIF($G$7:G377,G377)='[1]Season Set up'!$D$64,"Spacer",IF(COUNTIF($G$7:G377,G377)='[1]Season Set up'!$D$65,"Spacer",IF(COUNTIF($G$7:G377,G377)='[1]Season Set up'!$D$66,"Spacer",IF(COUNTIF($G$7:G377,G377)='[1]Season Set up'!$D$67,"Spacer",IF(COUNTIF($G$7:G377,G377)='[1]Season Set up'!$D$68,"Spacer",IF(COUNTIF($G$7:G377,G377)='[1]Season Set up'!$D$69,"Spacer",IF(COUNTIF($G$7:G377,G377)&lt;='[1]Season Set up'!$C$62, CONCATENATE(G377, " A"),IF(COUNTIF($G$7:G377,G377)&lt;='[1]Season Set up'!$C$63, CONCATENATE(G377, " B"),IF(COUNTIF($G$7:G377,G377)&lt;='[1]Season Set up'!$C$64, CONCATENATE(G377, " C"),IF(COUNTIF($G$7:G377,G377)&lt;='[1]Season Set up'!$C$65, CONCATENATE(G377, " D"),IF(COUNTIF($G$7:G377,G377)&lt;='[1]Season Set up'!$C$66, CONCATENATE(G377, " E"),IF(COUNTIF($G$7:G377,G377)&lt;='[1]Season Set up'!$C$67, CONCATENATE(G377, " F"),IF(COUNTIF($G$7:G377,G377)&lt;='[1]Season Set up'!$C$68, CONCATENATE(G377, " G"),IF(COUNTIF($G$7:G377,G377)&lt;='[1]Season Set up'!$C$69, CONCATENATE(G377, " H"),"")))))))))))))))))),"")</f>
        <v/>
      </c>
      <c r="I377" s="74"/>
      <c r="J377" s="21" t="str">
        <f>IFERROR(VLOOKUP(D377,#REF!,6,0),"")</f>
        <v/>
      </c>
      <c r="K377" s="2"/>
      <c r="L377" s="21">
        <v>371</v>
      </c>
      <c r="M377" s="73"/>
      <c r="N377" s="21" t="str">
        <f t="shared" si="9"/>
        <v/>
      </c>
      <c r="O377" s="21" t="str">
        <f>IFERROR(IF(M377="",VLOOKUP(N377,'[1]Members Sorted'!$B$2:$G$5000,2,0),VLOOKUP(M377,'[1]Members Sorted'!$B$2:$G$5000,2,0)),"")</f>
        <v/>
      </c>
      <c r="P377" s="21" t="str">
        <f>IFERROR(IF(M377="",VLOOKUP(N377,'[1]Members Sorted'!$B$2:$G$5000,3,0),VLOOKUP(M377,'[1]Members Sorted'!$B$2:$G$5000,3,0)),"")</f>
        <v/>
      </c>
      <c r="Q377" s="21" t="str">
        <f>IFERROR(IF(M377="",VLOOKUP(N377,'[1]Members Sorted'!$B$2:$G$5000,5,0),VLOOKUP(M377,'[1]Members Sorted'!$B$2:$G$5000,5,0)),"")</f>
        <v/>
      </c>
      <c r="R377" s="21" t="str">
        <f>IFERROR(IF(Q377="","",IF(#REF!=1,"Guest",IF(COUNTIF($Q$7:Q377,Q377)&lt;='[1]Season Set up'!$C$73, CONCATENATE(Q377, " A"),IF(COUNTIF($Q$7:Q377,Q377)&lt;='[1]Season Set up'!$C$74, CONCATENATE(Q377, " B"),IF(COUNTIF($Q$7:Q377,Q377)&lt;='[1]Season Set up'!$C$75, CONCATENATE(Q377, " C"),IF(COUNTIF($Q$7:Q377,Q377)&lt;='[1]Season Set up'!$C$76, CONCATENATE(Q377, " D"),IF(COUNTIF($Q$7:Q377,Q377)&lt;='[1]Season Set up'!$C$77, CONCATENATE(Q377, " E"),IF(COUNTIF($Q$7:Q377,Q377)&lt;='[1]Season Set up'!$C$78, CONCATENATE(Q377, " F"),IF(COUNTIF($Q$7:Q377,Q377)&lt;='[1]Season Set up'!$C$79, CONCATENATE(Q377, " G"),IF(COUNTIF($Q$7:Q377,Q377)&lt;='[1]Season Set up'!$C$80, CONCATENATE(Q377, " H"),"")))))))))),"")</f>
        <v/>
      </c>
      <c r="S377" s="74"/>
      <c r="T377" s="21" t="str">
        <f>IFERROR(VLOOKUP(N377,#REF!,6,0),"")</f>
        <v/>
      </c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1:35" ht="15.75" customHeight="1" x14ac:dyDescent="0.2">
      <c r="A378" s="2" t="str">
        <f>IFERROR(IF(#REF!=0,"Wrong Gender!",""),"")</f>
        <v/>
      </c>
      <c r="B378" s="21">
        <v>372</v>
      </c>
      <c r="C378" s="73"/>
      <c r="D378" s="21" t="str">
        <f t="shared" si="8"/>
        <v/>
      </c>
      <c r="E378" s="21" t="str">
        <f>IFERROR(IF(C378="",VLOOKUP(D378,'[1]Members Sorted'!$B$2:$G$5000,2,0),VLOOKUP(C378,'[1]Members Sorted'!$B$2:$G$5000,2,0)),"")</f>
        <v/>
      </c>
      <c r="F378" s="21" t="str">
        <f>IFERROR(IF(C378="",VLOOKUP(D378,'[1]Members Sorted'!$B$2:$G$5000,3,0),VLOOKUP(C378,'[1]Members Sorted'!$B$2:$G$5000,3,0)),"")</f>
        <v/>
      </c>
      <c r="G378" s="21" t="str">
        <f>IFERROR(IF(C378="",VLOOKUP(D378,'[1]Members Sorted'!$B$2:$G$5000,5,0),VLOOKUP(C378,'[1]Members Sorted'!$B$2:$G$5000,5,0)),"")</f>
        <v/>
      </c>
      <c r="H378" s="21" t="str">
        <f>IFERROR(IF(G378="","",IF(#REF!=1,"Guest",IF(COUNTIF($G$7:G378,G378)='[1]Season Set up'!$D$62,"Spacer",IF(COUNTIF($G$7:G378,G378)='[1]Season Set up'!$D$63,"Spacer",IF(COUNTIF($G$7:G378,G378)='[1]Season Set up'!$D$64,"Spacer",IF(COUNTIF($G$7:G378,G378)='[1]Season Set up'!$D$65,"Spacer",IF(COUNTIF($G$7:G378,G378)='[1]Season Set up'!$D$66,"Spacer",IF(COUNTIF($G$7:G378,G378)='[1]Season Set up'!$D$67,"Spacer",IF(COUNTIF($G$7:G378,G378)='[1]Season Set up'!$D$68,"Spacer",IF(COUNTIF($G$7:G378,G378)='[1]Season Set up'!$D$69,"Spacer",IF(COUNTIF($G$7:G378,G378)&lt;='[1]Season Set up'!$C$62, CONCATENATE(G378, " A"),IF(COUNTIF($G$7:G378,G378)&lt;='[1]Season Set up'!$C$63, CONCATENATE(G378, " B"),IF(COUNTIF($G$7:G378,G378)&lt;='[1]Season Set up'!$C$64, CONCATENATE(G378, " C"),IF(COUNTIF($G$7:G378,G378)&lt;='[1]Season Set up'!$C$65, CONCATENATE(G378, " D"),IF(COUNTIF($G$7:G378,G378)&lt;='[1]Season Set up'!$C$66, CONCATENATE(G378, " E"),IF(COUNTIF($G$7:G378,G378)&lt;='[1]Season Set up'!$C$67, CONCATENATE(G378, " F"),IF(COUNTIF($G$7:G378,G378)&lt;='[1]Season Set up'!$C$68, CONCATENATE(G378, " G"),IF(COUNTIF($G$7:G378,G378)&lt;='[1]Season Set up'!$C$69, CONCATENATE(G378, " H"),"")))))))))))))))))),"")</f>
        <v/>
      </c>
      <c r="I378" s="74"/>
      <c r="J378" s="21" t="str">
        <f>IFERROR(VLOOKUP(D378,#REF!,6,0),"")</f>
        <v/>
      </c>
      <c r="K378" s="2"/>
      <c r="L378" s="21">
        <v>372</v>
      </c>
      <c r="M378" s="73"/>
      <c r="N378" s="21" t="str">
        <f t="shared" si="9"/>
        <v/>
      </c>
      <c r="O378" s="21" t="str">
        <f>IFERROR(IF(M378="",VLOOKUP(N378,'[1]Members Sorted'!$B$2:$G$5000,2,0),VLOOKUP(M378,'[1]Members Sorted'!$B$2:$G$5000,2,0)),"")</f>
        <v/>
      </c>
      <c r="P378" s="21" t="str">
        <f>IFERROR(IF(M378="",VLOOKUP(N378,'[1]Members Sorted'!$B$2:$G$5000,3,0),VLOOKUP(M378,'[1]Members Sorted'!$B$2:$G$5000,3,0)),"")</f>
        <v/>
      </c>
      <c r="Q378" s="21" t="str">
        <f>IFERROR(IF(M378="",VLOOKUP(N378,'[1]Members Sorted'!$B$2:$G$5000,5,0),VLOOKUP(M378,'[1]Members Sorted'!$B$2:$G$5000,5,0)),"")</f>
        <v/>
      </c>
      <c r="R378" s="21" t="str">
        <f>IFERROR(IF(Q378="","",IF(#REF!=1,"Guest",IF(COUNTIF($Q$7:Q378,Q378)&lt;='[1]Season Set up'!$C$73, CONCATENATE(Q378, " A"),IF(COUNTIF($Q$7:Q378,Q378)&lt;='[1]Season Set up'!$C$74, CONCATENATE(Q378, " B"),IF(COUNTIF($Q$7:Q378,Q378)&lt;='[1]Season Set up'!$C$75, CONCATENATE(Q378, " C"),IF(COUNTIF($Q$7:Q378,Q378)&lt;='[1]Season Set up'!$C$76, CONCATENATE(Q378, " D"),IF(COUNTIF($Q$7:Q378,Q378)&lt;='[1]Season Set up'!$C$77, CONCATENATE(Q378, " E"),IF(COUNTIF($Q$7:Q378,Q378)&lt;='[1]Season Set up'!$C$78, CONCATENATE(Q378, " F"),IF(COUNTIF($Q$7:Q378,Q378)&lt;='[1]Season Set up'!$C$79, CONCATENATE(Q378, " G"),IF(COUNTIF($Q$7:Q378,Q378)&lt;='[1]Season Set up'!$C$80, CONCATENATE(Q378, " H"),"")))))))))),"")</f>
        <v/>
      </c>
      <c r="S378" s="74"/>
      <c r="T378" s="21" t="str">
        <f>IFERROR(VLOOKUP(N378,#REF!,6,0),"")</f>
        <v/>
      </c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1:35" ht="15.75" customHeight="1" x14ac:dyDescent="0.2">
      <c r="A379" s="2" t="str">
        <f>IFERROR(IF(#REF!=0,"Wrong Gender!",""),"")</f>
        <v/>
      </c>
      <c r="B379" s="21">
        <v>373</v>
      </c>
      <c r="C379" s="73"/>
      <c r="D379" s="21" t="str">
        <f t="shared" si="8"/>
        <v/>
      </c>
      <c r="E379" s="21" t="str">
        <f>IFERROR(IF(C379="",VLOOKUP(D379,'[1]Members Sorted'!$B$2:$G$5000,2,0),VLOOKUP(C379,'[1]Members Sorted'!$B$2:$G$5000,2,0)),"")</f>
        <v/>
      </c>
      <c r="F379" s="21" t="str">
        <f>IFERROR(IF(C379="",VLOOKUP(D379,'[1]Members Sorted'!$B$2:$G$5000,3,0),VLOOKUP(C379,'[1]Members Sorted'!$B$2:$G$5000,3,0)),"")</f>
        <v/>
      </c>
      <c r="G379" s="21" t="str">
        <f>IFERROR(IF(C379="",VLOOKUP(D379,'[1]Members Sorted'!$B$2:$G$5000,5,0),VLOOKUP(C379,'[1]Members Sorted'!$B$2:$G$5000,5,0)),"")</f>
        <v/>
      </c>
      <c r="H379" s="21" t="str">
        <f>IFERROR(IF(G379="","",IF(#REF!=1,"Guest",IF(COUNTIF($G$7:G379,G379)='[1]Season Set up'!$D$62,"Spacer",IF(COUNTIF($G$7:G379,G379)='[1]Season Set up'!$D$63,"Spacer",IF(COUNTIF($G$7:G379,G379)='[1]Season Set up'!$D$64,"Spacer",IF(COUNTIF($G$7:G379,G379)='[1]Season Set up'!$D$65,"Spacer",IF(COUNTIF($G$7:G379,G379)='[1]Season Set up'!$D$66,"Spacer",IF(COUNTIF($G$7:G379,G379)='[1]Season Set up'!$D$67,"Spacer",IF(COUNTIF($G$7:G379,G379)='[1]Season Set up'!$D$68,"Spacer",IF(COUNTIF($G$7:G379,G379)='[1]Season Set up'!$D$69,"Spacer",IF(COUNTIF($G$7:G379,G379)&lt;='[1]Season Set up'!$C$62, CONCATENATE(G379, " A"),IF(COUNTIF($G$7:G379,G379)&lt;='[1]Season Set up'!$C$63, CONCATENATE(G379, " B"),IF(COUNTIF($G$7:G379,G379)&lt;='[1]Season Set up'!$C$64, CONCATENATE(G379, " C"),IF(COUNTIF($G$7:G379,G379)&lt;='[1]Season Set up'!$C$65, CONCATENATE(G379, " D"),IF(COUNTIF($G$7:G379,G379)&lt;='[1]Season Set up'!$C$66, CONCATENATE(G379, " E"),IF(COUNTIF($G$7:G379,G379)&lt;='[1]Season Set up'!$C$67, CONCATENATE(G379, " F"),IF(COUNTIF($G$7:G379,G379)&lt;='[1]Season Set up'!$C$68, CONCATENATE(G379, " G"),IF(COUNTIF($G$7:G379,G379)&lt;='[1]Season Set up'!$C$69, CONCATENATE(G379, " H"),"")))))))))))))))))),"")</f>
        <v/>
      </c>
      <c r="I379" s="74"/>
      <c r="J379" s="21" t="str">
        <f>IFERROR(VLOOKUP(D379,#REF!,6,0),"")</f>
        <v/>
      </c>
      <c r="K379" s="2"/>
      <c r="L379" s="21">
        <v>373</v>
      </c>
      <c r="M379" s="73"/>
      <c r="N379" s="21" t="str">
        <f t="shared" si="9"/>
        <v/>
      </c>
      <c r="O379" s="21" t="str">
        <f>IFERROR(IF(M379="",VLOOKUP(N379,'[1]Members Sorted'!$B$2:$G$5000,2,0),VLOOKUP(M379,'[1]Members Sorted'!$B$2:$G$5000,2,0)),"")</f>
        <v/>
      </c>
      <c r="P379" s="21" t="str">
        <f>IFERROR(IF(M379="",VLOOKUP(N379,'[1]Members Sorted'!$B$2:$G$5000,3,0),VLOOKUP(M379,'[1]Members Sorted'!$B$2:$G$5000,3,0)),"")</f>
        <v/>
      </c>
      <c r="Q379" s="21" t="str">
        <f>IFERROR(IF(M379="",VLOOKUP(N379,'[1]Members Sorted'!$B$2:$G$5000,5,0),VLOOKUP(M379,'[1]Members Sorted'!$B$2:$G$5000,5,0)),"")</f>
        <v/>
      </c>
      <c r="R379" s="21" t="str">
        <f>IFERROR(IF(Q379="","",IF(#REF!=1,"Guest",IF(COUNTIF($Q$7:Q379,Q379)&lt;='[1]Season Set up'!$C$73, CONCATENATE(Q379, " A"),IF(COUNTIF($Q$7:Q379,Q379)&lt;='[1]Season Set up'!$C$74, CONCATENATE(Q379, " B"),IF(COUNTIF($Q$7:Q379,Q379)&lt;='[1]Season Set up'!$C$75, CONCATENATE(Q379, " C"),IF(COUNTIF($Q$7:Q379,Q379)&lt;='[1]Season Set up'!$C$76, CONCATENATE(Q379, " D"),IF(COUNTIF($Q$7:Q379,Q379)&lt;='[1]Season Set up'!$C$77, CONCATENATE(Q379, " E"),IF(COUNTIF($Q$7:Q379,Q379)&lt;='[1]Season Set up'!$C$78, CONCATENATE(Q379, " F"),IF(COUNTIF($Q$7:Q379,Q379)&lt;='[1]Season Set up'!$C$79, CONCATENATE(Q379, " G"),IF(COUNTIF($Q$7:Q379,Q379)&lt;='[1]Season Set up'!$C$80, CONCATENATE(Q379, " H"),"")))))))))),"")</f>
        <v/>
      </c>
      <c r="S379" s="74"/>
      <c r="T379" s="21" t="str">
        <f>IFERROR(VLOOKUP(N379,#REF!,6,0),"")</f>
        <v/>
      </c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1:35" ht="15.75" customHeight="1" x14ac:dyDescent="0.2">
      <c r="A380" s="2" t="str">
        <f>IFERROR(IF(#REF!=0,"Wrong Gender!",""),"")</f>
        <v/>
      </c>
      <c r="B380" s="21">
        <v>374</v>
      </c>
      <c r="C380" s="73"/>
      <c r="D380" s="21" t="str">
        <f t="shared" si="8"/>
        <v/>
      </c>
      <c r="E380" s="21" t="str">
        <f>IFERROR(IF(C380="",VLOOKUP(D380,'[1]Members Sorted'!$B$2:$G$5000,2,0),VLOOKUP(C380,'[1]Members Sorted'!$B$2:$G$5000,2,0)),"")</f>
        <v/>
      </c>
      <c r="F380" s="21" t="str">
        <f>IFERROR(IF(C380="",VLOOKUP(D380,'[1]Members Sorted'!$B$2:$G$5000,3,0),VLOOKUP(C380,'[1]Members Sorted'!$B$2:$G$5000,3,0)),"")</f>
        <v/>
      </c>
      <c r="G380" s="21" t="str">
        <f>IFERROR(IF(C380="",VLOOKUP(D380,'[1]Members Sorted'!$B$2:$G$5000,5,0),VLOOKUP(C380,'[1]Members Sorted'!$B$2:$G$5000,5,0)),"")</f>
        <v/>
      </c>
      <c r="H380" s="21" t="str">
        <f>IFERROR(IF(G380="","",IF(#REF!=1,"Guest",IF(COUNTIF($G$7:G380,G380)='[1]Season Set up'!$D$62,"Spacer",IF(COUNTIF($G$7:G380,G380)='[1]Season Set up'!$D$63,"Spacer",IF(COUNTIF($G$7:G380,G380)='[1]Season Set up'!$D$64,"Spacer",IF(COUNTIF($G$7:G380,G380)='[1]Season Set up'!$D$65,"Spacer",IF(COUNTIF($G$7:G380,G380)='[1]Season Set up'!$D$66,"Spacer",IF(COUNTIF($G$7:G380,G380)='[1]Season Set up'!$D$67,"Spacer",IF(COUNTIF($G$7:G380,G380)='[1]Season Set up'!$D$68,"Spacer",IF(COUNTIF($G$7:G380,G380)='[1]Season Set up'!$D$69,"Spacer",IF(COUNTIF($G$7:G380,G380)&lt;='[1]Season Set up'!$C$62, CONCATENATE(G380, " A"),IF(COUNTIF($G$7:G380,G380)&lt;='[1]Season Set up'!$C$63, CONCATENATE(G380, " B"),IF(COUNTIF($G$7:G380,G380)&lt;='[1]Season Set up'!$C$64, CONCATENATE(G380, " C"),IF(COUNTIF($G$7:G380,G380)&lt;='[1]Season Set up'!$C$65, CONCATENATE(G380, " D"),IF(COUNTIF($G$7:G380,G380)&lt;='[1]Season Set up'!$C$66, CONCATENATE(G380, " E"),IF(COUNTIF($G$7:G380,G380)&lt;='[1]Season Set up'!$C$67, CONCATENATE(G380, " F"),IF(COUNTIF($G$7:G380,G380)&lt;='[1]Season Set up'!$C$68, CONCATENATE(G380, " G"),IF(COUNTIF($G$7:G380,G380)&lt;='[1]Season Set up'!$C$69, CONCATENATE(G380, " H"),"")))))))))))))))))),"")</f>
        <v/>
      </c>
      <c r="I380" s="74"/>
      <c r="J380" s="21" t="str">
        <f>IFERROR(VLOOKUP(D380,#REF!,6,0),"")</f>
        <v/>
      </c>
      <c r="K380" s="2"/>
      <c r="L380" s="21">
        <v>374</v>
      </c>
      <c r="M380" s="73"/>
      <c r="N380" s="21" t="str">
        <f t="shared" si="9"/>
        <v/>
      </c>
      <c r="O380" s="21" t="str">
        <f>IFERROR(IF(M380="",VLOOKUP(N380,'[1]Members Sorted'!$B$2:$G$5000,2,0),VLOOKUP(M380,'[1]Members Sorted'!$B$2:$G$5000,2,0)),"")</f>
        <v/>
      </c>
      <c r="P380" s="21" t="str">
        <f>IFERROR(IF(M380="",VLOOKUP(N380,'[1]Members Sorted'!$B$2:$G$5000,3,0),VLOOKUP(M380,'[1]Members Sorted'!$B$2:$G$5000,3,0)),"")</f>
        <v/>
      </c>
      <c r="Q380" s="21" t="str">
        <f>IFERROR(IF(M380="",VLOOKUP(N380,'[1]Members Sorted'!$B$2:$G$5000,5,0),VLOOKUP(M380,'[1]Members Sorted'!$B$2:$G$5000,5,0)),"")</f>
        <v/>
      </c>
      <c r="R380" s="21" t="str">
        <f>IFERROR(IF(Q380="","",IF(#REF!=1,"Guest",IF(COUNTIF($Q$7:Q380,Q380)&lt;='[1]Season Set up'!$C$73, CONCATENATE(Q380, " A"),IF(COUNTIF($Q$7:Q380,Q380)&lt;='[1]Season Set up'!$C$74, CONCATENATE(Q380, " B"),IF(COUNTIF($Q$7:Q380,Q380)&lt;='[1]Season Set up'!$C$75, CONCATENATE(Q380, " C"),IF(COUNTIF($Q$7:Q380,Q380)&lt;='[1]Season Set up'!$C$76, CONCATENATE(Q380, " D"),IF(COUNTIF($Q$7:Q380,Q380)&lt;='[1]Season Set up'!$C$77, CONCATENATE(Q380, " E"),IF(COUNTIF($Q$7:Q380,Q380)&lt;='[1]Season Set up'!$C$78, CONCATENATE(Q380, " F"),IF(COUNTIF($Q$7:Q380,Q380)&lt;='[1]Season Set up'!$C$79, CONCATENATE(Q380, " G"),IF(COUNTIF($Q$7:Q380,Q380)&lt;='[1]Season Set up'!$C$80, CONCATENATE(Q380, " H"),"")))))))))),"")</f>
        <v/>
      </c>
      <c r="S380" s="74"/>
      <c r="T380" s="21" t="str">
        <f>IFERROR(VLOOKUP(N380,#REF!,6,0),"")</f>
        <v/>
      </c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1:35" ht="15.75" customHeight="1" x14ac:dyDescent="0.2">
      <c r="A381" s="2" t="str">
        <f>IFERROR(IF(#REF!=0,"Wrong Gender!",""),"")</f>
        <v/>
      </c>
      <c r="B381" s="21">
        <v>375</v>
      </c>
      <c r="C381" s="73"/>
      <c r="D381" s="21" t="str">
        <f t="shared" si="8"/>
        <v/>
      </c>
      <c r="E381" s="21" t="str">
        <f>IFERROR(IF(C381="",VLOOKUP(D381,'[1]Members Sorted'!$B$2:$G$5000,2,0),VLOOKUP(C381,'[1]Members Sorted'!$B$2:$G$5000,2,0)),"")</f>
        <v/>
      </c>
      <c r="F381" s="21" t="str">
        <f>IFERROR(IF(C381="",VLOOKUP(D381,'[1]Members Sorted'!$B$2:$G$5000,3,0),VLOOKUP(C381,'[1]Members Sorted'!$B$2:$G$5000,3,0)),"")</f>
        <v/>
      </c>
      <c r="G381" s="21" t="str">
        <f>IFERROR(IF(C381="",VLOOKUP(D381,'[1]Members Sorted'!$B$2:$G$5000,5,0),VLOOKUP(C381,'[1]Members Sorted'!$B$2:$G$5000,5,0)),"")</f>
        <v/>
      </c>
      <c r="H381" s="21" t="str">
        <f>IFERROR(IF(G381="","",IF(#REF!=1,"Guest",IF(COUNTIF($G$7:G381,G381)='[1]Season Set up'!$D$62,"Spacer",IF(COUNTIF($G$7:G381,G381)='[1]Season Set up'!$D$63,"Spacer",IF(COUNTIF($G$7:G381,G381)='[1]Season Set up'!$D$64,"Spacer",IF(COUNTIF($G$7:G381,G381)='[1]Season Set up'!$D$65,"Spacer",IF(COUNTIF($G$7:G381,G381)='[1]Season Set up'!$D$66,"Spacer",IF(COUNTIF($G$7:G381,G381)='[1]Season Set up'!$D$67,"Spacer",IF(COUNTIF($G$7:G381,G381)='[1]Season Set up'!$D$68,"Spacer",IF(COUNTIF($G$7:G381,G381)='[1]Season Set up'!$D$69,"Spacer",IF(COUNTIF($G$7:G381,G381)&lt;='[1]Season Set up'!$C$62, CONCATENATE(G381, " A"),IF(COUNTIF($G$7:G381,G381)&lt;='[1]Season Set up'!$C$63, CONCATENATE(G381, " B"),IF(COUNTIF($G$7:G381,G381)&lt;='[1]Season Set up'!$C$64, CONCATENATE(G381, " C"),IF(COUNTIF($G$7:G381,G381)&lt;='[1]Season Set up'!$C$65, CONCATENATE(G381, " D"),IF(COUNTIF($G$7:G381,G381)&lt;='[1]Season Set up'!$C$66, CONCATENATE(G381, " E"),IF(COUNTIF($G$7:G381,G381)&lt;='[1]Season Set up'!$C$67, CONCATENATE(G381, " F"),IF(COUNTIF($G$7:G381,G381)&lt;='[1]Season Set up'!$C$68, CONCATENATE(G381, " G"),IF(COUNTIF($G$7:G381,G381)&lt;='[1]Season Set up'!$C$69, CONCATENATE(G381, " H"),"")))))))))))))))))),"")</f>
        <v/>
      </c>
      <c r="I381" s="74"/>
      <c r="J381" s="21" t="str">
        <f>IFERROR(VLOOKUP(D381,#REF!,6,0),"")</f>
        <v/>
      </c>
      <c r="K381" s="2"/>
      <c r="L381" s="21">
        <v>375</v>
      </c>
      <c r="M381" s="73"/>
      <c r="N381" s="21" t="str">
        <f t="shared" si="9"/>
        <v/>
      </c>
      <c r="O381" s="21" t="str">
        <f>IFERROR(IF(M381="",VLOOKUP(N381,'[1]Members Sorted'!$B$2:$G$5000,2,0),VLOOKUP(M381,'[1]Members Sorted'!$B$2:$G$5000,2,0)),"")</f>
        <v/>
      </c>
      <c r="P381" s="21" t="str">
        <f>IFERROR(IF(M381="",VLOOKUP(N381,'[1]Members Sorted'!$B$2:$G$5000,3,0),VLOOKUP(M381,'[1]Members Sorted'!$B$2:$G$5000,3,0)),"")</f>
        <v/>
      </c>
      <c r="Q381" s="21" t="str">
        <f>IFERROR(IF(M381="",VLOOKUP(N381,'[1]Members Sorted'!$B$2:$G$5000,5,0),VLOOKUP(M381,'[1]Members Sorted'!$B$2:$G$5000,5,0)),"")</f>
        <v/>
      </c>
      <c r="R381" s="21" t="str">
        <f>IFERROR(IF(Q381="","",IF(#REF!=1,"Guest",IF(COUNTIF($Q$7:Q381,Q381)&lt;='[1]Season Set up'!$C$73, CONCATENATE(Q381, " A"),IF(COUNTIF($Q$7:Q381,Q381)&lt;='[1]Season Set up'!$C$74, CONCATENATE(Q381, " B"),IF(COUNTIF($Q$7:Q381,Q381)&lt;='[1]Season Set up'!$C$75, CONCATENATE(Q381, " C"),IF(COUNTIF($Q$7:Q381,Q381)&lt;='[1]Season Set up'!$C$76, CONCATENATE(Q381, " D"),IF(COUNTIF($Q$7:Q381,Q381)&lt;='[1]Season Set up'!$C$77, CONCATENATE(Q381, " E"),IF(COUNTIF($Q$7:Q381,Q381)&lt;='[1]Season Set up'!$C$78, CONCATENATE(Q381, " F"),IF(COUNTIF($Q$7:Q381,Q381)&lt;='[1]Season Set up'!$C$79, CONCATENATE(Q381, " G"),IF(COUNTIF($Q$7:Q381,Q381)&lt;='[1]Season Set up'!$C$80, CONCATENATE(Q381, " H"),"")))))))))),"")</f>
        <v/>
      </c>
      <c r="S381" s="74"/>
      <c r="T381" s="21" t="str">
        <f>IFERROR(VLOOKUP(N381,#REF!,6,0),"")</f>
        <v/>
      </c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1:35" ht="15.75" customHeight="1" x14ac:dyDescent="0.2">
      <c r="A382" s="2" t="str">
        <f>IFERROR(IF(#REF!=0,"Wrong Gender!",""),"")</f>
        <v/>
      </c>
      <c r="B382" s="21">
        <v>376</v>
      </c>
      <c r="C382" s="73"/>
      <c r="D382" s="21" t="str">
        <f t="shared" si="8"/>
        <v/>
      </c>
      <c r="E382" s="21" t="str">
        <f>IFERROR(IF(C382="",VLOOKUP(D382,'[1]Members Sorted'!$B$2:$G$5000,2,0),VLOOKUP(C382,'[1]Members Sorted'!$B$2:$G$5000,2,0)),"")</f>
        <v/>
      </c>
      <c r="F382" s="21" t="str">
        <f>IFERROR(IF(C382="",VLOOKUP(D382,'[1]Members Sorted'!$B$2:$G$5000,3,0),VLOOKUP(C382,'[1]Members Sorted'!$B$2:$G$5000,3,0)),"")</f>
        <v/>
      </c>
      <c r="G382" s="21" t="str">
        <f>IFERROR(IF(C382="",VLOOKUP(D382,'[1]Members Sorted'!$B$2:$G$5000,5,0),VLOOKUP(C382,'[1]Members Sorted'!$B$2:$G$5000,5,0)),"")</f>
        <v/>
      </c>
      <c r="H382" s="21" t="str">
        <f>IFERROR(IF(G382="","",IF(#REF!=1,"Guest",IF(COUNTIF($G$7:G382,G382)='[1]Season Set up'!$D$62,"Spacer",IF(COUNTIF($G$7:G382,G382)='[1]Season Set up'!$D$63,"Spacer",IF(COUNTIF($G$7:G382,G382)='[1]Season Set up'!$D$64,"Spacer",IF(COUNTIF($G$7:G382,G382)='[1]Season Set up'!$D$65,"Spacer",IF(COUNTIF($G$7:G382,G382)='[1]Season Set up'!$D$66,"Spacer",IF(COUNTIF($G$7:G382,G382)='[1]Season Set up'!$D$67,"Spacer",IF(COUNTIF($G$7:G382,G382)='[1]Season Set up'!$D$68,"Spacer",IF(COUNTIF($G$7:G382,G382)='[1]Season Set up'!$D$69,"Spacer",IF(COUNTIF($G$7:G382,G382)&lt;='[1]Season Set up'!$C$62, CONCATENATE(G382, " A"),IF(COUNTIF($G$7:G382,G382)&lt;='[1]Season Set up'!$C$63, CONCATENATE(G382, " B"),IF(COUNTIF($G$7:G382,G382)&lt;='[1]Season Set up'!$C$64, CONCATENATE(G382, " C"),IF(COUNTIF($G$7:G382,G382)&lt;='[1]Season Set up'!$C$65, CONCATENATE(G382, " D"),IF(COUNTIF($G$7:G382,G382)&lt;='[1]Season Set up'!$C$66, CONCATENATE(G382, " E"),IF(COUNTIF($G$7:G382,G382)&lt;='[1]Season Set up'!$C$67, CONCATENATE(G382, " F"),IF(COUNTIF($G$7:G382,G382)&lt;='[1]Season Set up'!$C$68, CONCATENATE(G382, " G"),IF(COUNTIF($G$7:G382,G382)&lt;='[1]Season Set up'!$C$69, CONCATENATE(G382, " H"),"")))))))))))))))))),"")</f>
        <v/>
      </c>
      <c r="I382" s="74"/>
      <c r="J382" s="21" t="str">
        <f>IFERROR(VLOOKUP(D382,#REF!,6,0),"")</f>
        <v/>
      </c>
      <c r="K382" s="2"/>
      <c r="L382" s="21">
        <v>376</v>
      </c>
      <c r="M382" s="73"/>
      <c r="N382" s="21" t="str">
        <f t="shared" si="9"/>
        <v/>
      </c>
      <c r="O382" s="21" t="str">
        <f>IFERROR(IF(M382="",VLOOKUP(N382,'[1]Members Sorted'!$B$2:$G$5000,2,0),VLOOKUP(M382,'[1]Members Sorted'!$B$2:$G$5000,2,0)),"")</f>
        <v/>
      </c>
      <c r="P382" s="21" t="str">
        <f>IFERROR(IF(M382="",VLOOKUP(N382,'[1]Members Sorted'!$B$2:$G$5000,3,0),VLOOKUP(M382,'[1]Members Sorted'!$B$2:$G$5000,3,0)),"")</f>
        <v/>
      </c>
      <c r="Q382" s="21" t="str">
        <f>IFERROR(IF(M382="",VLOOKUP(N382,'[1]Members Sorted'!$B$2:$G$5000,5,0),VLOOKUP(M382,'[1]Members Sorted'!$B$2:$G$5000,5,0)),"")</f>
        <v/>
      </c>
      <c r="R382" s="21" t="str">
        <f>IFERROR(IF(Q382="","",IF(#REF!=1,"Guest",IF(COUNTIF($Q$7:Q382,Q382)&lt;='[1]Season Set up'!$C$73, CONCATENATE(Q382, " A"),IF(COUNTIF($Q$7:Q382,Q382)&lt;='[1]Season Set up'!$C$74, CONCATENATE(Q382, " B"),IF(COUNTIF($Q$7:Q382,Q382)&lt;='[1]Season Set up'!$C$75, CONCATENATE(Q382, " C"),IF(COUNTIF($Q$7:Q382,Q382)&lt;='[1]Season Set up'!$C$76, CONCATENATE(Q382, " D"),IF(COUNTIF($Q$7:Q382,Q382)&lt;='[1]Season Set up'!$C$77, CONCATENATE(Q382, " E"),IF(COUNTIF($Q$7:Q382,Q382)&lt;='[1]Season Set up'!$C$78, CONCATENATE(Q382, " F"),IF(COUNTIF($Q$7:Q382,Q382)&lt;='[1]Season Set up'!$C$79, CONCATENATE(Q382, " G"),IF(COUNTIF($Q$7:Q382,Q382)&lt;='[1]Season Set up'!$C$80, CONCATENATE(Q382, " H"),"")))))))))),"")</f>
        <v/>
      </c>
      <c r="S382" s="74"/>
      <c r="T382" s="21" t="str">
        <f>IFERROR(VLOOKUP(N382,#REF!,6,0),"")</f>
        <v/>
      </c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1:35" ht="15.75" customHeight="1" x14ac:dyDescent="0.2">
      <c r="A383" s="2" t="str">
        <f>IFERROR(IF(#REF!=0,"Wrong Gender!",""),"")</f>
        <v/>
      </c>
      <c r="B383" s="21">
        <v>377</v>
      </c>
      <c r="C383" s="73"/>
      <c r="D383" s="21" t="str">
        <f t="shared" si="8"/>
        <v/>
      </c>
      <c r="E383" s="21" t="str">
        <f>IFERROR(IF(C383="",VLOOKUP(D383,'[1]Members Sorted'!$B$2:$G$5000,2,0),VLOOKUP(C383,'[1]Members Sorted'!$B$2:$G$5000,2,0)),"")</f>
        <v/>
      </c>
      <c r="F383" s="21" t="str">
        <f>IFERROR(IF(C383="",VLOOKUP(D383,'[1]Members Sorted'!$B$2:$G$5000,3,0),VLOOKUP(C383,'[1]Members Sorted'!$B$2:$G$5000,3,0)),"")</f>
        <v/>
      </c>
      <c r="G383" s="21" t="str">
        <f>IFERROR(IF(C383="",VLOOKUP(D383,'[1]Members Sorted'!$B$2:$G$5000,5,0),VLOOKUP(C383,'[1]Members Sorted'!$B$2:$G$5000,5,0)),"")</f>
        <v/>
      </c>
      <c r="H383" s="21" t="str">
        <f>IFERROR(IF(G383="","",IF(#REF!=1,"Guest",IF(COUNTIF($G$7:G383,G383)='[1]Season Set up'!$D$62,"Spacer",IF(COUNTIF($G$7:G383,G383)='[1]Season Set up'!$D$63,"Spacer",IF(COUNTIF($G$7:G383,G383)='[1]Season Set up'!$D$64,"Spacer",IF(COUNTIF($G$7:G383,G383)='[1]Season Set up'!$D$65,"Spacer",IF(COUNTIF($G$7:G383,G383)='[1]Season Set up'!$D$66,"Spacer",IF(COUNTIF($G$7:G383,G383)='[1]Season Set up'!$D$67,"Spacer",IF(COUNTIF($G$7:G383,G383)='[1]Season Set up'!$D$68,"Spacer",IF(COUNTIF($G$7:G383,G383)='[1]Season Set up'!$D$69,"Spacer",IF(COUNTIF($G$7:G383,G383)&lt;='[1]Season Set up'!$C$62, CONCATENATE(G383, " A"),IF(COUNTIF($G$7:G383,G383)&lt;='[1]Season Set up'!$C$63, CONCATENATE(G383, " B"),IF(COUNTIF($G$7:G383,G383)&lt;='[1]Season Set up'!$C$64, CONCATENATE(G383, " C"),IF(COUNTIF($G$7:G383,G383)&lt;='[1]Season Set up'!$C$65, CONCATENATE(G383, " D"),IF(COUNTIF($G$7:G383,G383)&lt;='[1]Season Set up'!$C$66, CONCATENATE(G383, " E"),IF(COUNTIF($G$7:G383,G383)&lt;='[1]Season Set up'!$C$67, CONCATENATE(G383, " F"),IF(COUNTIF($G$7:G383,G383)&lt;='[1]Season Set up'!$C$68, CONCATENATE(G383, " G"),IF(COUNTIF($G$7:G383,G383)&lt;='[1]Season Set up'!$C$69, CONCATENATE(G383, " H"),"")))))))))))))))))),"")</f>
        <v/>
      </c>
      <c r="I383" s="74"/>
      <c r="J383" s="21" t="str">
        <f>IFERROR(VLOOKUP(D383,#REF!,6,0),"")</f>
        <v/>
      </c>
      <c r="K383" s="2"/>
      <c r="L383" s="21">
        <v>377</v>
      </c>
      <c r="M383" s="73"/>
      <c r="N383" s="21" t="str">
        <f t="shared" si="9"/>
        <v/>
      </c>
      <c r="O383" s="21" t="str">
        <f>IFERROR(IF(M383="",VLOOKUP(N383,'[1]Members Sorted'!$B$2:$G$5000,2,0),VLOOKUP(M383,'[1]Members Sorted'!$B$2:$G$5000,2,0)),"")</f>
        <v/>
      </c>
      <c r="P383" s="21" t="str">
        <f>IFERROR(IF(M383="",VLOOKUP(N383,'[1]Members Sorted'!$B$2:$G$5000,3,0),VLOOKUP(M383,'[1]Members Sorted'!$B$2:$G$5000,3,0)),"")</f>
        <v/>
      </c>
      <c r="Q383" s="21" t="str">
        <f>IFERROR(IF(M383="",VLOOKUP(N383,'[1]Members Sorted'!$B$2:$G$5000,5,0),VLOOKUP(M383,'[1]Members Sorted'!$B$2:$G$5000,5,0)),"")</f>
        <v/>
      </c>
      <c r="R383" s="21" t="str">
        <f>IFERROR(IF(Q383="","",IF(#REF!=1,"Guest",IF(COUNTIF($Q$7:Q383,Q383)&lt;='[1]Season Set up'!$C$73, CONCATENATE(Q383, " A"),IF(COUNTIF($Q$7:Q383,Q383)&lt;='[1]Season Set up'!$C$74, CONCATENATE(Q383, " B"),IF(COUNTIF($Q$7:Q383,Q383)&lt;='[1]Season Set up'!$C$75, CONCATENATE(Q383, " C"),IF(COUNTIF($Q$7:Q383,Q383)&lt;='[1]Season Set up'!$C$76, CONCATENATE(Q383, " D"),IF(COUNTIF($Q$7:Q383,Q383)&lt;='[1]Season Set up'!$C$77, CONCATENATE(Q383, " E"),IF(COUNTIF($Q$7:Q383,Q383)&lt;='[1]Season Set up'!$C$78, CONCATENATE(Q383, " F"),IF(COUNTIF($Q$7:Q383,Q383)&lt;='[1]Season Set up'!$C$79, CONCATENATE(Q383, " G"),IF(COUNTIF($Q$7:Q383,Q383)&lt;='[1]Season Set up'!$C$80, CONCATENATE(Q383, " H"),"")))))))))),"")</f>
        <v/>
      </c>
      <c r="S383" s="74"/>
      <c r="T383" s="21" t="str">
        <f>IFERROR(VLOOKUP(N383,#REF!,6,0),"")</f>
        <v/>
      </c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1:35" ht="15.75" customHeight="1" x14ac:dyDescent="0.2">
      <c r="A384" s="2" t="str">
        <f>IFERROR(IF(#REF!=0,"Wrong Gender!",""),"")</f>
        <v/>
      </c>
      <c r="B384" s="21">
        <v>378</v>
      </c>
      <c r="C384" s="73"/>
      <c r="D384" s="21" t="str">
        <f t="shared" si="8"/>
        <v/>
      </c>
      <c r="E384" s="21" t="str">
        <f>IFERROR(IF(C384="",VLOOKUP(D384,'[1]Members Sorted'!$B$2:$G$5000,2,0),VLOOKUP(C384,'[1]Members Sorted'!$B$2:$G$5000,2,0)),"")</f>
        <v/>
      </c>
      <c r="F384" s="21" t="str">
        <f>IFERROR(IF(C384="",VLOOKUP(D384,'[1]Members Sorted'!$B$2:$G$5000,3,0),VLOOKUP(C384,'[1]Members Sorted'!$B$2:$G$5000,3,0)),"")</f>
        <v/>
      </c>
      <c r="G384" s="21" t="str">
        <f>IFERROR(IF(C384="",VLOOKUP(D384,'[1]Members Sorted'!$B$2:$G$5000,5,0),VLOOKUP(C384,'[1]Members Sorted'!$B$2:$G$5000,5,0)),"")</f>
        <v/>
      </c>
      <c r="H384" s="21" t="str">
        <f>IFERROR(IF(G384="","",IF(#REF!=1,"Guest",IF(COUNTIF($G$7:G384,G384)='[1]Season Set up'!$D$62,"Spacer",IF(COUNTIF($G$7:G384,G384)='[1]Season Set up'!$D$63,"Spacer",IF(COUNTIF($G$7:G384,G384)='[1]Season Set up'!$D$64,"Spacer",IF(COUNTIF($G$7:G384,G384)='[1]Season Set up'!$D$65,"Spacer",IF(COUNTIF($G$7:G384,G384)='[1]Season Set up'!$D$66,"Spacer",IF(COUNTIF($G$7:G384,G384)='[1]Season Set up'!$D$67,"Spacer",IF(COUNTIF($G$7:G384,G384)='[1]Season Set up'!$D$68,"Spacer",IF(COUNTIF($G$7:G384,G384)='[1]Season Set up'!$D$69,"Spacer",IF(COUNTIF($G$7:G384,G384)&lt;='[1]Season Set up'!$C$62, CONCATENATE(G384, " A"),IF(COUNTIF($G$7:G384,G384)&lt;='[1]Season Set up'!$C$63, CONCATENATE(G384, " B"),IF(COUNTIF($G$7:G384,G384)&lt;='[1]Season Set up'!$C$64, CONCATENATE(G384, " C"),IF(COUNTIF($G$7:G384,G384)&lt;='[1]Season Set up'!$C$65, CONCATENATE(G384, " D"),IF(COUNTIF($G$7:G384,G384)&lt;='[1]Season Set up'!$C$66, CONCATENATE(G384, " E"),IF(COUNTIF($G$7:G384,G384)&lt;='[1]Season Set up'!$C$67, CONCATENATE(G384, " F"),IF(COUNTIF($G$7:G384,G384)&lt;='[1]Season Set up'!$C$68, CONCATENATE(G384, " G"),IF(COUNTIF($G$7:G384,G384)&lt;='[1]Season Set up'!$C$69, CONCATENATE(G384, " H"),"")))))))))))))))))),"")</f>
        <v/>
      </c>
      <c r="I384" s="74"/>
      <c r="J384" s="21" t="str">
        <f>IFERROR(VLOOKUP(D384,#REF!,6,0),"")</f>
        <v/>
      </c>
      <c r="K384" s="2"/>
      <c r="L384" s="21">
        <v>378</v>
      </c>
      <c r="M384" s="73"/>
      <c r="N384" s="21" t="str">
        <f t="shared" si="9"/>
        <v/>
      </c>
      <c r="O384" s="21" t="str">
        <f>IFERROR(IF(M384="",VLOOKUP(N384,'[1]Members Sorted'!$B$2:$G$5000,2,0),VLOOKUP(M384,'[1]Members Sorted'!$B$2:$G$5000,2,0)),"")</f>
        <v/>
      </c>
      <c r="P384" s="21" t="str">
        <f>IFERROR(IF(M384="",VLOOKUP(N384,'[1]Members Sorted'!$B$2:$G$5000,3,0),VLOOKUP(M384,'[1]Members Sorted'!$B$2:$G$5000,3,0)),"")</f>
        <v/>
      </c>
      <c r="Q384" s="21" t="str">
        <f>IFERROR(IF(M384="",VLOOKUP(N384,'[1]Members Sorted'!$B$2:$G$5000,5,0),VLOOKUP(M384,'[1]Members Sorted'!$B$2:$G$5000,5,0)),"")</f>
        <v/>
      </c>
      <c r="R384" s="21" t="str">
        <f>IFERROR(IF(Q384="","",IF(#REF!=1,"Guest",IF(COUNTIF($Q$7:Q384,Q384)&lt;='[1]Season Set up'!$C$73, CONCATENATE(Q384, " A"),IF(COUNTIF($Q$7:Q384,Q384)&lt;='[1]Season Set up'!$C$74, CONCATENATE(Q384, " B"),IF(COUNTIF($Q$7:Q384,Q384)&lt;='[1]Season Set up'!$C$75, CONCATENATE(Q384, " C"),IF(COUNTIF($Q$7:Q384,Q384)&lt;='[1]Season Set up'!$C$76, CONCATENATE(Q384, " D"),IF(COUNTIF($Q$7:Q384,Q384)&lt;='[1]Season Set up'!$C$77, CONCATENATE(Q384, " E"),IF(COUNTIF($Q$7:Q384,Q384)&lt;='[1]Season Set up'!$C$78, CONCATENATE(Q384, " F"),IF(COUNTIF($Q$7:Q384,Q384)&lt;='[1]Season Set up'!$C$79, CONCATENATE(Q384, " G"),IF(COUNTIF($Q$7:Q384,Q384)&lt;='[1]Season Set up'!$C$80, CONCATENATE(Q384, " H"),"")))))))))),"")</f>
        <v/>
      </c>
      <c r="S384" s="74"/>
      <c r="T384" s="21" t="str">
        <f>IFERROR(VLOOKUP(N384,#REF!,6,0),"")</f>
        <v/>
      </c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1:35" ht="15.75" customHeight="1" x14ac:dyDescent="0.2">
      <c r="A385" s="2" t="str">
        <f>IFERROR(IF(#REF!=0,"Wrong Gender!",""),"")</f>
        <v/>
      </c>
      <c r="B385" s="21">
        <v>379</v>
      </c>
      <c r="C385" s="73"/>
      <c r="D385" s="21" t="str">
        <f t="shared" si="8"/>
        <v/>
      </c>
      <c r="E385" s="21" t="str">
        <f>IFERROR(IF(C385="",VLOOKUP(D385,'[1]Members Sorted'!$B$2:$G$5000,2,0),VLOOKUP(C385,'[1]Members Sorted'!$B$2:$G$5000,2,0)),"")</f>
        <v/>
      </c>
      <c r="F385" s="21" t="str">
        <f>IFERROR(IF(C385="",VLOOKUP(D385,'[1]Members Sorted'!$B$2:$G$5000,3,0),VLOOKUP(C385,'[1]Members Sorted'!$B$2:$G$5000,3,0)),"")</f>
        <v/>
      </c>
      <c r="G385" s="21" t="str">
        <f>IFERROR(IF(C385="",VLOOKUP(D385,'[1]Members Sorted'!$B$2:$G$5000,5,0),VLOOKUP(C385,'[1]Members Sorted'!$B$2:$G$5000,5,0)),"")</f>
        <v/>
      </c>
      <c r="H385" s="21" t="str">
        <f>IFERROR(IF(G385="","",IF(#REF!=1,"Guest",IF(COUNTIF($G$7:G385,G385)='[1]Season Set up'!$D$62,"Spacer",IF(COUNTIF($G$7:G385,G385)='[1]Season Set up'!$D$63,"Spacer",IF(COUNTIF($G$7:G385,G385)='[1]Season Set up'!$D$64,"Spacer",IF(COUNTIF($G$7:G385,G385)='[1]Season Set up'!$D$65,"Spacer",IF(COUNTIF($G$7:G385,G385)='[1]Season Set up'!$D$66,"Spacer",IF(COUNTIF($G$7:G385,G385)='[1]Season Set up'!$D$67,"Spacer",IF(COUNTIF($G$7:G385,G385)='[1]Season Set up'!$D$68,"Spacer",IF(COUNTIF($G$7:G385,G385)='[1]Season Set up'!$D$69,"Spacer",IF(COUNTIF($G$7:G385,G385)&lt;='[1]Season Set up'!$C$62, CONCATENATE(G385, " A"),IF(COUNTIF($G$7:G385,G385)&lt;='[1]Season Set up'!$C$63, CONCATENATE(G385, " B"),IF(COUNTIF($G$7:G385,G385)&lt;='[1]Season Set up'!$C$64, CONCATENATE(G385, " C"),IF(COUNTIF($G$7:G385,G385)&lt;='[1]Season Set up'!$C$65, CONCATENATE(G385, " D"),IF(COUNTIF($G$7:G385,G385)&lt;='[1]Season Set up'!$C$66, CONCATENATE(G385, " E"),IF(COUNTIF($G$7:G385,G385)&lt;='[1]Season Set up'!$C$67, CONCATENATE(G385, " F"),IF(COUNTIF($G$7:G385,G385)&lt;='[1]Season Set up'!$C$68, CONCATENATE(G385, " G"),IF(COUNTIF($G$7:G385,G385)&lt;='[1]Season Set up'!$C$69, CONCATENATE(G385, " H"),"")))))))))))))))))),"")</f>
        <v/>
      </c>
      <c r="I385" s="74"/>
      <c r="J385" s="21" t="str">
        <f>IFERROR(VLOOKUP(D385,#REF!,6,0),"")</f>
        <v/>
      </c>
      <c r="K385" s="2"/>
      <c r="L385" s="21">
        <v>379</v>
      </c>
      <c r="M385" s="73"/>
      <c r="N385" s="21" t="str">
        <f t="shared" si="9"/>
        <v/>
      </c>
      <c r="O385" s="21" t="str">
        <f>IFERROR(IF(M385="",VLOOKUP(N385,'[1]Members Sorted'!$B$2:$G$5000,2,0),VLOOKUP(M385,'[1]Members Sorted'!$B$2:$G$5000,2,0)),"")</f>
        <v/>
      </c>
      <c r="P385" s="21" t="str">
        <f>IFERROR(IF(M385="",VLOOKUP(N385,'[1]Members Sorted'!$B$2:$G$5000,3,0),VLOOKUP(M385,'[1]Members Sorted'!$B$2:$G$5000,3,0)),"")</f>
        <v/>
      </c>
      <c r="Q385" s="21" t="str">
        <f>IFERROR(IF(M385="",VLOOKUP(N385,'[1]Members Sorted'!$B$2:$G$5000,5,0),VLOOKUP(M385,'[1]Members Sorted'!$B$2:$G$5000,5,0)),"")</f>
        <v/>
      </c>
      <c r="R385" s="21" t="str">
        <f>IFERROR(IF(Q385="","",IF(#REF!=1,"Guest",IF(COUNTIF($Q$7:Q385,Q385)&lt;='[1]Season Set up'!$C$73, CONCATENATE(Q385, " A"),IF(COUNTIF($Q$7:Q385,Q385)&lt;='[1]Season Set up'!$C$74, CONCATENATE(Q385, " B"),IF(COUNTIF($Q$7:Q385,Q385)&lt;='[1]Season Set up'!$C$75, CONCATENATE(Q385, " C"),IF(COUNTIF($Q$7:Q385,Q385)&lt;='[1]Season Set up'!$C$76, CONCATENATE(Q385, " D"),IF(COUNTIF($Q$7:Q385,Q385)&lt;='[1]Season Set up'!$C$77, CONCATENATE(Q385, " E"),IF(COUNTIF($Q$7:Q385,Q385)&lt;='[1]Season Set up'!$C$78, CONCATENATE(Q385, " F"),IF(COUNTIF($Q$7:Q385,Q385)&lt;='[1]Season Set up'!$C$79, CONCATENATE(Q385, " G"),IF(COUNTIF($Q$7:Q385,Q385)&lt;='[1]Season Set up'!$C$80, CONCATENATE(Q385, " H"),"")))))))))),"")</f>
        <v/>
      </c>
      <c r="S385" s="74"/>
      <c r="T385" s="21" t="str">
        <f>IFERROR(VLOOKUP(N385,#REF!,6,0),"")</f>
        <v/>
      </c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1:35" ht="15.75" customHeight="1" x14ac:dyDescent="0.2">
      <c r="A386" s="2" t="str">
        <f>IFERROR(IF(#REF!=0,"Wrong Gender!",""),"")</f>
        <v/>
      </c>
      <c r="B386" s="21">
        <v>380</v>
      </c>
      <c r="C386" s="73"/>
      <c r="D386" s="21" t="str">
        <f t="shared" si="8"/>
        <v/>
      </c>
      <c r="E386" s="21" t="str">
        <f>IFERROR(IF(C386="",VLOOKUP(D386,'[1]Members Sorted'!$B$2:$G$5000,2,0),VLOOKUP(C386,'[1]Members Sorted'!$B$2:$G$5000,2,0)),"")</f>
        <v/>
      </c>
      <c r="F386" s="21" t="str">
        <f>IFERROR(IF(C386="",VLOOKUP(D386,'[1]Members Sorted'!$B$2:$G$5000,3,0),VLOOKUP(C386,'[1]Members Sorted'!$B$2:$G$5000,3,0)),"")</f>
        <v/>
      </c>
      <c r="G386" s="21" t="str">
        <f>IFERROR(IF(C386="",VLOOKUP(D386,'[1]Members Sorted'!$B$2:$G$5000,5,0),VLOOKUP(C386,'[1]Members Sorted'!$B$2:$G$5000,5,0)),"")</f>
        <v/>
      </c>
      <c r="H386" s="21" t="str">
        <f>IFERROR(IF(G386="","",IF(#REF!=1,"Guest",IF(COUNTIF($G$7:G386,G386)='[1]Season Set up'!$D$62,"Spacer",IF(COUNTIF($G$7:G386,G386)='[1]Season Set up'!$D$63,"Spacer",IF(COUNTIF($G$7:G386,G386)='[1]Season Set up'!$D$64,"Spacer",IF(COUNTIF($G$7:G386,G386)='[1]Season Set up'!$D$65,"Spacer",IF(COUNTIF($G$7:G386,G386)='[1]Season Set up'!$D$66,"Spacer",IF(COUNTIF($G$7:G386,G386)='[1]Season Set up'!$D$67,"Spacer",IF(COUNTIF($G$7:G386,G386)='[1]Season Set up'!$D$68,"Spacer",IF(COUNTIF($G$7:G386,G386)='[1]Season Set up'!$D$69,"Spacer",IF(COUNTIF($G$7:G386,G386)&lt;='[1]Season Set up'!$C$62, CONCATENATE(G386, " A"),IF(COUNTIF($G$7:G386,G386)&lt;='[1]Season Set up'!$C$63, CONCATENATE(G386, " B"),IF(COUNTIF($G$7:G386,G386)&lt;='[1]Season Set up'!$C$64, CONCATENATE(G386, " C"),IF(COUNTIF($G$7:G386,G386)&lt;='[1]Season Set up'!$C$65, CONCATENATE(G386, " D"),IF(COUNTIF($G$7:G386,G386)&lt;='[1]Season Set up'!$C$66, CONCATENATE(G386, " E"),IF(COUNTIF($G$7:G386,G386)&lt;='[1]Season Set up'!$C$67, CONCATENATE(G386, " F"),IF(COUNTIF($G$7:G386,G386)&lt;='[1]Season Set up'!$C$68, CONCATENATE(G386, " G"),IF(COUNTIF($G$7:G386,G386)&lt;='[1]Season Set up'!$C$69, CONCATENATE(G386, " H"),"")))))))))))))))))),"")</f>
        <v/>
      </c>
      <c r="I386" s="74"/>
      <c r="J386" s="21" t="str">
        <f>IFERROR(VLOOKUP(D386,#REF!,6,0),"")</f>
        <v/>
      </c>
      <c r="K386" s="2"/>
      <c r="L386" s="21">
        <v>380</v>
      </c>
      <c r="M386" s="73"/>
      <c r="N386" s="21" t="str">
        <f t="shared" si="9"/>
        <v/>
      </c>
      <c r="O386" s="21" t="str">
        <f>IFERROR(IF(M386="",VLOOKUP(N386,'[1]Members Sorted'!$B$2:$G$5000,2,0),VLOOKUP(M386,'[1]Members Sorted'!$B$2:$G$5000,2,0)),"")</f>
        <v/>
      </c>
      <c r="P386" s="21" t="str">
        <f>IFERROR(IF(M386="",VLOOKUP(N386,'[1]Members Sorted'!$B$2:$G$5000,3,0),VLOOKUP(M386,'[1]Members Sorted'!$B$2:$G$5000,3,0)),"")</f>
        <v/>
      </c>
      <c r="Q386" s="21" t="str">
        <f>IFERROR(IF(M386="",VLOOKUP(N386,'[1]Members Sorted'!$B$2:$G$5000,5,0),VLOOKUP(M386,'[1]Members Sorted'!$B$2:$G$5000,5,0)),"")</f>
        <v/>
      </c>
      <c r="R386" s="21" t="str">
        <f>IFERROR(IF(Q386="","",IF(#REF!=1,"Guest",IF(COUNTIF($Q$7:Q386,Q386)&lt;='[1]Season Set up'!$C$73, CONCATENATE(Q386, " A"),IF(COUNTIF($Q$7:Q386,Q386)&lt;='[1]Season Set up'!$C$74, CONCATENATE(Q386, " B"),IF(COUNTIF($Q$7:Q386,Q386)&lt;='[1]Season Set up'!$C$75, CONCATENATE(Q386, " C"),IF(COUNTIF($Q$7:Q386,Q386)&lt;='[1]Season Set up'!$C$76, CONCATENATE(Q386, " D"),IF(COUNTIF($Q$7:Q386,Q386)&lt;='[1]Season Set up'!$C$77, CONCATENATE(Q386, " E"),IF(COUNTIF($Q$7:Q386,Q386)&lt;='[1]Season Set up'!$C$78, CONCATENATE(Q386, " F"),IF(COUNTIF($Q$7:Q386,Q386)&lt;='[1]Season Set up'!$C$79, CONCATENATE(Q386, " G"),IF(COUNTIF($Q$7:Q386,Q386)&lt;='[1]Season Set up'!$C$80, CONCATENATE(Q386, " H"),"")))))))))),"")</f>
        <v/>
      </c>
      <c r="S386" s="74"/>
      <c r="T386" s="21" t="str">
        <f>IFERROR(VLOOKUP(N386,#REF!,6,0),"")</f>
        <v/>
      </c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1:35" ht="15.75" customHeight="1" x14ac:dyDescent="0.2">
      <c r="A387" s="2" t="str">
        <f>IFERROR(IF(#REF!=0,"Wrong Gender!",""),"")</f>
        <v/>
      </c>
      <c r="B387" s="21">
        <v>381</v>
      </c>
      <c r="C387" s="73"/>
      <c r="D387" s="21" t="str">
        <f t="shared" si="8"/>
        <v/>
      </c>
      <c r="E387" s="21" t="str">
        <f>IFERROR(IF(C387="",VLOOKUP(D387,'[1]Members Sorted'!$B$2:$G$5000,2,0),VLOOKUP(C387,'[1]Members Sorted'!$B$2:$G$5000,2,0)),"")</f>
        <v/>
      </c>
      <c r="F387" s="21" t="str">
        <f>IFERROR(IF(C387="",VLOOKUP(D387,'[1]Members Sorted'!$B$2:$G$5000,3,0),VLOOKUP(C387,'[1]Members Sorted'!$B$2:$G$5000,3,0)),"")</f>
        <v/>
      </c>
      <c r="G387" s="21" t="str">
        <f>IFERROR(IF(C387="",VLOOKUP(D387,'[1]Members Sorted'!$B$2:$G$5000,5,0),VLOOKUP(C387,'[1]Members Sorted'!$B$2:$G$5000,5,0)),"")</f>
        <v/>
      </c>
      <c r="H387" s="21" t="str">
        <f>IFERROR(IF(G387="","",IF(#REF!=1,"Guest",IF(COUNTIF($G$7:G387,G387)='[1]Season Set up'!$D$62,"Spacer",IF(COUNTIF($G$7:G387,G387)='[1]Season Set up'!$D$63,"Spacer",IF(COUNTIF($G$7:G387,G387)='[1]Season Set up'!$D$64,"Spacer",IF(COUNTIF($G$7:G387,G387)='[1]Season Set up'!$D$65,"Spacer",IF(COUNTIF($G$7:G387,G387)='[1]Season Set up'!$D$66,"Spacer",IF(COUNTIF($G$7:G387,G387)='[1]Season Set up'!$D$67,"Spacer",IF(COUNTIF($G$7:G387,G387)='[1]Season Set up'!$D$68,"Spacer",IF(COUNTIF($G$7:G387,G387)='[1]Season Set up'!$D$69,"Spacer",IF(COUNTIF($G$7:G387,G387)&lt;='[1]Season Set up'!$C$62, CONCATENATE(G387, " A"),IF(COUNTIF($G$7:G387,G387)&lt;='[1]Season Set up'!$C$63, CONCATENATE(G387, " B"),IF(COUNTIF($G$7:G387,G387)&lt;='[1]Season Set up'!$C$64, CONCATENATE(G387, " C"),IF(COUNTIF($G$7:G387,G387)&lt;='[1]Season Set up'!$C$65, CONCATENATE(G387, " D"),IF(COUNTIF($G$7:G387,G387)&lt;='[1]Season Set up'!$C$66, CONCATENATE(G387, " E"),IF(COUNTIF($G$7:G387,G387)&lt;='[1]Season Set up'!$C$67, CONCATENATE(G387, " F"),IF(COUNTIF($G$7:G387,G387)&lt;='[1]Season Set up'!$C$68, CONCATENATE(G387, " G"),IF(COUNTIF($G$7:G387,G387)&lt;='[1]Season Set up'!$C$69, CONCATENATE(G387, " H"),"")))))))))))))))))),"")</f>
        <v/>
      </c>
      <c r="I387" s="74"/>
      <c r="J387" s="21" t="str">
        <f>IFERROR(VLOOKUP(D387,#REF!,6,0),"")</f>
        <v/>
      </c>
      <c r="K387" s="2"/>
      <c r="L387" s="21">
        <v>381</v>
      </c>
      <c r="M387" s="73"/>
      <c r="N387" s="21" t="str">
        <f t="shared" si="9"/>
        <v/>
      </c>
      <c r="O387" s="21" t="str">
        <f>IFERROR(IF(M387="",VLOOKUP(N387,'[1]Members Sorted'!$B$2:$G$5000,2,0),VLOOKUP(M387,'[1]Members Sorted'!$B$2:$G$5000,2,0)),"")</f>
        <v/>
      </c>
      <c r="P387" s="21" t="str">
        <f>IFERROR(IF(M387="",VLOOKUP(N387,'[1]Members Sorted'!$B$2:$G$5000,3,0),VLOOKUP(M387,'[1]Members Sorted'!$B$2:$G$5000,3,0)),"")</f>
        <v/>
      </c>
      <c r="Q387" s="21" t="str">
        <f>IFERROR(IF(M387="",VLOOKUP(N387,'[1]Members Sorted'!$B$2:$G$5000,5,0),VLOOKUP(M387,'[1]Members Sorted'!$B$2:$G$5000,5,0)),"")</f>
        <v/>
      </c>
      <c r="R387" s="21" t="str">
        <f>IFERROR(IF(Q387="","",IF(#REF!=1,"Guest",IF(COUNTIF($Q$7:Q387,Q387)&lt;='[1]Season Set up'!$C$73, CONCATENATE(Q387, " A"),IF(COUNTIF($Q$7:Q387,Q387)&lt;='[1]Season Set up'!$C$74, CONCATENATE(Q387, " B"),IF(COUNTIF($Q$7:Q387,Q387)&lt;='[1]Season Set up'!$C$75, CONCATENATE(Q387, " C"),IF(COUNTIF($Q$7:Q387,Q387)&lt;='[1]Season Set up'!$C$76, CONCATENATE(Q387, " D"),IF(COUNTIF($Q$7:Q387,Q387)&lt;='[1]Season Set up'!$C$77, CONCATENATE(Q387, " E"),IF(COUNTIF($Q$7:Q387,Q387)&lt;='[1]Season Set up'!$C$78, CONCATENATE(Q387, " F"),IF(COUNTIF($Q$7:Q387,Q387)&lt;='[1]Season Set up'!$C$79, CONCATENATE(Q387, " G"),IF(COUNTIF($Q$7:Q387,Q387)&lt;='[1]Season Set up'!$C$80, CONCATENATE(Q387, " H"),"")))))))))),"")</f>
        <v/>
      </c>
      <c r="S387" s="74"/>
      <c r="T387" s="21" t="str">
        <f>IFERROR(VLOOKUP(N387,#REF!,6,0),"")</f>
        <v/>
      </c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1:35" ht="15.75" customHeight="1" x14ac:dyDescent="0.2">
      <c r="A388" s="2" t="str">
        <f>IFERROR(IF(#REF!=0,"Wrong Gender!",""),"")</f>
        <v/>
      </c>
      <c r="B388" s="21">
        <v>382</v>
      </c>
      <c r="C388" s="73"/>
      <c r="D388" s="21" t="str">
        <f t="shared" si="8"/>
        <v/>
      </c>
      <c r="E388" s="21" t="str">
        <f>IFERROR(IF(C388="",VLOOKUP(D388,'[1]Members Sorted'!$B$2:$G$5000,2,0),VLOOKUP(C388,'[1]Members Sorted'!$B$2:$G$5000,2,0)),"")</f>
        <v/>
      </c>
      <c r="F388" s="21" t="str">
        <f>IFERROR(IF(C388="",VLOOKUP(D388,'[1]Members Sorted'!$B$2:$G$5000,3,0),VLOOKUP(C388,'[1]Members Sorted'!$B$2:$G$5000,3,0)),"")</f>
        <v/>
      </c>
      <c r="G388" s="21" t="str">
        <f>IFERROR(IF(C388="",VLOOKUP(D388,'[1]Members Sorted'!$B$2:$G$5000,5,0),VLOOKUP(C388,'[1]Members Sorted'!$B$2:$G$5000,5,0)),"")</f>
        <v/>
      </c>
      <c r="H388" s="21" t="str">
        <f>IFERROR(IF(G388="","",IF(#REF!=1,"Guest",IF(COUNTIF($G$7:G388,G388)='[1]Season Set up'!$D$62,"Spacer",IF(COUNTIF($G$7:G388,G388)='[1]Season Set up'!$D$63,"Spacer",IF(COUNTIF($G$7:G388,G388)='[1]Season Set up'!$D$64,"Spacer",IF(COUNTIF($G$7:G388,G388)='[1]Season Set up'!$D$65,"Spacer",IF(COUNTIF($G$7:G388,G388)='[1]Season Set up'!$D$66,"Spacer",IF(COUNTIF($G$7:G388,G388)='[1]Season Set up'!$D$67,"Spacer",IF(COUNTIF($G$7:G388,G388)='[1]Season Set up'!$D$68,"Spacer",IF(COUNTIF($G$7:G388,G388)='[1]Season Set up'!$D$69,"Spacer",IF(COUNTIF($G$7:G388,G388)&lt;='[1]Season Set up'!$C$62, CONCATENATE(G388, " A"),IF(COUNTIF($G$7:G388,G388)&lt;='[1]Season Set up'!$C$63, CONCATENATE(G388, " B"),IF(COUNTIF($G$7:G388,G388)&lt;='[1]Season Set up'!$C$64, CONCATENATE(G388, " C"),IF(COUNTIF($G$7:G388,G388)&lt;='[1]Season Set up'!$C$65, CONCATENATE(G388, " D"),IF(COUNTIF($G$7:G388,G388)&lt;='[1]Season Set up'!$C$66, CONCATENATE(G388, " E"),IF(COUNTIF($G$7:G388,G388)&lt;='[1]Season Set up'!$C$67, CONCATENATE(G388, " F"),IF(COUNTIF($G$7:G388,G388)&lt;='[1]Season Set up'!$C$68, CONCATENATE(G388, " G"),IF(COUNTIF($G$7:G388,G388)&lt;='[1]Season Set up'!$C$69, CONCATENATE(G388, " H"),"")))))))))))))))))),"")</f>
        <v/>
      </c>
      <c r="I388" s="74"/>
      <c r="J388" s="21" t="str">
        <f>IFERROR(VLOOKUP(D388,#REF!,6,0),"")</f>
        <v/>
      </c>
      <c r="K388" s="2"/>
      <c r="L388" s="21">
        <v>382</v>
      </c>
      <c r="M388" s="73"/>
      <c r="N388" s="21" t="str">
        <f t="shared" si="9"/>
        <v/>
      </c>
      <c r="O388" s="21" t="str">
        <f>IFERROR(IF(M388="",VLOOKUP(N388,'[1]Members Sorted'!$B$2:$G$5000,2,0),VLOOKUP(M388,'[1]Members Sorted'!$B$2:$G$5000,2,0)),"")</f>
        <v/>
      </c>
      <c r="P388" s="21" t="str">
        <f>IFERROR(IF(M388="",VLOOKUP(N388,'[1]Members Sorted'!$B$2:$G$5000,3,0),VLOOKUP(M388,'[1]Members Sorted'!$B$2:$G$5000,3,0)),"")</f>
        <v/>
      </c>
      <c r="Q388" s="21" t="str">
        <f>IFERROR(IF(M388="",VLOOKUP(N388,'[1]Members Sorted'!$B$2:$G$5000,5,0),VLOOKUP(M388,'[1]Members Sorted'!$B$2:$G$5000,5,0)),"")</f>
        <v/>
      </c>
      <c r="R388" s="21" t="str">
        <f>IFERROR(IF(Q388="","",IF(#REF!=1,"Guest",IF(COUNTIF($Q$7:Q388,Q388)&lt;='[1]Season Set up'!$C$73, CONCATENATE(Q388, " A"),IF(COUNTIF($Q$7:Q388,Q388)&lt;='[1]Season Set up'!$C$74, CONCATENATE(Q388, " B"),IF(COUNTIF($Q$7:Q388,Q388)&lt;='[1]Season Set up'!$C$75, CONCATENATE(Q388, " C"),IF(COUNTIF($Q$7:Q388,Q388)&lt;='[1]Season Set up'!$C$76, CONCATENATE(Q388, " D"),IF(COUNTIF($Q$7:Q388,Q388)&lt;='[1]Season Set up'!$C$77, CONCATENATE(Q388, " E"),IF(COUNTIF($Q$7:Q388,Q388)&lt;='[1]Season Set up'!$C$78, CONCATENATE(Q388, " F"),IF(COUNTIF($Q$7:Q388,Q388)&lt;='[1]Season Set up'!$C$79, CONCATENATE(Q388, " G"),IF(COUNTIF($Q$7:Q388,Q388)&lt;='[1]Season Set up'!$C$80, CONCATENATE(Q388, " H"),"")))))))))),"")</f>
        <v/>
      </c>
      <c r="S388" s="74"/>
      <c r="T388" s="21" t="str">
        <f>IFERROR(VLOOKUP(N388,#REF!,6,0),"")</f>
        <v/>
      </c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1:35" ht="15.75" customHeight="1" x14ac:dyDescent="0.2">
      <c r="A389" s="2" t="str">
        <f>IFERROR(IF(#REF!=0,"Wrong Gender!",""),"")</f>
        <v/>
      </c>
      <c r="B389" s="21">
        <v>383</v>
      </c>
      <c r="C389" s="73"/>
      <c r="D389" s="21" t="str">
        <f t="shared" si="8"/>
        <v/>
      </c>
      <c r="E389" s="21" t="str">
        <f>IFERROR(IF(C389="",VLOOKUP(D389,'[1]Members Sorted'!$B$2:$G$5000,2,0),VLOOKUP(C389,'[1]Members Sorted'!$B$2:$G$5000,2,0)),"")</f>
        <v/>
      </c>
      <c r="F389" s="21" t="str">
        <f>IFERROR(IF(C389="",VLOOKUP(D389,'[1]Members Sorted'!$B$2:$G$5000,3,0),VLOOKUP(C389,'[1]Members Sorted'!$B$2:$G$5000,3,0)),"")</f>
        <v/>
      </c>
      <c r="G389" s="21" t="str">
        <f>IFERROR(IF(C389="",VLOOKUP(D389,'[1]Members Sorted'!$B$2:$G$5000,5,0),VLOOKUP(C389,'[1]Members Sorted'!$B$2:$G$5000,5,0)),"")</f>
        <v/>
      </c>
      <c r="H389" s="21" t="str">
        <f>IFERROR(IF(G389="","",IF(#REF!=1,"Guest",IF(COUNTIF($G$7:G389,G389)='[1]Season Set up'!$D$62,"Spacer",IF(COUNTIF($G$7:G389,G389)='[1]Season Set up'!$D$63,"Spacer",IF(COUNTIF($G$7:G389,G389)='[1]Season Set up'!$D$64,"Spacer",IF(COUNTIF($G$7:G389,G389)='[1]Season Set up'!$D$65,"Spacer",IF(COUNTIF($G$7:G389,G389)='[1]Season Set up'!$D$66,"Spacer",IF(COUNTIF($G$7:G389,G389)='[1]Season Set up'!$D$67,"Spacer",IF(COUNTIF($G$7:G389,G389)='[1]Season Set up'!$D$68,"Spacer",IF(COUNTIF($G$7:G389,G389)='[1]Season Set up'!$D$69,"Spacer",IF(COUNTIF($G$7:G389,G389)&lt;='[1]Season Set up'!$C$62, CONCATENATE(G389, " A"),IF(COUNTIF($G$7:G389,G389)&lt;='[1]Season Set up'!$C$63, CONCATENATE(G389, " B"),IF(COUNTIF($G$7:G389,G389)&lt;='[1]Season Set up'!$C$64, CONCATENATE(G389, " C"),IF(COUNTIF($G$7:G389,G389)&lt;='[1]Season Set up'!$C$65, CONCATENATE(G389, " D"),IF(COUNTIF($G$7:G389,G389)&lt;='[1]Season Set up'!$C$66, CONCATENATE(G389, " E"),IF(COUNTIF($G$7:G389,G389)&lt;='[1]Season Set up'!$C$67, CONCATENATE(G389, " F"),IF(COUNTIF($G$7:G389,G389)&lt;='[1]Season Set up'!$C$68, CONCATENATE(G389, " G"),IF(COUNTIF($G$7:G389,G389)&lt;='[1]Season Set up'!$C$69, CONCATENATE(G389, " H"),"")))))))))))))))))),"")</f>
        <v/>
      </c>
      <c r="I389" s="74"/>
      <c r="J389" s="21" t="str">
        <f>IFERROR(VLOOKUP(D389,#REF!,6,0),"")</f>
        <v/>
      </c>
      <c r="K389" s="2"/>
      <c r="L389" s="21">
        <v>383</v>
      </c>
      <c r="M389" s="73"/>
      <c r="N389" s="21" t="str">
        <f t="shared" si="9"/>
        <v/>
      </c>
      <c r="O389" s="21" t="str">
        <f>IFERROR(IF(M389="",VLOOKUP(N389,'[1]Members Sorted'!$B$2:$G$5000,2,0),VLOOKUP(M389,'[1]Members Sorted'!$B$2:$G$5000,2,0)),"")</f>
        <v/>
      </c>
      <c r="P389" s="21" t="str">
        <f>IFERROR(IF(M389="",VLOOKUP(N389,'[1]Members Sorted'!$B$2:$G$5000,3,0),VLOOKUP(M389,'[1]Members Sorted'!$B$2:$G$5000,3,0)),"")</f>
        <v/>
      </c>
      <c r="Q389" s="21" t="str">
        <f>IFERROR(IF(M389="",VLOOKUP(N389,'[1]Members Sorted'!$B$2:$G$5000,5,0),VLOOKUP(M389,'[1]Members Sorted'!$B$2:$G$5000,5,0)),"")</f>
        <v/>
      </c>
      <c r="R389" s="21" t="str">
        <f>IFERROR(IF(Q389="","",IF(#REF!=1,"Guest",IF(COUNTIF($Q$7:Q389,Q389)&lt;='[1]Season Set up'!$C$73, CONCATENATE(Q389, " A"),IF(COUNTIF($Q$7:Q389,Q389)&lt;='[1]Season Set up'!$C$74, CONCATENATE(Q389, " B"),IF(COUNTIF($Q$7:Q389,Q389)&lt;='[1]Season Set up'!$C$75, CONCATENATE(Q389, " C"),IF(COUNTIF($Q$7:Q389,Q389)&lt;='[1]Season Set up'!$C$76, CONCATENATE(Q389, " D"),IF(COUNTIF($Q$7:Q389,Q389)&lt;='[1]Season Set up'!$C$77, CONCATENATE(Q389, " E"),IF(COUNTIF($Q$7:Q389,Q389)&lt;='[1]Season Set up'!$C$78, CONCATENATE(Q389, " F"),IF(COUNTIF($Q$7:Q389,Q389)&lt;='[1]Season Set up'!$C$79, CONCATENATE(Q389, " G"),IF(COUNTIF($Q$7:Q389,Q389)&lt;='[1]Season Set up'!$C$80, CONCATENATE(Q389, " H"),"")))))))))),"")</f>
        <v/>
      </c>
      <c r="S389" s="74"/>
      <c r="T389" s="21" t="str">
        <f>IFERROR(VLOOKUP(N389,#REF!,6,0),"")</f>
        <v/>
      </c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1:35" ht="15.75" customHeight="1" x14ac:dyDescent="0.2">
      <c r="A390" s="2" t="str">
        <f>IFERROR(IF(#REF!=0,"Wrong Gender!",""),"")</f>
        <v/>
      </c>
      <c r="B390" s="21">
        <v>384</v>
      </c>
      <c r="C390" s="73"/>
      <c r="D390" s="21" t="str">
        <f t="shared" si="8"/>
        <v/>
      </c>
      <c r="E390" s="21" t="str">
        <f>IFERROR(IF(C390="",VLOOKUP(D390,'[1]Members Sorted'!$B$2:$G$5000,2,0),VLOOKUP(C390,'[1]Members Sorted'!$B$2:$G$5000,2,0)),"")</f>
        <v/>
      </c>
      <c r="F390" s="21" t="str">
        <f>IFERROR(IF(C390="",VLOOKUP(D390,'[1]Members Sorted'!$B$2:$G$5000,3,0),VLOOKUP(C390,'[1]Members Sorted'!$B$2:$G$5000,3,0)),"")</f>
        <v/>
      </c>
      <c r="G390" s="21" t="str">
        <f>IFERROR(IF(C390="",VLOOKUP(D390,'[1]Members Sorted'!$B$2:$G$5000,5,0),VLOOKUP(C390,'[1]Members Sorted'!$B$2:$G$5000,5,0)),"")</f>
        <v/>
      </c>
      <c r="H390" s="21" t="str">
        <f>IFERROR(IF(G390="","",IF(#REF!=1,"Guest",IF(COUNTIF($G$7:G390,G390)='[1]Season Set up'!$D$62,"Spacer",IF(COUNTIF($G$7:G390,G390)='[1]Season Set up'!$D$63,"Spacer",IF(COUNTIF($G$7:G390,G390)='[1]Season Set up'!$D$64,"Spacer",IF(COUNTIF($G$7:G390,G390)='[1]Season Set up'!$D$65,"Spacer",IF(COUNTIF($G$7:G390,G390)='[1]Season Set up'!$D$66,"Spacer",IF(COUNTIF($G$7:G390,G390)='[1]Season Set up'!$D$67,"Spacer",IF(COUNTIF($G$7:G390,G390)='[1]Season Set up'!$D$68,"Spacer",IF(COUNTIF($G$7:G390,G390)='[1]Season Set up'!$D$69,"Spacer",IF(COUNTIF($G$7:G390,G390)&lt;='[1]Season Set up'!$C$62, CONCATENATE(G390, " A"),IF(COUNTIF($G$7:G390,G390)&lt;='[1]Season Set up'!$C$63, CONCATENATE(G390, " B"),IF(COUNTIF($G$7:G390,G390)&lt;='[1]Season Set up'!$C$64, CONCATENATE(G390, " C"),IF(COUNTIF($G$7:G390,G390)&lt;='[1]Season Set up'!$C$65, CONCATENATE(G390, " D"),IF(COUNTIF($G$7:G390,G390)&lt;='[1]Season Set up'!$C$66, CONCATENATE(G390, " E"),IF(COUNTIF($G$7:G390,G390)&lt;='[1]Season Set up'!$C$67, CONCATENATE(G390, " F"),IF(COUNTIF($G$7:G390,G390)&lt;='[1]Season Set up'!$C$68, CONCATENATE(G390, " G"),IF(COUNTIF($G$7:G390,G390)&lt;='[1]Season Set up'!$C$69, CONCATENATE(G390, " H"),"")))))))))))))))))),"")</f>
        <v/>
      </c>
      <c r="I390" s="74"/>
      <c r="J390" s="21" t="str">
        <f>IFERROR(VLOOKUP(D390,#REF!,6,0),"")</f>
        <v/>
      </c>
      <c r="K390" s="2"/>
      <c r="L390" s="21">
        <v>384</v>
      </c>
      <c r="M390" s="73"/>
      <c r="N390" s="21" t="str">
        <f t="shared" si="9"/>
        <v/>
      </c>
      <c r="O390" s="21" t="str">
        <f>IFERROR(IF(M390="",VLOOKUP(N390,'[1]Members Sorted'!$B$2:$G$5000,2,0),VLOOKUP(M390,'[1]Members Sorted'!$B$2:$G$5000,2,0)),"")</f>
        <v/>
      </c>
      <c r="P390" s="21" t="str">
        <f>IFERROR(IF(M390="",VLOOKUP(N390,'[1]Members Sorted'!$B$2:$G$5000,3,0),VLOOKUP(M390,'[1]Members Sorted'!$B$2:$G$5000,3,0)),"")</f>
        <v/>
      </c>
      <c r="Q390" s="21" t="str">
        <f>IFERROR(IF(M390="",VLOOKUP(N390,'[1]Members Sorted'!$B$2:$G$5000,5,0),VLOOKUP(M390,'[1]Members Sorted'!$B$2:$G$5000,5,0)),"")</f>
        <v/>
      </c>
      <c r="R390" s="21" t="str">
        <f>IFERROR(IF(Q390="","",IF(#REF!=1,"Guest",IF(COUNTIF($Q$7:Q390,Q390)&lt;='[1]Season Set up'!$C$73, CONCATENATE(Q390, " A"),IF(COUNTIF($Q$7:Q390,Q390)&lt;='[1]Season Set up'!$C$74, CONCATENATE(Q390, " B"),IF(COUNTIF($Q$7:Q390,Q390)&lt;='[1]Season Set up'!$C$75, CONCATENATE(Q390, " C"),IF(COUNTIF($Q$7:Q390,Q390)&lt;='[1]Season Set up'!$C$76, CONCATENATE(Q390, " D"),IF(COUNTIF($Q$7:Q390,Q390)&lt;='[1]Season Set up'!$C$77, CONCATENATE(Q390, " E"),IF(COUNTIF($Q$7:Q390,Q390)&lt;='[1]Season Set up'!$C$78, CONCATENATE(Q390, " F"),IF(COUNTIF($Q$7:Q390,Q390)&lt;='[1]Season Set up'!$C$79, CONCATENATE(Q390, " G"),IF(COUNTIF($Q$7:Q390,Q390)&lt;='[1]Season Set up'!$C$80, CONCATENATE(Q390, " H"),"")))))))))),"")</f>
        <v/>
      </c>
      <c r="S390" s="74"/>
      <c r="T390" s="21" t="str">
        <f>IFERROR(VLOOKUP(N390,#REF!,6,0),"")</f>
        <v/>
      </c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1:35" ht="15.75" customHeight="1" x14ac:dyDescent="0.2">
      <c r="A391" s="2" t="str">
        <f>IFERROR(IF(#REF!=0,"Wrong Gender!",""),"")</f>
        <v/>
      </c>
      <c r="B391" s="21">
        <v>385</v>
      </c>
      <c r="C391" s="73"/>
      <c r="D391" s="21" t="str">
        <f t="shared" ref="D391:D454" si="10">IF(C391="","",C391)</f>
        <v/>
      </c>
      <c r="E391" s="21" t="str">
        <f>IFERROR(IF(C391="",VLOOKUP(D391,'[1]Members Sorted'!$B$2:$G$5000,2,0),VLOOKUP(C391,'[1]Members Sorted'!$B$2:$G$5000,2,0)),"")</f>
        <v/>
      </c>
      <c r="F391" s="21" t="str">
        <f>IFERROR(IF(C391="",VLOOKUP(D391,'[1]Members Sorted'!$B$2:$G$5000,3,0),VLOOKUP(C391,'[1]Members Sorted'!$B$2:$G$5000,3,0)),"")</f>
        <v/>
      </c>
      <c r="G391" s="21" t="str">
        <f>IFERROR(IF(C391="",VLOOKUP(D391,'[1]Members Sorted'!$B$2:$G$5000,5,0),VLOOKUP(C391,'[1]Members Sorted'!$B$2:$G$5000,5,0)),"")</f>
        <v/>
      </c>
      <c r="H391" s="21" t="str">
        <f>IFERROR(IF(G391="","",IF(#REF!=1,"Guest",IF(COUNTIF($G$7:G391,G391)='[1]Season Set up'!$D$62,"Spacer",IF(COUNTIF($G$7:G391,G391)='[1]Season Set up'!$D$63,"Spacer",IF(COUNTIF($G$7:G391,G391)='[1]Season Set up'!$D$64,"Spacer",IF(COUNTIF($G$7:G391,G391)='[1]Season Set up'!$D$65,"Spacer",IF(COUNTIF($G$7:G391,G391)='[1]Season Set up'!$D$66,"Spacer",IF(COUNTIF($G$7:G391,G391)='[1]Season Set up'!$D$67,"Spacer",IF(COUNTIF($G$7:G391,G391)='[1]Season Set up'!$D$68,"Spacer",IF(COUNTIF($G$7:G391,G391)='[1]Season Set up'!$D$69,"Spacer",IF(COUNTIF($G$7:G391,G391)&lt;='[1]Season Set up'!$C$62, CONCATENATE(G391, " A"),IF(COUNTIF($G$7:G391,G391)&lt;='[1]Season Set up'!$C$63, CONCATENATE(G391, " B"),IF(COUNTIF($G$7:G391,G391)&lt;='[1]Season Set up'!$C$64, CONCATENATE(G391, " C"),IF(COUNTIF($G$7:G391,G391)&lt;='[1]Season Set up'!$C$65, CONCATENATE(G391, " D"),IF(COUNTIF($G$7:G391,G391)&lt;='[1]Season Set up'!$C$66, CONCATENATE(G391, " E"),IF(COUNTIF($G$7:G391,G391)&lt;='[1]Season Set up'!$C$67, CONCATENATE(G391, " F"),IF(COUNTIF($G$7:G391,G391)&lt;='[1]Season Set up'!$C$68, CONCATENATE(G391, " G"),IF(COUNTIF($G$7:G391,G391)&lt;='[1]Season Set up'!$C$69, CONCATENATE(G391, " H"),"")))))))))))))))))),"")</f>
        <v/>
      </c>
      <c r="I391" s="74"/>
      <c r="J391" s="21" t="str">
        <f>IFERROR(VLOOKUP(D391,#REF!,6,0),"")</f>
        <v/>
      </c>
      <c r="K391" s="2"/>
      <c r="L391" s="21">
        <v>385</v>
      </c>
      <c r="M391" s="73"/>
      <c r="N391" s="21" t="str">
        <f t="shared" ref="N391:N454" si="11">IF(M391="","",M391)</f>
        <v/>
      </c>
      <c r="O391" s="21" t="str">
        <f>IFERROR(IF(M391="",VLOOKUP(N391,'[1]Members Sorted'!$B$2:$G$5000,2,0),VLOOKUP(M391,'[1]Members Sorted'!$B$2:$G$5000,2,0)),"")</f>
        <v/>
      </c>
      <c r="P391" s="21" t="str">
        <f>IFERROR(IF(M391="",VLOOKUP(N391,'[1]Members Sorted'!$B$2:$G$5000,3,0),VLOOKUP(M391,'[1]Members Sorted'!$B$2:$G$5000,3,0)),"")</f>
        <v/>
      </c>
      <c r="Q391" s="21" t="str">
        <f>IFERROR(IF(M391="",VLOOKUP(N391,'[1]Members Sorted'!$B$2:$G$5000,5,0),VLOOKUP(M391,'[1]Members Sorted'!$B$2:$G$5000,5,0)),"")</f>
        <v/>
      </c>
      <c r="R391" s="21" t="str">
        <f>IFERROR(IF(Q391="","",IF(#REF!=1,"Guest",IF(COUNTIF($Q$7:Q391,Q391)&lt;='[1]Season Set up'!$C$73, CONCATENATE(Q391, " A"),IF(COUNTIF($Q$7:Q391,Q391)&lt;='[1]Season Set up'!$C$74, CONCATENATE(Q391, " B"),IF(COUNTIF($Q$7:Q391,Q391)&lt;='[1]Season Set up'!$C$75, CONCATENATE(Q391, " C"),IF(COUNTIF($Q$7:Q391,Q391)&lt;='[1]Season Set up'!$C$76, CONCATENATE(Q391, " D"),IF(COUNTIF($Q$7:Q391,Q391)&lt;='[1]Season Set up'!$C$77, CONCATENATE(Q391, " E"),IF(COUNTIF($Q$7:Q391,Q391)&lt;='[1]Season Set up'!$C$78, CONCATENATE(Q391, " F"),IF(COUNTIF($Q$7:Q391,Q391)&lt;='[1]Season Set up'!$C$79, CONCATENATE(Q391, " G"),IF(COUNTIF($Q$7:Q391,Q391)&lt;='[1]Season Set up'!$C$80, CONCATENATE(Q391, " H"),"")))))))))),"")</f>
        <v/>
      </c>
      <c r="S391" s="74"/>
      <c r="T391" s="21" t="str">
        <f>IFERROR(VLOOKUP(N391,#REF!,6,0),"")</f>
        <v/>
      </c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1:35" ht="15.75" customHeight="1" x14ac:dyDescent="0.2">
      <c r="A392" s="2" t="str">
        <f>IFERROR(IF(#REF!=0,"Wrong Gender!",""),"")</f>
        <v/>
      </c>
      <c r="B392" s="21">
        <v>386</v>
      </c>
      <c r="C392" s="73"/>
      <c r="D392" s="21" t="str">
        <f t="shared" si="10"/>
        <v/>
      </c>
      <c r="E392" s="21" t="str">
        <f>IFERROR(IF(C392="",VLOOKUP(D392,'[1]Members Sorted'!$B$2:$G$5000,2,0),VLOOKUP(C392,'[1]Members Sorted'!$B$2:$G$5000,2,0)),"")</f>
        <v/>
      </c>
      <c r="F392" s="21" t="str">
        <f>IFERROR(IF(C392="",VLOOKUP(D392,'[1]Members Sorted'!$B$2:$G$5000,3,0),VLOOKUP(C392,'[1]Members Sorted'!$B$2:$G$5000,3,0)),"")</f>
        <v/>
      </c>
      <c r="G392" s="21" t="str">
        <f>IFERROR(IF(C392="",VLOOKUP(D392,'[1]Members Sorted'!$B$2:$G$5000,5,0),VLOOKUP(C392,'[1]Members Sorted'!$B$2:$G$5000,5,0)),"")</f>
        <v/>
      </c>
      <c r="H392" s="21" t="str">
        <f>IFERROR(IF(G392="","",IF(#REF!=1,"Guest",IF(COUNTIF($G$7:G392,G392)='[1]Season Set up'!$D$62,"Spacer",IF(COUNTIF($G$7:G392,G392)='[1]Season Set up'!$D$63,"Spacer",IF(COUNTIF($G$7:G392,G392)='[1]Season Set up'!$D$64,"Spacer",IF(COUNTIF($G$7:G392,G392)='[1]Season Set up'!$D$65,"Spacer",IF(COUNTIF($G$7:G392,G392)='[1]Season Set up'!$D$66,"Spacer",IF(COUNTIF($G$7:G392,G392)='[1]Season Set up'!$D$67,"Spacer",IF(COUNTIF($G$7:G392,G392)='[1]Season Set up'!$D$68,"Spacer",IF(COUNTIF($G$7:G392,G392)='[1]Season Set up'!$D$69,"Spacer",IF(COUNTIF($G$7:G392,G392)&lt;='[1]Season Set up'!$C$62, CONCATENATE(G392, " A"),IF(COUNTIF($G$7:G392,G392)&lt;='[1]Season Set up'!$C$63, CONCATENATE(G392, " B"),IF(COUNTIF($G$7:G392,G392)&lt;='[1]Season Set up'!$C$64, CONCATENATE(G392, " C"),IF(COUNTIF($G$7:G392,G392)&lt;='[1]Season Set up'!$C$65, CONCATENATE(G392, " D"),IF(COUNTIF($G$7:G392,G392)&lt;='[1]Season Set up'!$C$66, CONCATENATE(G392, " E"),IF(COUNTIF($G$7:G392,G392)&lt;='[1]Season Set up'!$C$67, CONCATENATE(G392, " F"),IF(COUNTIF($G$7:G392,G392)&lt;='[1]Season Set up'!$C$68, CONCATENATE(G392, " G"),IF(COUNTIF($G$7:G392,G392)&lt;='[1]Season Set up'!$C$69, CONCATENATE(G392, " H"),"")))))))))))))))))),"")</f>
        <v/>
      </c>
      <c r="I392" s="74"/>
      <c r="J392" s="21" t="str">
        <f>IFERROR(VLOOKUP(D392,#REF!,6,0),"")</f>
        <v/>
      </c>
      <c r="K392" s="2"/>
      <c r="L392" s="21">
        <v>386</v>
      </c>
      <c r="M392" s="73"/>
      <c r="N392" s="21" t="str">
        <f t="shared" si="11"/>
        <v/>
      </c>
      <c r="O392" s="21" t="str">
        <f>IFERROR(IF(M392="",VLOOKUP(N392,'[1]Members Sorted'!$B$2:$G$5000,2,0),VLOOKUP(M392,'[1]Members Sorted'!$B$2:$G$5000,2,0)),"")</f>
        <v/>
      </c>
      <c r="P392" s="21" t="str">
        <f>IFERROR(IF(M392="",VLOOKUP(N392,'[1]Members Sorted'!$B$2:$G$5000,3,0),VLOOKUP(M392,'[1]Members Sorted'!$B$2:$G$5000,3,0)),"")</f>
        <v/>
      </c>
      <c r="Q392" s="21" t="str">
        <f>IFERROR(IF(M392="",VLOOKUP(N392,'[1]Members Sorted'!$B$2:$G$5000,5,0),VLOOKUP(M392,'[1]Members Sorted'!$B$2:$G$5000,5,0)),"")</f>
        <v/>
      </c>
      <c r="R392" s="21" t="str">
        <f>IFERROR(IF(Q392="","",IF(#REF!=1,"Guest",IF(COUNTIF($Q$7:Q392,Q392)&lt;='[1]Season Set up'!$C$73, CONCATENATE(Q392, " A"),IF(COUNTIF($Q$7:Q392,Q392)&lt;='[1]Season Set up'!$C$74, CONCATENATE(Q392, " B"),IF(COUNTIF($Q$7:Q392,Q392)&lt;='[1]Season Set up'!$C$75, CONCATENATE(Q392, " C"),IF(COUNTIF($Q$7:Q392,Q392)&lt;='[1]Season Set up'!$C$76, CONCATENATE(Q392, " D"),IF(COUNTIF($Q$7:Q392,Q392)&lt;='[1]Season Set up'!$C$77, CONCATENATE(Q392, " E"),IF(COUNTIF($Q$7:Q392,Q392)&lt;='[1]Season Set up'!$C$78, CONCATENATE(Q392, " F"),IF(COUNTIF($Q$7:Q392,Q392)&lt;='[1]Season Set up'!$C$79, CONCATENATE(Q392, " G"),IF(COUNTIF($Q$7:Q392,Q392)&lt;='[1]Season Set up'!$C$80, CONCATENATE(Q392, " H"),"")))))))))),"")</f>
        <v/>
      </c>
      <c r="S392" s="74"/>
      <c r="T392" s="21" t="str">
        <f>IFERROR(VLOOKUP(N392,#REF!,6,0),"")</f>
        <v/>
      </c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1:35" ht="15.75" customHeight="1" x14ac:dyDescent="0.2">
      <c r="A393" s="2" t="str">
        <f>IFERROR(IF(#REF!=0,"Wrong Gender!",""),"")</f>
        <v/>
      </c>
      <c r="B393" s="21">
        <v>387</v>
      </c>
      <c r="C393" s="73"/>
      <c r="D393" s="21" t="str">
        <f t="shared" si="10"/>
        <v/>
      </c>
      <c r="E393" s="21" t="str">
        <f>IFERROR(IF(C393="",VLOOKUP(D393,'[1]Members Sorted'!$B$2:$G$5000,2,0),VLOOKUP(C393,'[1]Members Sorted'!$B$2:$G$5000,2,0)),"")</f>
        <v/>
      </c>
      <c r="F393" s="21" t="str">
        <f>IFERROR(IF(C393="",VLOOKUP(D393,'[1]Members Sorted'!$B$2:$G$5000,3,0),VLOOKUP(C393,'[1]Members Sorted'!$B$2:$G$5000,3,0)),"")</f>
        <v/>
      </c>
      <c r="G393" s="21" t="str">
        <f>IFERROR(IF(C393="",VLOOKUP(D393,'[1]Members Sorted'!$B$2:$G$5000,5,0),VLOOKUP(C393,'[1]Members Sorted'!$B$2:$G$5000,5,0)),"")</f>
        <v/>
      </c>
      <c r="H393" s="21" t="str">
        <f>IFERROR(IF(G393="","",IF(#REF!=1,"Guest",IF(COUNTIF($G$7:G393,G393)='[1]Season Set up'!$D$62,"Spacer",IF(COUNTIF($G$7:G393,G393)='[1]Season Set up'!$D$63,"Spacer",IF(COUNTIF($G$7:G393,G393)='[1]Season Set up'!$D$64,"Spacer",IF(COUNTIF($G$7:G393,G393)='[1]Season Set up'!$D$65,"Spacer",IF(COUNTIF($G$7:G393,G393)='[1]Season Set up'!$D$66,"Spacer",IF(COUNTIF($G$7:G393,G393)='[1]Season Set up'!$D$67,"Spacer",IF(COUNTIF($G$7:G393,G393)='[1]Season Set up'!$D$68,"Spacer",IF(COUNTIF($G$7:G393,G393)='[1]Season Set up'!$D$69,"Spacer",IF(COUNTIF($G$7:G393,G393)&lt;='[1]Season Set up'!$C$62, CONCATENATE(G393, " A"),IF(COUNTIF($G$7:G393,G393)&lt;='[1]Season Set up'!$C$63, CONCATENATE(G393, " B"),IF(COUNTIF($G$7:G393,G393)&lt;='[1]Season Set up'!$C$64, CONCATENATE(G393, " C"),IF(COUNTIF($G$7:G393,G393)&lt;='[1]Season Set up'!$C$65, CONCATENATE(G393, " D"),IF(COUNTIF($G$7:G393,G393)&lt;='[1]Season Set up'!$C$66, CONCATENATE(G393, " E"),IF(COUNTIF($G$7:G393,G393)&lt;='[1]Season Set up'!$C$67, CONCATENATE(G393, " F"),IF(COUNTIF($G$7:G393,G393)&lt;='[1]Season Set up'!$C$68, CONCATENATE(G393, " G"),IF(COUNTIF($G$7:G393,G393)&lt;='[1]Season Set up'!$C$69, CONCATENATE(G393, " H"),"")))))))))))))))))),"")</f>
        <v/>
      </c>
      <c r="I393" s="74"/>
      <c r="J393" s="21" t="str">
        <f>IFERROR(VLOOKUP(D393,#REF!,6,0),"")</f>
        <v/>
      </c>
      <c r="K393" s="2"/>
      <c r="L393" s="21">
        <v>387</v>
      </c>
      <c r="M393" s="73"/>
      <c r="N393" s="21" t="str">
        <f t="shared" si="11"/>
        <v/>
      </c>
      <c r="O393" s="21" t="str">
        <f>IFERROR(IF(M393="",VLOOKUP(N393,'[1]Members Sorted'!$B$2:$G$5000,2,0),VLOOKUP(M393,'[1]Members Sorted'!$B$2:$G$5000,2,0)),"")</f>
        <v/>
      </c>
      <c r="P393" s="21" t="str">
        <f>IFERROR(IF(M393="",VLOOKUP(N393,'[1]Members Sorted'!$B$2:$G$5000,3,0),VLOOKUP(M393,'[1]Members Sorted'!$B$2:$G$5000,3,0)),"")</f>
        <v/>
      </c>
      <c r="Q393" s="21" t="str">
        <f>IFERROR(IF(M393="",VLOOKUP(N393,'[1]Members Sorted'!$B$2:$G$5000,5,0),VLOOKUP(M393,'[1]Members Sorted'!$B$2:$G$5000,5,0)),"")</f>
        <v/>
      </c>
      <c r="R393" s="21" t="str">
        <f>IFERROR(IF(Q393="","",IF(#REF!=1,"Guest",IF(COUNTIF($Q$7:Q393,Q393)&lt;='[1]Season Set up'!$C$73, CONCATENATE(Q393, " A"),IF(COUNTIF($Q$7:Q393,Q393)&lt;='[1]Season Set up'!$C$74, CONCATENATE(Q393, " B"),IF(COUNTIF($Q$7:Q393,Q393)&lt;='[1]Season Set up'!$C$75, CONCATENATE(Q393, " C"),IF(COUNTIF($Q$7:Q393,Q393)&lt;='[1]Season Set up'!$C$76, CONCATENATE(Q393, " D"),IF(COUNTIF($Q$7:Q393,Q393)&lt;='[1]Season Set up'!$C$77, CONCATENATE(Q393, " E"),IF(COUNTIF($Q$7:Q393,Q393)&lt;='[1]Season Set up'!$C$78, CONCATENATE(Q393, " F"),IF(COUNTIF($Q$7:Q393,Q393)&lt;='[1]Season Set up'!$C$79, CONCATENATE(Q393, " G"),IF(COUNTIF($Q$7:Q393,Q393)&lt;='[1]Season Set up'!$C$80, CONCATENATE(Q393, " H"),"")))))))))),"")</f>
        <v/>
      </c>
      <c r="S393" s="74"/>
      <c r="T393" s="21" t="str">
        <f>IFERROR(VLOOKUP(N393,#REF!,6,0),"")</f>
        <v/>
      </c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1:35" ht="15.75" customHeight="1" x14ac:dyDescent="0.2">
      <c r="A394" s="2" t="str">
        <f>IFERROR(IF(#REF!=0,"Wrong Gender!",""),"")</f>
        <v/>
      </c>
      <c r="B394" s="21">
        <v>388</v>
      </c>
      <c r="C394" s="73"/>
      <c r="D394" s="21" t="str">
        <f t="shared" si="10"/>
        <v/>
      </c>
      <c r="E394" s="21" t="str">
        <f>IFERROR(IF(C394="",VLOOKUP(D394,'[1]Members Sorted'!$B$2:$G$5000,2,0),VLOOKUP(C394,'[1]Members Sorted'!$B$2:$G$5000,2,0)),"")</f>
        <v/>
      </c>
      <c r="F394" s="21" t="str">
        <f>IFERROR(IF(C394="",VLOOKUP(D394,'[1]Members Sorted'!$B$2:$G$5000,3,0),VLOOKUP(C394,'[1]Members Sorted'!$B$2:$G$5000,3,0)),"")</f>
        <v/>
      </c>
      <c r="G394" s="21" t="str">
        <f>IFERROR(IF(C394="",VLOOKUP(D394,'[1]Members Sorted'!$B$2:$G$5000,5,0),VLOOKUP(C394,'[1]Members Sorted'!$B$2:$G$5000,5,0)),"")</f>
        <v/>
      </c>
      <c r="H394" s="21" t="str">
        <f>IFERROR(IF(G394="","",IF(#REF!=1,"Guest",IF(COUNTIF($G$7:G394,G394)='[1]Season Set up'!$D$62,"Spacer",IF(COUNTIF($G$7:G394,G394)='[1]Season Set up'!$D$63,"Spacer",IF(COUNTIF($G$7:G394,G394)='[1]Season Set up'!$D$64,"Spacer",IF(COUNTIF($G$7:G394,G394)='[1]Season Set up'!$D$65,"Spacer",IF(COUNTIF($G$7:G394,G394)='[1]Season Set up'!$D$66,"Spacer",IF(COUNTIF($G$7:G394,G394)='[1]Season Set up'!$D$67,"Spacer",IF(COUNTIF($G$7:G394,G394)='[1]Season Set up'!$D$68,"Spacer",IF(COUNTIF($G$7:G394,G394)='[1]Season Set up'!$D$69,"Spacer",IF(COUNTIF($G$7:G394,G394)&lt;='[1]Season Set up'!$C$62, CONCATENATE(G394, " A"),IF(COUNTIF($G$7:G394,G394)&lt;='[1]Season Set up'!$C$63, CONCATENATE(G394, " B"),IF(COUNTIF($G$7:G394,G394)&lt;='[1]Season Set up'!$C$64, CONCATENATE(G394, " C"),IF(COUNTIF($G$7:G394,G394)&lt;='[1]Season Set up'!$C$65, CONCATENATE(G394, " D"),IF(COUNTIF($G$7:G394,G394)&lt;='[1]Season Set up'!$C$66, CONCATENATE(G394, " E"),IF(COUNTIF($G$7:G394,G394)&lt;='[1]Season Set up'!$C$67, CONCATENATE(G394, " F"),IF(COUNTIF($G$7:G394,G394)&lt;='[1]Season Set up'!$C$68, CONCATENATE(G394, " G"),IF(COUNTIF($G$7:G394,G394)&lt;='[1]Season Set up'!$C$69, CONCATENATE(G394, " H"),"")))))))))))))))))),"")</f>
        <v/>
      </c>
      <c r="I394" s="74"/>
      <c r="J394" s="21" t="str">
        <f>IFERROR(VLOOKUP(D394,#REF!,6,0),"")</f>
        <v/>
      </c>
      <c r="K394" s="2"/>
      <c r="L394" s="21">
        <v>388</v>
      </c>
      <c r="M394" s="73"/>
      <c r="N394" s="21" t="str">
        <f t="shared" si="11"/>
        <v/>
      </c>
      <c r="O394" s="21" t="str">
        <f>IFERROR(IF(M394="",VLOOKUP(N394,'[1]Members Sorted'!$B$2:$G$5000,2,0),VLOOKUP(M394,'[1]Members Sorted'!$B$2:$G$5000,2,0)),"")</f>
        <v/>
      </c>
      <c r="P394" s="21" t="str">
        <f>IFERROR(IF(M394="",VLOOKUP(N394,'[1]Members Sorted'!$B$2:$G$5000,3,0),VLOOKUP(M394,'[1]Members Sorted'!$B$2:$G$5000,3,0)),"")</f>
        <v/>
      </c>
      <c r="Q394" s="21" t="str">
        <f>IFERROR(IF(M394="",VLOOKUP(N394,'[1]Members Sorted'!$B$2:$G$5000,5,0),VLOOKUP(M394,'[1]Members Sorted'!$B$2:$G$5000,5,0)),"")</f>
        <v/>
      </c>
      <c r="R394" s="21" t="str">
        <f>IFERROR(IF(Q394="","",IF(#REF!=1,"Guest",IF(COUNTIF($Q$7:Q394,Q394)&lt;='[1]Season Set up'!$C$73, CONCATENATE(Q394, " A"),IF(COUNTIF($Q$7:Q394,Q394)&lt;='[1]Season Set up'!$C$74, CONCATENATE(Q394, " B"),IF(COUNTIF($Q$7:Q394,Q394)&lt;='[1]Season Set up'!$C$75, CONCATENATE(Q394, " C"),IF(COUNTIF($Q$7:Q394,Q394)&lt;='[1]Season Set up'!$C$76, CONCATENATE(Q394, " D"),IF(COUNTIF($Q$7:Q394,Q394)&lt;='[1]Season Set up'!$C$77, CONCATENATE(Q394, " E"),IF(COUNTIF($Q$7:Q394,Q394)&lt;='[1]Season Set up'!$C$78, CONCATENATE(Q394, " F"),IF(COUNTIF($Q$7:Q394,Q394)&lt;='[1]Season Set up'!$C$79, CONCATENATE(Q394, " G"),IF(COUNTIF($Q$7:Q394,Q394)&lt;='[1]Season Set up'!$C$80, CONCATENATE(Q394, " H"),"")))))))))),"")</f>
        <v/>
      </c>
      <c r="S394" s="74"/>
      <c r="T394" s="21" t="str">
        <f>IFERROR(VLOOKUP(N394,#REF!,6,0),"")</f>
        <v/>
      </c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1:35" ht="15.75" customHeight="1" x14ac:dyDescent="0.2">
      <c r="A395" s="2" t="str">
        <f>IFERROR(IF(#REF!=0,"Wrong Gender!",""),"")</f>
        <v/>
      </c>
      <c r="B395" s="21">
        <v>389</v>
      </c>
      <c r="C395" s="73"/>
      <c r="D395" s="21" t="str">
        <f t="shared" si="10"/>
        <v/>
      </c>
      <c r="E395" s="21" t="str">
        <f>IFERROR(IF(C395="",VLOOKUP(D395,'[1]Members Sorted'!$B$2:$G$5000,2,0),VLOOKUP(C395,'[1]Members Sorted'!$B$2:$G$5000,2,0)),"")</f>
        <v/>
      </c>
      <c r="F395" s="21" t="str">
        <f>IFERROR(IF(C395="",VLOOKUP(D395,'[1]Members Sorted'!$B$2:$G$5000,3,0),VLOOKUP(C395,'[1]Members Sorted'!$B$2:$G$5000,3,0)),"")</f>
        <v/>
      </c>
      <c r="G395" s="21" t="str">
        <f>IFERROR(IF(C395="",VLOOKUP(D395,'[1]Members Sorted'!$B$2:$G$5000,5,0),VLOOKUP(C395,'[1]Members Sorted'!$B$2:$G$5000,5,0)),"")</f>
        <v/>
      </c>
      <c r="H395" s="21" t="str">
        <f>IFERROR(IF(G395="","",IF(#REF!=1,"Guest",IF(COUNTIF($G$7:G395,G395)='[1]Season Set up'!$D$62,"Spacer",IF(COUNTIF($G$7:G395,G395)='[1]Season Set up'!$D$63,"Spacer",IF(COUNTIF($G$7:G395,G395)='[1]Season Set up'!$D$64,"Spacer",IF(COUNTIF($G$7:G395,G395)='[1]Season Set up'!$D$65,"Spacer",IF(COUNTIF($G$7:G395,G395)='[1]Season Set up'!$D$66,"Spacer",IF(COUNTIF($G$7:G395,G395)='[1]Season Set up'!$D$67,"Spacer",IF(COUNTIF($G$7:G395,G395)='[1]Season Set up'!$D$68,"Spacer",IF(COUNTIF($G$7:G395,G395)='[1]Season Set up'!$D$69,"Spacer",IF(COUNTIF($G$7:G395,G395)&lt;='[1]Season Set up'!$C$62, CONCATENATE(G395, " A"),IF(COUNTIF($G$7:G395,G395)&lt;='[1]Season Set up'!$C$63, CONCATENATE(G395, " B"),IF(COUNTIF($G$7:G395,G395)&lt;='[1]Season Set up'!$C$64, CONCATENATE(G395, " C"),IF(COUNTIF($G$7:G395,G395)&lt;='[1]Season Set up'!$C$65, CONCATENATE(G395, " D"),IF(COUNTIF($G$7:G395,G395)&lt;='[1]Season Set up'!$C$66, CONCATENATE(G395, " E"),IF(COUNTIF($G$7:G395,G395)&lt;='[1]Season Set up'!$C$67, CONCATENATE(G395, " F"),IF(COUNTIF($G$7:G395,G395)&lt;='[1]Season Set up'!$C$68, CONCATENATE(G395, " G"),IF(COUNTIF($G$7:G395,G395)&lt;='[1]Season Set up'!$C$69, CONCATENATE(G395, " H"),"")))))))))))))))))),"")</f>
        <v/>
      </c>
      <c r="I395" s="74"/>
      <c r="J395" s="21" t="str">
        <f>IFERROR(VLOOKUP(D395,#REF!,6,0),"")</f>
        <v/>
      </c>
      <c r="K395" s="2"/>
      <c r="L395" s="21">
        <v>389</v>
      </c>
      <c r="M395" s="73"/>
      <c r="N395" s="21" t="str">
        <f t="shared" si="11"/>
        <v/>
      </c>
      <c r="O395" s="21" t="str">
        <f>IFERROR(IF(M395="",VLOOKUP(N395,'[1]Members Sorted'!$B$2:$G$5000,2,0),VLOOKUP(M395,'[1]Members Sorted'!$B$2:$G$5000,2,0)),"")</f>
        <v/>
      </c>
      <c r="P395" s="21" t="str">
        <f>IFERROR(IF(M395="",VLOOKUP(N395,'[1]Members Sorted'!$B$2:$G$5000,3,0),VLOOKUP(M395,'[1]Members Sorted'!$B$2:$G$5000,3,0)),"")</f>
        <v/>
      </c>
      <c r="Q395" s="21" t="str">
        <f>IFERROR(IF(M395="",VLOOKUP(N395,'[1]Members Sorted'!$B$2:$G$5000,5,0),VLOOKUP(M395,'[1]Members Sorted'!$B$2:$G$5000,5,0)),"")</f>
        <v/>
      </c>
      <c r="R395" s="21" t="str">
        <f>IFERROR(IF(Q395="","",IF(#REF!=1,"Guest",IF(COUNTIF($Q$7:Q395,Q395)&lt;='[1]Season Set up'!$C$73, CONCATENATE(Q395, " A"),IF(COUNTIF($Q$7:Q395,Q395)&lt;='[1]Season Set up'!$C$74, CONCATENATE(Q395, " B"),IF(COUNTIF($Q$7:Q395,Q395)&lt;='[1]Season Set up'!$C$75, CONCATENATE(Q395, " C"),IF(COUNTIF($Q$7:Q395,Q395)&lt;='[1]Season Set up'!$C$76, CONCATENATE(Q395, " D"),IF(COUNTIF($Q$7:Q395,Q395)&lt;='[1]Season Set up'!$C$77, CONCATENATE(Q395, " E"),IF(COUNTIF($Q$7:Q395,Q395)&lt;='[1]Season Set up'!$C$78, CONCATENATE(Q395, " F"),IF(COUNTIF($Q$7:Q395,Q395)&lt;='[1]Season Set up'!$C$79, CONCATENATE(Q395, " G"),IF(COUNTIF($Q$7:Q395,Q395)&lt;='[1]Season Set up'!$C$80, CONCATENATE(Q395, " H"),"")))))))))),"")</f>
        <v/>
      </c>
      <c r="S395" s="74"/>
      <c r="T395" s="21" t="str">
        <f>IFERROR(VLOOKUP(N395,#REF!,6,0),"")</f>
        <v/>
      </c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1:35" ht="15.75" customHeight="1" x14ac:dyDescent="0.2">
      <c r="A396" s="2" t="str">
        <f>IFERROR(IF(#REF!=0,"Wrong Gender!",""),"")</f>
        <v/>
      </c>
      <c r="B396" s="21">
        <v>390</v>
      </c>
      <c r="C396" s="73"/>
      <c r="D396" s="21" t="str">
        <f t="shared" si="10"/>
        <v/>
      </c>
      <c r="E396" s="21" t="str">
        <f>IFERROR(IF(C396="",VLOOKUP(D396,'[1]Members Sorted'!$B$2:$G$5000,2,0),VLOOKUP(C396,'[1]Members Sorted'!$B$2:$G$5000,2,0)),"")</f>
        <v/>
      </c>
      <c r="F396" s="21" t="str">
        <f>IFERROR(IF(C396="",VLOOKUP(D396,'[1]Members Sorted'!$B$2:$G$5000,3,0),VLOOKUP(C396,'[1]Members Sorted'!$B$2:$G$5000,3,0)),"")</f>
        <v/>
      </c>
      <c r="G396" s="21" t="str">
        <f>IFERROR(IF(C396="",VLOOKUP(D396,'[1]Members Sorted'!$B$2:$G$5000,5,0),VLOOKUP(C396,'[1]Members Sorted'!$B$2:$G$5000,5,0)),"")</f>
        <v/>
      </c>
      <c r="H396" s="21" t="str">
        <f>IFERROR(IF(G396="","",IF(#REF!=1,"Guest",IF(COUNTIF($G$7:G396,G396)='[1]Season Set up'!$D$62,"Spacer",IF(COUNTIF($G$7:G396,G396)='[1]Season Set up'!$D$63,"Spacer",IF(COUNTIF($G$7:G396,G396)='[1]Season Set up'!$D$64,"Spacer",IF(COUNTIF($G$7:G396,G396)='[1]Season Set up'!$D$65,"Spacer",IF(COUNTIF($G$7:G396,G396)='[1]Season Set up'!$D$66,"Spacer",IF(COUNTIF($G$7:G396,G396)='[1]Season Set up'!$D$67,"Spacer",IF(COUNTIF($G$7:G396,G396)='[1]Season Set up'!$D$68,"Spacer",IF(COUNTIF($G$7:G396,G396)='[1]Season Set up'!$D$69,"Spacer",IF(COUNTIF($G$7:G396,G396)&lt;='[1]Season Set up'!$C$62, CONCATENATE(G396, " A"),IF(COUNTIF($G$7:G396,G396)&lt;='[1]Season Set up'!$C$63, CONCATENATE(G396, " B"),IF(COUNTIF($G$7:G396,G396)&lt;='[1]Season Set up'!$C$64, CONCATENATE(G396, " C"),IF(COUNTIF($G$7:G396,G396)&lt;='[1]Season Set up'!$C$65, CONCATENATE(G396, " D"),IF(COUNTIF($G$7:G396,G396)&lt;='[1]Season Set up'!$C$66, CONCATENATE(G396, " E"),IF(COUNTIF($G$7:G396,G396)&lt;='[1]Season Set up'!$C$67, CONCATENATE(G396, " F"),IF(COUNTIF($G$7:G396,G396)&lt;='[1]Season Set up'!$C$68, CONCATENATE(G396, " G"),IF(COUNTIF($G$7:G396,G396)&lt;='[1]Season Set up'!$C$69, CONCATENATE(G396, " H"),"")))))))))))))))))),"")</f>
        <v/>
      </c>
      <c r="I396" s="74"/>
      <c r="J396" s="21" t="str">
        <f>IFERROR(VLOOKUP(D396,#REF!,6,0),"")</f>
        <v/>
      </c>
      <c r="K396" s="2"/>
      <c r="L396" s="21">
        <v>390</v>
      </c>
      <c r="M396" s="73"/>
      <c r="N396" s="21" t="str">
        <f t="shared" si="11"/>
        <v/>
      </c>
      <c r="O396" s="21" t="str">
        <f>IFERROR(IF(M396="",VLOOKUP(N396,'[1]Members Sorted'!$B$2:$G$5000,2,0),VLOOKUP(M396,'[1]Members Sorted'!$B$2:$G$5000,2,0)),"")</f>
        <v/>
      </c>
      <c r="P396" s="21" t="str">
        <f>IFERROR(IF(M396="",VLOOKUP(N396,'[1]Members Sorted'!$B$2:$G$5000,3,0),VLOOKUP(M396,'[1]Members Sorted'!$B$2:$G$5000,3,0)),"")</f>
        <v/>
      </c>
      <c r="Q396" s="21" t="str">
        <f>IFERROR(IF(M396="",VLOOKUP(N396,'[1]Members Sorted'!$B$2:$G$5000,5,0),VLOOKUP(M396,'[1]Members Sorted'!$B$2:$G$5000,5,0)),"")</f>
        <v/>
      </c>
      <c r="R396" s="21" t="str">
        <f>IFERROR(IF(Q396="","",IF(#REF!=1,"Guest",IF(COUNTIF($Q$7:Q396,Q396)&lt;='[1]Season Set up'!$C$73, CONCATENATE(Q396, " A"),IF(COUNTIF($Q$7:Q396,Q396)&lt;='[1]Season Set up'!$C$74, CONCATENATE(Q396, " B"),IF(COUNTIF($Q$7:Q396,Q396)&lt;='[1]Season Set up'!$C$75, CONCATENATE(Q396, " C"),IF(COUNTIF($Q$7:Q396,Q396)&lt;='[1]Season Set up'!$C$76, CONCATENATE(Q396, " D"),IF(COUNTIF($Q$7:Q396,Q396)&lt;='[1]Season Set up'!$C$77, CONCATENATE(Q396, " E"),IF(COUNTIF($Q$7:Q396,Q396)&lt;='[1]Season Set up'!$C$78, CONCATENATE(Q396, " F"),IF(COUNTIF($Q$7:Q396,Q396)&lt;='[1]Season Set up'!$C$79, CONCATENATE(Q396, " G"),IF(COUNTIF($Q$7:Q396,Q396)&lt;='[1]Season Set up'!$C$80, CONCATENATE(Q396, " H"),"")))))))))),"")</f>
        <v/>
      </c>
      <c r="S396" s="74"/>
      <c r="T396" s="21" t="str">
        <f>IFERROR(VLOOKUP(N396,#REF!,6,0),"")</f>
        <v/>
      </c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1:35" ht="15.75" customHeight="1" x14ac:dyDescent="0.2">
      <c r="A397" s="2" t="str">
        <f>IFERROR(IF(#REF!=0,"Wrong Gender!",""),"")</f>
        <v/>
      </c>
      <c r="B397" s="21">
        <v>391</v>
      </c>
      <c r="C397" s="73"/>
      <c r="D397" s="21" t="str">
        <f t="shared" si="10"/>
        <v/>
      </c>
      <c r="E397" s="21" t="str">
        <f>IFERROR(IF(C397="",VLOOKUP(D397,'[1]Members Sorted'!$B$2:$G$5000,2,0),VLOOKUP(C397,'[1]Members Sorted'!$B$2:$G$5000,2,0)),"")</f>
        <v/>
      </c>
      <c r="F397" s="21" t="str">
        <f>IFERROR(IF(C397="",VLOOKUP(D397,'[1]Members Sorted'!$B$2:$G$5000,3,0),VLOOKUP(C397,'[1]Members Sorted'!$B$2:$G$5000,3,0)),"")</f>
        <v/>
      </c>
      <c r="G397" s="21" t="str">
        <f>IFERROR(IF(C397="",VLOOKUP(D397,'[1]Members Sorted'!$B$2:$G$5000,5,0),VLOOKUP(C397,'[1]Members Sorted'!$B$2:$G$5000,5,0)),"")</f>
        <v/>
      </c>
      <c r="H397" s="21" t="str">
        <f>IFERROR(IF(G397="","",IF(#REF!=1,"Guest",IF(COUNTIF($G$7:G397,G397)='[1]Season Set up'!$D$62,"Spacer",IF(COUNTIF($G$7:G397,G397)='[1]Season Set up'!$D$63,"Spacer",IF(COUNTIF($G$7:G397,G397)='[1]Season Set up'!$D$64,"Spacer",IF(COUNTIF($G$7:G397,G397)='[1]Season Set up'!$D$65,"Spacer",IF(COUNTIF($G$7:G397,G397)='[1]Season Set up'!$D$66,"Spacer",IF(COUNTIF($G$7:G397,G397)='[1]Season Set up'!$D$67,"Spacer",IF(COUNTIF($G$7:G397,G397)='[1]Season Set up'!$D$68,"Spacer",IF(COUNTIF($G$7:G397,G397)='[1]Season Set up'!$D$69,"Spacer",IF(COUNTIF($G$7:G397,G397)&lt;='[1]Season Set up'!$C$62, CONCATENATE(G397, " A"),IF(COUNTIF($G$7:G397,G397)&lt;='[1]Season Set up'!$C$63, CONCATENATE(G397, " B"),IF(COUNTIF($G$7:G397,G397)&lt;='[1]Season Set up'!$C$64, CONCATENATE(G397, " C"),IF(COUNTIF($G$7:G397,G397)&lt;='[1]Season Set up'!$C$65, CONCATENATE(G397, " D"),IF(COUNTIF($G$7:G397,G397)&lt;='[1]Season Set up'!$C$66, CONCATENATE(G397, " E"),IF(COUNTIF($G$7:G397,G397)&lt;='[1]Season Set up'!$C$67, CONCATENATE(G397, " F"),IF(COUNTIF($G$7:G397,G397)&lt;='[1]Season Set up'!$C$68, CONCATENATE(G397, " G"),IF(COUNTIF($G$7:G397,G397)&lt;='[1]Season Set up'!$C$69, CONCATENATE(G397, " H"),"")))))))))))))))))),"")</f>
        <v/>
      </c>
      <c r="I397" s="74"/>
      <c r="J397" s="21" t="str">
        <f>IFERROR(VLOOKUP(D397,#REF!,6,0),"")</f>
        <v/>
      </c>
      <c r="K397" s="2"/>
      <c r="L397" s="21">
        <v>391</v>
      </c>
      <c r="M397" s="73"/>
      <c r="N397" s="21" t="str">
        <f t="shared" si="11"/>
        <v/>
      </c>
      <c r="O397" s="21" t="str">
        <f>IFERROR(IF(M397="",VLOOKUP(N397,'[1]Members Sorted'!$B$2:$G$5000,2,0),VLOOKUP(M397,'[1]Members Sorted'!$B$2:$G$5000,2,0)),"")</f>
        <v/>
      </c>
      <c r="P397" s="21" t="str">
        <f>IFERROR(IF(M397="",VLOOKUP(N397,'[1]Members Sorted'!$B$2:$G$5000,3,0),VLOOKUP(M397,'[1]Members Sorted'!$B$2:$G$5000,3,0)),"")</f>
        <v/>
      </c>
      <c r="Q397" s="21" t="str">
        <f>IFERROR(IF(M397="",VLOOKUP(N397,'[1]Members Sorted'!$B$2:$G$5000,5,0),VLOOKUP(M397,'[1]Members Sorted'!$B$2:$G$5000,5,0)),"")</f>
        <v/>
      </c>
      <c r="R397" s="21" t="str">
        <f>IFERROR(IF(Q397="","",IF(#REF!=1,"Guest",IF(COUNTIF($Q$7:Q397,Q397)&lt;='[1]Season Set up'!$C$73, CONCATENATE(Q397, " A"),IF(COUNTIF($Q$7:Q397,Q397)&lt;='[1]Season Set up'!$C$74, CONCATENATE(Q397, " B"),IF(COUNTIF($Q$7:Q397,Q397)&lt;='[1]Season Set up'!$C$75, CONCATENATE(Q397, " C"),IF(COUNTIF($Q$7:Q397,Q397)&lt;='[1]Season Set up'!$C$76, CONCATENATE(Q397, " D"),IF(COUNTIF($Q$7:Q397,Q397)&lt;='[1]Season Set up'!$C$77, CONCATENATE(Q397, " E"),IF(COUNTIF($Q$7:Q397,Q397)&lt;='[1]Season Set up'!$C$78, CONCATENATE(Q397, " F"),IF(COUNTIF($Q$7:Q397,Q397)&lt;='[1]Season Set up'!$C$79, CONCATENATE(Q397, " G"),IF(COUNTIF($Q$7:Q397,Q397)&lt;='[1]Season Set up'!$C$80, CONCATENATE(Q397, " H"),"")))))))))),"")</f>
        <v/>
      </c>
      <c r="S397" s="74"/>
      <c r="T397" s="21" t="str">
        <f>IFERROR(VLOOKUP(N397,#REF!,6,0),"")</f>
        <v/>
      </c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1:35" ht="15.75" customHeight="1" x14ac:dyDescent="0.2">
      <c r="A398" s="2" t="str">
        <f>IFERROR(IF(#REF!=0,"Wrong Gender!",""),"")</f>
        <v/>
      </c>
      <c r="B398" s="21">
        <v>392</v>
      </c>
      <c r="C398" s="73"/>
      <c r="D398" s="21" t="str">
        <f t="shared" si="10"/>
        <v/>
      </c>
      <c r="E398" s="21" t="str">
        <f>IFERROR(IF(C398="",VLOOKUP(D398,'[1]Members Sorted'!$B$2:$G$5000,2,0),VLOOKUP(C398,'[1]Members Sorted'!$B$2:$G$5000,2,0)),"")</f>
        <v/>
      </c>
      <c r="F398" s="21" t="str">
        <f>IFERROR(IF(C398="",VLOOKUP(D398,'[1]Members Sorted'!$B$2:$G$5000,3,0),VLOOKUP(C398,'[1]Members Sorted'!$B$2:$G$5000,3,0)),"")</f>
        <v/>
      </c>
      <c r="G398" s="21" t="str">
        <f>IFERROR(IF(C398="",VLOOKUP(D398,'[1]Members Sorted'!$B$2:$G$5000,5,0),VLOOKUP(C398,'[1]Members Sorted'!$B$2:$G$5000,5,0)),"")</f>
        <v/>
      </c>
      <c r="H398" s="21" t="str">
        <f>IFERROR(IF(G398="","",IF(#REF!=1,"Guest",IF(COUNTIF($G$7:G398,G398)='[1]Season Set up'!$D$62,"Spacer",IF(COUNTIF($G$7:G398,G398)='[1]Season Set up'!$D$63,"Spacer",IF(COUNTIF($G$7:G398,G398)='[1]Season Set up'!$D$64,"Spacer",IF(COUNTIF($G$7:G398,G398)='[1]Season Set up'!$D$65,"Spacer",IF(COUNTIF($G$7:G398,G398)='[1]Season Set up'!$D$66,"Spacer",IF(COUNTIF($G$7:G398,G398)='[1]Season Set up'!$D$67,"Spacer",IF(COUNTIF($G$7:G398,G398)='[1]Season Set up'!$D$68,"Spacer",IF(COUNTIF($G$7:G398,G398)='[1]Season Set up'!$D$69,"Spacer",IF(COUNTIF($G$7:G398,G398)&lt;='[1]Season Set up'!$C$62, CONCATENATE(G398, " A"),IF(COUNTIF($G$7:G398,G398)&lt;='[1]Season Set up'!$C$63, CONCATENATE(G398, " B"),IF(COUNTIF($G$7:G398,G398)&lt;='[1]Season Set up'!$C$64, CONCATENATE(G398, " C"),IF(COUNTIF($G$7:G398,G398)&lt;='[1]Season Set up'!$C$65, CONCATENATE(G398, " D"),IF(COUNTIF($G$7:G398,G398)&lt;='[1]Season Set up'!$C$66, CONCATENATE(G398, " E"),IF(COUNTIF($G$7:G398,G398)&lt;='[1]Season Set up'!$C$67, CONCATENATE(G398, " F"),IF(COUNTIF($G$7:G398,G398)&lt;='[1]Season Set up'!$C$68, CONCATENATE(G398, " G"),IF(COUNTIF($G$7:G398,G398)&lt;='[1]Season Set up'!$C$69, CONCATENATE(G398, " H"),"")))))))))))))))))),"")</f>
        <v/>
      </c>
      <c r="I398" s="74"/>
      <c r="J398" s="21" t="str">
        <f>IFERROR(VLOOKUP(D398,#REF!,6,0),"")</f>
        <v/>
      </c>
      <c r="K398" s="2"/>
      <c r="L398" s="21">
        <v>392</v>
      </c>
      <c r="M398" s="73"/>
      <c r="N398" s="21" t="str">
        <f t="shared" si="11"/>
        <v/>
      </c>
      <c r="O398" s="21" t="str">
        <f>IFERROR(IF(M398="",VLOOKUP(N398,'[1]Members Sorted'!$B$2:$G$5000,2,0),VLOOKUP(M398,'[1]Members Sorted'!$B$2:$G$5000,2,0)),"")</f>
        <v/>
      </c>
      <c r="P398" s="21" t="str">
        <f>IFERROR(IF(M398="",VLOOKUP(N398,'[1]Members Sorted'!$B$2:$G$5000,3,0),VLOOKUP(M398,'[1]Members Sorted'!$B$2:$G$5000,3,0)),"")</f>
        <v/>
      </c>
      <c r="Q398" s="21" t="str">
        <f>IFERROR(IF(M398="",VLOOKUP(N398,'[1]Members Sorted'!$B$2:$G$5000,5,0),VLOOKUP(M398,'[1]Members Sorted'!$B$2:$G$5000,5,0)),"")</f>
        <v/>
      </c>
      <c r="R398" s="21" t="str">
        <f>IFERROR(IF(Q398="","",IF(#REF!=1,"Guest",IF(COUNTIF($Q$7:Q398,Q398)&lt;='[1]Season Set up'!$C$73, CONCATENATE(Q398, " A"),IF(COUNTIF($Q$7:Q398,Q398)&lt;='[1]Season Set up'!$C$74, CONCATENATE(Q398, " B"),IF(COUNTIF($Q$7:Q398,Q398)&lt;='[1]Season Set up'!$C$75, CONCATENATE(Q398, " C"),IF(COUNTIF($Q$7:Q398,Q398)&lt;='[1]Season Set up'!$C$76, CONCATENATE(Q398, " D"),IF(COUNTIF($Q$7:Q398,Q398)&lt;='[1]Season Set up'!$C$77, CONCATENATE(Q398, " E"),IF(COUNTIF($Q$7:Q398,Q398)&lt;='[1]Season Set up'!$C$78, CONCATENATE(Q398, " F"),IF(COUNTIF($Q$7:Q398,Q398)&lt;='[1]Season Set up'!$C$79, CONCATENATE(Q398, " G"),IF(COUNTIF($Q$7:Q398,Q398)&lt;='[1]Season Set up'!$C$80, CONCATENATE(Q398, " H"),"")))))))))),"")</f>
        <v/>
      </c>
      <c r="S398" s="74"/>
      <c r="T398" s="21" t="str">
        <f>IFERROR(VLOOKUP(N398,#REF!,6,0),"")</f>
        <v/>
      </c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1:35" ht="15.75" customHeight="1" x14ac:dyDescent="0.2">
      <c r="A399" s="2" t="str">
        <f>IFERROR(IF(#REF!=0,"Wrong Gender!",""),"")</f>
        <v/>
      </c>
      <c r="B399" s="21">
        <v>393</v>
      </c>
      <c r="C399" s="73"/>
      <c r="D399" s="21" t="str">
        <f t="shared" si="10"/>
        <v/>
      </c>
      <c r="E399" s="21" t="str">
        <f>IFERROR(IF(C399="",VLOOKUP(D399,'[1]Members Sorted'!$B$2:$G$5000,2,0),VLOOKUP(C399,'[1]Members Sorted'!$B$2:$G$5000,2,0)),"")</f>
        <v/>
      </c>
      <c r="F399" s="21" t="str">
        <f>IFERROR(IF(C399="",VLOOKUP(D399,'[1]Members Sorted'!$B$2:$G$5000,3,0),VLOOKUP(C399,'[1]Members Sorted'!$B$2:$G$5000,3,0)),"")</f>
        <v/>
      </c>
      <c r="G399" s="21" t="str">
        <f>IFERROR(IF(C399="",VLOOKUP(D399,'[1]Members Sorted'!$B$2:$G$5000,5,0),VLOOKUP(C399,'[1]Members Sorted'!$B$2:$G$5000,5,0)),"")</f>
        <v/>
      </c>
      <c r="H399" s="21" t="str">
        <f>IFERROR(IF(G399="","",IF(#REF!=1,"Guest",IF(COUNTIF($G$7:G399,G399)='[1]Season Set up'!$D$62,"Spacer",IF(COUNTIF($G$7:G399,G399)='[1]Season Set up'!$D$63,"Spacer",IF(COUNTIF($G$7:G399,G399)='[1]Season Set up'!$D$64,"Spacer",IF(COUNTIF($G$7:G399,G399)='[1]Season Set up'!$D$65,"Spacer",IF(COUNTIF($G$7:G399,G399)='[1]Season Set up'!$D$66,"Spacer",IF(COUNTIF($G$7:G399,G399)='[1]Season Set up'!$D$67,"Spacer",IF(COUNTIF($G$7:G399,G399)='[1]Season Set up'!$D$68,"Spacer",IF(COUNTIF($G$7:G399,G399)='[1]Season Set up'!$D$69,"Spacer",IF(COUNTIF($G$7:G399,G399)&lt;='[1]Season Set up'!$C$62, CONCATENATE(G399, " A"),IF(COUNTIF($G$7:G399,G399)&lt;='[1]Season Set up'!$C$63, CONCATENATE(G399, " B"),IF(COUNTIF($G$7:G399,G399)&lt;='[1]Season Set up'!$C$64, CONCATENATE(G399, " C"),IF(COUNTIF($G$7:G399,G399)&lt;='[1]Season Set up'!$C$65, CONCATENATE(G399, " D"),IF(COUNTIF($G$7:G399,G399)&lt;='[1]Season Set up'!$C$66, CONCATENATE(G399, " E"),IF(COUNTIF($G$7:G399,G399)&lt;='[1]Season Set up'!$C$67, CONCATENATE(G399, " F"),IF(COUNTIF($G$7:G399,G399)&lt;='[1]Season Set up'!$C$68, CONCATENATE(G399, " G"),IF(COUNTIF($G$7:G399,G399)&lt;='[1]Season Set up'!$C$69, CONCATENATE(G399, " H"),"")))))))))))))))))),"")</f>
        <v/>
      </c>
      <c r="I399" s="74"/>
      <c r="J399" s="21" t="str">
        <f>IFERROR(VLOOKUP(D399,#REF!,6,0),"")</f>
        <v/>
      </c>
      <c r="K399" s="2"/>
      <c r="L399" s="21">
        <v>393</v>
      </c>
      <c r="M399" s="73"/>
      <c r="N399" s="21" t="str">
        <f t="shared" si="11"/>
        <v/>
      </c>
      <c r="O399" s="21" t="str">
        <f>IFERROR(IF(M399="",VLOOKUP(N399,'[1]Members Sorted'!$B$2:$G$5000,2,0),VLOOKUP(M399,'[1]Members Sorted'!$B$2:$G$5000,2,0)),"")</f>
        <v/>
      </c>
      <c r="P399" s="21" t="str">
        <f>IFERROR(IF(M399="",VLOOKUP(N399,'[1]Members Sorted'!$B$2:$G$5000,3,0),VLOOKUP(M399,'[1]Members Sorted'!$B$2:$G$5000,3,0)),"")</f>
        <v/>
      </c>
      <c r="Q399" s="21" t="str">
        <f>IFERROR(IF(M399="",VLOOKUP(N399,'[1]Members Sorted'!$B$2:$G$5000,5,0),VLOOKUP(M399,'[1]Members Sorted'!$B$2:$G$5000,5,0)),"")</f>
        <v/>
      </c>
      <c r="R399" s="21" t="str">
        <f>IFERROR(IF(Q399="","",IF(#REF!=1,"Guest",IF(COUNTIF($Q$7:Q399,Q399)&lt;='[1]Season Set up'!$C$73, CONCATENATE(Q399, " A"),IF(COUNTIF($Q$7:Q399,Q399)&lt;='[1]Season Set up'!$C$74, CONCATENATE(Q399, " B"),IF(COUNTIF($Q$7:Q399,Q399)&lt;='[1]Season Set up'!$C$75, CONCATENATE(Q399, " C"),IF(COUNTIF($Q$7:Q399,Q399)&lt;='[1]Season Set up'!$C$76, CONCATENATE(Q399, " D"),IF(COUNTIF($Q$7:Q399,Q399)&lt;='[1]Season Set up'!$C$77, CONCATENATE(Q399, " E"),IF(COUNTIF($Q$7:Q399,Q399)&lt;='[1]Season Set up'!$C$78, CONCATENATE(Q399, " F"),IF(COUNTIF($Q$7:Q399,Q399)&lt;='[1]Season Set up'!$C$79, CONCATENATE(Q399, " G"),IF(COUNTIF($Q$7:Q399,Q399)&lt;='[1]Season Set up'!$C$80, CONCATENATE(Q399, " H"),"")))))))))),"")</f>
        <v/>
      </c>
      <c r="S399" s="74"/>
      <c r="T399" s="21" t="str">
        <f>IFERROR(VLOOKUP(N399,#REF!,6,0),"")</f>
        <v/>
      </c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1:35" ht="15.75" customHeight="1" x14ac:dyDescent="0.2">
      <c r="A400" s="2" t="str">
        <f>IFERROR(IF(#REF!=0,"Wrong Gender!",""),"")</f>
        <v/>
      </c>
      <c r="B400" s="21">
        <v>394</v>
      </c>
      <c r="C400" s="73"/>
      <c r="D400" s="21" t="str">
        <f t="shared" si="10"/>
        <v/>
      </c>
      <c r="E400" s="21" t="str">
        <f>IFERROR(IF(C400="",VLOOKUP(D400,'[1]Members Sorted'!$B$2:$G$5000,2,0),VLOOKUP(C400,'[1]Members Sorted'!$B$2:$G$5000,2,0)),"")</f>
        <v/>
      </c>
      <c r="F400" s="21" t="str">
        <f>IFERROR(IF(C400="",VLOOKUP(D400,'[1]Members Sorted'!$B$2:$G$5000,3,0),VLOOKUP(C400,'[1]Members Sorted'!$B$2:$G$5000,3,0)),"")</f>
        <v/>
      </c>
      <c r="G400" s="21" t="str">
        <f>IFERROR(IF(C400="",VLOOKUP(D400,'[1]Members Sorted'!$B$2:$G$5000,5,0),VLOOKUP(C400,'[1]Members Sorted'!$B$2:$G$5000,5,0)),"")</f>
        <v/>
      </c>
      <c r="H400" s="21" t="str">
        <f>IFERROR(IF(G400="","",IF(#REF!=1,"Guest",IF(COUNTIF($G$7:G400,G400)='[1]Season Set up'!$D$62,"Spacer",IF(COUNTIF($G$7:G400,G400)='[1]Season Set up'!$D$63,"Spacer",IF(COUNTIF($G$7:G400,G400)='[1]Season Set up'!$D$64,"Spacer",IF(COUNTIF($G$7:G400,G400)='[1]Season Set up'!$D$65,"Spacer",IF(COUNTIF($G$7:G400,G400)='[1]Season Set up'!$D$66,"Spacer",IF(COUNTIF($G$7:G400,G400)='[1]Season Set up'!$D$67,"Spacer",IF(COUNTIF($G$7:G400,G400)='[1]Season Set up'!$D$68,"Spacer",IF(COUNTIF($G$7:G400,G400)='[1]Season Set up'!$D$69,"Spacer",IF(COUNTIF($G$7:G400,G400)&lt;='[1]Season Set up'!$C$62, CONCATENATE(G400, " A"),IF(COUNTIF($G$7:G400,G400)&lt;='[1]Season Set up'!$C$63, CONCATENATE(G400, " B"),IF(COUNTIF($G$7:G400,G400)&lt;='[1]Season Set up'!$C$64, CONCATENATE(G400, " C"),IF(COUNTIF($G$7:G400,G400)&lt;='[1]Season Set up'!$C$65, CONCATENATE(G400, " D"),IF(COUNTIF($G$7:G400,G400)&lt;='[1]Season Set up'!$C$66, CONCATENATE(G400, " E"),IF(COUNTIF($G$7:G400,G400)&lt;='[1]Season Set up'!$C$67, CONCATENATE(G400, " F"),IF(COUNTIF($G$7:G400,G400)&lt;='[1]Season Set up'!$C$68, CONCATENATE(G400, " G"),IF(COUNTIF($G$7:G400,G400)&lt;='[1]Season Set up'!$C$69, CONCATENATE(G400, " H"),"")))))))))))))))))),"")</f>
        <v/>
      </c>
      <c r="I400" s="74"/>
      <c r="J400" s="21" t="str">
        <f>IFERROR(VLOOKUP(D400,#REF!,6,0),"")</f>
        <v/>
      </c>
      <c r="K400" s="2"/>
      <c r="L400" s="21">
        <v>394</v>
      </c>
      <c r="M400" s="73"/>
      <c r="N400" s="21" t="str">
        <f t="shared" si="11"/>
        <v/>
      </c>
      <c r="O400" s="21" t="str">
        <f>IFERROR(IF(M400="",VLOOKUP(N400,'[1]Members Sorted'!$B$2:$G$5000,2,0),VLOOKUP(M400,'[1]Members Sorted'!$B$2:$G$5000,2,0)),"")</f>
        <v/>
      </c>
      <c r="P400" s="21" t="str">
        <f>IFERROR(IF(M400="",VLOOKUP(N400,'[1]Members Sorted'!$B$2:$G$5000,3,0),VLOOKUP(M400,'[1]Members Sorted'!$B$2:$G$5000,3,0)),"")</f>
        <v/>
      </c>
      <c r="Q400" s="21" t="str">
        <f>IFERROR(IF(M400="",VLOOKUP(N400,'[1]Members Sorted'!$B$2:$G$5000,5,0),VLOOKUP(M400,'[1]Members Sorted'!$B$2:$G$5000,5,0)),"")</f>
        <v/>
      </c>
      <c r="R400" s="21" t="str">
        <f>IFERROR(IF(Q400="","",IF(#REF!=1,"Guest",IF(COUNTIF($Q$7:Q400,Q400)&lt;='[1]Season Set up'!$C$73, CONCATENATE(Q400, " A"),IF(COUNTIF($Q$7:Q400,Q400)&lt;='[1]Season Set up'!$C$74, CONCATENATE(Q400, " B"),IF(COUNTIF($Q$7:Q400,Q400)&lt;='[1]Season Set up'!$C$75, CONCATENATE(Q400, " C"),IF(COUNTIF($Q$7:Q400,Q400)&lt;='[1]Season Set up'!$C$76, CONCATENATE(Q400, " D"),IF(COUNTIF($Q$7:Q400,Q400)&lt;='[1]Season Set up'!$C$77, CONCATENATE(Q400, " E"),IF(COUNTIF($Q$7:Q400,Q400)&lt;='[1]Season Set up'!$C$78, CONCATENATE(Q400, " F"),IF(COUNTIF($Q$7:Q400,Q400)&lt;='[1]Season Set up'!$C$79, CONCATENATE(Q400, " G"),IF(COUNTIF($Q$7:Q400,Q400)&lt;='[1]Season Set up'!$C$80, CONCATENATE(Q400, " H"),"")))))))))),"")</f>
        <v/>
      </c>
      <c r="S400" s="74"/>
      <c r="T400" s="21" t="str">
        <f>IFERROR(VLOOKUP(N400,#REF!,6,0),"")</f>
        <v/>
      </c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1:35" ht="15.75" customHeight="1" x14ac:dyDescent="0.2">
      <c r="A401" s="2" t="str">
        <f>IFERROR(IF(#REF!=0,"Wrong Gender!",""),"")</f>
        <v/>
      </c>
      <c r="B401" s="21">
        <v>395</v>
      </c>
      <c r="C401" s="73"/>
      <c r="D401" s="21" t="str">
        <f t="shared" si="10"/>
        <v/>
      </c>
      <c r="E401" s="21" t="str">
        <f>IFERROR(IF(C401="",VLOOKUP(D401,'[1]Members Sorted'!$B$2:$G$5000,2,0),VLOOKUP(C401,'[1]Members Sorted'!$B$2:$G$5000,2,0)),"")</f>
        <v/>
      </c>
      <c r="F401" s="21" t="str">
        <f>IFERROR(IF(C401="",VLOOKUP(D401,'[1]Members Sorted'!$B$2:$G$5000,3,0),VLOOKUP(C401,'[1]Members Sorted'!$B$2:$G$5000,3,0)),"")</f>
        <v/>
      </c>
      <c r="G401" s="21" t="str">
        <f>IFERROR(IF(C401="",VLOOKUP(D401,'[1]Members Sorted'!$B$2:$G$5000,5,0),VLOOKUP(C401,'[1]Members Sorted'!$B$2:$G$5000,5,0)),"")</f>
        <v/>
      </c>
      <c r="H401" s="21" t="str">
        <f>IFERROR(IF(G401="","",IF(#REF!=1,"Guest",IF(COUNTIF($G$7:G401,G401)='[1]Season Set up'!$D$62,"Spacer",IF(COUNTIF($G$7:G401,G401)='[1]Season Set up'!$D$63,"Spacer",IF(COUNTIF($G$7:G401,G401)='[1]Season Set up'!$D$64,"Spacer",IF(COUNTIF($G$7:G401,G401)='[1]Season Set up'!$D$65,"Spacer",IF(COUNTIF($G$7:G401,G401)='[1]Season Set up'!$D$66,"Spacer",IF(COUNTIF($G$7:G401,G401)='[1]Season Set up'!$D$67,"Spacer",IF(COUNTIF($G$7:G401,G401)='[1]Season Set up'!$D$68,"Spacer",IF(COUNTIF($G$7:G401,G401)='[1]Season Set up'!$D$69,"Spacer",IF(COUNTIF($G$7:G401,G401)&lt;='[1]Season Set up'!$C$62, CONCATENATE(G401, " A"),IF(COUNTIF($G$7:G401,G401)&lt;='[1]Season Set up'!$C$63, CONCATENATE(G401, " B"),IF(COUNTIF($G$7:G401,G401)&lt;='[1]Season Set up'!$C$64, CONCATENATE(G401, " C"),IF(COUNTIF($G$7:G401,G401)&lt;='[1]Season Set up'!$C$65, CONCATENATE(G401, " D"),IF(COUNTIF($G$7:G401,G401)&lt;='[1]Season Set up'!$C$66, CONCATENATE(G401, " E"),IF(COUNTIF($G$7:G401,G401)&lt;='[1]Season Set up'!$C$67, CONCATENATE(G401, " F"),IF(COUNTIF($G$7:G401,G401)&lt;='[1]Season Set up'!$C$68, CONCATENATE(G401, " G"),IF(COUNTIF($G$7:G401,G401)&lt;='[1]Season Set up'!$C$69, CONCATENATE(G401, " H"),"")))))))))))))))))),"")</f>
        <v/>
      </c>
      <c r="I401" s="74"/>
      <c r="J401" s="21" t="str">
        <f>IFERROR(VLOOKUP(D401,#REF!,6,0),"")</f>
        <v/>
      </c>
      <c r="K401" s="2"/>
      <c r="L401" s="21">
        <v>395</v>
      </c>
      <c r="M401" s="73"/>
      <c r="N401" s="21" t="str">
        <f t="shared" si="11"/>
        <v/>
      </c>
      <c r="O401" s="21" t="str">
        <f>IFERROR(IF(M401="",VLOOKUP(N401,'[1]Members Sorted'!$B$2:$G$5000,2,0),VLOOKUP(M401,'[1]Members Sorted'!$B$2:$G$5000,2,0)),"")</f>
        <v/>
      </c>
      <c r="P401" s="21" t="str">
        <f>IFERROR(IF(M401="",VLOOKUP(N401,'[1]Members Sorted'!$B$2:$G$5000,3,0),VLOOKUP(M401,'[1]Members Sorted'!$B$2:$G$5000,3,0)),"")</f>
        <v/>
      </c>
      <c r="Q401" s="21" t="str">
        <f>IFERROR(IF(M401="",VLOOKUP(N401,'[1]Members Sorted'!$B$2:$G$5000,5,0),VLOOKUP(M401,'[1]Members Sorted'!$B$2:$G$5000,5,0)),"")</f>
        <v/>
      </c>
      <c r="R401" s="21" t="str">
        <f>IFERROR(IF(Q401="","",IF(#REF!=1,"Guest",IF(COUNTIF($Q$7:Q401,Q401)&lt;='[1]Season Set up'!$C$73, CONCATENATE(Q401, " A"),IF(COUNTIF($Q$7:Q401,Q401)&lt;='[1]Season Set up'!$C$74, CONCATENATE(Q401, " B"),IF(COUNTIF($Q$7:Q401,Q401)&lt;='[1]Season Set up'!$C$75, CONCATENATE(Q401, " C"),IF(COUNTIF($Q$7:Q401,Q401)&lt;='[1]Season Set up'!$C$76, CONCATENATE(Q401, " D"),IF(COUNTIF($Q$7:Q401,Q401)&lt;='[1]Season Set up'!$C$77, CONCATENATE(Q401, " E"),IF(COUNTIF($Q$7:Q401,Q401)&lt;='[1]Season Set up'!$C$78, CONCATENATE(Q401, " F"),IF(COUNTIF($Q$7:Q401,Q401)&lt;='[1]Season Set up'!$C$79, CONCATENATE(Q401, " G"),IF(COUNTIF($Q$7:Q401,Q401)&lt;='[1]Season Set up'!$C$80, CONCATENATE(Q401, " H"),"")))))))))),"")</f>
        <v/>
      </c>
      <c r="S401" s="74"/>
      <c r="T401" s="21" t="str">
        <f>IFERROR(VLOOKUP(N401,#REF!,6,0),"")</f>
        <v/>
      </c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1:35" ht="15.75" customHeight="1" x14ac:dyDescent="0.2">
      <c r="A402" s="2" t="str">
        <f>IFERROR(IF(#REF!=0,"Wrong Gender!",""),"")</f>
        <v/>
      </c>
      <c r="B402" s="21">
        <v>396</v>
      </c>
      <c r="C402" s="73"/>
      <c r="D402" s="21" t="str">
        <f t="shared" si="10"/>
        <v/>
      </c>
      <c r="E402" s="21" t="str">
        <f>IFERROR(IF(C402="",VLOOKUP(D402,'[1]Members Sorted'!$B$2:$G$5000,2,0),VLOOKUP(C402,'[1]Members Sorted'!$B$2:$G$5000,2,0)),"")</f>
        <v/>
      </c>
      <c r="F402" s="21" t="str">
        <f>IFERROR(IF(C402="",VLOOKUP(D402,'[1]Members Sorted'!$B$2:$G$5000,3,0),VLOOKUP(C402,'[1]Members Sorted'!$B$2:$G$5000,3,0)),"")</f>
        <v/>
      </c>
      <c r="G402" s="21" t="str">
        <f>IFERROR(IF(C402="",VLOOKUP(D402,'[1]Members Sorted'!$B$2:$G$5000,5,0),VLOOKUP(C402,'[1]Members Sorted'!$B$2:$G$5000,5,0)),"")</f>
        <v/>
      </c>
      <c r="H402" s="21" t="str">
        <f>IFERROR(IF(G402="","",IF(#REF!=1,"Guest",IF(COUNTIF($G$7:G402,G402)='[1]Season Set up'!$D$62,"Spacer",IF(COUNTIF($G$7:G402,G402)='[1]Season Set up'!$D$63,"Spacer",IF(COUNTIF($G$7:G402,G402)='[1]Season Set up'!$D$64,"Spacer",IF(COUNTIF($G$7:G402,G402)='[1]Season Set up'!$D$65,"Spacer",IF(COUNTIF($G$7:G402,G402)='[1]Season Set up'!$D$66,"Spacer",IF(COUNTIF($G$7:G402,G402)='[1]Season Set up'!$D$67,"Spacer",IF(COUNTIF($G$7:G402,G402)='[1]Season Set up'!$D$68,"Spacer",IF(COUNTIF($G$7:G402,G402)='[1]Season Set up'!$D$69,"Spacer",IF(COUNTIF($G$7:G402,G402)&lt;='[1]Season Set up'!$C$62, CONCATENATE(G402, " A"),IF(COUNTIF($G$7:G402,G402)&lt;='[1]Season Set up'!$C$63, CONCATENATE(G402, " B"),IF(COUNTIF($G$7:G402,G402)&lt;='[1]Season Set up'!$C$64, CONCATENATE(G402, " C"),IF(COUNTIF($G$7:G402,G402)&lt;='[1]Season Set up'!$C$65, CONCATENATE(G402, " D"),IF(COUNTIF($G$7:G402,G402)&lt;='[1]Season Set up'!$C$66, CONCATENATE(G402, " E"),IF(COUNTIF($G$7:G402,G402)&lt;='[1]Season Set up'!$C$67, CONCATENATE(G402, " F"),IF(COUNTIF($G$7:G402,G402)&lt;='[1]Season Set up'!$C$68, CONCATENATE(G402, " G"),IF(COUNTIF($G$7:G402,G402)&lt;='[1]Season Set up'!$C$69, CONCATENATE(G402, " H"),"")))))))))))))))))),"")</f>
        <v/>
      </c>
      <c r="I402" s="74"/>
      <c r="J402" s="21" t="str">
        <f>IFERROR(VLOOKUP(D402,#REF!,6,0),"")</f>
        <v/>
      </c>
      <c r="K402" s="2"/>
      <c r="L402" s="21">
        <v>396</v>
      </c>
      <c r="M402" s="73"/>
      <c r="N402" s="21" t="str">
        <f t="shared" si="11"/>
        <v/>
      </c>
      <c r="O402" s="21" t="str">
        <f>IFERROR(IF(M402="",VLOOKUP(N402,'[1]Members Sorted'!$B$2:$G$5000,2,0),VLOOKUP(M402,'[1]Members Sorted'!$B$2:$G$5000,2,0)),"")</f>
        <v/>
      </c>
      <c r="P402" s="21" t="str">
        <f>IFERROR(IF(M402="",VLOOKUP(N402,'[1]Members Sorted'!$B$2:$G$5000,3,0),VLOOKUP(M402,'[1]Members Sorted'!$B$2:$G$5000,3,0)),"")</f>
        <v/>
      </c>
      <c r="Q402" s="21" t="str">
        <f>IFERROR(IF(M402="",VLOOKUP(N402,'[1]Members Sorted'!$B$2:$G$5000,5,0),VLOOKUP(M402,'[1]Members Sorted'!$B$2:$G$5000,5,0)),"")</f>
        <v/>
      </c>
      <c r="R402" s="21" t="str">
        <f>IFERROR(IF(Q402="","",IF(#REF!=1,"Guest",IF(COUNTIF($Q$7:Q402,Q402)&lt;='[1]Season Set up'!$C$73, CONCATENATE(Q402, " A"),IF(COUNTIF($Q$7:Q402,Q402)&lt;='[1]Season Set up'!$C$74, CONCATENATE(Q402, " B"),IF(COUNTIF($Q$7:Q402,Q402)&lt;='[1]Season Set up'!$C$75, CONCATENATE(Q402, " C"),IF(COUNTIF($Q$7:Q402,Q402)&lt;='[1]Season Set up'!$C$76, CONCATENATE(Q402, " D"),IF(COUNTIF($Q$7:Q402,Q402)&lt;='[1]Season Set up'!$C$77, CONCATENATE(Q402, " E"),IF(COUNTIF($Q$7:Q402,Q402)&lt;='[1]Season Set up'!$C$78, CONCATENATE(Q402, " F"),IF(COUNTIF($Q$7:Q402,Q402)&lt;='[1]Season Set up'!$C$79, CONCATENATE(Q402, " G"),IF(COUNTIF($Q$7:Q402,Q402)&lt;='[1]Season Set up'!$C$80, CONCATENATE(Q402, " H"),"")))))))))),"")</f>
        <v/>
      </c>
      <c r="S402" s="74"/>
      <c r="T402" s="21" t="str">
        <f>IFERROR(VLOOKUP(N402,#REF!,6,0),"")</f>
        <v/>
      </c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1:35" ht="15.75" customHeight="1" x14ac:dyDescent="0.2">
      <c r="A403" s="2" t="str">
        <f>IFERROR(IF(#REF!=0,"Wrong Gender!",""),"")</f>
        <v/>
      </c>
      <c r="B403" s="21">
        <v>397</v>
      </c>
      <c r="C403" s="73"/>
      <c r="D403" s="21" t="str">
        <f t="shared" si="10"/>
        <v/>
      </c>
      <c r="E403" s="21" t="str">
        <f>IFERROR(IF(C403="",VLOOKUP(D403,'[1]Members Sorted'!$B$2:$G$5000,2,0),VLOOKUP(C403,'[1]Members Sorted'!$B$2:$G$5000,2,0)),"")</f>
        <v/>
      </c>
      <c r="F403" s="21" t="str">
        <f>IFERROR(IF(C403="",VLOOKUP(D403,'[1]Members Sorted'!$B$2:$G$5000,3,0),VLOOKUP(C403,'[1]Members Sorted'!$B$2:$G$5000,3,0)),"")</f>
        <v/>
      </c>
      <c r="G403" s="21" t="str">
        <f>IFERROR(IF(C403="",VLOOKUP(D403,'[1]Members Sorted'!$B$2:$G$5000,5,0),VLOOKUP(C403,'[1]Members Sorted'!$B$2:$G$5000,5,0)),"")</f>
        <v/>
      </c>
      <c r="H403" s="21" t="str">
        <f>IFERROR(IF(G403="","",IF(#REF!=1,"Guest",IF(COUNTIF($G$7:G403,G403)='[1]Season Set up'!$D$62,"Spacer",IF(COUNTIF($G$7:G403,G403)='[1]Season Set up'!$D$63,"Spacer",IF(COUNTIF($G$7:G403,G403)='[1]Season Set up'!$D$64,"Spacer",IF(COUNTIF($G$7:G403,G403)='[1]Season Set up'!$D$65,"Spacer",IF(COUNTIF($G$7:G403,G403)='[1]Season Set up'!$D$66,"Spacer",IF(COUNTIF($G$7:G403,G403)='[1]Season Set up'!$D$67,"Spacer",IF(COUNTIF($G$7:G403,G403)='[1]Season Set up'!$D$68,"Spacer",IF(COUNTIF($G$7:G403,G403)='[1]Season Set up'!$D$69,"Spacer",IF(COUNTIF($G$7:G403,G403)&lt;='[1]Season Set up'!$C$62, CONCATENATE(G403, " A"),IF(COUNTIF($G$7:G403,G403)&lt;='[1]Season Set up'!$C$63, CONCATENATE(G403, " B"),IF(COUNTIF($G$7:G403,G403)&lt;='[1]Season Set up'!$C$64, CONCATENATE(G403, " C"),IF(COUNTIF($G$7:G403,G403)&lt;='[1]Season Set up'!$C$65, CONCATENATE(G403, " D"),IF(COUNTIF($G$7:G403,G403)&lt;='[1]Season Set up'!$C$66, CONCATENATE(G403, " E"),IF(COUNTIF($G$7:G403,G403)&lt;='[1]Season Set up'!$C$67, CONCATENATE(G403, " F"),IF(COUNTIF($G$7:G403,G403)&lt;='[1]Season Set up'!$C$68, CONCATENATE(G403, " G"),IF(COUNTIF($G$7:G403,G403)&lt;='[1]Season Set up'!$C$69, CONCATENATE(G403, " H"),"")))))))))))))))))),"")</f>
        <v/>
      </c>
      <c r="I403" s="74"/>
      <c r="J403" s="21" t="str">
        <f>IFERROR(VLOOKUP(D403,#REF!,6,0),"")</f>
        <v/>
      </c>
      <c r="K403" s="2"/>
      <c r="L403" s="21">
        <v>397</v>
      </c>
      <c r="M403" s="73"/>
      <c r="N403" s="21" t="str">
        <f t="shared" si="11"/>
        <v/>
      </c>
      <c r="O403" s="21" t="str">
        <f>IFERROR(IF(M403="",VLOOKUP(N403,'[1]Members Sorted'!$B$2:$G$5000,2,0),VLOOKUP(M403,'[1]Members Sorted'!$B$2:$G$5000,2,0)),"")</f>
        <v/>
      </c>
      <c r="P403" s="21" t="str">
        <f>IFERROR(IF(M403="",VLOOKUP(N403,'[1]Members Sorted'!$B$2:$G$5000,3,0),VLOOKUP(M403,'[1]Members Sorted'!$B$2:$G$5000,3,0)),"")</f>
        <v/>
      </c>
      <c r="Q403" s="21" t="str">
        <f>IFERROR(IF(M403="",VLOOKUP(N403,'[1]Members Sorted'!$B$2:$G$5000,5,0),VLOOKUP(M403,'[1]Members Sorted'!$B$2:$G$5000,5,0)),"")</f>
        <v/>
      </c>
      <c r="R403" s="21" t="str">
        <f>IFERROR(IF(Q403="","",IF(#REF!=1,"Guest",IF(COUNTIF($Q$7:Q403,Q403)&lt;='[1]Season Set up'!$C$73, CONCATENATE(Q403, " A"),IF(COUNTIF($Q$7:Q403,Q403)&lt;='[1]Season Set up'!$C$74, CONCATENATE(Q403, " B"),IF(COUNTIF($Q$7:Q403,Q403)&lt;='[1]Season Set up'!$C$75, CONCATENATE(Q403, " C"),IF(COUNTIF($Q$7:Q403,Q403)&lt;='[1]Season Set up'!$C$76, CONCATENATE(Q403, " D"),IF(COUNTIF($Q$7:Q403,Q403)&lt;='[1]Season Set up'!$C$77, CONCATENATE(Q403, " E"),IF(COUNTIF($Q$7:Q403,Q403)&lt;='[1]Season Set up'!$C$78, CONCATENATE(Q403, " F"),IF(COUNTIF($Q$7:Q403,Q403)&lt;='[1]Season Set up'!$C$79, CONCATENATE(Q403, " G"),IF(COUNTIF($Q$7:Q403,Q403)&lt;='[1]Season Set up'!$C$80, CONCATENATE(Q403, " H"),"")))))))))),"")</f>
        <v/>
      </c>
      <c r="S403" s="74"/>
      <c r="T403" s="21" t="str">
        <f>IFERROR(VLOOKUP(N403,#REF!,6,0),"")</f>
        <v/>
      </c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1:35" ht="15.75" customHeight="1" x14ac:dyDescent="0.2">
      <c r="A404" s="2" t="str">
        <f>IFERROR(IF(#REF!=0,"Wrong Gender!",""),"")</f>
        <v/>
      </c>
      <c r="B404" s="21">
        <v>398</v>
      </c>
      <c r="C404" s="73"/>
      <c r="D404" s="21" t="str">
        <f t="shared" si="10"/>
        <v/>
      </c>
      <c r="E404" s="21" t="str">
        <f>IFERROR(IF(C404="",VLOOKUP(D404,'[1]Members Sorted'!$B$2:$G$5000,2,0),VLOOKUP(C404,'[1]Members Sorted'!$B$2:$G$5000,2,0)),"")</f>
        <v/>
      </c>
      <c r="F404" s="21" t="str">
        <f>IFERROR(IF(C404="",VLOOKUP(D404,'[1]Members Sorted'!$B$2:$G$5000,3,0),VLOOKUP(C404,'[1]Members Sorted'!$B$2:$G$5000,3,0)),"")</f>
        <v/>
      </c>
      <c r="G404" s="21" t="str">
        <f>IFERROR(IF(C404="",VLOOKUP(D404,'[1]Members Sorted'!$B$2:$G$5000,5,0),VLOOKUP(C404,'[1]Members Sorted'!$B$2:$G$5000,5,0)),"")</f>
        <v/>
      </c>
      <c r="H404" s="21" t="str">
        <f>IFERROR(IF(G404="","",IF(#REF!=1,"Guest",IF(COUNTIF($G$7:G404,G404)='[1]Season Set up'!$D$62,"Spacer",IF(COUNTIF($G$7:G404,G404)='[1]Season Set up'!$D$63,"Spacer",IF(COUNTIF($G$7:G404,G404)='[1]Season Set up'!$D$64,"Spacer",IF(COUNTIF($G$7:G404,G404)='[1]Season Set up'!$D$65,"Spacer",IF(COUNTIF($G$7:G404,G404)='[1]Season Set up'!$D$66,"Spacer",IF(COUNTIF($G$7:G404,G404)='[1]Season Set up'!$D$67,"Spacer",IF(COUNTIF($G$7:G404,G404)='[1]Season Set up'!$D$68,"Spacer",IF(COUNTIF($G$7:G404,G404)='[1]Season Set up'!$D$69,"Spacer",IF(COUNTIF($G$7:G404,G404)&lt;='[1]Season Set up'!$C$62, CONCATENATE(G404, " A"),IF(COUNTIF($G$7:G404,G404)&lt;='[1]Season Set up'!$C$63, CONCATENATE(G404, " B"),IF(COUNTIF($G$7:G404,G404)&lt;='[1]Season Set up'!$C$64, CONCATENATE(G404, " C"),IF(COUNTIF($G$7:G404,G404)&lt;='[1]Season Set up'!$C$65, CONCATENATE(G404, " D"),IF(COUNTIF($G$7:G404,G404)&lt;='[1]Season Set up'!$C$66, CONCATENATE(G404, " E"),IF(COUNTIF($G$7:G404,G404)&lt;='[1]Season Set up'!$C$67, CONCATENATE(G404, " F"),IF(COUNTIF($G$7:G404,G404)&lt;='[1]Season Set up'!$C$68, CONCATENATE(G404, " G"),IF(COUNTIF($G$7:G404,G404)&lt;='[1]Season Set up'!$C$69, CONCATENATE(G404, " H"),"")))))))))))))))))),"")</f>
        <v/>
      </c>
      <c r="I404" s="74"/>
      <c r="J404" s="21" t="str">
        <f>IFERROR(VLOOKUP(D404,#REF!,6,0),"")</f>
        <v/>
      </c>
      <c r="K404" s="2"/>
      <c r="L404" s="21">
        <v>398</v>
      </c>
      <c r="M404" s="73"/>
      <c r="N404" s="21" t="str">
        <f t="shared" si="11"/>
        <v/>
      </c>
      <c r="O404" s="21" t="str">
        <f>IFERROR(IF(M404="",VLOOKUP(N404,'[1]Members Sorted'!$B$2:$G$5000,2,0),VLOOKUP(M404,'[1]Members Sorted'!$B$2:$G$5000,2,0)),"")</f>
        <v/>
      </c>
      <c r="P404" s="21" t="str">
        <f>IFERROR(IF(M404="",VLOOKUP(N404,'[1]Members Sorted'!$B$2:$G$5000,3,0),VLOOKUP(M404,'[1]Members Sorted'!$B$2:$G$5000,3,0)),"")</f>
        <v/>
      </c>
      <c r="Q404" s="21" t="str">
        <f>IFERROR(IF(M404="",VLOOKUP(N404,'[1]Members Sorted'!$B$2:$G$5000,5,0),VLOOKUP(M404,'[1]Members Sorted'!$B$2:$G$5000,5,0)),"")</f>
        <v/>
      </c>
      <c r="R404" s="21" t="str">
        <f>IFERROR(IF(Q404="","",IF(#REF!=1,"Guest",IF(COUNTIF($Q$7:Q404,Q404)&lt;='[1]Season Set up'!$C$73, CONCATENATE(Q404, " A"),IF(COUNTIF($Q$7:Q404,Q404)&lt;='[1]Season Set up'!$C$74, CONCATENATE(Q404, " B"),IF(COUNTIF($Q$7:Q404,Q404)&lt;='[1]Season Set up'!$C$75, CONCATENATE(Q404, " C"),IF(COUNTIF($Q$7:Q404,Q404)&lt;='[1]Season Set up'!$C$76, CONCATENATE(Q404, " D"),IF(COUNTIF($Q$7:Q404,Q404)&lt;='[1]Season Set up'!$C$77, CONCATENATE(Q404, " E"),IF(COUNTIF($Q$7:Q404,Q404)&lt;='[1]Season Set up'!$C$78, CONCATENATE(Q404, " F"),IF(COUNTIF($Q$7:Q404,Q404)&lt;='[1]Season Set up'!$C$79, CONCATENATE(Q404, " G"),IF(COUNTIF($Q$7:Q404,Q404)&lt;='[1]Season Set up'!$C$80, CONCATENATE(Q404, " H"),"")))))))))),"")</f>
        <v/>
      </c>
      <c r="S404" s="74"/>
      <c r="T404" s="21" t="str">
        <f>IFERROR(VLOOKUP(N404,#REF!,6,0),"")</f>
        <v/>
      </c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1:35" ht="15.75" customHeight="1" x14ac:dyDescent="0.2">
      <c r="A405" s="2" t="str">
        <f>IFERROR(IF(#REF!=0,"Wrong Gender!",""),"")</f>
        <v/>
      </c>
      <c r="B405" s="21">
        <v>399</v>
      </c>
      <c r="C405" s="73"/>
      <c r="D405" s="21" t="str">
        <f t="shared" si="10"/>
        <v/>
      </c>
      <c r="E405" s="21" t="str">
        <f>IFERROR(IF(C405="",VLOOKUP(D405,'[1]Members Sorted'!$B$2:$G$5000,2,0),VLOOKUP(C405,'[1]Members Sorted'!$B$2:$G$5000,2,0)),"")</f>
        <v/>
      </c>
      <c r="F405" s="21" t="str">
        <f>IFERROR(IF(C405="",VLOOKUP(D405,'[1]Members Sorted'!$B$2:$G$5000,3,0),VLOOKUP(C405,'[1]Members Sorted'!$B$2:$G$5000,3,0)),"")</f>
        <v/>
      </c>
      <c r="G405" s="21" t="str">
        <f>IFERROR(IF(C405="",VLOOKUP(D405,'[1]Members Sorted'!$B$2:$G$5000,5,0),VLOOKUP(C405,'[1]Members Sorted'!$B$2:$G$5000,5,0)),"")</f>
        <v/>
      </c>
      <c r="H405" s="21" t="str">
        <f>IFERROR(IF(G405="","",IF(#REF!=1,"Guest",IF(COUNTIF($G$7:G405,G405)='[1]Season Set up'!$D$62,"Spacer",IF(COUNTIF($G$7:G405,G405)='[1]Season Set up'!$D$63,"Spacer",IF(COUNTIF($G$7:G405,G405)='[1]Season Set up'!$D$64,"Spacer",IF(COUNTIF($G$7:G405,G405)='[1]Season Set up'!$D$65,"Spacer",IF(COUNTIF($G$7:G405,G405)='[1]Season Set up'!$D$66,"Spacer",IF(COUNTIF($G$7:G405,G405)='[1]Season Set up'!$D$67,"Spacer",IF(COUNTIF($G$7:G405,G405)='[1]Season Set up'!$D$68,"Spacer",IF(COUNTIF($G$7:G405,G405)='[1]Season Set up'!$D$69,"Spacer",IF(COUNTIF($G$7:G405,G405)&lt;='[1]Season Set up'!$C$62, CONCATENATE(G405, " A"),IF(COUNTIF($G$7:G405,G405)&lt;='[1]Season Set up'!$C$63, CONCATENATE(G405, " B"),IF(COUNTIF($G$7:G405,G405)&lt;='[1]Season Set up'!$C$64, CONCATENATE(G405, " C"),IF(COUNTIF($G$7:G405,G405)&lt;='[1]Season Set up'!$C$65, CONCATENATE(G405, " D"),IF(COUNTIF($G$7:G405,G405)&lt;='[1]Season Set up'!$C$66, CONCATENATE(G405, " E"),IF(COUNTIF($G$7:G405,G405)&lt;='[1]Season Set up'!$C$67, CONCATENATE(G405, " F"),IF(COUNTIF($G$7:G405,G405)&lt;='[1]Season Set up'!$C$68, CONCATENATE(G405, " G"),IF(COUNTIF($G$7:G405,G405)&lt;='[1]Season Set up'!$C$69, CONCATENATE(G405, " H"),"")))))))))))))))))),"")</f>
        <v/>
      </c>
      <c r="I405" s="74"/>
      <c r="J405" s="21" t="str">
        <f>IFERROR(VLOOKUP(D405,#REF!,6,0),"")</f>
        <v/>
      </c>
      <c r="K405" s="2"/>
      <c r="L405" s="21">
        <v>399</v>
      </c>
      <c r="M405" s="73"/>
      <c r="N405" s="21" t="str">
        <f t="shared" si="11"/>
        <v/>
      </c>
      <c r="O405" s="21" t="str">
        <f>IFERROR(IF(M405="",VLOOKUP(N405,'[1]Members Sorted'!$B$2:$G$5000,2,0),VLOOKUP(M405,'[1]Members Sorted'!$B$2:$G$5000,2,0)),"")</f>
        <v/>
      </c>
      <c r="P405" s="21" t="str">
        <f>IFERROR(IF(M405="",VLOOKUP(N405,'[1]Members Sorted'!$B$2:$G$5000,3,0),VLOOKUP(M405,'[1]Members Sorted'!$B$2:$G$5000,3,0)),"")</f>
        <v/>
      </c>
      <c r="Q405" s="21" t="str">
        <f>IFERROR(IF(M405="",VLOOKUP(N405,'[1]Members Sorted'!$B$2:$G$5000,5,0),VLOOKUP(M405,'[1]Members Sorted'!$B$2:$G$5000,5,0)),"")</f>
        <v/>
      </c>
      <c r="R405" s="21" t="str">
        <f>IFERROR(IF(Q405="","",IF(#REF!=1,"Guest",IF(COUNTIF($Q$7:Q405,Q405)&lt;='[1]Season Set up'!$C$73, CONCATENATE(Q405, " A"),IF(COUNTIF($Q$7:Q405,Q405)&lt;='[1]Season Set up'!$C$74, CONCATENATE(Q405, " B"),IF(COUNTIF($Q$7:Q405,Q405)&lt;='[1]Season Set up'!$C$75, CONCATENATE(Q405, " C"),IF(COUNTIF($Q$7:Q405,Q405)&lt;='[1]Season Set up'!$C$76, CONCATENATE(Q405, " D"),IF(COUNTIF($Q$7:Q405,Q405)&lt;='[1]Season Set up'!$C$77, CONCATENATE(Q405, " E"),IF(COUNTIF($Q$7:Q405,Q405)&lt;='[1]Season Set up'!$C$78, CONCATENATE(Q405, " F"),IF(COUNTIF($Q$7:Q405,Q405)&lt;='[1]Season Set up'!$C$79, CONCATENATE(Q405, " G"),IF(COUNTIF($Q$7:Q405,Q405)&lt;='[1]Season Set up'!$C$80, CONCATENATE(Q405, " H"),"")))))))))),"")</f>
        <v/>
      </c>
      <c r="S405" s="74"/>
      <c r="T405" s="21" t="str">
        <f>IFERROR(VLOOKUP(N405,#REF!,6,0),"")</f>
        <v/>
      </c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1:35" ht="15.75" customHeight="1" x14ac:dyDescent="0.2">
      <c r="A406" s="2" t="str">
        <f>IFERROR(IF(#REF!=0,"Wrong Gender!",""),"")</f>
        <v/>
      </c>
      <c r="B406" s="21">
        <v>400</v>
      </c>
      <c r="C406" s="73"/>
      <c r="D406" s="21" t="str">
        <f t="shared" si="10"/>
        <v/>
      </c>
      <c r="E406" s="21" t="str">
        <f>IFERROR(IF(C406="",VLOOKUP(D406,'[1]Members Sorted'!$B$2:$G$5000,2,0),VLOOKUP(C406,'[1]Members Sorted'!$B$2:$G$5000,2,0)),"")</f>
        <v/>
      </c>
      <c r="F406" s="21" t="str">
        <f>IFERROR(IF(C406="",VLOOKUP(D406,'[1]Members Sorted'!$B$2:$G$5000,3,0),VLOOKUP(C406,'[1]Members Sorted'!$B$2:$G$5000,3,0)),"")</f>
        <v/>
      </c>
      <c r="G406" s="21" t="str">
        <f>IFERROR(IF(C406="",VLOOKUP(D406,'[1]Members Sorted'!$B$2:$G$5000,5,0),VLOOKUP(C406,'[1]Members Sorted'!$B$2:$G$5000,5,0)),"")</f>
        <v/>
      </c>
      <c r="H406" s="21" t="str">
        <f>IFERROR(IF(G406="","",IF(#REF!=1,"Guest",IF(COUNTIF($G$7:G406,G406)='[1]Season Set up'!$D$62,"Spacer",IF(COUNTIF($G$7:G406,G406)='[1]Season Set up'!$D$63,"Spacer",IF(COUNTIF($G$7:G406,G406)='[1]Season Set up'!$D$64,"Spacer",IF(COUNTIF($G$7:G406,G406)='[1]Season Set up'!$D$65,"Spacer",IF(COUNTIF($G$7:G406,G406)='[1]Season Set up'!$D$66,"Spacer",IF(COUNTIF($G$7:G406,G406)='[1]Season Set up'!$D$67,"Spacer",IF(COUNTIF($G$7:G406,G406)='[1]Season Set up'!$D$68,"Spacer",IF(COUNTIF($G$7:G406,G406)='[1]Season Set up'!$D$69,"Spacer",IF(COUNTIF($G$7:G406,G406)&lt;='[1]Season Set up'!$C$62, CONCATENATE(G406, " A"),IF(COUNTIF($G$7:G406,G406)&lt;='[1]Season Set up'!$C$63, CONCATENATE(G406, " B"),IF(COUNTIF($G$7:G406,G406)&lt;='[1]Season Set up'!$C$64, CONCATENATE(G406, " C"),IF(COUNTIF($G$7:G406,G406)&lt;='[1]Season Set up'!$C$65, CONCATENATE(G406, " D"),IF(COUNTIF($G$7:G406,G406)&lt;='[1]Season Set up'!$C$66, CONCATENATE(G406, " E"),IF(COUNTIF($G$7:G406,G406)&lt;='[1]Season Set up'!$C$67, CONCATENATE(G406, " F"),IF(COUNTIF($G$7:G406,G406)&lt;='[1]Season Set up'!$C$68, CONCATENATE(G406, " G"),IF(COUNTIF($G$7:G406,G406)&lt;='[1]Season Set up'!$C$69, CONCATENATE(G406, " H"),"")))))))))))))))))),"")</f>
        <v/>
      </c>
      <c r="I406" s="74"/>
      <c r="J406" s="21" t="str">
        <f>IFERROR(VLOOKUP(D406,#REF!,6,0),"")</f>
        <v/>
      </c>
      <c r="K406" s="2"/>
      <c r="L406" s="21">
        <v>400</v>
      </c>
      <c r="M406" s="73"/>
      <c r="N406" s="21" t="str">
        <f t="shared" si="11"/>
        <v/>
      </c>
      <c r="O406" s="21" t="str">
        <f>IFERROR(IF(M406="",VLOOKUP(N406,'[1]Members Sorted'!$B$2:$G$5000,2,0),VLOOKUP(M406,'[1]Members Sorted'!$B$2:$G$5000,2,0)),"")</f>
        <v/>
      </c>
      <c r="P406" s="21" t="str">
        <f>IFERROR(IF(M406="",VLOOKUP(N406,'[1]Members Sorted'!$B$2:$G$5000,3,0),VLOOKUP(M406,'[1]Members Sorted'!$B$2:$G$5000,3,0)),"")</f>
        <v/>
      </c>
      <c r="Q406" s="21" t="str">
        <f>IFERROR(IF(M406="",VLOOKUP(N406,'[1]Members Sorted'!$B$2:$G$5000,5,0),VLOOKUP(M406,'[1]Members Sorted'!$B$2:$G$5000,5,0)),"")</f>
        <v/>
      </c>
      <c r="R406" s="21" t="str">
        <f>IFERROR(IF(Q406="","",IF(#REF!=1,"Guest",IF(COUNTIF($Q$7:Q406,Q406)&lt;='[1]Season Set up'!$C$73, CONCATENATE(Q406, " A"),IF(COUNTIF($Q$7:Q406,Q406)&lt;='[1]Season Set up'!$C$74, CONCATENATE(Q406, " B"),IF(COUNTIF($Q$7:Q406,Q406)&lt;='[1]Season Set up'!$C$75, CONCATENATE(Q406, " C"),IF(COUNTIF($Q$7:Q406,Q406)&lt;='[1]Season Set up'!$C$76, CONCATENATE(Q406, " D"),IF(COUNTIF($Q$7:Q406,Q406)&lt;='[1]Season Set up'!$C$77, CONCATENATE(Q406, " E"),IF(COUNTIF($Q$7:Q406,Q406)&lt;='[1]Season Set up'!$C$78, CONCATENATE(Q406, " F"),IF(COUNTIF($Q$7:Q406,Q406)&lt;='[1]Season Set up'!$C$79, CONCATENATE(Q406, " G"),IF(COUNTIF($Q$7:Q406,Q406)&lt;='[1]Season Set up'!$C$80, CONCATENATE(Q406, " H"),"")))))))))),"")</f>
        <v/>
      </c>
      <c r="S406" s="74"/>
      <c r="T406" s="21" t="str">
        <f>IFERROR(VLOOKUP(N406,#REF!,6,0),"")</f>
        <v/>
      </c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1:35" ht="15.75" customHeight="1" x14ac:dyDescent="0.2">
      <c r="A407" s="2" t="str">
        <f>IFERROR(IF(#REF!=0,"Wrong Gender!",""),"")</f>
        <v/>
      </c>
      <c r="B407" s="21">
        <v>401</v>
      </c>
      <c r="C407" s="73"/>
      <c r="D407" s="21" t="str">
        <f t="shared" si="10"/>
        <v/>
      </c>
      <c r="E407" s="21" t="str">
        <f>IFERROR(IF(C407="",VLOOKUP(D407,'[1]Members Sorted'!$B$2:$G$5000,2,0),VLOOKUP(C407,'[1]Members Sorted'!$B$2:$G$5000,2,0)),"")</f>
        <v/>
      </c>
      <c r="F407" s="21" t="str">
        <f>IFERROR(IF(C407="",VLOOKUP(D407,'[1]Members Sorted'!$B$2:$G$5000,3,0),VLOOKUP(C407,'[1]Members Sorted'!$B$2:$G$5000,3,0)),"")</f>
        <v/>
      </c>
      <c r="G407" s="21" t="str">
        <f>IFERROR(IF(C407="",VLOOKUP(D407,'[1]Members Sorted'!$B$2:$G$5000,5,0),VLOOKUP(C407,'[1]Members Sorted'!$B$2:$G$5000,5,0)),"")</f>
        <v/>
      </c>
      <c r="H407" s="21" t="str">
        <f>IFERROR(IF(G407="","",IF(#REF!=1,"Guest",IF(COUNTIF($G$7:G407,G407)='[1]Season Set up'!$D$62,"Spacer",IF(COUNTIF($G$7:G407,G407)='[1]Season Set up'!$D$63,"Spacer",IF(COUNTIF($G$7:G407,G407)='[1]Season Set up'!$D$64,"Spacer",IF(COUNTIF($G$7:G407,G407)='[1]Season Set up'!$D$65,"Spacer",IF(COUNTIF($G$7:G407,G407)='[1]Season Set up'!$D$66,"Spacer",IF(COUNTIF($G$7:G407,G407)='[1]Season Set up'!$D$67,"Spacer",IF(COUNTIF($G$7:G407,G407)='[1]Season Set up'!$D$68,"Spacer",IF(COUNTIF($G$7:G407,G407)='[1]Season Set up'!$D$69,"Spacer",IF(COUNTIF($G$7:G407,G407)&lt;='[1]Season Set up'!$C$62, CONCATENATE(G407, " A"),IF(COUNTIF($G$7:G407,G407)&lt;='[1]Season Set up'!$C$63, CONCATENATE(G407, " B"),IF(COUNTIF($G$7:G407,G407)&lt;='[1]Season Set up'!$C$64, CONCATENATE(G407, " C"),IF(COUNTIF($G$7:G407,G407)&lt;='[1]Season Set up'!$C$65, CONCATENATE(G407, " D"),IF(COUNTIF($G$7:G407,G407)&lt;='[1]Season Set up'!$C$66, CONCATENATE(G407, " E"),IF(COUNTIF($G$7:G407,G407)&lt;='[1]Season Set up'!$C$67, CONCATENATE(G407, " F"),IF(COUNTIF($G$7:G407,G407)&lt;='[1]Season Set up'!$C$68, CONCATENATE(G407, " G"),IF(COUNTIF($G$7:G407,G407)&lt;='[1]Season Set up'!$C$69, CONCATENATE(G407, " H"),"")))))))))))))))))),"")</f>
        <v/>
      </c>
      <c r="I407" s="74"/>
      <c r="J407" s="21" t="str">
        <f>IFERROR(VLOOKUP(D407,#REF!,6,0),"")</f>
        <v/>
      </c>
      <c r="K407" s="2"/>
      <c r="L407" s="21">
        <v>401</v>
      </c>
      <c r="M407" s="73"/>
      <c r="N407" s="21" t="str">
        <f t="shared" si="11"/>
        <v/>
      </c>
      <c r="O407" s="21" t="str">
        <f>IFERROR(IF(M407="",VLOOKUP(N407,'[1]Members Sorted'!$B$2:$G$5000,2,0),VLOOKUP(M407,'[1]Members Sorted'!$B$2:$G$5000,2,0)),"")</f>
        <v/>
      </c>
      <c r="P407" s="21" t="str">
        <f>IFERROR(IF(M407="",VLOOKUP(N407,'[1]Members Sorted'!$B$2:$G$5000,3,0),VLOOKUP(M407,'[1]Members Sorted'!$B$2:$G$5000,3,0)),"")</f>
        <v/>
      </c>
      <c r="Q407" s="21" t="str">
        <f>IFERROR(IF(M407="",VLOOKUP(N407,'[1]Members Sorted'!$B$2:$G$5000,5,0),VLOOKUP(M407,'[1]Members Sorted'!$B$2:$G$5000,5,0)),"")</f>
        <v/>
      </c>
      <c r="R407" s="21" t="str">
        <f>IFERROR(IF(Q407="","",IF(#REF!=1,"Guest",IF(COUNTIF($Q$7:Q407,Q407)&lt;='[1]Season Set up'!$C$73, CONCATENATE(Q407, " A"),IF(COUNTIF($Q$7:Q407,Q407)&lt;='[1]Season Set up'!$C$74, CONCATENATE(Q407, " B"),IF(COUNTIF($Q$7:Q407,Q407)&lt;='[1]Season Set up'!$C$75, CONCATENATE(Q407, " C"),IF(COUNTIF($Q$7:Q407,Q407)&lt;='[1]Season Set up'!$C$76, CONCATENATE(Q407, " D"),IF(COUNTIF($Q$7:Q407,Q407)&lt;='[1]Season Set up'!$C$77, CONCATENATE(Q407, " E"),IF(COUNTIF($Q$7:Q407,Q407)&lt;='[1]Season Set up'!$C$78, CONCATENATE(Q407, " F"),IF(COUNTIF($Q$7:Q407,Q407)&lt;='[1]Season Set up'!$C$79, CONCATENATE(Q407, " G"),IF(COUNTIF($Q$7:Q407,Q407)&lt;='[1]Season Set up'!$C$80, CONCATENATE(Q407, " H"),"")))))))))),"")</f>
        <v/>
      </c>
      <c r="S407" s="74"/>
      <c r="T407" s="21" t="str">
        <f>IFERROR(VLOOKUP(N407,#REF!,6,0),"")</f>
        <v/>
      </c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1:35" ht="15.75" customHeight="1" x14ac:dyDescent="0.2">
      <c r="A408" s="2" t="str">
        <f>IFERROR(IF(#REF!=0,"Wrong Gender!",""),"")</f>
        <v/>
      </c>
      <c r="B408" s="21">
        <v>402</v>
      </c>
      <c r="C408" s="73"/>
      <c r="D408" s="21" t="str">
        <f t="shared" si="10"/>
        <v/>
      </c>
      <c r="E408" s="21" t="str">
        <f>IFERROR(IF(C408="",VLOOKUP(D408,'[1]Members Sorted'!$B$2:$G$5000,2,0),VLOOKUP(C408,'[1]Members Sorted'!$B$2:$G$5000,2,0)),"")</f>
        <v/>
      </c>
      <c r="F408" s="21" t="str">
        <f>IFERROR(IF(C408="",VLOOKUP(D408,'[1]Members Sorted'!$B$2:$G$5000,3,0),VLOOKUP(C408,'[1]Members Sorted'!$B$2:$G$5000,3,0)),"")</f>
        <v/>
      </c>
      <c r="G408" s="21" t="str">
        <f>IFERROR(IF(C408="",VLOOKUP(D408,'[1]Members Sorted'!$B$2:$G$5000,5,0),VLOOKUP(C408,'[1]Members Sorted'!$B$2:$G$5000,5,0)),"")</f>
        <v/>
      </c>
      <c r="H408" s="21" t="str">
        <f>IFERROR(IF(G408="","",IF(#REF!=1,"Guest",IF(COUNTIF($G$7:G408,G408)='[1]Season Set up'!$D$62,"Spacer",IF(COUNTIF($G$7:G408,G408)='[1]Season Set up'!$D$63,"Spacer",IF(COUNTIF($G$7:G408,G408)='[1]Season Set up'!$D$64,"Spacer",IF(COUNTIF($G$7:G408,G408)='[1]Season Set up'!$D$65,"Spacer",IF(COUNTIF($G$7:G408,G408)='[1]Season Set up'!$D$66,"Spacer",IF(COUNTIF($G$7:G408,G408)='[1]Season Set up'!$D$67,"Spacer",IF(COUNTIF($G$7:G408,G408)='[1]Season Set up'!$D$68,"Spacer",IF(COUNTIF($G$7:G408,G408)='[1]Season Set up'!$D$69,"Spacer",IF(COUNTIF($G$7:G408,G408)&lt;='[1]Season Set up'!$C$62, CONCATENATE(G408, " A"),IF(COUNTIF($G$7:G408,G408)&lt;='[1]Season Set up'!$C$63, CONCATENATE(G408, " B"),IF(COUNTIF($G$7:G408,G408)&lt;='[1]Season Set up'!$C$64, CONCATENATE(G408, " C"),IF(COUNTIF($G$7:G408,G408)&lt;='[1]Season Set up'!$C$65, CONCATENATE(G408, " D"),IF(COUNTIF($G$7:G408,G408)&lt;='[1]Season Set up'!$C$66, CONCATENATE(G408, " E"),IF(COUNTIF($G$7:G408,G408)&lt;='[1]Season Set up'!$C$67, CONCATENATE(G408, " F"),IF(COUNTIF($G$7:G408,G408)&lt;='[1]Season Set up'!$C$68, CONCATENATE(G408, " G"),IF(COUNTIF($G$7:G408,G408)&lt;='[1]Season Set up'!$C$69, CONCATENATE(G408, " H"),"")))))))))))))))))),"")</f>
        <v/>
      </c>
      <c r="I408" s="74"/>
      <c r="J408" s="21" t="str">
        <f>IFERROR(VLOOKUP(D408,#REF!,6,0),"")</f>
        <v/>
      </c>
      <c r="K408" s="2"/>
      <c r="L408" s="21">
        <v>402</v>
      </c>
      <c r="M408" s="73"/>
      <c r="N408" s="21" t="str">
        <f t="shared" si="11"/>
        <v/>
      </c>
      <c r="O408" s="21" t="str">
        <f>IFERROR(IF(M408="",VLOOKUP(N408,'[1]Members Sorted'!$B$2:$G$5000,2,0),VLOOKUP(M408,'[1]Members Sorted'!$B$2:$G$5000,2,0)),"")</f>
        <v/>
      </c>
      <c r="P408" s="21" t="str">
        <f>IFERROR(IF(M408="",VLOOKUP(N408,'[1]Members Sorted'!$B$2:$G$5000,3,0),VLOOKUP(M408,'[1]Members Sorted'!$B$2:$G$5000,3,0)),"")</f>
        <v/>
      </c>
      <c r="Q408" s="21" t="str">
        <f>IFERROR(IF(M408="",VLOOKUP(N408,'[1]Members Sorted'!$B$2:$G$5000,5,0),VLOOKUP(M408,'[1]Members Sorted'!$B$2:$G$5000,5,0)),"")</f>
        <v/>
      </c>
      <c r="R408" s="21" t="str">
        <f>IFERROR(IF(Q408="","",IF(#REF!=1,"Guest",IF(COUNTIF($Q$7:Q408,Q408)&lt;='[1]Season Set up'!$C$73, CONCATENATE(Q408, " A"),IF(COUNTIF($Q$7:Q408,Q408)&lt;='[1]Season Set up'!$C$74, CONCATENATE(Q408, " B"),IF(COUNTIF($Q$7:Q408,Q408)&lt;='[1]Season Set up'!$C$75, CONCATENATE(Q408, " C"),IF(COUNTIF($Q$7:Q408,Q408)&lt;='[1]Season Set up'!$C$76, CONCATENATE(Q408, " D"),IF(COUNTIF($Q$7:Q408,Q408)&lt;='[1]Season Set up'!$C$77, CONCATENATE(Q408, " E"),IF(COUNTIF($Q$7:Q408,Q408)&lt;='[1]Season Set up'!$C$78, CONCATENATE(Q408, " F"),IF(COUNTIF($Q$7:Q408,Q408)&lt;='[1]Season Set up'!$C$79, CONCATENATE(Q408, " G"),IF(COUNTIF($Q$7:Q408,Q408)&lt;='[1]Season Set up'!$C$80, CONCATENATE(Q408, " H"),"")))))))))),"")</f>
        <v/>
      </c>
      <c r="S408" s="74"/>
      <c r="T408" s="21" t="str">
        <f>IFERROR(VLOOKUP(N408,#REF!,6,0),"")</f>
        <v/>
      </c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1:35" ht="15.75" customHeight="1" x14ac:dyDescent="0.2">
      <c r="A409" s="2" t="str">
        <f>IFERROR(IF(#REF!=0,"Wrong Gender!",""),"")</f>
        <v/>
      </c>
      <c r="B409" s="21">
        <v>403</v>
      </c>
      <c r="C409" s="73"/>
      <c r="D409" s="21" t="str">
        <f t="shared" si="10"/>
        <v/>
      </c>
      <c r="E409" s="21" t="str">
        <f>IFERROR(IF(C409="",VLOOKUP(D409,'[1]Members Sorted'!$B$2:$G$5000,2,0),VLOOKUP(C409,'[1]Members Sorted'!$B$2:$G$5000,2,0)),"")</f>
        <v/>
      </c>
      <c r="F409" s="21" t="str">
        <f>IFERROR(IF(C409="",VLOOKUP(D409,'[1]Members Sorted'!$B$2:$G$5000,3,0),VLOOKUP(C409,'[1]Members Sorted'!$B$2:$G$5000,3,0)),"")</f>
        <v/>
      </c>
      <c r="G409" s="21" t="str">
        <f>IFERROR(IF(C409="",VLOOKUP(D409,'[1]Members Sorted'!$B$2:$G$5000,5,0),VLOOKUP(C409,'[1]Members Sorted'!$B$2:$G$5000,5,0)),"")</f>
        <v/>
      </c>
      <c r="H409" s="21" t="str">
        <f>IFERROR(IF(G409="","",IF(#REF!=1,"Guest",IF(COUNTIF($G$7:G409,G409)='[1]Season Set up'!$D$62,"Spacer",IF(COUNTIF($G$7:G409,G409)='[1]Season Set up'!$D$63,"Spacer",IF(COUNTIF($G$7:G409,G409)='[1]Season Set up'!$D$64,"Spacer",IF(COUNTIF($G$7:G409,G409)='[1]Season Set up'!$D$65,"Spacer",IF(COUNTIF($G$7:G409,G409)='[1]Season Set up'!$D$66,"Spacer",IF(COUNTIF($G$7:G409,G409)='[1]Season Set up'!$D$67,"Spacer",IF(COUNTIF($G$7:G409,G409)='[1]Season Set up'!$D$68,"Spacer",IF(COUNTIF($G$7:G409,G409)='[1]Season Set up'!$D$69,"Spacer",IF(COUNTIF($G$7:G409,G409)&lt;='[1]Season Set up'!$C$62, CONCATENATE(G409, " A"),IF(COUNTIF($G$7:G409,G409)&lt;='[1]Season Set up'!$C$63, CONCATENATE(G409, " B"),IF(COUNTIF($G$7:G409,G409)&lt;='[1]Season Set up'!$C$64, CONCATENATE(G409, " C"),IF(COUNTIF($G$7:G409,G409)&lt;='[1]Season Set up'!$C$65, CONCATENATE(G409, " D"),IF(COUNTIF($G$7:G409,G409)&lt;='[1]Season Set up'!$C$66, CONCATENATE(G409, " E"),IF(COUNTIF($G$7:G409,G409)&lt;='[1]Season Set up'!$C$67, CONCATENATE(G409, " F"),IF(COUNTIF($G$7:G409,G409)&lt;='[1]Season Set up'!$C$68, CONCATENATE(G409, " G"),IF(COUNTIF($G$7:G409,G409)&lt;='[1]Season Set up'!$C$69, CONCATENATE(G409, " H"),"")))))))))))))))))),"")</f>
        <v/>
      </c>
      <c r="I409" s="74"/>
      <c r="J409" s="21" t="str">
        <f>IFERROR(VLOOKUP(D409,#REF!,6,0),"")</f>
        <v/>
      </c>
      <c r="K409" s="2"/>
      <c r="L409" s="21">
        <v>403</v>
      </c>
      <c r="M409" s="73"/>
      <c r="N409" s="21" t="str">
        <f t="shared" si="11"/>
        <v/>
      </c>
      <c r="O409" s="21" t="str">
        <f>IFERROR(IF(M409="",VLOOKUP(N409,'[1]Members Sorted'!$B$2:$G$5000,2,0),VLOOKUP(M409,'[1]Members Sorted'!$B$2:$G$5000,2,0)),"")</f>
        <v/>
      </c>
      <c r="P409" s="21" t="str">
        <f>IFERROR(IF(M409="",VLOOKUP(N409,'[1]Members Sorted'!$B$2:$G$5000,3,0),VLOOKUP(M409,'[1]Members Sorted'!$B$2:$G$5000,3,0)),"")</f>
        <v/>
      </c>
      <c r="Q409" s="21" t="str">
        <f>IFERROR(IF(M409="",VLOOKUP(N409,'[1]Members Sorted'!$B$2:$G$5000,5,0),VLOOKUP(M409,'[1]Members Sorted'!$B$2:$G$5000,5,0)),"")</f>
        <v/>
      </c>
      <c r="R409" s="21" t="str">
        <f>IFERROR(IF(Q409="","",IF(#REF!=1,"Guest",IF(COUNTIF($Q$7:Q409,Q409)&lt;='[1]Season Set up'!$C$73, CONCATENATE(Q409, " A"),IF(COUNTIF($Q$7:Q409,Q409)&lt;='[1]Season Set up'!$C$74, CONCATENATE(Q409, " B"),IF(COUNTIF($Q$7:Q409,Q409)&lt;='[1]Season Set up'!$C$75, CONCATENATE(Q409, " C"),IF(COUNTIF($Q$7:Q409,Q409)&lt;='[1]Season Set up'!$C$76, CONCATENATE(Q409, " D"),IF(COUNTIF($Q$7:Q409,Q409)&lt;='[1]Season Set up'!$C$77, CONCATENATE(Q409, " E"),IF(COUNTIF($Q$7:Q409,Q409)&lt;='[1]Season Set up'!$C$78, CONCATENATE(Q409, " F"),IF(COUNTIF($Q$7:Q409,Q409)&lt;='[1]Season Set up'!$C$79, CONCATENATE(Q409, " G"),IF(COUNTIF($Q$7:Q409,Q409)&lt;='[1]Season Set up'!$C$80, CONCATENATE(Q409, " H"),"")))))))))),"")</f>
        <v/>
      </c>
      <c r="S409" s="74"/>
      <c r="T409" s="21" t="str">
        <f>IFERROR(VLOOKUP(N409,#REF!,6,0),"")</f>
        <v/>
      </c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1:35" ht="15.75" customHeight="1" x14ac:dyDescent="0.2">
      <c r="A410" s="2" t="str">
        <f>IFERROR(IF(#REF!=0,"Wrong Gender!",""),"")</f>
        <v/>
      </c>
      <c r="B410" s="21">
        <v>404</v>
      </c>
      <c r="C410" s="73"/>
      <c r="D410" s="21" t="str">
        <f t="shared" si="10"/>
        <v/>
      </c>
      <c r="E410" s="21" t="str">
        <f>IFERROR(IF(C410="",VLOOKUP(D410,'[1]Members Sorted'!$B$2:$G$5000,2,0),VLOOKUP(C410,'[1]Members Sorted'!$B$2:$G$5000,2,0)),"")</f>
        <v/>
      </c>
      <c r="F410" s="21" t="str">
        <f>IFERROR(IF(C410="",VLOOKUP(D410,'[1]Members Sorted'!$B$2:$G$5000,3,0),VLOOKUP(C410,'[1]Members Sorted'!$B$2:$G$5000,3,0)),"")</f>
        <v/>
      </c>
      <c r="G410" s="21" t="str">
        <f>IFERROR(IF(C410="",VLOOKUP(D410,'[1]Members Sorted'!$B$2:$G$5000,5,0),VLOOKUP(C410,'[1]Members Sorted'!$B$2:$G$5000,5,0)),"")</f>
        <v/>
      </c>
      <c r="H410" s="21" t="str">
        <f>IFERROR(IF(G410="","",IF(#REF!=1,"Guest",IF(COUNTIF($G$7:G410,G410)='[1]Season Set up'!$D$62,"Spacer",IF(COUNTIF($G$7:G410,G410)='[1]Season Set up'!$D$63,"Spacer",IF(COUNTIF($G$7:G410,G410)='[1]Season Set up'!$D$64,"Spacer",IF(COUNTIF($G$7:G410,G410)='[1]Season Set up'!$D$65,"Spacer",IF(COUNTIF($G$7:G410,G410)='[1]Season Set up'!$D$66,"Spacer",IF(COUNTIF($G$7:G410,G410)='[1]Season Set up'!$D$67,"Spacer",IF(COUNTIF($G$7:G410,G410)='[1]Season Set up'!$D$68,"Spacer",IF(COUNTIF($G$7:G410,G410)='[1]Season Set up'!$D$69,"Spacer",IF(COUNTIF($G$7:G410,G410)&lt;='[1]Season Set up'!$C$62, CONCATENATE(G410, " A"),IF(COUNTIF($G$7:G410,G410)&lt;='[1]Season Set up'!$C$63, CONCATENATE(G410, " B"),IF(COUNTIF($G$7:G410,G410)&lt;='[1]Season Set up'!$C$64, CONCATENATE(G410, " C"),IF(COUNTIF($G$7:G410,G410)&lt;='[1]Season Set up'!$C$65, CONCATENATE(G410, " D"),IF(COUNTIF($G$7:G410,G410)&lt;='[1]Season Set up'!$C$66, CONCATENATE(G410, " E"),IF(COUNTIF($G$7:G410,G410)&lt;='[1]Season Set up'!$C$67, CONCATENATE(G410, " F"),IF(COUNTIF($G$7:G410,G410)&lt;='[1]Season Set up'!$C$68, CONCATENATE(G410, " G"),IF(COUNTIF($G$7:G410,G410)&lt;='[1]Season Set up'!$C$69, CONCATENATE(G410, " H"),"")))))))))))))))))),"")</f>
        <v/>
      </c>
      <c r="I410" s="74"/>
      <c r="J410" s="21" t="str">
        <f>IFERROR(VLOOKUP(D410,#REF!,6,0),"")</f>
        <v/>
      </c>
      <c r="K410" s="2"/>
      <c r="L410" s="21">
        <v>404</v>
      </c>
      <c r="M410" s="73"/>
      <c r="N410" s="21" t="str">
        <f t="shared" si="11"/>
        <v/>
      </c>
      <c r="O410" s="21" t="str">
        <f>IFERROR(IF(M410="",VLOOKUP(N410,'[1]Members Sorted'!$B$2:$G$5000,2,0),VLOOKUP(M410,'[1]Members Sorted'!$B$2:$G$5000,2,0)),"")</f>
        <v/>
      </c>
      <c r="P410" s="21" t="str">
        <f>IFERROR(IF(M410="",VLOOKUP(N410,'[1]Members Sorted'!$B$2:$G$5000,3,0),VLOOKUP(M410,'[1]Members Sorted'!$B$2:$G$5000,3,0)),"")</f>
        <v/>
      </c>
      <c r="Q410" s="21" t="str">
        <f>IFERROR(IF(M410="",VLOOKUP(N410,'[1]Members Sorted'!$B$2:$G$5000,5,0),VLOOKUP(M410,'[1]Members Sorted'!$B$2:$G$5000,5,0)),"")</f>
        <v/>
      </c>
      <c r="R410" s="21" t="str">
        <f>IFERROR(IF(Q410="","",IF(#REF!=1,"Guest",IF(COUNTIF($Q$7:Q410,Q410)&lt;='[1]Season Set up'!$C$73, CONCATENATE(Q410, " A"),IF(COUNTIF($Q$7:Q410,Q410)&lt;='[1]Season Set up'!$C$74, CONCATENATE(Q410, " B"),IF(COUNTIF($Q$7:Q410,Q410)&lt;='[1]Season Set up'!$C$75, CONCATENATE(Q410, " C"),IF(COUNTIF($Q$7:Q410,Q410)&lt;='[1]Season Set up'!$C$76, CONCATENATE(Q410, " D"),IF(COUNTIF($Q$7:Q410,Q410)&lt;='[1]Season Set up'!$C$77, CONCATENATE(Q410, " E"),IF(COUNTIF($Q$7:Q410,Q410)&lt;='[1]Season Set up'!$C$78, CONCATENATE(Q410, " F"),IF(COUNTIF($Q$7:Q410,Q410)&lt;='[1]Season Set up'!$C$79, CONCATENATE(Q410, " G"),IF(COUNTIF($Q$7:Q410,Q410)&lt;='[1]Season Set up'!$C$80, CONCATENATE(Q410, " H"),"")))))))))),"")</f>
        <v/>
      </c>
      <c r="S410" s="74"/>
      <c r="T410" s="21" t="str">
        <f>IFERROR(VLOOKUP(N410,#REF!,6,0),"")</f>
        <v/>
      </c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1:35" ht="15.75" customHeight="1" x14ac:dyDescent="0.2">
      <c r="A411" s="2" t="str">
        <f>IFERROR(IF(#REF!=0,"Wrong Gender!",""),"")</f>
        <v/>
      </c>
      <c r="B411" s="21">
        <v>405</v>
      </c>
      <c r="C411" s="73"/>
      <c r="D411" s="21" t="str">
        <f t="shared" si="10"/>
        <v/>
      </c>
      <c r="E411" s="21" t="str">
        <f>IFERROR(IF(C411="",VLOOKUP(D411,'[1]Members Sorted'!$B$2:$G$5000,2,0),VLOOKUP(C411,'[1]Members Sorted'!$B$2:$G$5000,2,0)),"")</f>
        <v/>
      </c>
      <c r="F411" s="21" t="str">
        <f>IFERROR(IF(C411="",VLOOKUP(D411,'[1]Members Sorted'!$B$2:$G$5000,3,0),VLOOKUP(C411,'[1]Members Sorted'!$B$2:$G$5000,3,0)),"")</f>
        <v/>
      </c>
      <c r="G411" s="21" t="str">
        <f>IFERROR(IF(C411="",VLOOKUP(D411,'[1]Members Sorted'!$B$2:$G$5000,5,0),VLOOKUP(C411,'[1]Members Sorted'!$B$2:$G$5000,5,0)),"")</f>
        <v/>
      </c>
      <c r="H411" s="21" t="str">
        <f>IFERROR(IF(G411="","",IF(#REF!=1,"Guest",IF(COUNTIF($G$7:G411,G411)='[1]Season Set up'!$D$62,"Spacer",IF(COUNTIF($G$7:G411,G411)='[1]Season Set up'!$D$63,"Spacer",IF(COUNTIF($G$7:G411,G411)='[1]Season Set up'!$D$64,"Spacer",IF(COUNTIF($G$7:G411,G411)='[1]Season Set up'!$D$65,"Spacer",IF(COUNTIF($G$7:G411,G411)='[1]Season Set up'!$D$66,"Spacer",IF(COUNTIF($G$7:G411,G411)='[1]Season Set up'!$D$67,"Spacer",IF(COUNTIF($G$7:G411,G411)='[1]Season Set up'!$D$68,"Spacer",IF(COUNTIF($G$7:G411,G411)='[1]Season Set up'!$D$69,"Spacer",IF(COUNTIF($G$7:G411,G411)&lt;='[1]Season Set up'!$C$62, CONCATENATE(G411, " A"),IF(COUNTIF($G$7:G411,G411)&lt;='[1]Season Set up'!$C$63, CONCATENATE(G411, " B"),IF(COUNTIF($G$7:G411,G411)&lt;='[1]Season Set up'!$C$64, CONCATENATE(G411, " C"),IF(COUNTIF($G$7:G411,G411)&lt;='[1]Season Set up'!$C$65, CONCATENATE(G411, " D"),IF(COUNTIF($G$7:G411,G411)&lt;='[1]Season Set up'!$C$66, CONCATENATE(G411, " E"),IF(COUNTIF($G$7:G411,G411)&lt;='[1]Season Set up'!$C$67, CONCATENATE(G411, " F"),IF(COUNTIF($G$7:G411,G411)&lt;='[1]Season Set up'!$C$68, CONCATENATE(G411, " G"),IF(COUNTIF($G$7:G411,G411)&lt;='[1]Season Set up'!$C$69, CONCATENATE(G411, " H"),"")))))))))))))))))),"")</f>
        <v/>
      </c>
      <c r="I411" s="74"/>
      <c r="J411" s="21" t="str">
        <f>IFERROR(VLOOKUP(D411,#REF!,6,0),"")</f>
        <v/>
      </c>
      <c r="K411" s="2"/>
      <c r="L411" s="21">
        <v>405</v>
      </c>
      <c r="M411" s="73"/>
      <c r="N411" s="21" t="str">
        <f t="shared" si="11"/>
        <v/>
      </c>
      <c r="O411" s="21" t="str">
        <f>IFERROR(IF(M411="",VLOOKUP(N411,'[1]Members Sorted'!$B$2:$G$5000,2,0),VLOOKUP(M411,'[1]Members Sorted'!$B$2:$G$5000,2,0)),"")</f>
        <v/>
      </c>
      <c r="P411" s="21" t="str">
        <f>IFERROR(IF(M411="",VLOOKUP(N411,'[1]Members Sorted'!$B$2:$G$5000,3,0),VLOOKUP(M411,'[1]Members Sorted'!$B$2:$G$5000,3,0)),"")</f>
        <v/>
      </c>
      <c r="Q411" s="21" t="str">
        <f>IFERROR(IF(M411="",VLOOKUP(N411,'[1]Members Sorted'!$B$2:$G$5000,5,0),VLOOKUP(M411,'[1]Members Sorted'!$B$2:$G$5000,5,0)),"")</f>
        <v/>
      </c>
      <c r="R411" s="21" t="str">
        <f>IFERROR(IF(Q411="","",IF(#REF!=1,"Guest",IF(COUNTIF($Q$7:Q411,Q411)&lt;='[1]Season Set up'!$C$73, CONCATENATE(Q411, " A"),IF(COUNTIF($Q$7:Q411,Q411)&lt;='[1]Season Set up'!$C$74, CONCATENATE(Q411, " B"),IF(COUNTIF($Q$7:Q411,Q411)&lt;='[1]Season Set up'!$C$75, CONCATENATE(Q411, " C"),IF(COUNTIF($Q$7:Q411,Q411)&lt;='[1]Season Set up'!$C$76, CONCATENATE(Q411, " D"),IF(COUNTIF($Q$7:Q411,Q411)&lt;='[1]Season Set up'!$C$77, CONCATENATE(Q411, " E"),IF(COUNTIF($Q$7:Q411,Q411)&lt;='[1]Season Set up'!$C$78, CONCATENATE(Q411, " F"),IF(COUNTIF($Q$7:Q411,Q411)&lt;='[1]Season Set up'!$C$79, CONCATENATE(Q411, " G"),IF(COUNTIF($Q$7:Q411,Q411)&lt;='[1]Season Set up'!$C$80, CONCATENATE(Q411, " H"),"")))))))))),"")</f>
        <v/>
      </c>
      <c r="S411" s="74"/>
      <c r="T411" s="21" t="str">
        <f>IFERROR(VLOOKUP(N411,#REF!,6,0),"")</f>
        <v/>
      </c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1:35" ht="15.75" customHeight="1" x14ac:dyDescent="0.2">
      <c r="A412" s="2" t="str">
        <f>IFERROR(IF(#REF!=0,"Wrong Gender!",""),"")</f>
        <v/>
      </c>
      <c r="B412" s="21">
        <v>406</v>
      </c>
      <c r="C412" s="73"/>
      <c r="D412" s="21" t="str">
        <f t="shared" si="10"/>
        <v/>
      </c>
      <c r="E412" s="21" t="str">
        <f>IFERROR(IF(C412="",VLOOKUP(D412,'[1]Members Sorted'!$B$2:$G$5000,2,0),VLOOKUP(C412,'[1]Members Sorted'!$B$2:$G$5000,2,0)),"")</f>
        <v/>
      </c>
      <c r="F412" s="21" t="str">
        <f>IFERROR(IF(C412="",VLOOKUP(D412,'[1]Members Sorted'!$B$2:$G$5000,3,0),VLOOKUP(C412,'[1]Members Sorted'!$B$2:$G$5000,3,0)),"")</f>
        <v/>
      </c>
      <c r="G412" s="21" t="str">
        <f>IFERROR(IF(C412="",VLOOKUP(D412,'[1]Members Sorted'!$B$2:$G$5000,5,0),VLOOKUP(C412,'[1]Members Sorted'!$B$2:$G$5000,5,0)),"")</f>
        <v/>
      </c>
      <c r="H412" s="21" t="str">
        <f>IFERROR(IF(G412="","",IF(#REF!=1,"Guest",IF(COUNTIF($G$7:G412,G412)='[1]Season Set up'!$D$62,"Spacer",IF(COUNTIF($G$7:G412,G412)='[1]Season Set up'!$D$63,"Spacer",IF(COUNTIF($G$7:G412,G412)='[1]Season Set up'!$D$64,"Spacer",IF(COUNTIF($G$7:G412,G412)='[1]Season Set up'!$D$65,"Spacer",IF(COUNTIF($G$7:G412,G412)='[1]Season Set up'!$D$66,"Spacer",IF(COUNTIF($G$7:G412,G412)='[1]Season Set up'!$D$67,"Spacer",IF(COUNTIF($G$7:G412,G412)='[1]Season Set up'!$D$68,"Spacer",IF(COUNTIF($G$7:G412,G412)='[1]Season Set up'!$D$69,"Spacer",IF(COUNTIF($G$7:G412,G412)&lt;='[1]Season Set up'!$C$62, CONCATENATE(G412, " A"),IF(COUNTIF($G$7:G412,G412)&lt;='[1]Season Set up'!$C$63, CONCATENATE(G412, " B"),IF(COUNTIF($G$7:G412,G412)&lt;='[1]Season Set up'!$C$64, CONCATENATE(G412, " C"),IF(COUNTIF($G$7:G412,G412)&lt;='[1]Season Set up'!$C$65, CONCATENATE(G412, " D"),IF(COUNTIF($G$7:G412,G412)&lt;='[1]Season Set up'!$C$66, CONCATENATE(G412, " E"),IF(COUNTIF($G$7:G412,G412)&lt;='[1]Season Set up'!$C$67, CONCATENATE(G412, " F"),IF(COUNTIF($G$7:G412,G412)&lt;='[1]Season Set up'!$C$68, CONCATENATE(G412, " G"),IF(COUNTIF($G$7:G412,G412)&lt;='[1]Season Set up'!$C$69, CONCATENATE(G412, " H"),"")))))))))))))))))),"")</f>
        <v/>
      </c>
      <c r="I412" s="74"/>
      <c r="J412" s="21" t="str">
        <f>IFERROR(VLOOKUP(D412,#REF!,6,0),"")</f>
        <v/>
      </c>
      <c r="K412" s="2"/>
      <c r="L412" s="21">
        <v>406</v>
      </c>
      <c r="M412" s="73"/>
      <c r="N412" s="21" t="str">
        <f t="shared" si="11"/>
        <v/>
      </c>
      <c r="O412" s="21" t="str">
        <f>IFERROR(IF(M412="",VLOOKUP(N412,'[1]Members Sorted'!$B$2:$G$5000,2,0),VLOOKUP(M412,'[1]Members Sorted'!$B$2:$G$5000,2,0)),"")</f>
        <v/>
      </c>
      <c r="P412" s="21" t="str">
        <f>IFERROR(IF(M412="",VLOOKUP(N412,'[1]Members Sorted'!$B$2:$G$5000,3,0),VLOOKUP(M412,'[1]Members Sorted'!$B$2:$G$5000,3,0)),"")</f>
        <v/>
      </c>
      <c r="Q412" s="21" t="str">
        <f>IFERROR(IF(M412="",VLOOKUP(N412,'[1]Members Sorted'!$B$2:$G$5000,5,0),VLOOKUP(M412,'[1]Members Sorted'!$B$2:$G$5000,5,0)),"")</f>
        <v/>
      </c>
      <c r="R412" s="21" t="str">
        <f>IFERROR(IF(Q412="","",IF(#REF!=1,"Guest",IF(COUNTIF($Q$7:Q412,Q412)&lt;='[1]Season Set up'!$C$73, CONCATENATE(Q412, " A"),IF(COUNTIF($Q$7:Q412,Q412)&lt;='[1]Season Set up'!$C$74, CONCATENATE(Q412, " B"),IF(COUNTIF($Q$7:Q412,Q412)&lt;='[1]Season Set up'!$C$75, CONCATENATE(Q412, " C"),IF(COUNTIF($Q$7:Q412,Q412)&lt;='[1]Season Set up'!$C$76, CONCATENATE(Q412, " D"),IF(COUNTIF($Q$7:Q412,Q412)&lt;='[1]Season Set up'!$C$77, CONCATENATE(Q412, " E"),IF(COUNTIF($Q$7:Q412,Q412)&lt;='[1]Season Set up'!$C$78, CONCATENATE(Q412, " F"),IF(COUNTIF($Q$7:Q412,Q412)&lt;='[1]Season Set up'!$C$79, CONCATENATE(Q412, " G"),IF(COUNTIF($Q$7:Q412,Q412)&lt;='[1]Season Set up'!$C$80, CONCATENATE(Q412, " H"),"")))))))))),"")</f>
        <v/>
      </c>
      <c r="S412" s="74"/>
      <c r="T412" s="21" t="str">
        <f>IFERROR(VLOOKUP(N412,#REF!,6,0),"")</f>
        <v/>
      </c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1:35" ht="15.75" customHeight="1" x14ac:dyDescent="0.2">
      <c r="A413" s="2" t="str">
        <f>IFERROR(IF(#REF!=0,"Wrong Gender!",""),"")</f>
        <v/>
      </c>
      <c r="B413" s="21">
        <v>407</v>
      </c>
      <c r="C413" s="73"/>
      <c r="D413" s="21" t="str">
        <f t="shared" si="10"/>
        <v/>
      </c>
      <c r="E413" s="21" t="str">
        <f>IFERROR(IF(C413="",VLOOKUP(D413,'[1]Members Sorted'!$B$2:$G$5000,2,0),VLOOKUP(C413,'[1]Members Sorted'!$B$2:$G$5000,2,0)),"")</f>
        <v/>
      </c>
      <c r="F413" s="21" t="str">
        <f>IFERROR(IF(C413="",VLOOKUP(D413,'[1]Members Sorted'!$B$2:$G$5000,3,0),VLOOKUP(C413,'[1]Members Sorted'!$B$2:$G$5000,3,0)),"")</f>
        <v/>
      </c>
      <c r="G413" s="21" t="str">
        <f>IFERROR(IF(C413="",VLOOKUP(D413,'[1]Members Sorted'!$B$2:$G$5000,5,0),VLOOKUP(C413,'[1]Members Sorted'!$B$2:$G$5000,5,0)),"")</f>
        <v/>
      </c>
      <c r="H413" s="21" t="str">
        <f>IFERROR(IF(G413="","",IF(#REF!=1,"Guest",IF(COUNTIF($G$7:G413,G413)='[1]Season Set up'!$D$62,"Spacer",IF(COUNTIF($G$7:G413,G413)='[1]Season Set up'!$D$63,"Spacer",IF(COUNTIF($G$7:G413,G413)='[1]Season Set up'!$D$64,"Spacer",IF(COUNTIF($G$7:G413,G413)='[1]Season Set up'!$D$65,"Spacer",IF(COUNTIF($G$7:G413,G413)='[1]Season Set up'!$D$66,"Spacer",IF(COUNTIF($G$7:G413,G413)='[1]Season Set up'!$D$67,"Spacer",IF(COUNTIF($G$7:G413,G413)='[1]Season Set up'!$D$68,"Spacer",IF(COUNTIF($G$7:G413,G413)='[1]Season Set up'!$D$69,"Spacer",IF(COUNTIF($G$7:G413,G413)&lt;='[1]Season Set up'!$C$62, CONCATENATE(G413, " A"),IF(COUNTIF($G$7:G413,G413)&lt;='[1]Season Set up'!$C$63, CONCATENATE(G413, " B"),IF(COUNTIF($G$7:G413,G413)&lt;='[1]Season Set up'!$C$64, CONCATENATE(G413, " C"),IF(COUNTIF($G$7:G413,G413)&lt;='[1]Season Set up'!$C$65, CONCATENATE(G413, " D"),IF(COUNTIF($G$7:G413,G413)&lt;='[1]Season Set up'!$C$66, CONCATENATE(G413, " E"),IF(COUNTIF($G$7:G413,G413)&lt;='[1]Season Set up'!$C$67, CONCATENATE(G413, " F"),IF(COUNTIF($G$7:G413,G413)&lt;='[1]Season Set up'!$C$68, CONCATENATE(G413, " G"),IF(COUNTIF($G$7:G413,G413)&lt;='[1]Season Set up'!$C$69, CONCATENATE(G413, " H"),"")))))))))))))))))),"")</f>
        <v/>
      </c>
      <c r="I413" s="74"/>
      <c r="J413" s="21" t="str">
        <f>IFERROR(VLOOKUP(D413,#REF!,6,0),"")</f>
        <v/>
      </c>
      <c r="K413" s="2"/>
      <c r="L413" s="21">
        <v>407</v>
      </c>
      <c r="M413" s="73"/>
      <c r="N413" s="21" t="str">
        <f t="shared" si="11"/>
        <v/>
      </c>
      <c r="O413" s="21" t="str">
        <f>IFERROR(IF(M413="",VLOOKUP(N413,'[1]Members Sorted'!$B$2:$G$5000,2,0),VLOOKUP(M413,'[1]Members Sorted'!$B$2:$G$5000,2,0)),"")</f>
        <v/>
      </c>
      <c r="P413" s="21" t="str">
        <f>IFERROR(IF(M413="",VLOOKUP(N413,'[1]Members Sorted'!$B$2:$G$5000,3,0),VLOOKUP(M413,'[1]Members Sorted'!$B$2:$G$5000,3,0)),"")</f>
        <v/>
      </c>
      <c r="Q413" s="21" t="str">
        <f>IFERROR(IF(M413="",VLOOKUP(N413,'[1]Members Sorted'!$B$2:$G$5000,5,0),VLOOKUP(M413,'[1]Members Sorted'!$B$2:$G$5000,5,0)),"")</f>
        <v/>
      </c>
      <c r="R413" s="21" t="str">
        <f>IFERROR(IF(Q413="","",IF(#REF!=1,"Guest",IF(COUNTIF($Q$7:Q413,Q413)&lt;='[1]Season Set up'!$C$73, CONCATENATE(Q413, " A"),IF(COUNTIF($Q$7:Q413,Q413)&lt;='[1]Season Set up'!$C$74, CONCATENATE(Q413, " B"),IF(COUNTIF($Q$7:Q413,Q413)&lt;='[1]Season Set up'!$C$75, CONCATENATE(Q413, " C"),IF(COUNTIF($Q$7:Q413,Q413)&lt;='[1]Season Set up'!$C$76, CONCATENATE(Q413, " D"),IF(COUNTIF($Q$7:Q413,Q413)&lt;='[1]Season Set up'!$C$77, CONCATENATE(Q413, " E"),IF(COUNTIF($Q$7:Q413,Q413)&lt;='[1]Season Set up'!$C$78, CONCATENATE(Q413, " F"),IF(COUNTIF($Q$7:Q413,Q413)&lt;='[1]Season Set up'!$C$79, CONCATENATE(Q413, " G"),IF(COUNTIF($Q$7:Q413,Q413)&lt;='[1]Season Set up'!$C$80, CONCATENATE(Q413, " H"),"")))))))))),"")</f>
        <v/>
      </c>
      <c r="S413" s="74"/>
      <c r="T413" s="21" t="str">
        <f>IFERROR(VLOOKUP(N413,#REF!,6,0),"")</f>
        <v/>
      </c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1:35" ht="15.75" customHeight="1" x14ac:dyDescent="0.2">
      <c r="A414" s="2" t="str">
        <f>IFERROR(IF(#REF!=0,"Wrong Gender!",""),"")</f>
        <v/>
      </c>
      <c r="B414" s="21">
        <v>408</v>
      </c>
      <c r="C414" s="73"/>
      <c r="D414" s="21" t="str">
        <f t="shared" si="10"/>
        <v/>
      </c>
      <c r="E414" s="21" t="str">
        <f>IFERROR(IF(C414="",VLOOKUP(D414,'[1]Members Sorted'!$B$2:$G$5000,2,0),VLOOKUP(C414,'[1]Members Sorted'!$B$2:$G$5000,2,0)),"")</f>
        <v/>
      </c>
      <c r="F414" s="21" t="str">
        <f>IFERROR(IF(C414="",VLOOKUP(D414,'[1]Members Sorted'!$B$2:$G$5000,3,0),VLOOKUP(C414,'[1]Members Sorted'!$B$2:$G$5000,3,0)),"")</f>
        <v/>
      </c>
      <c r="G414" s="21" t="str">
        <f>IFERROR(IF(C414="",VLOOKUP(D414,'[1]Members Sorted'!$B$2:$G$5000,5,0),VLOOKUP(C414,'[1]Members Sorted'!$B$2:$G$5000,5,0)),"")</f>
        <v/>
      </c>
      <c r="H414" s="21" t="str">
        <f>IFERROR(IF(G414="","",IF(#REF!=1,"Guest",IF(COUNTIF($G$7:G414,G414)='[1]Season Set up'!$D$62,"Spacer",IF(COUNTIF($G$7:G414,G414)='[1]Season Set up'!$D$63,"Spacer",IF(COUNTIF($G$7:G414,G414)='[1]Season Set up'!$D$64,"Spacer",IF(COUNTIF($G$7:G414,G414)='[1]Season Set up'!$D$65,"Spacer",IF(COUNTIF($G$7:G414,G414)='[1]Season Set up'!$D$66,"Spacer",IF(COUNTIF($G$7:G414,G414)='[1]Season Set up'!$D$67,"Spacer",IF(COUNTIF($G$7:G414,G414)='[1]Season Set up'!$D$68,"Spacer",IF(COUNTIF($G$7:G414,G414)='[1]Season Set up'!$D$69,"Spacer",IF(COUNTIF($G$7:G414,G414)&lt;='[1]Season Set up'!$C$62, CONCATENATE(G414, " A"),IF(COUNTIF($G$7:G414,G414)&lt;='[1]Season Set up'!$C$63, CONCATENATE(G414, " B"),IF(COUNTIF($G$7:G414,G414)&lt;='[1]Season Set up'!$C$64, CONCATENATE(G414, " C"),IF(COUNTIF($G$7:G414,G414)&lt;='[1]Season Set up'!$C$65, CONCATENATE(G414, " D"),IF(COUNTIF($G$7:G414,G414)&lt;='[1]Season Set up'!$C$66, CONCATENATE(G414, " E"),IF(COUNTIF($G$7:G414,G414)&lt;='[1]Season Set up'!$C$67, CONCATENATE(G414, " F"),IF(COUNTIF($G$7:G414,G414)&lt;='[1]Season Set up'!$C$68, CONCATENATE(G414, " G"),IF(COUNTIF($G$7:G414,G414)&lt;='[1]Season Set up'!$C$69, CONCATENATE(G414, " H"),"")))))))))))))))))),"")</f>
        <v/>
      </c>
      <c r="I414" s="74"/>
      <c r="J414" s="21" t="str">
        <f>IFERROR(VLOOKUP(D414,#REF!,6,0),"")</f>
        <v/>
      </c>
      <c r="K414" s="2"/>
      <c r="L414" s="21">
        <v>408</v>
      </c>
      <c r="M414" s="73"/>
      <c r="N414" s="21" t="str">
        <f t="shared" si="11"/>
        <v/>
      </c>
      <c r="O414" s="21" t="str">
        <f>IFERROR(IF(M414="",VLOOKUP(N414,'[1]Members Sorted'!$B$2:$G$5000,2,0),VLOOKUP(M414,'[1]Members Sorted'!$B$2:$G$5000,2,0)),"")</f>
        <v/>
      </c>
      <c r="P414" s="21" t="str">
        <f>IFERROR(IF(M414="",VLOOKUP(N414,'[1]Members Sorted'!$B$2:$G$5000,3,0),VLOOKUP(M414,'[1]Members Sorted'!$B$2:$G$5000,3,0)),"")</f>
        <v/>
      </c>
      <c r="Q414" s="21" t="str">
        <f>IFERROR(IF(M414="",VLOOKUP(N414,'[1]Members Sorted'!$B$2:$G$5000,5,0),VLOOKUP(M414,'[1]Members Sorted'!$B$2:$G$5000,5,0)),"")</f>
        <v/>
      </c>
      <c r="R414" s="21" t="str">
        <f>IFERROR(IF(Q414="","",IF(#REF!=1,"Guest",IF(COUNTIF($Q$7:Q414,Q414)&lt;='[1]Season Set up'!$C$73, CONCATENATE(Q414, " A"),IF(COUNTIF($Q$7:Q414,Q414)&lt;='[1]Season Set up'!$C$74, CONCATENATE(Q414, " B"),IF(COUNTIF($Q$7:Q414,Q414)&lt;='[1]Season Set up'!$C$75, CONCATENATE(Q414, " C"),IF(COUNTIF($Q$7:Q414,Q414)&lt;='[1]Season Set up'!$C$76, CONCATENATE(Q414, " D"),IF(COUNTIF($Q$7:Q414,Q414)&lt;='[1]Season Set up'!$C$77, CONCATENATE(Q414, " E"),IF(COUNTIF($Q$7:Q414,Q414)&lt;='[1]Season Set up'!$C$78, CONCATENATE(Q414, " F"),IF(COUNTIF($Q$7:Q414,Q414)&lt;='[1]Season Set up'!$C$79, CONCATENATE(Q414, " G"),IF(COUNTIF($Q$7:Q414,Q414)&lt;='[1]Season Set up'!$C$80, CONCATENATE(Q414, " H"),"")))))))))),"")</f>
        <v/>
      </c>
      <c r="S414" s="74"/>
      <c r="T414" s="21" t="str">
        <f>IFERROR(VLOOKUP(N414,#REF!,6,0),"")</f>
        <v/>
      </c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1:35" ht="15.75" customHeight="1" x14ac:dyDescent="0.2">
      <c r="A415" s="2" t="str">
        <f>IFERROR(IF(#REF!=0,"Wrong Gender!",""),"")</f>
        <v/>
      </c>
      <c r="B415" s="21">
        <v>409</v>
      </c>
      <c r="C415" s="73"/>
      <c r="D415" s="21" t="str">
        <f t="shared" si="10"/>
        <v/>
      </c>
      <c r="E415" s="21" t="str">
        <f>IFERROR(IF(C415="",VLOOKUP(D415,'[1]Members Sorted'!$B$2:$G$5000,2,0),VLOOKUP(C415,'[1]Members Sorted'!$B$2:$G$5000,2,0)),"")</f>
        <v/>
      </c>
      <c r="F415" s="21" t="str">
        <f>IFERROR(IF(C415="",VLOOKUP(D415,'[1]Members Sorted'!$B$2:$G$5000,3,0),VLOOKUP(C415,'[1]Members Sorted'!$B$2:$G$5000,3,0)),"")</f>
        <v/>
      </c>
      <c r="G415" s="21" t="str">
        <f>IFERROR(IF(C415="",VLOOKUP(D415,'[1]Members Sorted'!$B$2:$G$5000,5,0),VLOOKUP(C415,'[1]Members Sorted'!$B$2:$G$5000,5,0)),"")</f>
        <v/>
      </c>
      <c r="H415" s="21" t="str">
        <f>IFERROR(IF(G415="","",IF(#REF!=1,"Guest",IF(COUNTIF($G$7:G415,G415)='[1]Season Set up'!$D$62,"Spacer",IF(COUNTIF($G$7:G415,G415)='[1]Season Set up'!$D$63,"Spacer",IF(COUNTIF($G$7:G415,G415)='[1]Season Set up'!$D$64,"Spacer",IF(COUNTIF($G$7:G415,G415)='[1]Season Set up'!$D$65,"Spacer",IF(COUNTIF($G$7:G415,G415)='[1]Season Set up'!$D$66,"Spacer",IF(COUNTIF($G$7:G415,G415)='[1]Season Set up'!$D$67,"Spacer",IF(COUNTIF($G$7:G415,G415)='[1]Season Set up'!$D$68,"Spacer",IF(COUNTIF($G$7:G415,G415)='[1]Season Set up'!$D$69,"Spacer",IF(COUNTIF($G$7:G415,G415)&lt;='[1]Season Set up'!$C$62, CONCATENATE(G415, " A"),IF(COUNTIF($G$7:G415,G415)&lt;='[1]Season Set up'!$C$63, CONCATENATE(G415, " B"),IF(COUNTIF($G$7:G415,G415)&lt;='[1]Season Set up'!$C$64, CONCATENATE(G415, " C"),IF(COUNTIF($G$7:G415,G415)&lt;='[1]Season Set up'!$C$65, CONCATENATE(G415, " D"),IF(COUNTIF($G$7:G415,G415)&lt;='[1]Season Set up'!$C$66, CONCATENATE(G415, " E"),IF(COUNTIF($G$7:G415,G415)&lt;='[1]Season Set up'!$C$67, CONCATENATE(G415, " F"),IF(COUNTIF($G$7:G415,G415)&lt;='[1]Season Set up'!$C$68, CONCATENATE(G415, " G"),IF(COUNTIF($G$7:G415,G415)&lt;='[1]Season Set up'!$C$69, CONCATENATE(G415, " H"),"")))))))))))))))))),"")</f>
        <v/>
      </c>
      <c r="I415" s="74"/>
      <c r="J415" s="21" t="str">
        <f>IFERROR(VLOOKUP(D415,#REF!,6,0),"")</f>
        <v/>
      </c>
      <c r="K415" s="2"/>
      <c r="L415" s="21">
        <v>409</v>
      </c>
      <c r="M415" s="73"/>
      <c r="N415" s="21" t="str">
        <f t="shared" si="11"/>
        <v/>
      </c>
      <c r="O415" s="21" t="str">
        <f>IFERROR(IF(M415="",VLOOKUP(N415,'[1]Members Sorted'!$B$2:$G$5000,2,0),VLOOKUP(M415,'[1]Members Sorted'!$B$2:$G$5000,2,0)),"")</f>
        <v/>
      </c>
      <c r="P415" s="21" t="str">
        <f>IFERROR(IF(M415="",VLOOKUP(N415,'[1]Members Sorted'!$B$2:$G$5000,3,0),VLOOKUP(M415,'[1]Members Sorted'!$B$2:$G$5000,3,0)),"")</f>
        <v/>
      </c>
      <c r="Q415" s="21" t="str">
        <f>IFERROR(IF(M415="",VLOOKUP(N415,'[1]Members Sorted'!$B$2:$G$5000,5,0),VLOOKUP(M415,'[1]Members Sorted'!$B$2:$G$5000,5,0)),"")</f>
        <v/>
      </c>
      <c r="R415" s="21" t="str">
        <f>IFERROR(IF(Q415="","",IF(#REF!=1,"Guest",IF(COUNTIF($Q$7:Q415,Q415)&lt;='[1]Season Set up'!$C$73, CONCATENATE(Q415, " A"),IF(COUNTIF($Q$7:Q415,Q415)&lt;='[1]Season Set up'!$C$74, CONCATENATE(Q415, " B"),IF(COUNTIF($Q$7:Q415,Q415)&lt;='[1]Season Set up'!$C$75, CONCATENATE(Q415, " C"),IF(COUNTIF($Q$7:Q415,Q415)&lt;='[1]Season Set up'!$C$76, CONCATENATE(Q415, " D"),IF(COUNTIF($Q$7:Q415,Q415)&lt;='[1]Season Set up'!$C$77, CONCATENATE(Q415, " E"),IF(COUNTIF($Q$7:Q415,Q415)&lt;='[1]Season Set up'!$C$78, CONCATENATE(Q415, " F"),IF(COUNTIF($Q$7:Q415,Q415)&lt;='[1]Season Set up'!$C$79, CONCATENATE(Q415, " G"),IF(COUNTIF($Q$7:Q415,Q415)&lt;='[1]Season Set up'!$C$80, CONCATENATE(Q415, " H"),"")))))))))),"")</f>
        <v/>
      </c>
      <c r="S415" s="74"/>
      <c r="T415" s="21" t="str">
        <f>IFERROR(VLOOKUP(N415,#REF!,6,0),"")</f>
        <v/>
      </c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1:35" ht="15.75" customHeight="1" x14ac:dyDescent="0.2">
      <c r="A416" s="2" t="str">
        <f>IFERROR(IF(#REF!=0,"Wrong Gender!",""),"")</f>
        <v/>
      </c>
      <c r="B416" s="21">
        <v>410</v>
      </c>
      <c r="C416" s="73"/>
      <c r="D416" s="21" t="str">
        <f t="shared" si="10"/>
        <v/>
      </c>
      <c r="E416" s="21" t="str">
        <f>IFERROR(IF(C416="",VLOOKUP(D416,'[1]Members Sorted'!$B$2:$G$5000,2,0),VLOOKUP(C416,'[1]Members Sorted'!$B$2:$G$5000,2,0)),"")</f>
        <v/>
      </c>
      <c r="F416" s="21" t="str">
        <f>IFERROR(IF(C416="",VLOOKUP(D416,'[1]Members Sorted'!$B$2:$G$5000,3,0),VLOOKUP(C416,'[1]Members Sorted'!$B$2:$G$5000,3,0)),"")</f>
        <v/>
      </c>
      <c r="G416" s="21" t="str">
        <f>IFERROR(IF(C416="",VLOOKUP(D416,'[1]Members Sorted'!$B$2:$G$5000,5,0),VLOOKUP(C416,'[1]Members Sorted'!$B$2:$G$5000,5,0)),"")</f>
        <v/>
      </c>
      <c r="H416" s="21" t="str">
        <f>IFERROR(IF(G416="","",IF(#REF!=1,"Guest",IF(COUNTIF($G$7:G416,G416)='[1]Season Set up'!$D$62,"Spacer",IF(COUNTIF($G$7:G416,G416)='[1]Season Set up'!$D$63,"Spacer",IF(COUNTIF($G$7:G416,G416)='[1]Season Set up'!$D$64,"Spacer",IF(COUNTIF($G$7:G416,G416)='[1]Season Set up'!$D$65,"Spacer",IF(COUNTIF($G$7:G416,G416)='[1]Season Set up'!$D$66,"Spacer",IF(COUNTIF($G$7:G416,G416)='[1]Season Set up'!$D$67,"Spacer",IF(COUNTIF($G$7:G416,G416)='[1]Season Set up'!$D$68,"Spacer",IF(COUNTIF($G$7:G416,G416)='[1]Season Set up'!$D$69,"Spacer",IF(COUNTIF($G$7:G416,G416)&lt;='[1]Season Set up'!$C$62, CONCATENATE(G416, " A"),IF(COUNTIF($G$7:G416,G416)&lt;='[1]Season Set up'!$C$63, CONCATENATE(G416, " B"),IF(COUNTIF($G$7:G416,G416)&lt;='[1]Season Set up'!$C$64, CONCATENATE(G416, " C"),IF(COUNTIF($G$7:G416,G416)&lt;='[1]Season Set up'!$C$65, CONCATENATE(G416, " D"),IF(COUNTIF($G$7:G416,G416)&lt;='[1]Season Set up'!$C$66, CONCATENATE(G416, " E"),IF(COUNTIF($G$7:G416,G416)&lt;='[1]Season Set up'!$C$67, CONCATENATE(G416, " F"),IF(COUNTIF($G$7:G416,G416)&lt;='[1]Season Set up'!$C$68, CONCATENATE(G416, " G"),IF(COUNTIF($G$7:G416,G416)&lt;='[1]Season Set up'!$C$69, CONCATENATE(G416, " H"),"")))))))))))))))))),"")</f>
        <v/>
      </c>
      <c r="I416" s="74"/>
      <c r="J416" s="21" t="str">
        <f>IFERROR(VLOOKUP(D416,#REF!,6,0),"")</f>
        <v/>
      </c>
      <c r="K416" s="2"/>
      <c r="L416" s="21">
        <v>410</v>
      </c>
      <c r="M416" s="73"/>
      <c r="N416" s="21" t="str">
        <f t="shared" si="11"/>
        <v/>
      </c>
      <c r="O416" s="21" t="str">
        <f>IFERROR(IF(M416="",VLOOKUP(N416,'[1]Members Sorted'!$B$2:$G$5000,2,0),VLOOKUP(M416,'[1]Members Sorted'!$B$2:$G$5000,2,0)),"")</f>
        <v/>
      </c>
      <c r="P416" s="21" t="str">
        <f>IFERROR(IF(M416="",VLOOKUP(N416,'[1]Members Sorted'!$B$2:$G$5000,3,0),VLOOKUP(M416,'[1]Members Sorted'!$B$2:$G$5000,3,0)),"")</f>
        <v/>
      </c>
      <c r="Q416" s="21" t="str">
        <f>IFERROR(IF(M416="",VLOOKUP(N416,'[1]Members Sorted'!$B$2:$G$5000,5,0),VLOOKUP(M416,'[1]Members Sorted'!$B$2:$G$5000,5,0)),"")</f>
        <v/>
      </c>
      <c r="R416" s="21" t="str">
        <f>IFERROR(IF(Q416="","",IF(#REF!=1,"Guest",IF(COUNTIF($Q$7:Q416,Q416)&lt;='[1]Season Set up'!$C$73, CONCATENATE(Q416, " A"),IF(COUNTIF($Q$7:Q416,Q416)&lt;='[1]Season Set up'!$C$74, CONCATENATE(Q416, " B"),IF(COUNTIF($Q$7:Q416,Q416)&lt;='[1]Season Set up'!$C$75, CONCATENATE(Q416, " C"),IF(COUNTIF($Q$7:Q416,Q416)&lt;='[1]Season Set up'!$C$76, CONCATENATE(Q416, " D"),IF(COUNTIF($Q$7:Q416,Q416)&lt;='[1]Season Set up'!$C$77, CONCATENATE(Q416, " E"),IF(COUNTIF($Q$7:Q416,Q416)&lt;='[1]Season Set up'!$C$78, CONCATENATE(Q416, " F"),IF(COUNTIF($Q$7:Q416,Q416)&lt;='[1]Season Set up'!$C$79, CONCATENATE(Q416, " G"),IF(COUNTIF($Q$7:Q416,Q416)&lt;='[1]Season Set up'!$C$80, CONCATENATE(Q416, " H"),"")))))))))),"")</f>
        <v/>
      </c>
      <c r="S416" s="74"/>
      <c r="T416" s="21" t="str">
        <f>IFERROR(VLOOKUP(N416,#REF!,6,0),"")</f>
        <v/>
      </c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1:35" ht="15.75" customHeight="1" x14ac:dyDescent="0.2">
      <c r="A417" s="2" t="str">
        <f>IFERROR(IF(#REF!=0,"Wrong Gender!",""),"")</f>
        <v/>
      </c>
      <c r="B417" s="21">
        <v>411</v>
      </c>
      <c r="C417" s="73"/>
      <c r="D417" s="21" t="str">
        <f t="shared" si="10"/>
        <v/>
      </c>
      <c r="E417" s="21" t="str">
        <f>IFERROR(IF(C417="",VLOOKUP(D417,'[1]Members Sorted'!$B$2:$G$5000,2,0),VLOOKUP(C417,'[1]Members Sorted'!$B$2:$G$5000,2,0)),"")</f>
        <v/>
      </c>
      <c r="F417" s="21" t="str">
        <f>IFERROR(IF(C417="",VLOOKUP(D417,'[1]Members Sorted'!$B$2:$G$5000,3,0),VLOOKUP(C417,'[1]Members Sorted'!$B$2:$G$5000,3,0)),"")</f>
        <v/>
      </c>
      <c r="G417" s="21" t="str">
        <f>IFERROR(IF(C417="",VLOOKUP(D417,'[1]Members Sorted'!$B$2:$G$5000,5,0),VLOOKUP(C417,'[1]Members Sorted'!$B$2:$G$5000,5,0)),"")</f>
        <v/>
      </c>
      <c r="H417" s="21" t="str">
        <f>IFERROR(IF(G417="","",IF(#REF!=1,"Guest",IF(COUNTIF($G$7:G417,G417)='[1]Season Set up'!$D$62,"Spacer",IF(COUNTIF($G$7:G417,G417)='[1]Season Set up'!$D$63,"Spacer",IF(COUNTIF($G$7:G417,G417)='[1]Season Set up'!$D$64,"Spacer",IF(COUNTIF($G$7:G417,G417)='[1]Season Set up'!$D$65,"Spacer",IF(COUNTIF($G$7:G417,G417)='[1]Season Set up'!$D$66,"Spacer",IF(COUNTIF($G$7:G417,G417)='[1]Season Set up'!$D$67,"Spacer",IF(COUNTIF($G$7:G417,G417)='[1]Season Set up'!$D$68,"Spacer",IF(COUNTIF($G$7:G417,G417)='[1]Season Set up'!$D$69,"Spacer",IF(COUNTIF($G$7:G417,G417)&lt;='[1]Season Set up'!$C$62, CONCATENATE(G417, " A"),IF(COUNTIF($G$7:G417,G417)&lt;='[1]Season Set up'!$C$63, CONCATENATE(G417, " B"),IF(COUNTIF($G$7:G417,G417)&lt;='[1]Season Set up'!$C$64, CONCATENATE(G417, " C"),IF(COUNTIF($G$7:G417,G417)&lt;='[1]Season Set up'!$C$65, CONCATENATE(G417, " D"),IF(COUNTIF($G$7:G417,G417)&lt;='[1]Season Set up'!$C$66, CONCATENATE(G417, " E"),IF(COUNTIF($G$7:G417,G417)&lt;='[1]Season Set up'!$C$67, CONCATENATE(G417, " F"),IF(COUNTIF($G$7:G417,G417)&lt;='[1]Season Set up'!$C$68, CONCATENATE(G417, " G"),IF(COUNTIF($G$7:G417,G417)&lt;='[1]Season Set up'!$C$69, CONCATENATE(G417, " H"),"")))))))))))))))))),"")</f>
        <v/>
      </c>
      <c r="I417" s="74"/>
      <c r="J417" s="21" t="str">
        <f>IFERROR(VLOOKUP(D417,#REF!,6,0),"")</f>
        <v/>
      </c>
      <c r="K417" s="2"/>
      <c r="L417" s="21">
        <v>411</v>
      </c>
      <c r="M417" s="73"/>
      <c r="N417" s="21" t="str">
        <f t="shared" si="11"/>
        <v/>
      </c>
      <c r="O417" s="21" t="str">
        <f>IFERROR(IF(M417="",VLOOKUP(N417,'[1]Members Sorted'!$B$2:$G$5000,2,0),VLOOKUP(M417,'[1]Members Sorted'!$B$2:$G$5000,2,0)),"")</f>
        <v/>
      </c>
      <c r="P417" s="21" t="str">
        <f>IFERROR(IF(M417="",VLOOKUP(N417,'[1]Members Sorted'!$B$2:$G$5000,3,0),VLOOKUP(M417,'[1]Members Sorted'!$B$2:$G$5000,3,0)),"")</f>
        <v/>
      </c>
      <c r="Q417" s="21" t="str">
        <f>IFERROR(IF(M417="",VLOOKUP(N417,'[1]Members Sorted'!$B$2:$G$5000,5,0),VLOOKUP(M417,'[1]Members Sorted'!$B$2:$G$5000,5,0)),"")</f>
        <v/>
      </c>
      <c r="R417" s="21" t="str">
        <f>IFERROR(IF(Q417="","",IF(#REF!=1,"Guest",IF(COUNTIF($Q$7:Q417,Q417)&lt;='[1]Season Set up'!$C$73, CONCATENATE(Q417, " A"),IF(COUNTIF($Q$7:Q417,Q417)&lt;='[1]Season Set up'!$C$74, CONCATENATE(Q417, " B"),IF(COUNTIF($Q$7:Q417,Q417)&lt;='[1]Season Set up'!$C$75, CONCATENATE(Q417, " C"),IF(COUNTIF($Q$7:Q417,Q417)&lt;='[1]Season Set up'!$C$76, CONCATENATE(Q417, " D"),IF(COUNTIF($Q$7:Q417,Q417)&lt;='[1]Season Set up'!$C$77, CONCATENATE(Q417, " E"),IF(COUNTIF($Q$7:Q417,Q417)&lt;='[1]Season Set up'!$C$78, CONCATENATE(Q417, " F"),IF(COUNTIF($Q$7:Q417,Q417)&lt;='[1]Season Set up'!$C$79, CONCATENATE(Q417, " G"),IF(COUNTIF($Q$7:Q417,Q417)&lt;='[1]Season Set up'!$C$80, CONCATENATE(Q417, " H"),"")))))))))),"")</f>
        <v/>
      </c>
      <c r="S417" s="74"/>
      <c r="T417" s="21" t="str">
        <f>IFERROR(VLOOKUP(N417,#REF!,6,0),"")</f>
        <v/>
      </c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1:35" ht="15.75" customHeight="1" x14ac:dyDescent="0.2">
      <c r="A418" s="2" t="str">
        <f>IFERROR(IF(#REF!=0,"Wrong Gender!",""),"")</f>
        <v/>
      </c>
      <c r="B418" s="21">
        <v>412</v>
      </c>
      <c r="C418" s="73"/>
      <c r="D418" s="21" t="str">
        <f t="shared" si="10"/>
        <v/>
      </c>
      <c r="E418" s="21" t="str">
        <f>IFERROR(IF(C418="",VLOOKUP(D418,'[1]Members Sorted'!$B$2:$G$5000,2,0),VLOOKUP(C418,'[1]Members Sorted'!$B$2:$G$5000,2,0)),"")</f>
        <v/>
      </c>
      <c r="F418" s="21" t="str">
        <f>IFERROR(IF(C418="",VLOOKUP(D418,'[1]Members Sorted'!$B$2:$G$5000,3,0),VLOOKUP(C418,'[1]Members Sorted'!$B$2:$G$5000,3,0)),"")</f>
        <v/>
      </c>
      <c r="G418" s="21" t="str">
        <f>IFERROR(IF(C418="",VLOOKUP(D418,'[1]Members Sorted'!$B$2:$G$5000,5,0),VLOOKUP(C418,'[1]Members Sorted'!$B$2:$G$5000,5,0)),"")</f>
        <v/>
      </c>
      <c r="H418" s="21" t="str">
        <f>IFERROR(IF(G418="","",IF(#REF!=1,"Guest",IF(COUNTIF($G$7:G418,G418)='[1]Season Set up'!$D$62,"Spacer",IF(COUNTIF($G$7:G418,G418)='[1]Season Set up'!$D$63,"Spacer",IF(COUNTIF($G$7:G418,G418)='[1]Season Set up'!$D$64,"Spacer",IF(COUNTIF($G$7:G418,G418)='[1]Season Set up'!$D$65,"Spacer",IF(COUNTIF($G$7:G418,G418)='[1]Season Set up'!$D$66,"Spacer",IF(COUNTIF($G$7:G418,G418)='[1]Season Set up'!$D$67,"Spacer",IF(COUNTIF($G$7:G418,G418)='[1]Season Set up'!$D$68,"Spacer",IF(COUNTIF($G$7:G418,G418)='[1]Season Set up'!$D$69,"Spacer",IF(COUNTIF($G$7:G418,G418)&lt;='[1]Season Set up'!$C$62, CONCATENATE(G418, " A"),IF(COUNTIF($G$7:G418,G418)&lt;='[1]Season Set up'!$C$63, CONCATENATE(G418, " B"),IF(COUNTIF($G$7:G418,G418)&lt;='[1]Season Set up'!$C$64, CONCATENATE(G418, " C"),IF(COUNTIF($G$7:G418,G418)&lt;='[1]Season Set up'!$C$65, CONCATENATE(G418, " D"),IF(COUNTIF($G$7:G418,G418)&lt;='[1]Season Set up'!$C$66, CONCATENATE(G418, " E"),IF(COUNTIF($G$7:G418,G418)&lt;='[1]Season Set up'!$C$67, CONCATENATE(G418, " F"),IF(COUNTIF($G$7:G418,G418)&lt;='[1]Season Set up'!$C$68, CONCATENATE(G418, " G"),IF(COUNTIF($G$7:G418,G418)&lt;='[1]Season Set up'!$C$69, CONCATENATE(G418, " H"),"")))))))))))))))))),"")</f>
        <v/>
      </c>
      <c r="I418" s="74"/>
      <c r="J418" s="21" t="str">
        <f>IFERROR(VLOOKUP(D418,#REF!,6,0),"")</f>
        <v/>
      </c>
      <c r="K418" s="2"/>
      <c r="L418" s="21">
        <v>412</v>
      </c>
      <c r="M418" s="73"/>
      <c r="N418" s="21" t="str">
        <f t="shared" si="11"/>
        <v/>
      </c>
      <c r="O418" s="21" t="str">
        <f>IFERROR(IF(M418="",VLOOKUP(N418,'[1]Members Sorted'!$B$2:$G$5000,2,0),VLOOKUP(M418,'[1]Members Sorted'!$B$2:$G$5000,2,0)),"")</f>
        <v/>
      </c>
      <c r="P418" s="21" t="str">
        <f>IFERROR(IF(M418="",VLOOKUP(N418,'[1]Members Sorted'!$B$2:$G$5000,3,0),VLOOKUP(M418,'[1]Members Sorted'!$B$2:$G$5000,3,0)),"")</f>
        <v/>
      </c>
      <c r="Q418" s="21" t="str">
        <f>IFERROR(IF(M418="",VLOOKUP(N418,'[1]Members Sorted'!$B$2:$G$5000,5,0),VLOOKUP(M418,'[1]Members Sorted'!$B$2:$G$5000,5,0)),"")</f>
        <v/>
      </c>
      <c r="R418" s="21" t="str">
        <f>IFERROR(IF(Q418="","",IF(#REF!=1,"Guest",IF(COUNTIF($Q$7:Q418,Q418)&lt;='[1]Season Set up'!$C$73, CONCATENATE(Q418, " A"),IF(COUNTIF($Q$7:Q418,Q418)&lt;='[1]Season Set up'!$C$74, CONCATENATE(Q418, " B"),IF(COUNTIF($Q$7:Q418,Q418)&lt;='[1]Season Set up'!$C$75, CONCATENATE(Q418, " C"),IF(COUNTIF($Q$7:Q418,Q418)&lt;='[1]Season Set up'!$C$76, CONCATENATE(Q418, " D"),IF(COUNTIF($Q$7:Q418,Q418)&lt;='[1]Season Set up'!$C$77, CONCATENATE(Q418, " E"),IF(COUNTIF($Q$7:Q418,Q418)&lt;='[1]Season Set up'!$C$78, CONCATENATE(Q418, " F"),IF(COUNTIF($Q$7:Q418,Q418)&lt;='[1]Season Set up'!$C$79, CONCATENATE(Q418, " G"),IF(COUNTIF($Q$7:Q418,Q418)&lt;='[1]Season Set up'!$C$80, CONCATENATE(Q418, " H"),"")))))))))),"")</f>
        <v/>
      </c>
      <c r="S418" s="74"/>
      <c r="T418" s="21" t="str">
        <f>IFERROR(VLOOKUP(N418,#REF!,6,0),"")</f>
        <v/>
      </c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1:35" ht="15.75" customHeight="1" x14ac:dyDescent="0.2">
      <c r="A419" s="2" t="str">
        <f>IFERROR(IF(#REF!=0,"Wrong Gender!",""),"")</f>
        <v/>
      </c>
      <c r="B419" s="21">
        <v>413</v>
      </c>
      <c r="C419" s="73"/>
      <c r="D419" s="21" t="str">
        <f t="shared" si="10"/>
        <v/>
      </c>
      <c r="E419" s="21" t="str">
        <f>IFERROR(IF(C419="",VLOOKUP(D419,'[1]Members Sorted'!$B$2:$G$5000,2,0),VLOOKUP(C419,'[1]Members Sorted'!$B$2:$G$5000,2,0)),"")</f>
        <v/>
      </c>
      <c r="F419" s="21" t="str">
        <f>IFERROR(IF(C419="",VLOOKUP(D419,'[1]Members Sorted'!$B$2:$G$5000,3,0),VLOOKUP(C419,'[1]Members Sorted'!$B$2:$G$5000,3,0)),"")</f>
        <v/>
      </c>
      <c r="G419" s="21" t="str">
        <f>IFERROR(IF(C419="",VLOOKUP(D419,'[1]Members Sorted'!$B$2:$G$5000,5,0),VLOOKUP(C419,'[1]Members Sorted'!$B$2:$G$5000,5,0)),"")</f>
        <v/>
      </c>
      <c r="H419" s="21" t="str">
        <f>IFERROR(IF(G419="","",IF(#REF!=1,"Guest",IF(COUNTIF($G$7:G419,G419)='[1]Season Set up'!$D$62,"Spacer",IF(COUNTIF($G$7:G419,G419)='[1]Season Set up'!$D$63,"Spacer",IF(COUNTIF($G$7:G419,G419)='[1]Season Set up'!$D$64,"Spacer",IF(COUNTIF($G$7:G419,G419)='[1]Season Set up'!$D$65,"Spacer",IF(COUNTIF($G$7:G419,G419)='[1]Season Set up'!$D$66,"Spacer",IF(COUNTIF($G$7:G419,G419)='[1]Season Set up'!$D$67,"Spacer",IF(COUNTIF($G$7:G419,G419)='[1]Season Set up'!$D$68,"Spacer",IF(COUNTIF($G$7:G419,G419)='[1]Season Set up'!$D$69,"Spacer",IF(COUNTIF($G$7:G419,G419)&lt;='[1]Season Set up'!$C$62, CONCATENATE(G419, " A"),IF(COUNTIF($G$7:G419,G419)&lt;='[1]Season Set up'!$C$63, CONCATENATE(G419, " B"),IF(COUNTIF($G$7:G419,G419)&lt;='[1]Season Set up'!$C$64, CONCATENATE(G419, " C"),IF(COUNTIF($G$7:G419,G419)&lt;='[1]Season Set up'!$C$65, CONCATENATE(G419, " D"),IF(COUNTIF($G$7:G419,G419)&lt;='[1]Season Set up'!$C$66, CONCATENATE(G419, " E"),IF(COUNTIF($G$7:G419,G419)&lt;='[1]Season Set up'!$C$67, CONCATENATE(G419, " F"),IF(COUNTIF($G$7:G419,G419)&lt;='[1]Season Set up'!$C$68, CONCATENATE(G419, " G"),IF(COUNTIF($G$7:G419,G419)&lt;='[1]Season Set up'!$C$69, CONCATENATE(G419, " H"),"")))))))))))))))))),"")</f>
        <v/>
      </c>
      <c r="I419" s="74"/>
      <c r="J419" s="21" t="str">
        <f>IFERROR(VLOOKUP(D419,#REF!,6,0),"")</f>
        <v/>
      </c>
      <c r="K419" s="2"/>
      <c r="L419" s="21">
        <v>413</v>
      </c>
      <c r="M419" s="73"/>
      <c r="N419" s="21" t="str">
        <f t="shared" si="11"/>
        <v/>
      </c>
      <c r="O419" s="21" t="str">
        <f>IFERROR(IF(M419="",VLOOKUP(N419,'[1]Members Sorted'!$B$2:$G$5000,2,0),VLOOKUP(M419,'[1]Members Sorted'!$B$2:$G$5000,2,0)),"")</f>
        <v/>
      </c>
      <c r="P419" s="21" t="str">
        <f>IFERROR(IF(M419="",VLOOKUP(N419,'[1]Members Sorted'!$B$2:$G$5000,3,0),VLOOKUP(M419,'[1]Members Sorted'!$B$2:$G$5000,3,0)),"")</f>
        <v/>
      </c>
      <c r="Q419" s="21" t="str">
        <f>IFERROR(IF(M419="",VLOOKUP(N419,'[1]Members Sorted'!$B$2:$G$5000,5,0),VLOOKUP(M419,'[1]Members Sorted'!$B$2:$G$5000,5,0)),"")</f>
        <v/>
      </c>
      <c r="R419" s="21" t="str">
        <f>IFERROR(IF(Q419="","",IF(#REF!=1,"Guest",IF(COUNTIF($Q$7:Q419,Q419)&lt;='[1]Season Set up'!$C$73, CONCATENATE(Q419, " A"),IF(COUNTIF($Q$7:Q419,Q419)&lt;='[1]Season Set up'!$C$74, CONCATENATE(Q419, " B"),IF(COUNTIF($Q$7:Q419,Q419)&lt;='[1]Season Set up'!$C$75, CONCATENATE(Q419, " C"),IF(COUNTIF($Q$7:Q419,Q419)&lt;='[1]Season Set up'!$C$76, CONCATENATE(Q419, " D"),IF(COUNTIF($Q$7:Q419,Q419)&lt;='[1]Season Set up'!$C$77, CONCATENATE(Q419, " E"),IF(COUNTIF($Q$7:Q419,Q419)&lt;='[1]Season Set up'!$C$78, CONCATENATE(Q419, " F"),IF(COUNTIF($Q$7:Q419,Q419)&lt;='[1]Season Set up'!$C$79, CONCATENATE(Q419, " G"),IF(COUNTIF($Q$7:Q419,Q419)&lt;='[1]Season Set up'!$C$80, CONCATENATE(Q419, " H"),"")))))))))),"")</f>
        <v/>
      </c>
      <c r="S419" s="74"/>
      <c r="T419" s="21" t="str">
        <f>IFERROR(VLOOKUP(N419,#REF!,6,0),"")</f>
        <v/>
      </c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1:35" ht="15.75" customHeight="1" x14ac:dyDescent="0.2">
      <c r="A420" s="2" t="str">
        <f>IFERROR(IF(#REF!=0,"Wrong Gender!",""),"")</f>
        <v/>
      </c>
      <c r="B420" s="21">
        <v>414</v>
      </c>
      <c r="C420" s="73"/>
      <c r="D420" s="21" t="str">
        <f t="shared" si="10"/>
        <v/>
      </c>
      <c r="E420" s="21" t="str">
        <f>IFERROR(IF(C420="",VLOOKUP(D420,'[1]Members Sorted'!$B$2:$G$5000,2,0),VLOOKUP(C420,'[1]Members Sorted'!$B$2:$G$5000,2,0)),"")</f>
        <v/>
      </c>
      <c r="F420" s="21" t="str">
        <f>IFERROR(IF(C420="",VLOOKUP(D420,'[1]Members Sorted'!$B$2:$G$5000,3,0),VLOOKUP(C420,'[1]Members Sorted'!$B$2:$G$5000,3,0)),"")</f>
        <v/>
      </c>
      <c r="G420" s="21" t="str">
        <f>IFERROR(IF(C420="",VLOOKUP(D420,'[1]Members Sorted'!$B$2:$G$5000,5,0),VLOOKUP(C420,'[1]Members Sorted'!$B$2:$G$5000,5,0)),"")</f>
        <v/>
      </c>
      <c r="H420" s="21" t="str">
        <f>IFERROR(IF(G420="","",IF(#REF!=1,"Guest",IF(COUNTIF($G$7:G420,G420)='[1]Season Set up'!$D$62,"Spacer",IF(COUNTIF($G$7:G420,G420)='[1]Season Set up'!$D$63,"Spacer",IF(COUNTIF($G$7:G420,G420)='[1]Season Set up'!$D$64,"Spacer",IF(COUNTIF($G$7:G420,G420)='[1]Season Set up'!$D$65,"Spacer",IF(COUNTIF($G$7:G420,G420)='[1]Season Set up'!$D$66,"Spacer",IF(COUNTIF($G$7:G420,G420)='[1]Season Set up'!$D$67,"Spacer",IF(COUNTIF($G$7:G420,G420)='[1]Season Set up'!$D$68,"Spacer",IF(COUNTIF($G$7:G420,G420)='[1]Season Set up'!$D$69,"Spacer",IF(COUNTIF($G$7:G420,G420)&lt;='[1]Season Set up'!$C$62, CONCATENATE(G420, " A"),IF(COUNTIF($G$7:G420,G420)&lt;='[1]Season Set up'!$C$63, CONCATENATE(G420, " B"),IF(COUNTIF($G$7:G420,G420)&lt;='[1]Season Set up'!$C$64, CONCATENATE(G420, " C"),IF(COUNTIF($G$7:G420,G420)&lt;='[1]Season Set up'!$C$65, CONCATENATE(G420, " D"),IF(COUNTIF($G$7:G420,G420)&lt;='[1]Season Set up'!$C$66, CONCATENATE(G420, " E"),IF(COUNTIF($G$7:G420,G420)&lt;='[1]Season Set up'!$C$67, CONCATENATE(G420, " F"),IF(COUNTIF($G$7:G420,G420)&lt;='[1]Season Set up'!$C$68, CONCATENATE(G420, " G"),IF(COUNTIF($G$7:G420,G420)&lt;='[1]Season Set up'!$C$69, CONCATENATE(G420, " H"),"")))))))))))))))))),"")</f>
        <v/>
      </c>
      <c r="I420" s="74"/>
      <c r="J420" s="21" t="str">
        <f>IFERROR(VLOOKUP(D420,#REF!,6,0),"")</f>
        <v/>
      </c>
      <c r="K420" s="2"/>
      <c r="L420" s="21">
        <v>414</v>
      </c>
      <c r="M420" s="73"/>
      <c r="N420" s="21" t="str">
        <f t="shared" si="11"/>
        <v/>
      </c>
      <c r="O420" s="21" t="str">
        <f>IFERROR(IF(M420="",VLOOKUP(N420,'[1]Members Sorted'!$B$2:$G$5000,2,0),VLOOKUP(M420,'[1]Members Sorted'!$B$2:$G$5000,2,0)),"")</f>
        <v/>
      </c>
      <c r="P420" s="21" t="str">
        <f>IFERROR(IF(M420="",VLOOKUP(N420,'[1]Members Sorted'!$B$2:$G$5000,3,0),VLOOKUP(M420,'[1]Members Sorted'!$B$2:$G$5000,3,0)),"")</f>
        <v/>
      </c>
      <c r="Q420" s="21" t="str">
        <f>IFERROR(IF(M420="",VLOOKUP(N420,'[1]Members Sorted'!$B$2:$G$5000,5,0),VLOOKUP(M420,'[1]Members Sorted'!$B$2:$G$5000,5,0)),"")</f>
        <v/>
      </c>
      <c r="R420" s="21" t="str">
        <f>IFERROR(IF(Q420="","",IF(#REF!=1,"Guest",IF(COUNTIF($Q$7:Q420,Q420)&lt;='[1]Season Set up'!$C$73, CONCATENATE(Q420, " A"),IF(COUNTIF($Q$7:Q420,Q420)&lt;='[1]Season Set up'!$C$74, CONCATENATE(Q420, " B"),IF(COUNTIF($Q$7:Q420,Q420)&lt;='[1]Season Set up'!$C$75, CONCATENATE(Q420, " C"),IF(COUNTIF($Q$7:Q420,Q420)&lt;='[1]Season Set up'!$C$76, CONCATENATE(Q420, " D"),IF(COUNTIF($Q$7:Q420,Q420)&lt;='[1]Season Set up'!$C$77, CONCATENATE(Q420, " E"),IF(COUNTIF($Q$7:Q420,Q420)&lt;='[1]Season Set up'!$C$78, CONCATENATE(Q420, " F"),IF(COUNTIF($Q$7:Q420,Q420)&lt;='[1]Season Set up'!$C$79, CONCATENATE(Q420, " G"),IF(COUNTIF($Q$7:Q420,Q420)&lt;='[1]Season Set up'!$C$80, CONCATENATE(Q420, " H"),"")))))))))),"")</f>
        <v/>
      </c>
      <c r="S420" s="74"/>
      <c r="T420" s="21" t="str">
        <f>IFERROR(VLOOKUP(N420,#REF!,6,0),"")</f>
        <v/>
      </c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1:35" ht="15.75" customHeight="1" x14ac:dyDescent="0.2">
      <c r="A421" s="2" t="str">
        <f>IFERROR(IF(#REF!=0,"Wrong Gender!",""),"")</f>
        <v/>
      </c>
      <c r="B421" s="21">
        <v>415</v>
      </c>
      <c r="C421" s="73"/>
      <c r="D421" s="21" t="str">
        <f t="shared" si="10"/>
        <v/>
      </c>
      <c r="E421" s="21" t="str">
        <f>IFERROR(IF(C421="",VLOOKUP(D421,'[1]Members Sorted'!$B$2:$G$5000,2,0),VLOOKUP(C421,'[1]Members Sorted'!$B$2:$G$5000,2,0)),"")</f>
        <v/>
      </c>
      <c r="F421" s="21" t="str">
        <f>IFERROR(IF(C421="",VLOOKUP(D421,'[1]Members Sorted'!$B$2:$G$5000,3,0),VLOOKUP(C421,'[1]Members Sorted'!$B$2:$G$5000,3,0)),"")</f>
        <v/>
      </c>
      <c r="G421" s="21" t="str">
        <f>IFERROR(IF(C421="",VLOOKUP(D421,'[1]Members Sorted'!$B$2:$G$5000,5,0),VLOOKUP(C421,'[1]Members Sorted'!$B$2:$G$5000,5,0)),"")</f>
        <v/>
      </c>
      <c r="H421" s="21" t="str">
        <f>IFERROR(IF(G421="","",IF(#REF!=1,"Guest",IF(COUNTIF($G$7:G421,G421)='[1]Season Set up'!$D$62,"Spacer",IF(COUNTIF($G$7:G421,G421)='[1]Season Set up'!$D$63,"Spacer",IF(COUNTIF($G$7:G421,G421)='[1]Season Set up'!$D$64,"Spacer",IF(COUNTIF($G$7:G421,G421)='[1]Season Set up'!$D$65,"Spacer",IF(COUNTIF($G$7:G421,G421)='[1]Season Set up'!$D$66,"Spacer",IF(COUNTIF($G$7:G421,G421)='[1]Season Set up'!$D$67,"Spacer",IF(COUNTIF($G$7:G421,G421)='[1]Season Set up'!$D$68,"Spacer",IF(COUNTIF($G$7:G421,G421)='[1]Season Set up'!$D$69,"Spacer",IF(COUNTIF($G$7:G421,G421)&lt;='[1]Season Set up'!$C$62, CONCATENATE(G421, " A"),IF(COUNTIF($G$7:G421,G421)&lt;='[1]Season Set up'!$C$63, CONCATENATE(G421, " B"),IF(COUNTIF($G$7:G421,G421)&lt;='[1]Season Set up'!$C$64, CONCATENATE(G421, " C"),IF(COUNTIF($G$7:G421,G421)&lt;='[1]Season Set up'!$C$65, CONCATENATE(G421, " D"),IF(COUNTIF($G$7:G421,G421)&lt;='[1]Season Set up'!$C$66, CONCATENATE(G421, " E"),IF(COUNTIF($G$7:G421,G421)&lt;='[1]Season Set up'!$C$67, CONCATENATE(G421, " F"),IF(COUNTIF($G$7:G421,G421)&lt;='[1]Season Set up'!$C$68, CONCATENATE(G421, " G"),IF(COUNTIF($G$7:G421,G421)&lt;='[1]Season Set up'!$C$69, CONCATENATE(G421, " H"),"")))))))))))))))))),"")</f>
        <v/>
      </c>
      <c r="I421" s="74"/>
      <c r="J421" s="21" t="str">
        <f>IFERROR(VLOOKUP(D421,#REF!,6,0),"")</f>
        <v/>
      </c>
      <c r="K421" s="2"/>
      <c r="L421" s="21">
        <v>415</v>
      </c>
      <c r="M421" s="73"/>
      <c r="N421" s="21" t="str">
        <f t="shared" si="11"/>
        <v/>
      </c>
      <c r="O421" s="21" t="str">
        <f>IFERROR(IF(M421="",VLOOKUP(N421,'[1]Members Sorted'!$B$2:$G$5000,2,0),VLOOKUP(M421,'[1]Members Sorted'!$B$2:$G$5000,2,0)),"")</f>
        <v/>
      </c>
      <c r="P421" s="21" t="str">
        <f>IFERROR(IF(M421="",VLOOKUP(N421,'[1]Members Sorted'!$B$2:$G$5000,3,0),VLOOKUP(M421,'[1]Members Sorted'!$B$2:$G$5000,3,0)),"")</f>
        <v/>
      </c>
      <c r="Q421" s="21" t="str">
        <f>IFERROR(IF(M421="",VLOOKUP(N421,'[1]Members Sorted'!$B$2:$G$5000,5,0),VLOOKUP(M421,'[1]Members Sorted'!$B$2:$G$5000,5,0)),"")</f>
        <v/>
      </c>
      <c r="R421" s="21" t="str">
        <f>IFERROR(IF(Q421="","",IF(#REF!=1,"Guest",IF(COUNTIF($Q$7:Q421,Q421)&lt;='[1]Season Set up'!$C$73, CONCATENATE(Q421, " A"),IF(COUNTIF($Q$7:Q421,Q421)&lt;='[1]Season Set up'!$C$74, CONCATENATE(Q421, " B"),IF(COUNTIF($Q$7:Q421,Q421)&lt;='[1]Season Set up'!$C$75, CONCATENATE(Q421, " C"),IF(COUNTIF($Q$7:Q421,Q421)&lt;='[1]Season Set up'!$C$76, CONCATENATE(Q421, " D"),IF(COUNTIF($Q$7:Q421,Q421)&lt;='[1]Season Set up'!$C$77, CONCATENATE(Q421, " E"),IF(COUNTIF($Q$7:Q421,Q421)&lt;='[1]Season Set up'!$C$78, CONCATENATE(Q421, " F"),IF(COUNTIF($Q$7:Q421,Q421)&lt;='[1]Season Set up'!$C$79, CONCATENATE(Q421, " G"),IF(COUNTIF($Q$7:Q421,Q421)&lt;='[1]Season Set up'!$C$80, CONCATENATE(Q421, " H"),"")))))))))),"")</f>
        <v/>
      </c>
      <c r="S421" s="74"/>
      <c r="T421" s="21" t="str">
        <f>IFERROR(VLOOKUP(N421,#REF!,6,0),"")</f>
        <v/>
      </c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1:35" ht="15.75" customHeight="1" x14ac:dyDescent="0.2">
      <c r="A422" s="2" t="str">
        <f>IFERROR(IF(#REF!=0,"Wrong Gender!",""),"")</f>
        <v/>
      </c>
      <c r="B422" s="21">
        <v>416</v>
      </c>
      <c r="C422" s="73"/>
      <c r="D422" s="21" t="str">
        <f t="shared" si="10"/>
        <v/>
      </c>
      <c r="E422" s="21" t="str">
        <f>IFERROR(IF(C422="",VLOOKUP(D422,'[1]Members Sorted'!$B$2:$G$5000,2,0),VLOOKUP(C422,'[1]Members Sorted'!$B$2:$G$5000,2,0)),"")</f>
        <v/>
      </c>
      <c r="F422" s="21" t="str">
        <f>IFERROR(IF(C422="",VLOOKUP(D422,'[1]Members Sorted'!$B$2:$G$5000,3,0),VLOOKUP(C422,'[1]Members Sorted'!$B$2:$G$5000,3,0)),"")</f>
        <v/>
      </c>
      <c r="G422" s="21" t="str">
        <f>IFERROR(IF(C422="",VLOOKUP(D422,'[1]Members Sorted'!$B$2:$G$5000,5,0),VLOOKUP(C422,'[1]Members Sorted'!$B$2:$G$5000,5,0)),"")</f>
        <v/>
      </c>
      <c r="H422" s="21" t="str">
        <f>IFERROR(IF(G422="","",IF(#REF!=1,"Guest",IF(COUNTIF($G$7:G422,G422)='[1]Season Set up'!$D$62,"Spacer",IF(COUNTIF($G$7:G422,G422)='[1]Season Set up'!$D$63,"Spacer",IF(COUNTIF($G$7:G422,G422)='[1]Season Set up'!$D$64,"Spacer",IF(COUNTIF($G$7:G422,G422)='[1]Season Set up'!$D$65,"Spacer",IF(COUNTIF($G$7:G422,G422)='[1]Season Set up'!$D$66,"Spacer",IF(COUNTIF($G$7:G422,G422)='[1]Season Set up'!$D$67,"Spacer",IF(COUNTIF($G$7:G422,G422)='[1]Season Set up'!$D$68,"Spacer",IF(COUNTIF($G$7:G422,G422)='[1]Season Set up'!$D$69,"Spacer",IF(COUNTIF($G$7:G422,G422)&lt;='[1]Season Set up'!$C$62, CONCATENATE(G422, " A"),IF(COUNTIF($G$7:G422,G422)&lt;='[1]Season Set up'!$C$63, CONCATENATE(G422, " B"),IF(COUNTIF($G$7:G422,G422)&lt;='[1]Season Set up'!$C$64, CONCATENATE(G422, " C"),IF(COUNTIF($G$7:G422,G422)&lt;='[1]Season Set up'!$C$65, CONCATENATE(G422, " D"),IF(COUNTIF($G$7:G422,G422)&lt;='[1]Season Set up'!$C$66, CONCATENATE(G422, " E"),IF(COUNTIF($G$7:G422,G422)&lt;='[1]Season Set up'!$C$67, CONCATENATE(G422, " F"),IF(COUNTIF($G$7:G422,G422)&lt;='[1]Season Set up'!$C$68, CONCATENATE(G422, " G"),IF(COUNTIF($G$7:G422,G422)&lt;='[1]Season Set up'!$C$69, CONCATENATE(G422, " H"),"")))))))))))))))))),"")</f>
        <v/>
      </c>
      <c r="I422" s="74"/>
      <c r="J422" s="21" t="str">
        <f>IFERROR(VLOOKUP(D422,#REF!,6,0),"")</f>
        <v/>
      </c>
      <c r="K422" s="2"/>
      <c r="L422" s="21">
        <v>416</v>
      </c>
      <c r="M422" s="73"/>
      <c r="N422" s="21" t="str">
        <f t="shared" si="11"/>
        <v/>
      </c>
      <c r="O422" s="21" t="str">
        <f>IFERROR(IF(M422="",VLOOKUP(N422,'[1]Members Sorted'!$B$2:$G$5000,2,0),VLOOKUP(M422,'[1]Members Sorted'!$B$2:$G$5000,2,0)),"")</f>
        <v/>
      </c>
      <c r="P422" s="21" t="str">
        <f>IFERROR(IF(M422="",VLOOKUP(N422,'[1]Members Sorted'!$B$2:$G$5000,3,0),VLOOKUP(M422,'[1]Members Sorted'!$B$2:$G$5000,3,0)),"")</f>
        <v/>
      </c>
      <c r="Q422" s="21" t="str">
        <f>IFERROR(IF(M422="",VLOOKUP(N422,'[1]Members Sorted'!$B$2:$G$5000,5,0),VLOOKUP(M422,'[1]Members Sorted'!$B$2:$G$5000,5,0)),"")</f>
        <v/>
      </c>
      <c r="R422" s="21" t="str">
        <f>IFERROR(IF(Q422="","",IF(#REF!=1,"Guest",IF(COUNTIF($Q$7:Q422,Q422)&lt;='[1]Season Set up'!$C$73, CONCATENATE(Q422, " A"),IF(COUNTIF($Q$7:Q422,Q422)&lt;='[1]Season Set up'!$C$74, CONCATENATE(Q422, " B"),IF(COUNTIF($Q$7:Q422,Q422)&lt;='[1]Season Set up'!$C$75, CONCATENATE(Q422, " C"),IF(COUNTIF($Q$7:Q422,Q422)&lt;='[1]Season Set up'!$C$76, CONCATENATE(Q422, " D"),IF(COUNTIF($Q$7:Q422,Q422)&lt;='[1]Season Set up'!$C$77, CONCATENATE(Q422, " E"),IF(COUNTIF($Q$7:Q422,Q422)&lt;='[1]Season Set up'!$C$78, CONCATENATE(Q422, " F"),IF(COUNTIF($Q$7:Q422,Q422)&lt;='[1]Season Set up'!$C$79, CONCATENATE(Q422, " G"),IF(COUNTIF($Q$7:Q422,Q422)&lt;='[1]Season Set up'!$C$80, CONCATENATE(Q422, " H"),"")))))))))),"")</f>
        <v/>
      </c>
      <c r="S422" s="74"/>
      <c r="T422" s="21" t="str">
        <f>IFERROR(VLOOKUP(N422,#REF!,6,0),"")</f>
        <v/>
      </c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1:35" ht="15.75" customHeight="1" x14ac:dyDescent="0.2">
      <c r="A423" s="2" t="str">
        <f>IFERROR(IF(#REF!=0,"Wrong Gender!",""),"")</f>
        <v/>
      </c>
      <c r="B423" s="21">
        <v>417</v>
      </c>
      <c r="C423" s="73"/>
      <c r="D423" s="21" t="str">
        <f t="shared" si="10"/>
        <v/>
      </c>
      <c r="E423" s="21" t="str">
        <f>IFERROR(IF(C423="",VLOOKUP(D423,'[1]Members Sorted'!$B$2:$G$5000,2,0),VLOOKUP(C423,'[1]Members Sorted'!$B$2:$G$5000,2,0)),"")</f>
        <v/>
      </c>
      <c r="F423" s="21" t="str">
        <f>IFERROR(IF(C423="",VLOOKUP(D423,'[1]Members Sorted'!$B$2:$G$5000,3,0),VLOOKUP(C423,'[1]Members Sorted'!$B$2:$G$5000,3,0)),"")</f>
        <v/>
      </c>
      <c r="G423" s="21" t="str">
        <f>IFERROR(IF(C423="",VLOOKUP(D423,'[1]Members Sorted'!$B$2:$G$5000,5,0),VLOOKUP(C423,'[1]Members Sorted'!$B$2:$G$5000,5,0)),"")</f>
        <v/>
      </c>
      <c r="H423" s="21" t="str">
        <f>IFERROR(IF(G423="","",IF(#REF!=1,"Guest",IF(COUNTIF($G$7:G423,G423)='[1]Season Set up'!$D$62,"Spacer",IF(COUNTIF($G$7:G423,G423)='[1]Season Set up'!$D$63,"Spacer",IF(COUNTIF($G$7:G423,G423)='[1]Season Set up'!$D$64,"Spacer",IF(COUNTIF($G$7:G423,G423)='[1]Season Set up'!$D$65,"Spacer",IF(COUNTIF($G$7:G423,G423)='[1]Season Set up'!$D$66,"Spacer",IF(COUNTIF($G$7:G423,G423)='[1]Season Set up'!$D$67,"Spacer",IF(COUNTIF($G$7:G423,G423)='[1]Season Set up'!$D$68,"Spacer",IF(COUNTIF($G$7:G423,G423)='[1]Season Set up'!$D$69,"Spacer",IF(COUNTIF($G$7:G423,G423)&lt;='[1]Season Set up'!$C$62, CONCATENATE(G423, " A"),IF(COUNTIF($G$7:G423,G423)&lt;='[1]Season Set up'!$C$63, CONCATENATE(G423, " B"),IF(COUNTIF($G$7:G423,G423)&lt;='[1]Season Set up'!$C$64, CONCATENATE(G423, " C"),IF(COUNTIF($G$7:G423,G423)&lt;='[1]Season Set up'!$C$65, CONCATENATE(G423, " D"),IF(COUNTIF($G$7:G423,G423)&lt;='[1]Season Set up'!$C$66, CONCATENATE(G423, " E"),IF(COUNTIF($G$7:G423,G423)&lt;='[1]Season Set up'!$C$67, CONCATENATE(G423, " F"),IF(COUNTIF($G$7:G423,G423)&lt;='[1]Season Set up'!$C$68, CONCATENATE(G423, " G"),IF(COUNTIF($G$7:G423,G423)&lt;='[1]Season Set up'!$C$69, CONCATENATE(G423, " H"),"")))))))))))))))))),"")</f>
        <v/>
      </c>
      <c r="I423" s="74"/>
      <c r="J423" s="21" t="str">
        <f>IFERROR(VLOOKUP(D423,#REF!,6,0),"")</f>
        <v/>
      </c>
      <c r="K423" s="2"/>
      <c r="L423" s="21">
        <v>417</v>
      </c>
      <c r="M423" s="73"/>
      <c r="N423" s="21" t="str">
        <f t="shared" si="11"/>
        <v/>
      </c>
      <c r="O423" s="21" t="str">
        <f>IFERROR(IF(M423="",VLOOKUP(N423,'[1]Members Sorted'!$B$2:$G$5000,2,0),VLOOKUP(M423,'[1]Members Sorted'!$B$2:$G$5000,2,0)),"")</f>
        <v/>
      </c>
      <c r="P423" s="21" t="str">
        <f>IFERROR(IF(M423="",VLOOKUP(N423,'[1]Members Sorted'!$B$2:$G$5000,3,0),VLOOKUP(M423,'[1]Members Sorted'!$B$2:$G$5000,3,0)),"")</f>
        <v/>
      </c>
      <c r="Q423" s="21" t="str">
        <f>IFERROR(IF(M423="",VLOOKUP(N423,'[1]Members Sorted'!$B$2:$G$5000,5,0),VLOOKUP(M423,'[1]Members Sorted'!$B$2:$G$5000,5,0)),"")</f>
        <v/>
      </c>
      <c r="R423" s="21" t="str">
        <f>IFERROR(IF(Q423="","",IF(#REF!=1,"Guest",IF(COUNTIF($Q$7:Q423,Q423)&lt;='[1]Season Set up'!$C$73, CONCATENATE(Q423, " A"),IF(COUNTIF($Q$7:Q423,Q423)&lt;='[1]Season Set up'!$C$74, CONCATENATE(Q423, " B"),IF(COUNTIF($Q$7:Q423,Q423)&lt;='[1]Season Set up'!$C$75, CONCATENATE(Q423, " C"),IF(COUNTIF($Q$7:Q423,Q423)&lt;='[1]Season Set up'!$C$76, CONCATENATE(Q423, " D"),IF(COUNTIF($Q$7:Q423,Q423)&lt;='[1]Season Set up'!$C$77, CONCATENATE(Q423, " E"),IF(COUNTIF($Q$7:Q423,Q423)&lt;='[1]Season Set up'!$C$78, CONCATENATE(Q423, " F"),IF(COUNTIF($Q$7:Q423,Q423)&lt;='[1]Season Set up'!$C$79, CONCATENATE(Q423, " G"),IF(COUNTIF($Q$7:Q423,Q423)&lt;='[1]Season Set up'!$C$80, CONCATENATE(Q423, " H"),"")))))))))),"")</f>
        <v/>
      </c>
      <c r="S423" s="74"/>
      <c r="T423" s="21" t="str">
        <f>IFERROR(VLOOKUP(N423,#REF!,6,0),"")</f>
        <v/>
      </c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1:35" ht="15.75" customHeight="1" x14ac:dyDescent="0.2">
      <c r="A424" s="2" t="str">
        <f>IFERROR(IF(#REF!=0,"Wrong Gender!",""),"")</f>
        <v/>
      </c>
      <c r="B424" s="21">
        <v>418</v>
      </c>
      <c r="C424" s="73"/>
      <c r="D424" s="21" t="str">
        <f t="shared" si="10"/>
        <v/>
      </c>
      <c r="E424" s="21" t="str">
        <f>IFERROR(IF(C424="",VLOOKUP(D424,'[1]Members Sorted'!$B$2:$G$5000,2,0),VLOOKUP(C424,'[1]Members Sorted'!$B$2:$G$5000,2,0)),"")</f>
        <v/>
      </c>
      <c r="F424" s="21" t="str">
        <f>IFERROR(IF(C424="",VLOOKUP(D424,'[1]Members Sorted'!$B$2:$G$5000,3,0),VLOOKUP(C424,'[1]Members Sorted'!$B$2:$G$5000,3,0)),"")</f>
        <v/>
      </c>
      <c r="G424" s="21" t="str">
        <f>IFERROR(IF(C424="",VLOOKUP(D424,'[1]Members Sorted'!$B$2:$G$5000,5,0),VLOOKUP(C424,'[1]Members Sorted'!$B$2:$G$5000,5,0)),"")</f>
        <v/>
      </c>
      <c r="H424" s="21" t="str">
        <f>IFERROR(IF(G424="","",IF(#REF!=1,"Guest",IF(COUNTIF($G$7:G424,G424)='[1]Season Set up'!$D$62,"Spacer",IF(COUNTIF($G$7:G424,G424)='[1]Season Set up'!$D$63,"Spacer",IF(COUNTIF($G$7:G424,G424)='[1]Season Set up'!$D$64,"Spacer",IF(COUNTIF($G$7:G424,G424)='[1]Season Set up'!$D$65,"Spacer",IF(COUNTIF($G$7:G424,G424)='[1]Season Set up'!$D$66,"Spacer",IF(COUNTIF($G$7:G424,G424)='[1]Season Set up'!$D$67,"Spacer",IF(COUNTIF($G$7:G424,G424)='[1]Season Set up'!$D$68,"Spacer",IF(COUNTIF($G$7:G424,G424)='[1]Season Set up'!$D$69,"Spacer",IF(COUNTIF($G$7:G424,G424)&lt;='[1]Season Set up'!$C$62, CONCATENATE(G424, " A"),IF(COUNTIF($G$7:G424,G424)&lt;='[1]Season Set up'!$C$63, CONCATENATE(G424, " B"),IF(COUNTIF($G$7:G424,G424)&lt;='[1]Season Set up'!$C$64, CONCATENATE(G424, " C"),IF(COUNTIF($G$7:G424,G424)&lt;='[1]Season Set up'!$C$65, CONCATENATE(G424, " D"),IF(COUNTIF($G$7:G424,G424)&lt;='[1]Season Set up'!$C$66, CONCATENATE(G424, " E"),IF(COUNTIF($G$7:G424,G424)&lt;='[1]Season Set up'!$C$67, CONCATENATE(G424, " F"),IF(COUNTIF($G$7:G424,G424)&lt;='[1]Season Set up'!$C$68, CONCATENATE(G424, " G"),IF(COUNTIF($G$7:G424,G424)&lt;='[1]Season Set up'!$C$69, CONCATENATE(G424, " H"),"")))))))))))))))))),"")</f>
        <v/>
      </c>
      <c r="I424" s="74"/>
      <c r="J424" s="21" t="str">
        <f>IFERROR(VLOOKUP(D424,#REF!,6,0),"")</f>
        <v/>
      </c>
      <c r="K424" s="2"/>
      <c r="L424" s="21">
        <v>418</v>
      </c>
      <c r="M424" s="73"/>
      <c r="N424" s="21" t="str">
        <f t="shared" si="11"/>
        <v/>
      </c>
      <c r="O424" s="21" t="str">
        <f>IFERROR(IF(M424="",VLOOKUP(N424,'[1]Members Sorted'!$B$2:$G$5000,2,0),VLOOKUP(M424,'[1]Members Sorted'!$B$2:$G$5000,2,0)),"")</f>
        <v/>
      </c>
      <c r="P424" s="21" t="str">
        <f>IFERROR(IF(M424="",VLOOKUP(N424,'[1]Members Sorted'!$B$2:$G$5000,3,0),VLOOKUP(M424,'[1]Members Sorted'!$B$2:$G$5000,3,0)),"")</f>
        <v/>
      </c>
      <c r="Q424" s="21" t="str">
        <f>IFERROR(IF(M424="",VLOOKUP(N424,'[1]Members Sorted'!$B$2:$G$5000,5,0),VLOOKUP(M424,'[1]Members Sorted'!$B$2:$G$5000,5,0)),"")</f>
        <v/>
      </c>
      <c r="R424" s="21" t="str">
        <f>IFERROR(IF(Q424="","",IF(#REF!=1,"Guest",IF(COUNTIF($Q$7:Q424,Q424)&lt;='[1]Season Set up'!$C$73, CONCATENATE(Q424, " A"),IF(COUNTIF($Q$7:Q424,Q424)&lt;='[1]Season Set up'!$C$74, CONCATENATE(Q424, " B"),IF(COUNTIF($Q$7:Q424,Q424)&lt;='[1]Season Set up'!$C$75, CONCATENATE(Q424, " C"),IF(COUNTIF($Q$7:Q424,Q424)&lt;='[1]Season Set up'!$C$76, CONCATENATE(Q424, " D"),IF(COUNTIF($Q$7:Q424,Q424)&lt;='[1]Season Set up'!$C$77, CONCATENATE(Q424, " E"),IF(COUNTIF($Q$7:Q424,Q424)&lt;='[1]Season Set up'!$C$78, CONCATENATE(Q424, " F"),IF(COUNTIF($Q$7:Q424,Q424)&lt;='[1]Season Set up'!$C$79, CONCATENATE(Q424, " G"),IF(COUNTIF($Q$7:Q424,Q424)&lt;='[1]Season Set up'!$C$80, CONCATENATE(Q424, " H"),"")))))))))),"")</f>
        <v/>
      </c>
      <c r="S424" s="74"/>
      <c r="T424" s="21" t="str">
        <f>IFERROR(VLOOKUP(N424,#REF!,6,0),"")</f>
        <v/>
      </c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1:35" ht="15.75" customHeight="1" x14ac:dyDescent="0.2">
      <c r="A425" s="2" t="str">
        <f>IFERROR(IF(#REF!=0,"Wrong Gender!",""),"")</f>
        <v/>
      </c>
      <c r="B425" s="21">
        <v>419</v>
      </c>
      <c r="C425" s="73"/>
      <c r="D425" s="21" t="str">
        <f t="shared" si="10"/>
        <v/>
      </c>
      <c r="E425" s="21" t="str">
        <f>IFERROR(IF(C425="",VLOOKUP(D425,'[1]Members Sorted'!$B$2:$G$5000,2,0),VLOOKUP(C425,'[1]Members Sorted'!$B$2:$G$5000,2,0)),"")</f>
        <v/>
      </c>
      <c r="F425" s="21" t="str">
        <f>IFERROR(IF(C425="",VLOOKUP(D425,'[1]Members Sorted'!$B$2:$G$5000,3,0),VLOOKUP(C425,'[1]Members Sorted'!$B$2:$G$5000,3,0)),"")</f>
        <v/>
      </c>
      <c r="G425" s="21" t="str">
        <f>IFERROR(IF(C425="",VLOOKUP(D425,'[1]Members Sorted'!$B$2:$G$5000,5,0),VLOOKUP(C425,'[1]Members Sorted'!$B$2:$G$5000,5,0)),"")</f>
        <v/>
      </c>
      <c r="H425" s="21" t="str">
        <f>IFERROR(IF(G425="","",IF(#REF!=1,"Guest",IF(COUNTIF($G$7:G425,G425)='[1]Season Set up'!$D$62,"Spacer",IF(COUNTIF($G$7:G425,G425)='[1]Season Set up'!$D$63,"Spacer",IF(COUNTIF($G$7:G425,G425)='[1]Season Set up'!$D$64,"Spacer",IF(COUNTIF($G$7:G425,G425)='[1]Season Set up'!$D$65,"Spacer",IF(COUNTIF($G$7:G425,G425)='[1]Season Set up'!$D$66,"Spacer",IF(COUNTIF($G$7:G425,G425)='[1]Season Set up'!$D$67,"Spacer",IF(COUNTIF($G$7:G425,G425)='[1]Season Set up'!$D$68,"Spacer",IF(COUNTIF($G$7:G425,G425)='[1]Season Set up'!$D$69,"Spacer",IF(COUNTIF($G$7:G425,G425)&lt;='[1]Season Set up'!$C$62, CONCATENATE(G425, " A"),IF(COUNTIF($G$7:G425,G425)&lt;='[1]Season Set up'!$C$63, CONCATENATE(G425, " B"),IF(COUNTIF($G$7:G425,G425)&lt;='[1]Season Set up'!$C$64, CONCATENATE(G425, " C"),IF(COUNTIF($G$7:G425,G425)&lt;='[1]Season Set up'!$C$65, CONCATENATE(G425, " D"),IF(COUNTIF($G$7:G425,G425)&lt;='[1]Season Set up'!$C$66, CONCATENATE(G425, " E"),IF(COUNTIF($G$7:G425,G425)&lt;='[1]Season Set up'!$C$67, CONCATENATE(G425, " F"),IF(COUNTIF($G$7:G425,G425)&lt;='[1]Season Set up'!$C$68, CONCATENATE(G425, " G"),IF(COUNTIF($G$7:G425,G425)&lt;='[1]Season Set up'!$C$69, CONCATENATE(G425, " H"),"")))))))))))))))))),"")</f>
        <v/>
      </c>
      <c r="I425" s="74"/>
      <c r="J425" s="21" t="str">
        <f>IFERROR(VLOOKUP(D425,#REF!,6,0),"")</f>
        <v/>
      </c>
      <c r="K425" s="2"/>
      <c r="L425" s="21">
        <v>419</v>
      </c>
      <c r="M425" s="73"/>
      <c r="N425" s="21" t="str">
        <f t="shared" si="11"/>
        <v/>
      </c>
      <c r="O425" s="21" t="str">
        <f>IFERROR(IF(M425="",VLOOKUP(N425,'[1]Members Sorted'!$B$2:$G$5000,2,0),VLOOKUP(M425,'[1]Members Sorted'!$B$2:$G$5000,2,0)),"")</f>
        <v/>
      </c>
      <c r="P425" s="21" t="str">
        <f>IFERROR(IF(M425="",VLOOKUP(N425,'[1]Members Sorted'!$B$2:$G$5000,3,0),VLOOKUP(M425,'[1]Members Sorted'!$B$2:$G$5000,3,0)),"")</f>
        <v/>
      </c>
      <c r="Q425" s="21" t="str">
        <f>IFERROR(IF(M425="",VLOOKUP(N425,'[1]Members Sorted'!$B$2:$G$5000,5,0),VLOOKUP(M425,'[1]Members Sorted'!$B$2:$G$5000,5,0)),"")</f>
        <v/>
      </c>
      <c r="R425" s="21" t="str">
        <f>IFERROR(IF(Q425="","",IF(#REF!=1,"Guest",IF(COUNTIF($Q$7:Q425,Q425)&lt;='[1]Season Set up'!$C$73, CONCATENATE(Q425, " A"),IF(COUNTIF($Q$7:Q425,Q425)&lt;='[1]Season Set up'!$C$74, CONCATENATE(Q425, " B"),IF(COUNTIF($Q$7:Q425,Q425)&lt;='[1]Season Set up'!$C$75, CONCATENATE(Q425, " C"),IF(COUNTIF($Q$7:Q425,Q425)&lt;='[1]Season Set up'!$C$76, CONCATENATE(Q425, " D"),IF(COUNTIF($Q$7:Q425,Q425)&lt;='[1]Season Set up'!$C$77, CONCATENATE(Q425, " E"),IF(COUNTIF($Q$7:Q425,Q425)&lt;='[1]Season Set up'!$C$78, CONCATENATE(Q425, " F"),IF(COUNTIF($Q$7:Q425,Q425)&lt;='[1]Season Set up'!$C$79, CONCATENATE(Q425, " G"),IF(COUNTIF($Q$7:Q425,Q425)&lt;='[1]Season Set up'!$C$80, CONCATENATE(Q425, " H"),"")))))))))),"")</f>
        <v/>
      </c>
      <c r="S425" s="74"/>
      <c r="T425" s="21" t="str">
        <f>IFERROR(VLOOKUP(N425,#REF!,6,0),"")</f>
        <v/>
      </c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1:35" ht="15.75" customHeight="1" x14ac:dyDescent="0.2">
      <c r="A426" s="2" t="str">
        <f>IFERROR(IF(#REF!=0,"Wrong Gender!",""),"")</f>
        <v/>
      </c>
      <c r="B426" s="21">
        <v>420</v>
      </c>
      <c r="C426" s="73"/>
      <c r="D426" s="21" t="str">
        <f t="shared" si="10"/>
        <v/>
      </c>
      <c r="E426" s="21" t="str">
        <f>IFERROR(IF(C426="",VLOOKUP(D426,'[1]Members Sorted'!$B$2:$G$5000,2,0),VLOOKUP(C426,'[1]Members Sorted'!$B$2:$G$5000,2,0)),"")</f>
        <v/>
      </c>
      <c r="F426" s="21" t="str">
        <f>IFERROR(IF(C426="",VLOOKUP(D426,'[1]Members Sorted'!$B$2:$G$5000,3,0),VLOOKUP(C426,'[1]Members Sorted'!$B$2:$G$5000,3,0)),"")</f>
        <v/>
      </c>
      <c r="G426" s="21" t="str">
        <f>IFERROR(IF(C426="",VLOOKUP(D426,'[1]Members Sorted'!$B$2:$G$5000,5,0),VLOOKUP(C426,'[1]Members Sorted'!$B$2:$G$5000,5,0)),"")</f>
        <v/>
      </c>
      <c r="H426" s="21" t="str">
        <f>IFERROR(IF(G426="","",IF(#REF!=1,"Guest",IF(COUNTIF($G$7:G426,G426)='[1]Season Set up'!$D$62,"Spacer",IF(COUNTIF($G$7:G426,G426)='[1]Season Set up'!$D$63,"Spacer",IF(COUNTIF($G$7:G426,G426)='[1]Season Set up'!$D$64,"Spacer",IF(COUNTIF($G$7:G426,G426)='[1]Season Set up'!$D$65,"Spacer",IF(COUNTIF($G$7:G426,G426)='[1]Season Set up'!$D$66,"Spacer",IF(COUNTIF($G$7:G426,G426)='[1]Season Set up'!$D$67,"Spacer",IF(COUNTIF($G$7:G426,G426)='[1]Season Set up'!$D$68,"Spacer",IF(COUNTIF($G$7:G426,G426)='[1]Season Set up'!$D$69,"Spacer",IF(COUNTIF($G$7:G426,G426)&lt;='[1]Season Set up'!$C$62, CONCATENATE(G426, " A"),IF(COUNTIF($G$7:G426,G426)&lt;='[1]Season Set up'!$C$63, CONCATENATE(G426, " B"),IF(COUNTIF($G$7:G426,G426)&lt;='[1]Season Set up'!$C$64, CONCATENATE(G426, " C"),IF(COUNTIF($G$7:G426,G426)&lt;='[1]Season Set up'!$C$65, CONCATENATE(G426, " D"),IF(COUNTIF($G$7:G426,G426)&lt;='[1]Season Set up'!$C$66, CONCATENATE(G426, " E"),IF(COUNTIF($G$7:G426,G426)&lt;='[1]Season Set up'!$C$67, CONCATENATE(G426, " F"),IF(COUNTIF($G$7:G426,G426)&lt;='[1]Season Set up'!$C$68, CONCATENATE(G426, " G"),IF(COUNTIF($G$7:G426,G426)&lt;='[1]Season Set up'!$C$69, CONCATENATE(G426, " H"),"")))))))))))))))))),"")</f>
        <v/>
      </c>
      <c r="I426" s="74"/>
      <c r="J426" s="21" t="str">
        <f>IFERROR(VLOOKUP(D426,#REF!,6,0),"")</f>
        <v/>
      </c>
      <c r="K426" s="2"/>
      <c r="L426" s="21">
        <v>420</v>
      </c>
      <c r="M426" s="73"/>
      <c r="N426" s="21" t="str">
        <f t="shared" si="11"/>
        <v/>
      </c>
      <c r="O426" s="21" t="str">
        <f>IFERROR(IF(M426="",VLOOKUP(N426,'[1]Members Sorted'!$B$2:$G$5000,2,0),VLOOKUP(M426,'[1]Members Sorted'!$B$2:$G$5000,2,0)),"")</f>
        <v/>
      </c>
      <c r="P426" s="21" t="str">
        <f>IFERROR(IF(M426="",VLOOKUP(N426,'[1]Members Sorted'!$B$2:$G$5000,3,0),VLOOKUP(M426,'[1]Members Sorted'!$B$2:$G$5000,3,0)),"")</f>
        <v/>
      </c>
      <c r="Q426" s="21" t="str">
        <f>IFERROR(IF(M426="",VLOOKUP(N426,'[1]Members Sorted'!$B$2:$G$5000,5,0),VLOOKUP(M426,'[1]Members Sorted'!$B$2:$G$5000,5,0)),"")</f>
        <v/>
      </c>
      <c r="R426" s="21" t="str">
        <f>IFERROR(IF(Q426="","",IF(#REF!=1,"Guest",IF(COUNTIF($Q$7:Q426,Q426)&lt;='[1]Season Set up'!$C$73, CONCATENATE(Q426, " A"),IF(COUNTIF($Q$7:Q426,Q426)&lt;='[1]Season Set up'!$C$74, CONCATENATE(Q426, " B"),IF(COUNTIF($Q$7:Q426,Q426)&lt;='[1]Season Set up'!$C$75, CONCATENATE(Q426, " C"),IF(COUNTIF($Q$7:Q426,Q426)&lt;='[1]Season Set up'!$C$76, CONCATENATE(Q426, " D"),IF(COUNTIF($Q$7:Q426,Q426)&lt;='[1]Season Set up'!$C$77, CONCATENATE(Q426, " E"),IF(COUNTIF($Q$7:Q426,Q426)&lt;='[1]Season Set up'!$C$78, CONCATENATE(Q426, " F"),IF(COUNTIF($Q$7:Q426,Q426)&lt;='[1]Season Set up'!$C$79, CONCATENATE(Q426, " G"),IF(COUNTIF($Q$7:Q426,Q426)&lt;='[1]Season Set up'!$C$80, CONCATENATE(Q426, " H"),"")))))))))),"")</f>
        <v/>
      </c>
      <c r="S426" s="74"/>
      <c r="T426" s="21" t="str">
        <f>IFERROR(VLOOKUP(N426,#REF!,6,0),"")</f>
        <v/>
      </c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1:35" ht="15.75" customHeight="1" x14ac:dyDescent="0.2">
      <c r="A427" s="2" t="str">
        <f>IFERROR(IF(#REF!=0,"Wrong Gender!",""),"")</f>
        <v/>
      </c>
      <c r="B427" s="21">
        <v>421</v>
      </c>
      <c r="C427" s="73"/>
      <c r="D427" s="21" t="str">
        <f t="shared" si="10"/>
        <v/>
      </c>
      <c r="E427" s="21" t="str">
        <f>IFERROR(IF(C427="",VLOOKUP(D427,'[1]Members Sorted'!$B$2:$G$5000,2,0),VLOOKUP(C427,'[1]Members Sorted'!$B$2:$G$5000,2,0)),"")</f>
        <v/>
      </c>
      <c r="F427" s="21" t="str">
        <f>IFERROR(IF(C427="",VLOOKUP(D427,'[1]Members Sorted'!$B$2:$G$5000,3,0),VLOOKUP(C427,'[1]Members Sorted'!$B$2:$G$5000,3,0)),"")</f>
        <v/>
      </c>
      <c r="G427" s="21" t="str">
        <f>IFERROR(IF(C427="",VLOOKUP(D427,'[1]Members Sorted'!$B$2:$G$5000,5,0),VLOOKUP(C427,'[1]Members Sorted'!$B$2:$G$5000,5,0)),"")</f>
        <v/>
      </c>
      <c r="H427" s="21" t="str">
        <f>IFERROR(IF(G427="","",IF(#REF!=1,"Guest",IF(COUNTIF($G$7:G427,G427)='[1]Season Set up'!$D$62,"Spacer",IF(COUNTIF($G$7:G427,G427)='[1]Season Set up'!$D$63,"Spacer",IF(COUNTIF($G$7:G427,G427)='[1]Season Set up'!$D$64,"Spacer",IF(COUNTIF($G$7:G427,G427)='[1]Season Set up'!$D$65,"Spacer",IF(COUNTIF($G$7:G427,G427)='[1]Season Set up'!$D$66,"Spacer",IF(COUNTIF($G$7:G427,G427)='[1]Season Set up'!$D$67,"Spacer",IF(COUNTIF($G$7:G427,G427)='[1]Season Set up'!$D$68,"Spacer",IF(COUNTIF($G$7:G427,G427)='[1]Season Set up'!$D$69,"Spacer",IF(COUNTIF($G$7:G427,G427)&lt;='[1]Season Set up'!$C$62, CONCATENATE(G427, " A"),IF(COUNTIF($G$7:G427,G427)&lt;='[1]Season Set up'!$C$63, CONCATENATE(G427, " B"),IF(COUNTIF($G$7:G427,G427)&lt;='[1]Season Set up'!$C$64, CONCATENATE(G427, " C"),IF(COUNTIF($G$7:G427,G427)&lt;='[1]Season Set up'!$C$65, CONCATENATE(G427, " D"),IF(COUNTIF($G$7:G427,G427)&lt;='[1]Season Set up'!$C$66, CONCATENATE(G427, " E"),IF(COUNTIF($G$7:G427,G427)&lt;='[1]Season Set up'!$C$67, CONCATENATE(G427, " F"),IF(COUNTIF($G$7:G427,G427)&lt;='[1]Season Set up'!$C$68, CONCATENATE(G427, " G"),IF(COUNTIF($G$7:G427,G427)&lt;='[1]Season Set up'!$C$69, CONCATENATE(G427, " H"),"")))))))))))))))))),"")</f>
        <v/>
      </c>
      <c r="I427" s="74"/>
      <c r="J427" s="21" t="str">
        <f>IFERROR(VLOOKUP(D427,#REF!,6,0),"")</f>
        <v/>
      </c>
      <c r="K427" s="2"/>
      <c r="L427" s="21">
        <v>421</v>
      </c>
      <c r="M427" s="73"/>
      <c r="N427" s="21" t="str">
        <f t="shared" si="11"/>
        <v/>
      </c>
      <c r="O427" s="21" t="str">
        <f>IFERROR(IF(M427="",VLOOKUP(N427,'[1]Members Sorted'!$B$2:$G$5000,2,0),VLOOKUP(M427,'[1]Members Sorted'!$B$2:$G$5000,2,0)),"")</f>
        <v/>
      </c>
      <c r="P427" s="21" t="str">
        <f>IFERROR(IF(M427="",VLOOKUP(N427,'[1]Members Sorted'!$B$2:$G$5000,3,0),VLOOKUP(M427,'[1]Members Sorted'!$B$2:$G$5000,3,0)),"")</f>
        <v/>
      </c>
      <c r="Q427" s="21" t="str">
        <f>IFERROR(IF(M427="",VLOOKUP(N427,'[1]Members Sorted'!$B$2:$G$5000,5,0),VLOOKUP(M427,'[1]Members Sorted'!$B$2:$G$5000,5,0)),"")</f>
        <v/>
      </c>
      <c r="R427" s="21" t="str">
        <f>IFERROR(IF(Q427="","",IF(#REF!=1,"Guest",IF(COUNTIF($Q$7:Q427,Q427)&lt;='[1]Season Set up'!$C$73, CONCATENATE(Q427, " A"),IF(COUNTIF($Q$7:Q427,Q427)&lt;='[1]Season Set up'!$C$74, CONCATENATE(Q427, " B"),IF(COUNTIF($Q$7:Q427,Q427)&lt;='[1]Season Set up'!$C$75, CONCATENATE(Q427, " C"),IF(COUNTIF($Q$7:Q427,Q427)&lt;='[1]Season Set up'!$C$76, CONCATENATE(Q427, " D"),IF(COUNTIF($Q$7:Q427,Q427)&lt;='[1]Season Set up'!$C$77, CONCATENATE(Q427, " E"),IF(COUNTIF($Q$7:Q427,Q427)&lt;='[1]Season Set up'!$C$78, CONCATENATE(Q427, " F"),IF(COUNTIF($Q$7:Q427,Q427)&lt;='[1]Season Set up'!$C$79, CONCATENATE(Q427, " G"),IF(COUNTIF($Q$7:Q427,Q427)&lt;='[1]Season Set up'!$C$80, CONCATENATE(Q427, " H"),"")))))))))),"")</f>
        <v/>
      </c>
      <c r="S427" s="74"/>
      <c r="T427" s="21" t="str">
        <f>IFERROR(VLOOKUP(N427,#REF!,6,0),"")</f>
        <v/>
      </c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1:35" ht="15.75" customHeight="1" x14ac:dyDescent="0.2">
      <c r="A428" s="2" t="str">
        <f>IFERROR(IF(#REF!=0,"Wrong Gender!",""),"")</f>
        <v/>
      </c>
      <c r="B428" s="21">
        <v>422</v>
      </c>
      <c r="C428" s="73"/>
      <c r="D428" s="21" t="str">
        <f t="shared" si="10"/>
        <v/>
      </c>
      <c r="E428" s="21" t="str">
        <f>IFERROR(IF(C428="",VLOOKUP(D428,'[1]Members Sorted'!$B$2:$G$5000,2,0),VLOOKUP(C428,'[1]Members Sorted'!$B$2:$G$5000,2,0)),"")</f>
        <v/>
      </c>
      <c r="F428" s="21" t="str">
        <f>IFERROR(IF(C428="",VLOOKUP(D428,'[1]Members Sorted'!$B$2:$G$5000,3,0),VLOOKUP(C428,'[1]Members Sorted'!$B$2:$G$5000,3,0)),"")</f>
        <v/>
      </c>
      <c r="G428" s="21" t="str">
        <f>IFERROR(IF(C428="",VLOOKUP(D428,'[1]Members Sorted'!$B$2:$G$5000,5,0),VLOOKUP(C428,'[1]Members Sorted'!$B$2:$G$5000,5,0)),"")</f>
        <v/>
      </c>
      <c r="H428" s="21" t="str">
        <f>IFERROR(IF(G428="","",IF(#REF!=1,"Guest",IF(COUNTIF($G$7:G428,G428)='[1]Season Set up'!$D$62,"Spacer",IF(COUNTIF($G$7:G428,G428)='[1]Season Set up'!$D$63,"Spacer",IF(COUNTIF($G$7:G428,G428)='[1]Season Set up'!$D$64,"Spacer",IF(COUNTIF($G$7:G428,G428)='[1]Season Set up'!$D$65,"Spacer",IF(COUNTIF($G$7:G428,G428)='[1]Season Set up'!$D$66,"Spacer",IF(COUNTIF($G$7:G428,G428)='[1]Season Set up'!$D$67,"Spacer",IF(COUNTIF($G$7:G428,G428)='[1]Season Set up'!$D$68,"Spacer",IF(COUNTIF($G$7:G428,G428)='[1]Season Set up'!$D$69,"Spacer",IF(COUNTIF($G$7:G428,G428)&lt;='[1]Season Set up'!$C$62, CONCATENATE(G428, " A"),IF(COUNTIF($G$7:G428,G428)&lt;='[1]Season Set up'!$C$63, CONCATENATE(G428, " B"),IF(COUNTIF($G$7:G428,G428)&lt;='[1]Season Set up'!$C$64, CONCATENATE(G428, " C"),IF(COUNTIF($G$7:G428,G428)&lt;='[1]Season Set up'!$C$65, CONCATENATE(G428, " D"),IF(COUNTIF($G$7:G428,G428)&lt;='[1]Season Set up'!$C$66, CONCATENATE(G428, " E"),IF(COUNTIF($G$7:G428,G428)&lt;='[1]Season Set up'!$C$67, CONCATENATE(G428, " F"),IF(COUNTIF($G$7:G428,G428)&lt;='[1]Season Set up'!$C$68, CONCATENATE(G428, " G"),IF(COUNTIF($G$7:G428,G428)&lt;='[1]Season Set up'!$C$69, CONCATENATE(G428, " H"),"")))))))))))))))))),"")</f>
        <v/>
      </c>
      <c r="I428" s="74"/>
      <c r="J428" s="21" t="str">
        <f>IFERROR(VLOOKUP(D428,#REF!,6,0),"")</f>
        <v/>
      </c>
      <c r="K428" s="2"/>
      <c r="L428" s="21">
        <v>422</v>
      </c>
      <c r="M428" s="73"/>
      <c r="N428" s="21" t="str">
        <f t="shared" si="11"/>
        <v/>
      </c>
      <c r="O428" s="21" t="str">
        <f>IFERROR(IF(M428="",VLOOKUP(N428,'[1]Members Sorted'!$B$2:$G$5000,2,0),VLOOKUP(M428,'[1]Members Sorted'!$B$2:$G$5000,2,0)),"")</f>
        <v/>
      </c>
      <c r="P428" s="21" t="str">
        <f>IFERROR(IF(M428="",VLOOKUP(N428,'[1]Members Sorted'!$B$2:$G$5000,3,0),VLOOKUP(M428,'[1]Members Sorted'!$B$2:$G$5000,3,0)),"")</f>
        <v/>
      </c>
      <c r="Q428" s="21" t="str">
        <f>IFERROR(IF(M428="",VLOOKUP(N428,'[1]Members Sorted'!$B$2:$G$5000,5,0),VLOOKUP(M428,'[1]Members Sorted'!$B$2:$G$5000,5,0)),"")</f>
        <v/>
      </c>
      <c r="R428" s="21" t="str">
        <f>IFERROR(IF(Q428="","",IF(#REF!=1,"Guest",IF(COUNTIF($Q$7:Q428,Q428)&lt;='[1]Season Set up'!$C$73, CONCATENATE(Q428, " A"),IF(COUNTIF($Q$7:Q428,Q428)&lt;='[1]Season Set up'!$C$74, CONCATENATE(Q428, " B"),IF(COUNTIF($Q$7:Q428,Q428)&lt;='[1]Season Set up'!$C$75, CONCATENATE(Q428, " C"),IF(COUNTIF($Q$7:Q428,Q428)&lt;='[1]Season Set up'!$C$76, CONCATENATE(Q428, " D"),IF(COUNTIF($Q$7:Q428,Q428)&lt;='[1]Season Set up'!$C$77, CONCATENATE(Q428, " E"),IF(COUNTIF($Q$7:Q428,Q428)&lt;='[1]Season Set up'!$C$78, CONCATENATE(Q428, " F"),IF(COUNTIF($Q$7:Q428,Q428)&lt;='[1]Season Set up'!$C$79, CONCATENATE(Q428, " G"),IF(COUNTIF($Q$7:Q428,Q428)&lt;='[1]Season Set up'!$C$80, CONCATENATE(Q428, " H"),"")))))))))),"")</f>
        <v/>
      </c>
      <c r="S428" s="74"/>
      <c r="T428" s="21" t="str">
        <f>IFERROR(VLOOKUP(N428,#REF!,6,0),"")</f>
        <v/>
      </c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1:35" ht="15.75" customHeight="1" x14ac:dyDescent="0.2">
      <c r="A429" s="2" t="str">
        <f>IFERROR(IF(#REF!=0,"Wrong Gender!",""),"")</f>
        <v/>
      </c>
      <c r="B429" s="21">
        <v>423</v>
      </c>
      <c r="C429" s="73"/>
      <c r="D429" s="21" t="str">
        <f t="shared" si="10"/>
        <v/>
      </c>
      <c r="E429" s="21" t="str">
        <f>IFERROR(IF(C429="",VLOOKUP(D429,'[1]Members Sorted'!$B$2:$G$5000,2,0),VLOOKUP(C429,'[1]Members Sorted'!$B$2:$G$5000,2,0)),"")</f>
        <v/>
      </c>
      <c r="F429" s="21" t="str">
        <f>IFERROR(IF(C429="",VLOOKUP(D429,'[1]Members Sorted'!$B$2:$G$5000,3,0),VLOOKUP(C429,'[1]Members Sorted'!$B$2:$G$5000,3,0)),"")</f>
        <v/>
      </c>
      <c r="G429" s="21" t="str">
        <f>IFERROR(IF(C429="",VLOOKUP(D429,'[1]Members Sorted'!$B$2:$G$5000,5,0),VLOOKUP(C429,'[1]Members Sorted'!$B$2:$G$5000,5,0)),"")</f>
        <v/>
      </c>
      <c r="H429" s="21" t="str">
        <f>IFERROR(IF(G429="","",IF(#REF!=1,"Guest",IF(COUNTIF($G$7:G429,G429)='[1]Season Set up'!$D$62,"Spacer",IF(COUNTIF($G$7:G429,G429)='[1]Season Set up'!$D$63,"Spacer",IF(COUNTIF($G$7:G429,G429)='[1]Season Set up'!$D$64,"Spacer",IF(COUNTIF($G$7:G429,G429)='[1]Season Set up'!$D$65,"Spacer",IF(COUNTIF($G$7:G429,G429)='[1]Season Set up'!$D$66,"Spacer",IF(COUNTIF($G$7:G429,G429)='[1]Season Set up'!$D$67,"Spacer",IF(COUNTIF($G$7:G429,G429)='[1]Season Set up'!$D$68,"Spacer",IF(COUNTIF($G$7:G429,G429)='[1]Season Set up'!$D$69,"Spacer",IF(COUNTIF($G$7:G429,G429)&lt;='[1]Season Set up'!$C$62, CONCATENATE(G429, " A"),IF(COUNTIF($G$7:G429,G429)&lt;='[1]Season Set up'!$C$63, CONCATENATE(G429, " B"),IF(COUNTIF($G$7:G429,G429)&lt;='[1]Season Set up'!$C$64, CONCATENATE(G429, " C"),IF(COUNTIF($G$7:G429,G429)&lt;='[1]Season Set up'!$C$65, CONCATENATE(G429, " D"),IF(COUNTIF($G$7:G429,G429)&lt;='[1]Season Set up'!$C$66, CONCATENATE(G429, " E"),IF(COUNTIF($G$7:G429,G429)&lt;='[1]Season Set up'!$C$67, CONCATENATE(G429, " F"),IF(COUNTIF($G$7:G429,G429)&lt;='[1]Season Set up'!$C$68, CONCATENATE(G429, " G"),IF(COUNTIF($G$7:G429,G429)&lt;='[1]Season Set up'!$C$69, CONCATENATE(G429, " H"),"")))))))))))))))))),"")</f>
        <v/>
      </c>
      <c r="I429" s="74"/>
      <c r="J429" s="21" t="str">
        <f>IFERROR(VLOOKUP(D429,#REF!,6,0),"")</f>
        <v/>
      </c>
      <c r="K429" s="2"/>
      <c r="L429" s="21">
        <v>423</v>
      </c>
      <c r="M429" s="73"/>
      <c r="N429" s="21" t="str">
        <f t="shared" si="11"/>
        <v/>
      </c>
      <c r="O429" s="21" t="str">
        <f>IFERROR(IF(M429="",VLOOKUP(N429,'[1]Members Sorted'!$B$2:$G$5000,2,0),VLOOKUP(M429,'[1]Members Sorted'!$B$2:$G$5000,2,0)),"")</f>
        <v/>
      </c>
      <c r="P429" s="21" t="str">
        <f>IFERROR(IF(M429="",VLOOKUP(N429,'[1]Members Sorted'!$B$2:$G$5000,3,0),VLOOKUP(M429,'[1]Members Sorted'!$B$2:$G$5000,3,0)),"")</f>
        <v/>
      </c>
      <c r="Q429" s="21" t="str">
        <f>IFERROR(IF(M429="",VLOOKUP(N429,'[1]Members Sorted'!$B$2:$G$5000,5,0),VLOOKUP(M429,'[1]Members Sorted'!$B$2:$G$5000,5,0)),"")</f>
        <v/>
      </c>
      <c r="R429" s="21" t="str">
        <f>IFERROR(IF(Q429="","",IF(#REF!=1,"Guest",IF(COUNTIF($Q$7:Q429,Q429)&lt;='[1]Season Set up'!$C$73, CONCATENATE(Q429, " A"),IF(COUNTIF($Q$7:Q429,Q429)&lt;='[1]Season Set up'!$C$74, CONCATENATE(Q429, " B"),IF(COUNTIF($Q$7:Q429,Q429)&lt;='[1]Season Set up'!$C$75, CONCATENATE(Q429, " C"),IF(COUNTIF($Q$7:Q429,Q429)&lt;='[1]Season Set up'!$C$76, CONCATENATE(Q429, " D"),IF(COUNTIF($Q$7:Q429,Q429)&lt;='[1]Season Set up'!$C$77, CONCATENATE(Q429, " E"),IF(COUNTIF($Q$7:Q429,Q429)&lt;='[1]Season Set up'!$C$78, CONCATENATE(Q429, " F"),IF(COUNTIF($Q$7:Q429,Q429)&lt;='[1]Season Set up'!$C$79, CONCATENATE(Q429, " G"),IF(COUNTIF($Q$7:Q429,Q429)&lt;='[1]Season Set up'!$C$80, CONCATENATE(Q429, " H"),"")))))))))),"")</f>
        <v/>
      </c>
      <c r="S429" s="74"/>
      <c r="T429" s="21" t="str">
        <f>IFERROR(VLOOKUP(N429,#REF!,6,0),"")</f>
        <v/>
      </c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1:35" ht="15.75" customHeight="1" x14ac:dyDescent="0.2">
      <c r="A430" s="2" t="str">
        <f>IFERROR(IF(#REF!=0,"Wrong Gender!",""),"")</f>
        <v/>
      </c>
      <c r="B430" s="21">
        <v>424</v>
      </c>
      <c r="C430" s="73"/>
      <c r="D430" s="21" t="str">
        <f t="shared" si="10"/>
        <v/>
      </c>
      <c r="E430" s="21" t="str">
        <f>IFERROR(IF(C430="",VLOOKUP(D430,'[1]Members Sorted'!$B$2:$G$5000,2,0),VLOOKUP(C430,'[1]Members Sorted'!$B$2:$G$5000,2,0)),"")</f>
        <v/>
      </c>
      <c r="F430" s="21" t="str">
        <f>IFERROR(IF(C430="",VLOOKUP(D430,'[1]Members Sorted'!$B$2:$G$5000,3,0),VLOOKUP(C430,'[1]Members Sorted'!$B$2:$G$5000,3,0)),"")</f>
        <v/>
      </c>
      <c r="G430" s="21" t="str">
        <f>IFERROR(IF(C430="",VLOOKUP(D430,'[1]Members Sorted'!$B$2:$G$5000,5,0),VLOOKUP(C430,'[1]Members Sorted'!$B$2:$G$5000,5,0)),"")</f>
        <v/>
      </c>
      <c r="H430" s="21" t="str">
        <f>IFERROR(IF(G430="","",IF(#REF!=1,"Guest",IF(COUNTIF($G$7:G430,G430)='[1]Season Set up'!$D$62,"Spacer",IF(COUNTIF($G$7:G430,G430)='[1]Season Set up'!$D$63,"Spacer",IF(COUNTIF($G$7:G430,G430)='[1]Season Set up'!$D$64,"Spacer",IF(COUNTIF($G$7:G430,G430)='[1]Season Set up'!$D$65,"Spacer",IF(COUNTIF($G$7:G430,G430)='[1]Season Set up'!$D$66,"Spacer",IF(COUNTIF($G$7:G430,G430)='[1]Season Set up'!$D$67,"Spacer",IF(COUNTIF($G$7:G430,G430)='[1]Season Set up'!$D$68,"Spacer",IF(COUNTIF($G$7:G430,G430)='[1]Season Set up'!$D$69,"Spacer",IF(COUNTIF($G$7:G430,G430)&lt;='[1]Season Set up'!$C$62, CONCATENATE(G430, " A"),IF(COUNTIF($G$7:G430,G430)&lt;='[1]Season Set up'!$C$63, CONCATENATE(G430, " B"),IF(COUNTIF($G$7:G430,G430)&lt;='[1]Season Set up'!$C$64, CONCATENATE(G430, " C"),IF(COUNTIF($G$7:G430,G430)&lt;='[1]Season Set up'!$C$65, CONCATENATE(G430, " D"),IF(COUNTIF($G$7:G430,G430)&lt;='[1]Season Set up'!$C$66, CONCATENATE(G430, " E"),IF(COUNTIF($G$7:G430,G430)&lt;='[1]Season Set up'!$C$67, CONCATENATE(G430, " F"),IF(COUNTIF($G$7:G430,G430)&lt;='[1]Season Set up'!$C$68, CONCATENATE(G430, " G"),IF(COUNTIF($G$7:G430,G430)&lt;='[1]Season Set up'!$C$69, CONCATENATE(G430, " H"),"")))))))))))))))))),"")</f>
        <v/>
      </c>
      <c r="I430" s="74"/>
      <c r="J430" s="21" t="str">
        <f>IFERROR(VLOOKUP(D430,#REF!,6,0),"")</f>
        <v/>
      </c>
      <c r="K430" s="2"/>
      <c r="L430" s="21">
        <v>424</v>
      </c>
      <c r="M430" s="73"/>
      <c r="N430" s="21" t="str">
        <f t="shared" si="11"/>
        <v/>
      </c>
      <c r="O430" s="21" t="str">
        <f>IFERROR(IF(M430="",VLOOKUP(N430,'[1]Members Sorted'!$B$2:$G$5000,2,0),VLOOKUP(M430,'[1]Members Sorted'!$B$2:$G$5000,2,0)),"")</f>
        <v/>
      </c>
      <c r="P430" s="21" t="str">
        <f>IFERROR(IF(M430="",VLOOKUP(N430,'[1]Members Sorted'!$B$2:$G$5000,3,0),VLOOKUP(M430,'[1]Members Sorted'!$B$2:$G$5000,3,0)),"")</f>
        <v/>
      </c>
      <c r="Q430" s="21" t="str">
        <f>IFERROR(IF(M430="",VLOOKUP(N430,'[1]Members Sorted'!$B$2:$G$5000,5,0),VLOOKUP(M430,'[1]Members Sorted'!$B$2:$G$5000,5,0)),"")</f>
        <v/>
      </c>
      <c r="R430" s="21" t="str">
        <f>IFERROR(IF(Q430="","",IF(#REF!=1,"Guest",IF(COUNTIF($Q$7:Q430,Q430)&lt;='[1]Season Set up'!$C$73, CONCATENATE(Q430, " A"),IF(COUNTIF($Q$7:Q430,Q430)&lt;='[1]Season Set up'!$C$74, CONCATENATE(Q430, " B"),IF(COUNTIF($Q$7:Q430,Q430)&lt;='[1]Season Set up'!$C$75, CONCATENATE(Q430, " C"),IF(COUNTIF($Q$7:Q430,Q430)&lt;='[1]Season Set up'!$C$76, CONCATENATE(Q430, " D"),IF(COUNTIF($Q$7:Q430,Q430)&lt;='[1]Season Set up'!$C$77, CONCATENATE(Q430, " E"),IF(COUNTIF($Q$7:Q430,Q430)&lt;='[1]Season Set up'!$C$78, CONCATENATE(Q430, " F"),IF(COUNTIF($Q$7:Q430,Q430)&lt;='[1]Season Set up'!$C$79, CONCATENATE(Q430, " G"),IF(COUNTIF($Q$7:Q430,Q430)&lt;='[1]Season Set up'!$C$80, CONCATENATE(Q430, " H"),"")))))))))),"")</f>
        <v/>
      </c>
      <c r="S430" s="74"/>
      <c r="T430" s="21" t="str">
        <f>IFERROR(VLOOKUP(N430,#REF!,6,0),"")</f>
        <v/>
      </c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1:35" ht="15.75" customHeight="1" x14ac:dyDescent="0.2">
      <c r="A431" s="2" t="str">
        <f>IFERROR(IF(#REF!=0,"Wrong Gender!",""),"")</f>
        <v/>
      </c>
      <c r="B431" s="21">
        <v>425</v>
      </c>
      <c r="C431" s="73"/>
      <c r="D431" s="21" t="str">
        <f t="shared" si="10"/>
        <v/>
      </c>
      <c r="E431" s="21" t="str">
        <f>IFERROR(IF(C431="",VLOOKUP(D431,'[1]Members Sorted'!$B$2:$G$5000,2,0),VLOOKUP(C431,'[1]Members Sorted'!$B$2:$G$5000,2,0)),"")</f>
        <v/>
      </c>
      <c r="F431" s="21" t="str">
        <f>IFERROR(IF(C431="",VLOOKUP(D431,'[1]Members Sorted'!$B$2:$G$5000,3,0),VLOOKUP(C431,'[1]Members Sorted'!$B$2:$G$5000,3,0)),"")</f>
        <v/>
      </c>
      <c r="G431" s="21" t="str">
        <f>IFERROR(IF(C431="",VLOOKUP(D431,'[1]Members Sorted'!$B$2:$G$5000,5,0),VLOOKUP(C431,'[1]Members Sorted'!$B$2:$G$5000,5,0)),"")</f>
        <v/>
      </c>
      <c r="H431" s="21" t="str">
        <f>IFERROR(IF(G431="","",IF(#REF!=1,"Guest",IF(COUNTIF($G$7:G431,G431)='[1]Season Set up'!$D$62,"Spacer",IF(COUNTIF($G$7:G431,G431)='[1]Season Set up'!$D$63,"Spacer",IF(COUNTIF($G$7:G431,G431)='[1]Season Set up'!$D$64,"Spacer",IF(COUNTIF($G$7:G431,G431)='[1]Season Set up'!$D$65,"Spacer",IF(COUNTIF($G$7:G431,G431)='[1]Season Set up'!$D$66,"Spacer",IF(COUNTIF($G$7:G431,G431)='[1]Season Set up'!$D$67,"Spacer",IF(COUNTIF($G$7:G431,G431)='[1]Season Set up'!$D$68,"Spacer",IF(COUNTIF($G$7:G431,G431)='[1]Season Set up'!$D$69,"Spacer",IF(COUNTIF($G$7:G431,G431)&lt;='[1]Season Set up'!$C$62, CONCATENATE(G431, " A"),IF(COUNTIF($G$7:G431,G431)&lt;='[1]Season Set up'!$C$63, CONCATENATE(G431, " B"),IF(COUNTIF($G$7:G431,G431)&lt;='[1]Season Set up'!$C$64, CONCATENATE(G431, " C"),IF(COUNTIF($G$7:G431,G431)&lt;='[1]Season Set up'!$C$65, CONCATENATE(G431, " D"),IF(COUNTIF($G$7:G431,G431)&lt;='[1]Season Set up'!$C$66, CONCATENATE(G431, " E"),IF(COUNTIF($G$7:G431,G431)&lt;='[1]Season Set up'!$C$67, CONCATENATE(G431, " F"),IF(COUNTIF($G$7:G431,G431)&lt;='[1]Season Set up'!$C$68, CONCATENATE(G431, " G"),IF(COUNTIF($G$7:G431,G431)&lt;='[1]Season Set up'!$C$69, CONCATENATE(G431, " H"),"")))))))))))))))))),"")</f>
        <v/>
      </c>
      <c r="I431" s="74"/>
      <c r="J431" s="21" t="str">
        <f>IFERROR(VLOOKUP(D431,#REF!,6,0),"")</f>
        <v/>
      </c>
      <c r="K431" s="2"/>
      <c r="L431" s="21">
        <v>425</v>
      </c>
      <c r="M431" s="73"/>
      <c r="N431" s="21" t="str">
        <f t="shared" si="11"/>
        <v/>
      </c>
      <c r="O431" s="21" t="str">
        <f>IFERROR(IF(M431="",VLOOKUP(N431,'[1]Members Sorted'!$B$2:$G$5000,2,0),VLOOKUP(M431,'[1]Members Sorted'!$B$2:$G$5000,2,0)),"")</f>
        <v/>
      </c>
      <c r="P431" s="21" t="str">
        <f>IFERROR(IF(M431="",VLOOKUP(N431,'[1]Members Sorted'!$B$2:$G$5000,3,0),VLOOKUP(M431,'[1]Members Sorted'!$B$2:$G$5000,3,0)),"")</f>
        <v/>
      </c>
      <c r="Q431" s="21" t="str">
        <f>IFERROR(IF(M431="",VLOOKUP(N431,'[1]Members Sorted'!$B$2:$G$5000,5,0),VLOOKUP(M431,'[1]Members Sorted'!$B$2:$G$5000,5,0)),"")</f>
        <v/>
      </c>
      <c r="R431" s="21" t="str">
        <f>IFERROR(IF(Q431="","",IF(#REF!=1,"Guest",IF(COUNTIF($Q$7:Q431,Q431)&lt;='[1]Season Set up'!$C$73, CONCATENATE(Q431, " A"),IF(COUNTIF($Q$7:Q431,Q431)&lt;='[1]Season Set up'!$C$74, CONCATENATE(Q431, " B"),IF(COUNTIF($Q$7:Q431,Q431)&lt;='[1]Season Set up'!$C$75, CONCATENATE(Q431, " C"),IF(COUNTIF($Q$7:Q431,Q431)&lt;='[1]Season Set up'!$C$76, CONCATENATE(Q431, " D"),IF(COUNTIF($Q$7:Q431,Q431)&lt;='[1]Season Set up'!$C$77, CONCATENATE(Q431, " E"),IF(COUNTIF($Q$7:Q431,Q431)&lt;='[1]Season Set up'!$C$78, CONCATENATE(Q431, " F"),IF(COUNTIF($Q$7:Q431,Q431)&lt;='[1]Season Set up'!$C$79, CONCATENATE(Q431, " G"),IF(COUNTIF($Q$7:Q431,Q431)&lt;='[1]Season Set up'!$C$80, CONCATENATE(Q431, " H"),"")))))))))),"")</f>
        <v/>
      </c>
      <c r="S431" s="74"/>
      <c r="T431" s="21" t="str">
        <f>IFERROR(VLOOKUP(N431,#REF!,6,0),"")</f>
        <v/>
      </c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1:35" ht="15.75" customHeight="1" x14ac:dyDescent="0.2">
      <c r="A432" s="2" t="str">
        <f>IFERROR(IF(#REF!=0,"Wrong Gender!",""),"")</f>
        <v/>
      </c>
      <c r="B432" s="21">
        <v>426</v>
      </c>
      <c r="C432" s="73"/>
      <c r="D432" s="21" t="str">
        <f t="shared" si="10"/>
        <v/>
      </c>
      <c r="E432" s="21" t="str">
        <f>IFERROR(IF(C432="",VLOOKUP(D432,'[1]Members Sorted'!$B$2:$G$5000,2,0),VLOOKUP(C432,'[1]Members Sorted'!$B$2:$G$5000,2,0)),"")</f>
        <v/>
      </c>
      <c r="F432" s="21" t="str">
        <f>IFERROR(IF(C432="",VLOOKUP(D432,'[1]Members Sorted'!$B$2:$G$5000,3,0),VLOOKUP(C432,'[1]Members Sorted'!$B$2:$G$5000,3,0)),"")</f>
        <v/>
      </c>
      <c r="G432" s="21" t="str">
        <f>IFERROR(IF(C432="",VLOOKUP(D432,'[1]Members Sorted'!$B$2:$G$5000,5,0),VLOOKUP(C432,'[1]Members Sorted'!$B$2:$G$5000,5,0)),"")</f>
        <v/>
      </c>
      <c r="H432" s="21" t="str">
        <f>IFERROR(IF(G432="","",IF(#REF!=1,"Guest",IF(COUNTIF($G$7:G432,G432)='[1]Season Set up'!$D$62,"Spacer",IF(COUNTIF($G$7:G432,G432)='[1]Season Set up'!$D$63,"Spacer",IF(COUNTIF($G$7:G432,G432)='[1]Season Set up'!$D$64,"Spacer",IF(COUNTIF($G$7:G432,G432)='[1]Season Set up'!$D$65,"Spacer",IF(COUNTIF($G$7:G432,G432)='[1]Season Set up'!$D$66,"Spacer",IF(COUNTIF($G$7:G432,G432)='[1]Season Set up'!$D$67,"Spacer",IF(COUNTIF($G$7:G432,G432)='[1]Season Set up'!$D$68,"Spacer",IF(COUNTIF($G$7:G432,G432)='[1]Season Set up'!$D$69,"Spacer",IF(COUNTIF($G$7:G432,G432)&lt;='[1]Season Set up'!$C$62, CONCATENATE(G432, " A"),IF(COUNTIF($G$7:G432,G432)&lt;='[1]Season Set up'!$C$63, CONCATENATE(G432, " B"),IF(COUNTIF($G$7:G432,G432)&lt;='[1]Season Set up'!$C$64, CONCATENATE(G432, " C"),IF(COUNTIF($G$7:G432,G432)&lt;='[1]Season Set up'!$C$65, CONCATENATE(G432, " D"),IF(COUNTIF($G$7:G432,G432)&lt;='[1]Season Set up'!$C$66, CONCATENATE(G432, " E"),IF(COUNTIF($G$7:G432,G432)&lt;='[1]Season Set up'!$C$67, CONCATENATE(G432, " F"),IF(COUNTIF($G$7:G432,G432)&lt;='[1]Season Set up'!$C$68, CONCATENATE(G432, " G"),IF(COUNTIF($G$7:G432,G432)&lt;='[1]Season Set up'!$C$69, CONCATENATE(G432, " H"),"")))))))))))))))))),"")</f>
        <v/>
      </c>
      <c r="I432" s="74"/>
      <c r="J432" s="21" t="str">
        <f>IFERROR(VLOOKUP(D432,#REF!,6,0),"")</f>
        <v/>
      </c>
      <c r="K432" s="2"/>
      <c r="L432" s="21">
        <v>426</v>
      </c>
      <c r="M432" s="73"/>
      <c r="N432" s="21" t="str">
        <f t="shared" si="11"/>
        <v/>
      </c>
      <c r="O432" s="21" t="str">
        <f>IFERROR(IF(M432="",VLOOKUP(N432,'[1]Members Sorted'!$B$2:$G$5000,2,0),VLOOKUP(M432,'[1]Members Sorted'!$B$2:$G$5000,2,0)),"")</f>
        <v/>
      </c>
      <c r="P432" s="21" t="str">
        <f>IFERROR(IF(M432="",VLOOKUP(N432,'[1]Members Sorted'!$B$2:$G$5000,3,0),VLOOKUP(M432,'[1]Members Sorted'!$B$2:$G$5000,3,0)),"")</f>
        <v/>
      </c>
      <c r="Q432" s="21" t="str">
        <f>IFERROR(IF(M432="",VLOOKUP(N432,'[1]Members Sorted'!$B$2:$G$5000,5,0),VLOOKUP(M432,'[1]Members Sorted'!$B$2:$G$5000,5,0)),"")</f>
        <v/>
      </c>
      <c r="R432" s="21" t="str">
        <f>IFERROR(IF(Q432="","",IF(#REF!=1,"Guest",IF(COUNTIF($Q$7:Q432,Q432)&lt;='[1]Season Set up'!$C$73, CONCATENATE(Q432, " A"),IF(COUNTIF($Q$7:Q432,Q432)&lt;='[1]Season Set up'!$C$74, CONCATENATE(Q432, " B"),IF(COUNTIF($Q$7:Q432,Q432)&lt;='[1]Season Set up'!$C$75, CONCATENATE(Q432, " C"),IF(COUNTIF($Q$7:Q432,Q432)&lt;='[1]Season Set up'!$C$76, CONCATENATE(Q432, " D"),IF(COUNTIF($Q$7:Q432,Q432)&lt;='[1]Season Set up'!$C$77, CONCATENATE(Q432, " E"),IF(COUNTIF($Q$7:Q432,Q432)&lt;='[1]Season Set up'!$C$78, CONCATENATE(Q432, " F"),IF(COUNTIF($Q$7:Q432,Q432)&lt;='[1]Season Set up'!$C$79, CONCATENATE(Q432, " G"),IF(COUNTIF($Q$7:Q432,Q432)&lt;='[1]Season Set up'!$C$80, CONCATENATE(Q432, " H"),"")))))))))),"")</f>
        <v/>
      </c>
      <c r="S432" s="74"/>
      <c r="T432" s="21" t="str">
        <f>IFERROR(VLOOKUP(N432,#REF!,6,0),"")</f>
        <v/>
      </c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1:35" ht="15.75" customHeight="1" x14ac:dyDescent="0.2">
      <c r="A433" s="2" t="str">
        <f>IFERROR(IF(#REF!=0,"Wrong Gender!",""),"")</f>
        <v/>
      </c>
      <c r="B433" s="21">
        <v>427</v>
      </c>
      <c r="C433" s="73"/>
      <c r="D433" s="21" t="str">
        <f t="shared" si="10"/>
        <v/>
      </c>
      <c r="E433" s="21" t="str">
        <f>IFERROR(IF(C433="",VLOOKUP(D433,'[1]Members Sorted'!$B$2:$G$5000,2,0),VLOOKUP(C433,'[1]Members Sorted'!$B$2:$G$5000,2,0)),"")</f>
        <v/>
      </c>
      <c r="F433" s="21" t="str">
        <f>IFERROR(IF(C433="",VLOOKUP(D433,'[1]Members Sorted'!$B$2:$G$5000,3,0),VLOOKUP(C433,'[1]Members Sorted'!$B$2:$G$5000,3,0)),"")</f>
        <v/>
      </c>
      <c r="G433" s="21" t="str">
        <f>IFERROR(IF(C433="",VLOOKUP(D433,'[1]Members Sorted'!$B$2:$G$5000,5,0),VLOOKUP(C433,'[1]Members Sorted'!$B$2:$G$5000,5,0)),"")</f>
        <v/>
      </c>
      <c r="H433" s="21" t="str">
        <f>IFERROR(IF(G433="","",IF(#REF!=1,"Guest",IF(COUNTIF($G$7:G433,G433)='[1]Season Set up'!$D$62,"Spacer",IF(COUNTIF($G$7:G433,G433)='[1]Season Set up'!$D$63,"Spacer",IF(COUNTIF($G$7:G433,G433)='[1]Season Set up'!$D$64,"Spacer",IF(COUNTIF($G$7:G433,G433)='[1]Season Set up'!$D$65,"Spacer",IF(COUNTIF($G$7:G433,G433)='[1]Season Set up'!$D$66,"Spacer",IF(COUNTIF($G$7:G433,G433)='[1]Season Set up'!$D$67,"Spacer",IF(COUNTIF($G$7:G433,G433)='[1]Season Set up'!$D$68,"Spacer",IF(COUNTIF($G$7:G433,G433)='[1]Season Set up'!$D$69,"Spacer",IF(COUNTIF($G$7:G433,G433)&lt;='[1]Season Set up'!$C$62, CONCATENATE(G433, " A"),IF(COUNTIF($G$7:G433,G433)&lt;='[1]Season Set up'!$C$63, CONCATENATE(G433, " B"),IF(COUNTIF($G$7:G433,G433)&lt;='[1]Season Set up'!$C$64, CONCATENATE(G433, " C"),IF(COUNTIF($G$7:G433,G433)&lt;='[1]Season Set up'!$C$65, CONCATENATE(G433, " D"),IF(COUNTIF($G$7:G433,G433)&lt;='[1]Season Set up'!$C$66, CONCATENATE(G433, " E"),IF(COUNTIF($G$7:G433,G433)&lt;='[1]Season Set up'!$C$67, CONCATENATE(G433, " F"),IF(COUNTIF($G$7:G433,G433)&lt;='[1]Season Set up'!$C$68, CONCATENATE(G433, " G"),IF(COUNTIF($G$7:G433,G433)&lt;='[1]Season Set up'!$C$69, CONCATENATE(G433, " H"),"")))))))))))))))))),"")</f>
        <v/>
      </c>
      <c r="I433" s="74"/>
      <c r="J433" s="21" t="str">
        <f>IFERROR(VLOOKUP(D433,#REF!,6,0),"")</f>
        <v/>
      </c>
      <c r="K433" s="2"/>
      <c r="L433" s="21">
        <v>427</v>
      </c>
      <c r="M433" s="73"/>
      <c r="N433" s="21" t="str">
        <f t="shared" si="11"/>
        <v/>
      </c>
      <c r="O433" s="21" t="str">
        <f>IFERROR(IF(M433="",VLOOKUP(N433,'[1]Members Sorted'!$B$2:$G$5000,2,0),VLOOKUP(M433,'[1]Members Sorted'!$B$2:$G$5000,2,0)),"")</f>
        <v/>
      </c>
      <c r="P433" s="21" t="str">
        <f>IFERROR(IF(M433="",VLOOKUP(N433,'[1]Members Sorted'!$B$2:$G$5000,3,0),VLOOKUP(M433,'[1]Members Sorted'!$B$2:$G$5000,3,0)),"")</f>
        <v/>
      </c>
      <c r="Q433" s="21" t="str">
        <f>IFERROR(IF(M433="",VLOOKUP(N433,'[1]Members Sorted'!$B$2:$G$5000,5,0),VLOOKUP(M433,'[1]Members Sorted'!$B$2:$G$5000,5,0)),"")</f>
        <v/>
      </c>
      <c r="R433" s="21" t="str">
        <f>IFERROR(IF(Q433="","",IF(#REF!=1,"Guest",IF(COUNTIF($Q$7:Q433,Q433)&lt;='[1]Season Set up'!$C$73, CONCATENATE(Q433, " A"),IF(COUNTIF($Q$7:Q433,Q433)&lt;='[1]Season Set up'!$C$74, CONCATENATE(Q433, " B"),IF(COUNTIF($Q$7:Q433,Q433)&lt;='[1]Season Set up'!$C$75, CONCATENATE(Q433, " C"),IF(COUNTIF($Q$7:Q433,Q433)&lt;='[1]Season Set up'!$C$76, CONCATENATE(Q433, " D"),IF(COUNTIF($Q$7:Q433,Q433)&lt;='[1]Season Set up'!$C$77, CONCATENATE(Q433, " E"),IF(COUNTIF($Q$7:Q433,Q433)&lt;='[1]Season Set up'!$C$78, CONCATENATE(Q433, " F"),IF(COUNTIF($Q$7:Q433,Q433)&lt;='[1]Season Set up'!$C$79, CONCATENATE(Q433, " G"),IF(COUNTIF($Q$7:Q433,Q433)&lt;='[1]Season Set up'!$C$80, CONCATENATE(Q433, " H"),"")))))))))),"")</f>
        <v/>
      </c>
      <c r="S433" s="74"/>
      <c r="T433" s="21" t="str">
        <f>IFERROR(VLOOKUP(N433,#REF!,6,0),"")</f>
        <v/>
      </c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1:35" ht="15.75" customHeight="1" x14ac:dyDescent="0.2">
      <c r="A434" s="2" t="str">
        <f>IFERROR(IF(#REF!=0,"Wrong Gender!",""),"")</f>
        <v/>
      </c>
      <c r="B434" s="21">
        <v>428</v>
      </c>
      <c r="C434" s="73"/>
      <c r="D434" s="21" t="str">
        <f t="shared" si="10"/>
        <v/>
      </c>
      <c r="E434" s="21" t="str">
        <f>IFERROR(IF(C434="",VLOOKUP(D434,'[1]Members Sorted'!$B$2:$G$5000,2,0),VLOOKUP(C434,'[1]Members Sorted'!$B$2:$G$5000,2,0)),"")</f>
        <v/>
      </c>
      <c r="F434" s="21" t="str">
        <f>IFERROR(IF(C434="",VLOOKUP(D434,'[1]Members Sorted'!$B$2:$G$5000,3,0),VLOOKUP(C434,'[1]Members Sorted'!$B$2:$G$5000,3,0)),"")</f>
        <v/>
      </c>
      <c r="G434" s="21" t="str">
        <f>IFERROR(IF(C434="",VLOOKUP(D434,'[1]Members Sorted'!$B$2:$G$5000,5,0),VLOOKUP(C434,'[1]Members Sorted'!$B$2:$G$5000,5,0)),"")</f>
        <v/>
      </c>
      <c r="H434" s="21" t="str">
        <f>IFERROR(IF(G434="","",IF(#REF!=1,"Guest",IF(COUNTIF($G$7:G434,G434)='[1]Season Set up'!$D$62,"Spacer",IF(COUNTIF($G$7:G434,G434)='[1]Season Set up'!$D$63,"Spacer",IF(COUNTIF($G$7:G434,G434)='[1]Season Set up'!$D$64,"Spacer",IF(COUNTIF($G$7:G434,G434)='[1]Season Set up'!$D$65,"Spacer",IF(COUNTIF($G$7:G434,G434)='[1]Season Set up'!$D$66,"Spacer",IF(COUNTIF($G$7:G434,G434)='[1]Season Set up'!$D$67,"Spacer",IF(COUNTIF($G$7:G434,G434)='[1]Season Set up'!$D$68,"Spacer",IF(COUNTIF($G$7:G434,G434)='[1]Season Set up'!$D$69,"Spacer",IF(COUNTIF($G$7:G434,G434)&lt;='[1]Season Set up'!$C$62, CONCATENATE(G434, " A"),IF(COUNTIF($G$7:G434,G434)&lt;='[1]Season Set up'!$C$63, CONCATENATE(G434, " B"),IF(COUNTIF($G$7:G434,G434)&lt;='[1]Season Set up'!$C$64, CONCATENATE(G434, " C"),IF(COUNTIF($G$7:G434,G434)&lt;='[1]Season Set up'!$C$65, CONCATENATE(G434, " D"),IF(COUNTIF($G$7:G434,G434)&lt;='[1]Season Set up'!$C$66, CONCATENATE(G434, " E"),IF(COUNTIF($G$7:G434,G434)&lt;='[1]Season Set up'!$C$67, CONCATENATE(G434, " F"),IF(COUNTIF($G$7:G434,G434)&lt;='[1]Season Set up'!$C$68, CONCATENATE(G434, " G"),IF(COUNTIF($G$7:G434,G434)&lt;='[1]Season Set up'!$C$69, CONCATENATE(G434, " H"),"")))))))))))))))))),"")</f>
        <v/>
      </c>
      <c r="I434" s="74"/>
      <c r="J434" s="21" t="str">
        <f>IFERROR(VLOOKUP(D434,#REF!,6,0),"")</f>
        <v/>
      </c>
      <c r="K434" s="2"/>
      <c r="L434" s="21">
        <v>428</v>
      </c>
      <c r="M434" s="73"/>
      <c r="N434" s="21" t="str">
        <f t="shared" si="11"/>
        <v/>
      </c>
      <c r="O434" s="21" t="str">
        <f>IFERROR(IF(M434="",VLOOKUP(N434,'[1]Members Sorted'!$B$2:$G$5000,2,0),VLOOKUP(M434,'[1]Members Sorted'!$B$2:$G$5000,2,0)),"")</f>
        <v/>
      </c>
      <c r="P434" s="21" t="str">
        <f>IFERROR(IF(M434="",VLOOKUP(N434,'[1]Members Sorted'!$B$2:$G$5000,3,0),VLOOKUP(M434,'[1]Members Sorted'!$B$2:$G$5000,3,0)),"")</f>
        <v/>
      </c>
      <c r="Q434" s="21" t="str">
        <f>IFERROR(IF(M434="",VLOOKUP(N434,'[1]Members Sorted'!$B$2:$G$5000,5,0),VLOOKUP(M434,'[1]Members Sorted'!$B$2:$G$5000,5,0)),"")</f>
        <v/>
      </c>
      <c r="R434" s="21" t="str">
        <f>IFERROR(IF(Q434="","",IF(#REF!=1,"Guest",IF(COUNTIF($Q$7:Q434,Q434)&lt;='[1]Season Set up'!$C$73, CONCATENATE(Q434, " A"),IF(COUNTIF($Q$7:Q434,Q434)&lt;='[1]Season Set up'!$C$74, CONCATENATE(Q434, " B"),IF(COUNTIF($Q$7:Q434,Q434)&lt;='[1]Season Set up'!$C$75, CONCATENATE(Q434, " C"),IF(COUNTIF($Q$7:Q434,Q434)&lt;='[1]Season Set up'!$C$76, CONCATENATE(Q434, " D"),IF(COUNTIF($Q$7:Q434,Q434)&lt;='[1]Season Set up'!$C$77, CONCATENATE(Q434, " E"),IF(COUNTIF($Q$7:Q434,Q434)&lt;='[1]Season Set up'!$C$78, CONCATENATE(Q434, " F"),IF(COUNTIF($Q$7:Q434,Q434)&lt;='[1]Season Set up'!$C$79, CONCATENATE(Q434, " G"),IF(COUNTIF($Q$7:Q434,Q434)&lt;='[1]Season Set up'!$C$80, CONCATENATE(Q434, " H"),"")))))))))),"")</f>
        <v/>
      </c>
      <c r="S434" s="74"/>
      <c r="T434" s="21" t="str">
        <f>IFERROR(VLOOKUP(N434,#REF!,6,0),"")</f>
        <v/>
      </c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1:35" ht="15.75" customHeight="1" x14ac:dyDescent="0.2">
      <c r="A435" s="2" t="str">
        <f>IFERROR(IF(#REF!=0,"Wrong Gender!",""),"")</f>
        <v/>
      </c>
      <c r="B435" s="21">
        <v>429</v>
      </c>
      <c r="C435" s="73"/>
      <c r="D435" s="21" t="str">
        <f t="shared" si="10"/>
        <v/>
      </c>
      <c r="E435" s="21" t="str">
        <f>IFERROR(IF(C435="",VLOOKUP(D435,'[1]Members Sorted'!$B$2:$G$5000,2,0),VLOOKUP(C435,'[1]Members Sorted'!$B$2:$G$5000,2,0)),"")</f>
        <v/>
      </c>
      <c r="F435" s="21" t="str">
        <f>IFERROR(IF(C435="",VLOOKUP(D435,'[1]Members Sorted'!$B$2:$G$5000,3,0),VLOOKUP(C435,'[1]Members Sorted'!$B$2:$G$5000,3,0)),"")</f>
        <v/>
      </c>
      <c r="G435" s="21" t="str">
        <f>IFERROR(IF(C435="",VLOOKUP(D435,'[1]Members Sorted'!$B$2:$G$5000,5,0),VLOOKUP(C435,'[1]Members Sorted'!$B$2:$G$5000,5,0)),"")</f>
        <v/>
      </c>
      <c r="H435" s="21" t="str">
        <f>IFERROR(IF(G435="","",IF(#REF!=1,"Guest",IF(COUNTIF($G$7:G435,G435)='[1]Season Set up'!$D$62,"Spacer",IF(COUNTIF($G$7:G435,G435)='[1]Season Set up'!$D$63,"Spacer",IF(COUNTIF($G$7:G435,G435)='[1]Season Set up'!$D$64,"Spacer",IF(COUNTIF($G$7:G435,G435)='[1]Season Set up'!$D$65,"Spacer",IF(COUNTIF($G$7:G435,G435)='[1]Season Set up'!$D$66,"Spacer",IF(COUNTIF($G$7:G435,G435)='[1]Season Set up'!$D$67,"Spacer",IF(COUNTIF($G$7:G435,G435)='[1]Season Set up'!$D$68,"Spacer",IF(COUNTIF($G$7:G435,G435)='[1]Season Set up'!$D$69,"Spacer",IF(COUNTIF($G$7:G435,G435)&lt;='[1]Season Set up'!$C$62, CONCATENATE(G435, " A"),IF(COUNTIF($G$7:G435,G435)&lt;='[1]Season Set up'!$C$63, CONCATENATE(G435, " B"),IF(COUNTIF($G$7:G435,G435)&lt;='[1]Season Set up'!$C$64, CONCATENATE(G435, " C"),IF(COUNTIF($G$7:G435,G435)&lt;='[1]Season Set up'!$C$65, CONCATENATE(G435, " D"),IF(COUNTIF($G$7:G435,G435)&lt;='[1]Season Set up'!$C$66, CONCATENATE(G435, " E"),IF(COUNTIF($G$7:G435,G435)&lt;='[1]Season Set up'!$C$67, CONCATENATE(G435, " F"),IF(COUNTIF($G$7:G435,G435)&lt;='[1]Season Set up'!$C$68, CONCATENATE(G435, " G"),IF(COUNTIF($G$7:G435,G435)&lt;='[1]Season Set up'!$C$69, CONCATENATE(G435, " H"),"")))))))))))))))))),"")</f>
        <v/>
      </c>
      <c r="I435" s="74"/>
      <c r="J435" s="21" t="str">
        <f>IFERROR(VLOOKUP(D435,#REF!,6,0),"")</f>
        <v/>
      </c>
      <c r="K435" s="2"/>
      <c r="L435" s="21">
        <v>429</v>
      </c>
      <c r="M435" s="73"/>
      <c r="N435" s="21" t="str">
        <f t="shared" si="11"/>
        <v/>
      </c>
      <c r="O435" s="21" t="str">
        <f>IFERROR(IF(M435="",VLOOKUP(N435,'[1]Members Sorted'!$B$2:$G$5000,2,0),VLOOKUP(M435,'[1]Members Sorted'!$B$2:$G$5000,2,0)),"")</f>
        <v/>
      </c>
      <c r="P435" s="21" t="str">
        <f>IFERROR(IF(M435="",VLOOKUP(N435,'[1]Members Sorted'!$B$2:$G$5000,3,0),VLOOKUP(M435,'[1]Members Sorted'!$B$2:$G$5000,3,0)),"")</f>
        <v/>
      </c>
      <c r="Q435" s="21" t="str">
        <f>IFERROR(IF(M435="",VLOOKUP(N435,'[1]Members Sorted'!$B$2:$G$5000,5,0),VLOOKUP(M435,'[1]Members Sorted'!$B$2:$G$5000,5,0)),"")</f>
        <v/>
      </c>
      <c r="R435" s="21" t="str">
        <f>IFERROR(IF(Q435="","",IF(#REF!=1,"Guest",IF(COUNTIF($Q$7:Q435,Q435)&lt;='[1]Season Set up'!$C$73, CONCATENATE(Q435, " A"),IF(COUNTIF($Q$7:Q435,Q435)&lt;='[1]Season Set up'!$C$74, CONCATENATE(Q435, " B"),IF(COUNTIF($Q$7:Q435,Q435)&lt;='[1]Season Set up'!$C$75, CONCATENATE(Q435, " C"),IF(COUNTIF($Q$7:Q435,Q435)&lt;='[1]Season Set up'!$C$76, CONCATENATE(Q435, " D"),IF(COUNTIF($Q$7:Q435,Q435)&lt;='[1]Season Set up'!$C$77, CONCATENATE(Q435, " E"),IF(COUNTIF($Q$7:Q435,Q435)&lt;='[1]Season Set up'!$C$78, CONCATENATE(Q435, " F"),IF(COUNTIF($Q$7:Q435,Q435)&lt;='[1]Season Set up'!$C$79, CONCATENATE(Q435, " G"),IF(COUNTIF($Q$7:Q435,Q435)&lt;='[1]Season Set up'!$C$80, CONCATENATE(Q435, " H"),"")))))))))),"")</f>
        <v/>
      </c>
      <c r="S435" s="74"/>
      <c r="T435" s="21" t="str">
        <f>IFERROR(VLOOKUP(N435,#REF!,6,0),"")</f>
        <v/>
      </c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1:35" ht="15.75" customHeight="1" x14ac:dyDescent="0.2">
      <c r="A436" s="2" t="str">
        <f>IFERROR(IF(#REF!=0,"Wrong Gender!",""),"")</f>
        <v/>
      </c>
      <c r="B436" s="21">
        <v>430</v>
      </c>
      <c r="C436" s="73"/>
      <c r="D436" s="21" t="str">
        <f t="shared" si="10"/>
        <v/>
      </c>
      <c r="E436" s="21" t="str">
        <f>IFERROR(IF(C436="",VLOOKUP(D436,'[1]Members Sorted'!$B$2:$G$5000,2,0),VLOOKUP(C436,'[1]Members Sorted'!$B$2:$G$5000,2,0)),"")</f>
        <v/>
      </c>
      <c r="F436" s="21" t="str">
        <f>IFERROR(IF(C436="",VLOOKUP(D436,'[1]Members Sorted'!$B$2:$G$5000,3,0),VLOOKUP(C436,'[1]Members Sorted'!$B$2:$G$5000,3,0)),"")</f>
        <v/>
      </c>
      <c r="G436" s="21" t="str">
        <f>IFERROR(IF(C436="",VLOOKUP(D436,'[1]Members Sorted'!$B$2:$G$5000,5,0),VLOOKUP(C436,'[1]Members Sorted'!$B$2:$G$5000,5,0)),"")</f>
        <v/>
      </c>
      <c r="H436" s="21" t="str">
        <f>IFERROR(IF(G436="","",IF(#REF!=1,"Guest",IF(COUNTIF($G$7:G436,G436)='[1]Season Set up'!$D$62,"Spacer",IF(COUNTIF($G$7:G436,G436)='[1]Season Set up'!$D$63,"Spacer",IF(COUNTIF($G$7:G436,G436)='[1]Season Set up'!$D$64,"Spacer",IF(COUNTIF($G$7:G436,G436)='[1]Season Set up'!$D$65,"Spacer",IF(COUNTIF($G$7:G436,G436)='[1]Season Set up'!$D$66,"Spacer",IF(COUNTIF($G$7:G436,G436)='[1]Season Set up'!$D$67,"Spacer",IF(COUNTIF($G$7:G436,G436)='[1]Season Set up'!$D$68,"Spacer",IF(COUNTIF($G$7:G436,G436)='[1]Season Set up'!$D$69,"Spacer",IF(COUNTIF($G$7:G436,G436)&lt;='[1]Season Set up'!$C$62, CONCATENATE(G436, " A"),IF(COUNTIF($G$7:G436,G436)&lt;='[1]Season Set up'!$C$63, CONCATENATE(G436, " B"),IF(COUNTIF($G$7:G436,G436)&lt;='[1]Season Set up'!$C$64, CONCATENATE(G436, " C"),IF(COUNTIF($G$7:G436,G436)&lt;='[1]Season Set up'!$C$65, CONCATENATE(G436, " D"),IF(COUNTIF($G$7:G436,G436)&lt;='[1]Season Set up'!$C$66, CONCATENATE(G436, " E"),IF(COUNTIF($G$7:G436,G436)&lt;='[1]Season Set up'!$C$67, CONCATENATE(G436, " F"),IF(COUNTIF($G$7:G436,G436)&lt;='[1]Season Set up'!$C$68, CONCATENATE(G436, " G"),IF(COUNTIF($G$7:G436,G436)&lt;='[1]Season Set up'!$C$69, CONCATENATE(G436, " H"),"")))))))))))))))))),"")</f>
        <v/>
      </c>
      <c r="I436" s="74"/>
      <c r="J436" s="21" t="str">
        <f>IFERROR(VLOOKUP(D436,#REF!,6,0),"")</f>
        <v/>
      </c>
      <c r="K436" s="2"/>
      <c r="L436" s="21">
        <v>430</v>
      </c>
      <c r="M436" s="73"/>
      <c r="N436" s="21" t="str">
        <f t="shared" si="11"/>
        <v/>
      </c>
      <c r="O436" s="21" t="str">
        <f>IFERROR(IF(M436="",VLOOKUP(N436,'[1]Members Sorted'!$B$2:$G$5000,2,0),VLOOKUP(M436,'[1]Members Sorted'!$B$2:$G$5000,2,0)),"")</f>
        <v/>
      </c>
      <c r="P436" s="21" t="str">
        <f>IFERROR(IF(M436="",VLOOKUP(N436,'[1]Members Sorted'!$B$2:$G$5000,3,0),VLOOKUP(M436,'[1]Members Sorted'!$B$2:$G$5000,3,0)),"")</f>
        <v/>
      </c>
      <c r="Q436" s="21" t="str">
        <f>IFERROR(IF(M436="",VLOOKUP(N436,'[1]Members Sorted'!$B$2:$G$5000,5,0),VLOOKUP(M436,'[1]Members Sorted'!$B$2:$G$5000,5,0)),"")</f>
        <v/>
      </c>
      <c r="R436" s="21" t="str">
        <f>IFERROR(IF(Q436="","",IF(#REF!=1,"Guest",IF(COUNTIF($Q$7:Q436,Q436)&lt;='[1]Season Set up'!$C$73, CONCATENATE(Q436, " A"),IF(COUNTIF($Q$7:Q436,Q436)&lt;='[1]Season Set up'!$C$74, CONCATENATE(Q436, " B"),IF(COUNTIF($Q$7:Q436,Q436)&lt;='[1]Season Set up'!$C$75, CONCATENATE(Q436, " C"),IF(COUNTIF($Q$7:Q436,Q436)&lt;='[1]Season Set up'!$C$76, CONCATENATE(Q436, " D"),IF(COUNTIF($Q$7:Q436,Q436)&lt;='[1]Season Set up'!$C$77, CONCATENATE(Q436, " E"),IF(COUNTIF($Q$7:Q436,Q436)&lt;='[1]Season Set up'!$C$78, CONCATENATE(Q436, " F"),IF(COUNTIF($Q$7:Q436,Q436)&lt;='[1]Season Set up'!$C$79, CONCATENATE(Q436, " G"),IF(COUNTIF($Q$7:Q436,Q436)&lt;='[1]Season Set up'!$C$80, CONCATENATE(Q436, " H"),"")))))))))),"")</f>
        <v/>
      </c>
      <c r="S436" s="74"/>
      <c r="T436" s="21" t="str">
        <f>IFERROR(VLOOKUP(N436,#REF!,6,0),"")</f>
        <v/>
      </c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1:35" ht="15.75" customHeight="1" x14ac:dyDescent="0.2">
      <c r="A437" s="2" t="str">
        <f>IFERROR(IF(#REF!=0,"Wrong Gender!",""),"")</f>
        <v/>
      </c>
      <c r="B437" s="21">
        <v>431</v>
      </c>
      <c r="C437" s="73"/>
      <c r="D437" s="21" t="str">
        <f t="shared" si="10"/>
        <v/>
      </c>
      <c r="E437" s="21" t="str">
        <f>IFERROR(IF(C437="",VLOOKUP(D437,'[1]Members Sorted'!$B$2:$G$5000,2,0),VLOOKUP(C437,'[1]Members Sorted'!$B$2:$G$5000,2,0)),"")</f>
        <v/>
      </c>
      <c r="F437" s="21" t="str">
        <f>IFERROR(IF(C437="",VLOOKUP(D437,'[1]Members Sorted'!$B$2:$G$5000,3,0),VLOOKUP(C437,'[1]Members Sorted'!$B$2:$G$5000,3,0)),"")</f>
        <v/>
      </c>
      <c r="G437" s="21" t="str">
        <f>IFERROR(IF(C437="",VLOOKUP(D437,'[1]Members Sorted'!$B$2:$G$5000,5,0),VLOOKUP(C437,'[1]Members Sorted'!$B$2:$G$5000,5,0)),"")</f>
        <v/>
      </c>
      <c r="H437" s="21" t="str">
        <f>IFERROR(IF(G437="","",IF(#REF!=1,"Guest",IF(COUNTIF($G$7:G437,G437)='[1]Season Set up'!$D$62,"Spacer",IF(COUNTIF($G$7:G437,G437)='[1]Season Set up'!$D$63,"Spacer",IF(COUNTIF($G$7:G437,G437)='[1]Season Set up'!$D$64,"Spacer",IF(COUNTIF($G$7:G437,G437)='[1]Season Set up'!$D$65,"Spacer",IF(COUNTIF($G$7:G437,G437)='[1]Season Set up'!$D$66,"Spacer",IF(COUNTIF($G$7:G437,G437)='[1]Season Set up'!$D$67,"Spacer",IF(COUNTIF($G$7:G437,G437)='[1]Season Set up'!$D$68,"Spacer",IF(COUNTIF($G$7:G437,G437)='[1]Season Set up'!$D$69,"Spacer",IF(COUNTIF($G$7:G437,G437)&lt;='[1]Season Set up'!$C$62, CONCATENATE(G437, " A"),IF(COUNTIF($G$7:G437,G437)&lt;='[1]Season Set up'!$C$63, CONCATENATE(G437, " B"),IF(COUNTIF($G$7:G437,G437)&lt;='[1]Season Set up'!$C$64, CONCATENATE(G437, " C"),IF(COUNTIF($G$7:G437,G437)&lt;='[1]Season Set up'!$C$65, CONCATENATE(G437, " D"),IF(COUNTIF($G$7:G437,G437)&lt;='[1]Season Set up'!$C$66, CONCATENATE(G437, " E"),IF(COUNTIF($G$7:G437,G437)&lt;='[1]Season Set up'!$C$67, CONCATENATE(G437, " F"),IF(COUNTIF($G$7:G437,G437)&lt;='[1]Season Set up'!$C$68, CONCATENATE(G437, " G"),IF(COUNTIF($G$7:G437,G437)&lt;='[1]Season Set up'!$C$69, CONCATENATE(G437, " H"),"")))))))))))))))))),"")</f>
        <v/>
      </c>
      <c r="I437" s="74"/>
      <c r="J437" s="21" t="str">
        <f>IFERROR(VLOOKUP(D437,#REF!,6,0),"")</f>
        <v/>
      </c>
      <c r="K437" s="2"/>
      <c r="L437" s="21">
        <v>431</v>
      </c>
      <c r="M437" s="73"/>
      <c r="N437" s="21" t="str">
        <f t="shared" si="11"/>
        <v/>
      </c>
      <c r="O437" s="21" t="str">
        <f>IFERROR(IF(M437="",VLOOKUP(N437,'[1]Members Sorted'!$B$2:$G$5000,2,0),VLOOKUP(M437,'[1]Members Sorted'!$B$2:$G$5000,2,0)),"")</f>
        <v/>
      </c>
      <c r="P437" s="21" t="str">
        <f>IFERROR(IF(M437="",VLOOKUP(N437,'[1]Members Sorted'!$B$2:$G$5000,3,0),VLOOKUP(M437,'[1]Members Sorted'!$B$2:$G$5000,3,0)),"")</f>
        <v/>
      </c>
      <c r="Q437" s="21" t="str">
        <f>IFERROR(IF(M437="",VLOOKUP(N437,'[1]Members Sorted'!$B$2:$G$5000,5,0),VLOOKUP(M437,'[1]Members Sorted'!$B$2:$G$5000,5,0)),"")</f>
        <v/>
      </c>
      <c r="R437" s="21" t="str">
        <f>IFERROR(IF(Q437="","",IF(#REF!=1,"Guest",IF(COUNTIF($Q$7:Q437,Q437)&lt;='[1]Season Set up'!$C$73, CONCATENATE(Q437, " A"),IF(COUNTIF($Q$7:Q437,Q437)&lt;='[1]Season Set up'!$C$74, CONCATENATE(Q437, " B"),IF(COUNTIF($Q$7:Q437,Q437)&lt;='[1]Season Set up'!$C$75, CONCATENATE(Q437, " C"),IF(COUNTIF($Q$7:Q437,Q437)&lt;='[1]Season Set up'!$C$76, CONCATENATE(Q437, " D"),IF(COUNTIF($Q$7:Q437,Q437)&lt;='[1]Season Set up'!$C$77, CONCATENATE(Q437, " E"),IF(COUNTIF($Q$7:Q437,Q437)&lt;='[1]Season Set up'!$C$78, CONCATENATE(Q437, " F"),IF(COUNTIF($Q$7:Q437,Q437)&lt;='[1]Season Set up'!$C$79, CONCATENATE(Q437, " G"),IF(COUNTIF($Q$7:Q437,Q437)&lt;='[1]Season Set up'!$C$80, CONCATENATE(Q437, " H"),"")))))))))),"")</f>
        <v/>
      </c>
      <c r="S437" s="74"/>
      <c r="T437" s="21" t="str">
        <f>IFERROR(VLOOKUP(N437,#REF!,6,0),"")</f>
        <v/>
      </c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1:35" ht="15.75" customHeight="1" x14ac:dyDescent="0.2">
      <c r="A438" s="2" t="str">
        <f>IFERROR(IF(#REF!=0,"Wrong Gender!",""),"")</f>
        <v/>
      </c>
      <c r="B438" s="21">
        <v>432</v>
      </c>
      <c r="C438" s="73"/>
      <c r="D438" s="21" t="str">
        <f t="shared" si="10"/>
        <v/>
      </c>
      <c r="E438" s="21" t="str">
        <f>IFERROR(IF(C438="",VLOOKUP(D438,'[1]Members Sorted'!$B$2:$G$5000,2,0),VLOOKUP(C438,'[1]Members Sorted'!$B$2:$G$5000,2,0)),"")</f>
        <v/>
      </c>
      <c r="F438" s="21" t="str">
        <f>IFERROR(IF(C438="",VLOOKUP(D438,'[1]Members Sorted'!$B$2:$G$5000,3,0),VLOOKUP(C438,'[1]Members Sorted'!$B$2:$G$5000,3,0)),"")</f>
        <v/>
      </c>
      <c r="G438" s="21" t="str">
        <f>IFERROR(IF(C438="",VLOOKUP(D438,'[1]Members Sorted'!$B$2:$G$5000,5,0),VLOOKUP(C438,'[1]Members Sorted'!$B$2:$G$5000,5,0)),"")</f>
        <v/>
      </c>
      <c r="H438" s="21" t="str">
        <f>IFERROR(IF(G438="","",IF(#REF!=1,"Guest",IF(COUNTIF($G$7:G438,G438)='[1]Season Set up'!$D$62,"Spacer",IF(COUNTIF($G$7:G438,G438)='[1]Season Set up'!$D$63,"Spacer",IF(COUNTIF($G$7:G438,G438)='[1]Season Set up'!$D$64,"Spacer",IF(COUNTIF($G$7:G438,G438)='[1]Season Set up'!$D$65,"Spacer",IF(COUNTIF($G$7:G438,G438)='[1]Season Set up'!$D$66,"Spacer",IF(COUNTIF($G$7:G438,G438)='[1]Season Set up'!$D$67,"Spacer",IF(COUNTIF($G$7:G438,G438)='[1]Season Set up'!$D$68,"Spacer",IF(COUNTIF($G$7:G438,G438)='[1]Season Set up'!$D$69,"Spacer",IF(COUNTIF($G$7:G438,G438)&lt;='[1]Season Set up'!$C$62, CONCATENATE(G438, " A"),IF(COUNTIF($G$7:G438,G438)&lt;='[1]Season Set up'!$C$63, CONCATENATE(G438, " B"),IF(COUNTIF($G$7:G438,G438)&lt;='[1]Season Set up'!$C$64, CONCATENATE(G438, " C"),IF(COUNTIF($G$7:G438,G438)&lt;='[1]Season Set up'!$C$65, CONCATENATE(G438, " D"),IF(COUNTIF($G$7:G438,G438)&lt;='[1]Season Set up'!$C$66, CONCATENATE(G438, " E"),IF(COUNTIF($G$7:G438,G438)&lt;='[1]Season Set up'!$C$67, CONCATENATE(G438, " F"),IF(COUNTIF($G$7:G438,G438)&lt;='[1]Season Set up'!$C$68, CONCATENATE(G438, " G"),IF(COUNTIF($G$7:G438,G438)&lt;='[1]Season Set up'!$C$69, CONCATENATE(G438, " H"),"")))))))))))))))))),"")</f>
        <v/>
      </c>
      <c r="I438" s="74"/>
      <c r="J438" s="21" t="str">
        <f>IFERROR(VLOOKUP(D438,#REF!,6,0),"")</f>
        <v/>
      </c>
      <c r="K438" s="2"/>
      <c r="L438" s="21">
        <v>432</v>
      </c>
      <c r="M438" s="73"/>
      <c r="N438" s="21" t="str">
        <f t="shared" si="11"/>
        <v/>
      </c>
      <c r="O438" s="21" t="str">
        <f>IFERROR(IF(M438="",VLOOKUP(N438,'[1]Members Sorted'!$B$2:$G$5000,2,0),VLOOKUP(M438,'[1]Members Sorted'!$B$2:$G$5000,2,0)),"")</f>
        <v/>
      </c>
      <c r="P438" s="21" t="str">
        <f>IFERROR(IF(M438="",VLOOKUP(N438,'[1]Members Sorted'!$B$2:$G$5000,3,0),VLOOKUP(M438,'[1]Members Sorted'!$B$2:$G$5000,3,0)),"")</f>
        <v/>
      </c>
      <c r="Q438" s="21" t="str">
        <f>IFERROR(IF(M438="",VLOOKUP(N438,'[1]Members Sorted'!$B$2:$G$5000,5,0),VLOOKUP(M438,'[1]Members Sorted'!$B$2:$G$5000,5,0)),"")</f>
        <v/>
      </c>
      <c r="R438" s="21" t="str">
        <f>IFERROR(IF(Q438="","",IF(#REF!=1,"Guest",IF(COUNTIF($Q$7:Q438,Q438)&lt;='[1]Season Set up'!$C$73, CONCATENATE(Q438, " A"),IF(COUNTIF($Q$7:Q438,Q438)&lt;='[1]Season Set up'!$C$74, CONCATENATE(Q438, " B"),IF(COUNTIF($Q$7:Q438,Q438)&lt;='[1]Season Set up'!$C$75, CONCATENATE(Q438, " C"),IF(COUNTIF($Q$7:Q438,Q438)&lt;='[1]Season Set up'!$C$76, CONCATENATE(Q438, " D"),IF(COUNTIF($Q$7:Q438,Q438)&lt;='[1]Season Set up'!$C$77, CONCATENATE(Q438, " E"),IF(COUNTIF($Q$7:Q438,Q438)&lt;='[1]Season Set up'!$C$78, CONCATENATE(Q438, " F"),IF(COUNTIF($Q$7:Q438,Q438)&lt;='[1]Season Set up'!$C$79, CONCATENATE(Q438, " G"),IF(COUNTIF($Q$7:Q438,Q438)&lt;='[1]Season Set up'!$C$80, CONCATENATE(Q438, " H"),"")))))))))),"")</f>
        <v/>
      </c>
      <c r="S438" s="74"/>
      <c r="T438" s="21" t="str">
        <f>IFERROR(VLOOKUP(N438,#REF!,6,0),"")</f>
        <v/>
      </c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1:35" ht="15.75" customHeight="1" x14ac:dyDescent="0.2">
      <c r="A439" s="2" t="str">
        <f>IFERROR(IF(#REF!=0,"Wrong Gender!",""),"")</f>
        <v/>
      </c>
      <c r="B439" s="21">
        <v>433</v>
      </c>
      <c r="C439" s="73"/>
      <c r="D439" s="21" t="str">
        <f t="shared" si="10"/>
        <v/>
      </c>
      <c r="E439" s="21" t="str">
        <f>IFERROR(IF(C439="",VLOOKUP(D439,'[1]Members Sorted'!$B$2:$G$5000,2,0),VLOOKUP(C439,'[1]Members Sorted'!$B$2:$G$5000,2,0)),"")</f>
        <v/>
      </c>
      <c r="F439" s="21" t="str">
        <f>IFERROR(IF(C439="",VLOOKUP(D439,'[1]Members Sorted'!$B$2:$G$5000,3,0),VLOOKUP(C439,'[1]Members Sorted'!$B$2:$G$5000,3,0)),"")</f>
        <v/>
      </c>
      <c r="G439" s="21" t="str">
        <f>IFERROR(IF(C439="",VLOOKUP(D439,'[1]Members Sorted'!$B$2:$G$5000,5,0),VLOOKUP(C439,'[1]Members Sorted'!$B$2:$G$5000,5,0)),"")</f>
        <v/>
      </c>
      <c r="H439" s="21" t="str">
        <f>IFERROR(IF(G439="","",IF(#REF!=1,"Guest",IF(COUNTIF($G$7:G439,G439)='[1]Season Set up'!$D$62,"Spacer",IF(COUNTIF($G$7:G439,G439)='[1]Season Set up'!$D$63,"Spacer",IF(COUNTIF($G$7:G439,G439)='[1]Season Set up'!$D$64,"Spacer",IF(COUNTIF($G$7:G439,G439)='[1]Season Set up'!$D$65,"Spacer",IF(COUNTIF($G$7:G439,G439)='[1]Season Set up'!$D$66,"Spacer",IF(COUNTIF($G$7:G439,G439)='[1]Season Set up'!$D$67,"Spacer",IF(COUNTIF($G$7:G439,G439)='[1]Season Set up'!$D$68,"Spacer",IF(COUNTIF($G$7:G439,G439)='[1]Season Set up'!$D$69,"Spacer",IF(COUNTIF($G$7:G439,G439)&lt;='[1]Season Set up'!$C$62, CONCATENATE(G439, " A"),IF(COUNTIF($G$7:G439,G439)&lt;='[1]Season Set up'!$C$63, CONCATENATE(G439, " B"),IF(COUNTIF($G$7:G439,G439)&lt;='[1]Season Set up'!$C$64, CONCATENATE(G439, " C"),IF(COUNTIF($G$7:G439,G439)&lt;='[1]Season Set up'!$C$65, CONCATENATE(G439, " D"),IF(COUNTIF($G$7:G439,G439)&lt;='[1]Season Set up'!$C$66, CONCATENATE(G439, " E"),IF(COUNTIF($G$7:G439,G439)&lt;='[1]Season Set up'!$C$67, CONCATENATE(G439, " F"),IF(COUNTIF($G$7:G439,G439)&lt;='[1]Season Set up'!$C$68, CONCATENATE(G439, " G"),IF(COUNTIF($G$7:G439,G439)&lt;='[1]Season Set up'!$C$69, CONCATENATE(G439, " H"),"")))))))))))))))))),"")</f>
        <v/>
      </c>
      <c r="I439" s="74"/>
      <c r="J439" s="21" t="str">
        <f>IFERROR(VLOOKUP(D439,#REF!,6,0),"")</f>
        <v/>
      </c>
      <c r="K439" s="2"/>
      <c r="L439" s="21">
        <v>433</v>
      </c>
      <c r="M439" s="73"/>
      <c r="N439" s="21" t="str">
        <f t="shared" si="11"/>
        <v/>
      </c>
      <c r="O439" s="21" t="str">
        <f>IFERROR(IF(M439="",VLOOKUP(N439,'[1]Members Sorted'!$B$2:$G$5000,2,0),VLOOKUP(M439,'[1]Members Sorted'!$B$2:$G$5000,2,0)),"")</f>
        <v/>
      </c>
      <c r="P439" s="21" t="str">
        <f>IFERROR(IF(M439="",VLOOKUP(N439,'[1]Members Sorted'!$B$2:$G$5000,3,0),VLOOKUP(M439,'[1]Members Sorted'!$B$2:$G$5000,3,0)),"")</f>
        <v/>
      </c>
      <c r="Q439" s="21" t="str">
        <f>IFERROR(IF(M439="",VLOOKUP(N439,'[1]Members Sorted'!$B$2:$G$5000,5,0),VLOOKUP(M439,'[1]Members Sorted'!$B$2:$G$5000,5,0)),"")</f>
        <v/>
      </c>
      <c r="R439" s="21" t="str">
        <f>IFERROR(IF(Q439="","",IF(#REF!=1,"Guest",IF(COUNTIF($Q$7:Q439,Q439)&lt;='[1]Season Set up'!$C$73, CONCATENATE(Q439, " A"),IF(COUNTIF($Q$7:Q439,Q439)&lt;='[1]Season Set up'!$C$74, CONCATENATE(Q439, " B"),IF(COUNTIF($Q$7:Q439,Q439)&lt;='[1]Season Set up'!$C$75, CONCATENATE(Q439, " C"),IF(COUNTIF($Q$7:Q439,Q439)&lt;='[1]Season Set up'!$C$76, CONCATENATE(Q439, " D"),IF(COUNTIF($Q$7:Q439,Q439)&lt;='[1]Season Set up'!$C$77, CONCATENATE(Q439, " E"),IF(COUNTIF($Q$7:Q439,Q439)&lt;='[1]Season Set up'!$C$78, CONCATENATE(Q439, " F"),IF(COUNTIF($Q$7:Q439,Q439)&lt;='[1]Season Set up'!$C$79, CONCATENATE(Q439, " G"),IF(COUNTIF($Q$7:Q439,Q439)&lt;='[1]Season Set up'!$C$80, CONCATENATE(Q439, " H"),"")))))))))),"")</f>
        <v/>
      </c>
      <c r="S439" s="74"/>
      <c r="T439" s="21" t="str">
        <f>IFERROR(VLOOKUP(N439,#REF!,6,0),"")</f>
        <v/>
      </c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1:35" ht="15.75" customHeight="1" x14ac:dyDescent="0.2">
      <c r="A440" s="2" t="str">
        <f>IFERROR(IF(#REF!=0,"Wrong Gender!",""),"")</f>
        <v/>
      </c>
      <c r="B440" s="21">
        <v>434</v>
      </c>
      <c r="C440" s="73"/>
      <c r="D440" s="21" t="str">
        <f t="shared" si="10"/>
        <v/>
      </c>
      <c r="E440" s="21" t="str">
        <f>IFERROR(IF(C440="",VLOOKUP(D440,'[1]Members Sorted'!$B$2:$G$5000,2,0),VLOOKUP(C440,'[1]Members Sorted'!$B$2:$G$5000,2,0)),"")</f>
        <v/>
      </c>
      <c r="F440" s="21" t="str">
        <f>IFERROR(IF(C440="",VLOOKUP(D440,'[1]Members Sorted'!$B$2:$G$5000,3,0),VLOOKUP(C440,'[1]Members Sorted'!$B$2:$G$5000,3,0)),"")</f>
        <v/>
      </c>
      <c r="G440" s="21" t="str">
        <f>IFERROR(IF(C440="",VLOOKUP(D440,'[1]Members Sorted'!$B$2:$G$5000,5,0),VLOOKUP(C440,'[1]Members Sorted'!$B$2:$G$5000,5,0)),"")</f>
        <v/>
      </c>
      <c r="H440" s="21" t="str">
        <f>IFERROR(IF(G440="","",IF(#REF!=1,"Guest",IF(COUNTIF($G$7:G440,G440)='[1]Season Set up'!$D$62,"Spacer",IF(COUNTIF($G$7:G440,G440)='[1]Season Set up'!$D$63,"Spacer",IF(COUNTIF($G$7:G440,G440)='[1]Season Set up'!$D$64,"Spacer",IF(COUNTIF($G$7:G440,G440)='[1]Season Set up'!$D$65,"Spacer",IF(COUNTIF($G$7:G440,G440)='[1]Season Set up'!$D$66,"Spacer",IF(COUNTIF($G$7:G440,G440)='[1]Season Set up'!$D$67,"Spacer",IF(COUNTIF($G$7:G440,G440)='[1]Season Set up'!$D$68,"Spacer",IF(COUNTIF($G$7:G440,G440)='[1]Season Set up'!$D$69,"Spacer",IF(COUNTIF($G$7:G440,G440)&lt;='[1]Season Set up'!$C$62, CONCATENATE(G440, " A"),IF(COUNTIF($G$7:G440,G440)&lt;='[1]Season Set up'!$C$63, CONCATENATE(G440, " B"),IF(COUNTIF($G$7:G440,G440)&lt;='[1]Season Set up'!$C$64, CONCATENATE(G440, " C"),IF(COUNTIF($G$7:G440,G440)&lt;='[1]Season Set up'!$C$65, CONCATENATE(G440, " D"),IF(COUNTIF($G$7:G440,G440)&lt;='[1]Season Set up'!$C$66, CONCATENATE(G440, " E"),IF(COUNTIF($G$7:G440,G440)&lt;='[1]Season Set up'!$C$67, CONCATENATE(G440, " F"),IF(COUNTIF($G$7:G440,G440)&lt;='[1]Season Set up'!$C$68, CONCATENATE(G440, " G"),IF(COUNTIF($G$7:G440,G440)&lt;='[1]Season Set up'!$C$69, CONCATENATE(G440, " H"),"")))))))))))))))))),"")</f>
        <v/>
      </c>
      <c r="I440" s="74"/>
      <c r="J440" s="21" t="str">
        <f>IFERROR(VLOOKUP(D440,#REF!,6,0),"")</f>
        <v/>
      </c>
      <c r="K440" s="2"/>
      <c r="L440" s="21">
        <v>434</v>
      </c>
      <c r="M440" s="73"/>
      <c r="N440" s="21" t="str">
        <f t="shared" si="11"/>
        <v/>
      </c>
      <c r="O440" s="21" t="str">
        <f>IFERROR(IF(M440="",VLOOKUP(N440,'[1]Members Sorted'!$B$2:$G$5000,2,0),VLOOKUP(M440,'[1]Members Sorted'!$B$2:$G$5000,2,0)),"")</f>
        <v/>
      </c>
      <c r="P440" s="21" t="str">
        <f>IFERROR(IF(M440="",VLOOKUP(N440,'[1]Members Sorted'!$B$2:$G$5000,3,0),VLOOKUP(M440,'[1]Members Sorted'!$B$2:$G$5000,3,0)),"")</f>
        <v/>
      </c>
      <c r="Q440" s="21" t="str">
        <f>IFERROR(IF(M440="",VLOOKUP(N440,'[1]Members Sorted'!$B$2:$G$5000,5,0),VLOOKUP(M440,'[1]Members Sorted'!$B$2:$G$5000,5,0)),"")</f>
        <v/>
      </c>
      <c r="R440" s="21" t="str">
        <f>IFERROR(IF(Q440="","",IF(#REF!=1,"Guest",IF(COUNTIF($Q$7:Q440,Q440)&lt;='[1]Season Set up'!$C$73, CONCATENATE(Q440, " A"),IF(COUNTIF($Q$7:Q440,Q440)&lt;='[1]Season Set up'!$C$74, CONCATENATE(Q440, " B"),IF(COUNTIF($Q$7:Q440,Q440)&lt;='[1]Season Set up'!$C$75, CONCATENATE(Q440, " C"),IF(COUNTIF($Q$7:Q440,Q440)&lt;='[1]Season Set up'!$C$76, CONCATENATE(Q440, " D"),IF(COUNTIF($Q$7:Q440,Q440)&lt;='[1]Season Set up'!$C$77, CONCATENATE(Q440, " E"),IF(COUNTIF($Q$7:Q440,Q440)&lt;='[1]Season Set up'!$C$78, CONCATENATE(Q440, " F"),IF(COUNTIF($Q$7:Q440,Q440)&lt;='[1]Season Set up'!$C$79, CONCATENATE(Q440, " G"),IF(COUNTIF($Q$7:Q440,Q440)&lt;='[1]Season Set up'!$C$80, CONCATENATE(Q440, " H"),"")))))))))),"")</f>
        <v/>
      </c>
      <c r="S440" s="74"/>
      <c r="T440" s="21" t="str">
        <f>IFERROR(VLOOKUP(N440,#REF!,6,0),"")</f>
        <v/>
      </c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1:35" ht="15.75" customHeight="1" x14ac:dyDescent="0.2">
      <c r="A441" s="2" t="str">
        <f>IFERROR(IF(#REF!=0,"Wrong Gender!",""),"")</f>
        <v/>
      </c>
      <c r="B441" s="21">
        <v>435</v>
      </c>
      <c r="C441" s="73"/>
      <c r="D441" s="21" t="str">
        <f t="shared" si="10"/>
        <v/>
      </c>
      <c r="E441" s="21" t="str">
        <f>IFERROR(IF(C441="",VLOOKUP(D441,'[1]Members Sorted'!$B$2:$G$5000,2,0),VLOOKUP(C441,'[1]Members Sorted'!$B$2:$G$5000,2,0)),"")</f>
        <v/>
      </c>
      <c r="F441" s="21" t="str">
        <f>IFERROR(IF(C441="",VLOOKUP(D441,'[1]Members Sorted'!$B$2:$G$5000,3,0),VLOOKUP(C441,'[1]Members Sorted'!$B$2:$G$5000,3,0)),"")</f>
        <v/>
      </c>
      <c r="G441" s="21" t="str">
        <f>IFERROR(IF(C441="",VLOOKUP(D441,'[1]Members Sorted'!$B$2:$G$5000,5,0),VLOOKUP(C441,'[1]Members Sorted'!$B$2:$G$5000,5,0)),"")</f>
        <v/>
      </c>
      <c r="H441" s="21" t="str">
        <f>IFERROR(IF(G441="","",IF(#REF!=1,"Guest",IF(COUNTIF($G$7:G441,G441)='[1]Season Set up'!$D$62,"Spacer",IF(COUNTIF($G$7:G441,G441)='[1]Season Set up'!$D$63,"Spacer",IF(COUNTIF($G$7:G441,G441)='[1]Season Set up'!$D$64,"Spacer",IF(COUNTIF($G$7:G441,G441)='[1]Season Set up'!$D$65,"Spacer",IF(COUNTIF($G$7:G441,G441)='[1]Season Set up'!$D$66,"Spacer",IF(COUNTIF($G$7:G441,G441)='[1]Season Set up'!$D$67,"Spacer",IF(COUNTIF($G$7:G441,G441)='[1]Season Set up'!$D$68,"Spacer",IF(COUNTIF($G$7:G441,G441)='[1]Season Set up'!$D$69,"Spacer",IF(COUNTIF($G$7:G441,G441)&lt;='[1]Season Set up'!$C$62, CONCATENATE(G441, " A"),IF(COUNTIF($G$7:G441,G441)&lt;='[1]Season Set up'!$C$63, CONCATENATE(G441, " B"),IF(COUNTIF($G$7:G441,G441)&lt;='[1]Season Set up'!$C$64, CONCATENATE(G441, " C"),IF(COUNTIF($G$7:G441,G441)&lt;='[1]Season Set up'!$C$65, CONCATENATE(G441, " D"),IF(COUNTIF($G$7:G441,G441)&lt;='[1]Season Set up'!$C$66, CONCATENATE(G441, " E"),IF(COUNTIF($G$7:G441,G441)&lt;='[1]Season Set up'!$C$67, CONCATENATE(G441, " F"),IF(COUNTIF($G$7:G441,G441)&lt;='[1]Season Set up'!$C$68, CONCATENATE(G441, " G"),IF(COUNTIF($G$7:G441,G441)&lt;='[1]Season Set up'!$C$69, CONCATENATE(G441, " H"),"")))))))))))))))))),"")</f>
        <v/>
      </c>
      <c r="I441" s="74"/>
      <c r="J441" s="21" t="str">
        <f>IFERROR(VLOOKUP(D441,#REF!,6,0),"")</f>
        <v/>
      </c>
      <c r="K441" s="2"/>
      <c r="L441" s="21">
        <v>435</v>
      </c>
      <c r="M441" s="73"/>
      <c r="N441" s="21" t="str">
        <f t="shared" si="11"/>
        <v/>
      </c>
      <c r="O441" s="21" t="str">
        <f>IFERROR(IF(M441="",VLOOKUP(N441,'[1]Members Sorted'!$B$2:$G$5000,2,0),VLOOKUP(M441,'[1]Members Sorted'!$B$2:$G$5000,2,0)),"")</f>
        <v/>
      </c>
      <c r="P441" s="21" t="str">
        <f>IFERROR(IF(M441="",VLOOKUP(N441,'[1]Members Sorted'!$B$2:$G$5000,3,0),VLOOKUP(M441,'[1]Members Sorted'!$B$2:$G$5000,3,0)),"")</f>
        <v/>
      </c>
      <c r="Q441" s="21" t="str">
        <f>IFERROR(IF(M441="",VLOOKUP(N441,'[1]Members Sorted'!$B$2:$G$5000,5,0),VLOOKUP(M441,'[1]Members Sorted'!$B$2:$G$5000,5,0)),"")</f>
        <v/>
      </c>
      <c r="R441" s="21" t="str">
        <f>IFERROR(IF(Q441="","",IF(#REF!=1,"Guest",IF(COUNTIF($Q$7:Q441,Q441)&lt;='[1]Season Set up'!$C$73, CONCATENATE(Q441, " A"),IF(COUNTIF($Q$7:Q441,Q441)&lt;='[1]Season Set up'!$C$74, CONCATENATE(Q441, " B"),IF(COUNTIF($Q$7:Q441,Q441)&lt;='[1]Season Set up'!$C$75, CONCATENATE(Q441, " C"),IF(COUNTIF($Q$7:Q441,Q441)&lt;='[1]Season Set up'!$C$76, CONCATENATE(Q441, " D"),IF(COUNTIF($Q$7:Q441,Q441)&lt;='[1]Season Set up'!$C$77, CONCATENATE(Q441, " E"),IF(COUNTIF($Q$7:Q441,Q441)&lt;='[1]Season Set up'!$C$78, CONCATENATE(Q441, " F"),IF(COUNTIF($Q$7:Q441,Q441)&lt;='[1]Season Set up'!$C$79, CONCATENATE(Q441, " G"),IF(COUNTIF($Q$7:Q441,Q441)&lt;='[1]Season Set up'!$C$80, CONCATENATE(Q441, " H"),"")))))))))),"")</f>
        <v/>
      </c>
      <c r="S441" s="74"/>
      <c r="T441" s="21" t="str">
        <f>IFERROR(VLOOKUP(N441,#REF!,6,0),"")</f>
        <v/>
      </c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1:35" ht="15.75" customHeight="1" x14ac:dyDescent="0.2">
      <c r="A442" s="2" t="str">
        <f>IFERROR(IF(#REF!=0,"Wrong Gender!",""),"")</f>
        <v/>
      </c>
      <c r="B442" s="21">
        <v>436</v>
      </c>
      <c r="C442" s="73"/>
      <c r="D442" s="21" t="str">
        <f t="shared" si="10"/>
        <v/>
      </c>
      <c r="E442" s="21" t="str">
        <f>IFERROR(IF(C442="",VLOOKUP(D442,'[1]Members Sorted'!$B$2:$G$5000,2,0),VLOOKUP(C442,'[1]Members Sorted'!$B$2:$G$5000,2,0)),"")</f>
        <v/>
      </c>
      <c r="F442" s="21" t="str">
        <f>IFERROR(IF(C442="",VLOOKUP(D442,'[1]Members Sorted'!$B$2:$G$5000,3,0),VLOOKUP(C442,'[1]Members Sorted'!$B$2:$G$5000,3,0)),"")</f>
        <v/>
      </c>
      <c r="G442" s="21" t="str">
        <f>IFERROR(IF(C442="",VLOOKUP(D442,'[1]Members Sorted'!$B$2:$G$5000,5,0),VLOOKUP(C442,'[1]Members Sorted'!$B$2:$G$5000,5,0)),"")</f>
        <v/>
      </c>
      <c r="H442" s="21" t="str">
        <f>IFERROR(IF(G442="","",IF(#REF!=1,"Guest",IF(COUNTIF($G$7:G442,G442)='[1]Season Set up'!$D$62,"Spacer",IF(COUNTIF($G$7:G442,G442)='[1]Season Set up'!$D$63,"Spacer",IF(COUNTIF($G$7:G442,G442)='[1]Season Set up'!$D$64,"Spacer",IF(COUNTIF($G$7:G442,G442)='[1]Season Set up'!$D$65,"Spacer",IF(COUNTIF($G$7:G442,G442)='[1]Season Set up'!$D$66,"Spacer",IF(COUNTIF($G$7:G442,G442)='[1]Season Set up'!$D$67,"Spacer",IF(COUNTIF($G$7:G442,G442)='[1]Season Set up'!$D$68,"Spacer",IF(COUNTIF($G$7:G442,G442)='[1]Season Set up'!$D$69,"Spacer",IF(COUNTIF($G$7:G442,G442)&lt;='[1]Season Set up'!$C$62, CONCATENATE(G442, " A"),IF(COUNTIF($G$7:G442,G442)&lt;='[1]Season Set up'!$C$63, CONCATENATE(G442, " B"),IF(COUNTIF($G$7:G442,G442)&lt;='[1]Season Set up'!$C$64, CONCATENATE(G442, " C"),IF(COUNTIF($G$7:G442,G442)&lt;='[1]Season Set up'!$C$65, CONCATENATE(G442, " D"),IF(COUNTIF($G$7:G442,G442)&lt;='[1]Season Set up'!$C$66, CONCATENATE(G442, " E"),IF(COUNTIF($G$7:G442,G442)&lt;='[1]Season Set up'!$C$67, CONCATENATE(G442, " F"),IF(COUNTIF($G$7:G442,G442)&lt;='[1]Season Set up'!$C$68, CONCATENATE(G442, " G"),IF(COUNTIF($G$7:G442,G442)&lt;='[1]Season Set up'!$C$69, CONCATENATE(G442, " H"),"")))))))))))))))))),"")</f>
        <v/>
      </c>
      <c r="I442" s="74"/>
      <c r="J442" s="21" t="str">
        <f>IFERROR(VLOOKUP(D442,#REF!,6,0),"")</f>
        <v/>
      </c>
      <c r="K442" s="2"/>
      <c r="L442" s="21">
        <v>436</v>
      </c>
      <c r="M442" s="73"/>
      <c r="N442" s="21" t="str">
        <f t="shared" si="11"/>
        <v/>
      </c>
      <c r="O442" s="21" t="str">
        <f>IFERROR(IF(M442="",VLOOKUP(N442,'[1]Members Sorted'!$B$2:$G$5000,2,0),VLOOKUP(M442,'[1]Members Sorted'!$B$2:$G$5000,2,0)),"")</f>
        <v/>
      </c>
      <c r="P442" s="21" t="str">
        <f>IFERROR(IF(M442="",VLOOKUP(N442,'[1]Members Sorted'!$B$2:$G$5000,3,0),VLOOKUP(M442,'[1]Members Sorted'!$B$2:$G$5000,3,0)),"")</f>
        <v/>
      </c>
      <c r="Q442" s="21" t="str">
        <f>IFERROR(IF(M442="",VLOOKUP(N442,'[1]Members Sorted'!$B$2:$G$5000,5,0),VLOOKUP(M442,'[1]Members Sorted'!$B$2:$G$5000,5,0)),"")</f>
        <v/>
      </c>
      <c r="R442" s="21" t="str">
        <f>IFERROR(IF(Q442="","",IF(#REF!=1,"Guest",IF(COUNTIF($Q$7:Q442,Q442)&lt;='[1]Season Set up'!$C$73, CONCATENATE(Q442, " A"),IF(COUNTIF($Q$7:Q442,Q442)&lt;='[1]Season Set up'!$C$74, CONCATENATE(Q442, " B"),IF(COUNTIF($Q$7:Q442,Q442)&lt;='[1]Season Set up'!$C$75, CONCATENATE(Q442, " C"),IF(COUNTIF($Q$7:Q442,Q442)&lt;='[1]Season Set up'!$C$76, CONCATENATE(Q442, " D"),IF(COUNTIF($Q$7:Q442,Q442)&lt;='[1]Season Set up'!$C$77, CONCATENATE(Q442, " E"),IF(COUNTIF($Q$7:Q442,Q442)&lt;='[1]Season Set up'!$C$78, CONCATENATE(Q442, " F"),IF(COUNTIF($Q$7:Q442,Q442)&lt;='[1]Season Set up'!$C$79, CONCATENATE(Q442, " G"),IF(COUNTIF($Q$7:Q442,Q442)&lt;='[1]Season Set up'!$C$80, CONCATENATE(Q442, " H"),"")))))))))),"")</f>
        <v/>
      </c>
      <c r="S442" s="74"/>
      <c r="T442" s="21" t="str">
        <f>IFERROR(VLOOKUP(N442,#REF!,6,0),"")</f>
        <v/>
      </c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1:35" ht="15.75" customHeight="1" x14ac:dyDescent="0.2">
      <c r="A443" s="2" t="str">
        <f>IFERROR(IF(#REF!=0,"Wrong Gender!",""),"")</f>
        <v/>
      </c>
      <c r="B443" s="21">
        <v>437</v>
      </c>
      <c r="C443" s="73"/>
      <c r="D443" s="21" t="str">
        <f t="shared" si="10"/>
        <v/>
      </c>
      <c r="E443" s="21" t="str">
        <f>IFERROR(IF(C443="",VLOOKUP(D443,'[1]Members Sorted'!$B$2:$G$5000,2,0),VLOOKUP(C443,'[1]Members Sorted'!$B$2:$G$5000,2,0)),"")</f>
        <v/>
      </c>
      <c r="F443" s="21" t="str">
        <f>IFERROR(IF(C443="",VLOOKUP(D443,'[1]Members Sorted'!$B$2:$G$5000,3,0),VLOOKUP(C443,'[1]Members Sorted'!$B$2:$G$5000,3,0)),"")</f>
        <v/>
      </c>
      <c r="G443" s="21" t="str">
        <f>IFERROR(IF(C443="",VLOOKUP(D443,'[1]Members Sorted'!$B$2:$G$5000,5,0),VLOOKUP(C443,'[1]Members Sorted'!$B$2:$G$5000,5,0)),"")</f>
        <v/>
      </c>
      <c r="H443" s="21" t="str">
        <f>IFERROR(IF(G443="","",IF(#REF!=1,"Guest",IF(COUNTIF($G$7:G443,G443)='[1]Season Set up'!$D$62,"Spacer",IF(COUNTIF($G$7:G443,G443)='[1]Season Set up'!$D$63,"Spacer",IF(COUNTIF($G$7:G443,G443)='[1]Season Set up'!$D$64,"Spacer",IF(COUNTIF($G$7:G443,G443)='[1]Season Set up'!$D$65,"Spacer",IF(COUNTIF($G$7:G443,G443)='[1]Season Set up'!$D$66,"Spacer",IF(COUNTIF($G$7:G443,G443)='[1]Season Set up'!$D$67,"Spacer",IF(COUNTIF($G$7:G443,G443)='[1]Season Set up'!$D$68,"Spacer",IF(COUNTIF($G$7:G443,G443)='[1]Season Set up'!$D$69,"Spacer",IF(COUNTIF($G$7:G443,G443)&lt;='[1]Season Set up'!$C$62, CONCATENATE(G443, " A"),IF(COUNTIF($G$7:G443,G443)&lt;='[1]Season Set up'!$C$63, CONCATENATE(G443, " B"),IF(COUNTIF($G$7:G443,G443)&lt;='[1]Season Set up'!$C$64, CONCATENATE(G443, " C"),IF(COUNTIF($G$7:G443,G443)&lt;='[1]Season Set up'!$C$65, CONCATENATE(G443, " D"),IF(COUNTIF($G$7:G443,G443)&lt;='[1]Season Set up'!$C$66, CONCATENATE(G443, " E"),IF(COUNTIF($G$7:G443,G443)&lt;='[1]Season Set up'!$C$67, CONCATENATE(G443, " F"),IF(COUNTIF($G$7:G443,G443)&lt;='[1]Season Set up'!$C$68, CONCATENATE(G443, " G"),IF(COUNTIF($G$7:G443,G443)&lt;='[1]Season Set up'!$C$69, CONCATENATE(G443, " H"),"")))))))))))))))))),"")</f>
        <v/>
      </c>
      <c r="I443" s="74"/>
      <c r="J443" s="21" t="str">
        <f>IFERROR(VLOOKUP(D443,#REF!,6,0),"")</f>
        <v/>
      </c>
      <c r="K443" s="2"/>
      <c r="L443" s="21">
        <v>437</v>
      </c>
      <c r="M443" s="73"/>
      <c r="N443" s="21" t="str">
        <f t="shared" si="11"/>
        <v/>
      </c>
      <c r="O443" s="21" t="str">
        <f>IFERROR(IF(M443="",VLOOKUP(N443,'[1]Members Sorted'!$B$2:$G$5000,2,0),VLOOKUP(M443,'[1]Members Sorted'!$B$2:$G$5000,2,0)),"")</f>
        <v/>
      </c>
      <c r="P443" s="21" t="str">
        <f>IFERROR(IF(M443="",VLOOKUP(N443,'[1]Members Sorted'!$B$2:$G$5000,3,0),VLOOKUP(M443,'[1]Members Sorted'!$B$2:$G$5000,3,0)),"")</f>
        <v/>
      </c>
      <c r="Q443" s="21" t="str">
        <f>IFERROR(IF(M443="",VLOOKUP(N443,'[1]Members Sorted'!$B$2:$G$5000,5,0),VLOOKUP(M443,'[1]Members Sorted'!$B$2:$G$5000,5,0)),"")</f>
        <v/>
      </c>
      <c r="R443" s="21" t="str">
        <f>IFERROR(IF(Q443="","",IF(#REF!=1,"Guest",IF(COUNTIF($Q$7:Q443,Q443)&lt;='[1]Season Set up'!$C$73, CONCATENATE(Q443, " A"),IF(COUNTIF($Q$7:Q443,Q443)&lt;='[1]Season Set up'!$C$74, CONCATENATE(Q443, " B"),IF(COUNTIF($Q$7:Q443,Q443)&lt;='[1]Season Set up'!$C$75, CONCATENATE(Q443, " C"),IF(COUNTIF($Q$7:Q443,Q443)&lt;='[1]Season Set up'!$C$76, CONCATENATE(Q443, " D"),IF(COUNTIF($Q$7:Q443,Q443)&lt;='[1]Season Set up'!$C$77, CONCATENATE(Q443, " E"),IF(COUNTIF($Q$7:Q443,Q443)&lt;='[1]Season Set up'!$C$78, CONCATENATE(Q443, " F"),IF(COUNTIF($Q$7:Q443,Q443)&lt;='[1]Season Set up'!$C$79, CONCATENATE(Q443, " G"),IF(COUNTIF($Q$7:Q443,Q443)&lt;='[1]Season Set up'!$C$80, CONCATENATE(Q443, " H"),"")))))))))),"")</f>
        <v/>
      </c>
      <c r="S443" s="74"/>
      <c r="T443" s="21" t="str">
        <f>IFERROR(VLOOKUP(N443,#REF!,6,0),"")</f>
        <v/>
      </c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1:35" ht="15.75" customHeight="1" x14ac:dyDescent="0.2">
      <c r="A444" s="2" t="str">
        <f>IFERROR(IF(#REF!=0,"Wrong Gender!",""),"")</f>
        <v/>
      </c>
      <c r="B444" s="21">
        <v>438</v>
      </c>
      <c r="C444" s="73"/>
      <c r="D444" s="21" t="str">
        <f t="shared" si="10"/>
        <v/>
      </c>
      <c r="E444" s="21" t="str">
        <f>IFERROR(IF(C444="",VLOOKUP(D444,'[1]Members Sorted'!$B$2:$G$5000,2,0),VLOOKUP(C444,'[1]Members Sorted'!$B$2:$G$5000,2,0)),"")</f>
        <v/>
      </c>
      <c r="F444" s="21" t="str">
        <f>IFERROR(IF(C444="",VLOOKUP(D444,'[1]Members Sorted'!$B$2:$G$5000,3,0),VLOOKUP(C444,'[1]Members Sorted'!$B$2:$G$5000,3,0)),"")</f>
        <v/>
      </c>
      <c r="G444" s="21" t="str">
        <f>IFERROR(IF(C444="",VLOOKUP(D444,'[1]Members Sorted'!$B$2:$G$5000,5,0),VLOOKUP(C444,'[1]Members Sorted'!$B$2:$G$5000,5,0)),"")</f>
        <v/>
      </c>
      <c r="H444" s="21" t="str">
        <f>IFERROR(IF(G444="","",IF(#REF!=1,"Guest",IF(COUNTIF($G$7:G444,G444)='[1]Season Set up'!$D$62,"Spacer",IF(COUNTIF($G$7:G444,G444)='[1]Season Set up'!$D$63,"Spacer",IF(COUNTIF($G$7:G444,G444)='[1]Season Set up'!$D$64,"Spacer",IF(COUNTIF($G$7:G444,G444)='[1]Season Set up'!$D$65,"Spacer",IF(COUNTIF($G$7:G444,G444)='[1]Season Set up'!$D$66,"Spacer",IF(COUNTIF($G$7:G444,G444)='[1]Season Set up'!$D$67,"Spacer",IF(COUNTIF($G$7:G444,G444)='[1]Season Set up'!$D$68,"Spacer",IF(COUNTIF($G$7:G444,G444)='[1]Season Set up'!$D$69,"Spacer",IF(COUNTIF($G$7:G444,G444)&lt;='[1]Season Set up'!$C$62, CONCATENATE(G444, " A"),IF(COUNTIF($G$7:G444,G444)&lt;='[1]Season Set up'!$C$63, CONCATENATE(G444, " B"),IF(COUNTIF($G$7:G444,G444)&lt;='[1]Season Set up'!$C$64, CONCATENATE(G444, " C"),IF(COUNTIF($G$7:G444,G444)&lt;='[1]Season Set up'!$C$65, CONCATENATE(G444, " D"),IF(COUNTIF($G$7:G444,G444)&lt;='[1]Season Set up'!$C$66, CONCATENATE(G444, " E"),IF(COUNTIF($G$7:G444,G444)&lt;='[1]Season Set up'!$C$67, CONCATENATE(G444, " F"),IF(COUNTIF($G$7:G444,G444)&lt;='[1]Season Set up'!$C$68, CONCATENATE(G444, " G"),IF(COUNTIF($G$7:G444,G444)&lt;='[1]Season Set up'!$C$69, CONCATENATE(G444, " H"),"")))))))))))))))))),"")</f>
        <v/>
      </c>
      <c r="I444" s="74"/>
      <c r="J444" s="21" t="str">
        <f>IFERROR(VLOOKUP(D444,#REF!,6,0),"")</f>
        <v/>
      </c>
      <c r="K444" s="2"/>
      <c r="L444" s="21">
        <v>438</v>
      </c>
      <c r="M444" s="73"/>
      <c r="N444" s="21" t="str">
        <f t="shared" si="11"/>
        <v/>
      </c>
      <c r="O444" s="21" t="str">
        <f>IFERROR(IF(M444="",VLOOKUP(N444,'[1]Members Sorted'!$B$2:$G$5000,2,0),VLOOKUP(M444,'[1]Members Sorted'!$B$2:$G$5000,2,0)),"")</f>
        <v/>
      </c>
      <c r="P444" s="21" t="str">
        <f>IFERROR(IF(M444="",VLOOKUP(N444,'[1]Members Sorted'!$B$2:$G$5000,3,0),VLOOKUP(M444,'[1]Members Sorted'!$B$2:$G$5000,3,0)),"")</f>
        <v/>
      </c>
      <c r="Q444" s="21" t="str">
        <f>IFERROR(IF(M444="",VLOOKUP(N444,'[1]Members Sorted'!$B$2:$G$5000,5,0),VLOOKUP(M444,'[1]Members Sorted'!$B$2:$G$5000,5,0)),"")</f>
        <v/>
      </c>
      <c r="R444" s="21" t="str">
        <f>IFERROR(IF(Q444="","",IF(#REF!=1,"Guest",IF(COUNTIF($Q$7:Q444,Q444)&lt;='[1]Season Set up'!$C$73, CONCATENATE(Q444, " A"),IF(COUNTIF($Q$7:Q444,Q444)&lt;='[1]Season Set up'!$C$74, CONCATENATE(Q444, " B"),IF(COUNTIF($Q$7:Q444,Q444)&lt;='[1]Season Set up'!$C$75, CONCATENATE(Q444, " C"),IF(COUNTIF($Q$7:Q444,Q444)&lt;='[1]Season Set up'!$C$76, CONCATENATE(Q444, " D"),IF(COUNTIF($Q$7:Q444,Q444)&lt;='[1]Season Set up'!$C$77, CONCATENATE(Q444, " E"),IF(COUNTIF($Q$7:Q444,Q444)&lt;='[1]Season Set up'!$C$78, CONCATENATE(Q444, " F"),IF(COUNTIF($Q$7:Q444,Q444)&lt;='[1]Season Set up'!$C$79, CONCATENATE(Q444, " G"),IF(COUNTIF($Q$7:Q444,Q444)&lt;='[1]Season Set up'!$C$80, CONCATENATE(Q444, " H"),"")))))))))),"")</f>
        <v/>
      </c>
      <c r="S444" s="74"/>
      <c r="T444" s="21" t="str">
        <f>IFERROR(VLOOKUP(N444,#REF!,6,0),"")</f>
        <v/>
      </c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1:35" ht="15.75" customHeight="1" x14ac:dyDescent="0.2">
      <c r="A445" s="2" t="str">
        <f>IFERROR(IF(#REF!=0,"Wrong Gender!",""),"")</f>
        <v/>
      </c>
      <c r="B445" s="21">
        <v>439</v>
      </c>
      <c r="C445" s="73"/>
      <c r="D445" s="21" t="str">
        <f t="shared" si="10"/>
        <v/>
      </c>
      <c r="E445" s="21" t="str">
        <f>IFERROR(IF(C445="",VLOOKUP(D445,'[1]Members Sorted'!$B$2:$G$5000,2,0),VLOOKUP(C445,'[1]Members Sorted'!$B$2:$G$5000,2,0)),"")</f>
        <v/>
      </c>
      <c r="F445" s="21" t="str">
        <f>IFERROR(IF(C445="",VLOOKUP(D445,'[1]Members Sorted'!$B$2:$G$5000,3,0),VLOOKUP(C445,'[1]Members Sorted'!$B$2:$G$5000,3,0)),"")</f>
        <v/>
      </c>
      <c r="G445" s="21" t="str">
        <f>IFERROR(IF(C445="",VLOOKUP(D445,'[1]Members Sorted'!$B$2:$G$5000,5,0),VLOOKUP(C445,'[1]Members Sorted'!$B$2:$G$5000,5,0)),"")</f>
        <v/>
      </c>
      <c r="H445" s="21" t="str">
        <f>IFERROR(IF(G445="","",IF(#REF!=1,"Guest",IF(COUNTIF($G$7:G445,G445)='[1]Season Set up'!$D$62,"Spacer",IF(COUNTIF($G$7:G445,G445)='[1]Season Set up'!$D$63,"Spacer",IF(COUNTIF($G$7:G445,G445)='[1]Season Set up'!$D$64,"Spacer",IF(COUNTIF($G$7:G445,G445)='[1]Season Set up'!$D$65,"Spacer",IF(COUNTIF($G$7:G445,G445)='[1]Season Set up'!$D$66,"Spacer",IF(COUNTIF($G$7:G445,G445)='[1]Season Set up'!$D$67,"Spacer",IF(COUNTIF($G$7:G445,G445)='[1]Season Set up'!$D$68,"Spacer",IF(COUNTIF($G$7:G445,G445)='[1]Season Set up'!$D$69,"Spacer",IF(COUNTIF($G$7:G445,G445)&lt;='[1]Season Set up'!$C$62, CONCATENATE(G445, " A"),IF(COUNTIF($G$7:G445,G445)&lt;='[1]Season Set up'!$C$63, CONCATENATE(G445, " B"),IF(COUNTIF($G$7:G445,G445)&lt;='[1]Season Set up'!$C$64, CONCATENATE(G445, " C"),IF(COUNTIF($G$7:G445,G445)&lt;='[1]Season Set up'!$C$65, CONCATENATE(G445, " D"),IF(COUNTIF($G$7:G445,G445)&lt;='[1]Season Set up'!$C$66, CONCATENATE(G445, " E"),IF(COUNTIF($G$7:G445,G445)&lt;='[1]Season Set up'!$C$67, CONCATENATE(G445, " F"),IF(COUNTIF($G$7:G445,G445)&lt;='[1]Season Set up'!$C$68, CONCATENATE(G445, " G"),IF(COUNTIF($G$7:G445,G445)&lt;='[1]Season Set up'!$C$69, CONCATENATE(G445, " H"),"")))))))))))))))))),"")</f>
        <v/>
      </c>
      <c r="I445" s="74"/>
      <c r="J445" s="21" t="str">
        <f>IFERROR(VLOOKUP(D445,#REF!,6,0),"")</f>
        <v/>
      </c>
      <c r="K445" s="2"/>
      <c r="L445" s="21">
        <v>439</v>
      </c>
      <c r="M445" s="73"/>
      <c r="N445" s="21" t="str">
        <f t="shared" si="11"/>
        <v/>
      </c>
      <c r="O445" s="21" t="str">
        <f>IFERROR(IF(M445="",VLOOKUP(N445,'[1]Members Sorted'!$B$2:$G$5000,2,0),VLOOKUP(M445,'[1]Members Sorted'!$B$2:$G$5000,2,0)),"")</f>
        <v/>
      </c>
      <c r="P445" s="21" t="str">
        <f>IFERROR(IF(M445="",VLOOKUP(N445,'[1]Members Sorted'!$B$2:$G$5000,3,0),VLOOKUP(M445,'[1]Members Sorted'!$B$2:$G$5000,3,0)),"")</f>
        <v/>
      </c>
      <c r="Q445" s="21" t="str">
        <f>IFERROR(IF(M445="",VLOOKUP(N445,'[1]Members Sorted'!$B$2:$G$5000,5,0),VLOOKUP(M445,'[1]Members Sorted'!$B$2:$G$5000,5,0)),"")</f>
        <v/>
      </c>
      <c r="R445" s="21" t="str">
        <f>IFERROR(IF(Q445="","",IF(#REF!=1,"Guest",IF(COUNTIF($Q$7:Q445,Q445)&lt;='[1]Season Set up'!$C$73, CONCATENATE(Q445, " A"),IF(COUNTIF($Q$7:Q445,Q445)&lt;='[1]Season Set up'!$C$74, CONCATENATE(Q445, " B"),IF(COUNTIF($Q$7:Q445,Q445)&lt;='[1]Season Set up'!$C$75, CONCATENATE(Q445, " C"),IF(COUNTIF($Q$7:Q445,Q445)&lt;='[1]Season Set up'!$C$76, CONCATENATE(Q445, " D"),IF(COUNTIF($Q$7:Q445,Q445)&lt;='[1]Season Set up'!$C$77, CONCATENATE(Q445, " E"),IF(COUNTIF($Q$7:Q445,Q445)&lt;='[1]Season Set up'!$C$78, CONCATENATE(Q445, " F"),IF(COUNTIF($Q$7:Q445,Q445)&lt;='[1]Season Set up'!$C$79, CONCATENATE(Q445, " G"),IF(COUNTIF($Q$7:Q445,Q445)&lt;='[1]Season Set up'!$C$80, CONCATENATE(Q445, " H"),"")))))))))),"")</f>
        <v/>
      </c>
      <c r="S445" s="74"/>
      <c r="T445" s="21" t="str">
        <f>IFERROR(VLOOKUP(N445,#REF!,6,0),"")</f>
        <v/>
      </c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1:35" ht="15.75" customHeight="1" x14ac:dyDescent="0.2">
      <c r="A446" s="2" t="str">
        <f>IFERROR(IF(#REF!=0,"Wrong Gender!",""),"")</f>
        <v/>
      </c>
      <c r="B446" s="21">
        <v>440</v>
      </c>
      <c r="C446" s="73"/>
      <c r="D446" s="21" t="str">
        <f t="shared" si="10"/>
        <v/>
      </c>
      <c r="E446" s="21" t="str">
        <f>IFERROR(IF(C446="",VLOOKUP(D446,'[1]Members Sorted'!$B$2:$G$5000,2,0),VLOOKUP(C446,'[1]Members Sorted'!$B$2:$G$5000,2,0)),"")</f>
        <v/>
      </c>
      <c r="F446" s="21" t="str">
        <f>IFERROR(IF(C446="",VLOOKUP(D446,'[1]Members Sorted'!$B$2:$G$5000,3,0),VLOOKUP(C446,'[1]Members Sorted'!$B$2:$G$5000,3,0)),"")</f>
        <v/>
      </c>
      <c r="G446" s="21" t="str">
        <f>IFERROR(IF(C446="",VLOOKUP(D446,'[1]Members Sorted'!$B$2:$G$5000,5,0),VLOOKUP(C446,'[1]Members Sorted'!$B$2:$G$5000,5,0)),"")</f>
        <v/>
      </c>
      <c r="H446" s="21" t="str">
        <f>IFERROR(IF(G446="","",IF(#REF!=1,"Guest",IF(COUNTIF($G$7:G446,G446)='[1]Season Set up'!$D$62,"Spacer",IF(COUNTIF($G$7:G446,G446)='[1]Season Set up'!$D$63,"Spacer",IF(COUNTIF($G$7:G446,G446)='[1]Season Set up'!$D$64,"Spacer",IF(COUNTIF($G$7:G446,G446)='[1]Season Set up'!$D$65,"Spacer",IF(COUNTIF($G$7:G446,G446)='[1]Season Set up'!$D$66,"Spacer",IF(COUNTIF($G$7:G446,G446)='[1]Season Set up'!$D$67,"Spacer",IF(COUNTIF($G$7:G446,G446)='[1]Season Set up'!$D$68,"Spacer",IF(COUNTIF($G$7:G446,G446)='[1]Season Set up'!$D$69,"Spacer",IF(COUNTIF($G$7:G446,G446)&lt;='[1]Season Set up'!$C$62, CONCATENATE(G446, " A"),IF(COUNTIF($G$7:G446,G446)&lt;='[1]Season Set up'!$C$63, CONCATENATE(G446, " B"),IF(COUNTIF($G$7:G446,G446)&lt;='[1]Season Set up'!$C$64, CONCATENATE(G446, " C"),IF(COUNTIF($G$7:G446,G446)&lt;='[1]Season Set up'!$C$65, CONCATENATE(G446, " D"),IF(COUNTIF($G$7:G446,G446)&lt;='[1]Season Set up'!$C$66, CONCATENATE(G446, " E"),IF(COUNTIF($G$7:G446,G446)&lt;='[1]Season Set up'!$C$67, CONCATENATE(G446, " F"),IF(COUNTIF($G$7:G446,G446)&lt;='[1]Season Set up'!$C$68, CONCATENATE(G446, " G"),IF(COUNTIF($G$7:G446,G446)&lt;='[1]Season Set up'!$C$69, CONCATENATE(G446, " H"),"")))))))))))))))))),"")</f>
        <v/>
      </c>
      <c r="I446" s="74"/>
      <c r="J446" s="21" t="str">
        <f>IFERROR(VLOOKUP(D446,#REF!,6,0),"")</f>
        <v/>
      </c>
      <c r="K446" s="2"/>
      <c r="L446" s="21">
        <v>440</v>
      </c>
      <c r="M446" s="73"/>
      <c r="N446" s="21" t="str">
        <f t="shared" si="11"/>
        <v/>
      </c>
      <c r="O446" s="21" t="str">
        <f>IFERROR(IF(M446="",VLOOKUP(N446,'[1]Members Sorted'!$B$2:$G$5000,2,0),VLOOKUP(M446,'[1]Members Sorted'!$B$2:$G$5000,2,0)),"")</f>
        <v/>
      </c>
      <c r="P446" s="21" t="str">
        <f>IFERROR(IF(M446="",VLOOKUP(N446,'[1]Members Sorted'!$B$2:$G$5000,3,0),VLOOKUP(M446,'[1]Members Sorted'!$B$2:$G$5000,3,0)),"")</f>
        <v/>
      </c>
      <c r="Q446" s="21" t="str">
        <f>IFERROR(IF(M446="",VLOOKUP(N446,'[1]Members Sorted'!$B$2:$G$5000,5,0),VLOOKUP(M446,'[1]Members Sorted'!$B$2:$G$5000,5,0)),"")</f>
        <v/>
      </c>
      <c r="R446" s="21" t="str">
        <f>IFERROR(IF(Q446="","",IF(#REF!=1,"Guest",IF(COUNTIF($Q$7:Q446,Q446)&lt;='[1]Season Set up'!$C$73, CONCATENATE(Q446, " A"),IF(COUNTIF($Q$7:Q446,Q446)&lt;='[1]Season Set up'!$C$74, CONCATENATE(Q446, " B"),IF(COUNTIF($Q$7:Q446,Q446)&lt;='[1]Season Set up'!$C$75, CONCATENATE(Q446, " C"),IF(COUNTIF($Q$7:Q446,Q446)&lt;='[1]Season Set up'!$C$76, CONCATENATE(Q446, " D"),IF(COUNTIF($Q$7:Q446,Q446)&lt;='[1]Season Set up'!$C$77, CONCATENATE(Q446, " E"),IF(COUNTIF($Q$7:Q446,Q446)&lt;='[1]Season Set up'!$C$78, CONCATENATE(Q446, " F"),IF(COUNTIF($Q$7:Q446,Q446)&lt;='[1]Season Set up'!$C$79, CONCATENATE(Q446, " G"),IF(COUNTIF($Q$7:Q446,Q446)&lt;='[1]Season Set up'!$C$80, CONCATENATE(Q446, " H"),"")))))))))),"")</f>
        <v/>
      </c>
      <c r="S446" s="74"/>
      <c r="T446" s="21" t="str">
        <f>IFERROR(VLOOKUP(N446,#REF!,6,0),"")</f>
        <v/>
      </c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1:35" ht="15.75" customHeight="1" x14ac:dyDescent="0.2">
      <c r="A447" s="2" t="str">
        <f>IFERROR(IF(#REF!=0,"Wrong Gender!",""),"")</f>
        <v/>
      </c>
      <c r="B447" s="21">
        <v>441</v>
      </c>
      <c r="C447" s="73"/>
      <c r="D447" s="21" t="str">
        <f t="shared" si="10"/>
        <v/>
      </c>
      <c r="E447" s="21" t="str">
        <f>IFERROR(IF(C447="",VLOOKUP(D447,'[1]Members Sorted'!$B$2:$G$5000,2,0),VLOOKUP(C447,'[1]Members Sorted'!$B$2:$G$5000,2,0)),"")</f>
        <v/>
      </c>
      <c r="F447" s="21" t="str">
        <f>IFERROR(IF(C447="",VLOOKUP(D447,'[1]Members Sorted'!$B$2:$G$5000,3,0),VLOOKUP(C447,'[1]Members Sorted'!$B$2:$G$5000,3,0)),"")</f>
        <v/>
      </c>
      <c r="G447" s="21" t="str">
        <f>IFERROR(IF(C447="",VLOOKUP(D447,'[1]Members Sorted'!$B$2:$G$5000,5,0),VLOOKUP(C447,'[1]Members Sorted'!$B$2:$G$5000,5,0)),"")</f>
        <v/>
      </c>
      <c r="H447" s="21" t="str">
        <f>IFERROR(IF(G447="","",IF(#REF!=1,"Guest",IF(COUNTIF($G$7:G447,G447)='[1]Season Set up'!$D$62,"Spacer",IF(COUNTIF($G$7:G447,G447)='[1]Season Set up'!$D$63,"Spacer",IF(COUNTIF($G$7:G447,G447)='[1]Season Set up'!$D$64,"Spacer",IF(COUNTIF($G$7:G447,G447)='[1]Season Set up'!$D$65,"Spacer",IF(COUNTIF($G$7:G447,G447)='[1]Season Set up'!$D$66,"Spacer",IF(COUNTIF($G$7:G447,G447)='[1]Season Set up'!$D$67,"Spacer",IF(COUNTIF($G$7:G447,G447)='[1]Season Set up'!$D$68,"Spacer",IF(COUNTIF($G$7:G447,G447)='[1]Season Set up'!$D$69,"Spacer",IF(COUNTIF($G$7:G447,G447)&lt;='[1]Season Set up'!$C$62, CONCATENATE(G447, " A"),IF(COUNTIF($G$7:G447,G447)&lt;='[1]Season Set up'!$C$63, CONCATENATE(G447, " B"),IF(COUNTIF($G$7:G447,G447)&lt;='[1]Season Set up'!$C$64, CONCATENATE(G447, " C"),IF(COUNTIF($G$7:G447,G447)&lt;='[1]Season Set up'!$C$65, CONCATENATE(G447, " D"),IF(COUNTIF($G$7:G447,G447)&lt;='[1]Season Set up'!$C$66, CONCATENATE(G447, " E"),IF(COUNTIF($G$7:G447,G447)&lt;='[1]Season Set up'!$C$67, CONCATENATE(G447, " F"),IF(COUNTIF($G$7:G447,G447)&lt;='[1]Season Set up'!$C$68, CONCATENATE(G447, " G"),IF(COUNTIF($G$7:G447,G447)&lt;='[1]Season Set up'!$C$69, CONCATENATE(G447, " H"),"")))))))))))))))))),"")</f>
        <v/>
      </c>
      <c r="I447" s="74"/>
      <c r="J447" s="21" t="str">
        <f>IFERROR(VLOOKUP(D447,#REF!,6,0),"")</f>
        <v/>
      </c>
      <c r="K447" s="2"/>
      <c r="L447" s="21">
        <v>441</v>
      </c>
      <c r="M447" s="73"/>
      <c r="N447" s="21" t="str">
        <f t="shared" si="11"/>
        <v/>
      </c>
      <c r="O447" s="21" t="str">
        <f>IFERROR(IF(M447="",VLOOKUP(N447,'[1]Members Sorted'!$B$2:$G$5000,2,0),VLOOKUP(M447,'[1]Members Sorted'!$B$2:$G$5000,2,0)),"")</f>
        <v/>
      </c>
      <c r="P447" s="21" t="str">
        <f>IFERROR(IF(M447="",VLOOKUP(N447,'[1]Members Sorted'!$B$2:$G$5000,3,0),VLOOKUP(M447,'[1]Members Sorted'!$B$2:$G$5000,3,0)),"")</f>
        <v/>
      </c>
      <c r="Q447" s="21" t="str">
        <f>IFERROR(IF(M447="",VLOOKUP(N447,'[1]Members Sorted'!$B$2:$G$5000,5,0),VLOOKUP(M447,'[1]Members Sorted'!$B$2:$G$5000,5,0)),"")</f>
        <v/>
      </c>
      <c r="R447" s="21" t="str">
        <f>IFERROR(IF(Q447="","",IF(#REF!=1,"Guest",IF(COUNTIF($Q$7:Q447,Q447)&lt;='[1]Season Set up'!$C$73, CONCATENATE(Q447, " A"),IF(COUNTIF($Q$7:Q447,Q447)&lt;='[1]Season Set up'!$C$74, CONCATENATE(Q447, " B"),IF(COUNTIF($Q$7:Q447,Q447)&lt;='[1]Season Set up'!$C$75, CONCATENATE(Q447, " C"),IF(COUNTIF($Q$7:Q447,Q447)&lt;='[1]Season Set up'!$C$76, CONCATENATE(Q447, " D"),IF(COUNTIF($Q$7:Q447,Q447)&lt;='[1]Season Set up'!$C$77, CONCATENATE(Q447, " E"),IF(COUNTIF($Q$7:Q447,Q447)&lt;='[1]Season Set up'!$C$78, CONCATENATE(Q447, " F"),IF(COUNTIF($Q$7:Q447,Q447)&lt;='[1]Season Set up'!$C$79, CONCATENATE(Q447, " G"),IF(COUNTIF($Q$7:Q447,Q447)&lt;='[1]Season Set up'!$C$80, CONCATENATE(Q447, " H"),"")))))))))),"")</f>
        <v/>
      </c>
      <c r="S447" s="74"/>
      <c r="T447" s="21" t="str">
        <f>IFERROR(VLOOKUP(N447,#REF!,6,0),"")</f>
        <v/>
      </c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1:35" ht="15.75" customHeight="1" x14ac:dyDescent="0.2">
      <c r="A448" s="2" t="str">
        <f>IFERROR(IF(#REF!=0,"Wrong Gender!",""),"")</f>
        <v/>
      </c>
      <c r="B448" s="21">
        <v>442</v>
      </c>
      <c r="C448" s="73"/>
      <c r="D448" s="21" t="str">
        <f t="shared" si="10"/>
        <v/>
      </c>
      <c r="E448" s="21" t="str">
        <f>IFERROR(IF(C448="",VLOOKUP(D448,'[1]Members Sorted'!$B$2:$G$5000,2,0),VLOOKUP(C448,'[1]Members Sorted'!$B$2:$G$5000,2,0)),"")</f>
        <v/>
      </c>
      <c r="F448" s="21" t="str">
        <f>IFERROR(IF(C448="",VLOOKUP(D448,'[1]Members Sorted'!$B$2:$G$5000,3,0),VLOOKUP(C448,'[1]Members Sorted'!$B$2:$G$5000,3,0)),"")</f>
        <v/>
      </c>
      <c r="G448" s="21" t="str">
        <f>IFERROR(IF(C448="",VLOOKUP(D448,'[1]Members Sorted'!$B$2:$G$5000,5,0),VLOOKUP(C448,'[1]Members Sorted'!$B$2:$G$5000,5,0)),"")</f>
        <v/>
      </c>
      <c r="H448" s="21" t="str">
        <f>IFERROR(IF(G448="","",IF(#REF!=1,"Guest",IF(COUNTIF($G$7:G448,G448)='[1]Season Set up'!$D$62,"Spacer",IF(COUNTIF($G$7:G448,G448)='[1]Season Set up'!$D$63,"Spacer",IF(COUNTIF($G$7:G448,G448)='[1]Season Set up'!$D$64,"Spacer",IF(COUNTIF($G$7:G448,G448)='[1]Season Set up'!$D$65,"Spacer",IF(COUNTIF($G$7:G448,G448)='[1]Season Set up'!$D$66,"Spacer",IF(COUNTIF($G$7:G448,G448)='[1]Season Set up'!$D$67,"Spacer",IF(COUNTIF($G$7:G448,G448)='[1]Season Set up'!$D$68,"Spacer",IF(COUNTIF($G$7:G448,G448)='[1]Season Set up'!$D$69,"Spacer",IF(COUNTIF($G$7:G448,G448)&lt;='[1]Season Set up'!$C$62, CONCATENATE(G448, " A"),IF(COUNTIF($G$7:G448,G448)&lt;='[1]Season Set up'!$C$63, CONCATENATE(G448, " B"),IF(COUNTIF($G$7:G448,G448)&lt;='[1]Season Set up'!$C$64, CONCATENATE(G448, " C"),IF(COUNTIF($G$7:G448,G448)&lt;='[1]Season Set up'!$C$65, CONCATENATE(G448, " D"),IF(COUNTIF($G$7:G448,G448)&lt;='[1]Season Set up'!$C$66, CONCATENATE(G448, " E"),IF(COUNTIF($G$7:G448,G448)&lt;='[1]Season Set up'!$C$67, CONCATENATE(G448, " F"),IF(COUNTIF($G$7:G448,G448)&lt;='[1]Season Set up'!$C$68, CONCATENATE(G448, " G"),IF(COUNTIF($G$7:G448,G448)&lt;='[1]Season Set up'!$C$69, CONCATENATE(G448, " H"),"")))))))))))))))))),"")</f>
        <v/>
      </c>
      <c r="I448" s="74"/>
      <c r="J448" s="21" t="str">
        <f>IFERROR(VLOOKUP(D448,#REF!,6,0),"")</f>
        <v/>
      </c>
      <c r="K448" s="2"/>
      <c r="L448" s="21">
        <v>442</v>
      </c>
      <c r="M448" s="73"/>
      <c r="N448" s="21" t="str">
        <f t="shared" si="11"/>
        <v/>
      </c>
      <c r="O448" s="21" t="str">
        <f>IFERROR(IF(M448="",VLOOKUP(N448,'[1]Members Sorted'!$B$2:$G$5000,2,0),VLOOKUP(M448,'[1]Members Sorted'!$B$2:$G$5000,2,0)),"")</f>
        <v/>
      </c>
      <c r="P448" s="21" t="str">
        <f>IFERROR(IF(M448="",VLOOKUP(N448,'[1]Members Sorted'!$B$2:$G$5000,3,0),VLOOKUP(M448,'[1]Members Sorted'!$B$2:$G$5000,3,0)),"")</f>
        <v/>
      </c>
      <c r="Q448" s="21" t="str">
        <f>IFERROR(IF(M448="",VLOOKUP(N448,'[1]Members Sorted'!$B$2:$G$5000,5,0),VLOOKUP(M448,'[1]Members Sorted'!$B$2:$G$5000,5,0)),"")</f>
        <v/>
      </c>
      <c r="R448" s="21" t="str">
        <f>IFERROR(IF(Q448="","",IF(#REF!=1,"Guest",IF(COUNTIF($Q$7:Q448,Q448)&lt;='[1]Season Set up'!$C$73, CONCATENATE(Q448, " A"),IF(COUNTIF($Q$7:Q448,Q448)&lt;='[1]Season Set up'!$C$74, CONCATENATE(Q448, " B"),IF(COUNTIF($Q$7:Q448,Q448)&lt;='[1]Season Set up'!$C$75, CONCATENATE(Q448, " C"),IF(COUNTIF($Q$7:Q448,Q448)&lt;='[1]Season Set up'!$C$76, CONCATENATE(Q448, " D"),IF(COUNTIF($Q$7:Q448,Q448)&lt;='[1]Season Set up'!$C$77, CONCATENATE(Q448, " E"),IF(COUNTIF($Q$7:Q448,Q448)&lt;='[1]Season Set up'!$C$78, CONCATENATE(Q448, " F"),IF(COUNTIF($Q$7:Q448,Q448)&lt;='[1]Season Set up'!$C$79, CONCATENATE(Q448, " G"),IF(COUNTIF($Q$7:Q448,Q448)&lt;='[1]Season Set up'!$C$80, CONCATENATE(Q448, " H"),"")))))))))),"")</f>
        <v/>
      </c>
      <c r="S448" s="74"/>
      <c r="T448" s="21" t="str">
        <f>IFERROR(VLOOKUP(N448,#REF!,6,0),"")</f>
        <v/>
      </c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1:35" ht="15.75" customHeight="1" x14ac:dyDescent="0.2">
      <c r="A449" s="2" t="str">
        <f>IFERROR(IF(#REF!=0,"Wrong Gender!",""),"")</f>
        <v/>
      </c>
      <c r="B449" s="21">
        <v>443</v>
      </c>
      <c r="C449" s="73"/>
      <c r="D449" s="21" t="str">
        <f t="shared" si="10"/>
        <v/>
      </c>
      <c r="E449" s="21" t="str">
        <f>IFERROR(IF(C449="",VLOOKUP(D449,'[1]Members Sorted'!$B$2:$G$5000,2,0),VLOOKUP(C449,'[1]Members Sorted'!$B$2:$G$5000,2,0)),"")</f>
        <v/>
      </c>
      <c r="F449" s="21" t="str">
        <f>IFERROR(IF(C449="",VLOOKUP(D449,'[1]Members Sorted'!$B$2:$G$5000,3,0),VLOOKUP(C449,'[1]Members Sorted'!$B$2:$G$5000,3,0)),"")</f>
        <v/>
      </c>
      <c r="G449" s="21" t="str">
        <f>IFERROR(IF(C449="",VLOOKUP(D449,'[1]Members Sorted'!$B$2:$G$5000,5,0),VLOOKUP(C449,'[1]Members Sorted'!$B$2:$G$5000,5,0)),"")</f>
        <v/>
      </c>
      <c r="H449" s="21" t="str">
        <f>IFERROR(IF(G449="","",IF(#REF!=1,"Guest",IF(COUNTIF($G$7:G449,G449)='[1]Season Set up'!$D$62,"Spacer",IF(COUNTIF($G$7:G449,G449)='[1]Season Set up'!$D$63,"Spacer",IF(COUNTIF($G$7:G449,G449)='[1]Season Set up'!$D$64,"Spacer",IF(COUNTIF($G$7:G449,G449)='[1]Season Set up'!$D$65,"Spacer",IF(COUNTIF($G$7:G449,G449)='[1]Season Set up'!$D$66,"Spacer",IF(COUNTIF($G$7:G449,G449)='[1]Season Set up'!$D$67,"Spacer",IF(COUNTIF($G$7:G449,G449)='[1]Season Set up'!$D$68,"Spacer",IF(COUNTIF($G$7:G449,G449)='[1]Season Set up'!$D$69,"Spacer",IF(COUNTIF($G$7:G449,G449)&lt;='[1]Season Set up'!$C$62, CONCATENATE(G449, " A"),IF(COUNTIF($G$7:G449,G449)&lt;='[1]Season Set up'!$C$63, CONCATENATE(G449, " B"),IF(COUNTIF($G$7:G449,G449)&lt;='[1]Season Set up'!$C$64, CONCATENATE(G449, " C"),IF(COUNTIF($G$7:G449,G449)&lt;='[1]Season Set up'!$C$65, CONCATENATE(G449, " D"),IF(COUNTIF($G$7:G449,G449)&lt;='[1]Season Set up'!$C$66, CONCATENATE(G449, " E"),IF(COUNTIF($G$7:G449,G449)&lt;='[1]Season Set up'!$C$67, CONCATENATE(G449, " F"),IF(COUNTIF($G$7:G449,G449)&lt;='[1]Season Set up'!$C$68, CONCATENATE(G449, " G"),IF(COUNTIF($G$7:G449,G449)&lt;='[1]Season Set up'!$C$69, CONCATENATE(G449, " H"),"")))))))))))))))))),"")</f>
        <v/>
      </c>
      <c r="I449" s="74"/>
      <c r="J449" s="21" t="str">
        <f>IFERROR(VLOOKUP(D449,#REF!,6,0),"")</f>
        <v/>
      </c>
      <c r="K449" s="2"/>
      <c r="L449" s="21">
        <v>443</v>
      </c>
      <c r="M449" s="73"/>
      <c r="N449" s="21" t="str">
        <f t="shared" si="11"/>
        <v/>
      </c>
      <c r="O449" s="21" t="str">
        <f>IFERROR(IF(M449="",VLOOKUP(N449,'[1]Members Sorted'!$B$2:$G$5000,2,0),VLOOKUP(M449,'[1]Members Sorted'!$B$2:$G$5000,2,0)),"")</f>
        <v/>
      </c>
      <c r="P449" s="21" t="str">
        <f>IFERROR(IF(M449="",VLOOKUP(N449,'[1]Members Sorted'!$B$2:$G$5000,3,0),VLOOKUP(M449,'[1]Members Sorted'!$B$2:$G$5000,3,0)),"")</f>
        <v/>
      </c>
      <c r="Q449" s="21" t="str">
        <f>IFERROR(IF(M449="",VLOOKUP(N449,'[1]Members Sorted'!$B$2:$G$5000,5,0),VLOOKUP(M449,'[1]Members Sorted'!$B$2:$G$5000,5,0)),"")</f>
        <v/>
      </c>
      <c r="R449" s="21" t="str">
        <f>IFERROR(IF(Q449="","",IF(#REF!=1,"Guest",IF(COUNTIF($Q$7:Q449,Q449)&lt;='[1]Season Set up'!$C$73, CONCATENATE(Q449, " A"),IF(COUNTIF($Q$7:Q449,Q449)&lt;='[1]Season Set up'!$C$74, CONCATENATE(Q449, " B"),IF(COUNTIF($Q$7:Q449,Q449)&lt;='[1]Season Set up'!$C$75, CONCATENATE(Q449, " C"),IF(COUNTIF($Q$7:Q449,Q449)&lt;='[1]Season Set up'!$C$76, CONCATENATE(Q449, " D"),IF(COUNTIF($Q$7:Q449,Q449)&lt;='[1]Season Set up'!$C$77, CONCATENATE(Q449, " E"),IF(COUNTIF($Q$7:Q449,Q449)&lt;='[1]Season Set up'!$C$78, CONCATENATE(Q449, " F"),IF(COUNTIF($Q$7:Q449,Q449)&lt;='[1]Season Set up'!$C$79, CONCATENATE(Q449, " G"),IF(COUNTIF($Q$7:Q449,Q449)&lt;='[1]Season Set up'!$C$80, CONCATENATE(Q449, " H"),"")))))))))),"")</f>
        <v/>
      </c>
      <c r="S449" s="74"/>
      <c r="T449" s="21" t="str">
        <f>IFERROR(VLOOKUP(N449,#REF!,6,0),"")</f>
        <v/>
      </c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1:35" ht="15.75" customHeight="1" x14ac:dyDescent="0.2">
      <c r="A450" s="2" t="str">
        <f>IFERROR(IF(#REF!=0,"Wrong Gender!",""),"")</f>
        <v/>
      </c>
      <c r="B450" s="21">
        <v>444</v>
      </c>
      <c r="C450" s="73"/>
      <c r="D450" s="21" t="str">
        <f t="shared" si="10"/>
        <v/>
      </c>
      <c r="E450" s="21" t="str">
        <f>IFERROR(IF(C450="",VLOOKUP(D450,'[1]Members Sorted'!$B$2:$G$5000,2,0),VLOOKUP(C450,'[1]Members Sorted'!$B$2:$G$5000,2,0)),"")</f>
        <v/>
      </c>
      <c r="F450" s="21" t="str">
        <f>IFERROR(IF(C450="",VLOOKUP(D450,'[1]Members Sorted'!$B$2:$G$5000,3,0),VLOOKUP(C450,'[1]Members Sorted'!$B$2:$G$5000,3,0)),"")</f>
        <v/>
      </c>
      <c r="G450" s="21" t="str">
        <f>IFERROR(IF(C450="",VLOOKUP(D450,'[1]Members Sorted'!$B$2:$G$5000,5,0),VLOOKUP(C450,'[1]Members Sorted'!$B$2:$G$5000,5,0)),"")</f>
        <v/>
      </c>
      <c r="H450" s="21" t="str">
        <f>IFERROR(IF(G450="","",IF(#REF!=1,"Guest",IF(COUNTIF($G$7:G450,G450)='[1]Season Set up'!$D$62,"Spacer",IF(COUNTIF($G$7:G450,G450)='[1]Season Set up'!$D$63,"Spacer",IF(COUNTIF($G$7:G450,G450)='[1]Season Set up'!$D$64,"Spacer",IF(COUNTIF($G$7:G450,G450)='[1]Season Set up'!$D$65,"Spacer",IF(COUNTIF($G$7:G450,G450)='[1]Season Set up'!$D$66,"Spacer",IF(COUNTIF($G$7:G450,G450)='[1]Season Set up'!$D$67,"Spacer",IF(COUNTIF($G$7:G450,G450)='[1]Season Set up'!$D$68,"Spacer",IF(COUNTIF($G$7:G450,G450)='[1]Season Set up'!$D$69,"Spacer",IF(COUNTIF($G$7:G450,G450)&lt;='[1]Season Set up'!$C$62, CONCATENATE(G450, " A"),IF(COUNTIF($G$7:G450,G450)&lt;='[1]Season Set up'!$C$63, CONCATENATE(G450, " B"),IF(COUNTIF($G$7:G450,G450)&lt;='[1]Season Set up'!$C$64, CONCATENATE(G450, " C"),IF(COUNTIF($G$7:G450,G450)&lt;='[1]Season Set up'!$C$65, CONCATENATE(G450, " D"),IF(COUNTIF($G$7:G450,G450)&lt;='[1]Season Set up'!$C$66, CONCATENATE(G450, " E"),IF(COUNTIF($G$7:G450,G450)&lt;='[1]Season Set up'!$C$67, CONCATENATE(G450, " F"),IF(COUNTIF($G$7:G450,G450)&lt;='[1]Season Set up'!$C$68, CONCATENATE(G450, " G"),IF(COUNTIF($G$7:G450,G450)&lt;='[1]Season Set up'!$C$69, CONCATENATE(G450, " H"),"")))))))))))))))))),"")</f>
        <v/>
      </c>
      <c r="I450" s="74"/>
      <c r="J450" s="21" t="str">
        <f>IFERROR(VLOOKUP(D450,#REF!,6,0),"")</f>
        <v/>
      </c>
      <c r="K450" s="2"/>
      <c r="L450" s="21">
        <v>444</v>
      </c>
      <c r="M450" s="73"/>
      <c r="N450" s="21" t="str">
        <f t="shared" si="11"/>
        <v/>
      </c>
      <c r="O450" s="21" t="str">
        <f>IFERROR(IF(M450="",VLOOKUP(N450,'[1]Members Sorted'!$B$2:$G$5000,2,0),VLOOKUP(M450,'[1]Members Sorted'!$B$2:$G$5000,2,0)),"")</f>
        <v/>
      </c>
      <c r="P450" s="21" t="str">
        <f>IFERROR(IF(M450="",VLOOKUP(N450,'[1]Members Sorted'!$B$2:$G$5000,3,0),VLOOKUP(M450,'[1]Members Sorted'!$B$2:$G$5000,3,0)),"")</f>
        <v/>
      </c>
      <c r="Q450" s="21" t="str">
        <f>IFERROR(IF(M450="",VLOOKUP(N450,'[1]Members Sorted'!$B$2:$G$5000,5,0),VLOOKUP(M450,'[1]Members Sorted'!$B$2:$G$5000,5,0)),"")</f>
        <v/>
      </c>
      <c r="R450" s="21" t="str">
        <f>IFERROR(IF(Q450="","",IF(#REF!=1,"Guest",IF(COUNTIF($Q$7:Q450,Q450)&lt;='[1]Season Set up'!$C$73, CONCATENATE(Q450, " A"),IF(COUNTIF($Q$7:Q450,Q450)&lt;='[1]Season Set up'!$C$74, CONCATENATE(Q450, " B"),IF(COUNTIF($Q$7:Q450,Q450)&lt;='[1]Season Set up'!$C$75, CONCATENATE(Q450, " C"),IF(COUNTIF($Q$7:Q450,Q450)&lt;='[1]Season Set up'!$C$76, CONCATENATE(Q450, " D"),IF(COUNTIF($Q$7:Q450,Q450)&lt;='[1]Season Set up'!$C$77, CONCATENATE(Q450, " E"),IF(COUNTIF($Q$7:Q450,Q450)&lt;='[1]Season Set up'!$C$78, CONCATENATE(Q450, " F"),IF(COUNTIF($Q$7:Q450,Q450)&lt;='[1]Season Set up'!$C$79, CONCATENATE(Q450, " G"),IF(COUNTIF($Q$7:Q450,Q450)&lt;='[1]Season Set up'!$C$80, CONCATENATE(Q450, " H"),"")))))))))),"")</f>
        <v/>
      </c>
      <c r="S450" s="74"/>
      <c r="T450" s="21" t="str">
        <f>IFERROR(VLOOKUP(N450,#REF!,6,0),"")</f>
        <v/>
      </c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1:35" ht="15.75" customHeight="1" x14ac:dyDescent="0.2">
      <c r="A451" s="2" t="str">
        <f>IFERROR(IF(#REF!=0,"Wrong Gender!",""),"")</f>
        <v/>
      </c>
      <c r="B451" s="21">
        <v>445</v>
      </c>
      <c r="C451" s="73"/>
      <c r="D451" s="21" t="str">
        <f t="shared" si="10"/>
        <v/>
      </c>
      <c r="E451" s="21" t="str">
        <f>IFERROR(IF(C451="",VLOOKUP(D451,'[1]Members Sorted'!$B$2:$G$5000,2,0),VLOOKUP(C451,'[1]Members Sorted'!$B$2:$G$5000,2,0)),"")</f>
        <v/>
      </c>
      <c r="F451" s="21" t="str">
        <f>IFERROR(IF(C451="",VLOOKUP(D451,'[1]Members Sorted'!$B$2:$G$5000,3,0),VLOOKUP(C451,'[1]Members Sorted'!$B$2:$G$5000,3,0)),"")</f>
        <v/>
      </c>
      <c r="G451" s="21" t="str">
        <f>IFERROR(IF(C451="",VLOOKUP(D451,'[1]Members Sorted'!$B$2:$G$5000,5,0),VLOOKUP(C451,'[1]Members Sorted'!$B$2:$G$5000,5,0)),"")</f>
        <v/>
      </c>
      <c r="H451" s="21" t="str">
        <f>IFERROR(IF(G451="","",IF(#REF!=1,"Guest",IF(COUNTIF($G$7:G451,G451)='[1]Season Set up'!$D$62,"Spacer",IF(COUNTIF($G$7:G451,G451)='[1]Season Set up'!$D$63,"Spacer",IF(COUNTIF($G$7:G451,G451)='[1]Season Set up'!$D$64,"Spacer",IF(COUNTIF($G$7:G451,G451)='[1]Season Set up'!$D$65,"Spacer",IF(COUNTIF($G$7:G451,G451)='[1]Season Set up'!$D$66,"Spacer",IF(COUNTIF($G$7:G451,G451)='[1]Season Set up'!$D$67,"Spacer",IF(COUNTIF($G$7:G451,G451)='[1]Season Set up'!$D$68,"Spacer",IF(COUNTIF($G$7:G451,G451)='[1]Season Set up'!$D$69,"Spacer",IF(COUNTIF($G$7:G451,G451)&lt;='[1]Season Set up'!$C$62, CONCATENATE(G451, " A"),IF(COUNTIF($G$7:G451,G451)&lt;='[1]Season Set up'!$C$63, CONCATENATE(G451, " B"),IF(COUNTIF($G$7:G451,G451)&lt;='[1]Season Set up'!$C$64, CONCATENATE(G451, " C"),IF(COUNTIF($G$7:G451,G451)&lt;='[1]Season Set up'!$C$65, CONCATENATE(G451, " D"),IF(COUNTIF($G$7:G451,G451)&lt;='[1]Season Set up'!$C$66, CONCATENATE(G451, " E"),IF(COUNTIF($G$7:G451,G451)&lt;='[1]Season Set up'!$C$67, CONCATENATE(G451, " F"),IF(COUNTIF($G$7:G451,G451)&lt;='[1]Season Set up'!$C$68, CONCATENATE(G451, " G"),IF(COUNTIF($G$7:G451,G451)&lt;='[1]Season Set up'!$C$69, CONCATENATE(G451, " H"),"")))))))))))))))))),"")</f>
        <v/>
      </c>
      <c r="I451" s="74"/>
      <c r="J451" s="21" t="str">
        <f>IFERROR(VLOOKUP(D451,#REF!,6,0),"")</f>
        <v/>
      </c>
      <c r="K451" s="2"/>
      <c r="L451" s="21">
        <v>445</v>
      </c>
      <c r="M451" s="73"/>
      <c r="N451" s="21" t="str">
        <f t="shared" si="11"/>
        <v/>
      </c>
      <c r="O451" s="21" t="str">
        <f>IFERROR(IF(M451="",VLOOKUP(N451,'[1]Members Sorted'!$B$2:$G$5000,2,0),VLOOKUP(M451,'[1]Members Sorted'!$B$2:$G$5000,2,0)),"")</f>
        <v/>
      </c>
      <c r="P451" s="21" t="str">
        <f>IFERROR(IF(M451="",VLOOKUP(N451,'[1]Members Sorted'!$B$2:$G$5000,3,0),VLOOKUP(M451,'[1]Members Sorted'!$B$2:$G$5000,3,0)),"")</f>
        <v/>
      </c>
      <c r="Q451" s="21" t="str">
        <f>IFERROR(IF(M451="",VLOOKUP(N451,'[1]Members Sorted'!$B$2:$G$5000,5,0),VLOOKUP(M451,'[1]Members Sorted'!$B$2:$G$5000,5,0)),"")</f>
        <v/>
      </c>
      <c r="R451" s="21" t="str">
        <f>IFERROR(IF(Q451="","",IF(#REF!=1,"Guest",IF(COUNTIF($Q$7:Q451,Q451)&lt;='[1]Season Set up'!$C$73, CONCATENATE(Q451, " A"),IF(COUNTIF($Q$7:Q451,Q451)&lt;='[1]Season Set up'!$C$74, CONCATENATE(Q451, " B"),IF(COUNTIF($Q$7:Q451,Q451)&lt;='[1]Season Set up'!$C$75, CONCATENATE(Q451, " C"),IF(COUNTIF($Q$7:Q451,Q451)&lt;='[1]Season Set up'!$C$76, CONCATENATE(Q451, " D"),IF(COUNTIF($Q$7:Q451,Q451)&lt;='[1]Season Set up'!$C$77, CONCATENATE(Q451, " E"),IF(COUNTIF($Q$7:Q451,Q451)&lt;='[1]Season Set up'!$C$78, CONCATENATE(Q451, " F"),IF(COUNTIF($Q$7:Q451,Q451)&lt;='[1]Season Set up'!$C$79, CONCATENATE(Q451, " G"),IF(COUNTIF($Q$7:Q451,Q451)&lt;='[1]Season Set up'!$C$80, CONCATENATE(Q451, " H"),"")))))))))),"")</f>
        <v/>
      </c>
      <c r="S451" s="74"/>
      <c r="T451" s="21" t="str">
        <f>IFERROR(VLOOKUP(N451,#REF!,6,0),"")</f>
        <v/>
      </c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1:35" ht="15.75" customHeight="1" x14ac:dyDescent="0.2">
      <c r="A452" s="2" t="str">
        <f>IFERROR(IF(#REF!=0,"Wrong Gender!",""),"")</f>
        <v/>
      </c>
      <c r="B452" s="21">
        <v>446</v>
      </c>
      <c r="C452" s="73"/>
      <c r="D452" s="21" t="str">
        <f t="shared" si="10"/>
        <v/>
      </c>
      <c r="E452" s="21" t="str">
        <f>IFERROR(IF(C452="",VLOOKUP(D452,'[1]Members Sorted'!$B$2:$G$5000,2,0),VLOOKUP(C452,'[1]Members Sorted'!$B$2:$G$5000,2,0)),"")</f>
        <v/>
      </c>
      <c r="F452" s="21" t="str">
        <f>IFERROR(IF(C452="",VLOOKUP(D452,'[1]Members Sorted'!$B$2:$G$5000,3,0),VLOOKUP(C452,'[1]Members Sorted'!$B$2:$G$5000,3,0)),"")</f>
        <v/>
      </c>
      <c r="G452" s="21" t="str">
        <f>IFERROR(IF(C452="",VLOOKUP(D452,'[1]Members Sorted'!$B$2:$G$5000,5,0),VLOOKUP(C452,'[1]Members Sorted'!$B$2:$G$5000,5,0)),"")</f>
        <v/>
      </c>
      <c r="H452" s="21" t="str">
        <f>IFERROR(IF(G452="","",IF(#REF!=1,"Guest",IF(COUNTIF($G$7:G452,G452)='[1]Season Set up'!$D$62,"Spacer",IF(COUNTIF($G$7:G452,G452)='[1]Season Set up'!$D$63,"Spacer",IF(COUNTIF($G$7:G452,G452)='[1]Season Set up'!$D$64,"Spacer",IF(COUNTIF($G$7:G452,G452)='[1]Season Set up'!$D$65,"Spacer",IF(COUNTIF($G$7:G452,G452)='[1]Season Set up'!$D$66,"Spacer",IF(COUNTIF($G$7:G452,G452)='[1]Season Set up'!$D$67,"Spacer",IF(COUNTIF($G$7:G452,G452)='[1]Season Set up'!$D$68,"Spacer",IF(COUNTIF($G$7:G452,G452)='[1]Season Set up'!$D$69,"Spacer",IF(COUNTIF($G$7:G452,G452)&lt;='[1]Season Set up'!$C$62, CONCATENATE(G452, " A"),IF(COUNTIF($G$7:G452,G452)&lt;='[1]Season Set up'!$C$63, CONCATENATE(G452, " B"),IF(COUNTIF($G$7:G452,G452)&lt;='[1]Season Set up'!$C$64, CONCATENATE(G452, " C"),IF(COUNTIF($G$7:G452,G452)&lt;='[1]Season Set up'!$C$65, CONCATENATE(G452, " D"),IF(COUNTIF($G$7:G452,G452)&lt;='[1]Season Set up'!$C$66, CONCATENATE(G452, " E"),IF(COUNTIF($G$7:G452,G452)&lt;='[1]Season Set up'!$C$67, CONCATENATE(G452, " F"),IF(COUNTIF($G$7:G452,G452)&lt;='[1]Season Set up'!$C$68, CONCATENATE(G452, " G"),IF(COUNTIF($G$7:G452,G452)&lt;='[1]Season Set up'!$C$69, CONCATENATE(G452, " H"),"")))))))))))))))))),"")</f>
        <v/>
      </c>
      <c r="I452" s="74"/>
      <c r="J452" s="21" t="str">
        <f>IFERROR(VLOOKUP(D452,#REF!,6,0),"")</f>
        <v/>
      </c>
      <c r="K452" s="2"/>
      <c r="L452" s="21">
        <v>446</v>
      </c>
      <c r="M452" s="73"/>
      <c r="N452" s="21" t="str">
        <f t="shared" si="11"/>
        <v/>
      </c>
      <c r="O452" s="21" t="str">
        <f>IFERROR(IF(M452="",VLOOKUP(N452,'[1]Members Sorted'!$B$2:$G$5000,2,0),VLOOKUP(M452,'[1]Members Sorted'!$B$2:$G$5000,2,0)),"")</f>
        <v/>
      </c>
      <c r="P452" s="21" t="str">
        <f>IFERROR(IF(M452="",VLOOKUP(N452,'[1]Members Sorted'!$B$2:$G$5000,3,0),VLOOKUP(M452,'[1]Members Sorted'!$B$2:$G$5000,3,0)),"")</f>
        <v/>
      </c>
      <c r="Q452" s="21" t="str">
        <f>IFERROR(IF(M452="",VLOOKUP(N452,'[1]Members Sorted'!$B$2:$G$5000,5,0),VLOOKUP(M452,'[1]Members Sorted'!$B$2:$G$5000,5,0)),"")</f>
        <v/>
      </c>
      <c r="R452" s="21" t="str">
        <f>IFERROR(IF(Q452="","",IF(#REF!=1,"Guest",IF(COUNTIF($Q$7:Q452,Q452)&lt;='[1]Season Set up'!$C$73, CONCATENATE(Q452, " A"),IF(COUNTIF($Q$7:Q452,Q452)&lt;='[1]Season Set up'!$C$74, CONCATENATE(Q452, " B"),IF(COUNTIF($Q$7:Q452,Q452)&lt;='[1]Season Set up'!$C$75, CONCATENATE(Q452, " C"),IF(COUNTIF($Q$7:Q452,Q452)&lt;='[1]Season Set up'!$C$76, CONCATENATE(Q452, " D"),IF(COUNTIF($Q$7:Q452,Q452)&lt;='[1]Season Set up'!$C$77, CONCATENATE(Q452, " E"),IF(COUNTIF($Q$7:Q452,Q452)&lt;='[1]Season Set up'!$C$78, CONCATENATE(Q452, " F"),IF(COUNTIF($Q$7:Q452,Q452)&lt;='[1]Season Set up'!$C$79, CONCATENATE(Q452, " G"),IF(COUNTIF($Q$7:Q452,Q452)&lt;='[1]Season Set up'!$C$80, CONCATENATE(Q452, " H"),"")))))))))),"")</f>
        <v/>
      </c>
      <c r="S452" s="74"/>
      <c r="T452" s="21" t="str">
        <f>IFERROR(VLOOKUP(N452,#REF!,6,0),"")</f>
        <v/>
      </c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1:35" ht="15.75" customHeight="1" x14ac:dyDescent="0.2">
      <c r="A453" s="2" t="str">
        <f>IFERROR(IF(#REF!=0,"Wrong Gender!",""),"")</f>
        <v/>
      </c>
      <c r="B453" s="21">
        <v>447</v>
      </c>
      <c r="C453" s="73"/>
      <c r="D453" s="21" t="str">
        <f t="shared" si="10"/>
        <v/>
      </c>
      <c r="E453" s="21" t="str">
        <f>IFERROR(IF(C453="",VLOOKUP(D453,'[1]Members Sorted'!$B$2:$G$5000,2,0),VLOOKUP(C453,'[1]Members Sorted'!$B$2:$G$5000,2,0)),"")</f>
        <v/>
      </c>
      <c r="F453" s="21" t="str">
        <f>IFERROR(IF(C453="",VLOOKUP(D453,'[1]Members Sorted'!$B$2:$G$5000,3,0),VLOOKUP(C453,'[1]Members Sorted'!$B$2:$G$5000,3,0)),"")</f>
        <v/>
      </c>
      <c r="G453" s="21" t="str">
        <f>IFERROR(IF(C453="",VLOOKUP(D453,'[1]Members Sorted'!$B$2:$G$5000,5,0),VLOOKUP(C453,'[1]Members Sorted'!$B$2:$G$5000,5,0)),"")</f>
        <v/>
      </c>
      <c r="H453" s="21" t="str">
        <f>IFERROR(IF(G453="","",IF(#REF!=1,"Guest",IF(COUNTIF($G$7:G453,G453)='[1]Season Set up'!$D$62,"Spacer",IF(COUNTIF($G$7:G453,G453)='[1]Season Set up'!$D$63,"Spacer",IF(COUNTIF($G$7:G453,G453)='[1]Season Set up'!$D$64,"Spacer",IF(COUNTIF($G$7:G453,G453)='[1]Season Set up'!$D$65,"Spacer",IF(COUNTIF($G$7:G453,G453)='[1]Season Set up'!$D$66,"Spacer",IF(COUNTIF($G$7:G453,G453)='[1]Season Set up'!$D$67,"Spacer",IF(COUNTIF($G$7:G453,G453)='[1]Season Set up'!$D$68,"Spacer",IF(COUNTIF($G$7:G453,G453)='[1]Season Set up'!$D$69,"Spacer",IF(COUNTIF($G$7:G453,G453)&lt;='[1]Season Set up'!$C$62, CONCATENATE(G453, " A"),IF(COUNTIF($G$7:G453,G453)&lt;='[1]Season Set up'!$C$63, CONCATENATE(G453, " B"),IF(COUNTIF($G$7:G453,G453)&lt;='[1]Season Set up'!$C$64, CONCATENATE(G453, " C"),IF(COUNTIF($G$7:G453,G453)&lt;='[1]Season Set up'!$C$65, CONCATENATE(G453, " D"),IF(COUNTIF($G$7:G453,G453)&lt;='[1]Season Set up'!$C$66, CONCATENATE(G453, " E"),IF(COUNTIF($G$7:G453,G453)&lt;='[1]Season Set up'!$C$67, CONCATENATE(G453, " F"),IF(COUNTIF($G$7:G453,G453)&lt;='[1]Season Set up'!$C$68, CONCATENATE(G453, " G"),IF(COUNTIF($G$7:G453,G453)&lt;='[1]Season Set up'!$C$69, CONCATENATE(G453, " H"),"")))))))))))))))))),"")</f>
        <v/>
      </c>
      <c r="I453" s="74"/>
      <c r="J453" s="21" t="str">
        <f>IFERROR(VLOOKUP(D453,#REF!,6,0),"")</f>
        <v/>
      </c>
      <c r="K453" s="2"/>
      <c r="L453" s="21">
        <v>447</v>
      </c>
      <c r="M453" s="73"/>
      <c r="N453" s="21" t="str">
        <f t="shared" si="11"/>
        <v/>
      </c>
      <c r="O453" s="21" t="str">
        <f>IFERROR(IF(M453="",VLOOKUP(N453,'[1]Members Sorted'!$B$2:$G$5000,2,0),VLOOKUP(M453,'[1]Members Sorted'!$B$2:$G$5000,2,0)),"")</f>
        <v/>
      </c>
      <c r="P453" s="21" t="str">
        <f>IFERROR(IF(M453="",VLOOKUP(N453,'[1]Members Sorted'!$B$2:$G$5000,3,0),VLOOKUP(M453,'[1]Members Sorted'!$B$2:$G$5000,3,0)),"")</f>
        <v/>
      </c>
      <c r="Q453" s="21" t="str">
        <f>IFERROR(IF(M453="",VLOOKUP(N453,'[1]Members Sorted'!$B$2:$G$5000,5,0),VLOOKUP(M453,'[1]Members Sorted'!$B$2:$G$5000,5,0)),"")</f>
        <v/>
      </c>
      <c r="R453" s="21" t="str">
        <f>IFERROR(IF(Q453="","",IF(#REF!=1,"Guest",IF(COUNTIF($Q$7:Q453,Q453)&lt;='[1]Season Set up'!$C$73, CONCATENATE(Q453, " A"),IF(COUNTIF($Q$7:Q453,Q453)&lt;='[1]Season Set up'!$C$74, CONCATENATE(Q453, " B"),IF(COUNTIF($Q$7:Q453,Q453)&lt;='[1]Season Set up'!$C$75, CONCATENATE(Q453, " C"),IF(COUNTIF($Q$7:Q453,Q453)&lt;='[1]Season Set up'!$C$76, CONCATENATE(Q453, " D"),IF(COUNTIF($Q$7:Q453,Q453)&lt;='[1]Season Set up'!$C$77, CONCATENATE(Q453, " E"),IF(COUNTIF($Q$7:Q453,Q453)&lt;='[1]Season Set up'!$C$78, CONCATENATE(Q453, " F"),IF(COUNTIF($Q$7:Q453,Q453)&lt;='[1]Season Set up'!$C$79, CONCATENATE(Q453, " G"),IF(COUNTIF($Q$7:Q453,Q453)&lt;='[1]Season Set up'!$C$80, CONCATENATE(Q453, " H"),"")))))))))),"")</f>
        <v/>
      </c>
      <c r="S453" s="74"/>
      <c r="T453" s="21" t="str">
        <f>IFERROR(VLOOKUP(N453,#REF!,6,0),"")</f>
        <v/>
      </c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1:35" ht="15.75" customHeight="1" x14ac:dyDescent="0.2">
      <c r="A454" s="2" t="str">
        <f>IFERROR(IF(#REF!=0,"Wrong Gender!",""),"")</f>
        <v/>
      </c>
      <c r="B454" s="21">
        <v>448</v>
      </c>
      <c r="C454" s="73"/>
      <c r="D454" s="21" t="str">
        <f t="shared" si="10"/>
        <v/>
      </c>
      <c r="E454" s="21" t="str">
        <f>IFERROR(IF(C454="",VLOOKUP(D454,'[1]Members Sorted'!$B$2:$G$5000,2,0),VLOOKUP(C454,'[1]Members Sorted'!$B$2:$G$5000,2,0)),"")</f>
        <v/>
      </c>
      <c r="F454" s="21" t="str">
        <f>IFERROR(IF(C454="",VLOOKUP(D454,'[1]Members Sorted'!$B$2:$G$5000,3,0),VLOOKUP(C454,'[1]Members Sorted'!$B$2:$G$5000,3,0)),"")</f>
        <v/>
      </c>
      <c r="G454" s="21" t="str">
        <f>IFERROR(IF(C454="",VLOOKUP(D454,'[1]Members Sorted'!$B$2:$G$5000,5,0),VLOOKUP(C454,'[1]Members Sorted'!$B$2:$G$5000,5,0)),"")</f>
        <v/>
      </c>
      <c r="H454" s="21" t="str">
        <f>IFERROR(IF(G454="","",IF(#REF!=1,"Guest",IF(COUNTIF($G$7:G454,G454)='[1]Season Set up'!$D$62,"Spacer",IF(COUNTIF($G$7:G454,G454)='[1]Season Set up'!$D$63,"Spacer",IF(COUNTIF($G$7:G454,G454)='[1]Season Set up'!$D$64,"Spacer",IF(COUNTIF($G$7:G454,G454)='[1]Season Set up'!$D$65,"Spacer",IF(COUNTIF($G$7:G454,G454)='[1]Season Set up'!$D$66,"Spacer",IF(COUNTIF($G$7:G454,G454)='[1]Season Set up'!$D$67,"Spacer",IF(COUNTIF($G$7:G454,G454)='[1]Season Set up'!$D$68,"Spacer",IF(COUNTIF($G$7:G454,G454)='[1]Season Set up'!$D$69,"Spacer",IF(COUNTIF($G$7:G454,G454)&lt;='[1]Season Set up'!$C$62, CONCATENATE(G454, " A"),IF(COUNTIF($G$7:G454,G454)&lt;='[1]Season Set up'!$C$63, CONCATENATE(G454, " B"),IF(COUNTIF($G$7:G454,G454)&lt;='[1]Season Set up'!$C$64, CONCATENATE(G454, " C"),IF(COUNTIF($G$7:G454,G454)&lt;='[1]Season Set up'!$C$65, CONCATENATE(G454, " D"),IF(COUNTIF($G$7:G454,G454)&lt;='[1]Season Set up'!$C$66, CONCATENATE(G454, " E"),IF(COUNTIF($G$7:G454,G454)&lt;='[1]Season Set up'!$C$67, CONCATENATE(G454, " F"),IF(COUNTIF($G$7:G454,G454)&lt;='[1]Season Set up'!$C$68, CONCATENATE(G454, " G"),IF(COUNTIF($G$7:G454,G454)&lt;='[1]Season Set up'!$C$69, CONCATENATE(G454, " H"),"")))))))))))))))))),"")</f>
        <v/>
      </c>
      <c r="I454" s="74"/>
      <c r="J454" s="21" t="str">
        <f>IFERROR(VLOOKUP(D454,#REF!,6,0),"")</f>
        <v/>
      </c>
      <c r="K454" s="2"/>
      <c r="L454" s="21">
        <v>448</v>
      </c>
      <c r="M454" s="73"/>
      <c r="N454" s="21" t="str">
        <f t="shared" si="11"/>
        <v/>
      </c>
      <c r="O454" s="21" t="str">
        <f>IFERROR(IF(M454="",VLOOKUP(N454,'[1]Members Sorted'!$B$2:$G$5000,2,0),VLOOKUP(M454,'[1]Members Sorted'!$B$2:$G$5000,2,0)),"")</f>
        <v/>
      </c>
      <c r="P454" s="21" t="str">
        <f>IFERROR(IF(M454="",VLOOKUP(N454,'[1]Members Sorted'!$B$2:$G$5000,3,0),VLOOKUP(M454,'[1]Members Sorted'!$B$2:$G$5000,3,0)),"")</f>
        <v/>
      </c>
      <c r="Q454" s="21" t="str">
        <f>IFERROR(IF(M454="",VLOOKUP(N454,'[1]Members Sorted'!$B$2:$G$5000,5,0),VLOOKUP(M454,'[1]Members Sorted'!$B$2:$G$5000,5,0)),"")</f>
        <v/>
      </c>
      <c r="R454" s="21" t="str">
        <f>IFERROR(IF(Q454="","",IF(#REF!=1,"Guest",IF(COUNTIF($Q$7:Q454,Q454)&lt;='[1]Season Set up'!$C$73, CONCATENATE(Q454, " A"),IF(COUNTIF($Q$7:Q454,Q454)&lt;='[1]Season Set up'!$C$74, CONCATENATE(Q454, " B"),IF(COUNTIF($Q$7:Q454,Q454)&lt;='[1]Season Set up'!$C$75, CONCATENATE(Q454, " C"),IF(COUNTIF($Q$7:Q454,Q454)&lt;='[1]Season Set up'!$C$76, CONCATENATE(Q454, " D"),IF(COUNTIF($Q$7:Q454,Q454)&lt;='[1]Season Set up'!$C$77, CONCATENATE(Q454, " E"),IF(COUNTIF($Q$7:Q454,Q454)&lt;='[1]Season Set up'!$C$78, CONCATENATE(Q454, " F"),IF(COUNTIF($Q$7:Q454,Q454)&lt;='[1]Season Set up'!$C$79, CONCATENATE(Q454, " G"),IF(COUNTIF($Q$7:Q454,Q454)&lt;='[1]Season Set up'!$C$80, CONCATENATE(Q454, " H"),"")))))))))),"")</f>
        <v/>
      </c>
      <c r="S454" s="74"/>
      <c r="T454" s="21" t="str">
        <f>IFERROR(VLOOKUP(N454,#REF!,6,0),"")</f>
        <v/>
      </c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1:35" ht="15.75" customHeight="1" x14ac:dyDescent="0.2">
      <c r="A455" s="2" t="str">
        <f>IFERROR(IF(#REF!=0,"Wrong Gender!",""),"")</f>
        <v/>
      </c>
      <c r="B455" s="21">
        <v>449</v>
      </c>
      <c r="C455" s="73"/>
      <c r="D455" s="21" t="str">
        <f t="shared" ref="D455:D518" si="12">IF(C455="","",C455)</f>
        <v/>
      </c>
      <c r="E455" s="21" t="str">
        <f>IFERROR(IF(C455="",VLOOKUP(D455,'[1]Members Sorted'!$B$2:$G$5000,2,0),VLOOKUP(C455,'[1]Members Sorted'!$B$2:$G$5000,2,0)),"")</f>
        <v/>
      </c>
      <c r="F455" s="21" t="str">
        <f>IFERROR(IF(C455="",VLOOKUP(D455,'[1]Members Sorted'!$B$2:$G$5000,3,0),VLOOKUP(C455,'[1]Members Sorted'!$B$2:$G$5000,3,0)),"")</f>
        <v/>
      </c>
      <c r="G455" s="21" t="str">
        <f>IFERROR(IF(C455="",VLOOKUP(D455,'[1]Members Sorted'!$B$2:$G$5000,5,0),VLOOKUP(C455,'[1]Members Sorted'!$B$2:$G$5000,5,0)),"")</f>
        <v/>
      </c>
      <c r="H455" s="21" t="str">
        <f>IFERROR(IF(G455="","",IF(#REF!=1,"Guest",IF(COUNTIF($G$7:G455,G455)='[1]Season Set up'!$D$62,"Spacer",IF(COUNTIF($G$7:G455,G455)='[1]Season Set up'!$D$63,"Spacer",IF(COUNTIF($G$7:G455,G455)='[1]Season Set up'!$D$64,"Spacer",IF(COUNTIF($G$7:G455,G455)='[1]Season Set up'!$D$65,"Spacer",IF(COUNTIF($G$7:G455,G455)='[1]Season Set up'!$D$66,"Spacer",IF(COUNTIF($G$7:G455,G455)='[1]Season Set up'!$D$67,"Spacer",IF(COUNTIF($G$7:G455,G455)='[1]Season Set up'!$D$68,"Spacer",IF(COUNTIF($G$7:G455,G455)='[1]Season Set up'!$D$69,"Spacer",IF(COUNTIF($G$7:G455,G455)&lt;='[1]Season Set up'!$C$62, CONCATENATE(G455, " A"),IF(COUNTIF($G$7:G455,G455)&lt;='[1]Season Set up'!$C$63, CONCATENATE(G455, " B"),IF(COUNTIF($G$7:G455,G455)&lt;='[1]Season Set up'!$C$64, CONCATENATE(G455, " C"),IF(COUNTIF($G$7:G455,G455)&lt;='[1]Season Set up'!$C$65, CONCATENATE(G455, " D"),IF(COUNTIF($G$7:G455,G455)&lt;='[1]Season Set up'!$C$66, CONCATENATE(G455, " E"),IF(COUNTIF($G$7:G455,G455)&lt;='[1]Season Set up'!$C$67, CONCATENATE(G455, " F"),IF(COUNTIF($G$7:G455,G455)&lt;='[1]Season Set up'!$C$68, CONCATENATE(G455, " G"),IF(COUNTIF($G$7:G455,G455)&lt;='[1]Season Set up'!$C$69, CONCATENATE(G455, " H"),"")))))))))))))))))),"")</f>
        <v/>
      </c>
      <c r="I455" s="74"/>
      <c r="J455" s="21" t="str">
        <f>IFERROR(VLOOKUP(D455,#REF!,6,0),"")</f>
        <v/>
      </c>
      <c r="K455" s="2"/>
      <c r="L455" s="21">
        <v>449</v>
      </c>
      <c r="M455" s="73"/>
      <c r="N455" s="21" t="str">
        <f t="shared" ref="N455:N518" si="13">IF(M455="","",M455)</f>
        <v/>
      </c>
      <c r="O455" s="21" t="str">
        <f>IFERROR(IF(M455="",VLOOKUP(N455,'[1]Members Sorted'!$B$2:$G$5000,2,0),VLOOKUP(M455,'[1]Members Sorted'!$B$2:$G$5000,2,0)),"")</f>
        <v/>
      </c>
      <c r="P455" s="21" t="str">
        <f>IFERROR(IF(M455="",VLOOKUP(N455,'[1]Members Sorted'!$B$2:$G$5000,3,0),VLOOKUP(M455,'[1]Members Sorted'!$B$2:$G$5000,3,0)),"")</f>
        <v/>
      </c>
      <c r="Q455" s="21" t="str">
        <f>IFERROR(IF(M455="",VLOOKUP(N455,'[1]Members Sorted'!$B$2:$G$5000,5,0),VLOOKUP(M455,'[1]Members Sorted'!$B$2:$G$5000,5,0)),"")</f>
        <v/>
      </c>
      <c r="R455" s="21" t="str">
        <f>IFERROR(IF(Q455="","",IF(#REF!=1,"Guest",IF(COUNTIF($Q$7:Q455,Q455)&lt;='[1]Season Set up'!$C$73, CONCATENATE(Q455, " A"),IF(COUNTIF($Q$7:Q455,Q455)&lt;='[1]Season Set up'!$C$74, CONCATENATE(Q455, " B"),IF(COUNTIF($Q$7:Q455,Q455)&lt;='[1]Season Set up'!$C$75, CONCATENATE(Q455, " C"),IF(COUNTIF($Q$7:Q455,Q455)&lt;='[1]Season Set up'!$C$76, CONCATENATE(Q455, " D"),IF(COUNTIF($Q$7:Q455,Q455)&lt;='[1]Season Set up'!$C$77, CONCATENATE(Q455, " E"),IF(COUNTIF($Q$7:Q455,Q455)&lt;='[1]Season Set up'!$C$78, CONCATENATE(Q455, " F"),IF(COUNTIF($Q$7:Q455,Q455)&lt;='[1]Season Set up'!$C$79, CONCATENATE(Q455, " G"),IF(COUNTIF($Q$7:Q455,Q455)&lt;='[1]Season Set up'!$C$80, CONCATENATE(Q455, " H"),"")))))))))),"")</f>
        <v/>
      </c>
      <c r="S455" s="74"/>
      <c r="T455" s="21" t="str">
        <f>IFERROR(VLOOKUP(N455,#REF!,6,0),"")</f>
        <v/>
      </c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1:35" ht="15.75" customHeight="1" x14ac:dyDescent="0.2">
      <c r="A456" s="2" t="str">
        <f>IFERROR(IF(#REF!=0,"Wrong Gender!",""),"")</f>
        <v/>
      </c>
      <c r="B456" s="21">
        <v>450</v>
      </c>
      <c r="C456" s="73"/>
      <c r="D456" s="21" t="str">
        <f t="shared" si="12"/>
        <v/>
      </c>
      <c r="E456" s="21" t="str">
        <f>IFERROR(IF(C456="",VLOOKUP(D456,'[1]Members Sorted'!$B$2:$G$5000,2,0),VLOOKUP(C456,'[1]Members Sorted'!$B$2:$G$5000,2,0)),"")</f>
        <v/>
      </c>
      <c r="F456" s="21" t="str">
        <f>IFERROR(IF(C456="",VLOOKUP(D456,'[1]Members Sorted'!$B$2:$G$5000,3,0),VLOOKUP(C456,'[1]Members Sorted'!$B$2:$G$5000,3,0)),"")</f>
        <v/>
      </c>
      <c r="G456" s="21" t="str">
        <f>IFERROR(IF(C456="",VLOOKUP(D456,'[1]Members Sorted'!$B$2:$G$5000,5,0),VLOOKUP(C456,'[1]Members Sorted'!$B$2:$G$5000,5,0)),"")</f>
        <v/>
      </c>
      <c r="H456" s="21" t="str">
        <f>IFERROR(IF(G456="","",IF(#REF!=1,"Guest",IF(COUNTIF($G$7:G456,G456)='[1]Season Set up'!$D$62,"Spacer",IF(COUNTIF($G$7:G456,G456)='[1]Season Set up'!$D$63,"Spacer",IF(COUNTIF($G$7:G456,G456)='[1]Season Set up'!$D$64,"Spacer",IF(COUNTIF($G$7:G456,G456)='[1]Season Set up'!$D$65,"Spacer",IF(COUNTIF($G$7:G456,G456)='[1]Season Set up'!$D$66,"Spacer",IF(COUNTIF($G$7:G456,G456)='[1]Season Set up'!$D$67,"Spacer",IF(COUNTIF($G$7:G456,G456)='[1]Season Set up'!$D$68,"Spacer",IF(COUNTIF($G$7:G456,G456)='[1]Season Set up'!$D$69,"Spacer",IF(COUNTIF($G$7:G456,G456)&lt;='[1]Season Set up'!$C$62, CONCATENATE(G456, " A"),IF(COUNTIF($G$7:G456,G456)&lt;='[1]Season Set up'!$C$63, CONCATENATE(G456, " B"),IF(COUNTIF($G$7:G456,G456)&lt;='[1]Season Set up'!$C$64, CONCATENATE(G456, " C"),IF(COUNTIF($G$7:G456,G456)&lt;='[1]Season Set up'!$C$65, CONCATENATE(G456, " D"),IF(COUNTIF($G$7:G456,G456)&lt;='[1]Season Set up'!$C$66, CONCATENATE(G456, " E"),IF(COUNTIF($G$7:G456,G456)&lt;='[1]Season Set up'!$C$67, CONCATENATE(G456, " F"),IF(COUNTIF($G$7:G456,G456)&lt;='[1]Season Set up'!$C$68, CONCATENATE(G456, " G"),IF(COUNTIF($G$7:G456,G456)&lt;='[1]Season Set up'!$C$69, CONCATENATE(G456, " H"),"")))))))))))))))))),"")</f>
        <v/>
      </c>
      <c r="I456" s="74"/>
      <c r="J456" s="21" t="str">
        <f>IFERROR(VLOOKUP(D456,#REF!,6,0),"")</f>
        <v/>
      </c>
      <c r="K456" s="2"/>
      <c r="L456" s="21">
        <v>450</v>
      </c>
      <c r="M456" s="73"/>
      <c r="N456" s="21" t="str">
        <f t="shared" si="13"/>
        <v/>
      </c>
      <c r="O456" s="21" t="str">
        <f>IFERROR(IF(M456="",VLOOKUP(N456,'[1]Members Sorted'!$B$2:$G$5000,2,0),VLOOKUP(M456,'[1]Members Sorted'!$B$2:$G$5000,2,0)),"")</f>
        <v/>
      </c>
      <c r="P456" s="21" t="str">
        <f>IFERROR(IF(M456="",VLOOKUP(N456,'[1]Members Sorted'!$B$2:$G$5000,3,0),VLOOKUP(M456,'[1]Members Sorted'!$B$2:$G$5000,3,0)),"")</f>
        <v/>
      </c>
      <c r="Q456" s="21" t="str">
        <f>IFERROR(IF(M456="",VLOOKUP(N456,'[1]Members Sorted'!$B$2:$G$5000,5,0),VLOOKUP(M456,'[1]Members Sorted'!$B$2:$G$5000,5,0)),"")</f>
        <v/>
      </c>
      <c r="R456" s="21" t="str">
        <f>IFERROR(IF(Q456="","",IF(#REF!=1,"Guest",IF(COUNTIF($Q$7:Q456,Q456)&lt;='[1]Season Set up'!$C$73, CONCATENATE(Q456, " A"),IF(COUNTIF($Q$7:Q456,Q456)&lt;='[1]Season Set up'!$C$74, CONCATENATE(Q456, " B"),IF(COUNTIF($Q$7:Q456,Q456)&lt;='[1]Season Set up'!$C$75, CONCATENATE(Q456, " C"),IF(COUNTIF($Q$7:Q456,Q456)&lt;='[1]Season Set up'!$C$76, CONCATENATE(Q456, " D"),IF(COUNTIF($Q$7:Q456,Q456)&lt;='[1]Season Set up'!$C$77, CONCATENATE(Q456, " E"),IF(COUNTIF($Q$7:Q456,Q456)&lt;='[1]Season Set up'!$C$78, CONCATENATE(Q456, " F"),IF(COUNTIF($Q$7:Q456,Q456)&lt;='[1]Season Set up'!$C$79, CONCATENATE(Q456, " G"),IF(COUNTIF($Q$7:Q456,Q456)&lt;='[1]Season Set up'!$C$80, CONCATENATE(Q456, " H"),"")))))))))),"")</f>
        <v/>
      </c>
      <c r="S456" s="74"/>
      <c r="T456" s="21" t="str">
        <f>IFERROR(VLOOKUP(N456,#REF!,6,0),"")</f>
        <v/>
      </c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1:35" ht="15.75" customHeight="1" x14ac:dyDescent="0.2">
      <c r="A457" s="2" t="str">
        <f>IFERROR(IF(#REF!=0,"Wrong Gender!",""),"")</f>
        <v/>
      </c>
      <c r="B457" s="21">
        <v>451</v>
      </c>
      <c r="C457" s="73"/>
      <c r="D457" s="21" t="str">
        <f t="shared" si="12"/>
        <v/>
      </c>
      <c r="E457" s="21" t="str">
        <f>IFERROR(IF(C457="",VLOOKUP(D457,'[1]Members Sorted'!$B$2:$G$5000,2,0),VLOOKUP(C457,'[1]Members Sorted'!$B$2:$G$5000,2,0)),"")</f>
        <v/>
      </c>
      <c r="F457" s="21" t="str">
        <f>IFERROR(IF(C457="",VLOOKUP(D457,'[1]Members Sorted'!$B$2:$G$5000,3,0),VLOOKUP(C457,'[1]Members Sorted'!$B$2:$G$5000,3,0)),"")</f>
        <v/>
      </c>
      <c r="G457" s="21" t="str">
        <f>IFERROR(IF(C457="",VLOOKUP(D457,'[1]Members Sorted'!$B$2:$G$5000,5,0),VLOOKUP(C457,'[1]Members Sorted'!$B$2:$G$5000,5,0)),"")</f>
        <v/>
      </c>
      <c r="H457" s="21" t="str">
        <f>IFERROR(IF(G457="","",IF(#REF!=1,"Guest",IF(COUNTIF($G$7:G457,G457)='[1]Season Set up'!$D$62,"Spacer",IF(COUNTIF($G$7:G457,G457)='[1]Season Set up'!$D$63,"Spacer",IF(COUNTIF($G$7:G457,G457)='[1]Season Set up'!$D$64,"Spacer",IF(COUNTIF($G$7:G457,G457)='[1]Season Set up'!$D$65,"Spacer",IF(COUNTIF($G$7:G457,G457)='[1]Season Set up'!$D$66,"Spacer",IF(COUNTIF($G$7:G457,G457)='[1]Season Set up'!$D$67,"Spacer",IF(COUNTIF($G$7:G457,G457)='[1]Season Set up'!$D$68,"Spacer",IF(COUNTIF($G$7:G457,G457)='[1]Season Set up'!$D$69,"Spacer",IF(COUNTIF($G$7:G457,G457)&lt;='[1]Season Set up'!$C$62, CONCATENATE(G457, " A"),IF(COUNTIF($G$7:G457,G457)&lt;='[1]Season Set up'!$C$63, CONCATENATE(G457, " B"),IF(COUNTIF($G$7:G457,G457)&lt;='[1]Season Set up'!$C$64, CONCATENATE(G457, " C"),IF(COUNTIF($G$7:G457,G457)&lt;='[1]Season Set up'!$C$65, CONCATENATE(G457, " D"),IF(COUNTIF($G$7:G457,G457)&lt;='[1]Season Set up'!$C$66, CONCATENATE(G457, " E"),IF(COUNTIF($G$7:G457,G457)&lt;='[1]Season Set up'!$C$67, CONCATENATE(G457, " F"),IF(COUNTIF($G$7:G457,G457)&lt;='[1]Season Set up'!$C$68, CONCATENATE(G457, " G"),IF(COUNTIF($G$7:G457,G457)&lt;='[1]Season Set up'!$C$69, CONCATENATE(G457, " H"),"")))))))))))))))))),"")</f>
        <v/>
      </c>
      <c r="I457" s="74"/>
      <c r="J457" s="21" t="str">
        <f>IFERROR(VLOOKUP(D457,#REF!,6,0),"")</f>
        <v/>
      </c>
      <c r="K457" s="2"/>
      <c r="L457" s="21">
        <v>451</v>
      </c>
      <c r="M457" s="73"/>
      <c r="N457" s="21" t="str">
        <f t="shared" si="13"/>
        <v/>
      </c>
      <c r="O457" s="21" t="str">
        <f>IFERROR(IF(M457="",VLOOKUP(N457,'[1]Members Sorted'!$B$2:$G$5000,2,0),VLOOKUP(M457,'[1]Members Sorted'!$B$2:$G$5000,2,0)),"")</f>
        <v/>
      </c>
      <c r="P457" s="21" t="str">
        <f>IFERROR(IF(M457="",VLOOKUP(N457,'[1]Members Sorted'!$B$2:$G$5000,3,0),VLOOKUP(M457,'[1]Members Sorted'!$B$2:$G$5000,3,0)),"")</f>
        <v/>
      </c>
      <c r="Q457" s="21" t="str">
        <f>IFERROR(IF(M457="",VLOOKUP(N457,'[1]Members Sorted'!$B$2:$G$5000,5,0),VLOOKUP(M457,'[1]Members Sorted'!$B$2:$G$5000,5,0)),"")</f>
        <v/>
      </c>
      <c r="R457" s="21" t="str">
        <f>IFERROR(IF(Q457="","",IF(#REF!=1,"Guest",IF(COUNTIF($Q$7:Q457,Q457)&lt;='[1]Season Set up'!$C$73, CONCATENATE(Q457, " A"),IF(COUNTIF($Q$7:Q457,Q457)&lt;='[1]Season Set up'!$C$74, CONCATENATE(Q457, " B"),IF(COUNTIF($Q$7:Q457,Q457)&lt;='[1]Season Set up'!$C$75, CONCATENATE(Q457, " C"),IF(COUNTIF($Q$7:Q457,Q457)&lt;='[1]Season Set up'!$C$76, CONCATENATE(Q457, " D"),IF(COUNTIF($Q$7:Q457,Q457)&lt;='[1]Season Set up'!$C$77, CONCATENATE(Q457, " E"),IF(COUNTIF($Q$7:Q457,Q457)&lt;='[1]Season Set up'!$C$78, CONCATENATE(Q457, " F"),IF(COUNTIF($Q$7:Q457,Q457)&lt;='[1]Season Set up'!$C$79, CONCATENATE(Q457, " G"),IF(COUNTIF($Q$7:Q457,Q457)&lt;='[1]Season Set up'!$C$80, CONCATENATE(Q457, " H"),"")))))))))),"")</f>
        <v/>
      </c>
      <c r="S457" s="74"/>
      <c r="T457" s="21" t="str">
        <f>IFERROR(VLOOKUP(N457,#REF!,6,0),"")</f>
        <v/>
      </c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1:35" ht="15.75" customHeight="1" x14ac:dyDescent="0.2">
      <c r="A458" s="2" t="str">
        <f>IFERROR(IF(#REF!=0,"Wrong Gender!",""),"")</f>
        <v/>
      </c>
      <c r="B458" s="21">
        <v>452</v>
      </c>
      <c r="C458" s="73"/>
      <c r="D458" s="21" t="str">
        <f t="shared" si="12"/>
        <v/>
      </c>
      <c r="E458" s="21" t="str">
        <f>IFERROR(IF(C458="",VLOOKUP(D458,'[1]Members Sorted'!$B$2:$G$5000,2,0),VLOOKUP(C458,'[1]Members Sorted'!$B$2:$G$5000,2,0)),"")</f>
        <v/>
      </c>
      <c r="F458" s="21" t="str">
        <f>IFERROR(IF(C458="",VLOOKUP(D458,'[1]Members Sorted'!$B$2:$G$5000,3,0),VLOOKUP(C458,'[1]Members Sorted'!$B$2:$G$5000,3,0)),"")</f>
        <v/>
      </c>
      <c r="G458" s="21" t="str">
        <f>IFERROR(IF(C458="",VLOOKUP(D458,'[1]Members Sorted'!$B$2:$G$5000,5,0),VLOOKUP(C458,'[1]Members Sorted'!$B$2:$G$5000,5,0)),"")</f>
        <v/>
      </c>
      <c r="H458" s="21" t="str">
        <f>IFERROR(IF(G458="","",IF(#REF!=1,"Guest",IF(COUNTIF($G$7:G458,G458)='[1]Season Set up'!$D$62,"Spacer",IF(COUNTIF($G$7:G458,G458)='[1]Season Set up'!$D$63,"Spacer",IF(COUNTIF($G$7:G458,G458)='[1]Season Set up'!$D$64,"Spacer",IF(COUNTIF($G$7:G458,G458)='[1]Season Set up'!$D$65,"Spacer",IF(COUNTIF($G$7:G458,G458)='[1]Season Set up'!$D$66,"Spacer",IF(COUNTIF($G$7:G458,G458)='[1]Season Set up'!$D$67,"Spacer",IF(COUNTIF($G$7:G458,G458)='[1]Season Set up'!$D$68,"Spacer",IF(COUNTIF($G$7:G458,G458)='[1]Season Set up'!$D$69,"Spacer",IF(COUNTIF($G$7:G458,G458)&lt;='[1]Season Set up'!$C$62, CONCATENATE(G458, " A"),IF(COUNTIF($G$7:G458,G458)&lt;='[1]Season Set up'!$C$63, CONCATENATE(G458, " B"),IF(COUNTIF($G$7:G458,G458)&lt;='[1]Season Set up'!$C$64, CONCATENATE(G458, " C"),IF(COUNTIF($G$7:G458,G458)&lt;='[1]Season Set up'!$C$65, CONCATENATE(G458, " D"),IF(COUNTIF($G$7:G458,G458)&lt;='[1]Season Set up'!$C$66, CONCATENATE(G458, " E"),IF(COUNTIF($G$7:G458,G458)&lt;='[1]Season Set up'!$C$67, CONCATENATE(G458, " F"),IF(COUNTIF($G$7:G458,G458)&lt;='[1]Season Set up'!$C$68, CONCATENATE(G458, " G"),IF(COUNTIF($G$7:G458,G458)&lt;='[1]Season Set up'!$C$69, CONCATENATE(G458, " H"),"")))))))))))))))))),"")</f>
        <v/>
      </c>
      <c r="I458" s="74"/>
      <c r="J458" s="21" t="str">
        <f>IFERROR(VLOOKUP(D458,#REF!,6,0),"")</f>
        <v/>
      </c>
      <c r="K458" s="2"/>
      <c r="L458" s="21">
        <v>452</v>
      </c>
      <c r="M458" s="73"/>
      <c r="N458" s="21" t="str">
        <f t="shared" si="13"/>
        <v/>
      </c>
      <c r="O458" s="21" t="str">
        <f>IFERROR(IF(M458="",VLOOKUP(N458,'[1]Members Sorted'!$B$2:$G$5000,2,0),VLOOKUP(M458,'[1]Members Sorted'!$B$2:$G$5000,2,0)),"")</f>
        <v/>
      </c>
      <c r="P458" s="21" t="str">
        <f>IFERROR(IF(M458="",VLOOKUP(N458,'[1]Members Sorted'!$B$2:$G$5000,3,0),VLOOKUP(M458,'[1]Members Sorted'!$B$2:$G$5000,3,0)),"")</f>
        <v/>
      </c>
      <c r="Q458" s="21" t="str">
        <f>IFERROR(IF(M458="",VLOOKUP(N458,'[1]Members Sorted'!$B$2:$G$5000,5,0),VLOOKUP(M458,'[1]Members Sorted'!$B$2:$G$5000,5,0)),"")</f>
        <v/>
      </c>
      <c r="R458" s="21" t="str">
        <f>IFERROR(IF(Q458="","",IF(#REF!=1,"Guest",IF(COUNTIF($Q$7:Q458,Q458)&lt;='[1]Season Set up'!$C$73, CONCATENATE(Q458, " A"),IF(COUNTIF($Q$7:Q458,Q458)&lt;='[1]Season Set up'!$C$74, CONCATENATE(Q458, " B"),IF(COUNTIF($Q$7:Q458,Q458)&lt;='[1]Season Set up'!$C$75, CONCATENATE(Q458, " C"),IF(COUNTIF($Q$7:Q458,Q458)&lt;='[1]Season Set up'!$C$76, CONCATENATE(Q458, " D"),IF(COUNTIF($Q$7:Q458,Q458)&lt;='[1]Season Set up'!$C$77, CONCATENATE(Q458, " E"),IF(COUNTIF($Q$7:Q458,Q458)&lt;='[1]Season Set up'!$C$78, CONCATENATE(Q458, " F"),IF(COUNTIF($Q$7:Q458,Q458)&lt;='[1]Season Set up'!$C$79, CONCATENATE(Q458, " G"),IF(COUNTIF($Q$7:Q458,Q458)&lt;='[1]Season Set up'!$C$80, CONCATENATE(Q458, " H"),"")))))))))),"")</f>
        <v/>
      </c>
      <c r="S458" s="74"/>
      <c r="T458" s="21" t="str">
        <f>IFERROR(VLOOKUP(N458,#REF!,6,0),"")</f>
        <v/>
      </c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1:35" ht="15.75" customHeight="1" x14ac:dyDescent="0.2">
      <c r="A459" s="2" t="str">
        <f>IFERROR(IF(#REF!=0,"Wrong Gender!",""),"")</f>
        <v/>
      </c>
      <c r="B459" s="21">
        <v>453</v>
      </c>
      <c r="C459" s="73"/>
      <c r="D459" s="21" t="str">
        <f t="shared" si="12"/>
        <v/>
      </c>
      <c r="E459" s="21" t="str">
        <f>IFERROR(IF(C459="",VLOOKUP(D459,'[1]Members Sorted'!$B$2:$G$5000,2,0),VLOOKUP(C459,'[1]Members Sorted'!$B$2:$G$5000,2,0)),"")</f>
        <v/>
      </c>
      <c r="F459" s="21" t="str">
        <f>IFERROR(IF(C459="",VLOOKUP(D459,'[1]Members Sorted'!$B$2:$G$5000,3,0),VLOOKUP(C459,'[1]Members Sorted'!$B$2:$G$5000,3,0)),"")</f>
        <v/>
      </c>
      <c r="G459" s="21" t="str">
        <f>IFERROR(IF(C459="",VLOOKUP(D459,'[1]Members Sorted'!$B$2:$G$5000,5,0),VLOOKUP(C459,'[1]Members Sorted'!$B$2:$G$5000,5,0)),"")</f>
        <v/>
      </c>
      <c r="H459" s="21" t="str">
        <f>IFERROR(IF(G459="","",IF(#REF!=1,"Guest",IF(COUNTIF($G$7:G459,G459)='[1]Season Set up'!$D$62,"Spacer",IF(COUNTIF($G$7:G459,G459)='[1]Season Set up'!$D$63,"Spacer",IF(COUNTIF($G$7:G459,G459)='[1]Season Set up'!$D$64,"Spacer",IF(COUNTIF($G$7:G459,G459)='[1]Season Set up'!$D$65,"Spacer",IF(COUNTIF($G$7:G459,G459)='[1]Season Set up'!$D$66,"Spacer",IF(COUNTIF($G$7:G459,G459)='[1]Season Set up'!$D$67,"Spacer",IF(COUNTIF($G$7:G459,G459)='[1]Season Set up'!$D$68,"Spacer",IF(COUNTIF($G$7:G459,G459)='[1]Season Set up'!$D$69,"Spacer",IF(COUNTIF($G$7:G459,G459)&lt;='[1]Season Set up'!$C$62, CONCATENATE(G459, " A"),IF(COUNTIF($G$7:G459,G459)&lt;='[1]Season Set up'!$C$63, CONCATENATE(G459, " B"),IF(COUNTIF($G$7:G459,G459)&lt;='[1]Season Set up'!$C$64, CONCATENATE(G459, " C"),IF(COUNTIF($G$7:G459,G459)&lt;='[1]Season Set up'!$C$65, CONCATENATE(G459, " D"),IF(COUNTIF($G$7:G459,G459)&lt;='[1]Season Set up'!$C$66, CONCATENATE(G459, " E"),IF(COUNTIF($G$7:G459,G459)&lt;='[1]Season Set up'!$C$67, CONCATENATE(G459, " F"),IF(COUNTIF($G$7:G459,G459)&lt;='[1]Season Set up'!$C$68, CONCATENATE(G459, " G"),IF(COUNTIF($G$7:G459,G459)&lt;='[1]Season Set up'!$C$69, CONCATENATE(G459, " H"),"")))))))))))))))))),"")</f>
        <v/>
      </c>
      <c r="I459" s="74"/>
      <c r="J459" s="21" t="str">
        <f>IFERROR(VLOOKUP(D459,#REF!,6,0),"")</f>
        <v/>
      </c>
      <c r="K459" s="2"/>
      <c r="L459" s="21">
        <v>453</v>
      </c>
      <c r="M459" s="73"/>
      <c r="N459" s="21" t="str">
        <f t="shared" si="13"/>
        <v/>
      </c>
      <c r="O459" s="21" t="str">
        <f>IFERROR(IF(M459="",VLOOKUP(N459,'[1]Members Sorted'!$B$2:$G$5000,2,0),VLOOKUP(M459,'[1]Members Sorted'!$B$2:$G$5000,2,0)),"")</f>
        <v/>
      </c>
      <c r="P459" s="21" t="str">
        <f>IFERROR(IF(M459="",VLOOKUP(N459,'[1]Members Sorted'!$B$2:$G$5000,3,0),VLOOKUP(M459,'[1]Members Sorted'!$B$2:$G$5000,3,0)),"")</f>
        <v/>
      </c>
      <c r="Q459" s="21" t="str">
        <f>IFERROR(IF(M459="",VLOOKUP(N459,'[1]Members Sorted'!$B$2:$G$5000,5,0),VLOOKUP(M459,'[1]Members Sorted'!$B$2:$G$5000,5,0)),"")</f>
        <v/>
      </c>
      <c r="R459" s="21" t="str">
        <f>IFERROR(IF(Q459="","",IF(#REF!=1,"Guest",IF(COUNTIF($Q$7:Q459,Q459)&lt;='[1]Season Set up'!$C$73, CONCATENATE(Q459, " A"),IF(COUNTIF($Q$7:Q459,Q459)&lt;='[1]Season Set up'!$C$74, CONCATENATE(Q459, " B"),IF(COUNTIF($Q$7:Q459,Q459)&lt;='[1]Season Set up'!$C$75, CONCATENATE(Q459, " C"),IF(COUNTIF($Q$7:Q459,Q459)&lt;='[1]Season Set up'!$C$76, CONCATENATE(Q459, " D"),IF(COUNTIF($Q$7:Q459,Q459)&lt;='[1]Season Set up'!$C$77, CONCATENATE(Q459, " E"),IF(COUNTIF($Q$7:Q459,Q459)&lt;='[1]Season Set up'!$C$78, CONCATENATE(Q459, " F"),IF(COUNTIF($Q$7:Q459,Q459)&lt;='[1]Season Set up'!$C$79, CONCATENATE(Q459, " G"),IF(COUNTIF($Q$7:Q459,Q459)&lt;='[1]Season Set up'!$C$80, CONCATENATE(Q459, " H"),"")))))))))),"")</f>
        <v/>
      </c>
      <c r="S459" s="74"/>
      <c r="T459" s="21" t="str">
        <f>IFERROR(VLOOKUP(N459,#REF!,6,0),"")</f>
        <v/>
      </c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1:35" ht="15.75" customHeight="1" x14ac:dyDescent="0.2">
      <c r="A460" s="2" t="str">
        <f>IFERROR(IF(#REF!=0,"Wrong Gender!",""),"")</f>
        <v/>
      </c>
      <c r="B460" s="21">
        <v>454</v>
      </c>
      <c r="C460" s="73"/>
      <c r="D460" s="21" t="str">
        <f t="shared" si="12"/>
        <v/>
      </c>
      <c r="E460" s="21" t="str">
        <f>IFERROR(IF(C460="",VLOOKUP(D460,'[1]Members Sorted'!$B$2:$G$5000,2,0),VLOOKUP(C460,'[1]Members Sorted'!$B$2:$G$5000,2,0)),"")</f>
        <v/>
      </c>
      <c r="F460" s="21" t="str">
        <f>IFERROR(IF(C460="",VLOOKUP(D460,'[1]Members Sorted'!$B$2:$G$5000,3,0),VLOOKUP(C460,'[1]Members Sorted'!$B$2:$G$5000,3,0)),"")</f>
        <v/>
      </c>
      <c r="G460" s="21" t="str">
        <f>IFERROR(IF(C460="",VLOOKUP(D460,'[1]Members Sorted'!$B$2:$G$5000,5,0),VLOOKUP(C460,'[1]Members Sorted'!$B$2:$G$5000,5,0)),"")</f>
        <v/>
      </c>
      <c r="H460" s="21" t="str">
        <f>IFERROR(IF(G460="","",IF(#REF!=1,"Guest",IF(COUNTIF($G$7:G460,G460)='[1]Season Set up'!$D$62,"Spacer",IF(COUNTIF($G$7:G460,G460)='[1]Season Set up'!$D$63,"Spacer",IF(COUNTIF($G$7:G460,G460)='[1]Season Set up'!$D$64,"Spacer",IF(COUNTIF($G$7:G460,G460)='[1]Season Set up'!$D$65,"Spacer",IF(COUNTIF($G$7:G460,G460)='[1]Season Set up'!$D$66,"Spacer",IF(COUNTIF($G$7:G460,G460)='[1]Season Set up'!$D$67,"Spacer",IF(COUNTIF($G$7:G460,G460)='[1]Season Set up'!$D$68,"Spacer",IF(COUNTIF($G$7:G460,G460)='[1]Season Set up'!$D$69,"Spacer",IF(COUNTIF($G$7:G460,G460)&lt;='[1]Season Set up'!$C$62, CONCATENATE(G460, " A"),IF(COUNTIF($G$7:G460,G460)&lt;='[1]Season Set up'!$C$63, CONCATENATE(G460, " B"),IF(COUNTIF($G$7:G460,G460)&lt;='[1]Season Set up'!$C$64, CONCATENATE(G460, " C"),IF(COUNTIF($G$7:G460,G460)&lt;='[1]Season Set up'!$C$65, CONCATENATE(G460, " D"),IF(COUNTIF($G$7:G460,G460)&lt;='[1]Season Set up'!$C$66, CONCATENATE(G460, " E"),IF(COUNTIF($G$7:G460,G460)&lt;='[1]Season Set up'!$C$67, CONCATENATE(G460, " F"),IF(COUNTIF($G$7:G460,G460)&lt;='[1]Season Set up'!$C$68, CONCATENATE(G460, " G"),IF(COUNTIF($G$7:G460,G460)&lt;='[1]Season Set up'!$C$69, CONCATENATE(G460, " H"),"")))))))))))))))))),"")</f>
        <v/>
      </c>
      <c r="I460" s="74"/>
      <c r="J460" s="21" t="str">
        <f>IFERROR(VLOOKUP(D460,#REF!,6,0),"")</f>
        <v/>
      </c>
      <c r="K460" s="2"/>
      <c r="L460" s="21">
        <v>454</v>
      </c>
      <c r="M460" s="73"/>
      <c r="N460" s="21" t="str">
        <f t="shared" si="13"/>
        <v/>
      </c>
      <c r="O460" s="21" t="str">
        <f>IFERROR(IF(M460="",VLOOKUP(N460,'[1]Members Sorted'!$B$2:$G$5000,2,0),VLOOKUP(M460,'[1]Members Sorted'!$B$2:$G$5000,2,0)),"")</f>
        <v/>
      </c>
      <c r="P460" s="21" t="str">
        <f>IFERROR(IF(M460="",VLOOKUP(N460,'[1]Members Sorted'!$B$2:$G$5000,3,0),VLOOKUP(M460,'[1]Members Sorted'!$B$2:$G$5000,3,0)),"")</f>
        <v/>
      </c>
      <c r="Q460" s="21" t="str">
        <f>IFERROR(IF(M460="",VLOOKUP(N460,'[1]Members Sorted'!$B$2:$G$5000,5,0),VLOOKUP(M460,'[1]Members Sorted'!$B$2:$G$5000,5,0)),"")</f>
        <v/>
      </c>
      <c r="R460" s="21" t="str">
        <f>IFERROR(IF(Q460="","",IF(#REF!=1,"Guest",IF(COUNTIF($Q$7:Q460,Q460)&lt;='[1]Season Set up'!$C$73, CONCATENATE(Q460, " A"),IF(COUNTIF($Q$7:Q460,Q460)&lt;='[1]Season Set up'!$C$74, CONCATENATE(Q460, " B"),IF(COUNTIF($Q$7:Q460,Q460)&lt;='[1]Season Set up'!$C$75, CONCATENATE(Q460, " C"),IF(COUNTIF($Q$7:Q460,Q460)&lt;='[1]Season Set up'!$C$76, CONCATENATE(Q460, " D"),IF(COUNTIF($Q$7:Q460,Q460)&lt;='[1]Season Set up'!$C$77, CONCATENATE(Q460, " E"),IF(COUNTIF($Q$7:Q460,Q460)&lt;='[1]Season Set up'!$C$78, CONCATENATE(Q460, " F"),IF(COUNTIF($Q$7:Q460,Q460)&lt;='[1]Season Set up'!$C$79, CONCATENATE(Q460, " G"),IF(COUNTIF($Q$7:Q460,Q460)&lt;='[1]Season Set up'!$C$80, CONCATENATE(Q460, " H"),"")))))))))),"")</f>
        <v/>
      </c>
      <c r="S460" s="74"/>
      <c r="T460" s="21" t="str">
        <f>IFERROR(VLOOKUP(N460,#REF!,6,0),"")</f>
        <v/>
      </c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1:35" ht="15.75" customHeight="1" x14ac:dyDescent="0.2">
      <c r="A461" s="2" t="str">
        <f>IFERROR(IF(#REF!=0,"Wrong Gender!",""),"")</f>
        <v/>
      </c>
      <c r="B461" s="21">
        <v>455</v>
      </c>
      <c r="C461" s="73"/>
      <c r="D461" s="21" t="str">
        <f t="shared" si="12"/>
        <v/>
      </c>
      <c r="E461" s="21" t="str">
        <f>IFERROR(IF(C461="",VLOOKUP(D461,'[1]Members Sorted'!$B$2:$G$5000,2,0),VLOOKUP(C461,'[1]Members Sorted'!$B$2:$G$5000,2,0)),"")</f>
        <v/>
      </c>
      <c r="F461" s="21" t="str">
        <f>IFERROR(IF(C461="",VLOOKUP(D461,'[1]Members Sorted'!$B$2:$G$5000,3,0),VLOOKUP(C461,'[1]Members Sorted'!$B$2:$G$5000,3,0)),"")</f>
        <v/>
      </c>
      <c r="G461" s="21" t="str">
        <f>IFERROR(IF(C461="",VLOOKUP(D461,'[1]Members Sorted'!$B$2:$G$5000,5,0),VLOOKUP(C461,'[1]Members Sorted'!$B$2:$G$5000,5,0)),"")</f>
        <v/>
      </c>
      <c r="H461" s="21" t="str">
        <f>IFERROR(IF(G461="","",IF(#REF!=1,"Guest",IF(COUNTIF($G$7:G461,G461)='[1]Season Set up'!$D$62,"Spacer",IF(COUNTIF($G$7:G461,G461)='[1]Season Set up'!$D$63,"Spacer",IF(COUNTIF($G$7:G461,G461)='[1]Season Set up'!$D$64,"Spacer",IF(COUNTIF($G$7:G461,G461)='[1]Season Set up'!$D$65,"Spacer",IF(COUNTIF($G$7:G461,G461)='[1]Season Set up'!$D$66,"Spacer",IF(COUNTIF($G$7:G461,G461)='[1]Season Set up'!$D$67,"Spacer",IF(COUNTIF($G$7:G461,G461)='[1]Season Set up'!$D$68,"Spacer",IF(COUNTIF($G$7:G461,G461)='[1]Season Set up'!$D$69,"Spacer",IF(COUNTIF($G$7:G461,G461)&lt;='[1]Season Set up'!$C$62, CONCATENATE(G461, " A"),IF(COUNTIF($G$7:G461,G461)&lt;='[1]Season Set up'!$C$63, CONCATENATE(G461, " B"),IF(COUNTIF($G$7:G461,G461)&lt;='[1]Season Set up'!$C$64, CONCATENATE(G461, " C"),IF(COUNTIF($G$7:G461,G461)&lt;='[1]Season Set up'!$C$65, CONCATENATE(G461, " D"),IF(COUNTIF($G$7:G461,G461)&lt;='[1]Season Set up'!$C$66, CONCATENATE(G461, " E"),IF(COUNTIF($G$7:G461,G461)&lt;='[1]Season Set up'!$C$67, CONCATENATE(G461, " F"),IF(COUNTIF($G$7:G461,G461)&lt;='[1]Season Set up'!$C$68, CONCATENATE(G461, " G"),IF(COUNTIF($G$7:G461,G461)&lt;='[1]Season Set up'!$C$69, CONCATENATE(G461, " H"),"")))))))))))))))))),"")</f>
        <v/>
      </c>
      <c r="I461" s="74"/>
      <c r="J461" s="21" t="str">
        <f>IFERROR(VLOOKUP(D461,#REF!,6,0),"")</f>
        <v/>
      </c>
      <c r="K461" s="2"/>
      <c r="L461" s="21">
        <v>455</v>
      </c>
      <c r="M461" s="73"/>
      <c r="N461" s="21" t="str">
        <f t="shared" si="13"/>
        <v/>
      </c>
      <c r="O461" s="21" t="str">
        <f>IFERROR(IF(M461="",VLOOKUP(N461,'[1]Members Sorted'!$B$2:$G$5000,2,0),VLOOKUP(M461,'[1]Members Sorted'!$B$2:$G$5000,2,0)),"")</f>
        <v/>
      </c>
      <c r="P461" s="21" t="str">
        <f>IFERROR(IF(M461="",VLOOKUP(N461,'[1]Members Sorted'!$B$2:$G$5000,3,0),VLOOKUP(M461,'[1]Members Sorted'!$B$2:$G$5000,3,0)),"")</f>
        <v/>
      </c>
      <c r="Q461" s="21" t="str">
        <f>IFERROR(IF(M461="",VLOOKUP(N461,'[1]Members Sorted'!$B$2:$G$5000,5,0),VLOOKUP(M461,'[1]Members Sorted'!$B$2:$G$5000,5,0)),"")</f>
        <v/>
      </c>
      <c r="R461" s="21" t="str">
        <f>IFERROR(IF(Q461="","",IF(#REF!=1,"Guest",IF(COUNTIF($Q$7:Q461,Q461)&lt;='[1]Season Set up'!$C$73, CONCATENATE(Q461, " A"),IF(COUNTIF($Q$7:Q461,Q461)&lt;='[1]Season Set up'!$C$74, CONCATENATE(Q461, " B"),IF(COUNTIF($Q$7:Q461,Q461)&lt;='[1]Season Set up'!$C$75, CONCATENATE(Q461, " C"),IF(COUNTIF($Q$7:Q461,Q461)&lt;='[1]Season Set up'!$C$76, CONCATENATE(Q461, " D"),IF(COUNTIF($Q$7:Q461,Q461)&lt;='[1]Season Set up'!$C$77, CONCATENATE(Q461, " E"),IF(COUNTIF($Q$7:Q461,Q461)&lt;='[1]Season Set up'!$C$78, CONCATENATE(Q461, " F"),IF(COUNTIF($Q$7:Q461,Q461)&lt;='[1]Season Set up'!$C$79, CONCATENATE(Q461, " G"),IF(COUNTIF($Q$7:Q461,Q461)&lt;='[1]Season Set up'!$C$80, CONCATENATE(Q461, " H"),"")))))))))),"")</f>
        <v/>
      </c>
      <c r="S461" s="74"/>
      <c r="T461" s="21" t="str">
        <f>IFERROR(VLOOKUP(N461,#REF!,6,0),"")</f>
        <v/>
      </c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1:35" ht="15.75" customHeight="1" x14ac:dyDescent="0.2">
      <c r="A462" s="2" t="str">
        <f>IFERROR(IF(#REF!=0,"Wrong Gender!",""),"")</f>
        <v/>
      </c>
      <c r="B462" s="21">
        <v>456</v>
      </c>
      <c r="C462" s="73"/>
      <c r="D462" s="21" t="str">
        <f t="shared" si="12"/>
        <v/>
      </c>
      <c r="E462" s="21" t="str">
        <f>IFERROR(IF(C462="",VLOOKUP(D462,'[1]Members Sorted'!$B$2:$G$5000,2,0),VLOOKUP(C462,'[1]Members Sorted'!$B$2:$G$5000,2,0)),"")</f>
        <v/>
      </c>
      <c r="F462" s="21" t="str">
        <f>IFERROR(IF(C462="",VLOOKUP(D462,'[1]Members Sorted'!$B$2:$G$5000,3,0),VLOOKUP(C462,'[1]Members Sorted'!$B$2:$G$5000,3,0)),"")</f>
        <v/>
      </c>
      <c r="G462" s="21" t="str">
        <f>IFERROR(IF(C462="",VLOOKUP(D462,'[1]Members Sorted'!$B$2:$G$5000,5,0),VLOOKUP(C462,'[1]Members Sorted'!$B$2:$G$5000,5,0)),"")</f>
        <v/>
      </c>
      <c r="H462" s="21" t="str">
        <f>IFERROR(IF(G462="","",IF(#REF!=1,"Guest",IF(COUNTIF($G$7:G462,G462)='[1]Season Set up'!$D$62,"Spacer",IF(COUNTIF($G$7:G462,G462)='[1]Season Set up'!$D$63,"Spacer",IF(COUNTIF($G$7:G462,G462)='[1]Season Set up'!$D$64,"Spacer",IF(COUNTIF($G$7:G462,G462)='[1]Season Set up'!$D$65,"Spacer",IF(COUNTIF($G$7:G462,G462)='[1]Season Set up'!$D$66,"Spacer",IF(COUNTIF($G$7:G462,G462)='[1]Season Set up'!$D$67,"Spacer",IF(COUNTIF($G$7:G462,G462)='[1]Season Set up'!$D$68,"Spacer",IF(COUNTIF($G$7:G462,G462)='[1]Season Set up'!$D$69,"Spacer",IF(COUNTIF($G$7:G462,G462)&lt;='[1]Season Set up'!$C$62, CONCATENATE(G462, " A"),IF(COUNTIF($G$7:G462,G462)&lt;='[1]Season Set up'!$C$63, CONCATENATE(G462, " B"),IF(COUNTIF($G$7:G462,G462)&lt;='[1]Season Set up'!$C$64, CONCATENATE(G462, " C"),IF(COUNTIF($G$7:G462,G462)&lt;='[1]Season Set up'!$C$65, CONCATENATE(G462, " D"),IF(COUNTIF($G$7:G462,G462)&lt;='[1]Season Set up'!$C$66, CONCATENATE(G462, " E"),IF(COUNTIF($G$7:G462,G462)&lt;='[1]Season Set up'!$C$67, CONCATENATE(G462, " F"),IF(COUNTIF($G$7:G462,G462)&lt;='[1]Season Set up'!$C$68, CONCATENATE(G462, " G"),IF(COUNTIF($G$7:G462,G462)&lt;='[1]Season Set up'!$C$69, CONCATENATE(G462, " H"),"")))))))))))))))))),"")</f>
        <v/>
      </c>
      <c r="I462" s="74"/>
      <c r="J462" s="21" t="str">
        <f>IFERROR(VLOOKUP(D462,#REF!,6,0),"")</f>
        <v/>
      </c>
      <c r="K462" s="2"/>
      <c r="L462" s="21">
        <v>456</v>
      </c>
      <c r="M462" s="73"/>
      <c r="N462" s="21" t="str">
        <f t="shared" si="13"/>
        <v/>
      </c>
      <c r="O462" s="21" t="str">
        <f>IFERROR(IF(M462="",VLOOKUP(N462,'[1]Members Sorted'!$B$2:$G$5000,2,0),VLOOKUP(M462,'[1]Members Sorted'!$B$2:$G$5000,2,0)),"")</f>
        <v/>
      </c>
      <c r="P462" s="21" t="str">
        <f>IFERROR(IF(M462="",VLOOKUP(N462,'[1]Members Sorted'!$B$2:$G$5000,3,0),VLOOKUP(M462,'[1]Members Sorted'!$B$2:$G$5000,3,0)),"")</f>
        <v/>
      </c>
      <c r="Q462" s="21" t="str">
        <f>IFERROR(IF(M462="",VLOOKUP(N462,'[1]Members Sorted'!$B$2:$G$5000,5,0),VLOOKUP(M462,'[1]Members Sorted'!$B$2:$G$5000,5,0)),"")</f>
        <v/>
      </c>
      <c r="R462" s="21" t="str">
        <f>IFERROR(IF(Q462="","",IF(#REF!=1,"Guest",IF(COUNTIF($Q$7:Q462,Q462)&lt;='[1]Season Set up'!$C$73, CONCATENATE(Q462, " A"),IF(COUNTIF($Q$7:Q462,Q462)&lt;='[1]Season Set up'!$C$74, CONCATENATE(Q462, " B"),IF(COUNTIF($Q$7:Q462,Q462)&lt;='[1]Season Set up'!$C$75, CONCATENATE(Q462, " C"),IF(COUNTIF($Q$7:Q462,Q462)&lt;='[1]Season Set up'!$C$76, CONCATENATE(Q462, " D"),IF(COUNTIF($Q$7:Q462,Q462)&lt;='[1]Season Set up'!$C$77, CONCATENATE(Q462, " E"),IF(COUNTIF($Q$7:Q462,Q462)&lt;='[1]Season Set up'!$C$78, CONCATENATE(Q462, " F"),IF(COUNTIF($Q$7:Q462,Q462)&lt;='[1]Season Set up'!$C$79, CONCATENATE(Q462, " G"),IF(COUNTIF($Q$7:Q462,Q462)&lt;='[1]Season Set up'!$C$80, CONCATENATE(Q462, " H"),"")))))))))),"")</f>
        <v/>
      </c>
      <c r="S462" s="74"/>
      <c r="T462" s="21" t="str">
        <f>IFERROR(VLOOKUP(N462,#REF!,6,0),"")</f>
        <v/>
      </c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1:35" ht="15.75" customHeight="1" x14ac:dyDescent="0.2">
      <c r="A463" s="2" t="str">
        <f>IFERROR(IF(#REF!=0,"Wrong Gender!",""),"")</f>
        <v/>
      </c>
      <c r="B463" s="21">
        <v>457</v>
      </c>
      <c r="C463" s="73"/>
      <c r="D463" s="21" t="str">
        <f t="shared" si="12"/>
        <v/>
      </c>
      <c r="E463" s="21" t="str">
        <f>IFERROR(IF(C463="",VLOOKUP(D463,'[1]Members Sorted'!$B$2:$G$5000,2,0),VLOOKUP(C463,'[1]Members Sorted'!$B$2:$G$5000,2,0)),"")</f>
        <v/>
      </c>
      <c r="F463" s="21" t="str">
        <f>IFERROR(IF(C463="",VLOOKUP(D463,'[1]Members Sorted'!$B$2:$G$5000,3,0),VLOOKUP(C463,'[1]Members Sorted'!$B$2:$G$5000,3,0)),"")</f>
        <v/>
      </c>
      <c r="G463" s="21" t="str">
        <f>IFERROR(IF(C463="",VLOOKUP(D463,'[1]Members Sorted'!$B$2:$G$5000,5,0),VLOOKUP(C463,'[1]Members Sorted'!$B$2:$G$5000,5,0)),"")</f>
        <v/>
      </c>
      <c r="H463" s="21" t="str">
        <f>IFERROR(IF(G463="","",IF(#REF!=1,"Guest",IF(COUNTIF($G$7:G463,G463)='[1]Season Set up'!$D$62,"Spacer",IF(COUNTIF($G$7:G463,G463)='[1]Season Set up'!$D$63,"Spacer",IF(COUNTIF($G$7:G463,G463)='[1]Season Set up'!$D$64,"Spacer",IF(COUNTIF($G$7:G463,G463)='[1]Season Set up'!$D$65,"Spacer",IF(COUNTIF($G$7:G463,G463)='[1]Season Set up'!$D$66,"Spacer",IF(COUNTIF($G$7:G463,G463)='[1]Season Set up'!$D$67,"Spacer",IF(COUNTIF($G$7:G463,G463)='[1]Season Set up'!$D$68,"Spacer",IF(COUNTIF($G$7:G463,G463)='[1]Season Set up'!$D$69,"Spacer",IF(COUNTIF($G$7:G463,G463)&lt;='[1]Season Set up'!$C$62, CONCATENATE(G463, " A"),IF(COUNTIF($G$7:G463,G463)&lt;='[1]Season Set up'!$C$63, CONCATENATE(G463, " B"),IF(COUNTIF($G$7:G463,G463)&lt;='[1]Season Set up'!$C$64, CONCATENATE(G463, " C"),IF(COUNTIF($G$7:G463,G463)&lt;='[1]Season Set up'!$C$65, CONCATENATE(G463, " D"),IF(COUNTIF($G$7:G463,G463)&lt;='[1]Season Set up'!$C$66, CONCATENATE(G463, " E"),IF(COUNTIF($G$7:G463,G463)&lt;='[1]Season Set up'!$C$67, CONCATENATE(G463, " F"),IF(COUNTIF($G$7:G463,G463)&lt;='[1]Season Set up'!$C$68, CONCATENATE(G463, " G"),IF(COUNTIF($G$7:G463,G463)&lt;='[1]Season Set up'!$C$69, CONCATENATE(G463, " H"),"")))))))))))))))))),"")</f>
        <v/>
      </c>
      <c r="I463" s="74"/>
      <c r="J463" s="21" t="str">
        <f>IFERROR(VLOOKUP(D463,#REF!,6,0),"")</f>
        <v/>
      </c>
      <c r="K463" s="2"/>
      <c r="L463" s="21">
        <v>457</v>
      </c>
      <c r="M463" s="73"/>
      <c r="N463" s="21" t="str">
        <f t="shared" si="13"/>
        <v/>
      </c>
      <c r="O463" s="21" t="str">
        <f>IFERROR(IF(M463="",VLOOKUP(N463,'[1]Members Sorted'!$B$2:$G$5000,2,0),VLOOKUP(M463,'[1]Members Sorted'!$B$2:$G$5000,2,0)),"")</f>
        <v/>
      </c>
      <c r="P463" s="21" t="str">
        <f>IFERROR(IF(M463="",VLOOKUP(N463,'[1]Members Sorted'!$B$2:$G$5000,3,0),VLOOKUP(M463,'[1]Members Sorted'!$B$2:$G$5000,3,0)),"")</f>
        <v/>
      </c>
      <c r="Q463" s="21" t="str">
        <f>IFERROR(IF(M463="",VLOOKUP(N463,'[1]Members Sorted'!$B$2:$G$5000,5,0),VLOOKUP(M463,'[1]Members Sorted'!$B$2:$G$5000,5,0)),"")</f>
        <v/>
      </c>
      <c r="R463" s="21" t="str">
        <f>IFERROR(IF(Q463="","",IF(#REF!=1,"Guest",IF(COUNTIF($Q$7:Q463,Q463)&lt;='[1]Season Set up'!$C$73, CONCATENATE(Q463, " A"),IF(COUNTIF($Q$7:Q463,Q463)&lt;='[1]Season Set up'!$C$74, CONCATENATE(Q463, " B"),IF(COUNTIF($Q$7:Q463,Q463)&lt;='[1]Season Set up'!$C$75, CONCATENATE(Q463, " C"),IF(COUNTIF($Q$7:Q463,Q463)&lt;='[1]Season Set up'!$C$76, CONCATENATE(Q463, " D"),IF(COUNTIF($Q$7:Q463,Q463)&lt;='[1]Season Set up'!$C$77, CONCATENATE(Q463, " E"),IF(COUNTIF($Q$7:Q463,Q463)&lt;='[1]Season Set up'!$C$78, CONCATENATE(Q463, " F"),IF(COUNTIF($Q$7:Q463,Q463)&lt;='[1]Season Set up'!$C$79, CONCATENATE(Q463, " G"),IF(COUNTIF($Q$7:Q463,Q463)&lt;='[1]Season Set up'!$C$80, CONCATENATE(Q463, " H"),"")))))))))),"")</f>
        <v/>
      </c>
      <c r="S463" s="74"/>
      <c r="T463" s="21" t="str">
        <f>IFERROR(VLOOKUP(N463,#REF!,6,0),"")</f>
        <v/>
      </c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1:35" ht="15.75" customHeight="1" x14ac:dyDescent="0.2">
      <c r="A464" s="2" t="str">
        <f>IFERROR(IF(#REF!=0,"Wrong Gender!",""),"")</f>
        <v/>
      </c>
      <c r="B464" s="21">
        <v>458</v>
      </c>
      <c r="C464" s="73"/>
      <c r="D464" s="21" t="str">
        <f t="shared" si="12"/>
        <v/>
      </c>
      <c r="E464" s="21" t="str">
        <f>IFERROR(IF(C464="",VLOOKUP(D464,'[1]Members Sorted'!$B$2:$G$5000,2,0),VLOOKUP(C464,'[1]Members Sorted'!$B$2:$G$5000,2,0)),"")</f>
        <v/>
      </c>
      <c r="F464" s="21" t="str">
        <f>IFERROR(IF(C464="",VLOOKUP(D464,'[1]Members Sorted'!$B$2:$G$5000,3,0),VLOOKUP(C464,'[1]Members Sorted'!$B$2:$G$5000,3,0)),"")</f>
        <v/>
      </c>
      <c r="G464" s="21" t="str">
        <f>IFERROR(IF(C464="",VLOOKUP(D464,'[1]Members Sorted'!$B$2:$G$5000,5,0),VLOOKUP(C464,'[1]Members Sorted'!$B$2:$G$5000,5,0)),"")</f>
        <v/>
      </c>
      <c r="H464" s="21" t="str">
        <f>IFERROR(IF(G464="","",IF(#REF!=1,"Guest",IF(COUNTIF($G$7:G464,G464)='[1]Season Set up'!$D$62,"Spacer",IF(COUNTIF($G$7:G464,G464)='[1]Season Set up'!$D$63,"Spacer",IF(COUNTIF($G$7:G464,G464)='[1]Season Set up'!$D$64,"Spacer",IF(COUNTIF($G$7:G464,G464)='[1]Season Set up'!$D$65,"Spacer",IF(COUNTIF($G$7:G464,G464)='[1]Season Set up'!$D$66,"Spacer",IF(COUNTIF($G$7:G464,G464)='[1]Season Set up'!$D$67,"Spacer",IF(COUNTIF($G$7:G464,G464)='[1]Season Set up'!$D$68,"Spacer",IF(COUNTIF($G$7:G464,G464)='[1]Season Set up'!$D$69,"Spacer",IF(COUNTIF($G$7:G464,G464)&lt;='[1]Season Set up'!$C$62, CONCATENATE(G464, " A"),IF(COUNTIF($G$7:G464,G464)&lt;='[1]Season Set up'!$C$63, CONCATENATE(G464, " B"),IF(COUNTIF($G$7:G464,G464)&lt;='[1]Season Set up'!$C$64, CONCATENATE(G464, " C"),IF(COUNTIF($G$7:G464,G464)&lt;='[1]Season Set up'!$C$65, CONCATENATE(G464, " D"),IF(COUNTIF($G$7:G464,G464)&lt;='[1]Season Set up'!$C$66, CONCATENATE(G464, " E"),IF(COUNTIF($G$7:G464,G464)&lt;='[1]Season Set up'!$C$67, CONCATENATE(G464, " F"),IF(COUNTIF($G$7:G464,G464)&lt;='[1]Season Set up'!$C$68, CONCATENATE(G464, " G"),IF(COUNTIF($G$7:G464,G464)&lt;='[1]Season Set up'!$C$69, CONCATENATE(G464, " H"),"")))))))))))))))))),"")</f>
        <v/>
      </c>
      <c r="I464" s="74"/>
      <c r="J464" s="21" t="str">
        <f>IFERROR(VLOOKUP(D464,#REF!,6,0),"")</f>
        <v/>
      </c>
      <c r="K464" s="2"/>
      <c r="L464" s="21">
        <v>458</v>
      </c>
      <c r="M464" s="73"/>
      <c r="N464" s="21" t="str">
        <f t="shared" si="13"/>
        <v/>
      </c>
      <c r="O464" s="21" t="str">
        <f>IFERROR(IF(M464="",VLOOKUP(N464,'[1]Members Sorted'!$B$2:$G$5000,2,0),VLOOKUP(M464,'[1]Members Sorted'!$B$2:$G$5000,2,0)),"")</f>
        <v/>
      </c>
      <c r="P464" s="21" t="str">
        <f>IFERROR(IF(M464="",VLOOKUP(N464,'[1]Members Sorted'!$B$2:$G$5000,3,0),VLOOKUP(M464,'[1]Members Sorted'!$B$2:$G$5000,3,0)),"")</f>
        <v/>
      </c>
      <c r="Q464" s="21" t="str">
        <f>IFERROR(IF(M464="",VLOOKUP(N464,'[1]Members Sorted'!$B$2:$G$5000,5,0),VLOOKUP(M464,'[1]Members Sorted'!$B$2:$G$5000,5,0)),"")</f>
        <v/>
      </c>
      <c r="R464" s="21" t="str">
        <f>IFERROR(IF(Q464="","",IF(#REF!=1,"Guest",IF(COUNTIF($Q$7:Q464,Q464)&lt;='[1]Season Set up'!$C$73, CONCATENATE(Q464, " A"),IF(COUNTIF($Q$7:Q464,Q464)&lt;='[1]Season Set up'!$C$74, CONCATENATE(Q464, " B"),IF(COUNTIF($Q$7:Q464,Q464)&lt;='[1]Season Set up'!$C$75, CONCATENATE(Q464, " C"),IF(COUNTIF($Q$7:Q464,Q464)&lt;='[1]Season Set up'!$C$76, CONCATENATE(Q464, " D"),IF(COUNTIF($Q$7:Q464,Q464)&lt;='[1]Season Set up'!$C$77, CONCATENATE(Q464, " E"),IF(COUNTIF($Q$7:Q464,Q464)&lt;='[1]Season Set up'!$C$78, CONCATENATE(Q464, " F"),IF(COUNTIF($Q$7:Q464,Q464)&lt;='[1]Season Set up'!$C$79, CONCATENATE(Q464, " G"),IF(COUNTIF($Q$7:Q464,Q464)&lt;='[1]Season Set up'!$C$80, CONCATENATE(Q464, " H"),"")))))))))),"")</f>
        <v/>
      </c>
      <c r="S464" s="74"/>
      <c r="T464" s="21" t="str">
        <f>IFERROR(VLOOKUP(N464,#REF!,6,0),"")</f>
        <v/>
      </c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1:35" ht="15.75" customHeight="1" x14ac:dyDescent="0.2">
      <c r="A465" s="2" t="str">
        <f>IFERROR(IF(#REF!=0,"Wrong Gender!",""),"")</f>
        <v/>
      </c>
      <c r="B465" s="21">
        <v>459</v>
      </c>
      <c r="C465" s="73"/>
      <c r="D465" s="21" t="str">
        <f t="shared" si="12"/>
        <v/>
      </c>
      <c r="E465" s="21" t="str">
        <f>IFERROR(IF(C465="",VLOOKUP(D465,'[1]Members Sorted'!$B$2:$G$5000,2,0),VLOOKUP(C465,'[1]Members Sorted'!$B$2:$G$5000,2,0)),"")</f>
        <v/>
      </c>
      <c r="F465" s="21" t="str">
        <f>IFERROR(IF(C465="",VLOOKUP(D465,'[1]Members Sorted'!$B$2:$G$5000,3,0),VLOOKUP(C465,'[1]Members Sorted'!$B$2:$G$5000,3,0)),"")</f>
        <v/>
      </c>
      <c r="G465" s="21" t="str">
        <f>IFERROR(IF(C465="",VLOOKUP(D465,'[1]Members Sorted'!$B$2:$G$5000,5,0),VLOOKUP(C465,'[1]Members Sorted'!$B$2:$G$5000,5,0)),"")</f>
        <v/>
      </c>
      <c r="H465" s="21" t="str">
        <f>IFERROR(IF(G465="","",IF(#REF!=1,"Guest",IF(COUNTIF($G$7:G465,G465)='[1]Season Set up'!$D$62,"Spacer",IF(COUNTIF($G$7:G465,G465)='[1]Season Set up'!$D$63,"Spacer",IF(COUNTIF($G$7:G465,G465)='[1]Season Set up'!$D$64,"Spacer",IF(COUNTIF($G$7:G465,G465)='[1]Season Set up'!$D$65,"Spacer",IF(COUNTIF($G$7:G465,G465)='[1]Season Set up'!$D$66,"Spacer",IF(COUNTIF($G$7:G465,G465)='[1]Season Set up'!$D$67,"Spacer",IF(COUNTIF($G$7:G465,G465)='[1]Season Set up'!$D$68,"Spacer",IF(COUNTIF($G$7:G465,G465)='[1]Season Set up'!$D$69,"Spacer",IF(COUNTIF($G$7:G465,G465)&lt;='[1]Season Set up'!$C$62, CONCATENATE(G465, " A"),IF(COUNTIF($G$7:G465,G465)&lt;='[1]Season Set up'!$C$63, CONCATENATE(G465, " B"),IF(COUNTIF($G$7:G465,G465)&lt;='[1]Season Set up'!$C$64, CONCATENATE(G465, " C"),IF(COUNTIF($G$7:G465,G465)&lt;='[1]Season Set up'!$C$65, CONCATENATE(G465, " D"),IF(COUNTIF($G$7:G465,G465)&lt;='[1]Season Set up'!$C$66, CONCATENATE(G465, " E"),IF(COUNTIF($G$7:G465,G465)&lt;='[1]Season Set up'!$C$67, CONCATENATE(G465, " F"),IF(COUNTIF($G$7:G465,G465)&lt;='[1]Season Set up'!$C$68, CONCATENATE(G465, " G"),IF(COUNTIF($G$7:G465,G465)&lt;='[1]Season Set up'!$C$69, CONCATENATE(G465, " H"),"")))))))))))))))))),"")</f>
        <v/>
      </c>
      <c r="I465" s="74"/>
      <c r="J465" s="21" t="str">
        <f>IFERROR(VLOOKUP(D465,#REF!,6,0),"")</f>
        <v/>
      </c>
      <c r="K465" s="2"/>
      <c r="L465" s="21">
        <v>459</v>
      </c>
      <c r="M465" s="73"/>
      <c r="N465" s="21" t="str">
        <f t="shared" si="13"/>
        <v/>
      </c>
      <c r="O465" s="21" t="str">
        <f>IFERROR(IF(M465="",VLOOKUP(N465,'[1]Members Sorted'!$B$2:$G$5000,2,0),VLOOKUP(M465,'[1]Members Sorted'!$B$2:$G$5000,2,0)),"")</f>
        <v/>
      </c>
      <c r="P465" s="21" t="str">
        <f>IFERROR(IF(M465="",VLOOKUP(N465,'[1]Members Sorted'!$B$2:$G$5000,3,0),VLOOKUP(M465,'[1]Members Sorted'!$B$2:$G$5000,3,0)),"")</f>
        <v/>
      </c>
      <c r="Q465" s="21" t="str">
        <f>IFERROR(IF(M465="",VLOOKUP(N465,'[1]Members Sorted'!$B$2:$G$5000,5,0),VLOOKUP(M465,'[1]Members Sorted'!$B$2:$G$5000,5,0)),"")</f>
        <v/>
      </c>
      <c r="R465" s="21" t="str">
        <f>IFERROR(IF(Q465="","",IF(#REF!=1,"Guest",IF(COUNTIF($Q$7:Q465,Q465)&lt;='[1]Season Set up'!$C$73, CONCATENATE(Q465, " A"),IF(COUNTIF($Q$7:Q465,Q465)&lt;='[1]Season Set up'!$C$74, CONCATENATE(Q465, " B"),IF(COUNTIF($Q$7:Q465,Q465)&lt;='[1]Season Set up'!$C$75, CONCATENATE(Q465, " C"),IF(COUNTIF($Q$7:Q465,Q465)&lt;='[1]Season Set up'!$C$76, CONCATENATE(Q465, " D"),IF(COUNTIF($Q$7:Q465,Q465)&lt;='[1]Season Set up'!$C$77, CONCATENATE(Q465, " E"),IF(COUNTIF($Q$7:Q465,Q465)&lt;='[1]Season Set up'!$C$78, CONCATENATE(Q465, " F"),IF(COUNTIF($Q$7:Q465,Q465)&lt;='[1]Season Set up'!$C$79, CONCATENATE(Q465, " G"),IF(COUNTIF($Q$7:Q465,Q465)&lt;='[1]Season Set up'!$C$80, CONCATENATE(Q465, " H"),"")))))))))),"")</f>
        <v/>
      </c>
      <c r="S465" s="74"/>
      <c r="T465" s="21" t="str">
        <f>IFERROR(VLOOKUP(N465,#REF!,6,0),"")</f>
        <v/>
      </c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1:35" ht="15.75" customHeight="1" x14ac:dyDescent="0.2">
      <c r="A466" s="2" t="str">
        <f>IFERROR(IF(#REF!=0,"Wrong Gender!",""),"")</f>
        <v/>
      </c>
      <c r="B466" s="21">
        <v>460</v>
      </c>
      <c r="C466" s="73"/>
      <c r="D466" s="21" t="str">
        <f t="shared" si="12"/>
        <v/>
      </c>
      <c r="E466" s="21" t="str">
        <f>IFERROR(IF(C466="",VLOOKUP(D466,'[1]Members Sorted'!$B$2:$G$5000,2,0),VLOOKUP(C466,'[1]Members Sorted'!$B$2:$G$5000,2,0)),"")</f>
        <v/>
      </c>
      <c r="F466" s="21" t="str">
        <f>IFERROR(IF(C466="",VLOOKUP(D466,'[1]Members Sorted'!$B$2:$G$5000,3,0),VLOOKUP(C466,'[1]Members Sorted'!$B$2:$G$5000,3,0)),"")</f>
        <v/>
      </c>
      <c r="G466" s="21" t="str">
        <f>IFERROR(IF(C466="",VLOOKUP(D466,'[1]Members Sorted'!$B$2:$G$5000,5,0),VLOOKUP(C466,'[1]Members Sorted'!$B$2:$G$5000,5,0)),"")</f>
        <v/>
      </c>
      <c r="H466" s="21" t="str">
        <f>IFERROR(IF(G466="","",IF(#REF!=1,"Guest",IF(COUNTIF($G$7:G466,G466)='[1]Season Set up'!$D$62,"Spacer",IF(COUNTIF($G$7:G466,G466)='[1]Season Set up'!$D$63,"Spacer",IF(COUNTIF($G$7:G466,G466)='[1]Season Set up'!$D$64,"Spacer",IF(COUNTIF($G$7:G466,G466)='[1]Season Set up'!$D$65,"Spacer",IF(COUNTIF($G$7:G466,G466)='[1]Season Set up'!$D$66,"Spacer",IF(COUNTIF($G$7:G466,G466)='[1]Season Set up'!$D$67,"Spacer",IF(COUNTIF($G$7:G466,G466)='[1]Season Set up'!$D$68,"Spacer",IF(COUNTIF($G$7:G466,G466)='[1]Season Set up'!$D$69,"Spacer",IF(COUNTIF($G$7:G466,G466)&lt;='[1]Season Set up'!$C$62, CONCATENATE(G466, " A"),IF(COUNTIF($G$7:G466,G466)&lt;='[1]Season Set up'!$C$63, CONCATENATE(G466, " B"),IF(COUNTIF($G$7:G466,G466)&lt;='[1]Season Set up'!$C$64, CONCATENATE(G466, " C"),IF(COUNTIF($G$7:G466,G466)&lt;='[1]Season Set up'!$C$65, CONCATENATE(G466, " D"),IF(COUNTIF($G$7:G466,G466)&lt;='[1]Season Set up'!$C$66, CONCATENATE(G466, " E"),IF(COUNTIF($G$7:G466,G466)&lt;='[1]Season Set up'!$C$67, CONCATENATE(G466, " F"),IF(COUNTIF($G$7:G466,G466)&lt;='[1]Season Set up'!$C$68, CONCATENATE(G466, " G"),IF(COUNTIF($G$7:G466,G466)&lt;='[1]Season Set up'!$C$69, CONCATENATE(G466, " H"),"")))))))))))))))))),"")</f>
        <v/>
      </c>
      <c r="I466" s="74"/>
      <c r="J466" s="21" t="str">
        <f>IFERROR(VLOOKUP(D466,#REF!,6,0),"")</f>
        <v/>
      </c>
      <c r="K466" s="2"/>
      <c r="L466" s="21">
        <v>460</v>
      </c>
      <c r="M466" s="73"/>
      <c r="N466" s="21" t="str">
        <f t="shared" si="13"/>
        <v/>
      </c>
      <c r="O466" s="21" t="str">
        <f>IFERROR(IF(M466="",VLOOKUP(N466,'[1]Members Sorted'!$B$2:$G$5000,2,0),VLOOKUP(M466,'[1]Members Sorted'!$B$2:$G$5000,2,0)),"")</f>
        <v/>
      </c>
      <c r="P466" s="21" t="str">
        <f>IFERROR(IF(M466="",VLOOKUP(N466,'[1]Members Sorted'!$B$2:$G$5000,3,0),VLOOKUP(M466,'[1]Members Sorted'!$B$2:$G$5000,3,0)),"")</f>
        <v/>
      </c>
      <c r="Q466" s="21" t="str">
        <f>IFERROR(IF(M466="",VLOOKUP(N466,'[1]Members Sorted'!$B$2:$G$5000,5,0),VLOOKUP(M466,'[1]Members Sorted'!$B$2:$G$5000,5,0)),"")</f>
        <v/>
      </c>
      <c r="R466" s="21" t="str">
        <f>IFERROR(IF(Q466="","",IF(#REF!=1,"Guest",IF(COUNTIF($Q$7:Q466,Q466)&lt;='[1]Season Set up'!$C$73, CONCATENATE(Q466, " A"),IF(COUNTIF($Q$7:Q466,Q466)&lt;='[1]Season Set up'!$C$74, CONCATENATE(Q466, " B"),IF(COUNTIF($Q$7:Q466,Q466)&lt;='[1]Season Set up'!$C$75, CONCATENATE(Q466, " C"),IF(COUNTIF($Q$7:Q466,Q466)&lt;='[1]Season Set up'!$C$76, CONCATENATE(Q466, " D"),IF(COUNTIF($Q$7:Q466,Q466)&lt;='[1]Season Set up'!$C$77, CONCATENATE(Q466, " E"),IF(COUNTIF($Q$7:Q466,Q466)&lt;='[1]Season Set up'!$C$78, CONCATENATE(Q466, " F"),IF(COUNTIF($Q$7:Q466,Q466)&lt;='[1]Season Set up'!$C$79, CONCATENATE(Q466, " G"),IF(COUNTIF($Q$7:Q466,Q466)&lt;='[1]Season Set up'!$C$80, CONCATENATE(Q466, " H"),"")))))))))),"")</f>
        <v/>
      </c>
      <c r="S466" s="74"/>
      <c r="T466" s="21" t="str">
        <f>IFERROR(VLOOKUP(N466,#REF!,6,0),"")</f>
        <v/>
      </c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1:35" ht="15.75" customHeight="1" x14ac:dyDescent="0.2">
      <c r="A467" s="2" t="str">
        <f>IFERROR(IF(#REF!=0,"Wrong Gender!",""),"")</f>
        <v/>
      </c>
      <c r="B467" s="21">
        <v>461</v>
      </c>
      <c r="C467" s="73"/>
      <c r="D467" s="21" t="str">
        <f t="shared" si="12"/>
        <v/>
      </c>
      <c r="E467" s="21" t="str">
        <f>IFERROR(IF(C467="",VLOOKUP(D467,'[1]Members Sorted'!$B$2:$G$5000,2,0),VLOOKUP(C467,'[1]Members Sorted'!$B$2:$G$5000,2,0)),"")</f>
        <v/>
      </c>
      <c r="F467" s="21" t="str">
        <f>IFERROR(IF(C467="",VLOOKUP(D467,'[1]Members Sorted'!$B$2:$G$5000,3,0),VLOOKUP(C467,'[1]Members Sorted'!$B$2:$G$5000,3,0)),"")</f>
        <v/>
      </c>
      <c r="G467" s="21" t="str">
        <f>IFERROR(IF(C467="",VLOOKUP(D467,'[1]Members Sorted'!$B$2:$G$5000,5,0),VLOOKUP(C467,'[1]Members Sorted'!$B$2:$G$5000,5,0)),"")</f>
        <v/>
      </c>
      <c r="H467" s="21" t="str">
        <f>IFERROR(IF(G467="","",IF(#REF!=1,"Guest",IF(COUNTIF($G$7:G467,G467)='[1]Season Set up'!$D$62,"Spacer",IF(COUNTIF($G$7:G467,G467)='[1]Season Set up'!$D$63,"Spacer",IF(COUNTIF($G$7:G467,G467)='[1]Season Set up'!$D$64,"Spacer",IF(COUNTIF($G$7:G467,G467)='[1]Season Set up'!$D$65,"Spacer",IF(COUNTIF($G$7:G467,G467)='[1]Season Set up'!$D$66,"Spacer",IF(COUNTIF($G$7:G467,G467)='[1]Season Set up'!$D$67,"Spacer",IF(COUNTIF($G$7:G467,G467)='[1]Season Set up'!$D$68,"Spacer",IF(COUNTIF($G$7:G467,G467)='[1]Season Set up'!$D$69,"Spacer",IF(COUNTIF($G$7:G467,G467)&lt;='[1]Season Set up'!$C$62, CONCATENATE(G467, " A"),IF(COUNTIF($G$7:G467,G467)&lt;='[1]Season Set up'!$C$63, CONCATENATE(G467, " B"),IF(COUNTIF($G$7:G467,G467)&lt;='[1]Season Set up'!$C$64, CONCATENATE(G467, " C"),IF(COUNTIF($G$7:G467,G467)&lt;='[1]Season Set up'!$C$65, CONCATENATE(G467, " D"),IF(COUNTIF($G$7:G467,G467)&lt;='[1]Season Set up'!$C$66, CONCATENATE(G467, " E"),IF(COUNTIF($G$7:G467,G467)&lt;='[1]Season Set up'!$C$67, CONCATENATE(G467, " F"),IF(COUNTIF($G$7:G467,G467)&lt;='[1]Season Set up'!$C$68, CONCATENATE(G467, " G"),IF(COUNTIF($G$7:G467,G467)&lt;='[1]Season Set up'!$C$69, CONCATENATE(G467, " H"),"")))))))))))))))))),"")</f>
        <v/>
      </c>
      <c r="I467" s="74"/>
      <c r="J467" s="21" t="str">
        <f>IFERROR(VLOOKUP(D467,#REF!,6,0),"")</f>
        <v/>
      </c>
      <c r="K467" s="2"/>
      <c r="L467" s="21">
        <v>461</v>
      </c>
      <c r="M467" s="73"/>
      <c r="N467" s="21" t="str">
        <f t="shared" si="13"/>
        <v/>
      </c>
      <c r="O467" s="21" t="str">
        <f>IFERROR(IF(M467="",VLOOKUP(N467,'[1]Members Sorted'!$B$2:$G$5000,2,0),VLOOKUP(M467,'[1]Members Sorted'!$B$2:$G$5000,2,0)),"")</f>
        <v/>
      </c>
      <c r="P467" s="21" t="str">
        <f>IFERROR(IF(M467="",VLOOKUP(N467,'[1]Members Sorted'!$B$2:$G$5000,3,0),VLOOKUP(M467,'[1]Members Sorted'!$B$2:$G$5000,3,0)),"")</f>
        <v/>
      </c>
      <c r="Q467" s="21" t="str">
        <f>IFERROR(IF(M467="",VLOOKUP(N467,'[1]Members Sorted'!$B$2:$G$5000,5,0),VLOOKUP(M467,'[1]Members Sorted'!$B$2:$G$5000,5,0)),"")</f>
        <v/>
      </c>
      <c r="R467" s="21" t="str">
        <f>IFERROR(IF(Q467="","",IF(#REF!=1,"Guest",IF(COUNTIF($Q$7:Q467,Q467)&lt;='[1]Season Set up'!$C$73, CONCATENATE(Q467, " A"),IF(COUNTIF($Q$7:Q467,Q467)&lt;='[1]Season Set up'!$C$74, CONCATENATE(Q467, " B"),IF(COUNTIF($Q$7:Q467,Q467)&lt;='[1]Season Set up'!$C$75, CONCATENATE(Q467, " C"),IF(COUNTIF($Q$7:Q467,Q467)&lt;='[1]Season Set up'!$C$76, CONCATENATE(Q467, " D"),IF(COUNTIF($Q$7:Q467,Q467)&lt;='[1]Season Set up'!$C$77, CONCATENATE(Q467, " E"),IF(COUNTIF($Q$7:Q467,Q467)&lt;='[1]Season Set up'!$C$78, CONCATENATE(Q467, " F"),IF(COUNTIF($Q$7:Q467,Q467)&lt;='[1]Season Set up'!$C$79, CONCATENATE(Q467, " G"),IF(COUNTIF($Q$7:Q467,Q467)&lt;='[1]Season Set up'!$C$80, CONCATENATE(Q467, " H"),"")))))))))),"")</f>
        <v/>
      </c>
      <c r="S467" s="74"/>
      <c r="T467" s="21" t="str">
        <f>IFERROR(VLOOKUP(N467,#REF!,6,0),"")</f>
        <v/>
      </c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1:35" ht="15.75" customHeight="1" x14ac:dyDescent="0.2">
      <c r="A468" s="2" t="str">
        <f>IFERROR(IF(#REF!=0,"Wrong Gender!",""),"")</f>
        <v/>
      </c>
      <c r="B468" s="21">
        <v>462</v>
      </c>
      <c r="C468" s="73"/>
      <c r="D468" s="21" t="str">
        <f t="shared" si="12"/>
        <v/>
      </c>
      <c r="E468" s="21" t="str">
        <f>IFERROR(IF(C468="",VLOOKUP(D468,'[1]Members Sorted'!$B$2:$G$5000,2,0),VLOOKUP(C468,'[1]Members Sorted'!$B$2:$G$5000,2,0)),"")</f>
        <v/>
      </c>
      <c r="F468" s="21" t="str">
        <f>IFERROR(IF(C468="",VLOOKUP(D468,'[1]Members Sorted'!$B$2:$G$5000,3,0),VLOOKUP(C468,'[1]Members Sorted'!$B$2:$G$5000,3,0)),"")</f>
        <v/>
      </c>
      <c r="G468" s="21" t="str">
        <f>IFERROR(IF(C468="",VLOOKUP(D468,'[1]Members Sorted'!$B$2:$G$5000,5,0),VLOOKUP(C468,'[1]Members Sorted'!$B$2:$G$5000,5,0)),"")</f>
        <v/>
      </c>
      <c r="H468" s="21" t="str">
        <f>IFERROR(IF(G468="","",IF(#REF!=1,"Guest",IF(COUNTIF($G$7:G468,G468)='[1]Season Set up'!$D$62,"Spacer",IF(COUNTIF($G$7:G468,G468)='[1]Season Set up'!$D$63,"Spacer",IF(COUNTIF($G$7:G468,G468)='[1]Season Set up'!$D$64,"Spacer",IF(COUNTIF($G$7:G468,G468)='[1]Season Set up'!$D$65,"Spacer",IF(COUNTIF($G$7:G468,G468)='[1]Season Set up'!$D$66,"Spacer",IF(COUNTIF($G$7:G468,G468)='[1]Season Set up'!$D$67,"Spacer",IF(COUNTIF($G$7:G468,G468)='[1]Season Set up'!$D$68,"Spacer",IF(COUNTIF($G$7:G468,G468)='[1]Season Set up'!$D$69,"Spacer",IF(COUNTIF($G$7:G468,G468)&lt;='[1]Season Set up'!$C$62, CONCATENATE(G468, " A"),IF(COUNTIF($G$7:G468,G468)&lt;='[1]Season Set up'!$C$63, CONCATENATE(G468, " B"),IF(COUNTIF($G$7:G468,G468)&lt;='[1]Season Set up'!$C$64, CONCATENATE(G468, " C"),IF(COUNTIF($G$7:G468,G468)&lt;='[1]Season Set up'!$C$65, CONCATENATE(G468, " D"),IF(COUNTIF($G$7:G468,G468)&lt;='[1]Season Set up'!$C$66, CONCATENATE(G468, " E"),IF(COUNTIF($G$7:G468,G468)&lt;='[1]Season Set up'!$C$67, CONCATENATE(G468, " F"),IF(COUNTIF($G$7:G468,G468)&lt;='[1]Season Set up'!$C$68, CONCATENATE(G468, " G"),IF(COUNTIF($G$7:G468,G468)&lt;='[1]Season Set up'!$C$69, CONCATENATE(G468, " H"),"")))))))))))))))))),"")</f>
        <v/>
      </c>
      <c r="I468" s="74"/>
      <c r="J468" s="21" t="str">
        <f>IFERROR(VLOOKUP(D468,#REF!,6,0),"")</f>
        <v/>
      </c>
      <c r="K468" s="2"/>
      <c r="L468" s="21">
        <v>462</v>
      </c>
      <c r="M468" s="73"/>
      <c r="N468" s="21" t="str">
        <f t="shared" si="13"/>
        <v/>
      </c>
      <c r="O468" s="21" t="str">
        <f>IFERROR(IF(M468="",VLOOKUP(N468,'[1]Members Sorted'!$B$2:$G$5000,2,0),VLOOKUP(M468,'[1]Members Sorted'!$B$2:$G$5000,2,0)),"")</f>
        <v/>
      </c>
      <c r="P468" s="21" t="str">
        <f>IFERROR(IF(M468="",VLOOKUP(N468,'[1]Members Sorted'!$B$2:$G$5000,3,0),VLOOKUP(M468,'[1]Members Sorted'!$B$2:$G$5000,3,0)),"")</f>
        <v/>
      </c>
      <c r="Q468" s="21" t="str">
        <f>IFERROR(IF(M468="",VLOOKUP(N468,'[1]Members Sorted'!$B$2:$G$5000,5,0),VLOOKUP(M468,'[1]Members Sorted'!$B$2:$G$5000,5,0)),"")</f>
        <v/>
      </c>
      <c r="R468" s="21" t="str">
        <f>IFERROR(IF(Q468="","",IF(#REF!=1,"Guest",IF(COUNTIF($Q$7:Q468,Q468)&lt;='[1]Season Set up'!$C$73, CONCATENATE(Q468, " A"),IF(COUNTIF($Q$7:Q468,Q468)&lt;='[1]Season Set up'!$C$74, CONCATENATE(Q468, " B"),IF(COUNTIF($Q$7:Q468,Q468)&lt;='[1]Season Set up'!$C$75, CONCATENATE(Q468, " C"),IF(COUNTIF($Q$7:Q468,Q468)&lt;='[1]Season Set up'!$C$76, CONCATENATE(Q468, " D"),IF(COUNTIF($Q$7:Q468,Q468)&lt;='[1]Season Set up'!$C$77, CONCATENATE(Q468, " E"),IF(COUNTIF($Q$7:Q468,Q468)&lt;='[1]Season Set up'!$C$78, CONCATENATE(Q468, " F"),IF(COUNTIF($Q$7:Q468,Q468)&lt;='[1]Season Set up'!$C$79, CONCATENATE(Q468, " G"),IF(COUNTIF($Q$7:Q468,Q468)&lt;='[1]Season Set up'!$C$80, CONCATENATE(Q468, " H"),"")))))))))),"")</f>
        <v/>
      </c>
      <c r="S468" s="74"/>
      <c r="T468" s="21" t="str">
        <f>IFERROR(VLOOKUP(N468,#REF!,6,0),"")</f>
        <v/>
      </c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1:35" ht="15.75" customHeight="1" x14ac:dyDescent="0.2">
      <c r="A469" s="2" t="str">
        <f>IFERROR(IF(#REF!=0,"Wrong Gender!",""),"")</f>
        <v/>
      </c>
      <c r="B469" s="21">
        <v>463</v>
      </c>
      <c r="C469" s="73"/>
      <c r="D469" s="21" t="str">
        <f t="shared" si="12"/>
        <v/>
      </c>
      <c r="E469" s="21" t="str">
        <f>IFERROR(IF(C469="",VLOOKUP(D469,'[1]Members Sorted'!$B$2:$G$5000,2,0),VLOOKUP(C469,'[1]Members Sorted'!$B$2:$G$5000,2,0)),"")</f>
        <v/>
      </c>
      <c r="F469" s="21" t="str">
        <f>IFERROR(IF(C469="",VLOOKUP(D469,'[1]Members Sorted'!$B$2:$G$5000,3,0),VLOOKUP(C469,'[1]Members Sorted'!$B$2:$G$5000,3,0)),"")</f>
        <v/>
      </c>
      <c r="G469" s="21" t="str">
        <f>IFERROR(IF(C469="",VLOOKUP(D469,'[1]Members Sorted'!$B$2:$G$5000,5,0),VLOOKUP(C469,'[1]Members Sorted'!$B$2:$G$5000,5,0)),"")</f>
        <v/>
      </c>
      <c r="H469" s="21" t="str">
        <f>IFERROR(IF(G469="","",IF(#REF!=1,"Guest",IF(COUNTIF($G$7:G469,G469)='[1]Season Set up'!$D$62,"Spacer",IF(COUNTIF($G$7:G469,G469)='[1]Season Set up'!$D$63,"Spacer",IF(COUNTIF($G$7:G469,G469)='[1]Season Set up'!$D$64,"Spacer",IF(COUNTIF($G$7:G469,G469)='[1]Season Set up'!$D$65,"Spacer",IF(COUNTIF($G$7:G469,G469)='[1]Season Set up'!$D$66,"Spacer",IF(COUNTIF($G$7:G469,G469)='[1]Season Set up'!$D$67,"Spacer",IF(COUNTIF($G$7:G469,G469)='[1]Season Set up'!$D$68,"Spacer",IF(COUNTIF($G$7:G469,G469)='[1]Season Set up'!$D$69,"Spacer",IF(COUNTIF($G$7:G469,G469)&lt;='[1]Season Set up'!$C$62, CONCATENATE(G469, " A"),IF(COUNTIF($G$7:G469,G469)&lt;='[1]Season Set up'!$C$63, CONCATENATE(G469, " B"),IF(COUNTIF($G$7:G469,G469)&lt;='[1]Season Set up'!$C$64, CONCATENATE(G469, " C"),IF(COUNTIF($G$7:G469,G469)&lt;='[1]Season Set up'!$C$65, CONCATENATE(G469, " D"),IF(COUNTIF($G$7:G469,G469)&lt;='[1]Season Set up'!$C$66, CONCATENATE(G469, " E"),IF(COUNTIF($G$7:G469,G469)&lt;='[1]Season Set up'!$C$67, CONCATENATE(G469, " F"),IF(COUNTIF($G$7:G469,G469)&lt;='[1]Season Set up'!$C$68, CONCATENATE(G469, " G"),IF(COUNTIF($G$7:G469,G469)&lt;='[1]Season Set up'!$C$69, CONCATENATE(G469, " H"),"")))))))))))))))))),"")</f>
        <v/>
      </c>
      <c r="I469" s="74"/>
      <c r="J469" s="21" t="str">
        <f>IFERROR(VLOOKUP(D469,#REF!,6,0),"")</f>
        <v/>
      </c>
      <c r="K469" s="2"/>
      <c r="L469" s="21">
        <v>463</v>
      </c>
      <c r="M469" s="73"/>
      <c r="N469" s="21" t="str">
        <f t="shared" si="13"/>
        <v/>
      </c>
      <c r="O469" s="21" t="str">
        <f>IFERROR(IF(M469="",VLOOKUP(N469,'[1]Members Sorted'!$B$2:$G$5000,2,0),VLOOKUP(M469,'[1]Members Sorted'!$B$2:$G$5000,2,0)),"")</f>
        <v/>
      </c>
      <c r="P469" s="21" t="str">
        <f>IFERROR(IF(M469="",VLOOKUP(N469,'[1]Members Sorted'!$B$2:$G$5000,3,0),VLOOKUP(M469,'[1]Members Sorted'!$B$2:$G$5000,3,0)),"")</f>
        <v/>
      </c>
      <c r="Q469" s="21" t="str">
        <f>IFERROR(IF(M469="",VLOOKUP(N469,'[1]Members Sorted'!$B$2:$G$5000,5,0),VLOOKUP(M469,'[1]Members Sorted'!$B$2:$G$5000,5,0)),"")</f>
        <v/>
      </c>
      <c r="R469" s="21" t="str">
        <f>IFERROR(IF(Q469="","",IF(#REF!=1,"Guest",IF(COUNTIF($Q$7:Q469,Q469)&lt;='[1]Season Set up'!$C$73, CONCATENATE(Q469, " A"),IF(COUNTIF($Q$7:Q469,Q469)&lt;='[1]Season Set up'!$C$74, CONCATENATE(Q469, " B"),IF(COUNTIF($Q$7:Q469,Q469)&lt;='[1]Season Set up'!$C$75, CONCATENATE(Q469, " C"),IF(COUNTIF($Q$7:Q469,Q469)&lt;='[1]Season Set up'!$C$76, CONCATENATE(Q469, " D"),IF(COUNTIF($Q$7:Q469,Q469)&lt;='[1]Season Set up'!$C$77, CONCATENATE(Q469, " E"),IF(COUNTIF($Q$7:Q469,Q469)&lt;='[1]Season Set up'!$C$78, CONCATENATE(Q469, " F"),IF(COUNTIF($Q$7:Q469,Q469)&lt;='[1]Season Set up'!$C$79, CONCATENATE(Q469, " G"),IF(COUNTIF($Q$7:Q469,Q469)&lt;='[1]Season Set up'!$C$80, CONCATENATE(Q469, " H"),"")))))))))),"")</f>
        <v/>
      </c>
      <c r="S469" s="74"/>
      <c r="T469" s="21" t="str">
        <f>IFERROR(VLOOKUP(N469,#REF!,6,0),"")</f>
        <v/>
      </c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1:35" ht="15.75" customHeight="1" x14ac:dyDescent="0.2">
      <c r="A470" s="2" t="str">
        <f>IFERROR(IF(#REF!=0,"Wrong Gender!",""),"")</f>
        <v/>
      </c>
      <c r="B470" s="21">
        <v>464</v>
      </c>
      <c r="C470" s="73"/>
      <c r="D470" s="21" t="str">
        <f t="shared" si="12"/>
        <v/>
      </c>
      <c r="E470" s="21" t="str">
        <f>IFERROR(IF(C470="",VLOOKUP(D470,'[1]Members Sorted'!$B$2:$G$5000,2,0),VLOOKUP(C470,'[1]Members Sorted'!$B$2:$G$5000,2,0)),"")</f>
        <v/>
      </c>
      <c r="F470" s="21" t="str">
        <f>IFERROR(IF(C470="",VLOOKUP(D470,'[1]Members Sorted'!$B$2:$G$5000,3,0),VLOOKUP(C470,'[1]Members Sorted'!$B$2:$G$5000,3,0)),"")</f>
        <v/>
      </c>
      <c r="G470" s="21" t="str">
        <f>IFERROR(IF(C470="",VLOOKUP(D470,'[1]Members Sorted'!$B$2:$G$5000,5,0),VLOOKUP(C470,'[1]Members Sorted'!$B$2:$G$5000,5,0)),"")</f>
        <v/>
      </c>
      <c r="H470" s="21" t="str">
        <f>IFERROR(IF(G470="","",IF(#REF!=1,"Guest",IF(COUNTIF($G$7:G470,G470)='[1]Season Set up'!$D$62,"Spacer",IF(COUNTIF($G$7:G470,G470)='[1]Season Set up'!$D$63,"Spacer",IF(COUNTIF($G$7:G470,G470)='[1]Season Set up'!$D$64,"Spacer",IF(COUNTIF($G$7:G470,G470)='[1]Season Set up'!$D$65,"Spacer",IF(COUNTIF($G$7:G470,G470)='[1]Season Set up'!$D$66,"Spacer",IF(COUNTIF($G$7:G470,G470)='[1]Season Set up'!$D$67,"Spacer",IF(COUNTIF($G$7:G470,G470)='[1]Season Set up'!$D$68,"Spacer",IF(COUNTIF($G$7:G470,G470)='[1]Season Set up'!$D$69,"Spacer",IF(COUNTIF($G$7:G470,G470)&lt;='[1]Season Set up'!$C$62, CONCATENATE(G470, " A"),IF(COUNTIF($G$7:G470,G470)&lt;='[1]Season Set up'!$C$63, CONCATENATE(G470, " B"),IF(COUNTIF($G$7:G470,G470)&lt;='[1]Season Set up'!$C$64, CONCATENATE(G470, " C"),IF(COUNTIF($G$7:G470,G470)&lt;='[1]Season Set up'!$C$65, CONCATENATE(G470, " D"),IF(COUNTIF($G$7:G470,G470)&lt;='[1]Season Set up'!$C$66, CONCATENATE(G470, " E"),IF(COUNTIF($G$7:G470,G470)&lt;='[1]Season Set up'!$C$67, CONCATENATE(G470, " F"),IF(COUNTIF($G$7:G470,G470)&lt;='[1]Season Set up'!$C$68, CONCATENATE(G470, " G"),IF(COUNTIF($G$7:G470,G470)&lt;='[1]Season Set up'!$C$69, CONCATENATE(G470, " H"),"")))))))))))))))))),"")</f>
        <v/>
      </c>
      <c r="I470" s="74"/>
      <c r="J470" s="21" t="str">
        <f>IFERROR(VLOOKUP(D470,#REF!,6,0),"")</f>
        <v/>
      </c>
      <c r="K470" s="2"/>
      <c r="L470" s="21">
        <v>464</v>
      </c>
      <c r="M470" s="73"/>
      <c r="N470" s="21" t="str">
        <f t="shared" si="13"/>
        <v/>
      </c>
      <c r="O470" s="21" t="str">
        <f>IFERROR(IF(M470="",VLOOKUP(N470,'[1]Members Sorted'!$B$2:$G$5000,2,0),VLOOKUP(M470,'[1]Members Sorted'!$B$2:$G$5000,2,0)),"")</f>
        <v/>
      </c>
      <c r="P470" s="21" t="str">
        <f>IFERROR(IF(M470="",VLOOKUP(N470,'[1]Members Sorted'!$B$2:$G$5000,3,0),VLOOKUP(M470,'[1]Members Sorted'!$B$2:$G$5000,3,0)),"")</f>
        <v/>
      </c>
      <c r="Q470" s="21" t="str">
        <f>IFERROR(IF(M470="",VLOOKUP(N470,'[1]Members Sorted'!$B$2:$G$5000,5,0),VLOOKUP(M470,'[1]Members Sorted'!$B$2:$G$5000,5,0)),"")</f>
        <v/>
      </c>
      <c r="R470" s="21" t="str">
        <f>IFERROR(IF(Q470="","",IF(#REF!=1,"Guest",IF(COUNTIF($Q$7:Q470,Q470)&lt;='[1]Season Set up'!$C$73, CONCATENATE(Q470, " A"),IF(COUNTIF($Q$7:Q470,Q470)&lt;='[1]Season Set up'!$C$74, CONCATENATE(Q470, " B"),IF(COUNTIF($Q$7:Q470,Q470)&lt;='[1]Season Set up'!$C$75, CONCATENATE(Q470, " C"),IF(COUNTIF($Q$7:Q470,Q470)&lt;='[1]Season Set up'!$C$76, CONCATENATE(Q470, " D"),IF(COUNTIF($Q$7:Q470,Q470)&lt;='[1]Season Set up'!$C$77, CONCATENATE(Q470, " E"),IF(COUNTIF($Q$7:Q470,Q470)&lt;='[1]Season Set up'!$C$78, CONCATENATE(Q470, " F"),IF(COUNTIF($Q$7:Q470,Q470)&lt;='[1]Season Set up'!$C$79, CONCATENATE(Q470, " G"),IF(COUNTIF($Q$7:Q470,Q470)&lt;='[1]Season Set up'!$C$80, CONCATENATE(Q470, " H"),"")))))))))),"")</f>
        <v/>
      </c>
      <c r="S470" s="74"/>
      <c r="T470" s="21" t="str">
        <f>IFERROR(VLOOKUP(N470,#REF!,6,0),"")</f>
        <v/>
      </c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1:35" ht="15.75" customHeight="1" x14ac:dyDescent="0.2">
      <c r="A471" s="2" t="str">
        <f>IFERROR(IF(#REF!=0,"Wrong Gender!",""),"")</f>
        <v/>
      </c>
      <c r="B471" s="21">
        <v>465</v>
      </c>
      <c r="C471" s="73"/>
      <c r="D471" s="21" t="str">
        <f t="shared" si="12"/>
        <v/>
      </c>
      <c r="E471" s="21" t="str">
        <f>IFERROR(IF(C471="",VLOOKUP(D471,'[1]Members Sorted'!$B$2:$G$5000,2,0),VLOOKUP(C471,'[1]Members Sorted'!$B$2:$G$5000,2,0)),"")</f>
        <v/>
      </c>
      <c r="F471" s="21" t="str">
        <f>IFERROR(IF(C471="",VLOOKUP(D471,'[1]Members Sorted'!$B$2:$G$5000,3,0),VLOOKUP(C471,'[1]Members Sorted'!$B$2:$G$5000,3,0)),"")</f>
        <v/>
      </c>
      <c r="G471" s="21" t="str">
        <f>IFERROR(IF(C471="",VLOOKUP(D471,'[1]Members Sorted'!$B$2:$G$5000,5,0),VLOOKUP(C471,'[1]Members Sorted'!$B$2:$G$5000,5,0)),"")</f>
        <v/>
      </c>
      <c r="H471" s="21" t="str">
        <f>IFERROR(IF(G471="","",IF(#REF!=1,"Guest",IF(COUNTIF($G$7:G471,G471)='[1]Season Set up'!$D$62,"Spacer",IF(COUNTIF($G$7:G471,G471)='[1]Season Set up'!$D$63,"Spacer",IF(COUNTIF($G$7:G471,G471)='[1]Season Set up'!$D$64,"Spacer",IF(COUNTIF($G$7:G471,G471)='[1]Season Set up'!$D$65,"Spacer",IF(COUNTIF($G$7:G471,G471)='[1]Season Set up'!$D$66,"Spacer",IF(COUNTIF($G$7:G471,G471)='[1]Season Set up'!$D$67,"Spacer",IF(COUNTIF($G$7:G471,G471)='[1]Season Set up'!$D$68,"Spacer",IF(COUNTIF($G$7:G471,G471)='[1]Season Set up'!$D$69,"Spacer",IF(COUNTIF($G$7:G471,G471)&lt;='[1]Season Set up'!$C$62, CONCATENATE(G471, " A"),IF(COUNTIF($G$7:G471,G471)&lt;='[1]Season Set up'!$C$63, CONCATENATE(G471, " B"),IF(COUNTIF($G$7:G471,G471)&lt;='[1]Season Set up'!$C$64, CONCATENATE(G471, " C"),IF(COUNTIF($G$7:G471,G471)&lt;='[1]Season Set up'!$C$65, CONCATENATE(G471, " D"),IF(COUNTIF($G$7:G471,G471)&lt;='[1]Season Set up'!$C$66, CONCATENATE(G471, " E"),IF(COUNTIF($G$7:G471,G471)&lt;='[1]Season Set up'!$C$67, CONCATENATE(G471, " F"),IF(COUNTIF($G$7:G471,G471)&lt;='[1]Season Set up'!$C$68, CONCATENATE(G471, " G"),IF(COUNTIF($G$7:G471,G471)&lt;='[1]Season Set up'!$C$69, CONCATENATE(G471, " H"),"")))))))))))))))))),"")</f>
        <v/>
      </c>
      <c r="I471" s="74"/>
      <c r="J471" s="21" t="str">
        <f>IFERROR(VLOOKUP(D471,#REF!,6,0),"")</f>
        <v/>
      </c>
      <c r="K471" s="2"/>
      <c r="L471" s="21">
        <v>465</v>
      </c>
      <c r="M471" s="73"/>
      <c r="N471" s="21" t="str">
        <f t="shared" si="13"/>
        <v/>
      </c>
      <c r="O471" s="21" t="str">
        <f>IFERROR(IF(M471="",VLOOKUP(N471,'[1]Members Sorted'!$B$2:$G$5000,2,0),VLOOKUP(M471,'[1]Members Sorted'!$B$2:$G$5000,2,0)),"")</f>
        <v/>
      </c>
      <c r="P471" s="21" t="str">
        <f>IFERROR(IF(M471="",VLOOKUP(N471,'[1]Members Sorted'!$B$2:$G$5000,3,0),VLOOKUP(M471,'[1]Members Sorted'!$B$2:$G$5000,3,0)),"")</f>
        <v/>
      </c>
      <c r="Q471" s="21" t="str">
        <f>IFERROR(IF(M471="",VLOOKUP(N471,'[1]Members Sorted'!$B$2:$G$5000,5,0),VLOOKUP(M471,'[1]Members Sorted'!$B$2:$G$5000,5,0)),"")</f>
        <v/>
      </c>
      <c r="R471" s="21" t="str">
        <f>IFERROR(IF(Q471="","",IF(#REF!=1,"Guest",IF(COUNTIF($Q$7:Q471,Q471)&lt;='[1]Season Set up'!$C$73, CONCATENATE(Q471, " A"),IF(COUNTIF($Q$7:Q471,Q471)&lt;='[1]Season Set up'!$C$74, CONCATENATE(Q471, " B"),IF(COUNTIF($Q$7:Q471,Q471)&lt;='[1]Season Set up'!$C$75, CONCATENATE(Q471, " C"),IF(COUNTIF($Q$7:Q471,Q471)&lt;='[1]Season Set up'!$C$76, CONCATENATE(Q471, " D"),IF(COUNTIF($Q$7:Q471,Q471)&lt;='[1]Season Set up'!$C$77, CONCATENATE(Q471, " E"),IF(COUNTIF($Q$7:Q471,Q471)&lt;='[1]Season Set up'!$C$78, CONCATENATE(Q471, " F"),IF(COUNTIF($Q$7:Q471,Q471)&lt;='[1]Season Set up'!$C$79, CONCATENATE(Q471, " G"),IF(COUNTIF($Q$7:Q471,Q471)&lt;='[1]Season Set up'!$C$80, CONCATENATE(Q471, " H"),"")))))))))),"")</f>
        <v/>
      </c>
      <c r="S471" s="74"/>
      <c r="T471" s="21" t="str">
        <f>IFERROR(VLOOKUP(N471,#REF!,6,0),"")</f>
        <v/>
      </c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1:35" ht="15.75" customHeight="1" x14ac:dyDescent="0.2">
      <c r="A472" s="2" t="str">
        <f>IFERROR(IF(#REF!=0,"Wrong Gender!",""),"")</f>
        <v/>
      </c>
      <c r="B472" s="21">
        <v>466</v>
      </c>
      <c r="C472" s="73"/>
      <c r="D472" s="21" t="str">
        <f t="shared" si="12"/>
        <v/>
      </c>
      <c r="E472" s="21" t="str">
        <f>IFERROR(IF(C472="",VLOOKUP(D472,'[1]Members Sorted'!$B$2:$G$5000,2,0),VLOOKUP(C472,'[1]Members Sorted'!$B$2:$G$5000,2,0)),"")</f>
        <v/>
      </c>
      <c r="F472" s="21" t="str">
        <f>IFERROR(IF(C472="",VLOOKUP(D472,'[1]Members Sorted'!$B$2:$G$5000,3,0),VLOOKUP(C472,'[1]Members Sorted'!$B$2:$G$5000,3,0)),"")</f>
        <v/>
      </c>
      <c r="G472" s="21" t="str">
        <f>IFERROR(IF(C472="",VLOOKUP(D472,'[1]Members Sorted'!$B$2:$G$5000,5,0),VLOOKUP(C472,'[1]Members Sorted'!$B$2:$G$5000,5,0)),"")</f>
        <v/>
      </c>
      <c r="H472" s="21" t="str">
        <f>IFERROR(IF(G472="","",IF(#REF!=1,"Guest",IF(COUNTIF($G$7:G472,G472)='[1]Season Set up'!$D$62,"Spacer",IF(COUNTIF($G$7:G472,G472)='[1]Season Set up'!$D$63,"Spacer",IF(COUNTIF($G$7:G472,G472)='[1]Season Set up'!$D$64,"Spacer",IF(COUNTIF($G$7:G472,G472)='[1]Season Set up'!$D$65,"Spacer",IF(COUNTIF($G$7:G472,G472)='[1]Season Set up'!$D$66,"Spacer",IF(COUNTIF($G$7:G472,G472)='[1]Season Set up'!$D$67,"Spacer",IF(COUNTIF($G$7:G472,G472)='[1]Season Set up'!$D$68,"Spacer",IF(COUNTIF($G$7:G472,G472)='[1]Season Set up'!$D$69,"Spacer",IF(COUNTIF($G$7:G472,G472)&lt;='[1]Season Set up'!$C$62, CONCATENATE(G472, " A"),IF(COUNTIF($G$7:G472,G472)&lt;='[1]Season Set up'!$C$63, CONCATENATE(G472, " B"),IF(COUNTIF($G$7:G472,G472)&lt;='[1]Season Set up'!$C$64, CONCATENATE(G472, " C"),IF(COUNTIF($G$7:G472,G472)&lt;='[1]Season Set up'!$C$65, CONCATENATE(G472, " D"),IF(COUNTIF($G$7:G472,G472)&lt;='[1]Season Set up'!$C$66, CONCATENATE(G472, " E"),IF(COUNTIF($G$7:G472,G472)&lt;='[1]Season Set up'!$C$67, CONCATENATE(G472, " F"),IF(COUNTIF($G$7:G472,G472)&lt;='[1]Season Set up'!$C$68, CONCATENATE(G472, " G"),IF(COUNTIF($G$7:G472,G472)&lt;='[1]Season Set up'!$C$69, CONCATENATE(G472, " H"),"")))))))))))))))))),"")</f>
        <v/>
      </c>
      <c r="I472" s="74"/>
      <c r="J472" s="21" t="str">
        <f>IFERROR(VLOOKUP(D472,#REF!,6,0),"")</f>
        <v/>
      </c>
      <c r="K472" s="2"/>
      <c r="L472" s="21">
        <v>466</v>
      </c>
      <c r="M472" s="73"/>
      <c r="N472" s="21" t="str">
        <f t="shared" si="13"/>
        <v/>
      </c>
      <c r="O472" s="21" t="str">
        <f>IFERROR(IF(M472="",VLOOKUP(N472,'[1]Members Sorted'!$B$2:$G$5000,2,0),VLOOKUP(M472,'[1]Members Sorted'!$B$2:$G$5000,2,0)),"")</f>
        <v/>
      </c>
      <c r="P472" s="21" t="str">
        <f>IFERROR(IF(M472="",VLOOKUP(N472,'[1]Members Sorted'!$B$2:$G$5000,3,0),VLOOKUP(M472,'[1]Members Sorted'!$B$2:$G$5000,3,0)),"")</f>
        <v/>
      </c>
      <c r="Q472" s="21" t="str">
        <f>IFERROR(IF(M472="",VLOOKUP(N472,'[1]Members Sorted'!$B$2:$G$5000,5,0),VLOOKUP(M472,'[1]Members Sorted'!$B$2:$G$5000,5,0)),"")</f>
        <v/>
      </c>
      <c r="R472" s="21" t="str">
        <f>IFERROR(IF(Q472="","",IF(#REF!=1,"Guest",IF(COUNTIF($Q$7:Q472,Q472)&lt;='[1]Season Set up'!$C$73, CONCATENATE(Q472, " A"),IF(COUNTIF($Q$7:Q472,Q472)&lt;='[1]Season Set up'!$C$74, CONCATENATE(Q472, " B"),IF(COUNTIF($Q$7:Q472,Q472)&lt;='[1]Season Set up'!$C$75, CONCATENATE(Q472, " C"),IF(COUNTIF($Q$7:Q472,Q472)&lt;='[1]Season Set up'!$C$76, CONCATENATE(Q472, " D"),IF(COUNTIF($Q$7:Q472,Q472)&lt;='[1]Season Set up'!$C$77, CONCATENATE(Q472, " E"),IF(COUNTIF($Q$7:Q472,Q472)&lt;='[1]Season Set up'!$C$78, CONCATENATE(Q472, " F"),IF(COUNTIF($Q$7:Q472,Q472)&lt;='[1]Season Set up'!$C$79, CONCATENATE(Q472, " G"),IF(COUNTIF($Q$7:Q472,Q472)&lt;='[1]Season Set up'!$C$80, CONCATENATE(Q472, " H"),"")))))))))),"")</f>
        <v/>
      </c>
      <c r="S472" s="74"/>
      <c r="T472" s="21" t="str">
        <f>IFERROR(VLOOKUP(N472,#REF!,6,0),"")</f>
        <v/>
      </c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1:35" ht="15.75" customHeight="1" x14ac:dyDescent="0.2">
      <c r="A473" s="2" t="str">
        <f>IFERROR(IF(#REF!=0,"Wrong Gender!",""),"")</f>
        <v/>
      </c>
      <c r="B473" s="21">
        <v>467</v>
      </c>
      <c r="C473" s="73"/>
      <c r="D473" s="21" t="str">
        <f t="shared" si="12"/>
        <v/>
      </c>
      <c r="E473" s="21" t="str">
        <f>IFERROR(IF(C473="",VLOOKUP(D473,'[1]Members Sorted'!$B$2:$G$5000,2,0),VLOOKUP(C473,'[1]Members Sorted'!$B$2:$G$5000,2,0)),"")</f>
        <v/>
      </c>
      <c r="F473" s="21" t="str">
        <f>IFERROR(IF(C473="",VLOOKUP(D473,'[1]Members Sorted'!$B$2:$G$5000,3,0),VLOOKUP(C473,'[1]Members Sorted'!$B$2:$G$5000,3,0)),"")</f>
        <v/>
      </c>
      <c r="G473" s="21" t="str">
        <f>IFERROR(IF(C473="",VLOOKUP(D473,'[1]Members Sorted'!$B$2:$G$5000,5,0),VLOOKUP(C473,'[1]Members Sorted'!$B$2:$G$5000,5,0)),"")</f>
        <v/>
      </c>
      <c r="H473" s="21" t="str">
        <f>IFERROR(IF(G473="","",IF(#REF!=1,"Guest",IF(COUNTIF($G$7:G473,G473)='[1]Season Set up'!$D$62,"Spacer",IF(COUNTIF($G$7:G473,G473)='[1]Season Set up'!$D$63,"Spacer",IF(COUNTIF($G$7:G473,G473)='[1]Season Set up'!$D$64,"Spacer",IF(COUNTIF($G$7:G473,G473)='[1]Season Set up'!$D$65,"Spacer",IF(COUNTIF($G$7:G473,G473)='[1]Season Set up'!$D$66,"Spacer",IF(COUNTIF($G$7:G473,G473)='[1]Season Set up'!$D$67,"Spacer",IF(COUNTIF($G$7:G473,G473)='[1]Season Set up'!$D$68,"Spacer",IF(COUNTIF($G$7:G473,G473)='[1]Season Set up'!$D$69,"Spacer",IF(COUNTIF($G$7:G473,G473)&lt;='[1]Season Set up'!$C$62, CONCATENATE(G473, " A"),IF(COUNTIF($G$7:G473,G473)&lt;='[1]Season Set up'!$C$63, CONCATENATE(G473, " B"),IF(COUNTIF($G$7:G473,G473)&lt;='[1]Season Set up'!$C$64, CONCATENATE(G473, " C"),IF(COUNTIF($G$7:G473,G473)&lt;='[1]Season Set up'!$C$65, CONCATENATE(G473, " D"),IF(COUNTIF($G$7:G473,G473)&lt;='[1]Season Set up'!$C$66, CONCATENATE(G473, " E"),IF(COUNTIF($G$7:G473,G473)&lt;='[1]Season Set up'!$C$67, CONCATENATE(G473, " F"),IF(COUNTIF($G$7:G473,G473)&lt;='[1]Season Set up'!$C$68, CONCATENATE(G473, " G"),IF(COUNTIF($G$7:G473,G473)&lt;='[1]Season Set up'!$C$69, CONCATENATE(G473, " H"),"")))))))))))))))))),"")</f>
        <v/>
      </c>
      <c r="I473" s="74"/>
      <c r="J473" s="21" t="str">
        <f>IFERROR(VLOOKUP(D473,#REF!,6,0),"")</f>
        <v/>
      </c>
      <c r="K473" s="2"/>
      <c r="L473" s="21">
        <v>467</v>
      </c>
      <c r="M473" s="73"/>
      <c r="N473" s="21" t="str">
        <f t="shared" si="13"/>
        <v/>
      </c>
      <c r="O473" s="21" t="str">
        <f>IFERROR(IF(M473="",VLOOKUP(N473,'[1]Members Sorted'!$B$2:$G$5000,2,0),VLOOKUP(M473,'[1]Members Sorted'!$B$2:$G$5000,2,0)),"")</f>
        <v/>
      </c>
      <c r="P473" s="21" t="str">
        <f>IFERROR(IF(M473="",VLOOKUP(N473,'[1]Members Sorted'!$B$2:$G$5000,3,0),VLOOKUP(M473,'[1]Members Sorted'!$B$2:$G$5000,3,0)),"")</f>
        <v/>
      </c>
      <c r="Q473" s="21" t="str">
        <f>IFERROR(IF(M473="",VLOOKUP(N473,'[1]Members Sorted'!$B$2:$G$5000,5,0),VLOOKUP(M473,'[1]Members Sorted'!$B$2:$G$5000,5,0)),"")</f>
        <v/>
      </c>
      <c r="R473" s="21" t="str">
        <f>IFERROR(IF(Q473="","",IF(#REF!=1,"Guest",IF(COUNTIF($Q$7:Q473,Q473)&lt;='[1]Season Set up'!$C$73, CONCATENATE(Q473, " A"),IF(COUNTIF($Q$7:Q473,Q473)&lt;='[1]Season Set up'!$C$74, CONCATENATE(Q473, " B"),IF(COUNTIF($Q$7:Q473,Q473)&lt;='[1]Season Set up'!$C$75, CONCATENATE(Q473, " C"),IF(COUNTIF($Q$7:Q473,Q473)&lt;='[1]Season Set up'!$C$76, CONCATENATE(Q473, " D"),IF(COUNTIF($Q$7:Q473,Q473)&lt;='[1]Season Set up'!$C$77, CONCATENATE(Q473, " E"),IF(COUNTIF($Q$7:Q473,Q473)&lt;='[1]Season Set up'!$C$78, CONCATENATE(Q473, " F"),IF(COUNTIF($Q$7:Q473,Q473)&lt;='[1]Season Set up'!$C$79, CONCATENATE(Q473, " G"),IF(COUNTIF($Q$7:Q473,Q473)&lt;='[1]Season Set up'!$C$80, CONCATENATE(Q473, " H"),"")))))))))),"")</f>
        <v/>
      </c>
      <c r="S473" s="74"/>
      <c r="T473" s="21" t="str">
        <f>IFERROR(VLOOKUP(N473,#REF!,6,0),"")</f>
        <v/>
      </c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1:35" ht="15.75" customHeight="1" x14ac:dyDescent="0.2">
      <c r="A474" s="2" t="str">
        <f>IFERROR(IF(#REF!=0,"Wrong Gender!",""),"")</f>
        <v/>
      </c>
      <c r="B474" s="21">
        <v>468</v>
      </c>
      <c r="C474" s="73"/>
      <c r="D474" s="21" t="str">
        <f t="shared" si="12"/>
        <v/>
      </c>
      <c r="E474" s="21" t="str">
        <f>IFERROR(IF(C474="",VLOOKUP(D474,'[1]Members Sorted'!$B$2:$G$5000,2,0),VLOOKUP(C474,'[1]Members Sorted'!$B$2:$G$5000,2,0)),"")</f>
        <v/>
      </c>
      <c r="F474" s="21" t="str">
        <f>IFERROR(IF(C474="",VLOOKUP(D474,'[1]Members Sorted'!$B$2:$G$5000,3,0),VLOOKUP(C474,'[1]Members Sorted'!$B$2:$G$5000,3,0)),"")</f>
        <v/>
      </c>
      <c r="G474" s="21" t="str">
        <f>IFERROR(IF(C474="",VLOOKUP(D474,'[1]Members Sorted'!$B$2:$G$5000,5,0),VLOOKUP(C474,'[1]Members Sorted'!$B$2:$G$5000,5,0)),"")</f>
        <v/>
      </c>
      <c r="H474" s="21" t="str">
        <f>IFERROR(IF(G474="","",IF(#REF!=1,"Guest",IF(COUNTIF($G$7:G474,G474)='[1]Season Set up'!$D$62,"Spacer",IF(COUNTIF($G$7:G474,G474)='[1]Season Set up'!$D$63,"Spacer",IF(COUNTIF($G$7:G474,G474)='[1]Season Set up'!$D$64,"Spacer",IF(COUNTIF($G$7:G474,G474)='[1]Season Set up'!$D$65,"Spacer",IF(COUNTIF($G$7:G474,G474)='[1]Season Set up'!$D$66,"Spacer",IF(COUNTIF($G$7:G474,G474)='[1]Season Set up'!$D$67,"Spacer",IF(COUNTIF($G$7:G474,G474)='[1]Season Set up'!$D$68,"Spacer",IF(COUNTIF($G$7:G474,G474)='[1]Season Set up'!$D$69,"Spacer",IF(COUNTIF($G$7:G474,G474)&lt;='[1]Season Set up'!$C$62, CONCATENATE(G474, " A"),IF(COUNTIF($G$7:G474,G474)&lt;='[1]Season Set up'!$C$63, CONCATENATE(G474, " B"),IF(COUNTIF($G$7:G474,G474)&lt;='[1]Season Set up'!$C$64, CONCATENATE(G474, " C"),IF(COUNTIF($G$7:G474,G474)&lt;='[1]Season Set up'!$C$65, CONCATENATE(G474, " D"),IF(COUNTIF($G$7:G474,G474)&lt;='[1]Season Set up'!$C$66, CONCATENATE(G474, " E"),IF(COUNTIF($G$7:G474,G474)&lt;='[1]Season Set up'!$C$67, CONCATENATE(G474, " F"),IF(COUNTIF($G$7:G474,G474)&lt;='[1]Season Set up'!$C$68, CONCATENATE(G474, " G"),IF(COUNTIF($G$7:G474,G474)&lt;='[1]Season Set up'!$C$69, CONCATENATE(G474, " H"),"")))))))))))))))))),"")</f>
        <v/>
      </c>
      <c r="I474" s="74"/>
      <c r="J474" s="21" t="str">
        <f>IFERROR(VLOOKUP(D474,#REF!,6,0),"")</f>
        <v/>
      </c>
      <c r="K474" s="2"/>
      <c r="L474" s="21">
        <v>468</v>
      </c>
      <c r="M474" s="73"/>
      <c r="N474" s="21" t="str">
        <f t="shared" si="13"/>
        <v/>
      </c>
      <c r="O474" s="21" t="str">
        <f>IFERROR(IF(M474="",VLOOKUP(N474,'[1]Members Sorted'!$B$2:$G$5000,2,0),VLOOKUP(M474,'[1]Members Sorted'!$B$2:$G$5000,2,0)),"")</f>
        <v/>
      </c>
      <c r="P474" s="21" t="str">
        <f>IFERROR(IF(M474="",VLOOKUP(N474,'[1]Members Sorted'!$B$2:$G$5000,3,0),VLOOKUP(M474,'[1]Members Sorted'!$B$2:$G$5000,3,0)),"")</f>
        <v/>
      </c>
      <c r="Q474" s="21" t="str">
        <f>IFERROR(IF(M474="",VLOOKUP(N474,'[1]Members Sorted'!$B$2:$G$5000,5,0),VLOOKUP(M474,'[1]Members Sorted'!$B$2:$G$5000,5,0)),"")</f>
        <v/>
      </c>
      <c r="R474" s="21" t="str">
        <f>IFERROR(IF(Q474="","",IF(#REF!=1,"Guest",IF(COUNTIF($Q$7:Q474,Q474)&lt;='[1]Season Set up'!$C$73, CONCATENATE(Q474, " A"),IF(COUNTIF($Q$7:Q474,Q474)&lt;='[1]Season Set up'!$C$74, CONCATENATE(Q474, " B"),IF(COUNTIF($Q$7:Q474,Q474)&lt;='[1]Season Set up'!$C$75, CONCATENATE(Q474, " C"),IF(COUNTIF($Q$7:Q474,Q474)&lt;='[1]Season Set up'!$C$76, CONCATENATE(Q474, " D"),IF(COUNTIF($Q$7:Q474,Q474)&lt;='[1]Season Set up'!$C$77, CONCATENATE(Q474, " E"),IF(COUNTIF($Q$7:Q474,Q474)&lt;='[1]Season Set up'!$C$78, CONCATENATE(Q474, " F"),IF(COUNTIF($Q$7:Q474,Q474)&lt;='[1]Season Set up'!$C$79, CONCATENATE(Q474, " G"),IF(COUNTIF($Q$7:Q474,Q474)&lt;='[1]Season Set up'!$C$80, CONCATENATE(Q474, " H"),"")))))))))),"")</f>
        <v/>
      </c>
      <c r="S474" s="74"/>
      <c r="T474" s="21" t="str">
        <f>IFERROR(VLOOKUP(N474,#REF!,6,0),"")</f>
        <v/>
      </c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1:35" ht="15.75" customHeight="1" x14ac:dyDescent="0.2">
      <c r="A475" s="2" t="str">
        <f>IFERROR(IF(#REF!=0,"Wrong Gender!",""),"")</f>
        <v/>
      </c>
      <c r="B475" s="21">
        <v>469</v>
      </c>
      <c r="C475" s="73"/>
      <c r="D475" s="21" t="str">
        <f t="shared" si="12"/>
        <v/>
      </c>
      <c r="E475" s="21" t="str">
        <f>IFERROR(IF(C475="",VLOOKUP(D475,'[1]Members Sorted'!$B$2:$G$5000,2,0),VLOOKUP(C475,'[1]Members Sorted'!$B$2:$G$5000,2,0)),"")</f>
        <v/>
      </c>
      <c r="F475" s="21" t="str">
        <f>IFERROR(IF(C475="",VLOOKUP(D475,'[1]Members Sorted'!$B$2:$G$5000,3,0),VLOOKUP(C475,'[1]Members Sorted'!$B$2:$G$5000,3,0)),"")</f>
        <v/>
      </c>
      <c r="G475" s="21" t="str">
        <f>IFERROR(IF(C475="",VLOOKUP(D475,'[1]Members Sorted'!$B$2:$G$5000,5,0),VLOOKUP(C475,'[1]Members Sorted'!$B$2:$G$5000,5,0)),"")</f>
        <v/>
      </c>
      <c r="H475" s="21" t="str">
        <f>IFERROR(IF(G475="","",IF(#REF!=1,"Guest",IF(COUNTIF($G$7:G475,G475)='[1]Season Set up'!$D$62,"Spacer",IF(COUNTIF($G$7:G475,G475)='[1]Season Set up'!$D$63,"Spacer",IF(COUNTIF($G$7:G475,G475)='[1]Season Set up'!$D$64,"Spacer",IF(COUNTIF($G$7:G475,G475)='[1]Season Set up'!$D$65,"Spacer",IF(COUNTIF($G$7:G475,G475)='[1]Season Set up'!$D$66,"Spacer",IF(COUNTIF($G$7:G475,G475)='[1]Season Set up'!$D$67,"Spacer",IF(COUNTIF($G$7:G475,G475)='[1]Season Set up'!$D$68,"Spacer",IF(COUNTIF($G$7:G475,G475)='[1]Season Set up'!$D$69,"Spacer",IF(COUNTIF($G$7:G475,G475)&lt;='[1]Season Set up'!$C$62, CONCATENATE(G475, " A"),IF(COUNTIF($G$7:G475,G475)&lt;='[1]Season Set up'!$C$63, CONCATENATE(G475, " B"),IF(COUNTIF($G$7:G475,G475)&lt;='[1]Season Set up'!$C$64, CONCATENATE(G475, " C"),IF(COUNTIF($G$7:G475,G475)&lt;='[1]Season Set up'!$C$65, CONCATENATE(G475, " D"),IF(COUNTIF($G$7:G475,G475)&lt;='[1]Season Set up'!$C$66, CONCATENATE(G475, " E"),IF(COUNTIF($G$7:G475,G475)&lt;='[1]Season Set up'!$C$67, CONCATENATE(G475, " F"),IF(COUNTIF($G$7:G475,G475)&lt;='[1]Season Set up'!$C$68, CONCATENATE(G475, " G"),IF(COUNTIF($G$7:G475,G475)&lt;='[1]Season Set up'!$C$69, CONCATENATE(G475, " H"),"")))))))))))))))))),"")</f>
        <v/>
      </c>
      <c r="I475" s="74"/>
      <c r="J475" s="21" t="str">
        <f>IFERROR(VLOOKUP(D475,#REF!,6,0),"")</f>
        <v/>
      </c>
      <c r="K475" s="2"/>
      <c r="L475" s="21">
        <v>469</v>
      </c>
      <c r="M475" s="73"/>
      <c r="N475" s="21" t="str">
        <f t="shared" si="13"/>
        <v/>
      </c>
      <c r="O475" s="21" t="str">
        <f>IFERROR(IF(M475="",VLOOKUP(N475,'[1]Members Sorted'!$B$2:$G$5000,2,0),VLOOKUP(M475,'[1]Members Sorted'!$B$2:$G$5000,2,0)),"")</f>
        <v/>
      </c>
      <c r="P475" s="21" t="str">
        <f>IFERROR(IF(M475="",VLOOKUP(N475,'[1]Members Sorted'!$B$2:$G$5000,3,0),VLOOKUP(M475,'[1]Members Sorted'!$B$2:$G$5000,3,0)),"")</f>
        <v/>
      </c>
      <c r="Q475" s="21" t="str">
        <f>IFERROR(IF(M475="",VLOOKUP(N475,'[1]Members Sorted'!$B$2:$G$5000,5,0),VLOOKUP(M475,'[1]Members Sorted'!$B$2:$G$5000,5,0)),"")</f>
        <v/>
      </c>
      <c r="R475" s="21" t="str">
        <f>IFERROR(IF(Q475="","",IF(#REF!=1,"Guest",IF(COUNTIF($Q$7:Q475,Q475)&lt;='[1]Season Set up'!$C$73, CONCATENATE(Q475, " A"),IF(COUNTIF($Q$7:Q475,Q475)&lt;='[1]Season Set up'!$C$74, CONCATENATE(Q475, " B"),IF(COUNTIF($Q$7:Q475,Q475)&lt;='[1]Season Set up'!$C$75, CONCATENATE(Q475, " C"),IF(COUNTIF($Q$7:Q475,Q475)&lt;='[1]Season Set up'!$C$76, CONCATENATE(Q475, " D"),IF(COUNTIF($Q$7:Q475,Q475)&lt;='[1]Season Set up'!$C$77, CONCATENATE(Q475, " E"),IF(COUNTIF($Q$7:Q475,Q475)&lt;='[1]Season Set up'!$C$78, CONCATENATE(Q475, " F"),IF(COUNTIF($Q$7:Q475,Q475)&lt;='[1]Season Set up'!$C$79, CONCATENATE(Q475, " G"),IF(COUNTIF($Q$7:Q475,Q475)&lt;='[1]Season Set up'!$C$80, CONCATENATE(Q475, " H"),"")))))))))),"")</f>
        <v/>
      </c>
      <c r="S475" s="74"/>
      <c r="T475" s="21" t="str">
        <f>IFERROR(VLOOKUP(N475,#REF!,6,0),"")</f>
        <v/>
      </c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1:35" ht="15.75" customHeight="1" x14ac:dyDescent="0.2">
      <c r="A476" s="2" t="str">
        <f>IFERROR(IF(#REF!=0,"Wrong Gender!",""),"")</f>
        <v/>
      </c>
      <c r="B476" s="21">
        <v>470</v>
      </c>
      <c r="C476" s="73"/>
      <c r="D476" s="21" t="str">
        <f t="shared" si="12"/>
        <v/>
      </c>
      <c r="E476" s="21" t="str">
        <f>IFERROR(IF(C476="",VLOOKUP(D476,'[1]Members Sorted'!$B$2:$G$5000,2,0),VLOOKUP(C476,'[1]Members Sorted'!$B$2:$G$5000,2,0)),"")</f>
        <v/>
      </c>
      <c r="F476" s="21" t="str">
        <f>IFERROR(IF(C476="",VLOOKUP(D476,'[1]Members Sorted'!$B$2:$G$5000,3,0),VLOOKUP(C476,'[1]Members Sorted'!$B$2:$G$5000,3,0)),"")</f>
        <v/>
      </c>
      <c r="G476" s="21" t="str">
        <f>IFERROR(IF(C476="",VLOOKUP(D476,'[1]Members Sorted'!$B$2:$G$5000,5,0),VLOOKUP(C476,'[1]Members Sorted'!$B$2:$G$5000,5,0)),"")</f>
        <v/>
      </c>
      <c r="H476" s="21" t="str">
        <f>IFERROR(IF(G476="","",IF(#REF!=1,"Guest",IF(COUNTIF($G$7:G476,G476)='[1]Season Set up'!$D$62,"Spacer",IF(COUNTIF($G$7:G476,G476)='[1]Season Set up'!$D$63,"Spacer",IF(COUNTIF($G$7:G476,G476)='[1]Season Set up'!$D$64,"Spacer",IF(COUNTIF($G$7:G476,G476)='[1]Season Set up'!$D$65,"Spacer",IF(COUNTIF($G$7:G476,G476)='[1]Season Set up'!$D$66,"Spacer",IF(COUNTIF($G$7:G476,G476)='[1]Season Set up'!$D$67,"Spacer",IF(COUNTIF($G$7:G476,G476)='[1]Season Set up'!$D$68,"Spacer",IF(COUNTIF($G$7:G476,G476)='[1]Season Set up'!$D$69,"Spacer",IF(COUNTIF($G$7:G476,G476)&lt;='[1]Season Set up'!$C$62, CONCATENATE(G476, " A"),IF(COUNTIF($G$7:G476,G476)&lt;='[1]Season Set up'!$C$63, CONCATENATE(G476, " B"),IF(COUNTIF($G$7:G476,G476)&lt;='[1]Season Set up'!$C$64, CONCATENATE(G476, " C"),IF(COUNTIF($G$7:G476,G476)&lt;='[1]Season Set up'!$C$65, CONCATENATE(G476, " D"),IF(COUNTIF($G$7:G476,G476)&lt;='[1]Season Set up'!$C$66, CONCATENATE(G476, " E"),IF(COUNTIF($G$7:G476,G476)&lt;='[1]Season Set up'!$C$67, CONCATENATE(G476, " F"),IF(COUNTIF($G$7:G476,G476)&lt;='[1]Season Set up'!$C$68, CONCATENATE(G476, " G"),IF(COUNTIF($G$7:G476,G476)&lt;='[1]Season Set up'!$C$69, CONCATENATE(G476, " H"),"")))))))))))))))))),"")</f>
        <v/>
      </c>
      <c r="I476" s="74"/>
      <c r="J476" s="21" t="str">
        <f>IFERROR(VLOOKUP(D476,#REF!,6,0),"")</f>
        <v/>
      </c>
      <c r="K476" s="2"/>
      <c r="L476" s="21">
        <v>470</v>
      </c>
      <c r="M476" s="73"/>
      <c r="N476" s="21" t="str">
        <f t="shared" si="13"/>
        <v/>
      </c>
      <c r="O476" s="21" t="str">
        <f>IFERROR(IF(M476="",VLOOKUP(N476,'[1]Members Sorted'!$B$2:$G$5000,2,0),VLOOKUP(M476,'[1]Members Sorted'!$B$2:$G$5000,2,0)),"")</f>
        <v/>
      </c>
      <c r="P476" s="21" t="str">
        <f>IFERROR(IF(M476="",VLOOKUP(N476,'[1]Members Sorted'!$B$2:$G$5000,3,0),VLOOKUP(M476,'[1]Members Sorted'!$B$2:$G$5000,3,0)),"")</f>
        <v/>
      </c>
      <c r="Q476" s="21" t="str">
        <f>IFERROR(IF(M476="",VLOOKUP(N476,'[1]Members Sorted'!$B$2:$G$5000,5,0),VLOOKUP(M476,'[1]Members Sorted'!$B$2:$G$5000,5,0)),"")</f>
        <v/>
      </c>
      <c r="R476" s="21" t="str">
        <f>IFERROR(IF(Q476="","",IF(#REF!=1,"Guest",IF(COUNTIF($Q$7:Q476,Q476)&lt;='[1]Season Set up'!$C$73, CONCATENATE(Q476, " A"),IF(COUNTIF($Q$7:Q476,Q476)&lt;='[1]Season Set up'!$C$74, CONCATENATE(Q476, " B"),IF(COUNTIF($Q$7:Q476,Q476)&lt;='[1]Season Set up'!$C$75, CONCATENATE(Q476, " C"),IF(COUNTIF($Q$7:Q476,Q476)&lt;='[1]Season Set up'!$C$76, CONCATENATE(Q476, " D"),IF(COUNTIF($Q$7:Q476,Q476)&lt;='[1]Season Set up'!$C$77, CONCATENATE(Q476, " E"),IF(COUNTIF($Q$7:Q476,Q476)&lt;='[1]Season Set up'!$C$78, CONCATENATE(Q476, " F"),IF(COUNTIF($Q$7:Q476,Q476)&lt;='[1]Season Set up'!$C$79, CONCATENATE(Q476, " G"),IF(COUNTIF($Q$7:Q476,Q476)&lt;='[1]Season Set up'!$C$80, CONCATENATE(Q476, " H"),"")))))))))),"")</f>
        <v/>
      </c>
      <c r="S476" s="74"/>
      <c r="T476" s="21" t="str">
        <f>IFERROR(VLOOKUP(N476,#REF!,6,0),"")</f>
        <v/>
      </c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1:35" ht="15.75" customHeight="1" x14ac:dyDescent="0.2">
      <c r="A477" s="2" t="str">
        <f>IFERROR(IF(#REF!=0,"Wrong Gender!",""),"")</f>
        <v/>
      </c>
      <c r="B477" s="21">
        <v>471</v>
      </c>
      <c r="C477" s="73"/>
      <c r="D477" s="21" t="str">
        <f t="shared" si="12"/>
        <v/>
      </c>
      <c r="E477" s="21" t="str">
        <f>IFERROR(IF(C477="",VLOOKUP(D477,'[1]Members Sorted'!$B$2:$G$5000,2,0),VLOOKUP(C477,'[1]Members Sorted'!$B$2:$G$5000,2,0)),"")</f>
        <v/>
      </c>
      <c r="F477" s="21" t="str">
        <f>IFERROR(IF(C477="",VLOOKUP(D477,'[1]Members Sorted'!$B$2:$G$5000,3,0),VLOOKUP(C477,'[1]Members Sorted'!$B$2:$G$5000,3,0)),"")</f>
        <v/>
      </c>
      <c r="G477" s="21" t="str">
        <f>IFERROR(IF(C477="",VLOOKUP(D477,'[1]Members Sorted'!$B$2:$G$5000,5,0),VLOOKUP(C477,'[1]Members Sorted'!$B$2:$G$5000,5,0)),"")</f>
        <v/>
      </c>
      <c r="H477" s="21" t="str">
        <f>IFERROR(IF(G477="","",IF(#REF!=1,"Guest",IF(COUNTIF($G$7:G477,G477)='[1]Season Set up'!$D$62,"Spacer",IF(COUNTIF($G$7:G477,G477)='[1]Season Set up'!$D$63,"Spacer",IF(COUNTIF($G$7:G477,G477)='[1]Season Set up'!$D$64,"Spacer",IF(COUNTIF($G$7:G477,G477)='[1]Season Set up'!$D$65,"Spacer",IF(COUNTIF($G$7:G477,G477)='[1]Season Set up'!$D$66,"Spacer",IF(COUNTIF($G$7:G477,G477)='[1]Season Set up'!$D$67,"Spacer",IF(COUNTIF($G$7:G477,G477)='[1]Season Set up'!$D$68,"Spacer",IF(COUNTIF($G$7:G477,G477)='[1]Season Set up'!$D$69,"Spacer",IF(COUNTIF($G$7:G477,G477)&lt;='[1]Season Set up'!$C$62, CONCATENATE(G477, " A"),IF(COUNTIF($G$7:G477,G477)&lt;='[1]Season Set up'!$C$63, CONCATENATE(G477, " B"),IF(COUNTIF($G$7:G477,G477)&lt;='[1]Season Set up'!$C$64, CONCATENATE(G477, " C"),IF(COUNTIF($G$7:G477,G477)&lt;='[1]Season Set up'!$C$65, CONCATENATE(G477, " D"),IF(COUNTIF($G$7:G477,G477)&lt;='[1]Season Set up'!$C$66, CONCATENATE(G477, " E"),IF(COUNTIF($G$7:G477,G477)&lt;='[1]Season Set up'!$C$67, CONCATENATE(G477, " F"),IF(COUNTIF($G$7:G477,G477)&lt;='[1]Season Set up'!$C$68, CONCATENATE(G477, " G"),IF(COUNTIF($G$7:G477,G477)&lt;='[1]Season Set up'!$C$69, CONCATENATE(G477, " H"),"")))))))))))))))))),"")</f>
        <v/>
      </c>
      <c r="I477" s="74"/>
      <c r="J477" s="21" t="str">
        <f>IFERROR(VLOOKUP(D477,#REF!,6,0),"")</f>
        <v/>
      </c>
      <c r="K477" s="2"/>
      <c r="L477" s="21">
        <v>471</v>
      </c>
      <c r="M477" s="73"/>
      <c r="N477" s="21" t="str">
        <f t="shared" si="13"/>
        <v/>
      </c>
      <c r="O477" s="21" t="str">
        <f>IFERROR(IF(M477="",VLOOKUP(N477,'[1]Members Sorted'!$B$2:$G$5000,2,0),VLOOKUP(M477,'[1]Members Sorted'!$B$2:$G$5000,2,0)),"")</f>
        <v/>
      </c>
      <c r="P477" s="21" t="str">
        <f>IFERROR(IF(M477="",VLOOKUP(N477,'[1]Members Sorted'!$B$2:$G$5000,3,0),VLOOKUP(M477,'[1]Members Sorted'!$B$2:$G$5000,3,0)),"")</f>
        <v/>
      </c>
      <c r="Q477" s="21" t="str">
        <f>IFERROR(IF(M477="",VLOOKUP(N477,'[1]Members Sorted'!$B$2:$G$5000,5,0),VLOOKUP(M477,'[1]Members Sorted'!$B$2:$G$5000,5,0)),"")</f>
        <v/>
      </c>
      <c r="R477" s="21" t="str">
        <f>IFERROR(IF(Q477="","",IF(#REF!=1,"Guest",IF(COUNTIF($Q$7:Q477,Q477)&lt;='[1]Season Set up'!$C$73, CONCATENATE(Q477, " A"),IF(COUNTIF($Q$7:Q477,Q477)&lt;='[1]Season Set up'!$C$74, CONCATENATE(Q477, " B"),IF(COUNTIF($Q$7:Q477,Q477)&lt;='[1]Season Set up'!$C$75, CONCATENATE(Q477, " C"),IF(COUNTIF($Q$7:Q477,Q477)&lt;='[1]Season Set up'!$C$76, CONCATENATE(Q477, " D"),IF(COUNTIF($Q$7:Q477,Q477)&lt;='[1]Season Set up'!$C$77, CONCATENATE(Q477, " E"),IF(COUNTIF($Q$7:Q477,Q477)&lt;='[1]Season Set up'!$C$78, CONCATENATE(Q477, " F"),IF(COUNTIF($Q$7:Q477,Q477)&lt;='[1]Season Set up'!$C$79, CONCATENATE(Q477, " G"),IF(COUNTIF($Q$7:Q477,Q477)&lt;='[1]Season Set up'!$C$80, CONCATENATE(Q477, " H"),"")))))))))),"")</f>
        <v/>
      </c>
      <c r="S477" s="74"/>
      <c r="T477" s="21" t="str">
        <f>IFERROR(VLOOKUP(N477,#REF!,6,0),"")</f>
        <v/>
      </c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1:35" ht="15.75" customHeight="1" x14ac:dyDescent="0.2">
      <c r="A478" s="2" t="str">
        <f>IFERROR(IF(#REF!=0,"Wrong Gender!",""),"")</f>
        <v/>
      </c>
      <c r="B478" s="21">
        <v>472</v>
      </c>
      <c r="C478" s="73"/>
      <c r="D478" s="21" t="str">
        <f t="shared" si="12"/>
        <v/>
      </c>
      <c r="E478" s="21" t="str">
        <f>IFERROR(IF(C478="",VLOOKUP(D478,'[1]Members Sorted'!$B$2:$G$5000,2,0),VLOOKUP(C478,'[1]Members Sorted'!$B$2:$G$5000,2,0)),"")</f>
        <v/>
      </c>
      <c r="F478" s="21" t="str">
        <f>IFERROR(IF(C478="",VLOOKUP(D478,'[1]Members Sorted'!$B$2:$G$5000,3,0),VLOOKUP(C478,'[1]Members Sorted'!$B$2:$G$5000,3,0)),"")</f>
        <v/>
      </c>
      <c r="G478" s="21" t="str">
        <f>IFERROR(IF(C478="",VLOOKUP(D478,'[1]Members Sorted'!$B$2:$G$5000,5,0),VLOOKUP(C478,'[1]Members Sorted'!$B$2:$G$5000,5,0)),"")</f>
        <v/>
      </c>
      <c r="H478" s="21" t="str">
        <f>IFERROR(IF(G478="","",IF(#REF!=1,"Guest",IF(COUNTIF($G$7:G478,G478)='[1]Season Set up'!$D$62,"Spacer",IF(COUNTIF($G$7:G478,G478)='[1]Season Set up'!$D$63,"Spacer",IF(COUNTIF($G$7:G478,G478)='[1]Season Set up'!$D$64,"Spacer",IF(COUNTIF($G$7:G478,G478)='[1]Season Set up'!$D$65,"Spacer",IF(COUNTIF($G$7:G478,G478)='[1]Season Set up'!$D$66,"Spacer",IF(COUNTIF($G$7:G478,G478)='[1]Season Set up'!$D$67,"Spacer",IF(COUNTIF($G$7:G478,G478)='[1]Season Set up'!$D$68,"Spacer",IF(COUNTIF($G$7:G478,G478)='[1]Season Set up'!$D$69,"Spacer",IF(COUNTIF($G$7:G478,G478)&lt;='[1]Season Set up'!$C$62, CONCATENATE(G478, " A"),IF(COUNTIF($G$7:G478,G478)&lt;='[1]Season Set up'!$C$63, CONCATENATE(G478, " B"),IF(COUNTIF($G$7:G478,G478)&lt;='[1]Season Set up'!$C$64, CONCATENATE(G478, " C"),IF(COUNTIF($G$7:G478,G478)&lt;='[1]Season Set up'!$C$65, CONCATENATE(G478, " D"),IF(COUNTIF($G$7:G478,G478)&lt;='[1]Season Set up'!$C$66, CONCATENATE(G478, " E"),IF(COUNTIF($G$7:G478,G478)&lt;='[1]Season Set up'!$C$67, CONCATENATE(G478, " F"),IF(COUNTIF($G$7:G478,G478)&lt;='[1]Season Set up'!$C$68, CONCATENATE(G478, " G"),IF(COUNTIF($G$7:G478,G478)&lt;='[1]Season Set up'!$C$69, CONCATENATE(G478, " H"),"")))))))))))))))))),"")</f>
        <v/>
      </c>
      <c r="I478" s="74"/>
      <c r="J478" s="21" t="str">
        <f>IFERROR(VLOOKUP(D478,#REF!,6,0),"")</f>
        <v/>
      </c>
      <c r="K478" s="2"/>
      <c r="L478" s="21">
        <v>472</v>
      </c>
      <c r="M478" s="73"/>
      <c r="N478" s="21" t="str">
        <f t="shared" si="13"/>
        <v/>
      </c>
      <c r="O478" s="21" t="str">
        <f>IFERROR(IF(M478="",VLOOKUP(N478,'[1]Members Sorted'!$B$2:$G$5000,2,0),VLOOKUP(M478,'[1]Members Sorted'!$B$2:$G$5000,2,0)),"")</f>
        <v/>
      </c>
      <c r="P478" s="21" t="str">
        <f>IFERROR(IF(M478="",VLOOKUP(N478,'[1]Members Sorted'!$B$2:$G$5000,3,0),VLOOKUP(M478,'[1]Members Sorted'!$B$2:$G$5000,3,0)),"")</f>
        <v/>
      </c>
      <c r="Q478" s="21" t="str">
        <f>IFERROR(IF(M478="",VLOOKUP(N478,'[1]Members Sorted'!$B$2:$G$5000,5,0),VLOOKUP(M478,'[1]Members Sorted'!$B$2:$G$5000,5,0)),"")</f>
        <v/>
      </c>
      <c r="R478" s="21" t="str">
        <f>IFERROR(IF(Q478="","",IF(#REF!=1,"Guest",IF(COUNTIF($Q$7:Q478,Q478)&lt;='[1]Season Set up'!$C$73, CONCATENATE(Q478, " A"),IF(COUNTIF($Q$7:Q478,Q478)&lt;='[1]Season Set up'!$C$74, CONCATENATE(Q478, " B"),IF(COUNTIF($Q$7:Q478,Q478)&lt;='[1]Season Set up'!$C$75, CONCATENATE(Q478, " C"),IF(COUNTIF($Q$7:Q478,Q478)&lt;='[1]Season Set up'!$C$76, CONCATENATE(Q478, " D"),IF(COUNTIF($Q$7:Q478,Q478)&lt;='[1]Season Set up'!$C$77, CONCATENATE(Q478, " E"),IF(COUNTIF($Q$7:Q478,Q478)&lt;='[1]Season Set up'!$C$78, CONCATENATE(Q478, " F"),IF(COUNTIF($Q$7:Q478,Q478)&lt;='[1]Season Set up'!$C$79, CONCATENATE(Q478, " G"),IF(COUNTIF($Q$7:Q478,Q478)&lt;='[1]Season Set up'!$C$80, CONCATENATE(Q478, " H"),"")))))))))),"")</f>
        <v/>
      </c>
      <c r="S478" s="74"/>
      <c r="T478" s="21" t="str">
        <f>IFERROR(VLOOKUP(N478,#REF!,6,0),"")</f>
        <v/>
      </c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1:35" ht="15.75" customHeight="1" x14ac:dyDescent="0.2">
      <c r="A479" s="2" t="str">
        <f>IFERROR(IF(#REF!=0,"Wrong Gender!",""),"")</f>
        <v/>
      </c>
      <c r="B479" s="21">
        <v>473</v>
      </c>
      <c r="C479" s="73"/>
      <c r="D479" s="21" t="str">
        <f t="shared" si="12"/>
        <v/>
      </c>
      <c r="E479" s="21" t="str">
        <f>IFERROR(IF(C479="",VLOOKUP(D479,'[1]Members Sorted'!$B$2:$G$5000,2,0),VLOOKUP(C479,'[1]Members Sorted'!$B$2:$G$5000,2,0)),"")</f>
        <v/>
      </c>
      <c r="F479" s="21" t="str">
        <f>IFERROR(IF(C479="",VLOOKUP(D479,'[1]Members Sorted'!$B$2:$G$5000,3,0),VLOOKUP(C479,'[1]Members Sorted'!$B$2:$G$5000,3,0)),"")</f>
        <v/>
      </c>
      <c r="G479" s="21" t="str">
        <f>IFERROR(IF(C479="",VLOOKUP(D479,'[1]Members Sorted'!$B$2:$G$5000,5,0),VLOOKUP(C479,'[1]Members Sorted'!$B$2:$G$5000,5,0)),"")</f>
        <v/>
      </c>
      <c r="H479" s="21" t="str">
        <f>IFERROR(IF(G479="","",IF(#REF!=1,"Guest",IF(COUNTIF($G$7:G479,G479)='[1]Season Set up'!$D$62,"Spacer",IF(COUNTIF($G$7:G479,G479)='[1]Season Set up'!$D$63,"Spacer",IF(COUNTIF($G$7:G479,G479)='[1]Season Set up'!$D$64,"Spacer",IF(COUNTIF($G$7:G479,G479)='[1]Season Set up'!$D$65,"Spacer",IF(COUNTIF($G$7:G479,G479)='[1]Season Set up'!$D$66,"Spacer",IF(COUNTIF($G$7:G479,G479)='[1]Season Set up'!$D$67,"Spacer",IF(COUNTIF($G$7:G479,G479)='[1]Season Set up'!$D$68,"Spacer",IF(COUNTIF($G$7:G479,G479)='[1]Season Set up'!$D$69,"Spacer",IF(COUNTIF($G$7:G479,G479)&lt;='[1]Season Set up'!$C$62, CONCATENATE(G479, " A"),IF(COUNTIF($G$7:G479,G479)&lt;='[1]Season Set up'!$C$63, CONCATENATE(G479, " B"),IF(COUNTIF($G$7:G479,G479)&lt;='[1]Season Set up'!$C$64, CONCATENATE(G479, " C"),IF(COUNTIF($G$7:G479,G479)&lt;='[1]Season Set up'!$C$65, CONCATENATE(G479, " D"),IF(COUNTIF($G$7:G479,G479)&lt;='[1]Season Set up'!$C$66, CONCATENATE(G479, " E"),IF(COUNTIF($G$7:G479,G479)&lt;='[1]Season Set up'!$C$67, CONCATENATE(G479, " F"),IF(COUNTIF($G$7:G479,G479)&lt;='[1]Season Set up'!$C$68, CONCATENATE(G479, " G"),IF(COUNTIF($G$7:G479,G479)&lt;='[1]Season Set up'!$C$69, CONCATENATE(G479, " H"),"")))))))))))))))))),"")</f>
        <v/>
      </c>
      <c r="I479" s="74"/>
      <c r="J479" s="21" t="str">
        <f>IFERROR(VLOOKUP(D479,#REF!,6,0),"")</f>
        <v/>
      </c>
      <c r="K479" s="2"/>
      <c r="L479" s="21">
        <v>473</v>
      </c>
      <c r="M479" s="73"/>
      <c r="N479" s="21" t="str">
        <f t="shared" si="13"/>
        <v/>
      </c>
      <c r="O479" s="21" t="str">
        <f>IFERROR(IF(M479="",VLOOKUP(N479,'[1]Members Sorted'!$B$2:$G$5000,2,0),VLOOKUP(M479,'[1]Members Sorted'!$B$2:$G$5000,2,0)),"")</f>
        <v/>
      </c>
      <c r="P479" s="21" t="str">
        <f>IFERROR(IF(M479="",VLOOKUP(N479,'[1]Members Sorted'!$B$2:$G$5000,3,0),VLOOKUP(M479,'[1]Members Sorted'!$B$2:$G$5000,3,0)),"")</f>
        <v/>
      </c>
      <c r="Q479" s="21" t="str">
        <f>IFERROR(IF(M479="",VLOOKUP(N479,'[1]Members Sorted'!$B$2:$G$5000,5,0),VLOOKUP(M479,'[1]Members Sorted'!$B$2:$G$5000,5,0)),"")</f>
        <v/>
      </c>
      <c r="R479" s="21" t="str">
        <f>IFERROR(IF(Q479="","",IF(#REF!=1,"Guest",IF(COUNTIF($Q$7:Q479,Q479)&lt;='[1]Season Set up'!$C$73, CONCATENATE(Q479, " A"),IF(COUNTIF($Q$7:Q479,Q479)&lt;='[1]Season Set up'!$C$74, CONCATENATE(Q479, " B"),IF(COUNTIF($Q$7:Q479,Q479)&lt;='[1]Season Set up'!$C$75, CONCATENATE(Q479, " C"),IF(COUNTIF($Q$7:Q479,Q479)&lt;='[1]Season Set up'!$C$76, CONCATENATE(Q479, " D"),IF(COUNTIF($Q$7:Q479,Q479)&lt;='[1]Season Set up'!$C$77, CONCATENATE(Q479, " E"),IF(COUNTIF($Q$7:Q479,Q479)&lt;='[1]Season Set up'!$C$78, CONCATENATE(Q479, " F"),IF(COUNTIF($Q$7:Q479,Q479)&lt;='[1]Season Set up'!$C$79, CONCATENATE(Q479, " G"),IF(COUNTIF($Q$7:Q479,Q479)&lt;='[1]Season Set up'!$C$80, CONCATENATE(Q479, " H"),"")))))))))),"")</f>
        <v/>
      </c>
      <c r="S479" s="74"/>
      <c r="T479" s="21" t="str">
        <f>IFERROR(VLOOKUP(N479,#REF!,6,0),"")</f>
        <v/>
      </c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1:35" ht="15.75" customHeight="1" x14ac:dyDescent="0.2">
      <c r="A480" s="2" t="str">
        <f>IFERROR(IF(#REF!=0,"Wrong Gender!",""),"")</f>
        <v/>
      </c>
      <c r="B480" s="21">
        <v>474</v>
      </c>
      <c r="C480" s="73"/>
      <c r="D480" s="21" t="str">
        <f t="shared" si="12"/>
        <v/>
      </c>
      <c r="E480" s="21" t="str">
        <f>IFERROR(IF(C480="",VLOOKUP(D480,'[1]Members Sorted'!$B$2:$G$5000,2,0),VLOOKUP(C480,'[1]Members Sorted'!$B$2:$G$5000,2,0)),"")</f>
        <v/>
      </c>
      <c r="F480" s="21" t="str">
        <f>IFERROR(IF(C480="",VLOOKUP(D480,'[1]Members Sorted'!$B$2:$G$5000,3,0),VLOOKUP(C480,'[1]Members Sorted'!$B$2:$G$5000,3,0)),"")</f>
        <v/>
      </c>
      <c r="G480" s="21" t="str">
        <f>IFERROR(IF(C480="",VLOOKUP(D480,'[1]Members Sorted'!$B$2:$G$5000,5,0),VLOOKUP(C480,'[1]Members Sorted'!$B$2:$G$5000,5,0)),"")</f>
        <v/>
      </c>
      <c r="H480" s="21" t="str">
        <f>IFERROR(IF(G480="","",IF(#REF!=1,"Guest",IF(COUNTIF($G$7:G480,G480)='[1]Season Set up'!$D$62,"Spacer",IF(COUNTIF($G$7:G480,G480)='[1]Season Set up'!$D$63,"Spacer",IF(COUNTIF($G$7:G480,G480)='[1]Season Set up'!$D$64,"Spacer",IF(COUNTIF($G$7:G480,G480)='[1]Season Set up'!$D$65,"Spacer",IF(COUNTIF($G$7:G480,G480)='[1]Season Set up'!$D$66,"Spacer",IF(COUNTIF($G$7:G480,G480)='[1]Season Set up'!$D$67,"Spacer",IF(COUNTIF($G$7:G480,G480)='[1]Season Set up'!$D$68,"Spacer",IF(COUNTIF($G$7:G480,G480)='[1]Season Set up'!$D$69,"Spacer",IF(COUNTIF($G$7:G480,G480)&lt;='[1]Season Set up'!$C$62, CONCATENATE(G480, " A"),IF(COUNTIF($G$7:G480,G480)&lt;='[1]Season Set up'!$C$63, CONCATENATE(G480, " B"),IF(COUNTIF($G$7:G480,G480)&lt;='[1]Season Set up'!$C$64, CONCATENATE(G480, " C"),IF(COUNTIF($G$7:G480,G480)&lt;='[1]Season Set up'!$C$65, CONCATENATE(G480, " D"),IF(COUNTIF($G$7:G480,G480)&lt;='[1]Season Set up'!$C$66, CONCATENATE(G480, " E"),IF(COUNTIF($G$7:G480,G480)&lt;='[1]Season Set up'!$C$67, CONCATENATE(G480, " F"),IF(COUNTIF($G$7:G480,G480)&lt;='[1]Season Set up'!$C$68, CONCATENATE(G480, " G"),IF(COUNTIF($G$7:G480,G480)&lt;='[1]Season Set up'!$C$69, CONCATENATE(G480, " H"),"")))))))))))))))))),"")</f>
        <v/>
      </c>
      <c r="I480" s="74"/>
      <c r="J480" s="21" t="str">
        <f>IFERROR(VLOOKUP(D480,#REF!,6,0),"")</f>
        <v/>
      </c>
      <c r="K480" s="2"/>
      <c r="L480" s="21">
        <v>474</v>
      </c>
      <c r="M480" s="73"/>
      <c r="N480" s="21" t="str">
        <f t="shared" si="13"/>
        <v/>
      </c>
      <c r="O480" s="21" t="str">
        <f>IFERROR(IF(M480="",VLOOKUP(N480,'[1]Members Sorted'!$B$2:$G$5000,2,0),VLOOKUP(M480,'[1]Members Sorted'!$B$2:$G$5000,2,0)),"")</f>
        <v/>
      </c>
      <c r="P480" s="21" t="str">
        <f>IFERROR(IF(M480="",VLOOKUP(N480,'[1]Members Sorted'!$B$2:$G$5000,3,0),VLOOKUP(M480,'[1]Members Sorted'!$B$2:$G$5000,3,0)),"")</f>
        <v/>
      </c>
      <c r="Q480" s="21" t="str">
        <f>IFERROR(IF(M480="",VLOOKUP(N480,'[1]Members Sorted'!$B$2:$G$5000,5,0),VLOOKUP(M480,'[1]Members Sorted'!$B$2:$G$5000,5,0)),"")</f>
        <v/>
      </c>
      <c r="R480" s="21" t="str">
        <f>IFERROR(IF(Q480="","",IF(#REF!=1,"Guest",IF(COUNTIF($Q$7:Q480,Q480)&lt;='[1]Season Set up'!$C$73, CONCATENATE(Q480, " A"),IF(COUNTIF($Q$7:Q480,Q480)&lt;='[1]Season Set up'!$C$74, CONCATENATE(Q480, " B"),IF(COUNTIF($Q$7:Q480,Q480)&lt;='[1]Season Set up'!$C$75, CONCATENATE(Q480, " C"),IF(COUNTIF($Q$7:Q480,Q480)&lt;='[1]Season Set up'!$C$76, CONCATENATE(Q480, " D"),IF(COUNTIF($Q$7:Q480,Q480)&lt;='[1]Season Set up'!$C$77, CONCATENATE(Q480, " E"),IF(COUNTIF($Q$7:Q480,Q480)&lt;='[1]Season Set up'!$C$78, CONCATENATE(Q480, " F"),IF(COUNTIF($Q$7:Q480,Q480)&lt;='[1]Season Set up'!$C$79, CONCATENATE(Q480, " G"),IF(COUNTIF($Q$7:Q480,Q480)&lt;='[1]Season Set up'!$C$80, CONCATENATE(Q480, " H"),"")))))))))),"")</f>
        <v/>
      </c>
      <c r="S480" s="74"/>
      <c r="T480" s="21" t="str">
        <f>IFERROR(VLOOKUP(N480,#REF!,6,0),"")</f>
        <v/>
      </c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1:35" ht="15.75" customHeight="1" x14ac:dyDescent="0.2">
      <c r="A481" s="2" t="str">
        <f>IFERROR(IF(#REF!=0,"Wrong Gender!",""),"")</f>
        <v/>
      </c>
      <c r="B481" s="21">
        <v>475</v>
      </c>
      <c r="C481" s="73"/>
      <c r="D481" s="21" t="str">
        <f t="shared" si="12"/>
        <v/>
      </c>
      <c r="E481" s="21" t="str">
        <f>IFERROR(IF(C481="",VLOOKUP(D481,'[1]Members Sorted'!$B$2:$G$5000,2,0),VLOOKUP(C481,'[1]Members Sorted'!$B$2:$G$5000,2,0)),"")</f>
        <v/>
      </c>
      <c r="F481" s="21" t="str">
        <f>IFERROR(IF(C481="",VLOOKUP(D481,'[1]Members Sorted'!$B$2:$G$5000,3,0),VLOOKUP(C481,'[1]Members Sorted'!$B$2:$G$5000,3,0)),"")</f>
        <v/>
      </c>
      <c r="G481" s="21" t="str">
        <f>IFERROR(IF(C481="",VLOOKUP(D481,'[1]Members Sorted'!$B$2:$G$5000,5,0),VLOOKUP(C481,'[1]Members Sorted'!$B$2:$G$5000,5,0)),"")</f>
        <v/>
      </c>
      <c r="H481" s="21" t="str">
        <f>IFERROR(IF(G481="","",IF(#REF!=1,"Guest",IF(COUNTIF($G$7:G481,G481)='[1]Season Set up'!$D$62,"Spacer",IF(COUNTIF($G$7:G481,G481)='[1]Season Set up'!$D$63,"Spacer",IF(COUNTIF($G$7:G481,G481)='[1]Season Set up'!$D$64,"Spacer",IF(COUNTIF($G$7:G481,G481)='[1]Season Set up'!$D$65,"Spacer",IF(COUNTIF($G$7:G481,G481)='[1]Season Set up'!$D$66,"Spacer",IF(COUNTIF($G$7:G481,G481)='[1]Season Set up'!$D$67,"Spacer",IF(COUNTIF($G$7:G481,G481)='[1]Season Set up'!$D$68,"Spacer",IF(COUNTIF($G$7:G481,G481)='[1]Season Set up'!$D$69,"Spacer",IF(COUNTIF($G$7:G481,G481)&lt;='[1]Season Set up'!$C$62, CONCATENATE(G481, " A"),IF(COUNTIF($G$7:G481,G481)&lt;='[1]Season Set up'!$C$63, CONCATENATE(G481, " B"),IF(COUNTIF($G$7:G481,G481)&lt;='[1]Season Set up'!$C$64, CONCATENATE(G481, " C"),IF(COUNTIF($G$7:G481,G481)&lt;='[1]Season Set up'!$C$65, CONCATENATE(G481, " D"),IF(COUNTIF($G$7:G481,G481)&lt;='[1]Season Set up'!$C$66, CONCATENATE(G481, " E"),IF(COUNTIF($G$7:G481,G481)&lt;='[1]Season Set up'!$C$67, CONCATENATE(G481, " F"),IF(COUNTIF($G$7:G481,G481)&lt;='[1]Season Set up'!$C$68, CONCATENATE(G481, " G"),IF(COUNTIF($G$7:G481,G481)&lt;='[1]Season Set up'!$C$69, CONCATENATE(G481, " H"),"")))))))))))))))))),"")</f>
        <v/>
      </c>
      <c r="I481" s="74"/>
      <c r="J481" s="21" t="str">
        <f>IFERROR(VLOOKUP(D481,#REF!,6,0),"")</f>
        <v/>
      </c>
      <c r="K481" s="2"/>
      <c r="L481" s="21">
        <v>475</v>
      </c>
      <c r="M481" s="73"/>
      <c r="N481" s="21" t="str">
        <f t="shared" si="13"/>
        <v/>
      </c>
      <c r="O481" s="21" t="str">
        <f>IFERROR(IF(M481="",VLOOKUP(N481,'[1]Members Sorted'!$B$2:$G$5000,2,0),VLOOKUP(M481,'[1]Members Sorted'!$B$2:$G$5000,2,0)),"")</f>
        <v/>
      </c>
      <c r="P481" s="21" t="str">
        <f>IFERROR(IF(M481="",VLOOKUP(N481,'[1]Members Sorted'!$B$2:$G$5000,3,0),VLOOKUP(M481,'[1]Members Sorted'!$B$2:$G$5000,3,0)),"")</f>
        <v/>
      </c>
      <c r="Q481" s="21" t="str">
        <f>IFERROR(IF(M481="",VLOOKUP(N481,'[1]Members Sorted'!$B$2:$G$5000,5,0),VLOOKUP(M481,'[1]Members Sorted'!$B$2:$G$5000,5,0)),"")</f>
        <v/>
      </c>
      <c r="R481" s="21" t="str">
        <f>IFERROR(IF(Q481="","",IF(#REF!=1,"Guest",IF(COUNTIF($Q$7:Q481,Q481)&lt;='[1]Season Set up'!$C$73, CONCATENATE(Q481, " A"),IF(COUNTIF($Q$7:Q481,Q481)&lt;='[1]Season Set up'!$C$74, CONCATENATE(Q481, " B"),IF(COUNTIF($Q$7:Q481,Q481)&lt;='[1]Season Set up'!$C$75, CONCATENATE(Q481, " C"),IF(COUNTIF($Q$7:Q481,Q481)&lt;='[1]Season Set up'!$C$76, CONCATENATE(Q481, " D"),IF(COUNTIF($Q$7:Q481,Q481)&lt;='[1]Season Set up'!$C$77, CONCATENATE(Q481, " E"),IF(COUNTIF($Q$7:Q481,Q481)&lt;='[1]Season Set up'!$C$78, CONCATENATE(Q481, " F"),IF(COUNTIF($Q$7:Q481,Q481)&lt;='[1]Season Set up'!$C$79, CONCATENATE(Q481, " G"),IF(COUNTIF($Q$7:Q481,Q481)&lt;='[1]Season Set up'!$C$80, CONCATENATE(Q481, " H"),"")))))))))),"")</f>
        <v/>
      </c>
      <c r="S481" s="74"/>
      <c r="T481" s="21" t="str">
        <f>IFERROR(VLOOKUP(N481,#REF!,6,0),"")</f>
        <v/>
      </c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1:35" ht="15.75" customHeight="1" x14ac:dyDescent="0.2">
      <c r="A482" s="2" t="str">
        <f>IFERROR(IF(#REF!=0,"Wrong Gender!",""),"")</f>
        <v/>
      </c>
      <c r="B482" s="21">
        <v>476</v>
      </c>
      <c r="C482" s="73"/>
      <c r="D482" s="21" t="str">
        <f t="shared" si="12"/>
        <v/>
      </c>
      <c r="E482" s="21" t="str">
        <f>IFERROR(IF(C482="",VLOOKUP(D482,'[1]Members Sorted'!$B$2:$G$5000,2,0),VLOOKUP(C482,'[1]Members Sorted'!$B$2:$G$5000,2,0)),"")</f>
        <v/>
      </c>
      <c r="F482" s="21" t="str">
        <f>IFERROR(IF(C482="",VLOOKUP(D482,'[1]Members Sorted'!$B$2:$G$5000,3,0),VLOOKUP(C482,'[1]Members Sorted'!$B$2:$G$5000,3,0)),"")</f>
        <v/>
      </c>
      <c r="G482" s="21" t="str">
        <f>IFERROR(IF(C482="",VLOOKUP(D482,'[1]Members Sorted'!$B$2:$G$5000,5,0),VLOOKUP(C482,'[1]Members Sorted'!$B$2:$G$5000,5,0)),"")</f>
        <v/>
      </c>
      <c r="H482" s="21" t="str">
        <f>IFERROR(IF(G482="","",IF(#REF!=1,"Guest",IF(COUNTIF($G$7:G482,G482)='[1]Season Set up'!$D$62,"Spacer",IF(COUNTIF($G$7:G482,G482)='[1]Season Set up'!$D$63,"Spacer",IF(COUNTIF($G$7:G482,G482)='[1]Season Set up'!$D$64,"Spacer",IF(COUNTIF($G$7:G482,G482)='[1]Season Set up'!$D$65,"Spacer",IF(COUNTIF($G$7:G482,G482)='[1]Season Set up'!$D$66,"Spacer",IF(COUNTIF($G$7:G482,G482)='[1]Season Set up'!$D$67,"Spacer",IF(COUNTIF($G$7:G482,G482)='[1]Season Set up'!$D$68,"Spacer",IF(COUNTIF($G$7:G482,G482)='[1]Season Set up'!$D$69,"Spacer",IF(COUNTIF($G$7:G482,G482)&lt;='[1]Season Set up'!$C$62, CONCATENATE(G482, " A"),IF(COUNTIF($G$7:G482,G482)&lt;='[1]Season Set up'!$C$63, CONCATENATE(G482, " B"),IF(COUNTIF($G$7:G482,G482)&lt;='[1]Season Set up'!$C$64, CONCATENATE(G482, " C"),IF(COUNTIF($G$7:G482,G482)&lt;='[1]Season Set up'!$C$65, CONCATENATE(G482, " D"),IF(COUNTIF($G$7:G482,G482)&lt;='[1]Season Set up'!$C$66, CONCATENATE(G482, " E"),IF(COUNTIF($G$7:G482,G482)&lt;='[1]Season Set up'!$C$67, CONCATENATE(G482, " F"),IF(COUNTIF($G$7:G482,G482)&lt;='[1]Season Set up'!$C$68, CONCATENATE(G482, " G"),IF(COUNTIF($G$7:G482,G482)&lt;='[1]Season Set up'!$C$69, CONCATENATE(G482, " H"),"")))))))))))))))))),"")</f>
        <v/>
      </c>
      <c r="I482" s="74"/>
      <c r="J482" s="21" t="str">
        <f>IFERROR(VLOOKUP(D482,#REF!,6,0),"")</f>
        <v/>
      </c>
      <c r="K482" s="2"/>
      <c r="L482" s="21">
        <v>476</v>
      </c>
      <c r="M482" s="73"/>
      <c r="N482" s="21" t="str">
        <f t="shared" si="13"/>
        <v/>
      </c>
      <c r="O482" s="21" t="str">
        <f>IFERROR(IF(M482="",VLOOKUP(N482,'[1]Members Sorted'!$B$2:$G$5000,2,0),VLOOKUP(M482,'[1]Members Sorted'!$B$2:$G$5000,2,0)),"")</f>
        <v/>
      </c>
      <c r="P482" s="21" t="str">
        <f>IFERROR(IF(M482="",VLOOKUP(N482,'[1]Members Sorted'!$B$2:$G$5000,3,0),VLOOKUP(M482,'[1]Members Sorted'!$B$2:$G$5000,3,0)),"")</f>
        <v/>
      </c>
      <c r="Q482" s="21" t="str">
        <f>IFERROR(IF(M482="",VLOOKUP(N482,'[1]Members Sorted'!$B$2:$G$5000,5,0),VLOOKUP(M482,'[1]Members Sorted'!$B$2:$G$5000,5,0)),"")</f>
        <v/>
      </c>
      <c r="R482" s="21" t="str">
        <f>IFERROR(IF(Q482="","",IF(#REF!=1,"Guest",IF(COUNTIF($Q$7:Q482,Q482)&lt;='[1]Season Set up'!$C$73, CONCATENATE(Q482, " A"),IF(COUNTIF($Q$7:Q482,Q482)&lt;='[1]Season Set up'!$C$74, CONCATENATE(Q482, " B"),IF(COUNTIF($Q$7:Q482,Q482)&lt;='[1]Season Set up'!$C$75, CONCATENATE(Q482, " C"),IF(COUNTIF($Q$7:Q482,Q482)&lt;='[1]Season Set up'!$C$76, CONCATENATE(Q482, " D"),IF(COUNTIF($Q$7:Q482,Q482)&lt;='[1]Season Set up'!$C$77, CONCATENATE(Q482, " E"),IF(COUNTIF($Q$7:Q482,Q482)&lt;='[1]Season Set up'!$C$78, CONCATENATE(Q482, " F"),IF(COUNTIF($Q$7:Q482,Q482)&lt;='[1]Season Set up'!$C$79, CONCATENATE(Q482, " G"),IF(COUNTIF($Q$7:Q482,Q482)&lt;='[1]Season Set up'!$C$80, CONCATENATE(Q482, " H"),"")))))))))),"")</f>
        <v/>
      </c>
      <c r="S482" s="74"/>
      <c r="T482" s="21" t="str">
        <f>IFERROR(VLOOKUP(N482,#REF!,6,0),"")</f>
        <v/>
      </c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1:35" ht="15.75" customHeight="1" x14ac:dyDescent="0.2">
      <c r="A483" s="2" t="str">
        <f>IFERROR(IF(#REF!=0,"Wrong Gender!",""),"")</f>
        <v/>
      </c>
      <c r="B483" s="21">
        <v>477</v>
      </c>
      <c r="C483" s="73"/>
      <c r="D483" s="21" t="str">
        <f t="shared" si="12"/>
        <v/>
      </c>
      <c r="E483" s="21" t="str">
        <f>IFERROR(IF(C483="",VLOOKUP(D483,'[1]Members Sorted'!$B$2:$G$5000,2,0),VLOOKUP(C483,'[1]Members Sorted'!$B$2:$G$5000,2,0)),"")</f>
        <v/>
      </c>
      <c r="F483" s="21" t="str">
        <f>IFERROR(IF(C483="",VLOOKUP(D483,'[1]Members Sorted'!$B$2:$G$5000,3,0),VLOOKUP(C483,'[1]Members Sorted'!$B$2:$G$5000,3,0)),"")</f>
        <v/>
      </c>
      <c r="G483" s="21" t="str">
        <f>IFERROR(IF(C483="",VLOOKUP(D483,'[1]Members Sorted'!$B$2:$G$5000,5,0),VLOOKUP(C483,'[1]Members Sorted'!$B$2:$G$5000,5,0)),"")</f>
        <v/>
      </c>
      <c r="H483" s="21" t="str">
        <f>IFERROR(IF(G483="","",IF(#REF!=1,"Guest",IF(COUNTIF($G$7:G483,G483)='[1]Season Set up'!$D$62,"Spacer",IF(COUNTIF($G$7:G483,G483)='[1]Season Set up'!$D$63,"Spacer",IF(COUNTIF($G$7:G483,G483)='[1]Season Set up'!$D$64,"Spacer",IF(COUNTIF($G$7:G483,G483)='[1]Season Set up'!$D$65,"Spacer",IF(COUNTIF($G$7:G483,G483)='[1]Season Set up'!$D$66,"Spacer",IF(COUNTIF($G$7:G483,G483)='[1]Season Set up'!$D$67,"Spacer",IF(COUNTIF($G$7:G483,G483)='[1]Season Set up'!$D$68,"Spacer",IF(COUNTIF($G$7:G483,G483)='[1]Season Set up'!$D$69,"Spacer",IF(COUNTIF($G$7:G483,G483)&lt;='[1]Season Set up'!$C$62, CONCATENATE(G483, " A"),IF(COUNTIF($G$7:G483,G483)&lt;='[1]Season Set up'!$C$63, CONCATENATE(G483, " B"),IF(COUNTIF($G$7:G483,G483)&lt;='[1]Season Set up'!$C$64, CONCATENATE(G483, " C"),IF(COUNTIF($G$7:G483,G483)&lt;='[1]Season Set up'!$C$65, CONCATENATE(G483, " D"),IF(COUNTIF($G$7:G483,G483)&lt;='[1]Season Set up'!$C$66, CONCATENATE(G483, " E"),IF(COUNTIF($G$7:G483,G483)&lt;='[1]Season Set up'!$C$67, CONCATENATE(G483, " F"),IF(COUNTIF($G$7:G483,G483)&lt;='[1]Season Set up'!$C$68, CONCATENATE(G483, " G"),IF(COUNTIF($G$7:G483,G483)&lt;='[1]Season Set up'!$C$69, CONCATENATE(G483, " H"),"")))))))))))))))))),"")</f>
        <v/>
      </c>
      <c r="I483" s="74"/>
      <c r="J483" s="21" t="str">
        <f>IFERROR(VLOOKUP(D483,#REF!,6,0),"")</f>
        <v/>
      </c>
      <c r="K483" s="2"/>
      <c r="L483" s="21">
        <v>477</v>
      </c>
      <c r="M483" s="73"/>
      <c r="N483" s="21" t="str">
        <f t="shared" si="13"/>
        <v/>
      </c>
      <c r="O483" s="21" t="str">
        <f>IFERROR(IF(M483="",VLOOKUP(N483,'[1]Members Sorted'!$B$2:$G$5000,2,0),VLOOKUP(M483,'[1]Members Sorted'!$B$2:$G$5000,2,0)),"")</f>
        <v/>
      </c>
      <c r="P483" s="21" t="str">
        <f>IFERROR(IF(M483="",VLOOKUP(N483,'[1]Members Sorted'!$B$2:$G$5000,3,0),VLOOKUP(M483,'[1]Members Sorted'!$B$2:$G$5000,3,0)),"")</f>
        <v/>
      </c>
      <c r="Q483" s="21" t="str">
        <f>IFERROR(IF(M483="",VLOOKUP(N483,'[1]Members Sorted'!$B$2:$G$5000,5,0),VLOOKUP(M483,'[1]Members Sorted'!$B$2:$G$5000,5,0)),"")</f>
        <v/>
      </c>
      <c r="R483" s="21" t="str">
        <f>IFERROR(IF(Q483="","",IF(#REF!=1,"Guest",IF(COUNTIF($Q$7:Q483,Q483)&lt;='[1]Season Set up'!$C$73, CONCATENATE(Q483, " A"),IF(COUNTIF($Q$7:Q483,Q483)&lt;='[1]Season Set up'!$C$74, CONCATENATE(Q483, " B"),IF(COUNTIF($Q$7:Q483,Q483)&lt;='[1]Season Set up'!$C$75, CONCATENATE(Q483, " C"),IF(COUNTIF($Q$7:Q483,Q483)&lt;='[1]Season Set up'!$C$76, CONCATENATE(Q483, " D"),IF(COUNTIF($Q$7:Q483,Q483)&lt;='[1]Season Set up'!$C$77, CONCATENATE(Q483, " E"),IF(COUNTIF($Q$7:Q483,Q483)&lt;='[1]Season Set up'!$C$78, CONCATENATE(Q483, " F"),IF(COUNTIF($Q$7:Q483,Q483)&lt;='[1]Season Set up'!$C$79, CONCATENATE(Q483, " G"),IF(COUNTIF($Q$7:Q483,Q483)&lt;='[1]Season Set up'!$C$80, CONCATENATE(Q483, " H"),"")))))))))),"")</f>
        <v/>
      </c>
      <c r="S483" s="74"/>
      <c r="T483" s="21" t="str">
        <f>IFERROR(VLOOKUP(N483,#REF!,6,0),"")</f>
        <v/>
      </c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1:35" ht="15.75" customHeight="1" x14ac:dyDescent="0.2">
      <c r="A484" s="2" t="str">
        <f>IFERROR(IF(#REF!=0,"Wrong Gender!",""),"")</f>
        <v/>
      </c>
      <c r="B484" s="21">
        <v>478</v>
      </c>
      <c r="C484" s="73"/>
      <c r="D484" s="21" t="str">
        <f t="shared" si="12"/>
        <v/>
      </c>
      <c r="E484" s="21" t="str">
        <f>IFERROR(IF(C484="",VLOOKUP(D484,'[1]Members Sorted'!$B$2:$G$5000,2,0),VLOOKUP(C484,'[1]Members Sorted'!$B$2:$G$5000,2,0)),"")</f>
        <v/>
      </c>
      <c r="F484" s="21" t="str">
        <f>IFERROR(IF(C484="",VLOOKUP(D484,'[1]Members Sorted'!$B$2:$G$5000,3,0),VLOOKUP(C484,'[1]Members Sorted'!$B$2:$G$5000,3,0)),"")</f>
        <v/>
      </c>
      <c r="G484" s="21" t="str">
        <f>IFERROR(IF(C484="",VLOOKUP(D484,'[1]Members Sorted'!$B$2:$G$5000,5,0),VLOOKUP(C484,'[1]Members Sorted'!$B$2:$G$5000,5,0)),"")</f>
        <v/>
      </c>
      <c r="H484" s="21" t="str">
        <f>IFERROR(IF(G484="","",IF(#REF!=1,"Guest",IF(COUNTIF($G$7:G484,G484)='[1]Season Set up'!$D$62,"Spacer",IF(COUNTIF($G$7:G484,G484)='[1]Season Set up'!$D$63,"Spacer",IF(COUNTIF($G$7:G484,G484)='[1]Season Set up'!$D$64,"Spacer",IF(COUNTIF($G$7:G484,G484)='[1]Season Set up'!$D$65,"Spacer",IF(COUNTIF($G$7:G484,G484)='[1]Season Set up'!$D$66,"Spacer",IF(COUNTIF($G$7:G484,G484)='[1]Season Set up'!$D$67,"Spacer",IF(COUNTIF($G$7:G484,G484)='[1]Season Set up'!$D$68,"Spacer",IF(COUNTIF($G$7:G484,G484)='[1]Season Set up'!$D$69,"Spacer",IF(COUNTIF($G$7:G484,G484)&lt;='[1]Season Set up'!$C$62, CONCATENATE(G484, " A"),IF(COUNTIF($G$7:G484,G484)&lt;='[1]Season Set up'!$C$63, CONCATENATE(G484, " B"),IF(COUNTIF($G$7:G484,G484)&lt;='[1]Season Set up'!$C$64, CONCATENATE(G484, " C"),IF(COUNTIF($G$7:G484,G484)&lt;='[1]Season Set up'!$C$65, CONCATENATE(G484, " D"),IF(COUNTIF($G$7:G484,G484)&lt;='[1]Season Set up'!$C$66, CONCATENATE(G484, " E"),IF(COUNTIF($G$7:G484,G484)&lt;='[1]Season Set up'!$C$67, CONCATENATE(G484, " F"),IF(COUNTIF($G$7:G484,G484)&lt;='[1]Season Set up'!$C$68, CONCATENATE(G484, " G"),IF(COUNTIF($G$7:G484,G484)&lt;='[1]Season Set up'!$C$69, CONCATENATE(G484, " H"),"")))))))))))))))))),"")</f>
        <v/>
      </c>
      <c r="I484" s="74"/>
      <c r="J484" s="21" t="str">
        <f>IFERROR(VLOOKUP(D484,#REF!,6,0),"")</f>
        <v/>
      </c>
      <c r="K484" s="2"/>
      <c r="L484" s="21">
        <v>478</v>
      </c>
      <c r="M484" s="73"/>
      <c r="N484" s="21" t="str">
        <f t="shared" si="13"/>
        <v/>
      </c>
      <c r="O484" s="21" t="str">
        <f>IFERROR(IF(M484="",VLOOKUP(N484,'[1]Members Sorted'!$B$2:$G$5000,2,0),VLOOKUP(M484,'[1]Members Sorted'!$B$2:$G$5000,2,0)),"")</f>
        <v/>
      </c>
      <c r="P484" s="21" t="str">
        <f>IFERROR(IF(M484="",VLOOKUP(N484,'[1]Members Sorted'!$B$2:$G$5000,3,0),VLOOKUP(M484,'[1]Members Sorted'!$B$2:$G$5000,3,0)),"")</f>
        <v/>
      </c>
      <c r="Q484" s="21" t="str">
        <f>IFERROR(IF(M484="",VLOOKUP(N484,'[1]Members Sorted'!$B$2:$G$5000,5,0),VLOOKUP(M484,'[1]Members Sorted'!$B$2:$G$5000,5,0)),"")</f>
        <v/>
      </c>
      <c r="R484" s="21" t="str">
        <f>IFERROR(IF(Q484="","",IF(#REF!=1,"Guest",IF(COUNTIF($Q$7:Q484,Q484)&lt;='[1]Season Set up'!$C$73, CONCATENATE(Q484, " A"),IF(COUNTIF($Q$7:Q484,Q484)&lt;='[1]Season Set up'!$C$74, CONCATENATE(Q484, " B"),IF(COUNTIF($Q$7:Q484,Q484)&lt;='[1]Season Set up'!$C$75, CONCATENATE(Q484, " C"),IF(COUNTIF($Q$7:Q484,Q484)&lt;='[1]Season Set up'!$C$76, CONCATENATE(Q484, " D"),IF(COUNTIF($Q$7:Q484,Q484)&lt;='[1]Season Set up'!$C$77, CONCATENATE(Q484, " E"),IF(COUNTIF($Q$7:Q484,Q484)&lt;='[1]Season Set up'!$C$78, CONCATENATE(Q484, " F"),IF(COUNTIF($Q$7:Q484,Q484)&lt;='[1]Season Set up'!$C$79, CONCATENATE(Q484, " G"),IF(COUNTIF($Q$7:Q484,Q484)&lt;='[1]Season Set up'!$C$80, CONCATENATE(Q484, " H"),"")))))))))),"")</f>
        <v/>
      </c>
      <c r="S484" s="74"/>
      <c r="T484" s="21" t="str">
        <f>IFERROR(VLOOKUP(N484,#REF!,6,0),"")</f>
        <v/>
      </c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1:35" ht="15.75" customHeight="1" x14ac:dyDescent="0.2">
      <c r="A485" s="2" t="str">
        <f>IFERROR(IF(#REF!=0,"Wrong Gender!",""),"")</f>
        <v/>
      </c>
      <c r="B485" s="21">
        <v>479</v>
      </c>
      <c r="C485" s="73"/>
      <c r="D485" s="21" t="str">
        <f t="shared" si="12"/>
        <v/>
      </c>
      <c r="E485" s="21" t="str">
        <f>IFERROR(IF(C485="",VLOOKUP(D485,'[1]Members Sorted'!$B$2:$G$5000,2,0),VLOOKUP(C485,'[1]Members Sorted'!$B$2:$G$5000,2,0)),"")</f>
        <v/>
      </c>
      <c r="F485" s="21" t="str">
        <f>IFERROR(IF(C485="",VLOOKUP(D485,'[1]Members Sorted'!$B$2:$G$5000,3,0),VLOOKUP(C485,'[1]Members Sorted'!$B$2:$G$5000,3,0)),"")</f>
        <v/>
      </c>
      <c r="G485" s="21" t="str">
        <f>IFERROR(IF(C485="",VLOOKUP(D485,'[1]Members Sorted'!$B$2:$G$5000,5,0),VLOOKUP(C485,'[1]Members Sorted'!$B$2:$G$5000,5,0)),"")</f>
        <v/>
      </c>
      <c r="H485" s="21" t="str">
        <f>IFERROR(IF(G485="","",IF(#REF!=1,"Guest",IF(COUNTIF($G$7:G485,G485)='[1]Season Set up'!$D$62,"Spacer",IF(COUNTIF($G$7:G485,G485)='[1]Season Set up'!$D$63,"Spacer",IF(COUNTIF($G$7:G485,G485)='[1]Season Set up'!$D$64,"Spacer",IF(COUNTIF($G$7:G485,G485)='[1]Season Set up'!$D$65,"Spacer",IF(COUNTIF($G$7:G485,G485)='[1]Season Set up'!$D$66,"Spacer",IF(COUNTIF($G$7:G485,G485)='[1]Season Set up'!$D$67,"Spacer",IF(COUNTIF($G$7:G485,G485)='[1]Season Set up'!$D$68,"Spacer",IF(COUNTIF($G$7:G485,G485)='[1]Season Set up'!$D$69,"Spacer",IF(COUNTIF($G$7:G485,G485)&lt;='[1]Season Set up'!$C$62, CONCATENATE(G485, " A"),IF(COUNTIF($G$7:G485,G485)&lt;='[1]Season Set up'!$C$63, CONCATENATE(G485, " B"),IF(COUNTIF($G$7:G485,G485)&lt;='[1]Season Set up'!$C$64, CONCATENATE(G485, " C"),IF(COUNTIF($G$7:G485,G485)&lt;='[1]Season Set up'!$C$65, CONCATENATE(G485, " D"),IF(COUNTIF($G$7:G485,G485)&lt;='[1]Season Set up'!$C$66, CONCATENATE(G485, " E"),IF(COUNTIF($G$7:G485,G485)&lt;='[1]Season Set up'!$C$67, CONCATENATE(G485, " F"),IF(COUNTIF($G$7:G485,G485)&lt;='[1]Season Set up'!$C$68, CONCATENATE(G485, " G"),IF(COUNTIF($G$7:G485,G485)&lt;='[1]Season Set up'!$C$69, CONCATENATE(G485, " H"),"")))))))))))))))))),"")</f>
        <v/>
      </c>
      <c r="I485" s="74"/>
      <c r="J485" s="21" t="str">
        <f>IFERROR(VLOOKUP(D485,#REF!,6,0),"")</f>
        <v/>
      </c>
      <c r="K485" s="2"/>
      <c r="L485" s="21">
        <v>479</v>
      </c>
      <c r="M485" s="73"/>
      <c r="N485" s="21" t="str">
        <f t="shared" si="13"/>
        <v/>
      </c>
      <c r="O485" s="21" t="str">
        <f>IFERROR(IF(M485="",VLOOKUP(N485,'[1]Members Sorted'!$B$2:$G$5000,2,0),VLOOKUP(M485,'[1]Members Sorted'!$B$2:$G$5000,2,0)),"")</f>
        <v/>
      </c>
      <c r="P485" s="21" t="str">
        <f>IFERROR(IF(M485="",VLOOKUP(N485,'[1]Members Sorted'!$B$2:$G$5000,3,0),VLOOKUP(M485,'[1]Members Sorted'!$B$2:$G$5000,3,0)),"")</f>
        <v/>
      </c>
      <c r="Q485" s="21" t="str">
        <f>IFERROR(IF(M485="",VLOOKUP(N485,'[1]Members Sorted'!$B$2:$G$5000,5,0),VLOOKUP(M485,'[1]Members Sorted'!$B$2:$G$5000,5,0)),"")</f>
        <v/>
      </c>
      <c r="R485" s="21" t="str">
        <f>IFERROR(IF(Q485="","",IF(#REF!=1,"Guest",IF(COUNTIF($Q$7:Q485,Q485)&lt;='[1]Season Set up'!$C$73, CONCATENATE(Q485, " A"),IF(COUNTIF($Q$7:Q485,Q485)&lt;='[1]Season Set up'!$C$74, CONCATENATE(Q485, " B"),IF(COUNTIF($Q$7:Q485,Q485)&lt;='[1]Season Set up'!$C$75, CONCATENATE(Q485, " C"),IF(COUNTIF($Q$7:Q485,Q485)&lt;='[1]Season Set up'!$C$76, CONCATENATE(Q485, " D"),IF(COUNTIF($Q$7:Q485,Q485)&lt;='[1]Season Set up'!$C$77, CONCATENATE(Q485, " E"),IF(COUNTIF($Q$7:Q485,Q485)&lt;='[1]Season Set up'!$C$78, CONCATENATE(Q485, " F"),IF(COUNTIF($Q$7:Q485,Q485)&lt;='[1]Season Set up'!$C$79, CONCATENATE(Q485, " G"),IF(COUNTIF($Q$7:Q485,Q485)&lt;='[1]Season Set up'!$C$80, CONCATENATE(Q485, " H"),"")))))))))),"")</f>
        <v/>
      </c>
      <c r="S485" s="74"/>
      <c r="T485" s="21" t="str">
        <f>IFERROR(VLOOKUP(N485,#REF!,6,0),"")</f>
        <v/>
      </c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1:35" ht="15.75" customHeight="1" x14ac:dyDescent="0.2">
      <c r="A486" s="2" t="str">
        <f>IFERROR(IF(#REF!=0,"Wrong Gender!",""),"")</f>
        <v/>
      </c>
      <c r="B486" s="21">
        <v>480</v>
      </c>
      <c r="C486" s="73"/>
      <c r="D486" s="21" t="str">
        <f t="shared" si="12"/>
        <v/>
      </c>
      <c r="E486" s="21" t="str">
        <f>IFERROR(IF(C486="",VLOOKUP(D486,'[1]Members Sorted'!$B$2:$G$5000,2,0),VLOOKUP(C486,'[1]Members Sorted'!$B$2:$G$5000,2,0)),"")</f>
        <v/>
      </c>
      <c r="F486" s="21" t="str">
        <f>IFERROR(IF(C486="",VLOOKUP(D486,'[1]Members Sorted'!$B$2:$G$5000,3,0),VLOOKUP(C486,'[1]Members Sorted'!$B$2:$G$5000,3,0)),"")</f>
        <v/>
      </c>
      <c r="G486" s="21" t="str">
        <f>IFERROR(IF(C486="",VLOOKUP(D486,'[1]Members Sorted'!$B$2:$G$5000,5,0),VLOOKUP(C486,'[1]Members Sorted'!$B$2:$G$5000,5,0)),"")</f>
        <v/>
      </c>
      <c r="H486" s="21" t="str">
        <f>IFERROR(IF(G486="","",IF(#REF!=1,"Guest",IF(COUNTIF($G$7:G486,G486)='[1]Season Set up'!$D$62,"Spacer",IF(COUNTIF($G$7:G486,G486)='[1]Season Set up'!$D$63,"Spacer",IF(COUNTIF($G$7:G486,G486)='[1]Season Set up'!$D$64,"Spacer",IF(COUNTIF($G$7:G486,G486)='[1]Season Set up'!$D$65,"Spacer",IF(COUNTIF($G$7:G486,G486)='[1]Season Set up'!$D$66,"Spacer",IF(COUNTIF($G$7:G486,G486)='[1]Season Set up'!$D$67,"Spacer",IF(COUNTIF($G$7:G486,G486)='[1]Season Set up'!$D$68,"Spacer",IF(COUNTIF($G$7:G486,G486)='[1]Season Set up'!$D$69,"Spacer",IF(COUNTIF($G$7:G486,G486)&lt;='[1]Season Set up'!$C$62, CONCATENATE(G486, " A"),IF(COUNTIF($G$7:G486,G486)&lt;='[1]Season Set up'!$C$63, CONCATENATE(G486, " B"),IF(COUNTIF($G$7:G486,G486)&lt;='[1]Season Set up'!$C$64, CONCATENATE(G486, " C"),IF(COUNTIF($G$7:G486,G486)&lt;='[1]Season Set up'!$C$65, CONCATENATE(G486, " D"),IF(COUNTIF($G$7:G486,G486)&lt;='[1]Season Set up'!$C$66, CONCATENATE(G486, " E"),IF(COUNTIF($G$7:G486,G486)&lt;='[1]Season Set up'!$C$67, CONCATENATE(G486, " F"),IF(COUNTIF($G$7:G486,G486)&lt;='[1]Season Set up'!$C$68, CONCATENATE(G486, " G"),IF(COUNTIF($G$7:G486,G486)&lt;='[1]Season Set up'!$C$69, CONCATENATE(G486, " H"),"")))))))))))))))))),"")</f>
        <v/>
      </c>
      <c r="I486" s="74"/>
      <c r="J486" s="21" t="str">
        <f>IFERROR(VLOOKUP(D486,#REF!,6,0),"")</f>
        <v/>
      </c>
      <c r="K486" s="2"/>
      <c r="L486" s="21">
        <v>480</v>
      </c>
      <c r="M486" s="73"/>
      <c r="N486" s="21" t="str">
        <f t="shared" si="13"/>
        <v/>
      </c>
      <c r="O486" s="21" t="str">
        <f>IFERROR(IF(M486="",VLOOKUP(N486,'[1]Members Sorted'!$B$2:$G$5000,2,0),VLOOKUP(M486,'[1]Members Sorted'!$B$2:$G$5000,2,0)),"")</f>
        <v/>
      </c>
      <c r="P486" s="21" t="str">
        <f>IFERROR(IF(M486="",VLOOKUP(N486,'[1]Members Sorted'!$B$2:$G$5000,3,0),VLOOKUP(M486,'[1]Members Sorted'!$B$2:$G$5000,3,0)),"")</f>
        <v/>
      </c>
      <c r="Q486" s="21" t="str">
        <f>IFERROR(IF(M486="",VLOOKUP(N486,'[1]Members Sorted'!$B$2:$G$5000,5,0),VLOOKUP(M486,'[1]Members Sorted'!$B$2:$G$5000,5,0)),"")</f>
        <v/>
      </c>
      <c r="R486" s="21" t="str">
        <f>IFERROR(IF(Q486="","",IF(#REF!=1,"Guest",IF(COUNTIF($Q$7:Q486,Q486)&lt;='[1]Season Set up'!$C$73, CONCATENATE(Q486, " A"),IF(COUNTIF($Q$7:Q486,Q486)&lt;='[1]Season Set up'!$C$74, CONCATENATE(Q486, " B"),IF(COUNTIF($Q$7:Q486,Q486)&lt;='[1]Season Set up'!$C$75, CONCATENATE(Q486, " C"),IF(COUNTIF($Q$7:Q486,Q486)&lt;='[1]Season Set up'!$C$76, CONCATENATE(Q486, " D"),IF(COUNTIF($Q$7:Q486,Q486)&lt;='[1]Season Set up'!$C$77, CONCATENATE(Q486, " E"),IF(COUNTIF($Q$7:Q486,Q486)&lt;='[1]Season Set up'!$C$78, CONCATENATE(Q486, " F"),IF(COUNTIF($Q$7:Q486,Q486)&lt;='[1]Season Set up'!$C$79, CONCATENATE(Q486, " G"),IF(COUNTIF($Q$7:Q486,Q486)&lt;='[1]Season Set up'!$C$80, CONCATENATE(Q486, " H"),"")))))))))),"")</f>
        <v/>
      </c>
      <c r="S486" s="74"/>
      <c r="T486" s="21" t="str">
        <f>IFERROR(VLOOKUP(N486,#REF!,6,0),"")</f>
        <v/>
      </c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1:35" ht="15.75" customHeight="1" x14ac:dyDescent="0.2">
      <c r="A487" s="2" t="str">
        <f>IFERROR(IF(#REF!=0,"Wrong Gender!",""),"")</f>
        <v/>
      </c>
      <c r="B487" s="21">
        <v>481</v>
      </c>
      <c r="C487" s="73"/>
      <c r="D487" s="21" t="str">
        <f t="shared" si="12"/>
        <v/>
      </c>
      <c r="E487" s="21" t="str">
        <f>IFERROR(IF(C487="",VLOOKUP(D487,'[1]Members Sorted'!$B$2:$G$5000,2,0),VLOOKUP(C487,'[1]Members Sorted'!$B$2:$G$5000,2,0)),"")</f>
        <v/>
      </c>
      <c r="F487" s="21" t="str">
        <f>IFERROR(IF(C487="",VLOOKUP(D487,'[1]Members Sorted'!$B$2:$G$5000,3,0),VLOOKUP(C487,'[1]Members Sorted'!$B$2:$G$5000,3,0)),"")</f>
        <v/>
      </c>
      <c r="G487" s="21" t="str">
        <f>IFERROR(IF(C487="",VLOOKUP(D487,'[1]Members Sorted'!$B$2:$G$5000,5,0),VLOOKUP(C487,'[1]Members Sorted'!$B$2:$G$5000,5,0)),"")</f>
        <v/>
      </c>
      <c r="H487" s="21" t="str">
        <f>IFERROR(IF(G487="","",IF(#REF!=1,"Guest",IF(COUNTIF($G$7:G487,G487)='[1]Season Set up'!$D$62,"Spacer",IF(COUNTIF($G$7:G487,G487)='[1]Season Set up'!$D$63,"Spacer",IF(COUNTIF($G$7:G487,G487)='[1]Season Set up'!$D$64,"Spacer",IF(COUNTIF($G$7:G487,G487)='[1]Season Set up'!$D$65,"Spacer",IF(COUNTIF($G$7:G487,G487)='[1]Season Set up'!$D$66,"Spacer",IF(COUNTIF($G$7:G487,G487)='[1]Season Set up'!$D$67,"Spacer",IF(COUNTIF($G$7:G487,G487)='[1]Season Set up'!$D$68,"Spacer",IF(COUNTIF($G$7:G487,G487)='[1]Season Set up'!$D$69,"Spacer",IF(COUNTIF($G$7:G487,G487)&lt;='[1]Season Set up'!$C$62, CONCATENATE(G487, " A"),IF(COUNTIF($G$7:G487,G487)&lt;='[1]Season Set up'!$C$63, CONCATENATE(G487, " B"),IF(COUNTIF($G$7:G487,G487)&lt;='[1]Season Set up'!$C$64, CONCATENATE(G487, " C"),IF(COUNTIF($G$7:G487,G487)&lt;='[1]Season Set up'!$C$65, CONCATENATE(G487, " D"),IF(COUNTIF($G$7:G487,G487)&lt;='[1]Season Set up'!$C$66, CONCATENATE(G487, " E"),IF(COUNTIF($G$7:G487,G487)&lt;='[1]Season Set up'!$C$67, CONCATENATE(G487, " F"),IF(COUNTIF($G$7:G487,G487)&lt;='[1]Season Set up'!$C$68, CONCATENATE(G487, " G"),IF(COUNTIF($G$7:G487,G487)&lt;='[1]Season Set up'!$C$69, CONCATENATE(G487, " H"),"")))))))))))))))))),"")</f>
        <v/>
      </c>
      <c r="I487" s="74"/>
      <c r="J487" s="21" t="str">
        <f>IFERROR(VLOOKUP(D487,#REF!,6,0),"")</f>
        <v/>
      </c>
      <c r="K487" s="2"/>
      <c r="L487" s="21">
        <v>481</v>
      </c>
      <c r="M487" s="73"/>
      <c r="N487" s="21" t="str">
        <f t="shared" si="13"/>
        <v/>
      </c>
      <c r="O487" s="21" t="str">
        <f>IFERROR(IF(M487="",VLOOKUP(N487,'[1]Members Sorted'!$B$2:$G$5000,2,0),VLOOKUP(M487,'[1]Members Sorted'!$B$2:$G$5000,2,0)),"")</f>
        <v/>
      </c>
      <c r="P487" s="21" t="str">
        <f>IFERROR(IF(M487="",VLOOKUP(N487,'[1]Members Sorted'!$B$2:$G$5000,3,0),VLOOKUP(M487,'[1]Members Sorted'!$B$2:$G$5000,3,0)),"")</f>
        <v/>
      </c>
      <c r="Q487" s="21" t="str">
        <f>IFERROR(IF(M487="",VLOOKUP(N487,'[1]Members Sorted'!$B$2:$G$5000,5,0),VLOOKUP(M487,'[1]Members Sorted'!$B$2:$G$5000,5,0)),"")</f>
        <v/>
      </c>
      <c r="R487" s="21" t="str">
        <f>IFERROR(IF(Q487="","",IF(#REF!=1,"Guest",IF(COUNTIF($Q$7:Q487,Q487)&lt;='[1]Season Set up'!$C$73, CONCATENATE(Q487, " A"),IF(COUNTIF($Q$7:Q487,Q487)&lt;='[1]Season Set up'!$C$74, CONCATENATE(Q487, " B"),IF(COUNTIF($Q$7:Q487,Q487)&lt;='[1]Season Set up'!$C$75, CONCATENATE(Q487, " C"),IF(COUNTIF($Q$7:Q487,Q487)&lt;='[1]Season Set up'!$C$76, CONCATENATE(Q487, " D"),IF(COUNTIF($Q$7:Q487,Q487)&lt;='[1]Season Set up'!$C$77, CONCATENATE(Q487, " E"),IF(COUNTIF($Q$7:Q487,Q487)&lt;='[1]Season Set up'!$C$78, CONCATENATE(Q487, " F"),IF(COUNTIF($Q$7:Q487,Q487)&lt;='[1]Season Set up'!$C$79, CONCATENATE(Q487, " G"),IF(COUNTIF($Q$7:Q487,Q487)&lt;='[1]Season Set up'!$C$80, CONCATENATE(Q487, " H"),"")))))))))),"")</f>
        <v/>
      </c>
      <c r="S487" s="74"/>
      <c r="T487" s="21" t="str">
        <f>IFERROR(VLOOKUP(N487,#REF!,6,0),"")</f>
        <v/>
      </c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1:35" ht="15.75" customHeight="1" x14ac:dyDescent="0.2">
      <c r="A488" s="2" t="str">
        <f>IFERROR(IF(#REF!=0,"Wrong Gender!",""),"")</f>
        <v/>
      </c>
      <c r="B488" s="21">
        <v>482</v>
      </c>
      <c r="C488" s="73"/>
      <c r="D488" s="21" t="str">
        <f t="shared" si="12"/>
        <v/>
      </c>
      <c r="E488" s="21" t="str">
        <f>IFERROR(IF(C488="",VLOOKUP(D488,'[1]Members Sorted'!$B$2:$G$5000,2,0),VLOOKUP(C488,'[1]Members Sorted'!$B$2:$G$5000,2,0)),"")</f>
        <v/>
      </c>
      <c r="F488" s="21" t="str">
        <f>IFERROR(IF(C488="",VLOOKUP(D488,'[1]Members Sorted'!$B$2:$G$5000,3,0),VLOOKUP(C488,'[1]Members Sorted'!$B$2:$G$5000,3,0)),"")</f>
        <v/>
      </c>
      <c r="G488" s="21" t="str">
        <f>IFERROR(IF(C488="",VLOOKUP(D488,'[1]Members Sorted'!$B$2:$G$5000,5,0),VLOOKUP(C488,'[1]Members Sorted'!$B$2:$G$5000,5,0)),"")</f>
        <v/>
      </c>
      <c r="H488" s="21" t="str">
        <f>IFERROR(IF(G488="","",IF(#REF!=1,"Guest",IF(COUNTIF($G$7:G488,G488)='[1]Season Set up'!$D$62,"Spacer",IF(COUNTIF($G$7:G488,G488)='[1]Season Set up'!$D$63,"Spacer",IF(COUNTIF($G$7:G488,G488)='[1]Season Set up'!$D$64,"Spacer",IF(COUNTIF($G$7:G488,G488)='[1]Season Set up'!$D$65,"Spacer",IF(COUNTIF($G$7:G488,G488)='[1]Season Set up'!$D$66,"Spacer",IF(COUNTIF($G$7:G488,G488)='[1]Season Set up'!$D$67,"Spacer",IF(COUNTIF($G$7:G488,G488)='[1]Season Set up'!$D$68,"Spacer",IF(COUNTIF($G$7:G488,G488)='[1]Season Set up'!$D$69,"Spacer",IF(COUNTIF($G$7:G488,G488)&lt;='[1]Season Set up'!$C$62, CONCATENATE(G488, " A"),IF(COUNTIF($G$7:G488,G488)&lt;='[1]Season Set up'!$C$63, CONCATENATE(G488, " B"),IF(COUNTIF($G$7:G488,G488)&lt;='[1]Season Set up'!$C$64, CONCATENATE(G488, " C"),IF(COUNTIF($G$7:G488,G488)&lt;='[1]Season Set up'!$C$65, CONCATENATE(G488, " D"),IF(COUNTIF($G$7:G488,G488)&lt;='[1]Season Set up'!$C$66, CONCATENATE(G488, " E"),IF(COUNTIF($G$7:G488,G488)&lt;='[1]Season Set up'!$C$67, CONCATENATE(G488, " F"),IF(COUNTIF($G$7:G488,G488)&lt;='[1]Season Set up'!$C$68, CONCATENATE(G488, " G"),IF(COUNTIF($G$7:G488,G488)&lt;='[1]Season Set up'!$C$69, CONCATENATE(G488, " H"),"")))))))))))))))))),"")</f>
        <v/>
      </c>
      <c r="I488" s="74"/>
      <c r="J488" s="21" t="str">
        <f>IFERROR(VLOOKUP(D488,#REF!,6,0),"")</f>
        <v/>
      </c>
      <c r="K488" s="2"/>
      <c r="L488" s="21">
        <v>482</v>
      </c>
      <c r="M488" s="73"/>
      <c r="N488" s="21" t="str">
        <f t="shared" si="13"/>
        <v/>
      </c>
      <c r="O488" s="21" t="str">
        <f>IFERROR(IF(M488="",VLOOKUP(N488,'[1]Members Sorted'!$B$2:$G$5000,2,0),VLOOKUP(M488,'[1]Members Sorted'!$B$2:$G$5000,2,0)),"")</f>
        <v/>
      </c>
      <c r="P488" s="21" t="str">
        <f>IFERROR(IF(M488="",VLOOKUP(N488,'[1]Members Sorted'!$B$2:$G$5000,3,0),VLOOKUP(M488,'[1]Members Sorted'!$B$2:$G$5000,3,0)),"")</f>
        <v/>
      </c>
      <c r="Q488" s="21" t="str">
        <f>IFERROR(IF(M488="",VLOOKUP(N488,'[1]Members Sorted'!$B$2:$G$5000,5,0),VLOOKUP(M488,'[1]Members Sorted'!$B$2:$G$5000,5,0)),"")</f>
        <v/>
      </c>
      <c r="R488" s="21" t="str">
        <f>IFERROR(IF(Q488="","",IF(#REF!=1,"Guest",IF(COUNTIF($Q$7:Q488,Q488)&lt;='[1]Season Set up'!$C$73, CONCATENATE(Q488, " A"),IF(COUNTIF($Q$7:Q488,Q488)&lt;='[1]Season Set up'!$C$74, CONCATENATE(Q488, " B"),IF(COUNTIF($Q$7:Q488,Q488)&lt;='[1]Season Set up'!$C$75, CONCATENATE(Q488, " C"),IF(COUNTIF($Q$7:Q488,Q488)&lt;='[1]Season Set up'!$C$76, CONCATENATE(Q488, " D"),IF(COUNTIF($Q$7:Q488,Q488)&lt;='[1]Season Set up'!$C$77, CONCATENATE(Q488, " E"),IF(COUNTIF($Q$7:Q488,Q488)&lt;='[1]Season Set up'!$C$78, CONCATENATE(Q488, " F"),IF(COUNTIF($Q$7:Q488,Q488)&lt;='[1]Season Set up'!$C$79, CONCATENATE(Q488, " G"),IF(COUNTIF($Q$7:Q488,Q488)&lt;='[1]Season Set up'!$C$80, CONCATENATE(Q488, " H"),"")))))))))),"")</f>
        <v/>
      </c>
      <c r="S488" s="74"/>
      <c r="T488" s="21" t="str">
        <f>IFERROR(VLOOKUP(N488,#REF!,6,0),"")</f>
        <v/>
      </c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1:35" ht="15.75" customHeight="1" x14ac:dyDescent="0.2">
      <c r="A489" s="2" t="str">
        <f>IFERROR(IF(#REF!=0,"Wrong Gender!",""),"")</f>
        <v/>
      </c>
      <c r="B489" s="21">
        <v>483</v>
      </c>
      <c r="C489" s="73"/>
      <c r="D489" s="21" t="str">
        <f t="shared" si="12"/>
        <v/>
      </c>
      <c r="E489" s="21" t="str">
        <f>IFERROR(IF(C489="",VLOOKUP(D489,'[1]Members Sorted'!$B$2:$G$5000,2,0),VLOOKUP(C489,'[1]Members Sorted'!$B$2:$G$5000,2,0)),"")</f>
        <v/>
      </c>
      <c r="F489" s="21" t="str">
        <f>IFERROR(IF(C489="",VLOOKUP(D489,'[1]Members Sorted'!$B$2:$G$5000,3,0),VLOOKUP(C489,'[1]Members Sorted'!$B$2:$G$5000,3,0)),"")</f>
        <v/>
      </c>
      <c r="G489" s="21" t="str">
        <f>IFERROR(IF(C489="",VLOOKUP(D489,'[1]Members Sorted'!$B$2:$G$5000,5,0),VLOOKUP(C489,'[1]Members Sorted'!$B$2:$G$5000,5,0)),"")</f>
        <v/>
      </c>
      <c r="H489" s="21" t="str">
        <f>IFERROR(IF(G489="","",IF(#REF!=1,"Guest",IF(COUNTIF($G$7:G489,G489)='[1]Season Set up'!$D$62,"Spacer",IF(COUNTIF($G$7:G489,G489)='[1]Season Set up'!$D$63,"Spacer",IF(COUNTIF($G$7:G489,G489)='[1]Season Set up'!$D$64,"Spacer",IF(COUNTIF($G$7:G489,G489)='[1]Season Set up'!$D$65,"Spacer",IF(COUNTIF($G$7:G489,G489)='[1]Season Set up'!$D$66,"Spacer",IF(COUNTIF($G$7:G489,G489)='[1]Season Set up'!$D$67,"Spacer",IF(COUNTIF($G$7:G489,G489)='[1]Season Set up'!$D$68,"Spacer",IF(COUNTIF($G$7:G489,G489)='[1]Season Set up'!$D$69,"Spacer",IF(COUNTIF($G$7:G489,G489)&lt;='[1]Season Set up'!$C$62, CONCATENATE(G489, " A"),IF(COUNTIF($G$7:G489,G489)&lt;='[1]Season Set up'!$C$63, CONCATENATE(G489, " B"),IF(COUNTIF($G$7:G489,G489)&lt;='[1]Season Set up'!$C$64, CONCATENATE(G489, " C"),IF(COUNTIF($G$7:G489,G489)&lt;='[1]Season Set up'!$C$65, CONCATENATE(G489, " D"),IF(COUNTIF($G$7:G489,G489)&lt;='[1]Season Set up'!$C$66, CONCATENATE(G489, " E"),IF(COUNTIF($G$7:G489,G489)&lt;='[1]Season Set up'!$C$67, CONCATENATE(G489, " F"),IF(COUNTIF($G$7:G489,G489)&lt;='[1]Season Set up'!$C$68, CONCATENATE(G489, " G"),IF(COUNTIF($G$7:G489,G489)&lt;='[1]Season Set up'!$C$69, CONCATENATE(G489, " H"),"")))))))))))))))))),"")</f>
        <v/>
      </c>
      <c r="I489" s="74"/>
      <c r="J489" s="21" t="str">
        <f>IFERROR(VLOOKUP(D489,#REF!,6,0),"")</f>
        <v/>
      </c>
      <c r="K489" s="2"/>
      <c r="L489" s="21">
        <v>483</v>
      </c>
      <c r="M489" s="73"/>
      <c r="N489" s="21" t="str">
        <f t="shared" si="13"/>
        <v/>
      </c>
      <c r="O489" s="21" t="str">
        <f>IFERROR(IF(M489="",VLOOKUP(N489,'[1]Members Sorted'!$B$2:$G$5000,2,0),VLOOKUP(M489,'[1]Members Sorted'!$B$2:$G$5000,2,0)),"")</f>
        <v/>
      </c>
      <c r="P489" s="21" t="str">
        <f>IFERROR(IF(M489="",VLOOKUP(N489,'[1]Members Sorted'!$B$2:$G$5000,3,0),VLOOKUP(M489,'[1]Members Sorted'!$B$2:$G$5000,3,0)),"")</f>
        <v/>
      </c>
      <c r="Q489" s="21" t="str">
        <f>IFERROR(IF(M489="",VLOOKUP(N489,'[1]Members Sorted'!$B$2:$G$5000,5,0),VLOOKUP(M489,'[1]Members Sorted'!$B$2:$G$5000,5,0)),"")</f>
        <v/>
      </c>
      <c r="R489" s="21" t="str">
        <f>IFERROR(IF(Q489="","",IF(#REF!=1,"Guest",IF(COUNTIF($Q$7:Q489,Q489)&lt;='[1]Season Set up'!$C$73, CONCATENATE(Q489, " A"),IF(COUNTIF($Q$7:Q489,Q489)&lt;='[1]Season Set up'!$C$74, CONCATENATE(Q489, " B"),IF(COUNTIF($Q$7:Q489,Q489)&lt;='[1]Season Set up'!$C$75, CONCATENATE(Q489, " C"),IF(COUNTIF($Q$7:Q489,Q489)&lt;='[1]Season Set up'!$C$76, CONCATENATE(Q489, " D"),IF(COUNTIF($Q$7:Q489,Q489)&lt;='[1]Season Set up'!$C$77, CONCATENATE(Q489, " E"),IF(COUNTIF($Q$7:Q489,Q489)&lt;='[1]Season Set up'!$C$78, CONCATENATE(Q489, " F"),IF(COUNTIF($Q$7:Q489,Q489)&lt;='[1]Season Set up'!$C$79, CONCATENATE(Q489, " G"),IF(COUNTIF($Q$7:Q489,Q489)&lt;='[1]Season Set up'!$C$80, CONCATENATE(Q489, " H"),"")))))))))),"")</f>
        <v/>
      </c>
      <c r="S489" s="74"/>
      <c r="T489" s="21" t="str">
        <f>IFERROR(VLOOKUP(N489,#REF!,6,0),"")</f>
        <v/>
      </c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1:35" ht="15.75" customHeight="1" x14ac:dyDescent="0.2">
      <c r="A490" s="2" t="str">
        <f>IFERROR(IF(#REF!=0,"Wrong Gender!",""),"")</f>
        <v/>
      </c>
      <c r="B490" s="21">
        <v>484</v>
      </c>
      <c r="C490" s="73"/>
      <c r="D490" s="21" t="str">
        <f t="shared" si="12"/>
        <v/>
      </c>
      <c r="E490" s="21" t="str">
        <f>IFERROR(IF(C490="",VLOOKUP(D490,'[1]Members Sorted'!$B$2:$G$5000,2,0),VLOOKUP(C490,'[1]Members Sorted'!$B$2:$G$5000,2,0)),"")</f>
        <v/>
      </c>
      <c r="F490" s="21" t="str">
        <f>IFERROR(IF(C490="",VLOOKUP(D490,'[1]Members Sorted'!$B$2:$G$5000,3,0),VLOOKUP(C490,'[1]Members Sorted'!$B$2:$G$5000,3,0)),"")</f>
        <v/>
      </c>
      <c r="G490" s="21" t="str">
        <f>IFERROR(IF(C490="",VLOOKUP(D490,'[1]Members Sorted'!$B$2:$G$5000,5,0),VLOOKUP(C490,'[1]Members Sorted'!$B$2:$G$5000,5,0)),"")</f>
        <v/>
      </c>
      <c r="H490" s="21" t="str">
        <f>IFERROR(IF(G490="","",IF(#REF!=1,"Guest",IF(COUNTIF($G$7:G490,G490)='[1]Season Set up'!$D$62,"Spacer",IF(COUNTIF($G$7:G490,G490)='[1]Season Set up'!$D$63,"Spacer",IF(COUNTIF($G$7:G490,G490)='[1]Season Set up'!$D$64,"Spacer",IF(COUNTIF($G$7:G490,G490)='[1]Season Set up'!$D$65,"Spacer",IF(COUNTIF($G$7:G490,G490)='[1]Season Set up'!$D$66,"Spacer",IF(COUNTIF($G$7:G490,G490)='[1]Season Set up'!$D$67,"Spacer",IF(COUNTIF($G$7:G490,G490)='[1]Season Set up'!$D$68,"Spacer",IF(COUNTIF($G$7:G490,G490)='[1]Season Set up'!$D$69,"Spacer",IF(COUNTIF($G$7:G490,G490)&lt;='[1]Season Set up'!$C$62, CONCATENATE(G490, " A"),IF(COUNTIF($G$7:G490,G490)&lt;='[1]Season Set up'!$C$63, CONCATENATE(G490, " B"),IF(COUNTIF($G$7:G490,G490)&lt;='[1]Season Set up'!$C$64, CONCATENATE(G490, " C"),IF(COUNTIF($G$7:G490,G490)&lt;='[1]Season Set up'!$C$65, CONCATENATE(G490, " D"),IF(COUNTIF($G$7:G490,G490)&lt;='[1]Season Set up'!$C$66, CONCATENATE(G490, " E"),IF(COUNTIF($G$7:G490,G490)&lt;='[1]Season Set up'!$C$67, CONCATENATE(G490, " F"),IF(COUNTIF($G$7:G490,G490)&lt;='[1]Season Set up'!$C$68, CONCATENATE(G490, " G"),IF(COUNTIF($G$7:G490,G490)&lt;='[1]Season Set up'!$C$69, CONCATENATE(G490, " H"),"")))))))))))))))))),"")</f>
        <v/>
      </c>
      <c r="I490" s="74"/>
      <c r="J490" s="21" t="str">
        <f>IFERROR(VLOOKUP(D490,#REF!,6,0),"")</f>
        <v/>
      </c>
      <c r="K490" s="2"/>
      <c r="L490" s="21">
        <v>484</v>
      </c>
      <c r="M490" s="73"/>
      <c r="N490" s="21" t="str">
        <f t="shared" si="13"/>
        <v/>
      </c>
      <c r="O490" s="21" t="str">
        <f>IFERROR(IF(M490="",VLOOKUP(N490,'[1]Members Sorted'!$B$2:$G$5000,2,0),VLOOKUP(M490,'[1]Members Sorted'!$B$2:$G$5000,2,0)),"")</f>
        <v/>
      </c>
      <c r="P490" s="21" t="str">
        <f>IFERROR(IF(M490="",VLOOKUP(N490,'[1]Members Sorted'!$B$2:$G$5000,3,0),VLOOKUP(M490,'[1]Members Sorted'!$B$2:$G$5000,3,0)),"")</f>
        <v/>
      </c>
      <c r="Q490" s="21" t="str">
        <f>IFERROR(IF(M490="",VLOOKUP(N490,'[1]Members Sorted'!$B$2:$G$5000,5,0),VLOOKUP(M490,'[1]Members Sorted'!$B$2:$G$5000,5,0)),"")</f>
        <v/>
      </c>
      <c r="R490" s="21" t="str">
        <f>IFERROR(IF(Q490="","",IF(#REF!=1,"Guest",IF(COUNTIF($Q$7:Q490,Q490)&lt;='[1]Season Set up'!$C$73, CONCATENATE(Q490, " A"),IF(COUNTIF($Q$7:Q490,Q490)&lt;='[1]Season Set up'!$C$74, CONCATENATE(Q490, " B"),IF(COUNTIF($Q$7:Q490,Q490)&lt;='[1]Season Set up'!$C$75, CONCATENATE(Q490, " C"),IF(COUNTIF($Q$7:Q490,Q490)&lt;='[1]Season Set up'!$C$76, CONCATENATE(Q490, " D"),IF(COUNTIF($Q$7:Q490,Q490)&lt;='[1]Season Set up'!$C$77, CONCATENATE(Q490, " E"),IF(COUNTIF($Q$7:Q490,Q490)&lt;='[1]Season Set up'!$C$78, CONCATENATE(Q490, " F"),IF(COUNTIF($Q$7:Q490,Q490)&lt;='[1]Season Set up'!$C$79, CONCATENATE(Q490, " G"),IF(COUNTIF($Q$7:Q490,Q490)&lt;='[1]Season Set up'!$C$80, CONCATENATE(Q490, " H"),"")))))))))),"")</f>
        <v/>
      </c>
      <c r="S490" s="74"/>
      <c r="T490" s="21" t="str">
        <f>IFERROR(VLOOKUP(N490,#REF!,6,0),"")</f>
        <v/>
      </c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1:35" ht="15.75" customHeight="1" x14ac:dyDescent="0.2">
      <c r="A491" s="2" t="str">
        <f>IFERROR(IF(#REF!=0,"Wrong Gender!",""),"")</f>
        <v/>
      </c>
      <c r="B491" s="21">
        <v>485</v>
      </c>
      <c r="C491" s="73"/>
      <c r="D491" s="21" t="str">
        <f t="shared" si="12"/>
        <v/>
      </c>
      <c r="E491" s="21" t="str">
        <f>IFERROR(IF(C491="",VLOOKUP(D491,'[1]Members Sorted'!$B$2:$G$5000,2,0),VLOOKUP(C491,'[1]Members Sorted'!$B$2:$G$5000,2,0)),"")</f>
        <v/>
      </c>
      <c r="F491" s="21" t="str">
        <f>IFERROR(IF(C491="",VLOOKUP(D491,'[1]Members Sorted'!$B$2:$G$5000,3,0),VLOOKUP(C491,'[1]Members Sorted'!$B$2:$G$5000,3,0)),"")</f>
        <v/>
      </c>
      <c r="G491" s="21" t="str">
        <f>IFERROR(IF(C491="",VLOOKUP(D491,'[1]Members Sorted'!$B$2:$G$5000,5,0),VLOOKUP(C491,'[1]Members Sorted'!$B$2:$G$5000,5,0)),"")</f>
        <v/>
      </c>
      <c r="H491" s="21" t="str">
        <f>IFERROR(IF(G491="","",IF(#REF!=1,"Guest",IF(COUNTIF($G$7:G491,G491)='[1]Season Set up'!$D$62,"Spacer",IF(COUNTIF($G$7:G491,G491)='[1]Season Set up'!$D$63,"Spacer",IF(COUNTIF($G$7:G491,G491)='[1]Season Set up'!$D$64,"Spacer",IF(COUNTIF($G$7:G491,G491)='[1]Season Set up'!$D$65,"Spacer",IF(COUNTIF($G$7:G491,G491)='[1]Season Set up'!$D$66,"Spacer",IF(COUNTIF($G$7:G491,G491)='[1]Season Set up'!$D$67,"Spacer",IF(COUNTIF($G$7:G491,G491)='[1]Season Set up'!$D$68,"Spacer",IF(COUNTIF($G$7:G491,G491)='[1]Season Set up'!$D$69,"Spacer",IF(COUNTIF($G$7:G491,G491)&lt;='[1]Season Set up'!$C$62, CONCATENATE(G491, " A"),IF(COUNTIF($G$7:G491,G491)&lt;='[1]Season Set up'!$C$63, CONCATENATE(G491, " B"),IF(COUNTIF($G$7:G491,G491)&lt;='[1]Season Set up'!$C$64, CONCATENATE(G491, " C"),IF(COUNTIF($G$7:G491,G491)&lt;='[1]Season Set up'!$C$65, CONCATENATE(G491, " D"),IF(COUNTIF($G$7:G491,G491)&lt;='[1]Season Set up'!$C$66, CONCATENATE(G491, " E"),IF(COUNTIF($G$7:G491,G491)&lt;='[1]Season Set up'!$C$67, CONCATENATE(G491, " F"),IF(COUNTIF($G$7:G491,G491)&lt;='[1]Season Set up'!$C$68, CONCATENATE(G491, " G"),IF(COUNTIF($G$7:G491,G491)&lt;='[1]Season Set up'!$C$69, CONCATENATE(G491, " H"),"")))))))))))))))))),"")</f>
        <v/>
      </c>
      <c r="I491" s="74"/>
      <c r="J491" s="21" t="str">
        <f>IFERROR(VLOOKUP(D491,#REF!,6,0),"")</f>
        <v/>
      </c>
      <c r="K491" s="2"/>
      <c r="L491" s="21">
        <v>485</v>
      </c>
      <c r="M491" s="73"/>
      <c r="N491" s="21" t="str">
        <f t="shared" si="13"/>
        <v/>
      </c>
      <c r="O491" s="21" t="str">
        <f>IFERROR(IF(M491="",VLOOKUP(N491,'[1]Members Sorted'!$B$2:$G$5000,2,0),VLOOKUP(M491,'[1]Members Sorted'!$B$2:$G$5000,2,0)),"")</f>
        <v/>
      </c>
      <c r="P491" s="21" t="str">
        <f>IFERROR(IF(M491="",VLOOKUP(N491,'[1]Members Sorted'!$B$2:$G$5000,3,0),VLOOKUP(M491,'[1]Members Sorted'!$B$2:$G$5000,3,0)),"")</f>
        <v/>
      </c>
      <c r="Q491" s="21" t="str">
        <f>IFERROR(IF(M491="",VLOOKUP(N491,'[1]Members Sorted'!$B$2:$G$5000,5,0),VLOOKUP(M491,'[1]Members Sorted'!$B$2:$G$5000,5,0)),"")</f>
        <v/>
      </c>
      <c r="R491" s="21" t="str">
        <f>IFERROR(IF(Q491="","",IF(#REF!=1,"Guest",IF(COUNTIF($Q$7:Q491,Q491)&lt;='[1]Season Set up'!$C$73, CONCATENATE(Q491, " A"),IF(COUNTIF($Q$7:Q491,Q491)&lt;='[1]Season Set up'!$C$74, CONCATENATE(Q491, " B"),IF(COUNTIF($Q$7:Q491,Q491)&lt;='[1]Season Set up'!$C$75, CONCATENATE(Q491, " C"),IF(COUNTIF($Q$7:Q491,Q491)&lt;='[1]Season Set up'!$C$76, CONCATENATE(Q491, " D"),IF(COUNTIF($Q$7:Q491,Q491)&lt;='[1]Season Set up'!$C$77, CONCATENATE(Q491, " E"),IF(COUNTIF($Q$7:Q491,Q491)&lt;='[1]Season Set up'!$C$78, CONCATENATE(Q491, " F"),IF(COUNTIF($Q$7:Q491,Q491)&lt;='[1]Season Set up'!$C$79, CONCATENATE(Q491, " G"),IF(COUNTIF($Q$7:Q491,Q491)&lt;='[1]Season Set up'!$C$80, CONCATENATE(Q491, " H"),"")))))))))),"")</f>
        <v/>
      </c>
      <c r="S491" s="74"/>
      <c r="T491" s="21" t="str">
        <f>IFERROR(VLOOKUP(N491,#REF!,6,0),"")</f>
        <v/>
      </c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1:35" ht="15.75" customHeight="1" x14ac:dyDescent="0.2">
      <c r="A492" s="2" t="str">
        <f>IFERROR(IF(#REF!=0,"Wrong Gender!",""),"")</f>
        <v/>
      </c>
      <c r="B492" s="21">
        <v>486</v>
      </c>
      <c r="C492" s="73"/>
      <c r="D492" s="21" t="str">
        <f t="shared" si="12"/>
        <v/>
      </c>
      <c r="E492" s="21" t="str">
        <f>IFERROR(IF(C492="",VLOOKUP(D492,'[1]Members Sorted'!$B$2:$G$5000,2,0),VLOOKUP(C492,'[1]Members Sorted'!$B$2:$G$5000,2,0)),"")</f>
        <v/>
      </c>
      <c r="F492" s="21" t="str">
        <f>IFERROR(IF(C492="",VLOOKUP(D492,'[1]Members Sorted'!$B$2:$G$5000,3,0),VLOOKUP(C492,'[1]Members Sorted'!$B$2:$G$5000,3,0)),"")</f>
        <v/>
      </c>
      <c r="G492" s="21" t="str">
        <f>IFERROR(IF(C492="",VLOOKUP(D492,'[1]Members Sorted'!$B$2:$G$5000,5,0),VLOOKUP(C492,'[1]Members Sorted'!$B$2:$G$5000,5,0)),"")</f>
        <v/>
      </c>
      <c r="H492" s="21" t="str">
        <f>IFERROR(IF(G492="","",IF(#REF!=1,"Guest",IF(COUNTIF($G$7:G492,G492)='[1]Season Set up'!$D$62,"Spacer",IF(COUNTIF($G$7:G492,G492)='[1]Season Set up'!$D$63,"Spacer",IF(COUNTIF($G$7:G492,G492)='[1]Season Set up'!$D$64,"Spacer",IF(COUNTIF($G$7:G492,G492)='[1]Season Set up'!$D$65,"Spacer",IF(COUNTIF($G$7:G492,G492)='[1]Season Set up'!$D$66,"Spacer",IF(COUNTIF($G$7:G492,G492)='[1]Season Set up'!$D$67,"Spacer",IF(COUNTIF($G$7:G492,G492)='[1]Season Set up'!$D$68,"Spacer",IF(COUNTIF($G$7:G492,G492)='[1]Season Set up'!$D$69,"Spacer",IF(COUNTIF($G$7:G492,G492)&lt;='[1]Season Set up'!$C$62, CONCATENATE(G492, " A"),IF(COUNTIF($G$7:G492,G492)&lt;='[1]Season Set up'!$C$63, CONCATENATE(G492, " B"),IF(COUNTIF($G$7:G492,G492)&lt;='[1]Season Set up'!$C$64, CONCATENATE(G492, " C"),IF(COUNTIF($G$7:G492,G492)&lt;='[1]Season Set up'!$C$65, CONCATENATE(G492, " D"),IF(COUNTIF($G$7:G492,G492)&lt;='[1]Season Set up'!$C$66, CONCATENATE(G492, " E"),IF(COUNTIF($G$7:G492,G492)&lt;='[1]Season Set up'!$C$67, CONCATENATE(G492, " F"),IF(COUNTIF($G$7:G492,G492)&lt;='[1]Season Set up'!$C$68, CONCATENATE(G492, " G"),IF(COUNTIF($G$7:G492,G492)&lt;='[1]Season Set up'!$C$69, CONCATENATE(G492, " H"),"")))))))))))))))))),"")</f>
        <v/>
      </c>
      <c r="I492" s="74"/>
      <c r="J492" s="21" t="str">
        <f>IFERROR(VLOOKUP(D492,#REF!,6,0),"")</f>
        <v/>
      </c>
      <c r="K492" s="2"/>
      <c r="L492" s="21">
        <v>486</v>
      </c>
      <c r="M492" s="73"/>
      <c r="N492" s="21" t="str">
        <f t="shared" si="13"/>
        <v/>
      </c>
      <c r="O492" s="21" t="str">
        <f>IFERROR(IF(M492="",VLOOKUP(N492,'[1]Members Sorted'!$B$2:$G$5000,2,0),VLOOKUP(M492,'[1]Members Sorted'!$B$2:$G$5000,2,0)),"")</f>
        <v/>
      </c>
      <c r="P492" s="21" t="str">
        <f>IFERROR(IF(M492="",VLOOKUP(N492,'[1]Members Sorted'!$B$2:$G$5000,3,0),VLOOKUP(M492,'[1]Members Sorted'!$B$2:$G$5000,3,0)),"")</f>
        <v/>
      </c>
      <c r="Q492" s="21" t="str">
        <f>IFERROR(IF(M492="",VLOOKUP(N492,'[1]Members Sorted'!$B$2:$G$5000,5,0),VLOOKUP(M492,'[1]Members Sorted'!$B$2:$G$5000,5,0)),"")</f>
        <v/>
      </c>
      <c r="R492" s="21" t="str">
        <f>IFERROR(IF(Q492="","",IF(#REF!=1,"Guest",IF(COUNTIF($Q$7:Q492,Q492)&lt;='[1]Season Set up'!$C$73, CONCATENATE(Q492, " A"),IF(COUNTIF($Q$7:Q492,Q492)&lt;='[1]Season Set up'!$C$74, CONCATENATE(Q492, " B"),IF(COUNTIF($Q$7:Q492,Q492)&lt;='[1]Season Set up'!$C$75, CONCATENATE(Q492, " C"),IF(COUNTIF($Q$7:Q492,Q492)&lt;='[1]Season Set up'!$C$76, CONCATENATE(Q492, " D"),IF(COUNTIF($Q$7:Q492,Q492)&lt;='[1]Season Set up'!$C$77, CONCATENATE(Q492, " E"),IF(COUNTIF($Q$7:Q492,Q492)&lt;='[1]Season Set up'!$C$78, CONCATENATE(Q492, " F"),IF(COUNTIF($Q$7:Q492,Q492)&lt;='[1]Season Set up'!$C$79, CONCATENATE(Q492, " G"),IF(COUNTIF($Q$7:Q492,Q492)&lt;='[1]Season Set up'!$C$80, CONCATENATE(Q492, " H"),"")))))))))),"")</f>
        <v/>
      </c>
      <c r="S492" s="74"/>
      <c r="T492" s="21" t="str">
        <f>IFERROR(VLOOKUP(N492,#REF!,6,0),"")</f>
        <v/>
      </c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1:35" ht="15.75" customHeight="1" x14ac:dyDescent="0.2">
      <c r="A493" s="2" t="str">
        <f>IFERROR(IF(#REF!=0,"Wrong Gender!",""),"")</f>
        <v/>
      </c>
      <c r="B493" s="21">
        <v>487</v>
      </c>
      <c r="C493" s="73"/>
      <c r="D493" s="21" t="str">
        <f t="shared" si="12"/>
        <v/>
      </c>
      <c r="E493" s="21" t="str">
        <f>IFERROR(IF(C493="",VLOOKUP(D493,'[1]Members Sorted'!$B$2:$G$5000,2,0),VLOOKUP(C493,'[1]Members Sorted'!$B$2:$G$5000,2,0)),"")</f>
        <v/>
      </c>
      <c r="F493" s="21" t="str">
        <f>IFERROR(IF(C493="",VLOOKUP(D493,'[1]Members Sorted'!$B$2:$G$5000,3,0),VLOOKUP(C493,'[1]Members Sorted'!$B$2:$G$5000,3,0)),"")</f>
        <v/>
      </c>
      <c r="G493" s="21" t="str">
        <f>IFERROR(IF(C493="",VLOOKUP(D493,'[1]Members Sorted'!$B$2:$G$5000,5,0),VLOOKUP(C493,'[1]Members Sorted'!$B$2:$G$5000,5,0)),"")</f>
        <v/>
      </c>
      <c r="H493" s="21" t="str">
        <f>IFERROR(IF(G493="","",IF(#REF!=1,"Guest",IF(COUNTIF($G$7:G493,G493)='[1]Season Set up'!$D$62,"Spacer",IF(COUNTIF($G$7:G493,G493)='[1]Season Set up'!$D$63,"Spacer",IF(COUNTIF($G$7:G493,G493)='[1]Season Set up'!$D$64,"Spacer",IF(COUNTIF($G$7:G493,G493)='[1]Season Set up'!$D$65,"Spacer",IF(COUNTIF($G$7:G493,G493)='[1]Season Set up'!$D$66,"Spacer",IF(COUNTIF($G$7:G493,G493)='[1]Season Set up'!$D$67,"Spacer",IF(COUNTIF($G$7:G493,G493)='[1]Season Set up'!$D$68,"Spacer",IF(COUNTIF($G$7:G493,G493)='[1]Season Set up'!$D$69,"Spacer",IF(COUNTIF($G$7:G493,G493)&lt;='[1]Season Set up'!$C$62, CONCATENATE(G493, " A"),IF(COUNTIF($G$7:G493,G493)&lt;='[1]Season Set up'!$C$63, CONCATENATE(G493, " B"),IF(COUNTIF($G$7:G493,G493)&lt;='[1]Season Set up'!$C$64, CONCATENATE(G493, " C"),IF(COUNTIF($G$7:G493,G493)&lt;='[1]Season Set up'!$C$65, CONCATENATE(G493, " D"),IF(COUNTIF($G$7:G493,G493)&lt;='[1]Season Set up'!$C$66, CONCATENATE(G493, " E"),IF(COUNTIF($G$7:G493,G493)&lt;='[1]Season Set up'!$C$67, CONCATENATE(G493, " F"),IF(COUNTIF($G$7:G493,G493)&lt;='[1]Season Set up'!$C$68, CONCATENATE(G493, " G"),IF(COUNTIF($G$7:G493,G493)&lt;='[1]Season Set up'!$C$69, CONCATENATE(G493, " H"),"")))))))))))))))))),"")</f>
        <v/>
      </c>
      <c r="I493" s="74"/>
      <c r="J493" s="21" t="str">
        <f>IFERROR(VLOOKUP(D493,#REF!,6,0),"")</f>
        <v/>
      </c>
      <c r="K493" s="2"/>
      <c r="L493" s="21">
        <v>487</v>
      </c>
      <c r="M493" s="73"/>
      <c r="N493" s="21" t="str">
        <f t="shared" si="13"/>
        <v/>
      </c>
      <c r="O493" s="21" t="str">
        <f>IFERROR(IF(M493="",VLOOKUP(N493,'[1]Members Sorted'!$B$2:$G$5000,2,0),VLOOKUP(M493,'[1]Members Sorted'!$B$2:$G$5000,2,0)),"")</f>
        <v/>
      </c>
      <c r="P493" s="21" t="str">
        <f>IFERROR(IF(M493="",VLOOKUP(N493,'[1]Members Sorted'!$B$2:$G$5000,3,0),VLOOKUP(M493,'[1]Members Sorted'!$B$2:$G$5000,3,0)),"")</f>
        <v/>
      </c>
      <c r="Q493" s="21" t="str">
        <f>IFERROR(IF(M493="",VLOOKUP(N493,'[1]Members Sorted'!$B$2:$G$5000,5,0),VLOOKUP(M493,'[1]Members Sorted'!$B$2:$G$5000,5,0)),"")</f>
        <v/>
      </c>
      <c r="R493" s="21" t="str">
        <f>IFERROR(IF(Q493="","",IF(#REF!=1,"Guest",IF(COUNTIF($Q$7:Q493,Q493)&lt;='[1]Season Set up'!$C$73, CONCATENATE(Q493, " A"),IF(COUNTIF($Q$7:Q493,Q493)&lt;='[1]Season Set up'!$C$74, CONCATENATE(Q493, " B"),IF(COUNTIF($Q$7:Q493,Q493)&lt;='[1]Season Set up'!$C$75, CONCATENATE(Q493, " C"),IF(COUNTIF($Q$7:Q493,Q493)&lt;='[1]Season Set up'!$C$76, CONCATENATE(Q493, " D"),IF(COUNTIF($Q$7:Q493,Q493)&lt;='[1]Season Set up'!$C$77, CONCATENATE(Q493, " E"),IF(COUNTIF($Q$7:Q493,Q493)&lt;='[1]Season Set up'!$C$78, CONCATENATE(Q493, " F"),IF(COUNTIF($Q$7:Q493,Q493)&lt;='[1]Season Set up'!$C$79, CONCATENATE(Q493, " G"),IF(COUNTIF($Q$7:Q493,Q493)&lt;='[1]Season Set up'!$C$80, CONCATENATE(Q493, " H"),"")))))))))),"")</f>
        <v/>
      </c>
      <c r="S493" s="74"/>
      <c r="T493" s="21" t="str">
        <f>IFERROR(VLOOKUP(N493,#REF!,6,0),"")</f>
        <v/>
      </c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1:35" ht="15.75" customHeight="1" x14ac:dyDescent="0.2">
      <c r="A494" s="2" t="str">
        <f>IFERROR(IF(#REF!=0,"Wrong Gender!",""),"")</f>
        <v/>
      </c>
      <c r="B494" s="21">
        <v>488</v>
      </c>
      <c r="C494" s="73"/>
      <c r="D494" s="21" t="str">
        <f t="shared" si="12"/>
        <v/>
      </c>
      <c r="E494" s="21" t="str">
        <f>IFERROR(IF(C494="",VLOOKUP(D494,'[1]Members Sorted'!$B$2:$G$5000,2,0),VLOOKUP(C494,'[1]Members Sorted'!$B$2:$G$5000,2,0)),"")</f>
        <v/>
      </c>
      <c r="F494" s="21" t="str">
        <f>IFERROR(IF(C494="",VLOOKUP(D494,'[1]Members Sorted'!$B$2:$G$5000,3,0),VLOOKUP(C494,'[1]Members Sorted'!$B$2:$G$5000,3,0)),"")</f>
        <v/>
      </c>
      <c r="G494" s="21" t="str">
        <f>IFERROR(IF(C494="",VLOOKUP(D494,'[1]Members Sorted'!$B$2:$G$5000,5,0),VLOOKUP(C494,'[1]Members Sorted'!$B$2:$G$5000,5,0)),"")</f>
        <v/>
      </c>
      <c r="H494" s="21" t="str">
        <f>IFERROR(IF(G494="","",IF(#REF!=1,"Guest",IF(COUNTIF($G$7:G494,G494)='[1]Season Set up'!$D$62,"Spacer",IF(COUNTIF($G$7:G494,G494)='[1]Season Set up'!$D$63,"Spacer",IF(COUNTIF($G$7:G494,G494)='[1]Season Set up'!$D$64,"Spacer",IF(COUNTIF($G$7:G494,G494)='[1]Season Set up'!$D$65,"Spacer",IF(COUNTIF($G$7:G494,G494)='[1]Season Set up'!$D$66,"Spacer",IF(COUNTIF($G$7:G494,G494)='[1]Season Set up'!$D$67,"Spacer",IF(COUNTIF($G$7:G494,G494)='[1]Season Set up'!$D$68,"Spacer",IF(COUNTIF($G$7:G494,G494)='[1]Season Set up'!$D$69,"Spacer",IF(COUNTIF($G$7:G494,G494)&lt;='[1]Season Set up'!$C$62, CONCATENATE(G494, " A"),IF(COUNTIF($G$7:G494,G494)&lt;='[1]Season Set up'!$C$63, CONCATENATE(G494, " B"),IF(COUNTIF($G$7:G494,G494)&lt;='[1]Season Set up'!$C$64, CONCATENATE(G494, " C"),IF(COUNTIF($G$7:G494,G494)&lt;='[1]Season Set up'!$C$65, CONCATENATE(G494, " D"),IF(COUNTIF($G$7:G494,G494)&lt;='[1]Season Set up'!$C$66, CONCATENATE(G494, " E"),IF(COUNTIF($G$7:G494,G494)&lt;='[1]Season Set up'!$C$67, CONCATENATE(G494, " F"),IF(COUNTIF($G$7:G494,G494)&lt;='[1]Season Set up'!$C$68, CONCATENATE(G494, " G"),IF(COUNTIF($G$7:G494,G494)&lt;='[1]Season Set up'!$C$69, CONCATENATE(G494, " H"),"")))))))))))))))))),"")</f>
        <v/>
      </c>
      <c r="I494" s="74"/>
      <c r="J494" s="21" t="str">
        <f>IFERROR(VLOOKUP(D494,#REF!,6,0),"")</f>
        <v/>
      </c>
      <c r="K494" s="2"/>
      <c r="L494" s="21">
        <v>488</v>
      </c>
      <c r="M494" s="73"/>
      <c r="N494" s="21" t="str">
        <f t="shared" si="13"/>
        <v/>
      </c>
      <c r="O494" s="21" t="str">
        <f>IFERROR(IF(M494="",VLOOKUP(N494,'[1]Members Sorted'!$B$2:$G$5000,2,0),VLOOKUP(M494,'[1]Members Sorted'!$B$2:$G$5000,2,0)),"")</f>
        <v/>
      </c>
      <c r="P494" s="21" t="str">
        <f>IFERROR(IF(M494="",VLOOKUP(N494,'[1]Members Sorted'!$B$2:$G$5000,3,0),VLOOKUP(M494,'[1]Members Sorted'!$B$2:$G$5000,3,0)),"")</f>
        <v/>
      </c>
      <c r="Q494" s="21" t="str">
        <f>IFERROR(IF(M494="",VLOOKUP(N494,'[1]Members Sorted'!$B$2:$G$5000,5,0),VLOOKUP(M494,'[1]Members Sorted'!$B$2:$G$5000,5,0)),"")</f>
        <v/>
      </c>
      <c r="R494" s="21" t="str">
        <f>IFERROR(IF(Q494="","",IF(#REF!=1,"Guest",IF(COUNTIF($Q$7:Q494,Q494)&lt;='[1]Season Set up'!$C$73, CONCATENATE(Q494, " A"),IF(COUNTIF($Q$7:Q494,Q494)&lt;='[1]Season Set up'!$C$74, CONCATENATE(Q494, " B"),IF(COUNTIF($Q$7:Q494,Q494)&lt;='[1]Season Set up'!$C$75, CONCATENATE(Q494, " C"),IF(COUNTIF($Q$7:Q494,Q494)&lt;='[1]Season Set up'!$C$76, CONCATENATE(Q494, " D"),IF(COUNTIF($Q$7:Q494,Q494)&lt;='[1]Season Set up'!$C$77, CONCATENATE(Q494, " E"),IF(COUNTIF($Q$7:Q494,Q494)&lt;='[1]Season Set up'!$C$78, CONCATENATE(Q494, " F"),IF(COUNTIF($Q$7:Q494,Q494)&lt;='[1]Season Set up'!$C$79, CONCATENATE(Q494, " G"),IF(COUNTIF($Q$7:Q494,Q494)&lt;='[1]Season Set up'!$C$80, CONCATENATE(Q494, " H"),"")))))))))),"")</f>
        <v/>
      </c>
      <c r="S494" s="74"/>
      <c r="T494" s="21" t="str">
        <f>IFERROR(VLOOKUP(N494,#REF!,6,0),"")</f>
        <v/>
      </c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1:35" ht="15.75" customHeight="1" x14ac:dyDescent="0.2">
      <c r="A495" s="2" t="str">
        <f>IFERROR(IF(#REF!=0,"Wrong Gender!",""),"")</f>
        <v/>
      </c>
      <c r="B495" s="21">
        <v>489</v>
      </c>
      <c r="C495" s="73"/>
      <c r="D495" s="21" t="str">
        <f t="shared" si="12"/>
        <v/>
      </c>
      <c r="E495" s="21" t="str">
        <f>IFERROR(IF(C495="",VLOOKUP(D495,'[1]Members Sorted'!$B$2:$G$5000,2,0),VLOOKUP(C495,'[1]Members Sorted'!$B$2:$G$5000,2,0)),"")</f>
        <v/>
      </c>
      <c r="F495" s="21" t="str">
        <f>IFERROR(IF(C495="",VLOOKUP(D495,'[1]Members Sorted'!$B$2:$G$5000,3,0),VLOOKUP(C495,'[1]Members Sorted'!$B$2:$G$5000,3,0)),"")</f>
        <v/>
      </c>
      <c r="G495" s="21" t="str">
        <f>IFERROR(IF(C495="",VLOOKUP(D495,'[1]Members Sorted'!$B$2:$G$5000,5,0),VLOOKUP(C495,'[1]Members Sorted'!$B$2:$G$5000,5,0)),"")</f>
        <v/>
      </c>
      <c r="H495" s="21" t="str">
        <f>IFERROR(IF(G495="","",IF(#REF!=1,"Guest",IF(COUNTIF($G$7:G495,G495)='[1]Season Set up'!$D$62,"Spacer",IF(COUNTIF($G$7:G495,G495)='[1]Season Set up'!$D$63,"Spacer",IF(COUNTIF($G$7:G495,G495)='[1]Season Set up'!$D$64,"Spacer",IF(COUNTIF($G$7:G495,G495)='[1]Season Set up'!$D$65,"Spacer",IF(COUNTIF($G$7:G495,G495)='[1]Season Set up'!$D$66,"Spacer",IF(COUNTIF($G$7:G495,G495)='[1]Season Set up'!$D$67,"Spacer",IF(COUNTIF($G$7:G495,G495)='[1]Season Set up'!$D$68,"Spacer",IF(COUNTIF($G$7:G495,G495)='[1]Season Set up'!$D$69,"Spacer",IF(COUNTIF($G$7:G495,G495)&lt;='[1]Season Set up'!$C$62, CONCATENATE(G495, " A"),IF(COUNTIF($G$7:G495,G495)&lt;='[1]Season Set up'!$C$63, CONCATENATE(G495, " B"),IF(COUNTIF($G$7:G495,G495)&lt;='[1]Season Set up'!$C$64, CONCATENATE(G495, " C"),IF(COUNTIF($G$7:G495,G495)&lt;='[1]Season Set up'!$C$65, CONCATENATE(G495, " D"),IF(COUNTIF($G$7:G495,G495)&lt;='[1]Season Set up'!$C$66, CONCATENATE(G495, " E"),IF(COUNTIF($G$7:G495,G495)&lt;='[1]Season Set up'!$C$67, CONCATENATE(G495, " F"),IF(COUNTIF($G$7:G495,G495)&lt;='[1]Season Set up'!$C$68, CONCATENATE(G495, " G"),IF(COUNTIF($G$7:G495,G495)&lt;='[1]Season Set up'!$C$69, CONCATENATE(G495, " H"),"")))))))))))))))))),"")</f>
        <v/>
      </c>
      <c r="I495" s="74"/>
      <c r="J495" s="21" t="str">
        <f>IFERROR(VLOOKUP(D495,#REF!,6,0),"")</f>
        <v/>
      </c>
      <c r="K495" s="2"/>
      <c r="L495" s="21">
        <v>489</v>
      </c>
      <c r="M495" s="73"/>
      <c r="N495" s="21" t="str">
        <f t="shared" si="13"/>
        <v/>
      </c>
      <c r="O495" s="21" t="str">
        <f>IFERROR(IF(M495="",VLOOKUP(N495,'[1]Members Sorted'!$B$2:$G$5000,2,0),VLOOKUP(M495,'[1]Members Sorted'!$B$2:$G$5000,2,0)),"")</f>
        <v/>
      </c>
      <c r="P495" s="21" t="str">
        <f>IFERROR(IF(M495="",VLOOKUP(N495,'[1]Members Sorted'!$B$2:$G$5000,3,0),VLOOKUP(M495,'[1]Members Sorted'!$B$2:$G$5000,3,0)),"")</f>
        <v/>
      </c>
      <c r="Q495" s="21" t="str">
        <f>IFERROR(IF(M495="",VLOOKUP(N495,'[1]Members Sorted'!$B$2:$G$5000,5,0),VLOOKUP(M495,'[1]Members Sorted'!$B$2:$G$5000,5,0)),"")</f>
        <v/>
      </c>
      <c r="R495" s="21" t="str">
        <f>IFERROR(IF(Q495="","",IF(#REF!=1,"Guest",IF(COUNTIF($Q$7:Q495,Q495)&lt;='[1]Season Set up'!$C$73, CONCATENATE(Q495, " A"),IF(COUNTIF($Q$7:Q495,Q495)&lt;='[1]Season Set up'!$C$74, CONCATENATE(Q495, " B"),IF(COUNTIF($Q$7:Q495,Q495)&lt;='[1]Season Set up'!$C$75, CONCATENATE(Q495, " C"),IF(COUNTIF($Q$7:Q495,Q495)&lt;='[1]Season Set up'!$C$76, CONCATENATE(Q495, " D"),IF(COUNTIF($Q$7:Q495,Q495)&lt;='[1]Season Set up'!$C$77, CONCATENATE(Q495, " E"),IF(COUNTIF($Q$7:Q495,Q495)&lt;='[1]Season Set up'!$C$78, CONCATENATE(Q495, " F"),IF(COUNTIF($Q$7:Q495,Q495)&lt;='[1]Season Set up'!$C$79, CONCATENATE(Q495, " G"),IF(COUNTIF($Q$7:Q495,Q495)&lt;='[1]Season Set up'!$C$80, CONCATENATE(Q495, " H"),"")))))))))),"")</f>
        <v/>
      </c>
      <c r="S495" s="74"/>
      <c r="T495" s="21" t="str">
        <f>IFERROR(VLOOKUP(N495,#REF!,6,0),"")</f>
        <v/>
      </c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1:35" ht="15.75" customHeight="1" x14ac:dyDescent="0.2">
      <c r="A496" s="2" t="str">
        <f>IFERROR(IF(#REF!=0,"Wrong Gender!",""),"")</f>
        <v/>
      </c>
      <c r="B496" s="21">
        <v>490</v>
      </c>
      <c r="C496" s="73"/>
      <c r="D496" s="21" t="str">
        <f t="shared" si="12"/>
        <v/>
      </c>
      <c r="E496" s="21" t="str">
        <f>IFERROR(IF(C496="",VLOOKUP(D496,'[1]Members Sorted'!$B$2:$G$5000,2,0),VLOOKUP(C496,'[1]Members Sorted'!$B$2:$G$5000,2,0)),"")</f>
        <v/>
      </c>
      <c r="F496" s="21" t="str">
        <f>IFERROR(IF(C496="",VLOOKUP(D496,'[1]Members Sorted'!$B$2:$G$5000,3,0),VLOOKUP(C496,'[1]Members Sorted'!$B$2:$G$5000,3,0)),"")</f>
        <v/>
      </c>
      <c r="G496" s="21" t="str">
        <f>IFERROR(IF(C496="",VLOOKUP(D496,'[1]Members Sorted'!$B$2:$G$5000,5,0),VLOOKUP(C496,'[1]Members Sorted'!$B$2:$G$5000,5,0)),"")</f>
        <v/>
      </c>
      <c r="H496" s="21" t="str">
        <f>IFERROR(IF(G496="","",IF(#REF!=1,"Guest",IF(COUNTIF($G$7:G496,G496)='[1]Season Set up'!$D$62,"Spacer",IF(COUNTIF($G$7:G496,G496)='[1]Season Set up'!$D$63,"Spacer",IF(COUNTIF($G$7:G496,G496)='[1]Season Set up'!$D$64,"Spacer",IF(COUNTIF($G$7:G496,G496)='[1]Season Set up'!$D$65,"Spacer",IF(COUNTIF($G$7:G496,G496)='[1]Season Set up'!$D$66,"Spacer",IF(COUNTIF($G$7:G496,G496)='[1]Season Set up'!$D$67,"Spacer",IF(COUNTIF($G$7:G496,G496)='[1]Season Set up'!$D$68,"Spacer",IF(COUNTIF($G$7:G496,G496)='[1]Season Set up'!$D$69,"Spacer",IF(COUNTIF($G$7:G496,G496)&lt;='[1]Season Set up'!$C$62, CONCATENATE(G496, " A"),IF(COUNTIF($G$7:G496,G496)&lt;='[1]Season Set up'!$C$63, CONCATENATE(G496, " B"),IF(COUNTIF($G$7:G496,G496)&lt;='[1]Season Set up'!$C$64, CONCATENATE(G496, " C"),IF(COUNTIF($G$7:G496,G496)&lt;='[1]Season Set up'!$C$65, CONCATENATE(G496, " D"),IF(COUNTIF($G$7:G496,G496)&lt;='[1]Season Set up'!$C$66, CONCATENATE(G496, " E"),IF(COUNTIF($G$7:G496,G496)&lt;='[1]Season Set up'!$C$67, CONCATENATE(G496, " F"),IF(COUNTIF($G$7:G496,G496)&lt;='[1]Season Set up'!$C$68, CONCATENATE(G496, " G"),IF(COUNTIF($G$7:G496,G496)&lt;='[1]Season Set up'!$C$69, CONCATENATE(G496, " H"),"")))))))))))))))))),"")</f>
        <v/>
      </c>
      <c r="I496" s="74"/>
      <c r="J496" s="21" t="str">
        <f>IFERROR(VLOOKUP(D496,#REF!,6,0),"")</f>
        <v/>
      </c>
      <c r="K496" s="2"/>
      <c r="L496" s="21">
        <v>490</v>
      </c>
      <c r="M496" s="73"/>
      <c r="N496" s="21" t="str">
        <f t="shared" si="13"/>
        <v/>
      </c>
      <c r="O496" s="21" t="str">
        <f>IFERROR(IF(M496="",VLOOKUP(N496,'[1]Members Sorted'!$B$2:$G$5000,2,0),VLOOKUP(M496,'[1]Members Sorted'!$B$2:$G$5000,2,0)),"")</f>
        <v/>
      </c>
      <c r="P496" s="21" t="str">
        <f>IFERROR(IF(M496="",VLOOKUP(N496,'[1]Members Sorted'!$B$2:$G$5000,3,0),VLOOKUP(M496,'[1]Members Sorted'!$B$2:$G$5000,3,0)),"")</f>
        <v/>
      </c>
      <c r="Q496" s="21" t="str">
        <f>IFERROR(IF(M496="",VLOOKUP(N496,'[1]Members Sorted'!$B$2:$G$5000,5,0),VLOOKUP(M496,'[1]Members Sorted'!$B$2:$G$5000,5,0)),"")</f>
        <v/>
      </c>
      <c r="R496" s="21" t="str">
        <f>IFERROR(IF(Q496="","",IF(#REF!=1,"Guest",IF(COUNTIF($Q$7:Q496,Q496)&lt;='[1]Season Set up'!$C$73, CONCATENATE(Q496, " A"),IF(COUNTIF($Q$7:Q496,Q496)&lt;='[1]Season Set up'!$C$74, CONCATENATE(Q496, " B"),IF(COUNTIF($Q$7:Q496,Q496)&lt;='[1]Season Set up'!$C$75, CONCATENATE(Q496, " C"),IF(COUNTIF($Q$7:Q496,Q496)&lt;='[1]Season Set up'!$C$76, CONCATENATE(Q496, " D"),IF(COUNTIF($Q$7:Q496,Q496)&lt;='[1]Season Set up'!$C$77, CONCATENATE(Q496, " E"),IF(COUNTIF($Q$7:Q496,Q496)&lt;='[1]Season Set up'!$C$78, CONCATENATE(Q496, " F"),IF(COUNTIF($Q$7:Q496,Q496)&lt;='[1]Season Set up'!$C$79, CONCATENATE(Q496, " G"),IF(COUNTIF($Q$7:Q496,Q496)&lt;='[1]Season Set up'!$C$80, CONCATENATE(Q496, " H"),"")))))))))),"")</f>
        <v/>
      </c>
      <c r="S496" s="74"/>
      <c r="T496" s="21" t="str">
        <f>IFERROR(VLOOKUP(N496,#REF!,6,0),"")</f>
        <v/>
      </c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1:35" ht="15.75" customHeight="1" x14ac:dyDescent="0.2">
      <c r="A497" s="2" t="str">
        <f>IFERROR(IF(#REF!=0,"Wrong Gender!",""),"")</f>
        <v/>
      </c>
      <c r="B497" s="21">
        <v>491</v>
      </c>
      <c r="C497" s="73"/>
      <c r="D497" s="21" t="str">
        <f t="shared" si="12"/>
        <v/>
      </c>
      <c r="E497" s="21" t="str">
        <f>IFERROR(IF(C497="",VLOOKUP(D497,'[1]Members Sorted'!$B$2:$G$5000,2,0),VLOOKUP(C497,'[1]Members Sorted'!$B$2:$G$5000,2,0)),"")</f>
        <v/>
      </c>
      <c r="F497" s="21" t="str">
        <f>IFERROR(IF(C497="",VLOOKUP(D497,'[1]Members Sorted'!$B$2:$G$5000,3,0),VLOOKUP(C497,'[1]Members Sorted'!$B$2:$G$5000,3,0)),"")</f>
        <v/>
      </c>
      <c r="G497" s="21" t="str">
        <f>IFERROR(IF(C497="",VLOOKUP(D497,'[1]Members Sorted'!$B$2:$G$5000,5,0),VLOOKUP(C497,'[1]Members Sorted'!$B$2:$G$5000,5,0)),"")</f>
        <v/>
      </c>
      <c r="H497" s="21" t="str">
        <f>IFERROR(IF(G497="","",IF(#REF!=1,"Guest",IF(COUNTIF($G$7:G497,G497)='[1]Season Set up'!$D$62,"Spacer",IF(COUNTIF($G$7:G497,G497)='[1]Season Set up'!$D$63,"Spacer",IF(COUNTIF($G$7:G497,G497)='[1]Season Set up'!$D$64,"Spacer",IF(COUNTIF($G$7:G497,G497)='[1]Season Set up'!$D$65,"Spacer",IF(COUNTIF($G$7:G497,G497)='[1]Season Set up'!$D$66,"Spacer",IF(COUNTIF($G$7:G497,G497)='[1]Season Set up'!$D$67,"Spacer",IF(COUNTIF($G$7:G497,G497)='[1]Season Set up'!$D$68,"Spacer",IF(COUNTIF($G$7:G497,G497)='[1]Season Set up'!$D$69,"Spacer",IF(COUNTIF($G$7:G497,G497)&lt;='[1]Season Set up'!$C$62, CONCATENATE(G497, " A"),IF(COUNTIF($G$7:G497,G497)&lt;='[1]Season Set up'!$C$63, CONCATENATE(G497, " B"),IF(COUNTIF($G$7:G497,G497)&lt;='[1]Season Set up'!$C$64, CONCATENATE(G497, " C"),IF(COUNTIF($G$7:G497,G497)&lt;='[1]Season Set up'!$C$65, CONCATENATE(G497, " D"),IF(COUNTIF($G$7:G497,G497)&lt;='[1]Season Set up'!$C$66, CONCATENATE(G497, " E"),IF(COUNTIF($G$7:G497,G497)&lt;='[1]Season Set up'!$C$67, CONCATENATE(G497, " F"),IF(COUNTIF($G$7:G497,G497)&lt;='[1]Season Set up'!$C$68, CONCATENATE(G497, " G"),IF(COUNTIF($G$7:G497,G497)&lt;='[1]Season Set up'!$C$69, CONCATENATE(G497, " H"),"")))))))))))))))))),"")</f>
        <v/>
      </c>
      <c r="I497" s="74"/>
      <c r="J497" s="21" t="str">
        <f>IFERROR(VLOOKUP(D497,#REF!,6,0),"")</f>
        <v/>
      </c>
      <c r="K497" s="2"/>
      <c r="L497" s="21">
        <v>491</v>
      </c>
      <c r="M497" s="73"/>
      <c r="N497" s="21" t="str">
        <f t="shared" si="13"/>
        <v/>
      </c>
      <c r="O497" s="21" t="str">
        <f>IFERROR(IF(M497="",VLOOKUP(N497,'[1]Members Sorted'!$B$2:$G$5000,2,0),VLOOKUP(M497,'[1]Members Sorted'!$B$2:$G$5000,2,0)),"")</f>
        <v/>
      </c>
      <c r="P497" s="21" t="str">
        <f>IFERROR(IF(M497="",VLOOKUP(N497,'[1]Members Sorted'!$B$2:$G$5000,3,0),VLOOKUP(M497,'[1]Members Sorted'!$B$2:$G$5000,3,0)),"")</f>
        <v/>
      </c>
      <c r="Q497" s="21" t="str">
        <f>IFERROR(IF(M497="",VLOOKUP(N497,'[1]Members Sorted'!$B$2:$G$5000,5,0),VLOOKUP(M497,'[1]Members Sorted'!$B$2:$G$5000,5,0)),"")</f>
        <v/>
      </c>
      <c r="R497" s="21" t="str">
        <f>IFERROR(IF(Q497="","",IF(#REF!=1,"Guest",IF(COUNTIF($Q$7:Q497,Q497)&lt;='[1]Season Set up'!$C$73, CONCATENATE(Q497, " A"),IF(COUNTIF($Q$7:Q497,Q497)&lt;='[1]Season Set up'!$C$74, CONCATENATE(Q497, " B"),IF(COUNTIF($Q$7:Q497,Q497)&lt;='[1]Season Set up'!$C$75, CONCATENATE(Q497, " C"),IF(COUNTIF($Q$7:Q497,Q497)&lt;='[1]Season Set up'!$C$76, CONCATENATE(Q497, " D"),IF(COUNTIF($Q$7:Q497,Q497)&lt;='[1]Season Set up'!$C$77, CONCATENATE(Q497, " E"),IF(COUNTIF($Q$7:Q497,Q497)&lt;='[1]Season Set up'!$C$78, CONCATENATE(Q497, " F"),IF(COUNTIF($Q$7:Q497,Q497)&lt;='[1]Season Set up'!$C$79, CONCATENATE(Q497, " G"),IF(COUNTIF($Q$7:Q497,Q497)&lt;='[1]Season Set up'!$C$80, CONCATENATE(Q497, " H"),"")))))))))),"")</f>
        <v/>
      </c>
      <c r="S497" s="74"/>
      <c r="T497" s="21" t="str">
        <f>IFERROR(VLOOKUP(N497,#REF!,6,0),"")</f>
        <v/>
      </c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1:35" ht="15.75" customHeight="1" x14ac:dyDescent="0.2">
      <c r="A498" s="2" t="str">
        <f>IFERROR(IF(#REF!=0,"Wrong Gender!",""),"")</f>
        <v/>
      </c>
      <c r="B498" s="21">
        <v>492</v>
      </c>
      <c r="C498" s="73"/>
      <c r="D498" s="21" t="str">
        <f t="shared" si="12"/>
        <v/>
      </c>
      <c r="E498" s="21" t="str">
        <f>IFERROR(IF(C498="",VLOOKUP(D498,'[1]Members Sorted'!$B$2:$G$5000,2,0),VLOOKUP(C498,'[1]Members Sorted'!$B$2:$G$5000,2,0)),"")</f>
        <v/>
      </c>
      <c r="F498" s="21" t="str">
        <f>IFERROR(IF(C498="",VLOOKUP(D498,'[1]Members Sorted'!$B$2:$G$5000,3,0),VLOOKUP(C498,'[1]Members Sorted'!$B$2:$G$5000,3,0)),"")</f>
        <v/>
      </c>
      <c r="G498" s="21" t="str">
        <f>IFERROR(IF(C498="",VLOOKUP(D498,'[1]Members Sorted'!$B$2:$G$5000,5,0),VLOOKUP(C498,'[1]Members Sorted'!$B$2:$G$5000,5,0)),"")</f>
        <v/>
      </c>
      <c r="H498" s="21" t="str">
        <f>IFERROR(IF(G498="","",IF(#REF!=1,"Guest",IF(COUNTIF($G$7:G498,G498)='[1]Season Set up'!$D$62,"Spacer",IF(COUNTIF($G$7:G498,G498)='[1]Season Set up'!$D$63,"Spacer",IF(COUNTIF($G$7:G498,G498)='[1]Season Set up'!$D$64,"Spacer",IF(COUNTIF($G$7:G498,G498)='[1]Season Set up'!$D$65,"Spacer",IF(COUNTIF($G$7:G498,G498)='[1]Season Set up'!$D$66,"Spacer",IF(COUNTIF($G$7:G498,G498)='[1]Season Set up'!$D$67,"Spacer",IF(COUNTIF($G$7:G498,G498)='[1]Season Set up'!$D$68,"Spacer",IF(COUNTIF($G$7:G498,G498)='[1]Season Set up'!$D$69,"Spacer",IF(COUNTIF($G$7:G498,G498)&lt;='[1]Season Set up'!$C$62, CONCATENATE(G498, " A"),IF(COUNTIF($G$7:G498,G498)&lt;='[1]Season Set up'!$C$63, CONCATENATE(G498, " B"),IF(COUNTIF($G$7:G498,G498)&lt;='[1]Season Set up'!$C$64, CONCATENATE(G498, " C"),IF(COUNTIF($G$7:G498,G498)&lt;='[1]Season Set up'!$C$65, CONCATENATE(G498, " D"),IF(COUNTIF($G$7:G498,G498)&lt;='[1]Season Set up'!$C$66, CONCATENATE(G498, " E"),IF(COUNTIF($G$7:G498,G498)&lt;='[1]Season Set up'!$C$67, CONCATENATE(G498, " F"),IF(COUNTIF($G$7:G498,G498)&lt;='[1]Season Set up'!$C$68, CONCATENATE(G498, " G"),IF(COUNTIF($G$7:G498,G498)&lt;='[1]Season Set up'!$C$69, CONCATENATE(G498, " H"),"")))))))))))))))))),"")</f>
        <v/>
      </c>
      <c r="I498" s="74"/>
      <c r="J498" s="21" t="str">
        <f>IFERROR(VLOOKUP(D498,#REF!,6,0),"")</f>
        <v/>
      </c>
      <c r="K498" s="2"/>
      <c r="L498" s="21">
        <v>492</v>
      </c>
      <c r="M498" s="73"/>
      <c r="N498" s="21" t="str">
        <f t="shared" si="13"/>
        <v/>
      </c>
      <c r="O498" s="21" t="str">
        <f>IFERROR(IF(M498="",VLOOKUP(N498,'[1]Members Sorted'!$B$2:$G$5000,2,0),VLOOKUP(M498,'[1]Members Sorted'!$B$2:$G$5000,2,0)),"")</f>
        <v/>
      </c>
      <c r="P498" s="21" t="str">
        <f>IFERROR(IF(M498="",VLOOKUP(N498,'[1]Members Sorted'!$B$2:$G$5000,3,0),VLOOKUP(M498,'[1]Members Sorted'!$B$2:$G$5000,3,0)),"")</f>
        <v/>
      </c>
      <c r="Q498" s="21" t="str">
        <f>IFERROR(IF(M498="",VLOOKUP(N498,'[1]Members Sorted'!$B$2:$G$5000,5,0),VLOOKUP(M498,'[1]Members Sorted'!$B$2:$G$5000,5,0)),"")</f>
        <v/>
      </c>
      <c r="R498" s="21" t="str">
        <f>IFERROR(IF(Q498="","",IF(#REF!=1,"Guest",IF(COUNTIF($Q$7:Q498,Q498)&lt;='[1]Season Set up'!$C$73, CONCATENATE(Q498, " A"),IF(COUNTIF($Q$7:Q498,Q498)&lt;='[1]Season Set up'!$C$74, CONCATENATE(Q498, " B"),IF(COUNTIF($Q$7:Q498,Q498)&lt;='[1]Season Set up'!$C$75, CONCATENATE(Q498, " C"),IF(COUNTIF($Q$7:Q498,Q498)&lt;='[1]Season Set up'!$C$76, CONCATENATE(Q498, " D"),IF(COUNTIF($Q$7:Q498,Q498)&lt;='[1]Season Set up'!$C$77, CONCATENATE(Q498, " E"),IF(COUNTIF($Q$7:Q498,Q498)&lt;='[1]Season Set up'!$C$78, CONCATENATE(Q498, " F"),IF(COUNTIF($Q$7:Q498,Q498)&lt;='[1]Season Set up'!$C$79, CONCATENATE(Q498, " G"),IF(COUNTIF($Q$7:Q498,Q498)&lt;='[1]Season Set up'!$C$80, CONCATENATE(Q498, " H"),"")))))))))),"")</f>
        <v/>
      </c>
      <c r="S498" s="74"/>
      <c r="T498" s="21" t="str">
        <f>IFERROR(VLOOKUP(N498,#REF!,6,0),"")</f>
        <v/>
      </c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1:35" ht="15.75" customHeight="1" x14ac:dyDescent="0.2">
      <c r="A499" s="2" t="str">
        <f>IFERROR(IF(#REF!=0,"Wrong Gender!",""),"")</f>
        <v/>
      </c>
      <c r="B499" s="21">
        <v>493</v>
      </c>
      <c r="C499" s="73"/>
      <c r="D499" s="21" t="str">
        <f t="shared" si="12"/>
        <v/>
      </c>
      <c r="E499" s="21" t="str">
        <f>IFERROR(IF(C499="",VLOOKUP(D499,'[1]Members Sorted'!$B$2:$G$5000,2,0),VLOOKUP(C499,'[1]Members Sorted'!$B$2:$G$5000,2,0)),"")</f>
        <v/>
      </c>
      <c r="F499" s="21" t="str">
        <f>IFERROR(IF(C499="",VLOOKUP(D499,'[1]Members Sorted'!$B$2:$G$5000,3,0),VLOOKUP(C499,'[1]Members Sorted'!$B$2:$G$5000,3,0)),"")</f>
        <v/>
      </c>
      <c r="G499" s="21" t="str">
        <f>IFERROR(IF(C499="",VLOOKUP(D499,'[1]Members Sorted'!$B$2:$G$5000,5,0),VLOOKUP(C499,'[1]Members Sorted'!$B$2:$G$5000,5,0)),"")</f>
        <v/>
      </c>
      <c r="H499" s="21" t="str">
        <f>IFERROR(IF(G499="","",IF(#REF!=1,"Guest",IF(COUNTIF($G$7:G499,G499)='[1]Season Set up'!$D$62,"Spacer",IF(COUNTIF($G$7:G499,G499)='[1]Season Set up'!$D$63,"Spacer",IF(COUNTIF($G$7:G499,G499)='[1]Season Set up'!$D$64,"Spacer",IF(COUNTIF($G$7:G499,G499)='[1]Season Set up'!$D$65,"Spacer",IF(COUNTIF($G$7:G499,G499)='[1]Season Set up'!$D$66,"Spacer",IF(COUNTIF($G$7:G499,G499)='[1]Season Set up'!$D$67,"Spacer",IF(COUNTIF($G$7:G499,G499)='[1]Season Set up'!$D$68,"Spacer",IF(COUNTIF($G$7:G499,G499)='[1]Season Set up'!$D$69,"Spacer",IF(COUNTIF($G$7:G499,G499)&lt;='[1]Season Set up'!$C$62, CONCATENATE(G499, " A"),IF(COUNTIF($G$7:G499,G499)&lt;='[1]Season Set up'!$C$63, CONCATENATE(G499, " B"),IF(COUNTIF($G$7:G499,G499)&lt;='[1]Season Set up'!$C$64, CONCATENATE(G499, " C"),IF(COUNTIF($G$7:G499,G499)&lt;='[1]Season Set up'!$C$65, CONCATENATE(G499, " D"),IF(COUNTIF($G$7:G499,G499)&lt;='[1]Season Set up'!$C$66, CONCATENATE(G499, " E"),IF(COUNTIF($G$7:G499,G499)&lt;='[1]Season Set up'!$C$67, CONCATENATE(G499, " F"),IF(COUNTIF($G$7:G499,G499)&lt;='[1]Season Set up'!$C$68, CONCATENATE(G499, " G"),IF(COUNTIF($G$7:G499,G499)&lt;='[1]Season Set up'!$C$69, CONCATENATE(G499, " H"),"")))))))))))))))))),"")</f>
        <v/>
      </c>
      <c r="I499" s="74"/>
      <c r="J499" s="21" t="str">
        <f>IFERROR(VLOOKUP(D499,#REF!,6,0),"")</f>
        <v/>
      </c>
      <c r="K499" s="2"/>
      <c r="L499" s="21">
        <v>493</v>
      </c>
      <c r="M499" s="73"/>
      <c r="N499" s="21" t="str">
        <f t="shared" si="13"/>
        <v/>
      </c>
      <c r="O499" s="21" t="str">
        <f>IFERROR(IF(M499="",VLOOKUP(N499,'[1]Members Sorted'!$B$2:$G$5000,2,0),VLOOKUP(M499,'[1]Members Sorted'!$B$2:$G$5000,2,0)),"")</f>
        <v/>
      </c>
      <c r="P499" s="21" t="str">
        <f>IFERROR(IF(M499="",VLOOKUP(N499,'[1]Members Sorted'!$B$2:$G$5000,3,0),VLOOKUP(M499,'[1]Members Sorted'!$B$2:$G$5000,3,0)),"")</f>
        <v/>
      </c>
      <c r="Q499" s="21" t="str">
        <f>IFERROR(IF(M499="",VLOOKUP(N499,'[1]Members Sorted'!$B$2:$G$5000,5,0),VLOOKUP(M499,'[1]Members Sorted'!$B$2:$G$5000,5,0)),"")</f>
        <v/>
      </c>
      <c r="R499" s="21" t="str">
        <f>IFERROR(IF(Q499="","",IF(#REF!=1,"Guest",IF(COUNTIF($Q$7:Q499,Q499)&lt;='[1]Season Set up'!$C$73, CONCATENATE(Q499, " A"),IF(COUNTIF($Q$7:Q499,Q499)&lt;='[1]Season Set up'!$C$74, CONCATENATE(Q499, " B"),IF(COUNTIF($Q$7:Q499,Q499)&lt;='[1]Season Set up'!$C$75, CONCATENATE(Q499, " C"),IF(COUNTIF($Q$7:Q499,Q499)&lt;='[1]Season Set up'!$C$76, CONCATENATE(Q499, " D"),IF(COUNTIF($Q$7:Q499,Q499)&lt;='[1]Season Set up'!$C$77, CONCATENATE(Q499, " E"),IF(COUNTIF($Q$7:Q499,Q499)&lt;='[1]Season Set up'!$C$78, CONCATENATE(Q499, " F"),IF(COUNTIF($Q$7:Q499,Q499)&lt;='[1]Season Set up'!$C$79, CONCATENATE(Q499, " G"),IF(COUNTIF($Q$7:Q499,Q499)&lt;='[1]Season Set up'!$C$80, CONCATENATE(Q499, " H"),"")))))))))),"")</f>
        <v/>
      </c>
      <c r="S499" s="74"/>
      <c r="T499" s="21" t="str">
        <f>IFERROR(VLOOKUP(N499,#REF!,6,0),"")</f>
        <v/>
      </c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1:35" ht="15.75" customHeight="1" x14ac:dyDescent="0.2">
      <c r="A500" s="2" t="str">
        <f>IFERROR(IF(#REF!=0,"Wrong Gender!",""),"")</f>
        <v/>
      </c>
      <c r="B500" s="21">
        <v>494</v>
      </c>
      <c r="C500" s="73"/>
      <c r="D500" s="21" t="str">
        <f t="shared" si="12"/>
        <v/>
      </c>
      <c r="E500" s="21" t="str">
        <f>IFERROR(IF(C500="",VLOOKUP(D500,'[1]Members Sorted'!$B$2:$G$5000,2,0),VLOOKUP(C500,'[1]Members Sorted'!$B$2:$G$5000,2,0)),"")</f>
        <v/>
      </c>
      <c r="F500" s="21" t="str">
        <f>IFERROR(IF(C500="",VLOOKUP(D500,'[1]Members Sorted'!$B$2:$G$5000,3,0),VLOOKUP(C500,'[1]Members Sorted'!$B$2:$G$5000,3,0)),"")</f>
        <v/>
      </c>
      <c r="G500" s="21" t="str">
        <f>IFERROR(IF(C500="",VLOOKUP(D500,'[1]Members Sorted'!$B$2:$G$5000,5,0),VLOOKUP(C500,'[1]Members Sorted'!$B$2:$G$5000,5,0)),"")</f>
        <v/>
      </c>
      <c r="H500" s="21" t="str">
        <f>IFERROR(IF(G500="","",IF(#REF!=1,"Guest",IF(COUNTIF($G$7:G500,G500)='[1]Season Set up'!$D$62,"Spacer",IF(COUNTIF($G$7:G500,G500)='[1]Season Set up'!$D$63,"Spacer",IF(COUNTIF($G$7:G500,G500)='[1]Season Set up'!$D$64,"Spacer",IF(COUNTIF($G$7:G500,G500)='[1]Season Set up'!$D$65,"Spacer",IF(COUNTIF($G$7:G500,G500)='[1]Season Set up'!$D$66,"Spacer",IF(COUNTIF($G$7:G500,G500)='[1]Season Set up'!$D$67,"Spacer",IF(COUNTIF($G$7:G500,G500)='[1]Season Set up'!$D$68,"Spacer",IF(COUNTIF($G$7:G500,G500)='[1]Season Set up'!$D$69,"Spacer",IF(COUNTIF($G$7:G500,G500)&lt;='[1]Season Set up'!$C$62, CONCATENATE(G500, " A"),IF(COUNTIF($G$7:G500,G500)&lt;='[1]Season Set up'!$C$63, CONCATENATE(G500, " B"),IF(COUNTIF($G$7:G500,G500)&lt;='[1]Season Set up'!$C$64, CONCATENATE(G500, " C"),IF(COUNTIF($G$7:G500,G500)&lt;='[1]Season Set up'!$C$65, CONCATENATE(G500, " D"),IF(COUNTIF($G$7:G500,G500)&lt;='[1]Season Set up'!$C$66, CONCATENATE(G500, " E"),IF(COUNTIF($G$7:G500,G500)&lt;='[1]Season Set up'!$C$67, CONCATENATE(G500, " F"),IF(COUNTIF($G$7:G500,G500)&lt;='[1]Season Set up'!$C$68, CONCATENATE(G500, " G"),IF(COUNTIF($G$7:G500,G500)&lt;='[1]Season Set up'!$C$69, CONCATENATE(G500, " H"),"")))))))))))))))))),"")</f>
        <v/>
      </c>
      <c r="I500" s="74"/>
      <c r="J500" s="21" t="str">
        <f>IFERROR(VLOOKUP(D500,#REF!,6,0),"")</f>
        <v/>
      </c>
      <c r="K500" s="2"/>
      <c r="L500" s="21">
        <v>494</v>
      </c>
      <c r="M500" s="73"/>
      <c r="N500" s="21" t="str">
        <f t="shared" si="13"/>
        <v/>
      </c>
      <c r="O500" s="21" t="str">
        <f>IFERROR(IF(M500="",VLOOKUP(N500,'[1]Members Sorted'!$B$2:$G$5000,2,0),VLOOKUP(M500,'[1]Members Sorted'!$B$2:$G$5000,2,0)),"")</f>
        <v/>
      </c>
      <c r="P500" s="21" t="str">
        <f>IFERROR(IF(M500="",VLOOKUP(N500,'[1]Members Sorted'!$B$2:$G$5000,3,0),VLOOKUP(M500,'[1]Members Sorted'!$B$2:$G$5000,3,0)),"")</f>
        <v/>
      </c>
      <c r="Q500" s="21" t="str">
        <f>IFERROR(IF(M500="",VLOOKUP(N500,'[1]Members Sorted'!$B$2:$G$5000,5,0),VLOOKUP(M500,'[1]Members Sorted'!$B$2:$G$5000,5,0)),"")</f>
        <v/>
      </c>
      <c r="R500" s="21" t="str">
        <f>IFERROR(IF(Q500="","",IF(#REF!=1,"Guest",IF(COUNTIF($Q$7:Q500,Q500)&lt;='[1]Season Set up'!$C$73, CONCATENATE(Q500, " A"),IF(COUNTIF($Q$7:Q500,Q500)&lt;='[1]Season Set up'!$C$74, CONCATENATE(Q500, " B"),IF(COUNTIF($Q$7:Q500,Q500)&lt;='[1]Season Set up'!$C$75, CONCATENATE(Q500, " C"),IF(COUNTIF($Q$7:Q500,Q500)&lt;='[1]Season Set up'!$C$76, CONCATENATE(Q500, " D"),IF(COUNTIF($Q$7:Q500,Q500)&lt;='[1]Season Set up'!$C$77, CONCATENATE(Q500, " E"),IF(COUNTIF($Q$7:Q500,Q500)&lt;='[1]Season Set up'!$C$78, CONCATENATE(Q500, " F"),IF(COUNTIF($Q$7:Q500,Q500)&lt;='[1]Season Set up'!$C$79, CONCATENATE(Q500, " G"),IF(COUNTIF($Q$7:Q500,Q500)&lt;='[1]Season Set up'!$C$80, CONCATENATE(Q500, " H"),"")))))))))),"")</f>
        <v/>
      </c>
      <c r="S500" s="74"/>
      <c r="T500" s="21" t="str">
        <f>IFERROR(VLOOKUP(N500,#REF!,6,0),"")</f>
        <v/>
      </c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1:35" ht="15.75" customHeight="1" x14ac:dyDescent="0.2">
      <c r="A501" s="2" t="str">
        <f>IFERROR(IF(#REF!=0,"Wrong Gender!",""),"")</f>
        <v/>
      </c>
      <c r="B501" s="21">
        <v>495</v>
      </c>
      <c r="C501" s="73"/>
      <c r="D501" s="21" t="str">
        <f t="shared" si="12"/>
        <v/>
      </c>
      <c r="E501" s="21" t="str">
        <f>IFERROR(IF(C501="",VLOOKUP(D501,'[1]Members Sorted'!$B$2:$G$5000,2,0),VLOOKUP(C501,'[1]Members Sorted'!$B$2:$G$5000,2,0)),"")</f>
        <v/>
      </c>
      <c r="F501" s="21" t="str">
        <f>IFERROR(IF(C501="",VLOOKUP(D501,'[1]Members Sorted'!$B$2:$G$5000,3,0),VLOOKUP(C501,'[1]Members Sorted'!$B$2:$G$5000,3,0)),"")</f>
        <v/>
      </c>
      <c r="G501" s="21" t="str">
        <f>IFERROR(IF(C501="",VLOOKUP(D501,'[1]Members Sorted'!$B$2:$G$5000,5,0),VLOOKUP(C501,'[1]Members Sorted'!$B$2:$G$5000,5,0)),"")</f>
        <v/>
      </c>
      <c r="H501" s="21" t="str">
        <f>IFERROR(IF(G501="","",IF(#REF!=1,"Guest",IF(COUNTIF($G$7:G501,G501)='[1]Season Set up'!$D$62,"Spacer",IF(COUNTIF($G$7:G501,G501)='[1]Season Set up'!$D$63,"Spacer",IF(COUNTIF($G$7:G501,G501)='[1]Season Set up'!$D$64,"Spacer",IF(COUNTIF($G$7:G501,G501)='[1]Season Set up'!$D$65,"Spacer",IF(COUNTIF($G$7:G501,G501)='[1]Season Set up'!$D$66,"Spacer",IF(COUNTIF($G$7:G501,G501)='[1]Season Set up'!$D$67,"Spacer",IF(COUNTIF($G$7:G501,G501)='[1]Season Set up'!$D$68,"Spacer",IF(COUNTIF($G$7:G501,G501)='[1]Season Set up'!$D$69,"Spacer",IF(COUNTIF($G$7:G501,G501)&lt;='[1]Season Set up'!$C$62, CONCATENATE(G501, " A"),IF(COUNTIF($G$7:G501,G501)&lt;='[1]Season Set up'!$C$63, CONCATENATE(G501, " B"),IF(COUNTIF($G$7:G501,G501)&lt;='[1]Season Set up'!$C$64, CONCATENATE(G501, " C"),IF(COUNTIF($G$7:G501,G501)&lt;='[1]Season Set up'!$C$65, CONCATENATE(G501, " D"),IF(COUNTIF($G$7:G501,G501)&lt;='[1]Season Set up'!$C$66, CONCATENATE(G501, " E"),IF(COUNTIF($G$7:G501,G501)&lt;='[1]Season Set up'!$C$67, CONCATENATE(G501, " F"),IF(COUNTIF($G$7:G501,G501)&lt;='[1]Season Set up'!$C$68, CONCATENATE(G501, " G"),IF(COUNTIF($G$7:G501,G501)&lt;='[1]Season Set up'!$C$69, CONCATENATE(G501, " H"),"")))))))))))))))))),"")</f>
        <v/>
      </c>
      <c r="I501" s="74"/>
      <c r="J501" s="21" t="str">
        <f>IFERROR(VLOOKUP(D501,#REF!,6,0),"")</f>
        <v/>
      </c>
      <c r="K501" s="2"/>
      <c r="L501" s="21">
        <v>495</v>
      </c>
      <c r="M501" s="73"/>
      <c r="N501" s="21" t="str">
        <f t="shared" si="13"/>
        <v/>
      </c>
      <c r="O501" s="21" t="str">
        <f>IFERROR(IF(M501="",VLOOKUP(N501,'[1]Members Sorted'!$B$2:$G$5000,2,0),VLOOKUP(M501,'[1]Members Sorted'!$B$2:$G$5000,2,0)),"")</f>
        <v/>
      </c>
      <c r="P501" s="21" t="str">
        <f>IFERROR(IF(M501="",VLOOKUP(N501,'[1]Members Sorted'!$B$2:$G$5000,3,0),VLOOKUP(M501,'[1]Members Sorted'!$B$2:$G$5000,3,0)),"")</f>
        <v/>
      </c>
      <c r="Q501" s="21" t="str">
        <f>IFERROR(IF(M501="",VLOOKUP(N501,'[1]Members Sorted'!$B$2:$G$5000,5,0),VLOOKUP(M501,'[1]Members Sorted'!$B$2:$G$5000,5,0)),"")</f>
        <v/>
      </c>
      <c r="R501" s="21" t="str">
        <f>IFERROR(IF(Q501="","",IF(#REF!=1,"Guest",IF(COUNTIF($Q$7:Q501,Q501)&lt;='[1]Season Set up'!$C$73, CONCATENATE(Q501, " A"),IF(COUNTIF($Q$7:Q501,Q501)&lt;='[1]Season Set up'!$C$74, CONCATENATE(Q501, " B"),IF(COUNTIF($Q$7:Q501,Q501)&lt;='[1]Season Set up'!$C$75, CONCATENATE(Q501, " C"),IF(COUNTIF($Q$7:Q501,Q501)&lt;='[1]Season Set up'!$C$76, CONCATENATE(Q501, " D"),IF(COUNTIF($Q$7:Q501,Q501)&lt;='[1]Season Set up'!$C$77, CONCATENATE(Q501, " E"),IF(COUNTIF($Q$7:Q501,Q501)&lt;='[1]Season Set up'!$C$78, CONCATENATE(Q501, " F"),IF(COUNTIF($Q$7:Q501,Q501)&lt;='[1]Season Set up'!$C$79, CONCATENATE(Q501, " G"),IF(COUNTIF($Q$7:Q501,Q501)&lt;='[1]Season Set up'!$C$80, CONCATENATE(Q501, " H"),"")))))))))),"")</f>
        <v/>
      </c>
      <c r="S501" s="74"/>
      <c r="T501" s="21" t="str">
        <f>IFERROR(VLOOKUP(N501,#REF!,6,0),"")</f>
        <v/>
      </c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1:35" ht="15.75" customHeight="1" x14ac:dyDescent="0.2">
      <c r="A502" s="2" t="str">
        <f>IFERROR(IF(#REF!=0,"Wrong Gender!",""),"")</f>
        <v/>
      </c>
      <c r="B502" s="21">
        <v>496</v>
      </c>
      <c r="C502" s="73"/>
      <c r="D502" s="21" t="str">
        <f t="shared" si="12"/>
        <v/>
      </c>
      <c r="E502" s="21" t="str">
        <f>IFERROR(IF(C502="",VLOOKUP(D502,'[1]Members Sorted'!$B$2:$G$5000,2,0),VLOOKUP(C502,'[1]Members Sorted'!$B$2:$G$5000,2,0)),"")</f>
        <v/>
      </c>
      <c r="F502" s="21" t="str">
        <f>IFERROR(IF(C502="",VLOOKUP(D502,'[1]Members Sorted'!$B$2:$G$5000,3,0),VLOOKUP(C502,'[1]Members Sorted'!$B$2:$G$5000,3,0)),"")</f>
        <v/>
      </c>
      <c r="G502" s="21" t="str">
        <f>IFERROR(IF(C502="",VLOOKUP(D502,'[1]Members Sorted'!$B$2:$G$5000,5,0),VLOOKUP(C502,'[1]Members Sorted'!$B$2:$G$5000,5,0)),"")</f>
        <v/>
      </c>
      <c r="H502" s="21" t="str">
        <f>IFERROR(IF(G502="","",IF(#REF!=1,"Guest",IF(COUNTIF($G$7:G502,G502)='[1]Season Set up'!$D$62,"Spacer",IF(COUNTIF($G$7:G502,G502)='[1]Season Set up'!$D$63,"Spacer",IF(COUNTIF($G$7:G502,G502)='[1]Season Set up'!$D$64,"Spacer",IF(COUNTIF($G$7:G502,G502)='[1]Season Set up'!$D$65,"Spacer",IF(COUNTIF($G$7:G502,G502)='[1]Season Set up'!$D$66,"Spacer",IF(COUNTIF($G$7:G502,G502)='[1]Season Set up'!$D$67,"Spacer",IF(COUNTIF($G$7:G502,G502)='[1]Season Set up'!$D$68,"Spacer",IF(COUNTIF($G$7:G502,G502)='[1]Season Set up'!$D$69,"Spacer",IF(COUNTIF($G$7:G502,G502)&lt;='[1]Season Set up'!$C$62, CONCATENATE(G502, " A"),IF(COUNTIF($G$7:G502,G502)&lt;='[1]Season Set up'!$C$63, CONCATENATE(G502, " B"),IF(COUNTIF($G$7:G502,G502)&lt;='[1]Season Set up'!$C$64, CONCATENATE(G502, " C"),IF(COUNTIF($G$7:G502,G502)&lt;='[1]Season Set up'!$C$65, CONCATENATE(G502, " D"),IF(COUNTIF($G$7:G502,G502)&lt;='[1]Season Set up'!$C$66, CONCATENATE(G502, " E"),IF(COUNTIF($G$7:G502,G502)&lt;='[1]Season Set up'!$C$67, CONCATENATE(G502, " F"),IF(COUNTIF($G$7:G502,G502)&lt;='[1]Season Set up'!$C$68, CONCATENATE(G502, " G"),IF(COUNTIF($G$7:G502,G502)&lt;='[1]Season Set up'!$C$69, CONCATENATE(G502, " H"),"")))))))))))))))))),"")</f>
        <v/>
      </c>
      <c r="I502" s="74"/>
      <c r="J502" s="21" t="str">
        <f>IFERROR(VLOOKUP(D502,#REF!,6,0),"")</f>
        <v/>
      </c>
      <c r="K502" s="2"/>
      <c r="L502" s="21">
        <v>496</v>
      </c>
      <c r="M502" s="73"/>
      <c r="N502" s="21" t="str">
        <f t="shared" si="13"/>
        <v/>
      </c>
      <c r="O502" s="21" t="str">
        <f>IFERROR(IF(M502="",VLOOKUP(N502,'[1]Members Sorted'!$B$2:$G$5000,2,0),VLOOKUP(M502,'[1]Members Sorted'!$B$2:$G$5000,2,0)),"")</f>
        <v/>
      </c>
      <c r="P502" s="21" t="str">
        <f>IFERROR(IF(M502="",VLOOKUP(N502,'[1]Members Sorted'!$B$2:$G$5000,3,0),VLOOKUP(M502,'[1]Members Sorted'!$B$2:$G$5000,3,0)),"")</f>
        <v/>
      </c>
      <c r="Q502" s="21" t="str">
        <f>IFERROR(IF(M502="",VLOOKUP(N502,'[1]Members Sorted'!$B$2:$G$5000,5,0),VLOOKUP(M502,'[1]Members Sorted'!$B$2:$G$5000,5,0)),"")</f>
        <v/>
      </c>
      <c r="R502" s="21" t="str">
        <f>IFERROR(IF(Q502="","",IF(#REF!=1,"Guest",IF(COUNTIF($Q$7:Q502,Q502)&lt;='[1]Season Set up'!$C$73, CONCATENATE(Q502, " A"),IF(COUNTIF($Q$7:Q502,Q502)&lt;='[1]Season Set up'!$C$74, CONCATENATE(Q502, " B"),IF(COUNTIF($Q$7:Q502,Q502)&lt;='[1]Season Set up'!$C$75, CONCATENATE(Q502, " C"),IF(COUNTIF($Q$7:Q502,Q502)&lt;='[1]Season Set up'!$C$76, CONCATENATE(Q502, " D"),IF(COUNTIF($Q$7:Q502,Q502)&lt;='[1]Season Set up'!$C$77, CONCATENATE(Q502, " E"),IF(COUNTIF($Q$7:Q502,Q502)&lt;='[1]Season Set up'!$C$78, CONCATENATE(Q502, " F"),IF(COUNTIF($Q$7:Q502,Q502)&lt;='[1]Season Set up'!$C$79, CONCATENATE(Q502, " G"),IF(COUNTIF($Q$7:Q502,Q502)&lt;='[1]Season Set up'!$C$80, CONCATENATE(Q502, " H"),"")))))))))),"")</f>
        <v/>
      </c>
      <c r="S502" s="74"/>
      <c r="T502" s="21" t="str">
        <f>IFERROR(VLOOKUP(N502,#REF!,6,0),"")</f>
        <v/>
      </c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1:35" ht="15.75" customHeight="1" x14ac:dyDescent="0.2">
      <c r="A503" s="2" t="str">
        <f>IFERROR(IF(#REF!=0,"Wrong Gender!",""),"")</f>
        <v/>
      </c>
      <c r="B503" s="21">
        <v>497</v>
      </c>
      <c r="C503" s="73"/>
      <c r="D503" s="21" t="str">
        <f t="shared" si="12"/>
        <v/>
      </c>
      <c r="E503" s="21" t="str">
        <f>IFERROR(IF(C503="",VLOOKUP(D503,'[1]Members Sorted'!$B$2:$G$5000,2,0),VLOOKUP(C503,'[1]Members Sorted'!$B$2:$G$5000,2,0)),"")</f>
        <v/>
      </c>
      <c r="F503" s="21" t="str">
        <f>IFERROR(IF(C503="",VLOOKUP(D503,'[1]Members Sorted'!$B$2:$G$5000,3,0),VLOOKUP(C503,'[1]Members Sorted'!$B$2:$G$5000,3,0)),"")</f>
        <v/>
      </c>
      <c r="G503" s="21" t="str">
        <f>IFERROR(IF(C503="",VLOOKUP(D503,'[1]Members Sorted'!$B$2:$G$5000,5,0),VLOOKUP(C503,'[1]Members Sorted'!$B$2:$G$5000,5,0)),"")</f>
        <v/>
      </c>
      <c r="H503" s="21" t="str">
        <f>IFERROR(IF(G503="","",IF(#REF!=1,"Guest",IF(COUNTIF($G$7:G503,G503)='[1]Season Set up'!$D$62,"Spacer",IF(COUNTIF($G$7:G503,G503)='[1]Season Set up'!$D$63,"Spacer",IF(COUNTIF($G$7:G503,G503)='[1]Season Set up'!$D$64,"Spacer",IF(COUNTIF($G$7:G503,G503)='[1]Season Set up'!$D$65,"Spacer",IF(COUNTIF($G$7:G503,G503)='[1]Season Set up'!$D$66,"Spacer",IF(COUNTIF($G$7:G503,G503)='[1]Season Set up'!$D$67,"Spacer",IF(COUNTIF($G$7:G503,G503)='[1]Season Set up'!$D$68,"Spacer",IF(COUNTIF($G$7:G503,G503)='[1]Season Set up'!$D$69,"Spacer",IF(COUNTIF($G$7:G503,G503)&lt;='[1]Season Set up'!$C$62, CONCATENATE(G503, " A"),IF(COUNTIF($G$7:G503,G503)&lt;='[1]Season Set up'!$C$63, CONCATENATE(G503, " B"),IF(COUNTIF($G$7:G503,G503)&lt;='[1]Season Set up'!$C$64, CONCATENATE(G503, " C"),IF(COUNTIF($G$7:G503,G503)&lt;='[1]Season Set up'!$C$65, CONCATENATE(G503, " D"),IF(COUNTIF($G$7:G503,G503)&lt;='[1]Season Set up'!$C$66, CONCATENATE(G503, " E"),IF(COUNTIF($G$7:G503,G503)&lt;='[1]Season Set up'!$C$67, CONCATENATE(G503, " F"),IF(COUNTIF($G$7:G503,G503)&lt;='[1]Season Set up'!$C$68, CONCATENATE(G503, " G"),IF(COUNTIF($G$7:G503,G503)&lt;='[1]Season Set up'!$C$69, CONCATENATE(G503, " H"),"")))))))))))))))))),"")</f>
        <v/>
      </c>
      <c r="I503" s="74"/>
      <c r="J503" s="21" t="str">
        <f>IFERROR(VLOOKUP(D503,#REF!,6,0),"")</f>
        <v/>
      </c>
      <c r="K503" s="2"/>
      <c r="L503" s="21">
        <v>497</v>
      </c>
      <c r="M503" s="73"/>
      <c r="N503" s="21" t="str">
        <f t="shared" si="13"/>
        <v/>
      </c>
      <c r="O503" s="21" t="str">
        <f>IFERROR(IF(M503="",VLOOKUP(N503,'[1]Members Sorted'!$B$2:$G$5000,2,0),VLOOKUP(M503,'[1]Members Sorted'!$B$2:$G$5000,2,0)),"")</f>
        <v/>
      </c>
      <c r="P503" s="21" t="str">
        <f>IFERROR(IF(M503="",VLOOKUP(N503,'[1]Members Sorted'!$B$2:$G$5000,3,0),VLOOKUP(M503,'[1]Members Sorted'!$B$2:$G$5000,3,0)),"")</f>
        <v/>
      </c>
      <c r="Q503" s="21" t="str">
        <f>IFERROR(IF(M503="",VLOOKUP(N503,'[1]Members Sorted'!$B$2:$G$5000,5,0),VLOOKUP(M503,'[1]Members Sorted'!$B$2:$G$5000,5,0)),"")</f>
        <v/>
      </c>
      <c r="R503" s="21" t="str">
        <f>IFERROR(IF(Q503="","",IF(#REF!=1,"Guest",IF(COUNTIF($Q$7:Q503,Q503)&lt;='[1]Season Set up'!$C$73, CONCATENATE(Q503, " A"),IF(COUNTIF($Q$7:Q503,Q503)&lt;='[1]Season Set up'!$C$74, CONCATENATE(Q503, " B"),IF(COUNTIF($Q$7:Q503,Q503)&lt;='[1]Season Set up'!$C$75, CONCATENATE(Q503, " C"),IF(COUNTIF($Q$7:Q503,Q503)&lt;='[1]Season Set up'!$C$76, CONCATENATE(Q503, " D"),IF(COUNTIF($Q$7:Q503,Q503)&lt;='[1]Season Set up'!$C$77, CONCATENATE(Q503, " E"),IF(COUNTIF($Q$7:Q503,Q503)&lt;='[1]Season Set up'!$C$78, CONCATENATE(Q503, " F"),IF(COUNTIF($Q$7:Q503,Q503)&lt;='[1]Season Set up'!$C$79, CONCATENATE(Q503, " G"),IF(COUNTIF($Q$7:Q503,Q503)&lt;='[1]Season Set up'!$C$80, CONCATENATE(Q503, " H"),"")))))))))),"")</f>
        <v/>
      </c>
      <c r="S503" s="74"/>
      <c r="T503" s="21" t="str">
        <f>IFERROR(VLOOKUP(N503,#REF!,6,0),"")</f>
        <v/>
      </c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1:35" ht="15.75" customHeight="1" x14ac:dyDescent="0.2">
      <c r="A504" s="2" t="str">
        <f>IFERROR(IF(#REF!=0,"Wrong Gender!",""),"")</f>
        <v/>
      </c>
      <c r="B504" s="21">
        <v>498</v>
      </c>
      <c r="C504" s="73"/>
      <c r="D504" s="21" t="str">
        <f t="shared" si="12"/>
        <v/>
      </c>
      <c r="E504" s="21" t="str">
        <f>IFERROR(IF(C504="",VLOOKUP(D504,'[1]Members Sorted'!$B$2:$G$5000,2,0),VLOOKUP(C504,'[1]Members Sorted'!$B$2:$G$5000,2,0)),"")</f>
        <v/>
      </c>
      <c r="F504" s="21" t="str">
        <f>IFERROR(IF(C504="",VLOOKUP(D504,'[1]Members Sorted'!$B$2:$G$5000,3,0),VLOOKUP(C504,'[1]Members Sorted'!$B$2:$G$5000,3,0)),"")</f>
        <v/>
      </c>
      <c r="G504" s="21" t="str">
        <f>IFERROR(IF(C504="",VLOOKUP(D504,'[1]Members Sorted'!$B$2:$G$5000,5,0),VLOOKUP(C504,'[1]Members Sorted'!$B$2:$G$5000,5,0)),"")</f>
        <v/>
      </c>
      <c r="H504" s="21" t="str">
        <f>IFERROR(IF(G504="","",IF(#REF!=1,"Guest",IF(COUNTIF($G$7:G504,G504)='[1]Season Set up'!$D$62,"Spacer",IF(COUNTIF($G$7:G504,G504)='[1]Season Set up'!$D$63,"Spacer",IF(COUNTIF($G$7:G504,G504)='[1]Season Set up'!$D$64,"Spacer",IF(COUNTIF($G$7:G504,G504)='[1]Season Set up'!$D$65,"Spacer",IF(COUNTIF($G$7:G504,G504)='[1]Season Set up'!$D$66,"Spacer",IF(COUNTIF($G$7:G504,G504)='[1]Season Set up'!$D$67,"Spacer",IF(COUNTIF($G$7:G504,G504)='[1]Season Set up'!$D$68,"Spacer",IF(COUNTIF($G$7:G504,G504)='[1]Season Set up'!$D$69,"Spacer",IF(COUNTIF($G$7:G504,G504)&lt;='[1]Season Set up'!$C$62, CONCATENATE(G504, " A"),IF(COUNTIF($G$7:G504,G504)&lt;='[1]Season Set up'!$C$63, CONCATENATE(G504, " B"),IF(COUNTIF($G$7:G504,G504)&lt;='[1]Season Set up'!$C$64, CONCATENATE(G504, " C"),IF(COUNTIF($G$7:G504,G504)&lt;='[1]Season Set up'!$C$65, CONCATENATE(G504, " D"),IF(COUNTIF($G$7:G504,G504)&lt;='[1]Season Set up'!$C$66, CONCATENATE(G504, " E"),IF(COUNTIF($G$7:G504,G504)&lt;='[1]Season Set up'!$C$67, CONCATENATE(G504, " F"),IF(COUNTIF($G$7:G504,G504)&lt;='[1]Season Set up'!$C$68, CONCATENATE(G504, " G"),IF(COUNTIF($G$7:G504,G504)&lt;='[1]Season Set up'!$C$69, CONCATENATE(G504, " H"),"")))))))))))))))))),"")</f>
        <v/>
      </c>
      <c r="I504" s="74"/>
      <c r="J504" s="21" t="str">
        <f>IFERROR(VLOOKUP(D504,#REF!,6,0),"")</f>
        <v/>
      </c>
      <c r="K504" s="2"/>
      <c r="L504" s="21">
        <v>498</v>
      </c>
      <c r="M504" s="73"/>
      <c r="N504" s="21" t="str">
        <f t="shared" si="13"/>
        <v/>
      </c>
      <c r="O504" s="21" t="str">
        <f>IFERROR(IF(M504="",VLOOKUP(N504,'[1]Members Sorted'!$B$2:$G$5000,2,0),VLOOKUP(M504,'[1]Members Sorted'!$B$2:$G$5000,2,0)),"")</f>
        <v/>
      </c>
      <c r="P504" s="21" t="str">
        <f>IFERROR(IF(M504="",VLOOKUP(N504,'[1]Members Sorted'!$B$2:$G$5000,3,0),VLOOKUP(M504,'[1]Members Sorted'!$B$2:$G$5000,3,0)),"")</f>
        <v/>
      </c>
      <c r="Q504" s="21" t="str">
        <f>IFERROR(IF(M504="",VLOOKUP(N504,'[1]Members Sorted'!$B$2:$G$5000,5,0),VLOOKUP(M504,'[1]Members Sorted'!$B$2:$G$5000,5,0)),"")</f>
        <v/>
      </c>
      <c r="R504" s="21" t="str">
        <f>IFERROR(IF(Q504="","",IF(#REF!=1,"Guest",IF(COUNTIF($Q$7:Q504,Q504)&lt;='[1]Season Set up'!$C$73, CONCATENATE(Q504, " A"),IF(COUNTIF($Q$7:Q504,Q504)&lt;='[1]Season Set up'!$C$74, CONCATENATE(Q504, " B"),IF(COUNTIF($Q$7:Q504,Q504)&lt;='[1]Season Set up'!$C$75, CONCATENATE(Q504, " C"),IF(COUNTIF($Q$7:Q504,Q504)&lt;='[1]Season Set up'!$C$76, CONCATENATE(Q504, " D"),IF(COUNTIF($Q$7:Q504,Q504)&lt;='[1]Season Set up'!$C$77, CONCATENATE(Q504, " E"),IF(COUNTIF($Q$7:Q504,Q504)&lt;='[1]Season Set up'!$C$78, CONCATENATE(Q504, " F"),IF(COUNTIF($Q$7:Q504,Q504)&lt;='[1]Season Set up'!$C$79, CONCATENATE(Q504, " G"),IF(COUNTIF($Q$7:Q504,Q504)&lt;='[1]Season Set up'!$C$80, CONCATENATE(Q504, " H"),"")))))))))),"")</f>
        <v/>
      </c>
      <c r="S504" s="74"/>
      <c r="T504" s="21" t="str">
        <f>IFERROR(VLOOKUP(N504,#REF!,6,0),"")</f>
        <v/>
      </c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1:35" ht="15.75" customHeight="1" x14ac:dyDescent="0.2">
      <c r="A505" s="2" t="str">
        <f>IFERROR(IF(#REF!=0,"Wrong Gender!",""),"")</f>
        <v/>
      </c>
      <c r="B505" s="21">
        <v>499</v>
      </c>
      <c r="C505" s="73"/>
      <c r="D505" s="21" t="str">
        <f t="shared" si="12"/>
        <v/>
      </c>
      <c r="E505" s="21" t="str">
        <f>IFERROR(IF(C505="",VLOOKUP(D505,'[1]Members Sorted'!$B$2:$G$5000,2,0),VLOOKUP(C505,'[1]Members Sorted'!$B$2:$G$5000,2,0)),"")</f>
        <v/>
      </c>
      <c r="F505" s="21" t="str">
        <f>IFERROR(IF(C505="",VLOOKUP(D505,'[1]Members Sorted'!$B$2:$G$5000,3,0),VLOOKUP(C505,'[1]Members Sorted'!$B$2:$G$5000,3,0)),"")</f>
        <v/>
      </c>
      <c r="G505" s="21" t="str">
        <f>IFERROR(IF(C505="",VLOOKUP(D505,'[1]Members Sorted'!$B$2:$G$5000,5,0),VLOOKUP(C505,'[1]Members Sorted'!$B$2:$G$5000,5,0)),"")</f>
        <v/>
      </c>
      <c r="H505" s="21" t="str">
        <f>IFERROR(IF(G505="","",IF(#REF!=1,"Guest",IF(COUNTIF($G$7:G505,G505)='[1]Season Set up'!$D$62,"Spacer",IF(COUNTIF($G$7:G505,G505)='[1]Season Set up'!$D$63,"Spacer",IF(COUNTIF($G$7:G505,G505)='[1]Season Set up'!$D$64,"Spacer",IF(COUNTIF($G$7:G505,G505)='[1]Season Set up'!$D$65,"Spacer",IF(COUNTIF($G$7:G505,G505)='[1]Season Set up'!$D$66,"Spacer",IF(COUNTIF($G$7:G505,G505)='[1]Season Set up'!$D$67,"Spacer",IF(COUNTIF($G$7:G505,G505)='[1]Season Set up'!$D$68,"Spacer",IF(COUNTIF($G$7:G505,G505)='[1]Season Set up'!$D$69,"Spacer",IF(COUNTIF($G$7:G505,G505)&lt;='[1]Season Set up'!$C$62, CONCATENATE(G505, " A"),IF(COUNTIF($G$7:G505,G505)&lt;='[1]Season Set up'!$C$63, CONCATENATE(G505, " B"),IF(COUNTIF($G$7:G505,G505)&lt;='[1]Season Set up'!$C$64, CONCATENATE(G505, " C"),IF(COUNTIF($G$7:G505,G505)&lt;='[1]Season Set up'!$C$65, CONCATENATE(G505, " D"),IF(COUNTIF($G$7:G505,G505)&lt;='[1]Season Set up'!$C$66, CONCATENATE(G505, " E"),IF(COUNTIF($G$7:G505,G505)&lt;='[1]Season Set up'!$C$67, CONCATENATE(G505, " F"),IF(COUNTIF($G$7:G505,G505)&lt;='[1]Season Set up'!$C$68, CONCATENATE(G505, " G"),IF(COUNTIF($G$7:G505,G505)&lt;='[1]Season Set up'!$C$69, CONCATENATE(G505, " H"),"")))))))))))))))))),"")</f>
        <v/>
      </c>
      <c r="I505" s="74"/>
      <c r="J505" s="21" t="str">
        <f>IFERROR(VLOOKUP(D505,#REF!,6,0),"")</f>
        <v/>
      </c>
      <c r="K505" s="2"/>
      <c r="L505" s="21">
        <v>499</v>
      </c>
      <c r="M505" s="73"/>
      <c r="N505" s="21" t="str">
        <f t="shared" si="13"/>
        <v/>
      </c>
      <c r="O505" s="21" t="str">
        <f>IFERROR(IF(M505="",VLOOKUP(N505,'[1]Members Sorted'!$B$2:$G$5000,2,0),VLOOKUP(M505,'[1]Members Sorted'!$B$2:$G$5000,2,0)),"")</f>
        <v/>
      </c>
      <c r="P505" s="21" t="str">
        <f>IFERROR(IF(M505="",VLOOKUP(N505,'[1]Members Sorted'!$B$2:$G$5000,3,0),VLOOKUP(M505,'[1]Members Sorted'!$B$2:$G$5000,3,0)),"")</f>
        <v/>
      </c>
      <c r="Q505" s="21" t="str">
        <f>IFERROR(IF(M505="",VLOOKUP(N505,'[1]Members Sorted'!$B$2:$G$5000,5,0),VLOOKUP(M505,'[1]Members Sorted'!$B$2:$G$5000,5,0)),"")</f>
        <v/>
      </c>
      <c r="R505" s="21" t="str">
        <f>IFERROR(IF(Q505="","",IF(#REF!=1,"Guest",IF(COUNTIF($Q$7:Q505,Q505)&lt;='[1]Season Set up'!$C$73, CONCATENATE(Q505, " A"),IF(COUNTIF($Q$7:Q505,Q505)&lt;='[1]Season Set up'!$C$74, CONCATENATE(Q505, " B"),IF(COUNTIF($Q$7:Q505,Q505)&lt;='[1]Season Set up'!$C$75, CONCATENATE(Q505, " C"),IF(COUNTIF($Q$7:Q505,Q505)&lt;='[1]Season Set up'!$C$76, CONCATENATE(Q505, " D"),IF(COUNTIF($Q$7:Q505,Q505)&lt;='[1]Season Set up'!$C$77, CONCATENATE(Q505, " E"),IF(COUNTIF($Q$7:Q505,Q505)&lt;='[1]Season Set up'!$C$78, CONCATENATE(Q505, " F"),IF(COUNTIF($Q$7:Q505,Q505)&lt;='[1]Season Set up'!$C$79, CONCATENATE(Q505, " G"),IF(COUNTIF($Q$7:Q505,Q505)&lt;='[1]Season Set up'!$C$80, CONCATENATE(Q505, " H"),"")))))))))),"")</f>
        <v/>
      </c>
      <c r="S505" s="74"/>
      <c r="T505" s="21" t="str">
        <f>IFERROR(VLOOKUP(N505,#REF!,6,0),"")</f>
        <v/>
      </c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1:35" ht="15.75" customHeight="1" x14ac:dyDescent="0.2">
      <c r="A506" s="2" t="str">
        <f>IFERROR(IF(#REF!=0,"Wrong Gender!",""),"")</f>
        <v/>
      </c>
      <c r="B506" s="21">
        <v>500</v>
      </c>
      <c r="C506" s="73"/>
      <c r="D506" s="21" t="str">
        <f t="shared" si="12"/>
        <v/>
      </c>
      <c r="E506" s="21" t="str">
        <f>IFERROR(IF(C506="",VLOOKUP(D506,'[1]Members Sorted'!$B$2:$G$5000,2,0),VLOOKUP(C506,'[1]Members Sorted'!$B$2:$G$5000,2,0)),"")</f>
        <v/>
      </c>
      <c r="F506" s="21" t="str">
        <f>IFERROR(IF(C506="",VLOOKUP(D506,'[1]Members Sorted'!$B$2:$G$5000,3,0),VLOOKUP(C506,'[1]Members Sorted'!$B$2:$G$5000,3,0)),"")</f>
        <v/>
      </c>
      <c r="G506" s="21" t="str">
        <f>IFERROR(IF(C506="",VLOOKUP(D506,'[1]Members Sorted'!$B$2:$G$5000,5,0),VLOOKUP(C506,'[1]Members Sorted'!$B$2:$G$5000,5,0)),"")</f>
        <v/>
      </c>
      <c r="H506" s="21" t="str">
        <f>IFERROR(IF(G506="","",IF(#REF!=1,"Guest",IF(COUNTIF($G$7:G506,G506)='[1]Season Set up'!$D$62,"Spacer",IF(COUNTIF($G$7:G506,G506)='[1]Season Set up'!$D$63,"Spacer",IF(COUNTIF($G$7:G506,G506)='[1]Season Set up'!$D$64,"Spacer",IF(COUNTIF($G$7:G506,G506)='[1]Season Set up'!$D$65,"Spacer",IF(COUNTIF($G$7:G506,G506)='[1]Season Set up'!$D$66,"Spacer",IF(COUNTIF($G$7:G506,G506)='[1]Season Set up'!$D$67,"Spacer",IF(COUNTIF($G$7:G506,G506)='[1]Season Set up'!$D$68,"Spacer",IF(COUNTIF($G$7:G506,G506)='[1]Season Set up'!$D$69,"Spacer",IF(COUNTIF($G$7:G506,G506)&lt;='[1]Season Set up'!$C$62, CONCATENATE(G506, " A"),IF(COUNTIF($G$7:G506,G506)&lt;='[1]Season Set up'!$C$63, CONCATENATE(G506, " B"),IF(COUNTIF($G$7:G506,G506)&lt;='[1]Season Set up'!$C$64, CONCATENATE(G506, " C"),IF(COUNTIF($G$7:G506,G506)&lt;='[1]Season Set up'!$C$65, CONCATENATE(G506, " D"),IF(COUNTIF($G$7:G506,G506)&lt;='[1]Season Set up'!$C$66, CONCATENATE(G506, " E"),IF(COUNTIF($G$7:G506,G506)&lt;='[1]Season Set up'!$C$67, CONCATENATE(G506, " F"),IF(COUNTIF($G$7:G506,G506)&lt;='[1]Season Set up'!$C$68, CONCATENATE(G506, " G"),IF(COUNTIF($G$7:G506,G506)&lt;='[1]Season Set up'!$C$69, CONCATENATE(G506, " H"),"")))))))))))))))))),"")</f>
        <v/>
      </c>
      <c r="I506" s="74"/>
      <c r="J506" s="21" t="str">
        <f>IFERROR(VLOOKUP(D506,#REF!,6,0),"")</f>
        <v/>
      </c>
      <c r="K506" s="2"/>
      <c r="L506" s="21">
        <v>500</v>
      </c>
      <c r="M506" s="73"/>
      <c r="N506" s="21" t="str">
        <f t="shared" si="13"/>
        <v/>
      </c>
      <c r="O506" s="21" t="str">
        <f>IFERROR(IF(M506="",VLOOKUP(N506,'[1]Members Sorted'!$B$2:$G$5000,2,0),VLOOKUP(M506,'[1]Members Sorted'!$B$2:$G$5000,2,0)),"")</f>
        <v/>
      </c>
      <c r="P506" s="21" t="str">
        <f>IFERROR(IF(M506="",VLOOKUP(N506,'[1]Members Sorted'!$B$2:$G$5000,3,0),VLOOKUP(M506,'[1]Members Sorted'!$B$2:$G$5000,3,0)),"")</f>
        <v/>
      </c>
      <c r="Q506" s="21" t="str">
        <f>IFERROR(IF(M506="",VLOOKUP(N506,'[1]Members Sorted'!$B$2:$G$5000,5,0),VLOOKUP(M506,'[1]Members Sorted'!$B$2:$G$5000,5,0)),"")</f>
        <v/>
      </c>
      <c r="R506" s="21" t="str">
        <f>IFERROR(IF(Q506="","",IF(#REF!=1,"Guest",IF(COUNTIF($Q$7:Q506,Q506)&lt;='[1]Season Set up'!$C$73, CONCATENATE(Q506, " A"),IF(COUNTIF($Q$7:Q506,Q506)&lt;='[1]Season Set up'!$C$74, CONCATENATE(Q506, " B"),IF(COUNTIF($Q$7:Q506,Q506)&lt;='[1]Season Set up'!$C$75, CONCATENATE(Q506, " C"),IF(COUNTIF($Q$7:Q506,Q506)&lt;='[1]Season Set up'!$C$76, CONCATENATE(Q506, " D"),IF(COUNTIF($Q$7:Q506,Q506)&lt;='[1]Season Set up'!$C$77, CONCATENATE(Q506, " E"),IF(COUNTIF($Q$7:Q506,Q506)&lt;='[1]Season Set up'!$C$78, CONCATENATE(Q506, " F"),IF(COUNTIF($Q$7:Q506,Q506)&lt;='[1]Season Set up'!$C$79, CONCATENATE(Q506, " G"),IF(COUNTIF($Q$7:Q506,Q506)&lt;='[1]Season Set up'!$C$80, CONCATENATE(Q506, " H"),"")))))))))),"")</f>
        <v/>
      </c>
      <c r="S506" s="74"/>
      <c r="T506" s="21" t="str">
        <f>IFERROR(VLOOKUP(N506,#REF!,6,0),"")</f>
        <v/>
      </c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1:35" ht="15.75" customHeight="1" x14ac:dyDescent="0.2">
      <c r="A507" s="2" t="str">
        <f>IFERROR(IF(#REF!=0,"Wrong Gender!",""),"")</f>
        <v/>
      </c>
      <c r="B507" s="21">
        <v>501</v>
      </c>
      <c r="C507" s="73"/>
      <c r="D507" s="21" t="str">
        <f t="shared" si="12"/>
        <v/>
      </c>
      <c r="E507" s="21" t="str">
        <f>IFERROR(IF(C507="",VLOOKUP(D507,'[1]Members Sorted'!$B$2:$G$5000,2,0),VLOOKUP(C507,'[1]Members Sorted'!$B$2:$G$5000,2,0)),"")</f>
        <v/>
      </c>
      <c r="F507" s="21" t="str">
        <f>IFERROR(IF(C507="",VLOOKUP(D507,'[1]Members Sorted'!$B$2:$G$5000,3,0),VLOOKUP(C507,'[1]Members Sorted'!$B$2:$G$5000,3,0)),"")</f>
        <v/>
      </c>
      <c r="G507" s="21" t="str">
        <f>IFERROR(IF(C507="",VLOOKUP(D507,'[1]Members Sorted'!$B$2:$G$5000,5,0),VLOOKUP(C507,'[1]Members Sorted'!$B$2:$G$5000,5,0)),"")</f>
        <v/>
      </c>
      <c r="H507" s="21" t="str">
        <f>IFERROR(IF(G507="","",IF(#REF!=1,"Guest",IF(COUNTIF($G$7:G507,G507)='[1]Season Set up'!$D$62,"Spacer",IF(COUNTIF($G$7:G507,G507)='[1]Season Set up'!$D$63,"Spacer",IF(COUNTIF($G$7:G507,G507)='[1]Season Set up'!$D$64,"Spacer",IF(COUNTIF($G$7:G507,G507)='[1]Season Set up'!$D$65,"Spacer",IF(COUNTIF($G$7:G507,G507)='[1]Season Set up'!$D$66,"Spacer",IF(COUNTIF($G$7:G507,G507)='[1]Season Set up'!$D$67,"Spacer",IF(COUNTIF($G$7:G507,G507)='[1]Season Set up'!$D$68,"Spacer",IF(COUNTIF($G$7:G507,G507)='[1]Season Set up'!$D$69,"Spacer",IF(COUNTIF($G$7:G507,G507)&lt;='[1]Season Set up'!$C$62, CONCATENATE(G507, " A"),IF(COUNTIF($G$7:G507,G507)&lt;='[1]Season Set up'!$C$63, CONCATENATE(G507, " B"),IF(COUNTIF($G$7:G507,G507)&lt;='[1]Season Set up'!$C$64, CONCATENATE(G507, " C"),IF(COUNTIF($G$7:G507,G507)&lt;='[1]Season Set up'!$C$65, CONCATENATE(G507, " D"),IF(COUNTIF($G$7:G507,G507)&lt;='[1]Season Set up'!$C$66, CONCATENATE(G507, " E"),IF(COUNTIF($G$7:G507,G507)&lt;='[1]Season Set up'!$C$67, CONCATENATE(G507, " F"),IF(COUNTIF($G$7:G507,G507)&lt;='[1]Season Set up'!$C$68, CONCATENATE(G507, " G"),IF(COUNTIF($G$7:G507,G507)&lt;='[1]Season Set up'!$C$69, CONCATENATE(G507, " H"),"")))))))))))))))))),"")</f>
        <v/>
      </c>
      <c r="I507" s="74"/>
      <c r="J507" s="21" t="str">
        <f>IFERROR(VLOOKUP(D507,#REF!,6,0),"")</f>
        <v/>
      </c>
      <c r="K507" s="2"/>
      <c r="L507" s="21">
        <v>501</v>
      </c>
      <c r="M507" s="73"/>
      <c r="N507" s="21" t="str">
        <f t="shared" si="13"/>
        <v/>
      </c>
      <c r="O507" s="21" t="str">
        <f>IFERROR(IF(M507="",VLOOKUP(N507,'[1]Members Sorted'!$B$2:$G$5000,2,0),VLOOKUP(M507,'[1]Members Sorted'!$B$2:$G$5000,2,0)),"")</f>
        <v/>
      </c>
      <c r="P507" s="21" t="str">
        <f>IFERROR(IF(M507="",VLOOKUP(N507,'[1]Members Sorted'!$B$2:$G$5000,3,0),VLOOKUP(M507,'[1]Members Sorted'!$B$2:$G$5000,3,0)),"")</f>
        <v/>
      </c>
      <c r="Q507" s="21" t="str">
        <f>IFERROR(IF(M507="",VLOOKUP(N507,'[1]Members Sorted'!$B$2:$G$5000,5,0),VLOOKUP(M507,'[1]Members Sorted'!$B$2:$G$5000,5,0)),"")</f>
        <v/>
      </c>
      <c r="R507" s="21" t="str">
        <f>IFERROR(IF(Q507="","",IF(#REF!=1,"Guest",IF(COUNTIF($Q$7:Q507,Q507)&lt;='[1]Season Set up'!$C$73, CONCATENATE(Q507, " A"),IF(COUNTIF($Q$7:Q507,Q507)&lt;='[1]Season Set up'!$C$74, CONCATENATE(Q507, " B"),IF(COUNTIF($Q$7:Q507,Q507)&lt;='[1]Season Set up'!$C$75, CONCATENATE(Q507, " C"),IF(COUNTIF($Q$7:Q507,Q507)&lt;='[1]Season Set up'!$C$76, CONCATENATE(Q507, " D"),IF(COUNTIF($Q$7:Q507,Q507)&lt;='[1]Season Set up'!$C$77, CONCATENATE(Q507, " E"),IF(COUNTIF($Q$7:Q507,Q507)&lt;='[1]Season Set up'!$C$78, CONCATENATE(Q507, " F"),IF(COUNTIF($Q$7:Q507,Q507)&lt;='[1]Season Set up'!$C$79, CONCATENATE(Q507, " G"),IF(COUNTIF($Q$7:Q507,Q507)&lt;='[1]Season Set up'!$C$80, CONCATENATE(Q507, " H"),"")))))))))),"")</f>
        <v/>
      </c>
      <c r="S507" s="74"/>
      <c r="T507" s="21" t="str">
        <f>IFERROR(VLOOKUP(N507,#REF!,6,0),"")</f>
        <v/>
      </c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1:35" ht="15.75" customHeight="1" x14ac:dyDescent="0.2">
      <c r="A508" s="2" t="str">
        <f>IFERROR(IF(#REF!=0,"Wrong Gender!",""),"")</f>
        <v/>
      </c>
      <c r="B508" s="21">
        <v>502</v>
      </c>
      <c r="C508" s="73"/>
      <c r="D508" s="21" t="str">
        <f t="shared" si="12"/>
        <v/>
      </c>
      <c r="E508" s="21" t="str">
        <f>IFERROR(IF(C508="",VLOOKUP(D508,'[1]Members Sorted'!$B$2:$G$5000,2,0),VLOOKUP(C508,'[1]Members Sorted'!$B$2:$G$5000,2,0)),"")</f>
        <v/>
      </c>
      <c r="F508" s="21" t="str">
        <f>IFERROR(IF(C508="",VLOOKUP(D508,'[1]Members Sorted'!$B$2:$G$5000,3,0),VLOOKUP(C508,'[1]Members Sorted'!$B$2:$G$5000,3,0)),"")</f>
        <v/>
      </c>
      <c r="G508" s="21" t="str">
        <f>IFERROR(IF(C508="",VLOOKUP(D508,'[1]Members Sorted'!$B$2:$G$5000,5,0),VLOOKUP(C508,'[1]Members Sorted'!$B$2:$G$5000,5,0)),"")</f>
        <v/>
      </c>
      <c r="H508" s="21" t="str">
        <f>IFERROR(IF(G508="","",IF(#REF!=1,"Guest",IF(COUNTIF($G$7:G508,G508)='[1]Season Set up'!$D$62,"Spacer",IF(COUNTIF($G$7:G508,G508)='[1]Season Set up'!$D$63,"Spacer",IF(COUNTIF($G$7:G508,G508)='[1]Season Set up'!$D$64,"Spacer",IF(COUNTIF($G$7:G508,G508)='[1]Season Set up'!$D$65,"Spacer",IF(COUNTIF($G$7:G508,G508)='[1]Season Set up'!$D$66,"Spacer",IF(COUNTIF($G$7:G508,G508)='[1]Season Set up'!$D$67,"Spacer",IF(COUNTIF($G$7:G508,G508)='[1]Season Set up'!$D$68,"Spacer",IF(COUNTIF($G$7:G508,G508)='[1]Season Set up'!$D$69,"Spacer",IF(COUNTIF($G$7:G508,G508)&lt;='[1]Season Set up'!$C$62, CONCATENATE(G508, " A"),IF(COUNTIF($G$7:G508,G508)&lt;='[1]Season Set up'!$C$63, CONCATENATE(G508, " B"),IF(COUNTIF($G$7:G508,G508)&lt;='[1]Season Set up'!$C$64, CONCATENATE(G508, " C"),IF(COUNTIF($G$7:G508,G508)&lt;='[1]Season Set up'!$C$65, CONCATENATE(G508, " D"),IF(COUNTIF($G$7:G508,G508)&lt;='[1]Season Set up'!$C$66, CONCATENATE(G508, " E"),IF(COUNTIF($G$7:G508,G508)&lt;='[1]Season Set up'!$C$67, CONCATENATE(G508, " F"),IF(COUNTIF($G$7:G508,G508)&lt;='[1]Season Set up'!$C$68, CONCATENATE(G508, " G"),IF(COUNTIF($G$7:G508,G508)&lt;='[1]Season Set up'!$C$69, CONCATENATE(G508, " H"),"")))))))))))))))))),"")</f>
        <v/>
      </c>
      <c r="I508" s="74"/>
      <c r="J508" s="21" t="str">
        <f>IFERROR(VLOOKUP(D508,#REF!,6,0),"")</f>
        <v/>
      </c>
      <c r="K508" s="2"/>
      <c r="L508" s="21">
        <v>502</v>
      </c>
      <c r="M508" s="73"/>
      <c r="N508" s="21" t="str">
        <f t="shared" si="13"/>
        <v/>
      </c>
      <c r="O508" s="21" t="str">
        <f>IFERROR(IF(M508="",VLOOKUP(N508,'[1]Members Sorted'!$B$2:$G$5000,2,0),VLOOKUP(M508,'[1]Members Sorted'!$B$2:$G$5000,2,0)),"")</f>
        <v/>
      </c>
      <c r="P508" s="21" t="str">
        <f>IFERROR(IF(M508="",VLOOKUP(N508,'[1]Members Sorted'!$B$2:$G$5000,3,0),VLOOKUP(M508,'[1]Members Sorted'!$B$2:$G$5000,3,0)),"")</f>
        <v/>
      </c>
      <c r="Q508" s="21" t="str">
        <f>IFERROR(IF(M508="",VLOOKUP(N508,'[1]Members Sorted'!$B$2:$G$5000,5,0),VLOOKUP(M508,'[1]Members Sorted'!$B$2:$G$5000,5,0)),"")</f>
        <v/>
      </c>
      <c r="R508" s="21" t="str">
        <f>IFERROR(IF(Q508="","",IF(#REF!=1,"Guest",IF(COUNTIF($Q$7:Q508,Q508)&lt;='[1]Season Set up'!$C$73, CONCATENATE(Q508, " A"),IF(COUNTIF($Q$7:Q508,Q508)&lt;='[1]Season Set up'!$C$74, CONCATENATE(Q508, " B"),IF(COUNTIF($Q$7:Q508,Q508)&lt;='[1]Season Set up'!$C$75, CONCATENATE(Q508, " C"),IF(COUNTIF($Q$7:Q508,Q508)&lt;='[1]Season Set up'!$C$76, CONCATENATE(Q508, " D"),IF(COUNTIF($Q$7:Q508,Q508)&lt;='[1]Season Set up'!$C$77, CONCATENATE(Q508, " E"),IF(COUNTIF($Q$7:Q508,Q508)&lt;='[1]Season Set up'!$C$78, CONCATENATE(Q508, " F"),IF(COUNTIF($Q$7:Q508,Q508)&lt;='[1]Season Set up'!$C$79, CONCATENATE(Q508, " G"),IF(COUNTIF($Q$7:Q508,Q508)&lt;='[1]Season Set up'!$C$80, CONCATENATE(Q508, " H"),"")))))))))),"")</f>
        <v/>
      </c>
      <c r="S508" s="74"/>
      <c r="T508" s="21" t="str">
        <f>IFERROR(VLOOKUP(N508,#REF!,6,0),"")</f>
        <v/>
      </c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1:35" ht="15.75" customHeight="1" x14ac:dyDescent="0.2">
      <c r="A509" s="2" t="str">
        <f>IFERROR(IF(#REF!=0,"Wrong Gender!",""),"")</f>
        <v/>
      </c>
      <c r="B509" s="21">
        <v>503</v>
      </c>
      <c r="C509" s="73"/>
      <c r="D509" s="21" t="str">
        <f t="shared" si="12"/>
        <v/>
      </c>
      <c r="E509" s="21" t="str">
        <f>IFERROR(IF(C509="",VLOOKUP(D509,'[1]Members Sorted'!$B$2:$G$5000,2,0),VLOOKUP(C509,'[1]Members Sorted'!$B$2:$G$5000,2,0)),"")</f>
        <v/>
      </c>
      <c r="F509" s="21" t="str">
        <f>IFERROR(IF(C509="",VLOOKUP(D509,'[1]Members Sorted'!$B$2:$G$5000,3,0),VLOOKUP(C509,'[1]Members Sorted'!$B$2:$G$5000,3,0)),"")</f>
        <v/>
      </c>
      <c r="G509" s="21" t="str">
        <f>IFERROR(IF(C509="",VLOOKUP(D509,'[1]Members Sorted'!$B$2:$G$5000,5,0),VLOOKUP(C509,'[1]Members Sorted'!$B$2:$G$5000,5,0)),"")</f>
        <v/>
      </c>
      <c r="H509" s="21" t="str">
        <f>IFERROR(IF(G509="","",IF(#REF!=1,"Guest",IF(COUNTIF($G$7:G509,G509)='[1]Season Set up'!$D$62,"Spacer",IF(COUNTIF($G$7:G509,G509)='[1]Season Set up'!$D$63,"Spacer",IF(COUNTIF($G$7:G509,G509)='[1]Season Set up'!$D$64,"Spacer",IF(COUNTIF($G$7:G509,G509)='[1]Season Set up'!$D$65,"Spacer",IF(COUNTIF($G$7:G509,G509)='[1]Season Set up'!$D$66,"Spacer",IF(COUNTIF($G$7:G509,G509)='[1]Season Set up'!$D$67,"Spacer",IF(COUNTIF($G$7:G509,G509)='[1]Season Set up'!$D$68,"Spacer",IF(COUNTIF($G$7:G509,G509)='[1]Season Set up'!$D$69,"Spacer",IF(COUNTIF($G$7:G509,G509)&lt;='[1]Season Set up'!$C$62, CONCATENATE(G509, " A"),IF(COUNTIF($G$7:G509,G509)&lt;='[1]Season Set up'!$C$63, CONCATENATE(G509, " B"),IF(COUNTIF($G$7:G509,G509)&lt;='[1]Season Set up'!$C$64, CONCATENATE(G509, " C"),IF(COUNTIF($G$7:G509,G509)&lt;='[1]Season Set up'!$C$65, CONCATENATE(G509, " D"),IF(COUNTIF($G$7:G509,G509)&lt;='[1]Season Set up'!$C$66, CONCATENATE(G509, " E"),IF(COUNTIF($G$7:G509,G509)&lt;='[1]Season Set up'!$C$67, CONCATENATE(G509, " F"),IF(COUNTIF($G$7:G509,G509)&lt;='[1]Season Set up'!$C$68, CONCATENATE(G509, " G"),IF(COUNTIF($G$7:G509,G509)&lt;='[1]Season Set up'!$C$69, CONCATENATE(G509, " H"),"")))))))))))))))))),"")</f>
        <v/>
      </c>
      <c r="I509" s="74"/>
      <c r="J509" s="21" t="str">
        <f>IFERROR(VLOOKUP(D509,#REF!,6,0),"")</f>
        <v/>
      </c>
      <c r="K509" s="2"/>
      <c r="L509" s="21">
        <v>503</v>
      </c>
      <c r="M509" s="73"/>
      <c r="N509" s="21" t="str">
        <f t="shared" si="13"/>
        <v/>
      </c>
      <c r="O509" s="21" t="str">
        <f>IFERROR(IF(M509="",VLOOKUP(N509,'[1]Members Sorted'!$B$2:$G$5000,2,0),VLOOKUP(M509,'[1]Members Sorted'!$B$2:$G$5000,2,0)),"")</f>
        <v/>
      </c>
      <c r="P509" s="21" t="str">
        <f>IFERROR(IF(M509="",VLOOKUP(N509,'[1]Members Sorted'!$B$2:$G$5000,3,0),VLOOKUP(M509,'[1]Members Sorted'!$B$2:$G$5000,3,0)),"")</f>
        <v/>
      </c>
      <c r="Q509" s="21" t="str">
        <f>IFERROR(IF(M509="",VLOOKUP(N509,'[1]Members Sorted'!$B$2:$G$5000,5,0),VLOOKUP(M509,'[1]Members Sorted'!$B$2:$G$5000,5,0)),"")</f>
        <v/>
      </c>
      <c r="R509" s="21" t="str">
        <f>IFERROR(IF(Q509="","",IF(#REF!=1,"Guest",IF(COUNTIF($Q$7:Q509,Q509)&lt;='[1]Season Set up'!$C$73, CONCATENATE(Q509, " A"),IF(COUNTIF($Q$7:Q509,Q509)&lt;='[1]Season Set up'!$C$74, CONCATENATE(Q509, " B"),IF(COUNTIF($Q$7:Q509,Q509)&lt;='[1]Season Set up'!$C$75, CONCATENATE(Q509, " C"),IF(COUNTIF($Q$7:Q509,Q509)&lt;='[1]Season Set up'!$C$76, CONCATENATE(Q509, " D"),IF(COUNTIF($Q$7:Q509,Q509)&lt;='[1]Season Set up'!$C$77, CONCATENATE(Q509, " E"),IF(COUNTIF($Q$7:Q509,Q509)&lt;='[1]Season Set up'!$C$78, CONCATENATE(Q509, " F"),IF(COUNTIF($Q$7:Q509,Q509)&lt;='[1]Season Set up'!$C$79, CONCATENATE(Q509, " G"),IF(COUNTIF($Q$7:Q509,Q509)&lt;='[1]Season Set up'!$C$80, CONCATENATE(Q509, " H"),"")))))))))),"")</f>
        <v/>
      </c>
      <c r="S509" s="74"/>
      <c r="T509" s="21" t="str">
        <f>IFERROR(VLOOKUP(N509,#REF!,6,0),"")</f>
        <v/>
      </c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1:35" ht="15.75" customHeight="1" x14ac:dyDescent="0.2">
      <c r="A510" s="2" t="str">
        <f>IFERROR(IF(#REF!=0,"Wrong Gender!",""),"")</f>
        <v/>
      </c>
      <c r="B510" s="21">
        <v>504</v>
      </c>
      <c r="C510" s="73"/>
      <c r="D510" s="21" t="str">
        <f t="shared" si="12"/>
        <v/>
      </c>
      <c r="E510" s="21" t="str">
        <f>IFERROR(IF(C510="",VLOOKUP(D510,'[1]Members Sorted'!$B$2:$G$5000,2,0),VLOOKUP(C510,'[1]Members Sorted'!$B$2:$G$5000,2,0)),"")</f>
        <v/>
      </c>
      <c r="F510" s="21" t="str">
        <f>IFERROR(IF(C510="",VLOOKUP(D510,'[1]Members Sorted'!$B$2:$G$5000,3,0),VLOOKUP(C510,'[1]Members Sorted'!$B$2:$G$5000,3,0)),"")</f>
        <v/>
      </c>
      <c r="G510" s="21" t="str">
        <f>IFERROR(IF(C510="",VLOOKUP(D510,'[1]Members Sorted'!$B$2:$G$5000,5,0),VLOOKUP(C510,'[1]Members Sorted'!$B$2:$G$5000,5,0)),"")</f>
        <v/>
      </c>
      <c r="H510" s="21" t="str">
        <f>IFERROR(IF(G510="","",IF(#REF!=1,"Guest",IF(COUNTIF($G$7:G510,G510)='[1]Season Set up'!$D$62,"Spacer",IF(COUNTIF($G$7:G510,G510)='[1]Season Set up'!$D$63,"Spacer",IF(COUNTIF($G$7:G510,G510)='[1]Season Set up'!$D$64,"Spacer",IF(COUNTIF($G$7:G510,G510)='[1]Season Set up'!$D$65,"Spacer",IF(COUNTIF($G$7:G510,G510)='[1]Season Set up'!$D$66,"Spacer",IF(COUNTIF($G$7:G510,G510)='[1]Season Set up'!$D$67,"Spacer",IF(COUNTIF($G$7:G510,G510)='[1]Season Set up'!$D$68,"Spacer",IF(COUNTIF($G$7:G510,G510)='[1]Season Set up'!$D$69,"Spacer",IF(COUNTIF($G$7:G510,G510)&lt;='[1]Season Set up'!$C$62, CONCATENATE(G510, " A"),IF(COUNTIF($G$7:G510,G510)&lt;='[1]Season Set up'!$C$63, CONCATENATE(G510, " B"),IF(COUNTIF($G$7:G510,G510)&lt;='[1]Season Set up'!$C$64, CONCATENATE(G510, " C"),IF(COUNTIF($G$7:G510,G510)&lt;='[1]Season Set up'!$C$65, CONCATENATE(G510, " D"),IF(COUNTIF($G$7:G510,G510)&lt;='[1]Season Set up'!$C$66, CONCATENATE(G510, " E"),IF(COUNTIF($G$7:G510,G510)&lt;='[1]Season Set up'!$C$67, CONCATENATE(G510, " F"),IF(COUNTIF($G$7:G510,G510)&lt;='[1]Season Set up'!$C$68, CONCATENATE(G510, " G"),IF(COUNTIF($G$7:G510,G510)&lt;='[1]Season Set up'!$C$69, CONCATENATE(G510, " H"),"")))))))))))))))))),"")</f>
        <v/>
      </c>
      <c r="I510" s="74"/>
      <c r="J510" s="21" t="str">
        <f>IFERROR(VLOOKUP(D510,#REF!,6,0),"")</f>
        <v/>
      </c>
      <c r="K510" s="2"/>
      <c r="L510" s="21">
        <v>504</v>
      </c>
      <c r="M510" s="73"/>
      <c r="N510" s="21" t="str">
        <f t="shared" si="13"/>
        <v/>
      </c>
      <c r="O510" s="21" t="str">
        <f>IFERROR(IF(M510="",VLOOKUP(N510,'[1]Members Sorted'!$B$2:$G$5000,2,0),VLOOKUP(M510,'[1]Members Sorted'!$B$2:$G$5000,2,0)),"")</f>
        <v/>
      </c>
      <c r="P510" s="21" t="str">
        <f>IFERROR(IF(M510="",VLOOKUP(N510,'[1]Members Sorted'!$B$2:$G$5000,3,0),VLOOKUP(M510,'[1]Members Sorted'!$B$2:$G$5000,3,0)),"")</f>
        <v/>
      </c>
      <c r="Q510" s="21" t="str">
        <f>IFERROR(IF(M510="",VLOOKUP(N510,'[1]Members Sorted'!$B$2:$G$5000,5,0),VLOOKUP(M510,'[1]Members Sorted'!$B$2:$G$5000,5,0)),"")</f>
        <v/>
      </c>
      <c r="R510" s="21" t="str">
        <f>IFERROR(IF(Q510="","",IF(#REF!=1,"Guest",IF(COUNTIF($Q$7:Q510,Q510)&lt;='[1]Season Set up'!$C$73, CONCATENATE(Q510, " A"),IF(COUNTIF($Q$7:Q510,Q510)&lt;='[1]Season Set up'!$C$74, CONCATENATE(Q510, " B"),IF(COUNTIF($Q$7:Q510,Q510)&lt;='[1]Season Set up'!$C$75, CONCATENATE(Q510, " C"),IF(COUNTIF($Q$7:Q510,Q510)&lt;='[1]Season Set up'!$C$76, CONCATENATE(Q510, " D"),IF(COUNTIF($Q$7:Q510,Q510)&lt;='[1]Season Set up'!$C$77, CONCATENATE(Q510, " E"),IF(COUNTIF($Q$7:Q510,Q510)&lt;='[1]Season Set up'!$C$78, CONCATENATE(Q510, " F"),IF(COUNTIF($Q$7:Q510,Q510)&lt;='[1]Season Set up'!$C$79, CONCATENATE(Q510, " G"),IF(COUNTIF($Q$7:Q510,Q510)&lt;='[1]Season Set up'!$C$80, CONCATENATE(Q510, " H"),"")))))))))),"")</f>
        <v/>
      </c>
      <c r="S510" s="74"/>
      <c r="T510" s="21" t="str">
        <f>IFERROR(VLOOKUP(N510,#REF!,6,0),"")</f>
        <v/>
      </c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1:35" ht="15.75" customHeight="1" x14ac:dyDescent="0.2">
      <c r="A511" s="2" t="str">
        <f>IFERROR(IF(#REF!=0,"Wrong Gender!",""),"")</f>
        <v/>
      </c>
      <c r="B511" s="21">
        <v>505</v>
      </c>
      <c r="C511" s="73"/>
      <c r="D511" s="21" t="str">
        <f t="shared" si="12"/>
        <v/>
      </c>
      <c r="E511" s="21" t="str">
        <f>IFERROR(IF(C511="",VLOOKUP(D511,'[1]Members Sorted'!$B$2:$G$5000,2,0),VLOOKUP(C511,'[1]Members Sorted'!$B$2:$G$5000,2,0)),"")</f>
        <v/>
      </c>
      <c r="F511" s="21" t="str">
        <f>IFERROR(IF(C511="",VLOOKUP(D511,'[1]Members Sorted'!$B$2:$G$5000,3,0),VLOOKUP(C511,'[1]Members Sorted'!$B$2:$G$5000,3,0)),"")</f>
        <v/>
      </c>
      <c r="G511" s="21" t="str">
        <f>IFERROR(IF(C511="",VLOOKUP(D511,'[1]Members Sorted'!$B$2:$G$5000,5,0),VLOOKUP(C511,'[1]Members Sorted'!$B$2:$G$5000,5,0)),"")</f>
        <v/>
      </c>
      <c r="H511" s="21" t="str">
        <f>IFERROR(IF(G511="","",IF(#REF!=1,"Guest",IF(COUNTIF($G$7:G511,G511)='[1]Season Set up'!$D$62,"Spacer",IF(COUNTIF($G$7:G511,G511)='[1]Season Set up'!$D$63,"Spacer",IF(COUNTIF($G$7:G511,G511)='[1]Season Set up'!$D$64,"Spacer",IF(COUNTIF($G$7:G511,G511)='[1]Season Set up'!$D$65,"Spacer",IF(COUNTIF($G$7:G511,G511)='[1]Season Set up'!$D$66,"Spacer",IF(COUNTIF($G$7:G511,G511)='[1]Season Set up'!$D$67,"Spacer",IF(COUNTIF($G$7:G511,G511)='[1]Season Set up'!$D$68,"Spacer",IF(COUNTIF($G$7:G511,G511)='[1]Season Set up'!$D$69,"Spacer",IF(COUNTIF($G$7:G511,G511)&lt;='[1]Season Set up'!$C$62, CONCATENATE(G511, " A"),IF(COUNTIF($G$7:G511,G511)&lt;='[1]Season Set up'!$C$63, CONCATENATE(G511, " B"),IF(COUNTIF($G$7:G511,G511)&lt;='[1]Season Set up'!$C$64, CONCATENATE(G511, " C"),IF(COUNTIF($G$7:G511,G511)&lt;='[1]Season Set up'!$C$65, CONCATENATE(G511, " D"),IF(COUNTIF($G$7:G511,G511)&lt;='[1]Season Set up'!$C$66, CONCATENATE(G511, " E"),IF(COUNTIF($G$7:G511,G511)&lt;='[1]Season Set up'!$C$67, CONCATENATE(G511, " F"),IF(COUNTIF($G$7:G511,G511)&lt;='[1]Season Set up'!$C$68, CONCATENATE(G511, " G"),IF(COUNTIF($G$7:G511,G511)&lt;='[1]Season Set up'!$C$69, CONCATENATE(G511, " H"),"")))))))))))))))))),"")</f>
        <v/>
      </c>
      <c r="I511" s="74"/>
      <c r="J511" s="21" t="str">
        <f>IFERROR(VLOOKUP(D511,#REF!,6,0),"")</f>
        <v/>
      </c>
      <c r="K511" s="2"/>
      <c r="L511" s="21">
        <v>505</v>
      </c>
      <c r="M511" s="73"/>
      <c r="N511" s="21" t="str">
        <f t="shared" si="13"/>
        <v/>
      </c>
      <c r="O511" s="21" t="str">
        <f>IFERROR(IF(M511="",VLOOKUP(N511,'[1]Members Sorted'!$B$2:$G$5000,2,0),VLOOKUP(M511,'[1]Members Sorted'!$B$2:$G$5000,2,0)),"")</f>
        <v/>
      </c>
      <c r="P511" s="21" t="str">
        <f>IFERROR(IF(M511="",VLOOKUP(N511,'[1]Members Sorted'!$B$2:$G$5000,3,0),VLOOKUP(M511,'[1]Members Sorted'!$B$2:$G$5000,3,0)),"")</f>
        <v/>
      </c>
      <c r="Q511" s="21" t="str">
        <f>IFERROR(IF(M511="",VLOOKUP(N511,'[1]Members Sorted'!$B$2:$G$5000,5,0),VLOOKUP(M511,'[1]Members Sorted'!$B$2:$G$5000,5,0)),"")</f>
        <v/>
      </c>
      <c r="R511" s="21" t="str">
        <f>IFERROR(IF(Q511="","",IF(#REF!=1,"Guest",IF(COUNTIF($Q$7:Q511,Q511)&lt;='[1]Season Set up'!$C$73, CONCATENATE(Q511, " A"),IF(COUNTIF($Q$7:Q511,Q511)&lt;='[1]Season Set up'!$C$74, CONCATENATE(Q511, " B"),IF(COUNTIF($Q$7:Q511,Q511)&lt;='[1]Season Set up'!$C$75, CONCATENATE(Q511, " C"),IF(COUNTIF($Q$7:Q511,Q511)&lt;='[1]Season Set up'!$C$76, CONCATENATE(Q511, " D"),IF(COUNTIF($Q$7:Q511,Q511)&lt;='[1]Season Set up'!$C$77, CONCATENATE(Q511, " E"),IF(COUNTIF($Q$7:Q511,Q511)&lt;='[1]Season Set up'!$C$78, CONCATENATE(Q511, " F"),IF(COUNTIF($Q$7:Q511,Q511)&lt;='[1]Season Set up'!$C$79, CONCATENATE(Q511, " G"),IF(COUNTIF($Q$7:Q511,Q511)&lt;='[1]Season Set up'!$C$80, CONCATENATE(Q511, " H"),"")))))))))),"")</f>
        <v/>
      </c>
      <c r="S511" s="74"/>
      <c r="T511" s="21" t="str">
        <f>IFERROR(VLOOKUP(N511,#REF!,6,0),"")</f>
        <v/>
      </c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1:35" ht="15.75" customHeight="1" x14ac:dyDescent="0.2">
      <c r="A512" s="2" t="str">
        <f>IFERROR(IF(#REF!=0,"Wrong Gender!",""),"")</f>
        <v/>
      </c>
      <c r="B512" s="21">
        <v>506</v>
      </c>
      <c r="C512" s="73"/>
      <c r="D512" s="21" t="str">
        <f t="shared" si="12"/>
        <v/>
      </c>
      <c r="E512" s="21" t="str">
        <f>IFERROR(IF(C512="",VLOOKUP(D512,'[1]Members Sorted'!$B$2:$G$5000,2,0),VLOOKUP(C512,'[1]Members Sorted'!$B$2:$G$5000,2,0)),"")</f>
        <v/>
      </c>
      <c r="F512" s="21" t="str">
        <f>IFERROR(IF(C512="",VLOOKUP(D512,'[1]Members Sorted'!$B$2:$G$5000,3,0),VLOOKUP(C512,'[1]Members Sorted'!$B$2:$G$5000,3,0)),"")</f>
        <v/>
      </c>
      <c r="G512" s="21" t="str">
        <f>IFERROR(IF(C512="",VLOOKUP(D512,'[1]Members Sorted'!$B$2:$G$5000,5,0),VLOOKUP(C512,'[1]Members Sorted'!$B$2:$G$5000,5,0)),"")</f>
        <v/>
      </c>
      <c r="H512" s="21" t="str">
        <f>IFERROR(IF(G512="","",IF(#REF!=1,"Guest",IF(COUNTIF($G$7:G512,G512)='[1]Season Set up'!$D$62,"Spacer",IF(COUNTIF($G$7:G512,G512)='[1]Season Set up'!$D$63,"Spacer",IF(COUNTIF($G$7:G512,G512)='[1]Season Set up'!$D$64,"Spacer",IF(COUNTIF($G$7:G512,G512)='[1]Season Set up'!$D$65,"Spacer",IF(COUNTIF($G$7:G512,G512)='[1]Season Set up'!$D$66,"Spacer",IF(COUNTIF($G$7:G512,G512)='[1]Season Set up'!$D$67,"Spacer",IF(COUNTIF($G$7:G512,G512)='[1]Season Set up'!$D$68,"Spacer",IF(COUNTIF($G$7:G512,G512)='[1]Season Set up'!$D$69,"Spacer",IF(COUNTIF($G$7:G512,G512)&lt;='[1]Season Set up'!$C$62, CONCATENATE(G512, " A"),IF(COUNTIF($G$7:G512,G512)&lt;='[1]Season Set up'!$C$63, CONCATENATE(G512, " B"),IF(COUNTIF($G$7:G512,G512)&lt;='[1]Season Set up'!$C$64, CONCATENATE(G512, " C"),IF(COUNTIF($G$7:G512,G512)&lt;='[1]Season Set up'!$C$65, CONCATENATE(G512, " D"),IF(COUNTIF($G$7:G512,G512)&lt;='[1]Season Set up'!$C$66, CONCATENATE(G512, " E"),IF(COUNTIF($G$7:G512,G512)&lt;='[1]Season Set up'!$C$67, CONCATENATE(G512, " F"),IF(COUNTIF($G$7:G512,G512)&lt;='[1]Season Set up'!$C$68, CONCATENATE(G512, " G"),IF(COUNTIF($G$7:G512,G512)&lt;='[1]Season Set up'!$C$69, CONCATENATE(G512, " H"),"")))))))))))))))))),"")</f>
        <v/>
      </c>
      <c r="I512" s="74"/>
      <c r="J512" s="21" t="str">
        <f>IFERROR(VLOOKUP(D512,#REF!,6,0),"")</f>
        <v/>
      </c>
      <c r="K512" s="2"/>
      <c r="L512" s="21">
        <v>506</v>
      </c>
      <c r="M512" s="73"/>
      <c r="N512" s="21" t="str">
        <f t="shared" si="13"/>
        <v/>
      </c>
      <c r="O512" s="21" t="str">
        <f>IFERROR(IF(M512="",VLOOKUP(N512,'[1]Members Sorted'!$B$2:$G$5000,2,0),VLOOKUP(M512,'[1]Members Sorted'!$B$2:$G$5000,2,0)),"")</f>
        <v/>
      </c>
      <c r="P512" s="21" t="str">
        <f>IFERROR(IF(M512="",VLOOKUP(N512,'[1]Members Sorted'!$B$2:$G$5000,3,0),VLOOKUP(M512,'[1]Members Sorted'!$B$2:$G$5000,3,0)),"")</f>
        <v/>
      </c>
      <c r="Q512" s="21" t="str">
        <f>IFERROR(IF(M512="",VLOOKUP(N512,'[1]Members Sorted'!$B$2:$G$5000,5,0),VLOOKUP(M512,'[1]Members Sorted'!$B$2:$G$5000,5,0)),"")</f>
        <v/>
      </c>
      <c r="R512" s="21" t="str">
        <f>IFERROR(IF(Q512="","",IF(#REF!=1,"Guest",IF(COUNTIF($Q$7:Q512,Q512)&lt;='[1]Season Set up'!$C$73, CONCATENATE(Q512, " A"),IF(COUNTIF($Q$7:Q512,Q512)&lt;='[1]Season Set up'!$C$74, CONCATENATE(Q512, " B"),IF(COUNTIF($Q$7:Q512,Q512)&lt;='[1]Season Set up'!$C$75, CONCATENATE(Q512, " C"),IF(COUNTIF($Q$7:Q512,Q512)&lt;='[1]Season Set up'!$C$76, CONCATENATE(Q512, " D"),IF(COUNTIF($Q$7:Q512,Q512)&lt;='[1]Season Set up'!$C$77, CONCATENATE(Q512, " E"),IF(COUNTIF($Q$7:Q512,Q512)&lt;='[1]Season Set up'!$C$78, CONCATENATE(Q512, " F"),IF(COUNTIF($Q$7:Q512,Q512)&lt;='[1]Season Set up'!$C$79, CONCATENATE(Q512, " G"),IF(COUNTIF($Q$7:Q512,Q512)&lt;='[1]Season Set up'!$C$80, CONCATENATE(Q512, " H"),"")))))))))),"")</f>
        <v/>
      </c>
      <c r="S512" s="74"/>
      <c r="T512" s="21" t="str">
        <f>IFERROR(VLOOKUP(N512,#REF!,6,0),"")</f>
        <v/>
      </c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1:35" ht="15.75" customHeight="1" x14ac:dyDescent="0.2">
      <c r="A513" s="2" t="str">
        <f>IFERROR(IF(#REF!=0,"Wrong Gender!",""),"")</f>
        <v/>
      </c>
      <c r="B513" s="21">
        <v>507</v>
      </c>
      <c r="C513" s="73"/>
      <c r="D513" s="21" t="str">
        <f t="shared" si="12"/>
        <v/>
      </c>
      <c r="E513" s="21" t="str">
        <f>IFERROR(IF(C513="",VLOOKUP(D513,'[1]Members Sorted'!$B$2:$G$5000,2,0),VLOOKUP(C513,'[1]Members Sorted'!$B$2:$G$5000,2,0)),"")</f>
        <v/>
      </c>
      <c r="F513" s="21" t="str">
        <f>IFERROR(IF(C513="",VLOOKUP(D513,'[1]Members Sorted'!$B$2:$G$5000,3,0),VLOOKUP(C513,'[1]Members Sorted'!$B$2:$G$5000,3,0)),"")</f>
        <v/>
      </c>
      <c r="G513" s="21" t="str">
        <f>IFERROR(IF(C513="",VLOOKUP(D513,'[1]Members Sorted'!$B$2:$G$5000,5,0),VLOOKUP(C513,'[1]Members Sorted'!$B$2:$G$5000,5,0)),"")</f>
        <v/>
      </c>
      <c r="H513" s="21" t="str">
        <f>IFERROR(IF(G513="","",IF(#REF!=1,"Guest",IF(COUNTIF($G$7:G513,G513)='[1]Season Set up'!$D$62,"Spacer",IF(COUNTIF($G$7:G513,G513)='[1]Season Set up'!$D$63,"Spacer",IF(COUNTIF($G$7:G513,G513)='[1]Season Set up'!$D$64,"Spacer",IF(COUNTIF($G$7:G513,G513)='[1]Season Set up'!$D$65,"Spacer",IF(COUNTIF($G$7:G513,G513)='[1]Season Set up'!$D$66,"Spacer",IF(COUNTIF($G$7:G513,G513)='[1]Season Set up'!$D$67,"Spacer",IF(COUNTIF($G$7:G513,G513)='[1]Season Set up'!$D$68,"Spacer",IF(COUNTIF($G$7:G513,G513)='[1]Season Set up'!$D$69,"Spacer",IF(COUNTIF($G$7:G513,G513)&lt;='[1]Season Set up'!$C$62, CONCATENATE(G513, " A"),IF(COUNTIF($G$7:G513,G513)&lt;='[1]Season Set up'!$C$63, CONCATENATE(G513, " B"),IF(COUNTIF($G$7:G513,G513)&lt;='[1]Season Set up'!$C$64, CONCATENATE(G513, " C"),IF(COUNTIF($G$7:G513,G513)&lt;='[1]Season Set up'!$C$65, CONCATENATE(G513, " D"),IF(COUNTIF($G$7:G513,G513)&lt;='[1]Season Set up'!$C$66, CONCATENATE(G513, " E"),IF(COUNTIF($G$7:G513,G513)&lt;='[1]Season Set up'!$C$67, CONCATENATE(G513, " F"),IF(COUNTIF($G$7:G513,G513)&lt;='[1]Season Set up'!$C$68, CONCATENATE(G513, " G"),IF(COUNTIF($G$7:G513,G513)&lt;='[1]Season Set up'!$C$69, CONCATENATE(G513, " H"),"")))))))))))))))))),"")</f>
        <v/>
      </c>
      <c r="I513" s="74"/>
      <c r="J513" s="21" t="str">
        <f>IFERROR(VLOOKUP(D513,#REF!,6,0),"")</f>
        <v/>
      </c>
      <c r="K513" s="2"/>
      <c r="L513" s="21">
        <v>507</v>
      </c>
      <c r="M513" s="73"/>
      <c r="N513" s="21" t="str">
        <f t="shared" si="13"/>
        <v/>
      </c>
      <c r="O513" s="21" t="str">
        <f>IFERROR(IF(M513="",VLOOKUP(N513,'[1]Members Sorted'!$B$2:$G$5000,2,0),VLOOKUP(M513,'[1]Members Sorted'!$B$2:$G$5000,2,0)),"")</f>
        <v/>
      </c>
      <c r="P513" s="21" t="str">
        <f>IFERROR(IF(M513="",VLOOKUP(N513,'[1]Members Sorted'!$B$2:$G$5000,3,0),VLOOKUP(M513,'[1]Members Sorted'!$B$2:$G$5000,3,0)),"")</f>
        <v/>
      </c>
      <c r="Q513" s="21" t="str">
        <f>IFERROR(IF(M513="",VLOOKUP(N513,'[1]Members Sorted'!$B$2:$G$5000,5,0),VLOOKUP(M513,'[1]Members Sorted'!$B$2:$G$5000,5,0)),"")</f>
        <v/>
      </c>
      <c r="R513" s="21" t="str">
        <f>IFERROR(IF(Q513="","",IF(#REF!=1,"Guest",IF(COUNTIF($Q$7:Q513,Q513)&lt;='[1]Season Set up'!$C$73, CONCATENATE(Q513, " A"),IF(COUNTIF($Q$7:Q513,Q513)&lt;='[1]Season Set up'!$C$74, CONCATENATE(Q513, " B"),IF(COUNTIF($Q$7:Q513,Q513)&lt;='[1]Season Set up'!$C$75, CONCATENATE(Q513, " C"),IF(COUNTIF($Q$7:Q513,Q513)&lt;='[1]Season Set up'!$C$76, CONCATENATE(Q513, " D"),IF(COUNTIF($Q$7:Q513,Q513)&lt;='[1]Season Set up'!$C$77, CONCATENATE(Q513, " E"),IF(COUNTIF($Q$7:Q513,Q513)&lt;='[1]Season Set up'!$C$78, CONCATENATE(Q513, " F"),IF(COUNTIF($Q$7:Q513,Q513)&lt;='[1]Season Set up'!$C$79, CONCATENATE(Q513, " G"),IF(COUNTIF($Q$7:Q513,Q513)&lt;='[1]Season Set up'!$C$80, CONCATENATE(Q513, " H"),"")))))))))),"")</f>
        <v/>
      </c>
      <c r="S513" s="74"/>
      <c r="T513" s="21" t="str">
        <f>IFERROR(VLOOKUP(N513,#REF!,6,0),"")</f>
        <v/>
      </c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1:35" ht="15.75" customHeight="1" x14ac:dyDescent="0.2">
      <c r="A514" s="2" t="str">
        <f>IFERROR(IF(#REF!=0,"Wrong Gender!",""),"")</f>
        <v/>
      </c>
      <c r="B514" s="21">
        <v>508</v>
      </c>
      <c r="C514" s="73"/>
      <c r="D514" s="21" t="str">
        <f t="shared" si="12"/>
        <v/>
      </c>
      <c r="E514" s="21" t="str">
        <f>IFERROR(IF(C514="",VLOOKUP(D514,'[1]Members Sorted'!$B$2:$G$5000,2,0),VLOOKUP(C514,'[1]Members Sorted'!$B$2:$G$5000,2,0)),"")</f>
        <v/>
      </c>
      <c r="F514" s="21" t="str">
        <f>IFERROR(IF(C514="",VLOOKUP(D514,'[1]Members Sorted'!$B$2:$G$5000,3,0),VLOOKUP(C514,'[1]Members Sorted'!$B$2:$G$5000,3,0)),"")</f>
        <v/>
      </c>
      <c r="G514" s="21" t="str">
        <f>IFERROR(IF(C514="",VLOOKUP(D514,'[1]Members Sorted'!$B$2:$G$5000,5,0),VLOOKUP(C514,'[1]Members Sorted'!$B$2:$G$5000,5,0)),"")</f>
        <v/>
      </c>
      <c r="H514" s="21" t="str">
        <f>IFERROR(IF(G514="","",IF(#REF!=1,"Guest",IF(COUNTIF($G$7:G514,G514)='[1]Season Set up'!$D$62,"Spacer",IF(COUNTIF($G$7:G514,G514)='[1]Season Set up'!$D$63,"Spacer",IF(COUNTIF($G$7:G514,G514)='[1]Season Set up'!$D$64,"Spacer",IF(COUNTIF($G$7:G514,G514)='[1]Season Set up'!$D$65,"Spacer",IF(COUNTIF($G$7:G514,G514)='[1]Season Set up'!$D$66,"Spacer",IF(COUNTIF($G$7:G514,G514)='[1]Season Set up'!$D$67,"Spacer",IF(COUNTIF($G$7:G514,G514)='[1]Season Set up'!$D$68,"Spacer",IF(COUNTIF($G$7:G514,G514)='[1]Season Set up'!$D$69,"Spacer",IF(COUNTIF($G$7:G514,G514)&lt;='[1]Season Set up'!$C$62, CONCATENATE(G514, " A"),IF(COUNTIF($G$7:G514,G514)&lt;='[1]Season Set up'!$C$63, CONCATENATE(G514, " B"),IF(COUNTIF($G$7:G514,G514)&lt;='[1]Season Set up'!$C$64, CONCATENATE(G514, " C"),IF(COUNTIF($G$7:G514,G514)&lt;='[1]Season Set up'!$C$65, CONCATENATE(G514, " D"),IF(COUNTIF($G$7:G514,G514)&lt;='[1]Season Set up'!$C$66, CONCATENATE(G514, " E"),IF(COUNTIF($G$7:G514,G514)&lt;='[1]Season Set up'!$C$67, CONCATENATE(G514, " F"),IF(COUNTIF($G$7:G514,G514)&lt;='[1]Season Set up'!$C$68, CONCATENATE(G514, " G"),IF(COUNTIF($G$7:G514,G514)&lt;='[1]Season Set up'!$C$69, CONCATENATE(G514, " H"),"")))))))))))))))))),"")</f>
        <v/>
      </c>
      <c r="I514" s="74"/>
      <c r="J514" s="21" t="str">
        <f>IFERROR(VLOOKUP(D514,#REF!,6,0),"")</f>
        <v/>
      </c>
      <c r="K514" s="2"/>
      <c r="L514" s="21">
        <v>508</v>
      </c>
      <c r="M514" s="73"/>
      <c r="N514" s="21" t="str">
        <f t="shared" si="13"/>
        <v/>
      </c>
      <c r="O514" s="21" t="str">
        <f>IFERROR(IF(M514="",VLOOKUP(N514,'[1]Members Sorted'!$B$2:$G$5000,2,0),VLOOKUP(M514,'[1]Members Sorted'!$B$2:$G$5000,2,0)),"")</f>
        <v/>
      </c>
      <c r="P514" s="21" t="str">
        <f>IFERROR(IF(M514="",VLOOKUP(N514,'[1]Members Sorted'!$B$2:$G$5000,3,0),VLOOKUP(M514,'[1]Members Sorted'!$B$2:$G$5000,3,0)),"")</f>
        <v/>
      </c>
      <c r="Q514" s="21" t="str">
        <f>IFERROR(IF(M514="",VLOOKUP(N514,'[1]Members Sorted'!$B$2:$G$5000,5,0),VLOOKUP(M514,'[1]Members Sorted'!$B$2:$G$5000,5,0)),"")</f>
        <v/>
      </c>
      <c r="R514" s="21" t="str">
        <f>IFERROR(IF(Q514="","",IF(#REF!=1,"Guest",IF(COUNTIF($Q$7:Q514,Q514)&lt;='[1]Season Set up'!$C$73, CONCATENATE(Q514, " A"),IF(COUNTIF($Q$7:Q514,Q514)&lt;='[1]Season Set up'!$C$74, CONCATENATE(Q514, " B"),IF(COUNTIF($Q$7:Q514,Q514)&lt;='[1]Season Set up'!$C$75, CONCATENATE(Q514, " C"),IF(COUNTIF($Q$7:Q514,Q514)&lt;='[1]Season Set up'!$C$76, CONCATENATE(Q514, " D"),IF(COUNTIF($Q$7:Q514,Q514)&lt;='[1]Season Set up'!$C$77, CONCATENATE(Q514, " E"),IF(COUNTIF($Q$7:Q514,Q514)&lt;='[1]Season Set up'!$C$78, CONCATENATE(Q514, " F"),IF(COUNTIF($Q$7:Q514,Q514)&lt;='[1]Season Set up'!$C$79, CONCATENATE(Q514, " G"),IF(COUNTIF($Q$7:Q514,Q514)&lt;='[1]Season Set up'!$C$80, CONCATENATE(Q514, " H"),"")))))))))),"")</f>
        <v/>
      </c>
      <c r="S514" s="74"/>
      <c r="T514" s="21" t="str">
        <f>IFERROR(VLOOKUP(N514,#REF!,6,0),"")</f>
        <v/>
      </c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1:35" ht="15.75" customHeight="1" x14ac:dyDescent="0.2">
      <c r="A515" s="2" t="str">
        <f>IFERROR(IF(#REF!=0,"Wrong Gender!",""),"")</f>
        <v/>
      </c>
      <c r="B515" s="21">
        <v>509</v>
      </c>
      <c r="C515" s="73"/>
      <c r="D515" s="21" t="str">
        <f t="shared" si="12"/>
        <v/>
      </c>
      <c r="E515" s="21" t="str">
        <f>IFERROR(IF(C515="",VLOOKUP(D515,'[1]Members Sorted'!$B$2:$G$5000,2,0),VLOOKUP(C515,'[1]Members Sorted'!$B$2:$G$5000,2,0)),"")</f>
        <v/>
      </c>
      <c r="F515" s="21" t="str">
        <f>IFERROR(IF(C515="",VLOOKUP(D515,'[1]Members Sorted'!$B$2:$G$5000,3,0),VLOOKUP(C515,'[1]Members Sorted'!$B$2:$G$5000,3,0)),"")</f>
        <v/>
      </c>
      <c r="G515" s="21" t="str">
        <f>IFERROR(IF(C515="",VLOOKUP(D515,'[1]Members Sorted'!$B$2:$G$5000,5,0),VLOOKUP(C515,'[1]Members Sorted'!$B$2:$G$5000,5,0)),"")</f>
        <v/>
      </c>
      <c r="H515" s="21" t="str">
        <f>IFERROR(IF(G515="","",IF(#REF!=1,"Guest",IF(COUNTIF($G$7:G515,G515)='[1]Season Set up'!$D$62,"Spacer",IF(COUNTIF($G$7:G515,G515)='[1]Season Set up'!$D$63,"Spacer",IF(COUNTIF($G$7:G515,G515)='[1]Season Set up'!$D$64,"Spacer",IF(COUNTIF($G$7:G515,G515)='[1]Season Set up'!$D$65,"Spacer",IF(COUNTIF($G$7:G515,G515)='[1]Season Set up'!$D$66,"Spacer",IF(COUNTIF($G$7:G515,G515)='[1]Season Set up'!$D$67,"Spacer",IF(COUNTIF($G$7:G515,G515)='[1]Season Set up'!$D$68,"Spacer",IF(COUNTIF($G$7:G515,G515)='[1]Season Set up'!$D$69,"Spacer",IF(COUNTIF($G$7:G515,G515)&lt;='[1]Season Set up'!$C$62, CONCATENATE(G515, " A"),IF(COUNTIF($G$7:G515,G515)&lt;='[1]Season Set up'!$C$63, CONCATENATE(G515, " B"),IF(COUNTIF($G$7:G515,G515)&lt;='[1]Season Set up'!$C$64, CONCATENATE(G515, " C"),IF(COUNTIF($G$7:G515,G515)&lt;='[1]Season Set up'!$C$65, CONCATENATE(G515, " D"),IF(COUNTIF($G$7:G515,G515)&lt;='[1]Season Set up'!$C$66, CONCATENATE(G515, " E"),IF(COUNTIF($G$7:G515,G515)&lt;='[1]Season Set up'!$C$67, CONCATENATE(G515, " F"),IF(COUNTIF($G$7:G515,G515)&lt;='[1]Season Set up'!$C$68, CONCATENATE(G515, " G"),IF(COUNTIF($G$7:G515,G515)&lt;='[1]Season Set up'!$C$69, CONCATENATE(G515, " H"),"")))))))))))))))))),"")</f>
        <v/>
      </c>
      <c r="I515" s="74"/>
      <c r="J515" s="21" t="str">
        <f>IFERROR(VLOOKUP(D515,#REF!,6,0),"")</f>
        <v/>
      </c>
      <c r="K515" s="2"/>
      <c r="L515" s="21">
        <v>509</v>
      </c>
      <c r="M515" s="73"/>
      <c r="N515" s="21" t="str">
        <f t="shared" si="13"/>
        <v/>
      </c>
      <c r="O515" s="21" t="str">
        <f>IFERROR(IF(M515="",VLOOKUP(N515,'[1]Members Sorted'!$B$2:$G$5000,2,0),VLOOKUP(M515,'[1]Members Sorted'!$B$2:$G$5000,2,0)),"")</f>
        <v/>
      </c>
      <c r="P515" s="21" t="str">
        <f>IFERROR(IF(M515="",VLOOKUP(N515,'[1]Members Sorted'!$B$2:$G$5000,3,0),VLOOKUP(M515,'[1]Members Sorted'!$B$2:$G$5000,3,0)),"")</f>
        <v/>
      </c>
      <c r="Q515" s="21" t="str">
        <f>IFERROR(IF(M515="",VLOOKUP(N515,'[1]Members Sorted'!$B$2:$G$5000,5,0),VLOOKUP(M515,'[1]Members Sorted'!$B$2:$G$5000,5,0)),"")</f>
        <v/>
      </c>
      <c r="R515" s="21" t="str">
        <f>IFERROR(IF(Q515="","",IF(#REF!=1,"Guest",IF(COUNTIF($Q$7:Q515,Q515)&lt;='[1]Season Set up'!$C$73, CONCATENATE(Q515, " A"),IF(COUNTIF($Q$7:Q515,Q515)&lt;='[1]Season Set up'!$C$74, CONCATENATE(Q515, " B"),IF(COUNTIF($Q$7:Q515,Q515)&lt;='[1]Season Set up'!$C$75, CONCATENATE(Q515, " C"),IF(COUNTIF($Q$7:Q515,Q515)&lt;='[1]Season Set up'!$C$76, CONCATENATE(Q515, " D"),IF(COUNTIF($Q$7:Q515,Q515)&lt;='[1]Season Set up'!$C$77, CONCATENATE(Q515, " E"),IF(COUNTIF($Q$7:Q515,Q515)&lt;='[1]Season Set up'!$C$78, CONCATENATE(Q515, " F"),IF(COUNTIF($Q$7:Q515,Q515)&lt;='[1]Season Set up'!$C$79, CONCATENATE(Q515, " G"),IF(COUNTIF($Q$7:Q515,Q515)&lt;='[1]Season Set up'!$C$80, CONCATENATE(Q515, " H"),"")))))))))),"")</f>
        <v/>
      </c>
      <c r="S515" s="74"/>
      <c r="T515" s="21" t="str">
        <f>IFERROR(VLOOKUP(N515,#REF!,6,0),"")</f>
        <v/>
      </c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1:35" ht="15.75" customHeight="1" x14ac:dyDescent="0.2">
      <c r="A516" s="2" t="str">
        <f>IFERROR(IF(#REF!=0,"Wrong Gender!",""),"")</f>
        <v/>
      </c>
      <c r="B516" s="21">
        <v>510</v>
      </c>
      <c r="C516" s="73"/>
      <c r="D516" s="21" t="str">
        <f t="shared" si="12"/>
        <v/>
      </c>
      <c r="E516" s="21" t="str">
        <f>IFERROR(IF(C516="",VLOOKUP(D516,'[1]Members Sorted'!$B$2:$G$5000,2,0),VLOOKUP(C516,'[1]Members Sorted'!$B$2:$G$5000,2,0)),"")</f>
        <v/>
      </c>
      <c r="F516" s="21" t="str">
        <f>IFERROR(IF(C516="",VLOOKUP(D516,'[1]Members Sorted'!$B$2:$G$5000,3,0),VLOOKUP(C516,'[1]Members Sorted'!$B$2:$G$5000,3,0)),"")</f>
        <v/>
      </c>
      <c r="G516" s="21" t="str">
        <f>IFERROR(IF(C516="",VLOOKUP(D516,'[1]Members Sorted'!$B$2:$G$5000,5,0),VLOOKUP(C516,'[1]Members Sorted'!$B$2:$G$5000,5,0)),"")</f>
        <v/>
      </c>
      <c r="H516" s="21" t="str">
        <f>IFERROR(IF(G516="","",IF(#REF!=1,"Guest",IF(COUNTIF($G$7:G516,G516)='[1]Season Set up'!$D$62,"Spacer",IF(COUNTIF($G$7:G516,G516)='[1]Season Set up'!$D$63,"Spacer",IF(COUNTIF($G$7:G516,G516)='[1]Season Set up'!$D$64,"Spacer",IF(COUNTIF($G$7:G516,G516)='[1]Season Set up'!$D$65,"Spacer",IF(COUNTIF($G$7:G516,G516)='[1]Season Set up'!$D$66,"Spacer",IF(COUNTIF($G$7:G516,G516)='[1]Season Set up'!$D$67,"Spacer",IF(COUNTIF($G$7:G516,G516)='[1]Season Set up'!$D$68,"Spacer",IF(COUNTIF($G$7:G516,G516)='[1]Season Set up'!$D$69,"Spacer",IF(COUNTIF($G$7:G516,G516)&lt;='[1]Season Set up'!$C$62, CONCATENATE(G516, " A"),IF(COUNTIF($G$7:G516,G516)&lt;='[1]Season Set up'!$C$63, CONCATENATE(G516, " B"),IF(COUNTIF($G$7:G516,G516)&lt;='[1]Season Set up'!$C$64, CONCATENATE(G516, " C"),IF(COUNTIF($G$7:G516,G516)&lt;='[1]Season Set up'!$C$65, CONCATENATE(G516, " D"),IF(COUNTIF($G$7:G516,G516)&lt;='[1]Season Set up'!$C$66, CONCATENATE(G516, " E"),IF(COUNTIF($G$7:G516,G516)&lt;='[1]Season Set up'!$C$67, CONCATENATE(G516, " F"),IF(COUNTIF($G$7:G516,G516)&lt;='[1]Season Set up'!$C$68, CONCATENATE(G516, " G"),IF(COUNTIF($G$7:G516,G516)&lt;='[1]Season Set up'!$C$69, CONCATENATE(G516, " H"),"")))))))))))))))))),"")</f>
        <v/>
      </c>
      <c r="I516" s="74"/>
      <c r="J516" s="21" t="str">
        <f>IFERROR(VLOOKUP(D516,#REF!,6,0),"")</f>
        <v/>
      </c>
      <c r="K516" s="2"/>
      <c r="L516" s="21">
        <v>510</v>
      </c>
      <c r="M516" s="73"/>
      <c r="N516" s="21" t="str">
        <f t="shared" si="13"/>
        <v/>
      </c>
      <c r="O516" s="21" t="str">
        <f>IFERROR(IF(M516="",VLOOKUP(N516,'[1]Members Sorted'!$B$2:$G$5000,2,0),VLOOKUP(M516,'[1]Members Sorted'!$B$2:$G$5000,2,0)),"")</f>
        <v/>
      </c>
      <c r="P516" s="21" t="str">
        <f>IFERROR(IF(M516="",VLOOKUP(N516,'[1]Members Sorted'!$B$2:$G$5000,3,0),VLOOKUP(M516,'[1]Members Sorted'!$B$2:$G$5000,3,0)),"")</f>
        <v/>
      </c>
      <c r="Q516" s="21" t="str">
        <f>IFERROR(IF(M516="",VLOOKUP(N516,'[1]Members Sorted'!$B$2:$G$5000,5,0),VLOOKUP(M516,'[1]Members Sorted'!$B$2:$G$5000,5,0)),"")</f>
        <v/>
      </c>
      <c r="R516" s="21" t="str">
        <f>IFERROR(IF(Q516="","",IF(#REF!=1,"Guest",IF(COUNTIF($Q$7:Q516,Q516)&lt;='[1]Season Set up'!$C$73, CONCATENATE(Q516, " A"),IF(COUNTIF($Q$7:Q516,Q516)&lt;='[1]Season Set up'!$C$74, CONCATENATE(Q516, " B"),IF(COUNTIF($Q$7:Q516,Q516)&lt;='[1]Season Set up'!$C$75, CONCATENATE(Q516, " C"),IF(COUNTIF($Q$7:Q516,Q516)&lt;='[1]Season Set up'!$C$76, CONCATENATE(Q516, " D"),IF(COUNTIF($Q$7:Q516,Q516)&lt;='[1]Season Set up'!$C$77, CONCATENATE(Q516, " E"),IF(COUNTIF($Q$7:Q516,Q516)&lt;='[1]Season Set up'!$C$78, CONCATENATE(Q516, " F"),IF(COUNTIF($Q$7:Q516,Q516)&lt;='[1]Season Set up'!$C$79, CONCATENATE(Q516, " G"),IF(COUNTIF($Q$7:Q516,Q516)&lt;='[1]Season Set up'!$C$80, CONCATENATE(Q516, " H"),"")))))))))),"")</f>
        <v/>
      </c>
      <c r="S516" s="74"/>
      <c r="T516" s="21" t="str">
        <f>IFERROR(VLOOKUP(N516,#REF!,6,0),"")</f>
        <v/>
      </c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1:35" ht="15.75" customHeight="1" x14ac:dyDescent="0.2">
      <c r="A517" s="2" t="str">
        <f>IFERROR(IF(#REF!=0,"Wrong Gender!",""),"")</f>
        <v/>
      </c>
      <c r="B517" s="21">
        <v>511</v>
      </c>
      <c r="C517" s="73"/>
      <c r="D517" s="21" t="str">
        <f t="shared" si="12"/>
        <v/>
      </c>
      <c r="E517" s="21" t="str">
        <f>IFERROR(IF(C517="",VLOOKUP(D517,'[1]Members Sorted'!$B$2:$G$5000,2,0),VLOOKUP(C517,'[1]Members Sorted'!$B$2:$G$5000,2,0)),"")</f>
        <v/>
      </c>
      <c r="F517" s="21" t="str">
        <f>IFERROR(IF(C517="",VLOOKUP(D517,'[1]Members Sorted'!$B$2:$G$5000,3,0),VLOOKUP(C517,'[1]Members Sorted'!$B$2:$G$5000,3,0)),"")</f>
        <v/>
      </c>
      <c r="G517" s="21" t="str">
        <f>IFERROR(IF(C517="",VLOOKUP(D517,'[1]Members Sorted'!$B$2:$G$5000,5,0),VLOOKUP(C517,'[1]Members Sorted'!$B$2:$G$5000,5,0)),"")</f>
        <v/>
      </c>
      <c r="H517" s="21" t="str">
        <f>IFERROR(IF(G517="","",IF(#REF!=1,"Guest",IF(COUNTIF($G$7:G517,G517)='[1]Season Set up'!$D$62,"Spacer",IF(COUNTIF($G$7:G517,G517)='[1]Season Set up'!$D$63,"Spacer",IF(COUNTIF($G$7:G517,G517)='[1]Season Set up'!$D$64,"Spacer",IF(COUNTIF($G$7:G517,G517)='[1]Season Set up'!$D$65,"Spacer",IF(COUNTIF($G$7:G517,G517)='[1]Season Set up'!$D$66,"Spacer",IF(COUNTIF($G$7:G517,G517)='[1]Season Set up'!$D$67,"Spacer",IF(COUNTIF($G$7:G517,G517)='[1]Season Set up'!$D$68,"Spacer",IF(COUNTIF($G$7:G517,G517)='[1]Season Set up'!$D$69,"Spacer",IF(COUNTIF($G$7:G517,G517)&lt;='[1]Season Set up'!$C$62, CONCATENATE(G517, " A"),IF(COUNTIF($G$7:G517,G517)&lt;='[1]Season Set up'!$C$63, CONCATENATE(G517, " B"),IF(COUNTIF($G$7:G517,G517)&lt;='[1]Season Set up'!$C$64, CONCATENATE(G517, " C"),IF(COUNTIF($G$7:G517,G517)&lt;='[1]Season Set up'!$C$65, CONCATENATE(G517, " D"),IF(COUNTIF($G$7:G517,G517)&lt;='[1]Season Set up'!$C$66, CONCATENATE(G517, " E"),IF(COUNTIF($G$7:G517,G517)&lt;='[1]Season Set up'!$C$67, CONCATENATE(G517, " F"),IF(COUNTIF($G$7:G517,G517)&lt;='[1]Season Set up'!$C$68, CONCATENATE(G517, " G"),IF(COUNTIF($G$7:G517,G517)&lt;='[1]Season Set up'!$C$69, CONCATENATE(G517, " H"),"")))))))))))))))))),"")</f>
        <v/>
      </c>
      <c r="I517" s="74"/>
      <c r="J517" s="21" t="str">
        <f>IFERROR(VLOOKUP(D517,#REF!,6,0),"")</f>
        <v/>
      </c>
      <c r="K517" s="2"/>
      <c r="L517" s="21">
        <v>511</v>
      </c>
      <c r="M517" s="73"/>
      <c r="N517" s="21" t="str">
        <f t="shared" si="13"/>
        <v/>
      </c>
      <c r="O517" s="21" t="str">
        <f>IFERROR(IF(M517="",VLOOKUP(N517,'[1]Members Sorted'!$B$2:$G$5000,2,0),VLOOKUP(M517,'[1]Members Sorted'!$B$2:$G$5000,2,0)),"")</f>
        <v/>
      </c>
      <c r="P517" s="21" t="str">
        <f>IFERROR(IF(M517="",VLOOKUP(N517,'[1]Members Sorted'!$B$2:$G$5000,3,0),VLOOKUP(M517,'[1]Members Sorted'!$B$2:$G$5000,3,0)),"")</f>
        <v/>
      </c>
      <c r="Q517" s="21" t="str">
        <f>IFERROR(IF(M517="",VLOOKUP(N517,'[1]Members Sorted'!$B$2:$G$5000,5,0),VLOOKUP(M517,'[1]Members Sorted'!$B$2:$G$5000,5,0)),"")</f>
        <v/>
      </c>
      <c r="R517" s="21" t="str">
        <f>IFERROR(IF(Q517="","",IF(#REF!=1,"Guest",IF(COUNTIF($Q$7:Q517,Q517)&lt;='[1]Season Set up'!$C$73, CONCATENATE(Q517, " A"),IF(COUNTIF($Q$7:Q517,Q517)&lt;='[1]Season Set up'!$C$74, CONCATENATE(Q517, " B"),IF(COUNTIF($Q$7:Q517,Q517)&lt;='[1]Season Set up'!$C$75, CONCATENATE(Q517, " C"),IF(COUNTIF($Q$7:Q517,Q517)&lt;='[1]Season Set up'!$C$76, CONCATENATE(Q517, " D"),IF(COUNTIF($Q$7:Q517,Q517)&lt;='[1]Season Set up'!$C$77, CONCATENATE(Q517, " E"),IF(COUNTIF($Q$7:Q517,Q517)&lt;='[1]Season Set up'!$C$78, CONCATENATE(Q517, " F"),IF(COUNTIF($Q$7:Q517,Q517)&lt;='[1]Season Set up'!$C$79, CONCATENATE(Q517, " G"),IF(COUNTIF($Q$7:Q517,Q517)&lt;='[1]Season Set up'!$C$80, CONCATENATE(Q517, " H"),"")))))))))),"")</f>
        <v/>
      </c>
      <c r="S517" s="74"/>
      <c r="T517" s="21" t="str">
        <f>IFERROR(VLOOKUP(N517,#REF!,6,0),"")</f>
        <v/>
      </c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1:35" ht="15.75" customHeight="1" x14ac:dyDescent="0.2">
      <c r="A518" s="2" t="str">
        <f>IFERROR(IF(#REF!=0,"Wrong Gender!",""),"")</f>
        <v/>
      </c>
      <c r="B518" s="21">
        <v>512</v>
      </c>
      <c r="C518" s="73"/>
      <c r="D518" s="21" t="str">
        <f t="shared" si="12"/>
        <v/>
      </c>
      <c r="E518" s="21" t="str">
        <f>IFERROR(IF(C518="",VLOOKUP(D518,'[1]Members Sorted'!$B$2:$G$5000,2,0),VLOOKUP(C518,'[1]Members Sorted'!$B$2:$G$5000,2,0)),"")</f>
        <v/>
      </c>
      <c r="F518" s="21" t="str">
        <f>IFERROR(IF(C518="",VLOOKUP(D518,'[1]Members Sorted'!$B$2:$G$5000,3,0),VLOOKUP(C518,'[1]Members Sorted'!$B$2:$G$5000,3,0)),"")</f>
        <v/>
      </c>
      <c r="G518" s="21" t="str">
        <f>IFERROR(IF(C518="",VLOOKUP(D518,'[1]Members Sorted'!$B$2:$G$5000,5,0),VLOOKUP(C518,'[1]Members Sorted'!$B$2:$G$5000,5,0)),"")</f>
        <v/>
      </c>
      <c r="H518" s="21" t="str">
        <f>IFERROR(IF(G518="","",IF(#REF!=1,"Guest",IF(COUNTIF($G$7:G518,G518)='[1]Season Set up'!$D$62,"Spacer",IF(COUNTIF($G$7:G518,G518)='[1]Season Set up'!$D$63,"Spacer",IF(COUNTIF($G$7:G518,G518)='[1]Season Set up'!$D$64,"Spacer",IF(COUNTIF($G$7:G518,G518)='[1]Season Set up'!$D$65,"Spacer",IF(COUNTIF($G$7:G518,G518)='[1]Season Set up'!$D$66,"Spacer",IF(COUNTIF($G$7:G518,G518)='[1]Season Set up'!$D$67,"Spacer",IF(COUNTIF($G$7:G518,G518)='[1]Season Set up'!$D$68,"Spacer",IF(COUNTIF($G$7:G518,G518)='[1]Season Set up'!$D$69,"Spacer",IF(COUNTIF($G$7:G518,G518)&lt;='[1]Season Set up'!$C$62, CONCATENATE(G518, " A"),IF(COUNTIF($G$7:G518,G518)&lt;='[1]Season Set up'!$C$63, CONCATENATE(G518, " B"),IF(COUNTIF($G$7:G518,G518)&lt;='[1]Season Set up'!$C$64, CONCATENATE(G518, " C"),IF(COUNTIF($G$7:G518,G518)&lt;='[1]Season Set up'!$C$65, CONCATENATE(G518, " D"),IF(COUNTIF($G$7:G518,G518)&lt;='[1]Season Set up'!$C$66, CONCATENATE(G518, " E"),IF(COUNTIF($G$7:G518,G518)&lt;='[1]Season Set up'!$C$67, CONCATENATE(G518, " F"),IF(COUNTIF($G$7:G518,G518)&lt;='[1]Season Set up'!$C$68, CONCATENATE(G518, " G"),IF(COUNTIF($G$7:G518,G518)&lt;='[1]Season Set up'!$C$69, CONCATENATE(G518, " H"),"")))))))))))))))))),"")</f>
        <v/>
      </c>
      <c r="I518" s="74"/>
      <c r="J518" s="21" t="str">
        <f>IFERROR(VLOOKUP(D518,#REF!,6,0),"")</f>
        <v/>
      </c>
      <c r="K518" s="2"/>
      <c r="L518" s="21">
        <v>512</v>
      </c>
      <c r="M518" s="73"/>
      <c r="N518" s="21" t="str">
        <f t="shared" si="13"/>
        <v/>
      </c>
      <c r="O518" s="21" t="str">
        <f>IFERROR(IF(M518="",VLOOKUP(N518,'[1]Members Sorted'!$B$2:$G$5000,2,0),VLOOKUP(M518,'[1]Members Sorted'!$B$2:$G$5000,2,0)),"")</f>
        <v/>
      </c>
      <c r="P518" s="21" t="str">
        <f>IFERROR(IF(M518="",VLOOKUP(N518,'[1]Members Sorted'!$B$2:$G$5000,3,0),VLOOKUP(M518,'[1]Members Sorted'!$B$2:$G$5000,3,0)),"")</f>
        <v/>
      </c>
      <c r="Q518" s="21" t="str">
        <f>IFERROR(IF(M518="",VLOOKUP(N518,'[1]Members Sorted'!$B$2:$G$5000,5,0),VLOOKUP(M518,'[1]Members Sorted'!$B$2:$G$5000,5,0)),"")</f>
        <v/>
      </c>
      <c r="R518" s="21" t="str">
        <f>IFERROR(IF(Q518="","",IF(#REF!=1,"Guest",IF(COUNTIF($Q$7:Q518,Q518)&lt;='[1]Season Set up'!$C$73, CONCATENATE(Q518, " A"),IF(COUNTIF($Q$7:Q518,Q518)&lt;='[1]Season Set up'!$C$74, CONCATENATE(Q518, " B"),IF(COUNTIF($Q$7:Q518,Q518)&lt;='[1]Season Set up'!$C$75, CONCATENATE(Q518, " C"),IF(COUNTIF($Q$7:Q518,Q518)&lt;='[1]Season Set up'!$C$76, CONCATENATE(Q518, " D"),IF(COUNTIF($Q$7:Q518,Q518)&lt;='[1]Season Set up'!$C$77, CONCATENATE(Q518, " E"),IF(COUNTIF($Q$7:Q518,Q518)&lt;='[1]Season Set up'!$C$78, CONCATENATE(Q518, " F"),IF(COUNTIF($Q$7:Q518,Q518)&lt;='[1]Season Set up'!$C$79, CONCATENATE(Q518, " G"),IF(COUNTIF($Q$7:Q518,Q518)&lt;='[1]Season Set up'!$C$80, CONCATENATE(Q518, " H"),"")))))))))),"")</f>
        <v/>
      </c>
      <c r="S518" s="74"/>
      <c r="T518" s="21" t="str">
        <f>IFERROR(VLOOKUP(N518,#REF!,6,0),"")</f>
        <v/>
      </c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1:35" ht="15.75" customHeight="1" x14ac:dyDescent="0.2">
      <c r="A519" s="2" t="str">
        <f>IFERROR(IF(#REF!=0,"Wrong Gender!",""),"")</f>
        <v/>
      </c>
      <c r="B519" s="21">
        <v>513</v>
      </c>
      <c r="C519" s="73"/>
      <c r="D519" s="21" t="str">
        <f t="shared" ref="D519:D582" si="14">IF(C519="","",C519)</f>
        <v/>
      </c>
      <c r="E519" s="21" t="str">
        <f>IFERROR(IF(C519="",VLOOKUP(D519,'[1]Members Sorted'!$B$2:$G$5000,2,0),VLOOKUP(C519,'[1]Members Sorted'!$B$2:$G$5000,2,0)),"")</f>
        <v/>
      </c>
      <c r="F519" s="21" t="str">
        <f>IFERROR(IF(C519="",VLOOKUP(D519,'[1]Members Sorted'!$B$2:$G$5000,3,0),VLOOKUP(C519,'[1]Members Sorted'!$B$2:$G$5000,3,0)),"")</f>
        <v/>
      </c>
      <c r="G519" s="21" t="str">
        <f>IFERROR(IF(C519="",VLOOKUP(D519,'[1]Members Sorted'!$B$2:$G$5000,5,0),VLOOKUP(C519,'[1]Members Sorted'!$B$2:$G$5000,5,0)),"")</f>
        <v/>
      </c>
      <c r="H519" s="21" t="str">
        <f>IFERROR(IF(G519="","",IF(#REF!=1,"Guest",IF(COUNTIF($G$7:G519,G519)='[1]Season Set up'!$D$62,"Spacer",IF(COUNTIF($G$7:G519,G519)='[1]Season Set up'!$D$63,"Spacer",IF(COUNTIF($G$7:G519,G519)='[1]Season Set up'!$D$64,"Spacer",IF(COUNTIF($G$7:G519,G519)='[1]Season Set up'!$D$65,"Spacer",IF(COUNTIF($G$7:G519,G519)='[1]Season Set up'!$D$66,"Spacer",IF(COUNTIF($G$7:G519,G519)='[1]Season Set up'!$D$67,"Spacer",IF(COUNTIF($G$7:G519,G519)='[1]Season Set up'!$D$68,"Spacer",IF(COUNTIF($G$7:G519,G519)='[1]Season Set up'!$D$69,"Spacer",IF(COUNTIF($G$7:G519,G519)&lt;='[1]Season Set up'!$C$62, CONCATENATE(G519, " A"),IF(COUNTIF($G$7:G519,G519)&lt;='[1]Season Set up'!$C$63, CONCATENATE(G519, " B"),IF(COUNTIF($G$7:G519,G519)&lt;='[1]Season Set up'!$C$64, CONCATENATE(G519, " C"),IF(COUNTIF($G$7:G519,G519)&lt;='[1]Season Set up'!$C$65, CONCATENATE(G519, " D"),IF(COUNTIF($G$7:G519,G519)&lt;='[1]Season Set up'!$C$66, CONCATENATE(G519, " E"),IF(COUNTIF($G$7:G519,G519)&lt;='[1]Season Set up'!$C$67, CONCATENATE(G519, " F"),IF(COUNTIF($G$7:G519,G519)&lt;='[1]Season Set up'!$C$68, CONCATENATE(G519, " G"),IF(COUNTIF($G$7:G519,G519)&lt;='[1]Season Set up'!$C$69, CONCATENATE(G519, " H"),"")))))))))))))))))),"")</f>
        <v/>
      </c>
      <c r="I519" s="74"/>
      <c r="J519" s="21" t="str">
        <f>IFERROR(VLOOKUP(D519,#REF!,6,0),"")</f>
        <v/>
      </c>
      <c r="K519" s="2"/>
      <c r="L519" s="21">
        <v>513</v>
      </c>
      <c r="M519" s="73"/>
      <c r="N519" s="21" t="str">
        <f t="shared" ref="N519:N582" si="15">IF(M519="","",M519)</f>
        <v/>
      </c>
      <c r="O519" s="21" t="str">
        <f>IFERROR(IF(M519="",VLOOKUP(N519,'[1]Members Sorted'!$B$2:$G$5000,2,0),VLOOKUP(M519,'[1]Members Sorted'!$B$2:$G$5000,2,0)),"")</f>
        <v/>
      </c>
      <c r="P519" s="21" t="str">
        <f>IFERROR(IF(M519="",VLOOKUP(N519,'[1]Members Sorted'!$B$2:$G$5000,3,0),VLOOKUP(M519,'[1]Members Sorted'!$B$2:$G$5000,3,0)),"")</f>
        <v/>
      </c>
      <c r="Q519" s="21" t="str">
        <f>IFERROR(IF(M519="",VLOOKUP(N519,'[1]Members Sorted'!$B$2:$G$5000,5,0),VLOOKUP(M519,'[1]Members Sorted'!$B$2:$G$5000,5,0)),"")</f>
        <v/>
      </c>
      <c r="R519" s="21" t="str">
        <f>IFERROR(IF(Q519="","",IF(#REF!=1,"Guest",IF(COUNTIF($Q$7:Q519,Q519)&lt;='[1]Season Set up'!$C$73, CONCATENATE(Q519, " A"),IF(COUNTIF($Q$7:Q519,Q519)&lt;='[1]Season Set up'!$C$74, CONCATENATE(Q519, " B"),IF(COUNTIF($Q$7:Q519,Q519)&lt;='[1]Season Set up'!$C$75, CONCATENATE(Q519, " C"),IF(COUNTIF($Q$7:Q519,Q519)&lt;='[1]Season Set up'!$C$76, CONCATENATE(Q519, " D"),IF(COUNTIF($Q$7:Q519,Q519)&lt;='[1]Season Set up'!$C$77, CONCATENATE(Q519, " E"),IF(COUNTIF($Q$7:Q519,Q519)&lt;='[1]Season Set up'!$C$78, CONCATENATE(Q519, " F"),IF(COUNTIF($Q$7:Q519,Q519)&lt;='[1]Season Set up'!$C$79, CONCATENATE(Q519, " G"),IF(COUNTIF($Q$7:Q519,Q519)&lt;='[1]Season Set up'!$C$80, CONCATENATE(Q519, " H"),"")))))))))),"")</f>
        <v/>
      </c>
      <c r="S519" s="74"/>
      <c r="T519" s="21" t="str">
        <f>IFERROR(VLOOKUP(N519,#REF!,6,0),"")</f>
        <v/>
      </c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1:35" ht="15.75" customHeight="1" x14ac:dyDescent="0.2">
      <c r="A520" s="2" t="str">
        <f>IFERROR(IF(#REF!=0,"Wrong Gender!",""),"")</f>
        <v/>
      </c>
      <c r="B520" s="21">
        <v>514</v>
      </c>
      <c r="C520" s="73"/>
      <c r="D520" s="21" t="str">
        <f t="shared" si="14"/>
        <v/>
      </c>
      <c r="E520" s="21" t="str">
        <f>IFERROR(IF(C520="",VLOOKUP(D520,'[1]Members Sorted'!$B$2:$G$5000,2,0),VLOOKUP(C520,'[1]Members Sorted'!$B$2:$G$5000,2,0)),"")</f>
        <v/>
      </c>
      <c r="F520" s="21" t="str">
        <f>IFERROR(IF(C520="",VLOOKUP(D520,'[1]Members Sorted'!$B$2:$G$5000,3,0),VLOOKUP(C520,'[1]Members Sorted'!$B$2:$G$5000,3,0)),"")</f>
        <v/>
      </c>
      <c r="G520" s="21" t="str">
        <f>IFERROR(IF(C520="",VLOOKUP(D520,'[1]Members Sorted'!$B$2:$G$5000,5,0),VLOOKUP(C520,'[1]Members Sorted'!$B$2:$G$5000,5,0)),"")</f>
        <v/>
      </c>
      <c r="H520" s="21" t="str">
        <f>IFERROR(IF(G520="","",IF(#REF!=1,"Guest",IF(COUNTIF($G$7:G520,G520)='[1]Season Set up'!$D$62,"Spacer",IF(COUNTIF($G$7:G520,G520)='[1]Season Set up'!$D$63,"Spacer",IF(COUNTIF($G$7:G520,G520)='[1]Season Set up'!$D$64,"Spacer",IF(COUNTIF($G$7:G520,G520)='[1]Season Set up'!$D$65,"Spacer",IF(COUNTIF($G$7:G520,G520)='[1]Season Set up'!$D$66,"Spacer",IF(COUNTIF($G$7:G520,G520)='[1]Season Set up'!$D$67,"Spacer",IF(COUNTIF($G$7:G520,G520)='[1]Season Set up'!$D$68,"Spacer",IF(COUNTIF($G$7:G520,G520)='[1]Season Set up'!$D$69,"Spacer",IF(COUNTIF($G$7:G520,G520)&lt;='[1]Season Set up'!$C$62, CONCATENATE(G520, " A"),IF(COUNTIF($G$7:G520,G520)&lt;='[1]Season Set up'!$C$63, CONCATENATE(G520, " B"),IF(COUNTIF($G$7:G520,G520)&lt;='[1]Season Set up'!$C$64, CONCATENATE(G520, " C"),IF(COUNTIF($G$7:G520,G520)&lt;='[1]Season Set up'!$C$65, CONCATENATE(G520, " D"),IF(COUNTIF($G$7:G520,G520)&lt;='[1]Season Set up'!$C$66, CONCATENATE(G520, " E"),IF(COUNTIF($G$7:G520,G520)&lt;='[1]Season Set up'!$C$67, CONCATENATE(G520, " F"),IF(COUNTIF($G$7:G520,G520)&lt;='[1]Season Set up'!$C$68, CONCATENATE(G520, " G"),IF(COUNTIF($G$7:G520,G520)&lt;='[1]Season Set up'!$C$69, CONCATENATE(G520, " H"),"")))))))))))))))))),"")</f>
        <v/>
      </c>
      <c r="I520" s="74"/>
      <c r="J520" s="21" t="str">
        <f>IFERROR(VLOOKUP(D520,#REF!,6,0),"")</f>
        <v/>
      </c>
      <c r="K520" s="2"/>
      <c r="L520" s="21">
        <v>514</v>
      </c>
      <c r="M520" s="73"/>
      <c r="N520" s="21" t="str">
        <f t="shared" si="15"/>
        <v/>
      </c>
      <c r="O520" s="21" t="str">
        <f>IFERROR(IF(M520="",VLOOKUP(N520,'[1]Members Sorted'!$B$2:$G$5000,2,0),VLOOKUP(M520,'[1]Members Sorted'!$B$2:$G$5000,2,0)),"")</f>
        <v/>
      </c>
      <c r="P520" s="21" t="str">
        <f>IFERROR(IF(M520="",VLOOKUP(N520,'[1]Members Sorted'!$B$2:$G$5000,3,0),VLOOKUP(M520,'[1]Members Sorted'!$B$2:$G$5000,3,0)),"")</f>
        <v/>
      </c>
      <c r="Q520" s="21" t="str">
        <f>IFERROR(IF(M520="",VLOOKUP(N520,'[1]Members Sorted'!$B$2:$G$5000,5,0),VLOOKUP(M520,'[1]Members Sorted'!$B$2:$G$5000,5,0)),"")</f>
        <v/>
      </c>
      <c r="R520" s="21" t="str">
        <f>IFERROR(IF(Q520="","",IF(#REF!=1,"Guest",IF(COUNTIF($Q$7:Q520,Q520)&lt;='[1]Season Set up'!$C$73, CONCATENATE(Q520, " A"),IF(COUNTIF($Q$7:Q520,Q520)&lt;='[1]Season Set up'!$C$74, CONCATENATE(Q520, " B"),IF(COUNTIF($Q$7:Q520,Q520)&lt;='[1]Season Set up'!$C$75, CONCATENATE(Q520, " C"),IF(COUNTIF($Q$7:Q520,Q520)&lt;='[1]Season Set up'!$C$76, CONCATENATE(Q520, " D"),IF(COUNTIF($Q$7:Q520,Q520)&lt;='[1]Season Set up'!$C$77, CONCATENATE(Q520, " E"),IF(COUNTIF($Q$7:Q520,Q520)&lt;='[1]Season Set up'!$C$78, CONCATENATE(Q520, " F"),IF(COUNTIF($Q$7:Q520,Q520)&lt;='[1]Season Set up'!$C$79, CONCATENATE(Q520, " G"),IF(COUNTIF($Q$7:Q520,Q520)&lt;='[1]Season Set up'!$C$80, CONCATENATE(Q520, " H"),"")))))))))),"")</f>
        <v/>
      </c>
      <c r="S520" s="74"/>
      <c r="T520" s="21" t="str">
        <f>IFERROR(VLOOKUP(N520,#REF!,6,0),"")</f>
        <v/>
      </c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1:35" ht="15.75" customHeight="1" x14ac:dyDescent="0.2">
      <c r="A521" s="2" t="str">
        <f>IFERROR(IF(#REF!=0,"Wrong Gender!",""),"")</f>
        <v/>
      </c>
      <c r="B521" s="21">
        <v>515</v>
      </c>
      <c r="C521" s="73"/>
      <c r="D521" s="21" t="str">
        <f t="shared" si="14"/>
        <v/>
      </c>
      <c r="E521" s="21" t="str">
        <f>IFERROR(IF(C521="",VLOOKUP(D521,'[1]Members Sorted'!$B$2:$G$5000,2,0),VLOOKUP(C521,'[1]Members Sorted'!$B$2:$G$5000,2,0)),"")</f>
        <v/>
      </c>
      <c r="F521" s="21" t="str">
        <f>IFERROR(IF(C521="",VLOOKUP(D521,'[1]Members Sorted'!$B$2:$G$5000,3,0),VLOOKUP(C521,'[1]Members Sorted'!$B$2:$G$5000,3,0)),"")</f>
        <v/>
      </c>
      <c r="G521" s="21" t="str">
        <f>IFERROR(IF(C521="",VLOOKUP(D521,'[1]Members Sorted'!$B$2:$G$5000,5,0),VLOOKUP(C521,'[1]Members Sorted'!$B$2:$G$5000,5,0)),"")</f>
        <v/>
      </c>
      <c r="H521" s="21" t="str">
        <f>IFERROR(IF(G521="","",IF(#REF!=1,"Guest",IF(COUNTIF($G$7:G521,G521)='[1]Season Set up'!$D$62,"Spacer",IF(COUNTIF($G$7:G521,G521)='[1]Season Set up'!$D$63,"Spacer",IF(COUNTIF($G$7:G521,G521)='[1]Season Set up'!$D$64,"Spacer",IF(COUNTIF($G$7:G521,G521)='[1]Season Set up'!$D$65,"Spacer",IF(COUNTIF($G$7:G521,G521)='[1]Season Set up'!$D$66,"Spacer",IF(COUNTIF($G$7:G521,G521)='[1]Season Set up'!$D$67,"Spacer",IF(COUNTIF($G$7:G521,G521)='[1]Season Set up'!$D$68,"Spacer",IF(COUNTIF($G$7:G521,G521)='[1]Season Set up'!$D$69,"Spacer",IF(COUNTIF($G$7:G521,G521)&lt;='[1]Season Set up'!$C$62, CONCATENATE(G521, " A"),IF(COUNTIF($G$7:G521,G521)&lt;='[1]Season Set up'!$C$63, CONCATENATE(G521, " B"),IF(COUNTIF($G$7:G521,G521)&lt;='[1]Season Set up'!$C$64, CONCATENATE(G521, " C"),IF(COUNTIF($G$7:G521,G521)&lt;='[1]Season Set up'!$C$65, CONCATENATE(G521, " D"),IF(COUNTIF($G$7:G521,G521)&lt;='[1]Season Set up'!$C$66, CONCATENATE(G521, " E"),IF(COUNTIF($G$7:G521,G521)&lt;='[1]Season Set up'!$C$67, CONCATENATE(G521, " F"),IF(COUNTIF($G$7:G521,G521)&lt;='[1]Season Set up'!$C$68, CONCATENATE(G521, " G"),IF(COUNTIF($G$7:G521,G521)&lt;='[1]Season Set up'!$C$69, CONCATENATE(G521, " H"),"")))))))))))))))))),"")</f>
        <v/>
      </c>
      <c r="I521" s="74"/>
      <c r="J521" s="21" t="str">
        <f>IFERROR(VLOOKUP(D521,#REF!,6,0),"")</f>
        <v/>
      </c>
      <c r="K521" s="2"/>
      <c r="L521" s="21">
        <v>515</v>
      </c>
      <c r="M521" s="73"/>
      <c r="N521" s="21" t="str">
        <f t="shared" si="15"/>
        <v/>
      </c>
      <c r="O521" s="21" t="str">
        <f>IFERROR(IF(M521="",VLOOKUP(N521,'[1]Members Sorted'!$B$2:$G$5000,2,0),VLOOKUP(M521,'[1]Members Sorted'!$B$2:$G$5000,2,0)),"")</f>
        <v/>
      </c>
      <c r="P521" s="21" t="str">
        <f>IFERROR(IF(M521="",VLOOKUP(N521,'[1]Members Sorted'!$B$2:$G$5000,3,0),VLOOKUP(M521,'[1]Members Sorted'!$B$2:$G$5000,3,0)),"")</f>
        <v/>
      </c>
      <c r="Q521" s="21" t="str">
        <f>IFERROR(IF(M521="",VLOOKUP(N521,'[1]Members Sorted'!$B$2:$G$5000,5,0),VLOOKUP(M521,'[1]Members Sorted'!$B$2:$G$5000,5,0)),"")</f>
        <v/>
      </c>
      <c r="R521" s="21" t="str">
        <f>IFERROR(IF(Q521="","",IF(#REF!=1,"Guest",IF(COUNTIF($Q$7:Q521,Q521)&lt;='[1]Season Set up'!$C$73, CONCATENATE(Q521, " A"),IF(COUNTIF($Q$7:Q521,Q521)&lt;='[1]Season Set up'!$C$74, CONCATENATE(Q521, " B"),IF(COUNTIF($Q$7:Q521,Q521)&lt;='[1]Season Set up'!$C$75, CONCATENATE(Q521, " C"),IF(COUNTIF($Q$7:Q521,Q521)&lt;='[1]Season Set up'!$C$76, CONCATENATE(Q521, " D"),IF(COUNTIF($Q$7:Q521,Q521)&lt;='[1]Season Set up'!$C$77, CONCATENATE(Q521, " E"),IF(COUNTIF($Q$7:Q521,Q521)&lt;='[1]Season Set up'!$C$78, CONCATENATE(Q521, " F"),IF(COUNTIF($Q$7:Q521,Q521)&lt;='[1]Season Set up'!$C$79, CONCATENATE(Q521, " G"),IF(COUNTIF($Q$7:Q521,Q521)&lt;='[1]Season Set up'!$C$80, CONCATENATE(Q521, " H"),"")))))))))),"")</f>
        <v/>
      </c>
      <c r="S521" s="74"/>
      <c r="T521" s="21" t="str">
        <f>IFERROR(VLOOKUP(N521,#REF!,6,0),"")</f>
        <v/>
      </c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1:35" ht="15.75" customHeight="1" x14ac:dyDescent="0.2">
      <c r="A522" s="2" t="str">
        <f>IFERROR(IF(#REF!=0,"Wrong Gender!",""),"")</f>
        <v/>
      </c>
      <c r="B522" s="21">
        <v>516</v>
      </c>
      <c r="C522" s="73"/>
      <c r="D522" s="21" t="str">
        <f t="shared" si="14"/>
        <v/>
      </c>
      <c r="E522" s="21" t="str">
        <f>IFERROR(IF(C522="",VLOOKUP(D522,'[1]Members Sorted'!$B$2:$G$5000,2,0),VLOOKUP(C522,'[1]Members Sorted'!$B$2:$G$5000,2,0)),"")</f>
        <v/>
      </c>
      <c r="F522" s="21" t="str">
        <f>IFERROR(IF(C522="",VLOOKUP(D522,'[1]Members Sorted'!$B$2:$G$5000,3,0),VLOOKUP(C522,'[1]Members Sorted'!$B$2:$G$5000,3,0)),"")</f>
        <v/>
      </c>
      <c r="G522" s="21" t="str">
        <f>IFERROR(IF(C522="",VLOOKUP(D522,'[1]Members Sorted'!$B$2:$G$5000,5,0),VLOOKUP(C522,'[1]Members Sorted'!$B$2:$G$5000,5,0)),"")</f>
        <v/>
      </c>
      <c r="H522" s="21" t="str">
        <f>IFERROR(IF(G522="","",IF(#REF!=1,"Guest",IF(COUNTIF($G$7:G522,G522)='[1]Season Set up'!$D$62,"Spacer",IF(COUNTIF($G$7:G522,G522)='[1]Season Set up'!$D$63,"Spacer",IF(COUNTIF($G$7:G522,G522)='[1]Season Set up'!$D$64,"Spacer",IF(COUNTIF($G$7:G522,G522)='[1]Season Set up'!$D$65,"Spacer",IF(COUNTIF($G$7:G522,G522)='[1]Season Set up'!$D$66,"Spacer",IF(COUNTIF($G$7:G522,G522)='[1]Season Set up'!$D$67,"Spacer",IF(COUNTIF($G$7:G522,G522)='[1]Season Set up'!$D$68,"Spacer",IF(COUNTIF($G$7:G522,G522)='[1]Season Set up'!$D$69,"Spacer",IF(COUNTIF($G$7:G522,G522)&lt;='[1]Season Set up'!$C$62, CONCATENATE(G522, " A"),IF(COUNTIF($G$7:G522,G522)&lt;='[1]Season Set up'!$C$63, CONCATENATE(G522, " B"),IF(COUNTIF($G$7:G522,G522)&lt;='[1]Season Set up'!$C$64, CONCATENATE(G522, " C"),IF(COUNTIF($G$7:G522,G522)&lt;='[1]Season Set up'!$C$65, CONCATENATE(G522, " D"),IF(COUNTIF($G$7:G522,G522)&lt;='[1]Season Set up'!$C$66, CONCATENATE(G522, " E"),IF(COUNTIF($G$7:G522,G522)&lt;='[1]Season Set up'!$C$67, CONCATENATE(G522, " F"),IF(COUNTIF($G$7:G522,G522)&lt;='[1]Season Set up'!$C$68, CONCATENATE(G522, " G"),IF(COUNTIF($G$7:G522,G522)&lt;='[1]Season Set up'!$C$69, CONCATENATE(G522, " H"),"")))))))))))))))))),"")</f>
        <v/>
      </c>
      <c r="I522" s="74"/>
      <c r="J522" s="21" t="str">
        <f>IFERROR(VLOOKUP(D522,#REF!,6,0),"")</f>
        <v/>
      </c>
      <c r="K522" s="2"/>
      <c r="L522" s="21">
        <v>516</v>
      </c>
      <c r="M522" s="73"/>
      <c r="N522" s="21" t="str">
        <f t="shared" si="15"/>
        <v/>
      </c>
      <c r="O522" s="21" t="str">
        <f>IFERROR(IF(M522="",VLOOKUP(N522,'[1]Members Sorted'!$B$2:$G$5000,2,0),VLOOKUP(M522,'[1]Members Sorted'!$B$2:$G$5000,2,0)),"")</f>
        <v/>
      </c>
      <c r="P522" s="21" t="str">
        <f>IFERROR(IF(M522="",VLOOKUP(N522,'[1]Members Sorted'!$B$2:$G$5000,3,0),VLOOKUP(M522,'[1]Members Sorted'!$B$2:$G$5000,3,0)),"")</f>
        <v/>
      </c>
      <c r="Q522" s="21" t="str">
        <f>IFERROR(IF(M522="",VLOOKUP(N522,'[1]Members Sorted'!$B$2:$G$5000,5,0),VLOOKUP(M522,'[1]Members Sorted'!$B$2:$G$5000,5,0)),"")</f>
        <v/>
      </c>
      <c r="R522" s="21" t="str">
        <f>IFERROR(IF(Q522="","",IF(#REF!=1,"Guest",IF(COUNTIF($Q$7:Q522,Q522)&lt;='[1]Season Set up'!$C$73, CONCATENATE(Q522, " A"),IF(COUNTIF($Q$7:Q522,Q522)&lt;='[1]Season Set up'!$C$74, CONCATENATE(Q522, " B"),IF(COUNTIF($Q$7:Q522,Q522)&lt;='[1]Season Set up'!$C$75, CONCATENATE(Q522, " C"),IF(COUNTIF($Q$7:Q522,Q522)&lt;='[1]Season Set up'!$C$76, CONCATENATE(Q522, " D"),IF(COUNTIF($Q$7:Q522,Q522)&lt;='[1]Season Set up'!$C$77, CONCATENATE(Q522, " E"),IF(COUNTIF($Q$7:Q522,Q522)&lt;='[1]Season Set up'!$C$78, CONCATENATE(Q522, " F"),IF(COUNTIF($Q$7:Q522,Q522)&lt;='[1]Season Set up'!$C$79, CONCATENATE(Q522, " G"),IF(COUNTIF($Q$7:Q522,Q522)&lt;='[1]Season Set up'!$C$80, CONCATENATE(Q522, " H"),"")))))))))),"")</f>
        <v/>
      </c>
      <c r="S522" s="74"/>
      <c r="T522" s="21" t="str">
        <f>IFERROR(VLOOKUP(N522,#REF!,6,0),"")</f>
        <v/>
      </c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1:35" ht="15.75" customHeight="1" x14ac:dyDescent="0.2">
      <c r="A523" s="2" t="str">
        <f>IFERROR(IF(#REF!=0,"Wrong Gender!",""),"")</f>
        <v/>
      </c>
      <c r="B523" s="21">
        <v>517</v>
      </c>
      <c r="C523" s="73"/>
      <c r="D523" s="21" t="str">
        <f t="shared" si="14"/>
        <v/>
      </c>
      <c r="E523" s="21" t="str">
        <f>IFERROR(IF(C523="",VLOOKUP(D523,'[1]Members Sorted'!$B$2:$G$5000,2,0),VLOOKUP(C523,'[1]Members Sorted'!$B$2:$G$5000,2,0)),"")</f>
        <v/>
      </c>
      <c r="F523" s="21" t="str">
        <f>IFERROR(IF(C523="",VLOOKUP(D523,'[1]Members Sorted'!$B$2:$G$5000,3,0),VLOOKUP(C523,'[1]Members Sorted'!$B$2:$G$5000,3,0)),"")</f>
        <v/>
      </c>
      <c r="G523" s="21" t="str">
        <f>IFERROR(IF(C523="",VLOOKUP(D523,'[1]Members Sorted'!$B$2:$G$5000,5,0),VLOOKUP(C523,'[1]Members Sorted'!$B$2:$G$5000,5,0)),"")</f>
        <v/>
      </c>
      <c r="H523" s="21" t="str">
        <f>IFERROR(IF(G523="","",IF(#REF!=1,"Guest",IF(COUNTIF($G$7:G523,G523)='[1]Season Set up'!$D$62,"Spacer",IF(COUNTIF($G$7:G523,G523)='[1]Season Set up'!$D$63,"Spacer",IF(COUNTIF($G$7:G523,G523)='[1]Season Set up'!$D$64,"Spacer",IF(COUNTIF($G$7:G523,G523)='[1]Season Set up'!$D$65,"Spacer",IF(COUNTIF($G$7:G523,G523)='[1]Season Set up'!$D$66,"Spacer",IF(COUNTIF($G$7:G523,G523)='[1]Season Set up'!$D$67,"Spacer",IF(COUNTIF($G$7:G523,G523)='[1]Season Set up'!$D$68,"Spacer",IF(COUNTIF($G$7:G523,G523)='[1]Season Set up'!$D$69,"Spacer",IF(COUNTIF($G$7:G523,G523)&lt;='[1]Season Set up'!$C$62, CONCATENATE(G523, " A"),IF(COUNTIF($G$7:G523,G523)&lt;='[1]Season Set up'!$C$63, CONCATENATE(G523, " B"),IF(COUNTIF($G$7:G523,G523)&lt;='[1]Season Set up'!$C$64, CONCATENATE(G523, " C"),IF(COUNTIF($G$7:G523,G523)&lt;='[1]Season Set up'!$C$65, CONCATENATE(G523, " D"),IF(COUNTIF($G$7:G523,G523)&lt;='[1]Season Set up'!$C$66, CONCATENATE(G523, " E"),IF(COUNTIF($G$7:G523,G523)&lt;='[1]Season Set up'!$C$67, CONCATENATE(G523, " F"),IF(COUNTIF($G$7:G523,G523)&lt;='[1]Season Set up'!$C$68, CONCATENATE(G523, " G"),IF(COUNTIF($G$7:G523,G523)&lt;='[1]Season Set up'!$C$69, CONCATENATE(G523, " H"),"")))))))))))))))))),"")</f>
        <v/>
      </c>
      <c r="I523" s="74"/>
      <c r="J523" s="21" t="str">
        <f>IFERROR(VLOOKUP(D523,#REF!,6,0),"")</f>
        <v/>
      </c>
      <c r="K523" s="2"/>
      <c r="L523" s="21">
        <v>517</v>
      </c>
      <c r="M523" s="73"/>
      <c r="N523" s="21" t="str">
        <f t="shared" si="15"/>
        <v/>
      </c>
      <c r="O523" s="21" t="str">
        <f>IFERROR(IF(M523="",VLOOKUP(N523,'[1]Members Sorted'!$B$2:$G$5000,2,0),VLOOKUP(M523,'[1]Members Sorted'!$B$2:$G$5000,2,0)),"")</f>
        <v/>
      </c>
      <c r="P523" s="21" t="str">
        <f>IFERROR(IF(M523="",VLOOKUP(N523,'[1]Members Sorted'!$B$2:$G$5000,3,0),VLOOKUP(M523,'[1]Members Sorted'!$B$2:$G$5000,3,0)),"")</f>
        <v/>
      </c>
      <c r="Q523" s="21" t="str">
        <f>IFERROR(IF(M523="",VLOOKUP(N523,'[1]Members Sorted'!$B$2:$G$5000,5,0),VLOOKUP(M523,'[1]Members Sorted'!$B$2:$G$5000,5,0)),"")</f>
        <v/>
      </c>
      <c r="R523" s="21" t="str">
        <f>IFERROR(IF(Q523="","",IF(#REF!=1,"Guest",IF(COUNTIF($Q$7:Q523,Q523)&lt;='[1]Season Set up'!$C$73, CONCATENATE(Q523, " A"),IF(COUNTIF($Q$7:Q523,Q523)&lt;='[1]Season Set up'!$C$74, CONCATENATE(Q523, " B"),IF(COUNTIF($Q$7:Q523,Q523)&lt;='[1]Season Set up'!$C$75, CONCATENATE(Q523, " C"),IF(COUNTIF($Q$7:Q523,Q523)&lt;='[1]Season Set up'!$C$76, CONCATENATE(Q523, " D"),IF(COUNTIF($Q$7:Q523,Q523)&lt;='[1]Season Set up'!$C$77, CONCATENATE(Q523, " E"),IF(COUNTIF($Q$7:Q523,Q523)&lt;='[1]Season Set up'!$C$78, CONCATENATE(Q523, " F"),IF(COUNTIF($Q$7:Q523,Q523)&lt;='[1]Season Set up'!$C$79, CONCATENATE(Q523, " G"),IF(COUNTIF($Q$7:Q523,Q523)&lt;='[1]Season Set up'!$C$80, CONCATENATE(Q523, " H"),"")))))))))),"")</f>
        <v/>
      </c>
      <c r="S523" s="74"/>
      <c r="T523" s="21" t="str">
        <f>IFERROR(VLOOKUP(N523,#REF!,6,0),"")</f>
        <v/>
      </c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1:35" ht="15.75" customHeight="1" x14ac:dyDescent="0.2">
      <c r="A524" s="2" t="str">
        <f>IFERROR(IF(#REF!=0,"Wrong Gender!",""),"")</f>
        <v/>
      </c>
      <c r="B524" s="21">
        <v>518</v>
      </c>
      <c r="C524" s="73"/>
      <c r="D524" s="21" t="str">
        <f t="shared" si="14"/>
        <v/>
      </c>
      <c r="E524" s="21" t="str">
        <f>IFERROR(IF(C524="",VLOOKUP(D524,'[1]Members Sorted'!$B$2:$G$5000,2,0),VLOOKUP(C524,'[1]Members Sorted'!$B$2:$G$5000,2,0)),"")</f>
        <v/>
      </c>
      <c r="F524" s="21" t="str">
        <f>IFERROR(IF(C524="",VLOOKUP(D524,'[1]Members Sorted'!$B$2:$G$5000,3,0),VLOOKUP(C524,'[1]Members Sorted'!$B$2:$G$5000,3,0)),"")</f>
        <v/>
      </c>
      <c r="G524" s="21" t="str">
        <f>IFERROR(IF(C524="",VLOOKUP(D524,'[1]Members Sorted'!$B$2:$G$5000,5,0),VLOOKUP(C524,'[1]Members Sorted'!$B$2:$G$5000,5,0)),"")</f>
        <v/>
      </c>
      <c r="H524" s="21" t="str">
        <f>IFERROR(IF(G524="","",IF(#REF!=1,"Guest",IF(COUNTIF($G$7:G524,G524)='[1]Season Set up'!$D$62,"Spacer",IF(COUNTIF($G$7:G524,G524)='[1]Season Set up'!$D$63,"Spacer",IF(COUNTIF($G$7:G524,G524)='[1]Season Set up'!$D$64,"Spacer",IF(COUNTIF($G$7:G524,G524)='[1]Season Set up'!$D$65,"Spacer",IF(COUNTIF($G$7:G524,G524)='[1]Season Set up'!$D$66,"Spacer",IF(COUNTIF($G$7:G524,G524)='[1]Season Set up'!$D$67,"Spacer",IF(COUNTIF($G$7:G524,G524)='[1]Season Set up'!$D$68,"Spacer",IF(COUNTIF($G$7:G524,G524)='[1]Season Set up'!$D$69,"Spacer",IF(COUNTIF($G$7:G524,G524)&lt;='[1]Season Set up'!$C$62, CONCATENATE(G524, " A"),IF(COUNTIF($G$7:G524,G524)&lt;='[1]Season Set up'!$C$63, CONCATENATE(G524, " B"),IF(COUNTIF($G$7:G524,G524)&lt;='[1]Season Set up'!$C$64, CONCATENATE(G524, " C"),IF(COUNTIF($G$7:G524,G524)&lt;='[1]Season Set up'!$C$65, CONCATENATE(G524, " D"),IF(COUNTIF($G$7:G524,G524)&lt;='[1]Season Set up'!$C$66, CONCATENATE(G524, " E"),IF(COUNTIF($G$7:G524,G524)&lt;='[1]Season Set up'!$C$67, CONCATENATE(G524, " F"),IF(COUNTIF($G$7:G524,G524)&lt;='[1]Season Set up'!$C$68, CONCATENATE(G524, " G"),IF(COUNTIF($G$7:G524,G524)&lt;='[1]Season Set up'!$C$69, CONCATENATE(G524, " H"),"")))))))))))))))))),"")</f>
        <v/>
      </c>
      <c r="I524" s="74"/>
      <c r="J524" s="21" t="str">
        <f>IFERROR(VLOOKUP(D524,#REF!,6,0),"")</f>
        <v/>
      </c>
      <c r="K524" s="2"/>
      <c r="L524" s="21">
        <v>518</v>
      </c>
      <c r="M524" s="73"/>
      <c r="N524" s="21" t="str">
        <f t="shared" si="15"/>
        <v/>
      </c>
      <c r="O524" s="21" t="str">
        <f>IFERROR(IF(M524="",VLOOKUP(N524,'[1]Members Sorted'!$B$2:$G$5000,2,0),VLOOKUP(M524,'[1]Members Sorted'!$B$2:$G$5000,2,0)),"")</f>
        <v/>
      </c>
      <c r="P524" s="21" t="str">
        <f>IFERROR(IF(M524="",VLOOKUP(N524,'[1]Members Sorted'!$B$2:$G$5000,3,0),VLOOKUP(M524,'[1]Members Sorted'!$B$2:$G$5000,3,0)),"")</f>
        <v/>
      </c>
      <c r="Q524" s="21" t="str">
        <f>IFERROR(IF(M524="",VLOOKUP(N524,'[1]Members Sorted'!$B$2:$G$5000,5,0),VLOOKUP(M524,'[1]Members Sorted'!$B$2:$G$5000,5,0)),"")</f>
        <v/>
      </c>
      <c r="R524" s="21" t="str">
        <f>IFERROR(IF(Q524="","",IF(#REF!=1,"Guest",IF(COUNTIF($Q$7:Q524,Q524)&lt;='[1]Season Set up'!$C$73, CONCATENATE(Q524, " A"),IF(COUNTIF($Q$7:Q524,Q524)&lt;='[1]Season Set up'!$C$74, CONCATENATE(Q524, " B"),IF(COUNTIF($Q$7:Q524,Q524)&lt;='[1]Season Set up'!$C$75, CONCATENATE(Q524, " C"),IF(COUNTIF($Q$7:Q524,Q524)&lt;='[1]Season Set up'!$C$76, CONCATENATE(Q524, " D"),IF(COUNTIF($Q$7:Q524,Q524)&lt;='[1]Season Set up'!$C$77, CONCATENATE(Q524, " E"),IF(COUNTIF($Q$7:Q524,Q524)&lt;='[1]Season Set up'!$C$78, CONCATENATE(Q524, " F"),IF(COUNTIF($Q$7:Q524,Q524)&lt;='[1]Season Set up'!$C$79, CONCATENATE(Q524, " G"),IF(COUNTIF($Q$7:Q524,Q524)&lt;='[1]Season Set up'!$C$80, CONCATENATE(Q524, " H"),"")))))))))),"")</f>
        <v/>
      </c>
      <c r="S524" s="74"/>
      <c r="T524" s="21" t="str">
        <f>IFERROR(VLOOKUP(N524,#REF!,6,0),"")</f>
        <v/>
      </c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1:35" ht="15.75" customHeight="1" x14ac:dyDescent="0.2">
      <c r="A525" s="2" t="str">
        <f>IFERROR(IF(#REF!=0,"Wrong Gender!",""),"")</f>
        <v/>
      </c>
      <c r="B525" s="21">
        <v>519</v>
      </c>
      <c r="C525" s="73"/>
      <c r="D525" s="21" t="str">
        <f t="shared" si="14"/>
        <v/>
      </c>
      <c r="E525" s="21" t="str">
        <f>IFERROR(IF(C525="",VLOOKUP(D525,'[1]Members Sorted'!$B$2:$G$5000,2,0),VLOOKUP(C525,'[1]Members Sorted'!$B$2:$G$5000,2,0)),"")</f>
        <v/>
      </c>
      <c r="F525" s="21" t="str">
        <f>IFERROR(IF(C525="",VLOOKUP(D525,'[1]Members Sorted'!$B$2:$G$5000,3,0),VLOOKUP(C525,'[1]Members Sorted'!$B$2:$G$5000,3,0)),"")</f>
        <v/>
      </c>
      <c r="G525" s="21" t="str">
        <f>IFERROR(IF(C525="",VLOOKUP(D525,'[1]Members Sorted'!$B$2:$G$5000,5,0),VLOOKUP(C525,'[1]Members Sorted'!$B$2:$G$5000,5,0)),"")</f>
        <v/>
      </c>
      <c r="H525" s="21" t="str">
        <f>IFERROR(IF(G525="","",IF(#REF!=1,"Guest",IF(COUNTIF($G$7:G525,G525)='[1]Season Set up'!$D$62,"Spacer",IF(COUNTIF($G$7:G525,G525)='[1]Season Set up'!$D$63,"Spacer",IF(COUNTIF($G$7:G525,G525)='[1]Season Set up'!$D$64,"Spacer",IF(COUNTIF($G$7:G525,G525)='[1]Season Set up'!$D$65,"Spacer",IF(COUNTIF($G$7:G525,G525)='[1]Season Set up'!$D$66,"Spacer",IF(COUNTIF($G$7:G525,G525)='[1]Season Set up'!$D$67,"Spacer",IF(COUNTIF($G$7:G525,G525)='[1]Season Set up'!$D$68,"Spacer",IF(COUNTIF($G$7:G525,G525)='[1]Season Set up'!$D$69,"Spacer",IF(COUNTIF($G$7:G525,G525)&lt;='[1]Season Set up'!$C$62, CONCATENATE(G525, " A"),IF(COUNTIF($G$7:G525,G525)&lt;='[1]Season Set up'!$C$63, CONCATENATE(G525, " B"),IF(COUNTIF($G$7:G525,G525)&lt;='[1]Season Set up'!$C$64, CONCATENATE(G525, " C"),IF(COUNTIF($G$7:G525,G525)&lt;='[1]Season Set up'!$C$65, CONCATENATE(G525, " D"),IF(COUNTIF($G$7:G525,G525)&lt;='[1]Season Set up'!$C$66, CONCATENATE(G525, " E"),IF(COUNTIF($G$7:G525,G525)&lt;='[1]Season Set up'!$C$67, CONCATENATE(G525, " F"),IF(COUNTIF($G$7:G525,G525)&lt;='[1]Season Set up'!$C$68, CONCATENATE(G525, " G"),IF(COUNTIF($G$7:G525,G525)&lt;='[1]Season Set up'!$C$69, CONCATENATE(G525, " H"),"")))))))))))))))))),"")</f>
        <v/>
      </c>
      <c r="I525" s="74"/>
      <c r="J525" s="21" t="str">
        <f>IFERROR(VLOOKUP(D525,#REF!,6,0),"")</f>
        <v/>
      </c>
      <c r="K525" s="2"/>
      <c r="L525" s="21">
        <v>519</v>
      </c>
      <c r="M525" s="73"/>
      <c r="N525" s="21" t="str">
        <f t="shared" si="15"/>
        <v/>
      </c>
      <c r="O525" s="21" t="str">
        <f>IFERROR(IF(M525="",VLOOKUP(N525,'[1]Members Sorted'!$B$2:$G$5000,2,0),VLOOKUP(M525,'[1]Members Sorted'!$B$2:$G$5000,2,0)),"")</f>
        <v/>
      </c>
      <c r="P525" s="21" t="str">
        <f>IFERROR(IF(M525="",VLOOKUP(N525,'[1]Members Sorted'!$B$2:$G$5000,3,0),VLOOKUP(M525,'[1]Members Sorted'!$B$2:$G$5000,3,0)),"")</f>
        <v/>
      </c>
      <c r="Q525" s="21" t="str">
        <f>IFERROR(IF(M525="",VLOOKUP(N525,'[1]Members Sorted'!$B$2:$G$5000,5,0),VLOOKUP(M525,'[1]Members Sorted'!$B$2:$G$5000,5,0)),"")</f>
        <v/>
      </c>
      <c r="R525" s="21" t="str">
        <f>IFERROR(IF(Q525="","",IF(#REF!=1,"Guest",IF(COUNTIF($Q$7:Q525,Q525)&lt;='[1]Season Set up'!$C$73, CONCATENATE(Q525, " A"),IF(COUNTIF($Q$7:Q525,Q525)&lt;='[1]Season Set up'!$C$74, CONCATENATE(Q525, " B"),IF(COUNTIF($Q$7:Q525,Q525)&lt;='[1]Season Set up'!$C$75, CONCATENATE(Q525, " C"),IF(COUNTIF($Q$7:Q525,Q525)&lt;='[1]Season Set up'!$C$76, CONCATENATE(Q525, " D"),IF(COUNTIF($Q$7:Q525,Q525)&lt;='[1]Season Set up'!$C$77, CONCATENATE(Q525, " E"),IF(COUNTIF($Q$7:Q525,Q525)&lt;='[1]Season Set up'!$C$78, CONCATENATE(Q525, " F"),IF(COUNTIF($Q$7:Q525,Q525)&lt;='[1]Season Set up'!$C$79, CONCATENATE(Q525, " G"),IF(COUNTIF($Q$7:Q525,Q525)&lt;='[1]Season Set up'!$C$80, CONCATENATE(Q525, " H"),"")))))))))),"")</f>
        <v/>
      </c>
      <c r="S525" s="74"/>
      <c r="T525" s="21" t="str">
        <f>IFERROR(VLOOKUP(N525,#REF!,6,0),"")</f>
        <v/>
      </c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1:35" ht="15.75" customHeight="1" x14ac:dyDescent="0.2">
      <c r="A526" s="2" t="str">
        <f>IFERROR(IF(#REF!=0,"Wrong Gender!",""),"")</f>
        <v/>
      </c>
      <c r="B526" s="21">
        <v>520</v>
      </c>
      <c r="C526" s="73"/>
      <c r="D526" s="21" t="str">
        <f t="shared" si="14"/>
        <v/>
      </c>
      <c r="E526" s="21" t="str">
        <f>IFERROR(IF(C526="",VLOOKUP(D526,'[1]Members Sorted'!$B$2:$G$5000,2,0),VLOOKUP(C526,'[1]Members Sorted'!$B$2:$G$5000,2,0)),"")</f>
        <v/>
      </c>
      <c r="F526" s="21" t="str">
        <f>IFERROR(IF(C526="",VLOOKUP(D526,'[1]Members Sorted'!$B$2:$G$5000,3,0),VLOOKUP(C526,'[1]Members Sorted'!$B$2:$G$5000,3,0)),"")</f>
        <v/>
      </c>
      <c r="G526" s="21" t="str">
        <f>IFERROR(IF(C526="",VLOOKUP(D526,'[1]Members Sorted'!$B$2:$G$5000,5,0),VLOOKUP(C526,'[1]Members Sorted'!$B$2:$G$5000,5,0)),"")</f>
        <v/>
      </c>
      <c r="H526" s="21" t="str">
        <f>IFERROR(IF(G526="","",IF(#REF!=1,"Guest",IF(COUNTIF($G$7:G526,G526)='[1]Season Set up'!$D$62,"Spacer",IF(COUNTIF($G$7:G526,G526)='[1]Season Set up'!$D$63,"Spacer",IF(COUNTIF($G$7:G526,G526)='[1]Season Set up'!$D$64,"Spacer",IF(COUNTIF($G$7:G526,G526)='[1]Season Set up'!$D$65,"Spacer",IF(COUNTIF($G$7:G526,G526)='[1]Season Set up'!$D$66,"Spacer",IF(COUNTIF($G$7:G526,G526)='[1]Season Set up'!$D$67,"Spacer",IF(COUNTIF($G$7:G526,G526)='[1]Season Set up'!$D$68,"Spacer",IF(COUNTIF($G$7:G526,G526)='[1]Season Set up'!$D$69,"Spacer",IF(COUNTIF($G$7:G526,G526)&lt;='[1]Season Set up'!$C$62, CONCATENATE(G526, " A"),IF(COUNTIF($G$7:G526,G526)&lt;='[1]Season Set up'!$C$63, CONCATENATE(G526, " B"),IF(COUNTIF($G$7:G526,G526)&lt;='[1]Season Set up'!$C$64, CONCATENATE(G526, " C"),IF(COUNTIF($G$7:G526,G526)&lt;='[1]Season Set up'!$C$65, CONCATENATE(G526, " D"),IF(COUNTIF($G$7:G526,G526)&lt;='[1]Season Set up'!$C$66, CONCATENATE(G526, " E"),IF(COUNTIF($G$7:G526,G526)&lt;='[1]Season Set up'!$C$67, CONCATENATE(G526, " F"),IF(COUNTIF($G$7:G526,G526)&lt;='[1]Season Set up'!$C$68, CONCATENATE(G526, " G"),IF(COUNTIF($G$7:G526,G526)&lt;='[1]Season Set up'!$C$69, CONCATENATE(G526, " H"),"")))))))))))))))))),"")</f>
        <v/>
      </c>
      <c r="I526" s="74"/>
      <c r="J526" s="21" t="str">
        <f>IFERROR(VLOOKUP(D526,#REF!,6,0),"")</f>
        <v/>
      </c>
      <c r="K526" s="2"/>
      <c r="L526" s="21">
        <v>520</v>
      </c>
      <c r="M526" s="73"/>
      <c r="N526" s="21" t="str">
        <f t="shared" si="15"/>
        <v/>
      </c>
      <c r="O526" s="21" t="str">
        <f>IFERROR(IF(M526="",VLOOKUP(N526,'[1]Members Sorted'!$B$2:$G$5000,2,0),VLOOKUP(M526,'[1]Members Sorted'!$B$2:$G$5000,2,0)),"")</f>
        <v/>
      </c>
      <c r="P526" s="21" t="str">
        <f>IFERROR(IF(M526="",VLOOKUP(N526,'[1]Members Sorted'!$B$2:$G$5000,3,0),VLOOKUP(M526,'[1]Members Sorted'!$B$2:$G$5000,3,0)),"")</f>
        <v/>
      </c>
      <c r="Q526" s="21" t="str">
        <f>IFERROR(IF(M526="",VLOOKUP(N526,'[1]Members Sorted'!$B$2:$G$5000,5,0),VLOOKUP(M526,'[1]Members Sorted'!$B$2:$G$5000,5,0)),"")</f>
        <v/>
      </c>
      <c r="R526" s="21" t="str">
        <f>IFERROR(IF(Q526="","",IF(#REF!=1,"Guest",IF(COUNTIF($Q$7:Q526,Q526)&lt;='[1]Season Set up'!$C$73, CONCATENATE(Q526, " A"),IF(COUNTIF($Q$7:Q526,Q526)&lt;='[1]Season Set up'!$C$74, CONCATENATE(Q526, " B"),IF(COUNTIF($Q$7:Q526,Q526)&lt;='[1]Season Set up'!$C$75, CONCATENATE(Q526, " C"),IF(COUNTIF($Q$7:Q526,Q526)&lt;='[1]Season Set up'!$C$76, CONCATENATE(Q526, " D"),IF(COUNTIF($Q$7:Q526,Q526)&lt;='[1]Season Set up'!$C$77, CONCATENATE(Q526, " E"),IF(COUNTIF($Q$7:Q526,Q526)&lt;='[1]Season Set up'!$C$78, CONCATENATE(Q526, " F"),IF(COUNTIF($Q$7:Q526,Q526)&lt;='[1]Season Set up'!$C$79, CONCATENATE(Q526, " G"),IF(COUNTIF($Q$7:Q526,Q526)&lt;='[1]Season Set up'!$C$80, CONCATENATE(Q526, " H"),"")))))))))),"")</f>
        <v/>
      </c>
      <c r="S526" s="74"/>
      <c r="T526" s="21" t="str">
        <f>IFERROR(VLOOKUP(N526,#REF!,6,0),"")</f>
        <v/>
      </c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1:35" ht="15.75" customHeight="1" x14ac:dyDescent="0.2">
      <c r="A527" s="2" t="str">
        <f>IFERROR(IF(#REF!=0,"Wrong Gender!",""),"")</f>
        <v/>
      </c>
      <c r="B527" s="21">
        <v>521</v>
      </c>
      <c r="C527" s="73"/>
      <c r="D527" s="21" t="str">
        <f t="shared" si="14"/>
        <v/>
      </c>
      <c r="E527" s="21" t="str">
        <f>IFERROR(IF(C527="",VLOOKUP(D527,'[1]Members Sorted'!$B$2:$G$5000,2,0),VLOOKUP(C527,'[1]Members Sorted'!$B$2:$G$5000,2,0)),"")</f>
        <v/>
      </c>
      <c r="F527" s="21" t="str">
        <f>IFERROR(IF(C527="",VLOOKUP(D527,'[1]Members Sorted'!$B$2:$G$5000,3,0),VLOOKUP(C527,'[1]Members Sorted'!$B$2:$G$5000,3,0)),"")</f>
        <v/>
      </c>
      <c r="G527" s="21" t="str">
        <f>IFERROR(IF(C527="",VLOOKUP(D527,'[1]Members Sorted'!$B$2:$G$5000,5,0),VLOOKUP(C527,'[1]Members Sorted'!$B$2:$G$5000,5,0)),"")</f>
        <v/>
      </c>
      <c r="H527" s="21" t="str">
        <f>IFERROR(IF(G527="","",IF(#REF!=1,"Guest",IF(COUNTIF($G$7:G527,G527)='[1]Season Set up'!$D$62,"Spacer",IF(COUNTIF($G$7:G527,G527)='[1]Season Set up'!$D$63,"Spacer",IF(COUNTIF($G$7:G527,G527)='[1]Season Set up'!$D$64,"Spacer",IF(COUNTIF($G$7:G527,G527)='[1]Season Set up'!$D$65,"Spacer",IF(COUNTIF($G$7:G527,G527)='[1]Season Set up'!$D$66,"Spacer",IF(COUNTIF($G$7:G527,G527)='[1]Season Set up'!$D$67,"Spacer",IF(COUNTIF($G$7:G527,G527)='[1]Season Set up'!$D$68,"Spacer",IF(COUNTIF($G$7:G527,G527)='[1]Season Set up'!$D$69,"Spacer",IF(COUNTIF($G$7:G527,G527)&lt;='[1]Season Set up'!$C$62, CONCATENATE(G527, " A"),IF(COUNTIF($G$7:G527,G527)&lt;='[1]Season Set up'!$C$63, CONCATENATE(G527, " B"),IF(COUNTIF($G$7:G527,G527)&lt;='[1]Season Set up'!$C$64, CONCATENATE(G527, " C"),IF(COUNTIF($G$7:G527,G527)&lt;='[1]Season Set up'!$C$65, CONCATENATE(G527, " D"),IF(COUNTIF($G$7:G527,G527)&lt;='[1]Season Set up'!$C$66, CONCATENATE(G527, " E"),IF(COUNTIF($G$7:G527,G527)&lt;='[1]Season Set up'!$C$67, CONCATENATE(G527, " F"),IF(COUNTIF($G$7:G527,G527)&lt;='[1]Season Set up'!$C$68, CONCATENATE(G527, " G"),IF(COUNTIF($G$7:G527,G527)&lt;='[1]Season Set up'!$C$69, CONCATENATE(G527, " H"),"")))))))))))))))))),"")</f>
        <v/>
      </c>
      <c r="I527" s="74"/>
      <c r="J527" s="21" t="str">
        <f>IFERROR(VLOOKUP(D527,#REF!,6,0),"")</f>
        <v/>
      </c>
      <c r="K527" s="2"/>
      <c r="L527" s="21">
        <v>521</v>
      </c>
      <c r="M527" s="73"/>
      <c r="N527" s="21" t="str">
        <f t="shared" si="15"/>
        <v/>
      </c>
      <c r="O527" s="21" t="str">
        <f>IFERROR(IF(M527="",VLOOKUP(N527,'[1]Members Sorted'!$B$2:$G$5000,2,0),VLOOKUP(M527,'[1]Members Sorted'!$B$2:$G$5000,2,0)),"")</f>
        <v/>
      </c>
      <c r="P527" s="21" t="str">
        <f>IFERROR(IF(M527="",VLOOKUP(N527,'[1]Members Sorted'!$B$2:$G$5000,3,0),VLOOKUP(M527,'[1]Members Sorted'!$B$2:$G$5000,3,0)),"")</f>
        <v/>
      </c>
      <c r="Q527" s="21" t="str">
        <f>IFERROR(IF(M527="",VLOOKUP(N527,'[1]Members Sorted'!$B$2:$G$5000,5,0),VLOOKUP(M527,'[1]Members Sorted'!$B$2:$G$5000,5,0)),"")</f>
        <v/>
      </c>
      <c r="R527" s="21" t="str">
        <f>IFERROR(IF(Q527="","",IF(#REF!=1,"Guest",IF(COUNTIF($Q$7:Q527,Q527)&lt;='[1]Season Set up'!$C$73, CONCATENATE(Q527, " A"),IF(COUNTIF($Q$7:Q527,Q527)&lt;='[1]Season Set up'!$C$74, CONCATENATE(Q527, " B"),IF(COUNTIF($Q$7:Q527,Q527)&lt;='[1]Season Set up'!$C$75, CONCATENATE(Q527, " C"),IF(COUNTIF($Q$7:Q527,Q527)&lt;='[1]Season Set up'!$C$76, CONCATENATE(Q527, " D"),IF(COUNTIF($Q$7:Q527,Q527)&lt;='[1]Season Set up'!$C$77, CONCATENATE(Q527, " E"),IF(COUNTIF($Q$7:Q527,Q527)&lt;='[1]Season Set up'!$C$78, CONCATENATE(Q527, " F"),IF(COUNTIF($Q$7:Q527,Q527)&lt;='[1]Season Set up'!$C$79, CONCATENATE(Q527, " G"),IF(COUNTIF($Q$7:Q527,Q527)&lt;='[1]Season Set up'!$C$80, CONCATENATE(Q527, " H"),"")))))))))),"")</f>
        <v/>
      </c>
      <c r="S527" s="74"/>
      <c r="T527" s="21" t="str">
        <f>IFERROR(VLOOKUP(N527,#REF!,6,0),"")</f>
        <v/>
      </c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1:35" ht="15.75" customHeight="1" x14ac:dyDescent="0.2">
      <c r="A528" s="2" t="str">
        <f>IFERROR(IF(#REF!=0,"Wrong Gender!",""),"")</f>
        <v/>
      </c>
      <c r="B528" s="21">
        <v>522</v>
      </c>
      <c r="C528" s="73"/>
      <c r="D528" s="21" t="str">
        <f t="shared" si="14"/>
        <v/>
      </c>
      <c r="E528" s="21" t="str">
        <f>IFERROR(IF(C528="",VLOOKUP(D528,'[1]Members Sorted'!$B$2:$G$5000,2,0),VLOOKUP(C528,'[1]Members Sorted'!$B$2:$G$5000,2,0)),"")</f>
        <v/>
      </c>
      <c r="F528" s="21" t="str">
        <f>IFERROR(IF(C528="",VLOOKUP(D528,'[1]Members Sorted'!$B$2:$G$5000,3,0),VLOOKUP(C528,'[1]Members Sorted'!$B$2:$G$5000,3,0)),"")</f>
        <v/>
      </c>
      <c r="G528" s="21" t="str">
        <f>IFERROR(IF(C528="",VLOOKUP(D528,'[1]Members Sorted'!$B$2:$G$5000,5,0),VLOOKUP(C528,'[1]Members Sorted'!$B$2:$G$5000,5,0)),"")</f>
        <v/>
      </c>
      <c r="H528" s="21" t="str">
        <f>IFERROR(IF(G528="","",IF(#REF!=1,"Guest",IF(COUNTIF($G$7:G528,G528)='[1]Season Set up'!$D$62,"Spacer",IF(COUNTIF($G$7:G528,G528)='[1]Season Set up'!$D$63,"Spacer",IF(COUNTIF($G$7:G528,G528)='[1]Season Set up'!$D$64,"Spacer",IF(COUNTIF($G$7:G528,G528)='[1]Season Set up'!$D$65,"Spacer",IF(COUNTIF($G$7:G528,G528)='[1]Season Set up'!$D$66,"Spacer",IF(COUNTIF($G$7:G528,G528)='[1]Season Set up'!$D$67,"Spacer",IF(COUNTIF($G$7:G528,G528)='[1]Season Set up'!$D$68,"Spacer",IF(COUNTIF($G$7:G528,G528)='[1]Season Set up'!$D$69,"Spacer",IF(COUNTIF($G$7:G528,G528)&lt;='[1]Season Set up'!$C$62, CONCATENATE(G528, " A"),IF(COUNTIF($G$7:G528,G528)&lt;='[1]Season Set up'!$C$63, CONCATENATE(G528, " B"),IF(COUNTIF($G$7:G528,G528)&lt;='[1]Season Set up'!$C$64, CONCATENATE(G528, " C"),IF(COUNTIF($G$7:G528,G528)&lt;='[1]Season Set up'!$C$65, CONCATENATE(G528, " D"),IF(COUNTIF($G$7:G528,G528)&lt;='[1]Season Set up'!$C$66, CONCATENATE(G528, " E"),IF(COUNTIF($G$7:G528,G528)&lt;='[1]Season Set up'!$C$67, CONCATENATE(G528, " F"),IF(COUNTIF($G$7:G528,G528)&lt;='[1]Season Set up'!$C$68, CONCATENATE(G528, " G"),IF(COUNTIF($G$7:G528,G528)&lt;='[1]Season Set up'!$C$69, CONCATENATE(G528, " H"),"")))))))))))))))))),"")</f>
        <v/>
      </c>
      <c r="I528" s="74"/>
      <c r="J528" s="21" t="str">
        <f>IFERROR(VLOOKUP(D528,#REF!,6,0),"")</f>
        <v/>
      </c>
      <c r="K528" s="2"/>
      <c r="L528" s="21">
        <v>522</v>
      </c>
      <c r="M528" s="73"/>
      <c r="N528" s="21" t="str">
        <f t="shared" si="15"/>
        <v/>
      </c>
      <c r="O528" s="21" t="str">
        <f>IFERROR(IF(M528="",VLOOKUP(N528,'[1]Members Sorted'!$B$2:$G$5000,2,0),VLOOKUP(M528,'[1]Members Sorted'!$B$2:$G$5000,2,0)),"")</f>
        <v/>
      </c>
      <c r="P528" s="21" t="str">
        <f>IFERROR(IF(M528="",VLOOKUP(N528,'[1]Members Sorted'!$B$2:$G$5000,3,0),VLOOKUP(M528,'[1]Members Sorted'!$B$2:$G$5000,3,0)),"")</f>
        <v/>
      </c>
      <c r="Q528" s="21" t="str">
        <f>IFERROR(IF(M528="",VLOOKUP(N528,'[1]Members Sorted'!$B$2:$G$5000,5,0),VLOOKUP(M528,'[1]Members Sorted'!$B$2:$G$5000,5,0)),"")</f>
        <v/>
      </c>
      <c r="R528" s="21" t="str">
        <f>IFERROR(IF(Q528="","",IF(#REF!=1,"Guest",IF(COUNTIF($Q$7:Q528,Q528)&lt;='[1]Season Set up'!$C$73, CONCATENATE(Q528, " A"),IF(COUNTIF($Q$7:Q528,Q528)&lt;='[1]Season Set up'!$C$74, CONCATENATE(Q528, " B"),IF(COUNTIF($Q$7:Q528,Q528)&lt;='[1]Season Set up'!$C$75, CONCATENATE(Q528, " C"),IF(COUNTIF($Q$7:Q528,Q528)&lt;='[1]Season Set up'!$C$76, CONCATENATE(Q528, " D"),IF(COUNTIF($Q$7:Q528,Q528)&lt;='[1]Season Set up'!$C$77, CONCATENATE(Q528, " E"),IF(COUNTIF($Q$7:Q528,Q528)&lt;='[1]Season Set up'!$C$78, CONCATENATE(Q528, " F"),IF(COUNTIF($Q$7:Q528,Q528)&lt;='[1]Season Set up'!$C$79, CONCATENATE(Q528, " G"),IF(COUNTIF($Q$7:Q528,Q528)&lt;='[1]Season Set up'!$C$80, CONCATENATE(Q528, " H"),"")))))))))),"")</f>
        <v/>
      </c>
      <c r="S528" s="74"/>
      <c r="T528" s="21" t="str">
        <f>IFERROR(VLOOKUP(N528,#REF!,6,0),"")</f>
        <v/>
      </c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1:35" ht="15.75" customHeight="1" x14ac:dyDescent="0.2">
      <c r="A529" s="2" t="str">
        <f>IFERROR(IF(#REF!=0,"Wrong Gender!",""),"")</f>
        <v/>
      </c>
      <c r="B529" s="21">
        <v>523</v>
      </c>
      <c r="C529" s="73"/>
      <c r="D529" s="21" t="str">
        <f t="shared" si="14"/>
        <v/>
      </c>
      <c r="E529" s="21" t="str">
        <f>IFERROR(IF(C529="",VLOOKUP(D529,'[1]Members Sorted'!$B$2:$G$5000,2,0),VLOOKUP(C529,'[1]Members Sorted'!$B$2:$G$5000,2,0)),"")</f>
        <v/>
      </c>
      <c r="F529" s="21" t="str">
        <f>IFERROR(IF(C529="",VLOOKUP(D529,'[1]Members Sorted'!$B$2:$G$5000,3,0),VLOOKUP(C529,'[1]Members Sorted'!$B$2:$G$5000,3,0)),"")</f>
        <v/>
      </c>
      <c r="G529" s="21" t="str">
        <f>IFERROR(IF(C529="",VLOOKUP(D529,'[1]Members Sorted'!$B$2:$G$5000,5,0),VLOOKUP(C529,'[1]Members Sorted'!$B$2:$G$5000,5,0)),"")</f>
        <v/>
      </c>
      <c r="H529" s="21" t="str">
        <f>IFERROR(IF(G529="","",IF(#REF!=1,"Guest",IF(COUNTIF($G$7:G529,G529)='[1]Season Set up'!$D$62,"Spacer",IF(COUNTIF($G$7:G529,G529)='[1]Season Set up'!$D$63,"Spacer",IF(COUNTIF($G$7:G529,G529)='[1]Season Set up'!$D$64,"Spacer",IF(COUNTIF($G$7:G529,G529)='[1]Season Set up'!$D$65,"Spacer",IF(COUNTIF($G$7:G529,G529)='[1]Season Set up'!$D$66,"Spacer",IF(COUNTIF($G$7:G529,G529)='[1]Season Set up'!$D$67,"Spacer",IF(COUNTIF($G$7:G529,G529)='[1]Season Set up'!$D$68,"Spacer",IF(COUNTIF($G$7:G529,G529)='[1]Season Set up'!$D$69,"Spacer",IF(COUNTIF($G$7:G529,G529)&lt;='[1]Season Set up'!$C$62, CONCATENATE(G529, " A"),IF(COUNTIF($G$7:G529,G529)&lt;='[1]Season Set up'!$C$63, CONCATENATE(G529, " B"),IF(COUNTIF($G$7:G529,G529)&lt;='[1]Season Set up'!$C$64, CONCATENATE(G529, " C"),IF(COUNTIF($G$7:G529,G529)&lt;='[1]Season Set up'!$C$65, CONCATENATE(G529, " D"),IF(COUNTIF($G$7:G529,G529)&lt;='[1]Season Set up'!$C$66, CONCATENATE(G529, " E"),IF(COUNTIF($G$7:G529,G529)&lt;='[1]Season Set up'!$C$67, CONCATENATE(G529, " F"),IF(COUNTIF($G$7:G529,G529)&lt;='[1]Season Set up'!$C$68, CONCATENATE(G529, " G"),IF(COUNTIF($G$7:G529,G529)&lt;='[1]Season Set up'!$C$69, CONCATENATE(G529, " H"),"")))))))))))))))))),"")</f>
        <v/>
      </c>
      <c r="I529" s="74"/>
      <c r="J529" s="21" t="str">
        <f>IFERROR(VLOOKUP(D529,#REF!,6,0),"")</f>
        <v/>
      </c>
      <c r="K529" s="2"/>
      <c r="L529" s="21">
        <v>523</v>
      </c>
      <c r="M529" s="73"/>
      <c r="N529" s="21" t="str">
        <f t="shared" si="15"/>
        <v/>
      </c>
      <c r="O529" s="21" t="str">
        <f>IFERROR(IF(M529="",VLOOKUP(N529,'[1]Members Sorted'!$B$2:$G$5000,2,0),VLOOKUP(M529,'[1]Members Sorted'!$B$2:$G$5000,2,0)),"")</f>
        <v/>
      </c>
      <c r="P529" s="21" t="str">
        <f>IFERROR(IF(M529="",VLOOKUP(N529,'[1]Members Sorted'!$B$2:$G$5000,3,0),VLOOKUP(M529,'[1]Members Sorted'!$B$2:$G$5000,3,0)),"")</f>
        <v/>
      </c>
      <c r="Q529" s="21" t="str">
        <f>IFERROR(IF(M529="",VLOOKUP(N529,'[1]Members Sorted'!$B$2:$G$5000,5,0),VLOOKUP(M529,'[1]Members Sorted'!$B$2:$G$5000,5,0)),"")</f>
        <v/>
      </c>
      <c r="R529" s="21" t="str">
        <f>IFERROR(IF(Q529="","",IF(#REF!=1,"Guest",IF(COUNTIF($Q$7:Q529,Q529)&lt;='[1]Season Set up'!$C$73, CONCATENATE(Q529, " A"),IF(COUNTIF($Q$7:Q529,Q529)&lt;='[1]Season Set up'!$C$74, CONCATENATE(Q529, " B"),IF(COUNTIF($Q$7:Q529,Q529)&lt;='[1]Season Set up'!$C$75, CONCATENATE(Q529, " C"),IF(COUNTIF($Q$7:Q529,Q529)&lt;='[1]Season Set up'!$C$76, CONCATENATE(Q529, " D"),IF(COUNTIF($Q$7:Q529,Q529)&lt;='[1]Season Set up'!$C$77, CONCATENATE(Q529, " E"),IF(COUNTIF($Q$7:Q529,Q529)&lt;='[1]Season Set up'!$C$78, CONCATENATE(Q529, " F"),IF(COUNTIF($Q$7:Q529,Q529)&lt;='[1]Season Set up'!$C$79, CONCATENATE(Q529, " G"),IF(COUNTIF($Q$7:Q529,Q529)&lt;='[1]Season Set up'!$C$80, CONCATENATE(Q529, " H"),"")))))))))),"")</f>
        <v/>
      </c>
      <c r="S529" s="74"/>
      <c r="T529" s="21" t="str">
        <f>IFERROR(VLOOKUP(N529,#REF!,6,0),"")</f>
        <v/>
      </c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1:35" ht="15.75" customHeight="1" x14ac:dyDescent="0.2">
      <c r="A530" s="2" t="str">
        <f>IFERROR(IF(#REF!=0,"Wrong Gender!",""),"")</f>
        <v/>
      </c>
      <c r="B530" s="21">
        <v>524</v>
      </c>
      <c r="C530" s="73"/>
      <c r="D530" s="21" t="str">
        <f t="shared" si="14"/>
        <v/>
      </c>
      <c r="E530" s="21" t="str">
        <f>IFERROR(IF(C530="",VLOOKUP(D530,'[1]Members Sorted'!$B$2:$G$5000,2,0),VLOOKUP(C530,'[1]Members Sorted'!$B$2:$G$5000,2,0)),"")</f>
        <v/>
      </c>
      <c r="F530" s="21" t="str">
        <f>IFERROR(IF(C530="",VLOOKUP(D530,'[1]Members Sorted'!$B$2:$G$5000,3,0),VLOOKUP(C530,'[1]Members Sorted'!$B$2:$G$5000,3,0)),"")</f>
        <v/>
      </c>
      <c r="G530" s="21" t="str">
        <f>IFERROR(IF(C530="",VLOOKUP(D530,'[1]Members Sorted'!$B$2:$G$5000,5,0),VLOOKUP(C530,'[1]Members Sorted'!$B$2:$G$5000,5,0)),"")</f>
        <v/>
      </c>
      <c r="H530" s="21" t="str">
        <f>IFERROR(IF(G530="","",IF(#REF!=1,"Guest",IF(COUNTIF($G$7:G530,G530)='[1]Season Set up'!$D$62,"Spacer",IF(COUNTIF($G$7:G530,G530)='[1]Season Set up'!$D$63,"Spacer",IF(COUNTIF($G$7:G530,G530)='[1]Season Set up'!$D$64,"Spacer",IF(COUNTIF($G$7:G530,G530)='[1]Season Set up'!$D$65,"Spacer",IF(COUNTIF($G$7:G530,G530)='[1]Season Set up'!$D$66,"Spacer",IF(COUNTIF($G$7:G530,G530)='[1]Season Set up'!$D$67,"Spacer",IF(COUNTIF($G$7:G530,G530)='[1]Season Set up'!$D$68,"Spacer",IF(COUNTIF($G$7:G530,G530)='[1]Season Set up'!$D$69,"Spacer",IF(COUNTIF($G$7:G530,G530)&lt;='[1]Season Set up'!$C$62, CONCATENATE(G530, " A"),IF(COUNTIF($G$7:G530,G530)&lt;='[1]Season Set up'!$C$63, CONCATENATE(G530, " B"),IF(COUNTIF($G$7:G530,G530)&lt;='[1]Season Set up'!$C$64, CONCATENATE(G530, " C"),IF(COUNTIF($G$7:G530,G530)&lt;='[1]Season Set up'!$C$65, CONCATENATE(G530, " D"),IF(COUNTIF($G$7:G530,G530)&lt;='[1]Season Set up'!$C$66, CONCATENATE(G530, " E"),IF(COUNTIF($G$7:G530,G530)&lt;='[1]Season Set up'!$C$67, CONCATENATE(G530, " F"),IF(COUNTIF($G$7:G530,G530)&lt;='[1]Season Set up'!$C$68, CONCATENATE(G530, " G"),IF(COUNTIF($G$7:G530,G530)&lt;='[1]Season Set up'!$C$69, CONCATENATE(G530, " H"),"")))))))))))))))))),"")</f>
        <v/>
      </c>
      <c r="I530" s="74"/>
      <c r="J530" s="21" t="str">
        <f>IFERROR(VLOOKUP(D530,#REF!,6,0),"")</f>
        <v/>
      </c>
      <c r="K530" s="2"/>
      <c r="L530" s="21">
        <v>524</v>
      </c>
      <c r="M530" s="73"/>
      <c r="N530" s="21" t="str">
        <f t="shared" si="15"/>
        <v/>
      </c>
      <c r="O530" s="21" t="str">
        <f>IFERROR(IF(M530="",VLOOKUP(N530,'[1]Members Sorted'!$B$2:$G$5000,2,0),VLOOKUP(M530,'[1]Members Sorted'!$B$2:$G$5000,2,0)),"")</f>
        <v/>
      </c>
      <c r="P530" s="21" t="str">
        <f>IFERROR(IF(M530="",VLOOKUP(N530,'[1]Members Sorted'!$B$2:$G$5000,3,0),VLOOKUP(M530,'[1]Members Sorted'!$B$2:$G$5000,3,0)),"")</f>
        <v/>
      </c>
      <c r="Q530" s="21" t="str">
        <f>IFERROR(IF(M530="",VLOOKUP(N530,'[1]Members Sorted'!$B$2:$G$5000,5,0),VLOOKUP(M530,'[1]Members Sorted'!$B$2:$G$5000,5,0)),"")</f>
        <v/>
      </c>
      <c r="R530" s="21" t="str">
        <f>IFERROR(IF(Q530="","",IF(#REF!=1,"Guest",IF(COUNTIF($Q$7:Q530,Q530)&lt;='[1]Season Set up'!$C$73, CONCATENATE(Q530, " A"),IF(COUNTIF($Q$7:Q530,Q530)&lt;='[1]Season Set up'!$C$74, CONCATENATE(Q530, " B"),IF(COUNTIF($Q$7:Q530,Q530)&lt;='[1]Season Set up'!$C$75, CONCATENATE(Q530, " C"),IF(COUNTIF($Q$7:Q530,Q530)&lt;='[1]Season Set up'!$C$76, CONCATENATE(Q530, " D"),IF(COUNTIF($Q$7:Q530,Q530)&lt;='[1]Season Set up'!$C$77, CONCATENATE(Q530, " E"),IF(COUNTIF($Q$7:Q530,Q530)&lt;='[1]Season Set up'!$C$78, CONCATENATE(Q530, " F"),IF(COUNTIF($Q$7:Q530,Q530)&lt;='[1]Season Set up'!$C$79, CONCATENATE(Q530, " G"),IF(COUNTIF($Q$7:Q530,Q530)&lt;='[1]Season Set up'!$C$80, CONCATENATE(Q530, " H"),"")))))))))),"")</f>
        <v/>
      </c>
      <c r="S530" s="74"/>
      <c r="T530" s="21" t="str">
        <f>IFERROR(VLOOKUP(N530,#REF!,6,0),"")</f>
        <v/>
      </c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1:35" ht="15.75" customHeight="1" x14ac:dyDescent="0.2">
      <c r="A531" s="2" t="str">
        <f>IFERROR(IF(#REF!=0,"Wrong Gender!",""),"")</f>
        <v/>
      </c>
      <c r="B531" s="21">
        <v>525</v>
      </c>
      <c r="C531" s="73"/>
      <c r="D531" s="21" t="str">
        <f t="shared" si="14"/>
        <v/>
      </c>
      <c r="E531" s="21" t="str">
        <f>IFERROR(IF(C531="",VLOOKUP(D531,'[1]Members Sorted'!$B$2:$G$5000,2,0),VLOOKUP(C531,'[1]Members Sorted'!$B$2:$G$5000,2,0)),"")</f>
        <v/>
      </c>
      <c r="F531" s="21" t="str">
        <f>IFERROR(IF(C531="",VLOOKUP(D531,'[1]Members Sorted'!$B$2:$G$5000,3,0),VLOOKUP(C531,'[1]Members Sorted'!$B$2:$G$5000,3,0)),"")</f>
        <v/>
      </c>
      <c r="G531" s="21" t="str">
        <f>IFERROR(IF(C531="",VLOOKUP(D531,'[1]Members Sorted'!$B$2:$G$5000,5,0),VLOOKUP(C531,'[1]Members Sorted'!$B$2:$G$5000,5,0)),"")</f>
        <v/>
      </c>
      <c r="H531" s="21" t="str">
        <f>IFERROR(IF(G531="","",IF(#REF!=1,"Guest",IF(COUNTIF($G$7:G531,G531)='[1]Season Set up'!$D$62,"Spacer",IF(COUNTIF($G$7:G531,G531)='[1]Season Set up'!$D$63,"Spacer",IF(COUNTIF($G$7:G531,G531)='[1]Season Set up'!$D$64,"Spacer",IF(COUNTIF($G$7:G531,G531)='[1]Season Set up'!$D$65,"Spacer",IF(COUNTIF($G$7:G531,G531)='[1]Season Set up'!$D$66,"Spacer",IF(COUNTIF($G$7:G531,G531)='[1]Season Set up'!$D$67,"Spacer",IF(COUNTIF($G$7:G531,G531)='[1]Season Set up'!$D$68,"Spacer",IF(COUNTIF($G$7:G531,G531)='[1]Season Set up'!$D$69,"Spacer",IF(COUNTIF($G$7:G531,G531)&lt;='[1]Season Set up'!$C$62, CONCATENATE(G531, " A"),IF(COUNTIF($G$7:G531,G531)&lt;='[1]Season Set up'!$C$63, CONCATENATE(G531, " B"),IF(COUNTIF($G$7:G531,G531)&lt;='[1]Season Set up'!$C$64, CONCATENATE(G531, " C"),IF(COUNTIF($G$7:G531,G531)&lt;='[1]Season Set up'!$C$65, CONCATENATE(G531, " D"),IF(COUNTIF($G$7:G531,G531)&lt;='[1]Season Set up'!$C$66, CONCATENATE(G531, " E"),IF(COUNTIF($G$7:G531,G531)&lt;='[1]Season Set up'!$C$67, CONCATENATE(G531, " F"),IF(COUNTIF($G$7:G531,G531)&lt;='[1]Season Set up'!$C$68, CONCATENATE(G531, " G"),IF(COUNTIF($G$7:G531,G531)&lt;='[1]Season Set up'!$C$69, CONCATENATE(G531, " H"),"")))))))))))))))))),"")</f>
        <v/>
      </c>
      <c r="I531" s="74"/>
      <c r="J531" s="21" t="str">
        <f>IFERROR(VLOOKUP(D531,#REF!,6,0),"")</f>
        <v/>
      </c>
      <c r="K531" s="2"/>
      <c r="L531" s="21">
        <v>525</v>
      </c>
      <c r="M531" s="73"/>
      <c r="N531" s="21" t="str">
        <f t="shared" si="15"/>
        <v/>
      </c>
      <c r="O531" s="21" t="str">
        <f>IFERROR(IF(M531="",VLOOKUP(N531,'[1]Members Sorted'!$B$2:$G$5000,2,0),VLOOKUP(M531,'[1]Members Sorted'!$B$2:$G$5000,2,0)),"")</f>
        <v/>
      </c>
      <c r="P531" s="21" t="str">
        <f>IFERROR(IF(M531="",VLOOKUP(N531,'[1]Members Sorted'!$B$2:$G$5000,3,0),VLOOKUP(M531,'[1]Members Sorted'!$B$2:$G$5000,3,0)),"")</f>
        <v/>
      </c>
      <c r="Q531" s="21" t="str">
        <f>IFERROR(IF(M531="",VLOOKUP(N531,'[1]Members Sorted'!$B$2:$G$5000,5,0),VLOOKUP(M531,'[1]Members Sorted'!$B$2:$G$5000,5,0)),"")</f>
        <v/>
      </c>
      <c r="R531" s="21" t="str">
        <f>IFERROR(IF(Q531="","",IF(#REF!=1,"Guest",IF(COUNTIF($Q$7:Q531,Q531)&lt;='[1]Season Set up'!$C$73, CONCATENATE(Q531, " A"),IF(COUNTIF($Q$7:Q531,Q531)&lt;='[1]Season Set up'!$C$74, CONCATENATE(Q531, " B"),IF(COUNTIF($Q$7:Q531,Q531)&lt;='[1]Season Set up'!$C$75, CONCATENATE(Q531, " C"),IF(COUNTIF($Q$7:Q531,Q531)&lt;='[1]Season Set up'!$C$76, CONCATENATE(Q531, " D"),IF(COUNTIF($Q$7:Q531,Q531)&lt;='[1]Season Set up'!$C$77, CONCATENATE(Q531, " E"),IF(COUNTIF($Q$7:Q531,Q531)&lt;='[1]Season Set up'!$C$78, CONCATENATE(Q531, " F"),IF(COUNTIF($Q$7:Q531,Q531)&lt;='[1]Season Set up'!$C$79, CONCATENATE(Q531, " G"),IF(COUNTIF($Q$7:Q531,Q531)&lt;='[1]Season Set up'!$C$80, CONCATENATE(Q531, " H"),"")))))))))),"")</f>
        <v/>
      </c>
      <c r="S531" s="74"/>
      <c r="T531" s="21" t="str">
        <f>IFERROR(VLOOKUP(N531,#REF!,6,0),"")</f>
        <v/>
      </c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1:35" ht="15.75" customHeight="1" x14ac:dyDescent="0.2">
      <c r="A532" s="2" t="str">
        <f>IFERROR(IF(#REF!=0,"Wrong Gender!",""),"")</f>
        <v/>
      </c>
      <c r="B532" s="21">
        <v>526</v>
      </c>
      <c r="C532" s="73"/>
      <c r="D532" s="21" t="str">
        <f t="shared" si="14"/>
        <v/>
      </c>
      <c r="E532" s="21" t="str">
        <f>IFERROR(IF(C532="",VLOOKUP(D532,'[1]Members Sorted'!$B$2:$G$5000,2,0),VLOOKUP(C532,'[1]Members Sorted'!$B$2:$G$5000,2,0)),"")</f>
        <v/>
      </c>
      <c r="F532" s="21" t="str">
        <f>IFERROR(IF(C532="",VLOOKUP(D532,'[1]Members Sorted'!$B$2:$G$5000,3,0),VLOOKUP(C532,'[1]Members Sorted'!$B$2:$G$5000,3,0)),"")</f>
        <v/>
      </c>
      <c r="G532" s="21" t="str">
        <f>IFERROR(IF(C532="",VLOOKUP(D532,'[1]Members Sorted'!$B$2:$G$5000,5,0),VLOOKUP(C532,'[1]Members Sorted'!$B$2:$G$5000,5,0)),"")</f>
        <v/>
      </c>
      <c r="H532" s="21" t="str">
        <f>IFERROR(IF(G532="","",IF(#REF!=1,"Guest",IF(COUNTIF($G$7:G532,G532)='[1]Season Set up'!$D$62,"Spacer",IF(COUNTIF($G$7:G532,G532)='[1]Season Set up'!$D$63,"Spacer",IF(COUNTIF($G$7:G532,G532)='[1]Season Set up'!$D$64,"Spacer",IF(COUNTIF($G$7:G532,G532)='[1]Season Set up'!$D$65,"Spacer",IF(COUNTIF($G$7:G532,G532)='[1]Season Set up'!$D$66,"Spacer",IF(COUNTIF($G$7:G532,G532)='[1]Season Set up'!$D$67,"Spacer",IF(COUNTIF($G$7:G532,G532)='[1]Season Set up'!$D$68,"Spacer",IF(COUNTIF($G$7:G532,G532)='[1]Season Set up'!$D$69,"Spacer",IF(COUNTIF($G$7:G532,G532)&lt;='[1]Season Set up'!$C$62, CONCATENATE(G532, " A"),IF(COUNTIF($G$7:G532,G532)&lt;='[1]Season Set up'!$C$63, CONCATENATE(G532, " B"),IF(COUNTIF($G$7:G532,G532)&lt;='[1]Season Set up'!$C$64, CONCATENATE(G532, " C"),IF(COUNTIF($G$7:G532,G532)&lt;='[1]Season Set up'!$C$65, CONCATENATE(G532, " D"),IF(COUNTIF($G$7:G532,G532)&lt;='[1]Season Set up'!$C$66, CONCATENATE(G532, " E"),IF(COUNTIF($G$7:G532,G532)&lt;='[1]Season Set up'!$C$67, CONCATENATE(G532, " F"),IF(COUNTIF($G$7:G532,G532)&lt;='[1]Season Set up'!$C$68, CONCATENATE(G532, " G"),IF(COUNTIF($G$7:G532,G532)&lt;='[1]Season Set up'!$C$69, CONCATENATE(G532, " H"),"")))))))))))))))))),"")</f>
        <v/>
      </c>
      <c r="I532" s="74"/>
      <c r="J532" s="21" t="str">
        <f>IFERROR(VLOOKUP(D532,#REF!,6,0),"")</f>
        <v/>
      </c>
      <c r="K532" s="2"/>
      <c r="L532" s="21">
        <v>526</v>
      </c>
      <c r="M532" s="73"/>
      <c r="N532" s="21" t="str">
        <f t="shared" si="15"/>
        <v/>
      </c>
      <c r="O532" s="21" t="str">
        <f>IFERROR(IF(M532="",VLOOKUP(N532,'[1]Members Sorted'!$B$2:$G$5000,2,0),VLOOKUP(M532,'[1]Members Sorted'!$B$2:$G$5000,2,0)),"")</f>
        <v/>
      </c>
      <c r="P532" s="21" t="str">
        <f>IFERROR(IF(M532="",VLOOKUP(N532,'[1]Members Sorted'!$B$2:$G$5000,3,0),VLOOKUP(M532,'[1]Members Sorted'!$B$2:$G$5000,3,0)),"")</f>
        <v/>
      </c>
      <c r="Q532" s="21" t="str">
        <f>IFERROR(IF(M532="",VLOOKUP(N532,'[1]Members Sorted'!$B$2:$G$5000,5,0),VLOOKUP(M532,'[1]Members Sorted'!$B$2:$G$5000,5,0)),"")</f>
        <v/>
      </c>
      <c r="R532" s="21" t="str">
        <f>IFERROR(IF(Q532="","",IF(#REF!=1,"Guest",IF(COUNTIF($Q$7:Q532,Q532)&lt;='[1]Season Set up'!$C$73, CONCATENATE(Q532, " A"),IF(COUNTIF($Q$7:Q532,Q532)&lt;='[1]Season Set up'!$C$74, CONCATENATE(Q532, " B"),IF(COUNTIF($Q$7:Q532,Q532)&lt;='[1]Season Set up'!$C$75, CONCATENATE(Q532, " C"),IF(COUNTIF($Q$7:Q532,Q532)&lt;='[1]Season Set up'!$C$76, CONCATENATE(Q532, " D"),IF(COUNTIF($Q$7:Q532,Q532)&lt;='[1]Season Set up'!$C$77, CONCATENATE(Q532, " E"),IF(COUNTIF($Q$7:Q532,Q532)&lt;='[1]Season Set up'!$C$78, CONCATENATE(Q532, " F"),IF(COUNTIF($Q$7:Q532,Q532)&lt;='[1]Season Set up'!$C$79, CONCATENATE(Q532, " G"),IF(COUNTIF($Q$7:Q532,Q532)&lt;='[1]Season Set up'!$C$80, CONCATENATE(Q532, " H"),"")))))))))),"")</f>
        <v/>
      </c>
      <c r="S532" s="74"/>
      <c r="T532" s="21" t="str">
        <f>IFERROR(VLOOKUP(N532,#REF!,6,0),"")</f>
        <v/>
      </c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1:35" ht="15.75" customHeight="1" x14ac:dyDescent="0.2">
      <c r="A533" s="2" t="str">
        <f>IFERROR(IF(#REF!=0,"Wrong Gender!",""),"")</f>
        <v/>
      </c>
      <c r="B533" s="21">
        <v>527</v>
      </c>
      <c r="C533" s="73"/>
      <c r="D533" s="21" t="str">
        <f t="shared" si="14"/>
        <v/>
      </c>
      <c r="E533" s="21" t="str">
        <f>IFERROR(IF(C533="",VLOOKUP(D533,'[1]Members Sorted'!$B$2:$G$5000,2,0),VLOOKUP(C533,'[1]Members Sorted'!$B$2:$G$5000,2,0)),"")</f>
        <v/>
      </c>
      <c r="F533" s="21" t="str">
        <f>IFERROR(IF(C533="",VLOOKUP(D533,'[1]Members Sorted'!$B$2:$G$5000,3,0),VLOOKUP(C533,'[1]Members Sorted'!$B$2:$G$5000,3,0)),"")</f>
        <v/>
      </c>
      <c r="G533" s="21" t="str">
        <f>IFERROR(IF(C533="",VLOOKUP(D533,'[1]Members Sorted'!$B$2:$G$5000,5,0),VLOOKUP(C533,'[1]Members Sorted'!$B$2:$G$5000,5,0)),"")</f>
        <v/>
      </c>
      <c r="H533" s="21" t="str">
        <f>IFERROR(IF(G533="","",IF(#REF!=1,"Guest",IF(COUNTIF($G$7:G533,G533)='[1]Season Set up'!$D$62,"Spacer",IF(COUNTIF($G$7:G533,G533)='[1]Season Set up'!$D$63,"Spacer",IF(COUNTIF($G$7:G533,G533)='[1]Season Set up'!$D$64,"Spacer",IF(COUNTIF($G$7:G533,G533)='[1]Season Set up'!$D$65,"Spacer",IF(COUNTIF($G$7:G533,G533)='[1]Season Set up'!$D$66,"Spacer",IF(COUNTIF($G$7:G533,G533)='[1]Season Set up'!$D$67,"Spacer",IF(COUNTIF($G$7:G533,G533)='[1]Season Set up'!$D$68,"Spacer",IF(COUNTIF($G$7:G533,G533)='[1]Season Set up'!$D$69,"Spacer",IF(COUNTIF($G$7:G533,G533)&lt;='[1]Season Set up'!$C$62, CONCATENATE(G533, " A"),IF(COUNTIF($G$7:G533,G533)&lt;='[1]Season Set up'!$C$63, CONCATENATE(G533, " B"),IF(COUNTIF($G$7:G533,G533)&lt;='[1]Season Set up'!$C$64, CONCATENATE(G533, " C"),IF(COUNTIF($G$7:G533,G533)&lt;='[1]Season Set up'!$C$65, CONCATENATE(G533, " D"),IF(COUNTIF($G$7:G533,G533)&lt;='[1]Season Set up'!$C$66, CONCATENATE(G533, " E"),IF(COUNTIF($G$7:G533,G533)&lt;='[1]Season Set up'!$C$67, CONCATENATE(G533, " F"),IF(COUNTIF($G$7:G533,G533)&lt;='[1]Season Set up'!$C$68, CONCATENATE(G533, " G"),IF(COUNTIF($G$7:G533,G533)&lt;='[1]Season Set up'!$C$69, CONCATENATE(G533, " H"),"")))))))))))))))))),"")</f>
        <v/>
      </c>
      <c r="I533" s="74"/>
      <c r="J533" s="21" t="str">
        <f>IFERROR(VLOOKUP(D533,#REF!,6,0),"")</f>
        <v/>
      </c>
      <c r="K533" s="2"/>
      <c r="L533" s="21">
        <v>527</v>
      </c>
      <c r="M533" s="73"/>
      <c r="N533" s="21" t="str">
        <f t="shared" si="15"/>
        <v/>
      </c>
      <c r="O533" s="21" t="str">
        <f>IFERROR(IF(M533="",VLOOKUP(N533,'[1]Members Sorted'!$B$2:$G$5000,2,0),VLOOKUP(M533,'[1]Members Sorted'!$B$2:$G$5000,2,0)),"")</f>
        <v/>
      </c>
      <c r="P533" s="21" t="str">
        <f>IFERROR(IF(M533="",VLOOKUP(N533,'[1]Members Sorted'!$B$2:$G$5000,3,0),VLOOKUP(M533,'[1]Members Sorted'!$B$2:$G$5000,3,0)),"")</f>
        <v/>
      </c>
      <c r="Q533" s="21" t="str">
        <f>IFERROR(IF(M533="",VLOOKUP(N533,'[1]Members Sorted'!$B$2:$G$5000,5,0),VLOOKUP(M533,'[1]Members Sorted'!$B$2:$G$5000,5,0)),"")</f>
        <v/>
      </c>
      <c r="R533" s="21" t="str">
        <f>IFERROR(IF(Q533="","",IF(#REF!=1,"Guest",IF(COUNTIF($Q$7:Q533,Q533)&lt;='[1]Season Set up'!$C$73, CONCATENATE(Q533, " A"),IF(COUNTIF($Q$7:Q533,Q533)&lt;='[1]Season Set up'!$C$74, CONCATENATE(Q533, " B"),IF(COUNTIF($Q$7:Q533,Q533)&lt;='[1]Season Set up'!$C$75, CONCATENATE(Q533, " C"),IF(COUNTIF($Q$7:Q533,Q533)&lt;='[1]Season Set up'!$C$76, CONCATENATE(Q533, " D"),IF(COUNTIF($Q$7:Q533,Q533)&lt;='[1]Season Set up'!$C$77, CONCATENATE(Q533, " E"),IF(COUNTIF($Q$7:Q533,Q533)&lt;='[1]Season Set up'!$C$78, CONCATENATE(Q533, " F"),IF(COUNTIF($Q$7:Q533,Q533)&lt;='[1]Season Set up'!$C$79, CONCATENATE(Q533, " G"),IF(COUNTIF($Q$7:Q533,Q533)&lt;='[1]Season Set up'!$C$80, CONCATENATE(Q533, " H"),"")))))))))),"")</f>
        <v/>
      </c>
      <c r="S533" s="74"/>
      <c r="T533" s="21" t="str">
        <f>IFERROR(VLOOKUP(N533,#REF!,6,0),"")</f>
        <v/>
      </c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1:35" ht="15.75" customHeight="1" x14ac:dyDescent="0.2">
      <c r="A534" s="2" t="str">
        <f>IFERROR(IF(#REF!=0,"Wrong Gender!",""),"")</f>
        <v/>
      </c>
      <c r="B534" s="21">
        <v>528</v>
      </c>
      <c r="C534" s="73"/>
      <c r="D534" s="21" t="str">
        <f t="shared" si="14"/>
        <v/>
      </c>
      <c r="E534" s="21" t="str">
        <f>IFERROR(IF(C534="",VLOOKUP(D534,'[1]Members Sorted'!$B$2:$G$5000,2,0),VLOOKUP(C534,'[1]Members Sorted'!$B$2:$G$5000,2,0)),"")</f>
        <v/>
      </c>
      <c r="F534" s="21" t="str">
        <f>IFERROR(IF(C534="",VLOOKUP(D534,'[1]Members Sorted'!$B$2:$G$5000,3,0),VLOOKUP(C534,'[1]Members Sorted'!$B$2:$G$5000,3,0)),"")</f>
        <v/>
      </c>
      <c r="G534" s="21" t="str">
        <f>IFERROR(IF(C534="",VLOOKUP(D534,'[1]Members Sorted'!$B$2:$G$5000,5,0),VLOOKUP(C534,'[1]Members Sorted'!$B$2:$G$5000,5,0)),"")</f>
        <v/>
      </c>
      <c r="H534" s="21" t="str">
        <f>IFERROR(IF(G534="","",IF(#REF!=1,"Guest",IF(COUNTIF($G$7:G534,G534)='[1]Season Set up'!$D$62,"Spacer",IF(COUNTIF($G$7:G534,G534)='[1]Season Set up'!$D$63,"Spacer",IF(COUNTIF($G$7:G534,G534)='[1]Season Set up'!$D$64,"Spacer",IF(COUNTIF($G$7:G534,G534)='[1]Season Set up'!$D$65,"Spacer",IF(COUNTIF($G$7:G534,G534)='[1]Season Set up'!$D$66,"Spacer",IF(COUNTIF($G$7:G534,G534)='[1]Season Set up'!$D$67,"Spacer",IF(COUNTIF($G$7:G534,G534)='[1]Season Set up'!$D$68,"Spacer",IF(COUNTIF($G$7:G534,G534)='[1]Season Set up'!$D$69,"Spacer",IF(COUNTIF($G$7:G534,G534)&lt;='[1]Season Set up'!$C$62, CONCATENATE(G534, " A"),IF(COUNTIF($G$7:G534,G534)&lt;='[1]Season Set up'!$C$63, CONCATENATE(G534, " B"),IF(COUNTIF($G$7:G534,G534)&lt;='[1]Season Set up'!$C$64, CONCATENATE(G534, " C"),IF(COUNTIF($G$7:G534,G534)&lt;='[1]Season Set up'!$C$65, CONCATENATE(G534, " D"),IF(COUNTIF($G$7:G534,G534)&lt;='[1]Season Set up'!$C$66, CONCATENATE(G534, " E"),IF(COUNTIF($G$7:G534,G534)&lt;='[1]Season Set up'!$C$67, CONCATENATE(G534, " F"),IF(COUNTIF($G$7:G534,G534)&lt;='[1]Season Set up'!$C$68, CONCATENATE(G534, " G"),IF(COUNTIF($G$7:G534,G534)&lt;='[1]Season Set up'!$C$69, CONCATENATE(G534, " H"),"")))))))))))))))))),"")</f>
        <v/>
      </c>
      <c r="I534" s="74"/>
      <c r="J534" s="21" t="str">
        <f>IFERROR(VLOOKUP(D534,#REF!,6,0),"")</f>
        <v/>
      </c>
      <c r="K534" s="2"/>
      <c r="L534" s="21">
        <v>528</v>
      </c>
      <c r="M534" s="73"/>
      <c r="N534" s="21" t="str">
        <f t="shared" si="15"/>
        <v/>
      </c>
      <c r="O534" s="21" t="str">
        <f>IFERROR(IF(M534="",VLOOKUP(N534,'[1]Members Sorted'!$B$2:$G$5000,2,0),VLOOKUP(M534,'[1]Members Sorted'!$B$2:$G$5000,2,0)),"")</f>
        <v/>
      </c>
      <c r="P534" s="21" t="str">
        <f>IFERROR(IF(M534="",VLOOKUP(N534,'[1]Members Sorted'!$B$2:$G$5000,3,0),VLOOKUP(M534,'[1]Members Sorted'!$B$2:$G$5000,3,0)),"")</f>
        <v/>
      </c>
      <c r="Q534" s="21" t="str">
        <f>IFERROR(IF(M534="",VLOOKUP(N534,'[1]Members Sorted'!$B$2:$G$5000,5,0),VLOOKUP(M534,'[1]Members Sorted'!$B$2:$G$5000,5,0)),"")</f>
        <v/>
      </c>
      <c r="R534" s="21" t="str">
        <f>IFERROR(IF(Q534="","",IF(#REF!=1,"Guest",IF(COUNTIF($Q$7:Q534,Q534)&lt;='[1]Season Set up'!$C$73, CONCATENATE(Q534, " A"),IF(COUNTIF($Q$7:Q534,Q534)&lt;='[1]Season Set up'!$C$74, CONCATENATE(Q534, " B"),IF(COUNTIF($Q$7:Q534,Q534)&lt;='[1]Season Set up'!$C$75, CONCATENATE(Q534, " C"),IF(COUNTIF($Q$7:Q534,Q534)&lt;='[1]Season Set up'!$C$76, CONCATENATE(Q534, " D"),IF(COUNTIF($Q$7:Q534,Q534)&lt;='[1]Season Set up'!$C$77, CONCATENATE(Q534, " E"),IF(COUNTIF($Q$7:Q534,Q534)&lt;='[1]Season Set up'!$C$78, CONCATENATE(Q534, " F"),IF(COUNTIF($Q$7:Q534,Q534)&lt;='[1]Season Set up'!$C$79, CONCATENATE(Q534, " G"),IF(COUNTIF($Q$7:Q534,Q534)&lt;='[1]Season Set up'!$C$80, CONCATENATE(Q534, " H"),"")))))))))),"")</f>
        <v/>
      </c>
      <c r="S534" s="74"/>
      <c r="T534" s="21" t="str">
        <f>IFERROR(VLOOKUP(N534,#REF!,6,0),"")</f>
        <v/>
      </c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1:35" ht="15.75" customHeight="1" x14ac:dyDescent="0.2">
      <c r="A535" s="2" t="str">
        <f>IFERROR(IF(#REF!=0,"Wrong Gender!",""),"")</f>
        <v/>
      </c>
      <c r="B535" s="21">
        <v>529</v>
      </c>
      <c r="C535" s="73"/>
      <c r="D535" s="21" t="str">
        <f t="shared" si="14"/>
        <v/>
      </c>
      <c r="E535" s="21" t="str">
        <f>IFERROR(IF(C535="",VLOOKUP(D535,'[1]Members Sorted'!$B$2:$G$5000,2,0),VLOOKUP(C535,'[1]Members Sorted'!$B$2:$G$5000,2,0)),"")</f>
        <v/>
      </c>
      <c r="F535" s="21" t="str">
        <f>IFERROR(IF(C535="",VLOOKUP(D535,'[1]Members Sorted'!$B$2:$G$5000,3,0),VLOOKUP(C535,'[1]Members Sorted'!$B$2:$G$5000,3,0)),"")</f>
        <v/>
      </c>
      <c r="G535" s="21" t="str">
        <f>IFERROR(IF(C535="",VLOOKUP(D535,'[1]Members Sorted'!$B$2:$G$5000,5,0),VLOOKUP(C535,'[1]Members Sorted'!$B$2:$G$5000,5,0)),"")</f>
        <v/>
      </c>
      <c r="H535" s="21" t="str">
        <f>IFERROR(IF(G535="","",IF(#REF!=1,"Guest",IF(COUNTIF($G$7:G535,G535)='[1]Season Set up'!$D$62,"Spacer",IF(COUNTIF($G$7:G535,G535)='[1]Season Set up'!$D$63,"Spacer",IF(COUNTIF($G$7:G535,G535)='[1]Season Set up'!$D$64,"Spacer",IF(COUNTIF($G$7:G535,G535)='[1]Season Set up'!$D$65,"Spacer",IF(COUNTIF($G$7:G535,G535)='[1]Season Set up'!$D$66,"Spacer",IF(COUNTIF($G$7:G535,G535)='[1]Season Set up'!$D$67,"Spacer",IF(COUNTIF($G$7:G535,G535)='[1]Season Set up'!$D$68,"Spacer",IF(COUNTIF($G$7:G535,G535)='[1]Season Set up'!$D$69,"Spacer",IF(COUNTIF($G$7:G535,G535)&lt;='[1]Season Set up'!$C$62, CONCATENATE(G535, " A"),IF(COUNTIF($G$7:G535,G535)&lt;='[1]Season Set up'!$C$63, CONCATENATE(G535, " B"),IF(COUNTIF($G$7:G535,G535)&lt;='[1]Season Set up'!$C$64, CONCATENATE(G535, " C"),IF(COUNTIF($G$7:G535,G535)&lt;='[1]Season Set up'!$C$65, CONCATENATE(G535, " D"),IF(COUNTIF($G$7:G535,G535)&lt;='[1]Season Set up'!$C$66, CONCATENATE(G535, " E"),IF(COUNTIF($G$7:G535,G535)&lt;='[1]Season Set up'!$C$67, CONCATENATE(G535, " F"),IF(COUNTIF($G$7:G535,G535)&lt;='[1]Season Set up'!$C$68, CONCATENATE(G535, " G"),IF(COUNTIF($G$7:G535,G535)&lt;='[1]Season Set up'!$C$69, CONCATENATE(G535, " H"),"")))))))))))))))))),"")</f>
        <v/>
      </c>
      <c r="I535" s="74"/>
      <c r="J535" s="21" t="str">
        <f>IFERROR(VLOOKUP(D535,#REF!,6,0),"")</f>
        <v/>
      </c>
      <c r="K535" s="2"/>
      <c r="L535" s="21">
        <v>529</v>
      </c>
      <c r="M535" s="73"/>
      <c r="N535" s="21" t="str">
        <f t="shared" si="15"/>
        <v/>
      </c>
      <c r="O535" s="21" t="str">
        <f>IFERROR(IF(M535="",VLOOKUP(N535,'[1]Members Sorted'!$B$2:$G$5000,2,0),VLOOKUP(M535,'[1]Members Sorted'!$B$2:$G$5000,2,0)),"")</f>
        <v/>
      </c>
      <c r="P535" s="21" t="str">
        <f>IFERROR(IF(M535="",VLOOKUP(N535,'[1]Members Sorted'!$B$2:$G$5000,3,0),VLOOKUP(M535,'[1]Members Sorted'!$B$2:$G$5000,3,0)),"")</f>
        <v/>
      </c>
      <c r="Q535" s="21" t="str">
        <f>IFERROR(IF(M535="",VLOOKUP(N535,'[1]Members Sorted'!$B$2:$G$5000,5,0),VLOOKUP(M535,'[1]Members Sorted'!$B$2:$G$5000,5,0)),"")</f>
        <v/>
      </c>
      <c r="R535" s="21" t="str">
        <f>IFERROR(IF(Q535="","",IF(#REF!=1,"Guest",IF(COUNTIF($Q$7:Q535,Q535)&lt;='[1]Season Set up'!$C$73, CONCATENATE(Q535, " A"),IF(COUNTIF($Q$7:Q535,Q535)&lt;='[1]Season Set up'!$C$74, CONCATENATE(Q535, " B"),IF(COUNTIF($Q$7:Q535,Q535)&lt;='[1]Season Set up'!$C$75, CONCATENATE(Q535, " C"),IF(COUNTIF($Q$7:Q535,Q535)&lt;='[1]Season Set up'!$C$76, CONCATENATE(Q535, " D"),IF(COUNTIF($Q$7:Q535,Q535)&lt;='[1]Season Set up'!$C$77, CONCATENATE(Q535, " E"),IF(COUNTIF($Q$7:Q535,Q535)&lt;='[1]Season Set up'!$C$78, CONCATENATE(Q535, " F"),IF(COUNTIF($Q$7:Q535,Q535)&lt;='[1]Season Set up'!$C$79, CONCATENATE(Q535, " G"),IF(COUNTIF($Q$7:Q535,Q535)&lt;='[1]Season Set up'!$C$80, CONCATENATE(Q535, " H"),"")))))))))),"")</f>
        <v/>
      </c>
      <c r="S535" s="74"/>
      <c r="T535" s="21" t="str">
        <f>IFERROR(VLOOKUP(N535,#REF!,6,0),"")</f>
        <v/>
      </c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1:35" ht="15.75" customHeight="1" x14ac:dyDescent="0.2">
      <c r="A536" s="2" t="str">
        <f>IFERROR(IF(#REF!=0,"Wrong Gender!",""),"")</f>
        <v/>
      </c>
      <c r="B536" s="21">
        <v>530</v>
      </c>
      <c r="C536" s="73"/>
      <c r="D536" s="21" t="str">
        <f t="shared" si="14"/>
        <v/>
      </c>
      <c r="E536" s="21" t="str">
        <f>IFERROR(IF(C536="",VLOOKUP(D536,'[1]Members Sorted'!$B$2:$G$5000,2,0),VLOOKUP(C536,'[1]Members Sorted'!$B$2:$G$5000,2,0)),"")</f>
        <v/>
      </c>
      <c r="F536" s="21" t="str">
        <f>IFERROR(IF(C536="",VLOOKUP(D536,'[1]Members Sorted'!$B$2:$G$5000,3,0),VLOOKUP(C536,'[1]Members Sorted'!$B$2:$G$5000,3,0)),"")</f>
        <v/>
      </c>
      <c r="G536" s="21" t="str">
        <f>IFERROR(IF(C536="",VLOOKUP(D536,'[1]Members Sorted'!$B$2:$G$5000,5,0),VLOOKUP(C536,'[1]Members Sorted'!$B$2:$G$5000,5,0)),"")</f>
        <v/>
      </c>
      <c r="H536" s="21" t="str">
        <f>IFERROR(IF(G536="","",IF(#REF!=1,"Guest",IF(COUNTIF($G$7:G536,G536)='[1]Season Set up'!$D$62,"Spacer",IF(COUNTIF($G$7:G536,G536)='[1]Season Set up'!$D$63,"Spacer",IF(COUNTIF($G$7:G536,G536)='[1]Season Set up'!$D$64,"Spacer",IF(COUNTIF($G$7:G536,G536)='[1]Season Set up'!$D$65,"Spacer",IF(COUNTIF($G$7:G536,G536)='[1]Season Set up'!$D$66,"Spacer",IF(COUNTIF($G$7:G536,G536)='[1]Season Set up'!$D$67,"Spacer",IF(COUNTIF($G$7:G536,G536)='[1]Season Set up'!$D$68,"Spacer",IF(COUNTIF($G$7:G536,G536)='[1]Season Set up'!$D$69,"Spacer",IF(COUNTIF($G$7:G536,G536)&lt;='[1]Season Set up'!$C$62, CONCATENATE(G536, " A"),IF(COUNTIF($G$7:G536,G536)&lt;='[1]Season Set up'!$C$63, CONCATENATE(G536, " B"),IF(COUNTIF($G$7:G536,G536)&lt;='[1]Season Set up'!$C$64, CONCATENATE(G536, " C"),IF(COUNTIF($G$7:G536,G536)&lt;='[1]Season Set up'!$C$65, CONCATENATE(G536, " D"),IF(COUNTIF($G$7:G536,G536)&lt;='[1]Season Set up'!$C$66, CONCATENATE(G536, " E"),IF(COUNTIF($G$7:G536,G536)&lt;='[1]Season Set up'!$C$67, CONCATENATE(G536, " F"),IF(COUNTIF($G$7:G536,G536)&lt;='[1]Season Set up'!$C$68, CONCATENATE(G536, " G"),IF(COUNTIF($G$7:G536,G536)&lt;='[1]Season Set up'!$C$69, CONCATENATE(G536, " H"),"")))))))))))))))))),"")</f>
        <v/>
      </c>
      <c r="I536" s="74"/>
      <c r="J536" s="21" t="str">
        <f>IFERROR(VLOOKUP(D536,#REF!,6,0),"")</f>
        <v/>
      </c>
      <c r="K536" s="2"/>
      <c r="L536" s="21">
        <v>530</v>
      </c>
      <c r="M536" s="73"/>
      <c r="N536" s="21" t="str">
        <f t="shared" si="15"/>
        <v/>
      </c>
      <c r="O536" s="21" t="str">
        <f>IFERROR(IF(M536="",VLOOKUP(N536,'[1]Members Sorted'!$B$2:$G$5000,2,0),VLOOKUP(M536,'[1]Members Sorted'!$B$2:$G$5000,2,0)),"")</f>
        <v/>
      </c>
      <c r="P536" s="21" t="str">
        <f>IFERROR(IF(M536="",VLOOKUP(N536,'[1]Members Sorted'!$B$2:$G$5000,3,0),VLOOKUP(M536,'[1]Members Sorted'!$B$2:$G$5000,3,0)),"")</f>
        <v/>
      </c>
      <c r="Q536" s="21" t="str">
        <f>IFERROR(IF(M536="",VLOOKUP(N536,'[1]Members Sorted'!$B$2:$G$5000,5,0),VLOOKUP(M536,'[1]Members Sorted'!$B$2:$G$5000,5,0)),"")</f>
        <v/>
      </c>
      <c r="R536" s="21" t="str">
        <f>IFERROR(IF(Q536="","",IF(#REF!=1,"Guest",IF(COUNTIF($Q$7:Q536,Q536)&lt;='[1]Season Set up'!$C$73, CONCATENATE(Q536, " A"),IF(COUNTIF($Q$7:Q536,Q536)&lt;='[1]Season Set up'!$C$74, CONCATENATE(Q536, " B"),IF(COUNTIF($Q$7:Q536,Q536)&lt;='[1]Season Set up'!$C$75, CONCATENATE(Q536, " C"),IF(COUNTIF($Q$7:Q536,Q536)&lt;='[1]Season Set up'!$C$76, CONCATENATE(Q536, " D"),IF(COUNTIF($Q$7:Q536,Q536)&lt;='[1]Season Set up'!$C$77, CONCATENATE(Q536, " E"),IF(COUNTIF($Q$7:Q536,Q536)&lt;='[1]Season Set up'!$C$78, CONCATENATE(Q536, " F"),IF(COUNTIF($Q$7:Q536,Q536)&lt;='[1]Season Set up'!$C$79, CONCATENATE(Q536, " G"),IF(COUNTIF($Q$7:Q536,Q536)&lt;='[1]Season Set up'!$C$80, CONCATENATE(Q536, " H"),"")))))))))),"")</f>
        <v/>
      </c>
      <c r="S536" s="74"/>
      <c r="T536" s="21" t="str">
        <f>IFERROR(VLOOKUP(N536,#REF!,6,0),"")</f>
        <v/>
      </c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1:35" ht="15.75" customHeight="1" x14ac:dyDescent="0.2">
      <c r="A537" s="2" t="str">
        <f>IFERROR(IF(#REF!=0,"Wrong Gender!",""),"")</f>
        <v/>
      </c>
      <c r="B537" s="21">
        <v>531</v>
      </c>
      <c r="C537" s="73"/>
      <c r="D537" s="21" t="str">
        <f t="shared" si="14"/>
        <v/>
      </c>
      <c r="E537" s="21" t="str">
        <f>IFERROR(IF(C537="",VLOOKUP(D537,'[1]Members Sorted'!$B$2:$G$5000,2,0),VLOOKUP(C537,'[1]Members Sorted'!$B$2:$G$5000,2,0)),"")</f>
        <v/>
      </c>
      <c r="F537" s="21" t="str">
        <f>IFERROR(IF(C537="",VLOOKUP(D537,'[1]Members Sorted'!$B$2:$G$5000,3,0),VLOOKUP(C537,'[1]Members Sorted'!$B$2:$G$5000,3,0)),"")</f>
        <v/>
      </c>
      <c r="G537" s="21" t="str">
        <f>IFERROR(IF(C537="",VLOOKUP(D537,'[1]Members Sorted'!$B$2:$G$5000,5,0),VLOOKUP(C537,'[1]Members Sorted'!$B$2:$G$5000,5,0)),"")</f>
        <v/>
      </c>
      <c r="H537" s="21" t="str">
        <f>IFERROR(IF(G537="","",IF(#REF!=1,"Guest",IF(COUNTIF($G$7:G537,G537)='[1]Season Set up'!$D$62,"Spacer",IF(COUNTIF($G$7:G537,G537)='[1]Season Set up'!$D$63,"Spacer",IF(COUNTIF($G$7:G537,G537)='[1]Season Set up'!$D$64,"Spacer",IF(COUNTIF($G$7:G537,G537)='[1]Season Set up'!$D$65,"Spacer",IF(COUNTIF($G$7:G537,G537)='[1]Season Set up'!$D$66,"Spacer",IF(COUNTIF($G$7:G537,G537)='[1]Season Set up'!$D$67,"Spacer",IF(COUNTIF($G$7:G537,G537)='[1]Season Set up'!$D$68,"Spacer",IF(COUNTIF($G$7:G537,G537)='[1]Season Set up'!$D$69,"Spacer",IF(COUNTIF($G$7:G537,G537)&lt;='[1]Season Set up'!$C$62, CONCATENATE(G537, " A"),IF(COUNTIF($G$7:G537,G537)&lt;='[1]Season Set up'!$C$63, CONCATENATE(G537, " B"),IF(COUNTIF($G$7:G537,G537)&lt;='[1]Season Set up'!$C$64, CONCATENATE(G537, " C"),IF(COUNTIF($G$7:G537,G537)&lt;='[1]Season Set up'!$C$65, CONCATENATE(G537, " D"),IF(COUNTIF($G$7:G537,G537)&lt;='[1]Season Set up'!$C$66, CONCATENATE(G537, " E"),IF(COUNTIF($G$7:G537,G537)&lt;='[1]Season Set up'!$C$67, CONCATENATE(G537, " F"),IF(COUNTIF($G$7:G537,G537)&lt;='[1]Season Set up'!$C$68, CONCATENATE(G537, " G"),IF(COUNTIF($G$7:G537,G537)&lt;='[1]Season Set up'!$C$69, CONCATENATE(G537, " H"),"")))))))))))))))))),"")</f>
        <v/>
      </c>
      <c r="I537" s="74"/>
      <c r="J537" s="21" t="str">
        <f>IFERROR(VLOOKUP(D537,#REF!,6,0),"")</f>
        <v/>
      </c>
      <c r="K537" s="2"/>
      <c r="L537" s="21">
        <v>531</v>
      </c>
      <c r="M537" s="73"/>
      <c r="N537" s="21" t="str">
        <f t="shared" si="15"/>
        <v/>
      </c>
      <c r="O537" s="21" t="str">
        <f>IFERROR(IF(M537="",VLOOKUP(N537,'[1]Members Sorted'!$B$2:$G$5000,2,0),VLOOKUP(M537,'[1]Members Sorted'!$B$2:$G$5000,2,0)),"")</f>
        <v/>
      </c>
      <c r="P537" s="21" t="str">
        <f>IFERROR(IF(M537="",VLOOKUP(N537,'[1]Members Sorted'!$B$2:$G$5000,3,0),VLOOKUP(M537,'[1]Members Sorted'!$B$2:$G$5000,3,0)),"")</f>
        <v/>
      </c>
      <c r="Q537" s="21" t="str">
        <f>IFERROR(IF(M537="",VLOOKUP(N537,'[1]Members Sorted'!$B$2:$G$5000,5,0),VLOOKUP(M537,'[1]Members Sorted'!$B$2:$G$5000,5,0)),"")</f>
        <v/>
      </c>
      <c r="R537" s="21" t="str">
        <f>IFERROR(IF(Q537="","",IF(#REF!=1,"Guest",IF(COUNTIF($Q$7:Q537,Q537)&lt;='[1]Season Set up'!$C$73, CONCATENATE(Q537, " A"),IF(COUNTIF($Q$7:Q537,Q537)&lt;='[1]Season Set up'!$C$74, CONCATENATE(Q537, " B"),IF(COUNTIF($Q$7:Q537,Q537)&lt;='[1]Season Set up'!$C$75, CONCATENATE(Q537, " C"),IF(COUNTIF($Q$7:Q537,Q537)&lt;='[1]Season Set up'!$C$76, CONCATENATE(Q537, " D"),IF(COUNTIF($Q$7:Q537,Q537)&lt;='[1]Season Set up'!$C$77, CONCATENATE(Q537, " E"),IF(COUNTIF($Q$7:Q537,Q537)&lt;='[1]Season Set up'!$C$78, CONCATENATE(Q537, " F"),IF(COUNTIF($Q$7:Q537,Q537)&lt;='[1]Season Set up'!$C$79, CONCATENATE(Q537, " G"),IF(COUNTIF($Q$7:Q537,Q537)&lt;='[1]Season Set up'!$C$80, CONCATENATE(Q537, " H"),"")))))))))),"")</f>
        <v/>
      </c>
      <c r="S537" s="74"/>
      <c r="T537" s="21" t="str">
        <f>IFERROR(VLOOKUP(N537,#REF!,6,0),"")</f>
        <v/>
      </c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1:35" ht="15.75" customHeight="1" x14ac:dyDescent="0.2">
      <c r="A538" s="2" t="str">
        <f>IFERROR(IF(#REF!=0,"Wrong Gender!",""),"")</f>
        <v/>
      </c>
      <c r="B538" s="21">
        <v>532</v>
      </c>
      <c r="C538" s="73"/>
      <c r="D538" s="21" t="str">
        <f t="shared" si="14"/>
        <v/>
      </c>
      <c r="E538" s="21" t="str">
        <f>IFERROR(IF(C538="",VLOOKUP(D538,'[1]Members Sorted'!$B$2:$G$5000,2,0),VLOOKUP(C538,'[1]Members Sorted'!$B$2:$G$5000,2,0)),"")</f>
        <v/>
      </c>
      <c r="F538" s="21" t="str">
        <f>IFERROR(IF(C538="",VLOOKUP(D538,'[1]Members Sorted'!$B$2:$G$5000,3,0),VLOOKUP(C538,'[1]Members Sorted'!$B$2:$G$5000,3,0)),"")</f>
        <v/>
      </c>
      <c r="G538" s="21" t="str">
        <f>IFERROR(IF(C538="",VLOOKUP(D538,'[1]Members Sorted'!$B$2:$G$5000,5,0),VLOOKUP(C538,'[1]Members Sorted'!$B$2:$G$5000,5,0)),"")</f>
        <v/>
      </c>
      <c r="H538" s="21" t="str">
        <f>IFERROR(IF(G538="","",IF(#REF!=1,"Guest",IF(COUNTIF($G$7:G538,G538)='[1]Season Set up'!$D$62,"Spacer",IF(COUNTIF($G$7:G538,G538)='[1]Season Set up'!$D$63,"Spacer",IF(COUNTIF($G$7:G538,G538)='[1]Season Set up'!$D$64,"Spacer",IF(COUNTIF($G$7:G538,G538)='[1]Season Set up'!$D$65,"Spacer",IF(COUNTIF($G$7:G538,G538)='[1]Season Set up'!$D$66,"Spacer",IF(COUNTIF($G$7:G538,G538)='[1]Season Set up'!$D$67,"Spacer",IF(COUNTIF($G$7:G538,G538)='[1]Season Set up'!$D$68,"Spacer",IF(COUNTIF($G$7:G538,G538)='[1]Season Set up'!$D$69,"Spacer",IF(COUNTIF($G$7:G538,G538)&lt;='[1]Season Set up'!$C$62, CONCATENATE(G538, " A"),IF(COUNTIF($G$7:G538,G538)&lt;='[1]Season Set up'!$C$63, CONCATENATE(G538, " B"),IF(COUNTIF($G$7:G538,G538)&lt;='[1]Season Set up'!$C$64, CONCATENATE(G538, " C"),IF(COUNTIF($G$7:G538,G538)&lt;='[1]Season Set up'!$C$65, CONCATENATE(G538, " D"),IF(COUNTIF($G$7:G538,G538)&lt;='[1]Season Set up'!$C$66, CONCATENATE(G538, " E"),IF(COUNTIF($G$7:G538,G538)&lt;='[1]Season Set up'!$C$67, CONCATENATE(G538, " F"),IF(COUNTIF($G$7:G538,G538)&lt;='[1]Season Set up'!$C$68, CONCATENATE(G538, " G"),IF(COUNTIF($G$7:G538,G538)&lt;='[1]Season Set up'!$C$69, CONCATENATE(G538, " H"),"")))))))))))))))))),"")</f>
        <v/>
      </c>
      <c r="I538" s="74"/>
      <c r="J538" s="21" t="str">
        <f>IFERROR(VLOOKUP(D538,#REF!,6,0),"")</f>
        <v/>
      </c>
      <c r="K538" s="2"/>
      <c r="L538" s="21">
        <v>532</v>
      </c>
      <c r="M538" s="73"/>
      <c r="N538" s="21" t="str">
        <f t="shared" si="15"/>
        <v/>
      </c>
      <c r="O538" s="21" t="str">
        <f>IFERROR(IF(M538="",VLOOKUP(N538,'[1]Members Sorted'!$B$2:$G$5000,2,0),VLOOKUP(M538,'[1]Members Sorted'!$B$2:$G$5000,2,0)),"")</f>
        <v/>
      </c>
      <c r="P538" s="21" t="str">
        <f>IFERROR(IF(M538="",VLOOKUP(N538,'[1]Members Sorted'!$B$2:$G$5000,3,0),VLOOKUP(M538,'[1]Members Sorted'!$B$2:$G$5000,3,0)),"")</f>
        <v/>
      </c>
      <c r="Q538" s="21" t="str">
        <f>IFERROR(IF(M538="",VLOOKUP(N538,'[1]Members Sorted'!$B$2:$G$5000,5,0),VLOOKUP(M538,'[1]Members Sorted'!$B$2:$G$5000,5,0)),"")</f>
        <v/>
      </c>
      <c r="R538" s="21" t="str">
        <f>IFERROR(IF(Q538="","",IF(#REF!=1,"Guest",IF(COUNTIF($Q$7:Q538,Q538)&lt;='[1]Season Set up'!$C$73, CONCATENATE(Q538, " A"),IF(COUNTIF($Q$7:Q538,Q538)&lt;='[1]Season Set up'!$C$74, CONCATENATE(Q538, " B"),IF(COUNTIF($Q$7:Q538,Q538)&lt;='[1]Season Set up'!$C$75, CONCATENATE(Q538, " C"),IF(COUNTIF($Q$7:Q538,Q538)&lt;='[1]Season Set up'!$C$76, CONCATENATE(Q538, " D"),IF(COUNTIF($Q$7:Q538,Q538)&lt;='[1]Season Set up'!$C$77, CONCATENATE(Q538, " E"),IF(COUNTIF($Q$7:Q538,Q538)&lt;='[1]Season Set up'!$C$78, CONCATENATE(Q538, " F"),IF(COUNTIF($Q$7:Q538,Q538)&lt;='[1]Season Set up'!$C$79, CONCATENATE(Q538, " G"),IF(COUNTIF($Q$7:Q538,Q538)&lt;='[1]Season Set up'!$C$80, CONCATENATE(Q538, " H"),"")))))))))),"")</f>
        <v/>
      </c>
      <c r="S538" s="74"/>
      <c r="T538" s="21" t="str">
        <f>IFERROR(VLOOKUP(N538,#REF!,6,0),"")</f>
        <v/>
      </c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1:35" ht="15.75" customHeight="1" x14ac:dyDescent="0.2">
      <c r="A539" s="2" t="str">
        <f>IFERROR(IF(#REF!=0,"Wrong Gender!",""),"")</f>
        <v/>
      </c>
      <c r="B539" s="21">
        <v>533</v>
      </c>
      <c r="C539" s="73"/>
      <c r="D539" s="21" t="str">
        <f t="shared" si="14"/>
        <v/>
      </c>
      <c r="E539" s="21" t="str">
        <f>IFERROR(IF(C539="",VLOOKUP(D539,'[1]Members Sorted'!$B$2:$G$5000,2,0),VLOOKUP(C539,'[1]Members Sorted'!$B$2:$G$5000,2,0)),"")</f>
        <v/>
      </c>
      <c r="F539" s="21" t="str">
        <f>IFERROR(IF(C539="",VLOOKUP(D539,'[1]Members Sorted'!$B$2:$G$5000,3,0),VLOOKUP(C539,'[1]Members Sorted'!$B$2:$G$5000,3,0)),"")</f>
        <v/>
      </c>
      <c r="G539" s="21" t="str">
        <f>IFERROR(IF(C539="",VLOOKUP(D539,'[1]Members Sorted'!$B$2:$G$5000,5,0),VLOOKUP(C539,'[1]Members Sorted'!$B$2:$G$5000,5,0)),"")</f>
        <v/>
      </c>
      <c r="H539" s="21" t="str">
        <f>IFERROR(IF(G539="","",IF(#REF!=1,"Guest",IF(COUNTIF($G$7:G539,G539)='[1]Season Set up'!$D$62,"Spacer",IF(COUNTIF($G$7:G539,G539)='[1]Season Set up'!$D$63,"Spacer",IF(COUNTIF($G$7:G539,G539)='[1]Season Set up'!$D$64,"Spacer",IF(COUNTIF($G$7:G539,G539)='[1]Season Set up'!$D$65,"Spacer",IF(COUNTIF($G$7:G539,G539)='[1]Season Set up'!$D$66,"Spacer",IF(COUNTIF($G$7:G539,G539)='[1]Season Set up'!$D$67,"Spacer",IF(COUNTIF($G$7:G539,G539)='[1]Season Set up'!$D$68,"Spacer",IF(COUNTIF($G$7:G539,G539)='[1]Season Set up'!$D$69,"Spacer",IF(COUNTIF($G$7:G539,G539)&lt;='[1]Season Set up'!$C$62, CONCATENATE(G539, " A"),IF(COUNTIF($G$7:G539,G539)&lt;='[1]Season Set up'!$C$63, CONCATENATE(G539, " B"),IF(COUNTIF($G$7:G539,G539)&lt;='[1]Season Set up'!$C$64, CONCATENATE(G539, " C"),IF(COUNTIF($G$7:G539,G539)&lt;='[1]Season Set up'!$C$65, CONCATENATE(G539, " D"),IF(COUNTIF($G$7:G539,G539)&lt;='[1]Season Set up'!$C$66, CONCATENATE(G539, " E"),IF(COUNTIF($G$7:G539,G539)&lt;='[1]Season Set up'!$C$67, CONCATENATE(G539, " F"),IF(COUNTIF($G$7:G539,G539)&lt;='[1]Season Set up'!$C$68, CONCATENATE(G539, " G"),IF(COUNTIF($G$7:G539,G539)&lt;='[1]Season Set up'!$C$69, CONCATENATE(G539, " H"),"")))))))))))))))))),"")</f>
        <v/>
      </c>
      <c r="I539" s="74"/>
      <c r="J539" s="21" t="str">
        <f>IFERROR(VLOOKUP(D539,#REF!,6,0),"")</f>
        <v/>
      </c>
      <c r="K539" s="2"/>
      <c r="L539" s="21">
        <v>533</v>
      </c>
      <c r="M539" s="73"/>
      <c r="N539" s="21" t="str">
        <f t="shared" si="15"/>
        <v/>
      </c>
      <c r="O539" s="21" t="str">
        <f>IFERROR(IF(M539="",VLOOKUP(N539,'[1]Members Sorted'!$B$2:$G$5000,2,0),VLOOKUP(M539,'[1]Members Sorted'!$B$2:$G$5000,2,0)),"")</f>
        <v/>
      </c>
      <c r="P539" s="21" t="str">
        <f>IFERROR(IF(M539="",VLOOKUP(N539,'[1]Members Sorted'!$B$2:$G$5000,3,0),VLOOKUP(M539,'[1]Members Sorted'!$B$2:$G$5000,3,0)),"")</f>
        <v/>
      </c>
      <c r="Q539" s="21" t="str">
        <f>IFERROR(IF(M539="",VLOOKUP(N539,'[1]Members Sorted'!$B$2:$G$5000,5,0),VLOOKUP(M539,'[1]Members Sorted'!$B$2:$G$5000,5,0)),"")</f>
        <v/>
      </c>
      <c r="R539" s="21" t="str">
        <f>IFERROR(IF(Q539="","",IF(#REF!=1,"Guest",IF(COUNTIF($Q$7:Q539,Q539)&lt;='[1]Season Set up'!$C$73, CONCATENATE(Q539, " A"),IF(COUNTIF($Q$7:Q539,Q539)&lt;='[1]Season Set up'!$C$74, CONCATENATE(Q539, " B"),IF(COUNTIF($Q$7:Q539,Q539)&lt;='[1]Season Set up'!$C$75, CONCATENATE(Q539, " C"),IF(COUNTIF($Q$7:Q539,Q539)&lt;='[1]Season Set up'!$C$76, CONCATENATE(Q539, " D"),IF(COUNTIF($Q$7:Q539,Q539)&lt;='[1]Season Set up'!$C$77, CONCATENATE(Q539, " E"),IF(COUNTIF($Q$7:Q539,Q539)&lt;='[1]Season Set up'!$C$78, CONCATENATE(Q539, " F"),IF(COUNTIF($Q$7:Q539,Q539)&lt;='[1]Season Set up'!$C$79, CONCATENATE(Q539, " G"),IF(COUNTIF($Q$7:Q539,Q539)&lt;='[1]Season Set up'!$C$80, CONCATENATE(Q539, " H"),"")))))))))),"")</f>
        <v/>
      </c>
      <c r="S539" s="74"/>
      <c r="T539" s="21" t="str">
        <f>IFERROR(VLOOKUP(N539,#REF!,6,0),"")</f>
        <v/>
      </c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1:35" ht="15.75" customHeight="1" x14ac:dyDescent="0.2">
      <c r="A540" s="2" t="str">
        <f>IFERROR(IF(#REF!=0,"Wrong Gender!",""),"")</f>
        <v/>
      </c>
      <c r="B540" s="21">
        <v>534</v>
      </c>
      <c r="C540" s="73"/>
      <c r="D540" s="21" t="str">
        <f t="shared" si="14"/>
        <v/>
      </c>
      <c r="E540" s="21" t="str">
        <f>IFERROR(IF(C540="",VLOOKUP(D540,'[1]Members Sorted'!$B$2:$G$5000,2,0),VLOOKUP(C540,'[1]Members Sorted'!$B$2:$G$5000,2,0)),"")</f>
        <v/>
      </c>
      <c r="F540" s="21" t="str">
        <f>IFERROR(IF(C540="",VLOOKUP(D540,'[1]Members Sorted'!$B$2:$G$5000,3,0),VLOOKUP(C540,'[1]Members Sorted'!$B$2:$G$5000,3,0)),"")</f>
        <v/>
      </c>
      <c r="G540" s="21" t="str">
        <f>IFERROR(IF(C540="",VLOOKUP(D540,'[1]Members Sorted'!$B$2:$G$5000,5,0),VLOOKUP(C540,'[1]Members Sorted'!$B$2:$G$5000,5,0)),"")</f>
        <v/>
      </c>
      <c r="H540" s="21" t="str">
        <f>IFERROR(IF(G540="","",IF(#REF!=1,"Guest",IF(COUNTIF($G$7:G540,G540)='[1]Season Set up'!$D$62,"Spacer",IF(COUNTIF($G$7:G540,G540)='[1]Season Set up'!$D$63,"Spacer",IF(COUNTIF($G$7:G540,G540)='[1]Season Set up'!$D$64,"Spacer",IF(COUNTIF($G$7:G540,G540)='[1]Season Set up'!$D$65,"Spacer",IF(COUNTIF($G$7:G540,G540)='[1]Season Set up'!$D$66,"Spacer",IF(COUNTIF($G$7:G540,G540)='[1]Season Set up'!$D$67,"Spacer",IF(COUNTIF($G$7:G540,G540)='[1]Season Set up'!$D$68,"Spacer",IF(COUNTIF($G$7:G540,G540)='[1]Season Set up'!$D$69,"Spacer",IF(COUNTIF($G$7:G540,G540)&lt;='[1]Season Set up'!$C$62, CONCATENATE(G540, " A"),IF(COUNTIF($G$7:G540,G540)&lt;='[1]Season Set up'!$C$63, CONCATENATE(G540, " B"),IF(COUNTIF($G$7:G540,G540)&lt;='[1]Season Set up'!$C$64, CONCATENATE(G540, " C"),IF(COUNTIF($G$7:G540,G540)&lt;='[1]Season Set up'!$C$65, CONCATENATE(G540, " D"),IF(COUNTIF($G$7:G540,G540)&lt;='[1]Season Set up'!$C$66, CONCATENATE(G540, " E"),IF(COUNTIF($G$7:G540,G540)&lt;='[1]Season Set up'!$C$67, CONCATENATE(G540, " F"),IF(COUNTIF($G$7:G540,G540)&lt;='[1]Season Set up'!$C$68, CONCATENATE(G540, " G"),IF(COUNTIF($G$7:G540,G540)&lt;='[1]Season Set up'!$C$69, CONCATENATE(G540, " H"),"")))))))))))))))))),"")</f>
        <v/>
      </c>
      <c r="I540" s="74"/>
      <c r="J540" s="21" t="str">
        <f>IFERROR(VLOOKUP(D540,#REF!,6,0),"")</f>
        <v/>
      </c>
      <c r="K540" s="2"/>
      <c r="L540" s="21">
        <v>534</v>
      </c>
      <c r="M540" s="73"/>
      <c r="N540" s="21" t="str">
        <f t="shared" si="15"/>
        <v/>
      </c>
      <c r="O540" s="21" t="str">
        <f>IFERROR(IF(M540="",VLOOKUP(N540,'[1]Members Sorted'!$B$2:$G$5000,2,0),VLOOKUP(M540,'[1]Members Sorted'!$B$2:$G$5000,2,0)),"")</f>
        <v/>
      </c>
      <c r="P540" s="21" t="str">
        <f>IFERROR(IF(M540="",VLOOKUP(N540,'[1]Members Sorted'!$B$2:$G$5000,3,0),VLOOKUP(M540,'[1]Members Sorted'!$B$2:$G$5000,3,0)),"")</f>
        <v/>
      </c>
      <c r="Q540" s="21" t="str">
        <f>IFERROR(IF(M540="",VLOOKUP(N540,'[1]Members Sorted'!$B$2:$G$5000,5,0),VLOOKUP(M540,'[1]Members Sorted'!$B$2:$G$5000,5,0)),"")</f>
        <v/>
      </c>
      <c r="R540" s="21" t="str">
        <f>IFERROR(IF(Q540="","",IF(#REF!=1,"Guest",IF(COUNTIF($Q$7:Q540,Q540)&lt;='[1]Season Set up'!$C$73, CONCATENATE(Q540, " A"),IF(COUNTIF($Q$7:Q540,Q540)&lt;='[1]Season Set up'!$C$74, CONCATENATE(Q540, " B"),IF(COUNTIF($Q$7:Q540,Q540)&lt;='[1]Season Set up'!$C$75, CONCATENATE(Q540, " C"),IF(COUNTIF($Q$7:Q540,Q540)&lt;='[1]Season Set up'!$C$76, CONCATENATE(Q540, " D"),IF(COUNTIF($Q$7:Q540,Q540)&lt;='[1]Season Set up'!$C$77, CONCATENATE(Q540, " E"),IF(COUNTIF($Q$7:Q540,Q540)&lt;='[1]Season Set up'!$C$78, CONCATENATE(Q540, " F"),IF(COUNTIF($Q$7:Q540,Q540)&lt;='[1]Season Set up'!$C$79, CONCATENATE(Q540, " G"),IF(COUNTIF($Q$7:Q540,Q540)&lt;='[1]Season Set up'!$C$80, CONCATENATE(Q540, " H"),"")))))))))),"")</f>
        <v/>
      </c>
      <c r="S540" s="74"/>
      <c r="T540" s="21" t="str">
        <f>IFERROR(VLOOKUP(N540,#REF!,6,0),"")</f>
        <v/>
      </c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1:35" ht="15.75" customHeight="1" x14ac:dyDescent="0.2">
      <c r="A541" s="2" t="str">
        <f>IFERROR(IF(#REF!=0,"Wrong Gender!",""),"")</f>
        <v/>
      </c>
      <c r="B541" s="21">
        <v>535</v>
      </c>
      <c r="C541" s="73"/>
      <c r="D541" s="21" t="str">
        <f t="shared" si="14"/>
        <v/>
      </c>
      <c r="E541" s="21" t="str">
        <f>IFERROR(IF(C541="",VLOOKUP(D541,'[1]Members Sorted'!$B$2:$G$5000,2,0),VLOOKUP(C541,'[1]Members Sorted'!$B$2:$G$5000,2,0)),"")</f>
        <v/>
      </c>
      <c r="F541" s="21" t="str">
        <f>IFERROR(IF(C541="",VLOOKUP(D541,'[1]Members Sorted'!$B$2:$G$5000,3,0),VLOOKUP(C541,'[1]Members Sorted'!$B$2:$G$5000,3,0)),"")</f>
        <v/>
      </c>
      <c r="G541" s="21" t="str">
        <f>IFERROR(IF(C541="",VLOOKUP(D541,'[1]Members Sorted'!$B$2:$G$5000,5,0),VLOOKUP(C541,'[1]Members Sorted'!$B$2:$G$5000,5,0)),"")</f>
        <v/>
      </c>
      <c r="H541" s="21" t="str">
        <f>IFERROR(IF(G541="","",IF(#REF!=1,"Guest",IF(COUNTIF($G$7:G541,G541)='[1]Season Set up'!$D$62,"Spacer",IF(COUNTIF($G$7:G541,G541)='[1]Season Set up'!$D$63,"Spacer",IF(COUNTIF($G$7:G541,G541)='[1]Season Set up'!$D$64,"Spacer",IF(COUNTIF($G$7:G541,G541)='[1]Season Set up'!$D$65,"Spacer",IF(COUNTIF($G$7:G541,G541)='[1]Season Set up'!$D$66,"Spacer",IF(COUNTIF($G$7:G541,G541)='[1]Season Set up'!$D$67,"Spacer",IF(COUNTIF($G$7:G541,G541)='[1]Season Set up'!$D$68,"Spacer",IF(COUNTIF($G$7:G541,G541)='[1]Season Set up'!$D$69,"Spacer",IF(COUNTIF($G$7:G541,G541)&lt;='[1]Season Set up'!$C$62, CONCATENATE(G541, " A"),IF(COUNTIF($G$7:G541,G541)&lt;='[1]Season Set up'!$C$63, CONCATENATE(G541, " B"),IF(COUNTIF($G$7:G541,G541)&lt;='[1]Season Set up'!$C$64, CONCATENATE(G541, " C"),IF(COUNTIF($G$7:G541,G541)&lt;='[1]Season Set up'!$C$65, CONCATENATE(G541, " D"),IF(COUNTIF($G$7:G541,G541)&lt;='[1]Season Set up'!$C$66, CONCATENATE(G541, " E"),IF(COUNTIF($G$7:G541,G541)&lt;='[1]Season Set up'!$C$67, CONCATENATE(G541, " F"),IF(COUNTIF($G$7:G541,G541)&lt;='[1]Season Set up'!$C$68, CONCATENATE(G541, " G"),IF(COUNTIF($G$7:G541,G541)&lt;='[1]Season Set up'!$C$69, CONCATENATE(G541, " H"),"")))))))))))))))))),"")</f>
        <v/>
      </c>
      <c r="I541" s="74"/>
      <c r="J541" s="21" t="str">
        <f>IFERROR(VLOOKUP(D541,#REF!,6,0),"")</f>
        <v/>
      </c>
      <c r="K541" s="2"/>
      <c r="L541" s="21">
        <v>535</v>
      </c>
      <c r="M541" s="73"/>
      <c r="N541" s="21" t="str">
        <f t="shared" si="15"/>
        <v/>
      </c>
      <c r="O541" s="21" t="str">
        <f>IFERROR(IF(M541="",VLOOKUP(N541,'[1]Members Sorted'!$B$2:$G$5000,2,0),VLOOKUP(M541,'[1]Members Sorted'!$B$2:$G$5000,2,0)),"")</f>
        <v/>
      </c>
      <c r="P541" s="21" t="str">
        <f>IFERROR(IF(M541="",VLOOKUP(N541,'[1]Members Sorted'!$B$2:$G$5000,3,0),VLOOKUP(M541,'[1]Members Sorted'!$B$2:$G$5000,3,0)),"")</f>
        <v/>
      </c>
      <c r="Q541" s="21" t="str">
        <f>IFERROR(IF(M541="",VLOOKUP(N541,'[1]Members Sorted'!$B$2:$G$5000,5,0),VLOOKUP(M541,'[1]Members Sorted'!$B$2:$G$5000,5,0)),"")</f>
        <v/>
      </c>
      <c r="R541" s="21" t="str">
        <f>IFERROR(IF(Q541="","",IF(#REF!=1,"Guest",IF(COUNTIF($Q$7:Q541,Q541)&lt;='[1]Season Set up'!$C$73, CONCATENATE(Q541, " A"),IF(COUNTIF($Q$7:Q541,Q541)&lt;='[1]Season Set up'!$C$74, CONCATENATE(Q541, " B"),IF(COUNTIF($Q$7:Q541,Q541)&lt;='[1]Season Set up'!$C$75, CONCATENATE(Q541, " C"),IF(COUNTIF($Q$7:Q541,Q541)&lt;='[1]Season Set up'!$C$76, CONCATENATE(Q541, " D"),IF(COUNTIF($Q$7:Q541,Q541)&lt;='[1]Season Set up'!$C$77, CONCATENATE(Q541, " E"),IF(COUNTIF($Q$7:Q541,Q541)&lt;='[1]Season Set up'!$C$78, CONCATENATE(Q541, " F"),IF(COUNTIF($Q$7:Q541,Q541)&lt;='[1]Season Set up'!$C$79, CONCATENATE(Q541, " G"),IF(COUNTIF($Q$7:Q541,Q541)&lt;='[1]Season Set up'!$C$80, CONCATENATE(Q541, " H"),"")))))))))),"")</f>
        <v/>
      </c>
      <c r="S541" s="74"/>
      <c r="T541" s="21" t="str">
        <f>IFERROR(VLOOKUP(N541,#REF!,6,0),"")</f>
        <v/>
      </c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1:35" ht="15.75" customHeight="1" x14ac:dyDescent="0.2">
      <c r="A542" s="2" t="str">
        <f>IFERROR(IF(#REF!=0,"Wrong Gender!",""),"")</f>
        <v/>
      </c>
      <c r="B542" s="21">
        <v>536</v>
      </c>
      <c r="C542" s="73"/>
      <c r="D542" s="21" t="str">
        <f t="shared" si="14"/>
        <v/>
      </c>
      <c r="E542" s="21" t="str">
        <f>IFERROR(IF(C542="",VLOOKUP(D542,'[1]Members Sorted'!$B$2:$G$5000,2,0),VLOOKUP(C542,'[1]Members Sorted'!$B$2:$G$5000,2,0)),"")</f>
        <v/>
      </c>
      <c r="F542" s="21" t="str">
        <f>IFERROR(IF(C542="",VLOOKUP(D542,'[1]Members Sorted'!$B$2:$G$5000,3,0),VLOOKUP(C542,'[1]Members Sorted'!$B$2:$G$5000,3,0)),"")</f>
        <v/>
      </c>
      <c r="G542" s="21" t="str">
        <f>IFERROR(IF(C542="",VLOOKUP(D542,'[1]Members Sorted'!$B$2:$G$5000,5,0),VLOOKUP(C542,'[1]Members Sorted'!$B$2:$G$5000,5,0)),"")</f>
        <v/>
      </c>
      <c r="H542" s="21" t="str">
        <f>IFERROR(IF(G542="","",IF(#REF!=1,"Guest",IF(COUNTIF($G$7:G542,G542)='[1]Season Set up'!$D$62,"Spacer",IF(COUNTIF($G$7:G542,G542)='[1]Season Set up'!$D$63,"Spacer",IF(COUNTIF($G$7:G542,G542)='[1]Season Set up'!$D$64,"Spacer",IF(COUNTIF($G$7:G542,G542)='[1]Season Set up'!$D$65,"Spacer",IF(COUNTIF($G$7:G542,G542)='[1]Season Set up'!$D$66,"Spacer",IF(COUNTIF($G$7:G542,G542)='[1]Season Set up'!$D$67,"Spacer",IF(COUNTIF($G$7:G542,G542)='[1]Season Set up'!$D$68,"Spacer",IF(COUNTIF($G$7:G542,G542)='[1]Season Set up'!$D$69,"Spacer",IF(COUNTIF($G$7:G542,G542)&lt;='[1]Season Set up'!$C$62, CONCATENATE(G542, " A"),IF(COUNTIF($G$7:G542,G542)&lt;='[1]Season Set up'!$C$63, CONCATENATE(G542, " B"),IF(COUNTIF($G$7:G542,G542)&lt;='[1]Season Set up'!$C$64, CONCATENATE(G542, " C"),IF(COUNTIF($G$7:G542,G542)&lt;='[1]Season Set up'!$C$65, CONCATENATE(G542, " D"),IF(COUNTIF($G$7:G542,G542)&lt;='[1]Season Set up'!$C$66, CONCATENATE(G542, " E"),IF(COUNTIF($G$7:G542,G542)&lt;='[1]Season Set up'!$C$67, CONCATENATE(G542, " F"),IF(COUNTIF($G$7:G542,G542)&lt;='[1]Season Set up'!$C$68, CONCATENATE(G542, " G"),IF(COUNTIF($G$7:G542,G542)&lt;='[1]Season Set up'!$C$69, CONCATENATE(G542, " H"),"")))))))))))))))))),"")</f>
        <v/>
      </c>
      <c r="I542" s="74"/>
      <c r="J542" s="21" t="str">
        <f>IFERROR(VLOOKUP(D542,#REF!,6,0),"")</f>
        <v/>
      </c>
      <c r="K542" s="2"/>
      <c r="L542" s="21">
        <v>536</v>
      </c>
      <c r="M542" s="73"/>
      <c r="N542" s="21" t="str">
        <f t="shared" si="15"/>
        <v/>
      </c>
      <c r="O542" s="21" t="str">
        <f>IFERROR(IF(M542="",VLOOKUP(N542,'[1]Members Sorted'!$B$2:$G$5000,2,0),VLOOKUP(M542,'[1]Members Sorted'!$B$2:$G$5000,2,0)),"")</f>
        <v/>
      </c>
      <c r="P542" s="21" t="str">
        <f>IFERROR(IF(M542="",VLOOKUP(N542,'[1]Members Sorted'!$B$2:$G$5000,3,0),VLOOKUP(M542,'[1]Members Sorted'!$B$2:$G$5000,3,0)),"")</f>
        <v/>
      </c>
      <c r="Q542" s="21" t="str">
        <f>IFERROR(IF(M542="",VLOOKUP(N542,'[1]Members Sorted'!$B$2:$G$5000,5,0),VLOOKUP(M542,'[1]Members Sorted'!$B$2:$G$5000,5,0)),"")</f>
        <v/>
      </c>
      <c r="R542" s="21" t="str">
        <f>IFERROR(IF(Q542="","",IF(#REF!=1,"Guest",IF(COUNTIF($Q$7:Q542,Q542)&lt;='[1]Season Set up'!$C$73, CONCATENATE(Q542, " A"),IF(COUNTIF($Q$7:Q542,Q542)&lt;='[1]Season Set up'!$C$74, CONCATENATE(Q542, " B"),IF(COUNTIF($Q$7:Q542,Q542)&lt;='[1]Season Set up'!$C$75, CONCATENATE(Q542, " C"),IF(COUNTIF($Q$7:Q542,Q542)&lt;='[1]Season Set up'!$C$76, CONCATENATE(Q542, " D"),IF(COUNTIF($Q$7:Q542,Q542)&lt;='[1]Season Set up'!$C$77, CONCATENATE(Q542, " E"),IF(COUNTIF($Q$7:Q542,Q542)&lt;='[1]Season Set up'!$C$78, CONCATENATE(Q542, " F"),IF(COUNTIF($Q$7:Q542,Q542)&lt;='[1]Season Set up'!$C$79, CONCATENATE(Q542, " G"),IF(COUNTIF($Q$7:Q542,Q542)&lt;='[1]Season Set up'!$C$80, CONCATENATE(Q542, " H"),"")))))))))),"")</f>
        <v/>
      </c>
      <c r="S542" s="74"/>
      <c r="T542" s="21" t="str">
        <f>IFERROR(VLOOKUP(N542,#REF!,6,0),"")</f>
        <v/>
      </c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1:35" ht="15.75" customHeight="1" x14ac:dyDescent="0.2">
      <c r="A543" s="2" t="str">
        <f>IFERROR(IF(#REF!=0,"Wrong Gender!",""),"")</f>
        <v/>
      </c>
      <c r="B543" s="21">
        <v>537</v>
      </c>
      <c r="C543" s="73"/>
      <c r="D543" s="21" t="str">
        <f t="shared" si="14"/>
        <v/>
      </c>
      <c r="E543" s="21" t="str">
        <f>IFERROR(IF(C543="",VLOOKUP(D543,'[1]Members Sorted'!$B$2:$G$5000,2,0),VLOOKUP(C543,'[1]Members Sorted'!$B$2:$G$5000,2,0)),"")</f>
        <v/>
      </c>
      <c r="F543" s="21" t="str">
        <f>IFERROR(IF(C543="",VLOOKUP(D543,'[1]Members Sorted'!$B$2:$G$5000,3,0),VLOOKUP(C543,'[1]Members Sorted'!$B$2:$G$5000,3,0)),"")</f>
        <v/>
      </c>
      <c r="G543" s="21" t="str">
        <f>IFERROR(IF(C543="",VLOOKUP(D543,'[1]Members Sorted'!$B$2:$G$5000,5,0),VLOOKUP(C543,'[1]Members Sorted'!$B$2:$G$5000,5,0)),"")</f>
        <v/>
      </c>
      <c r="H543" s="21" t="str">
        <f>IFERROR(IF(G543="","",IF(#REF!=1,"Guest",IF(COUNTIF($G$7:G543,G543)='[1]Season Set up'!$D$62,"Spacer",IF(COUNTIF($G$7:G543,G543)='[1]Season Set up'!$D$63,"Spacer",IF(COUNTIF($G$7:G543,G543)='[1]Season Set up'!$D$64,"Spacer",IF(COUNTIF($G$7:G543,G543)='[1]Season Set up'!$D$65,"Spacer",IF(COUNTIF($G$7:G543,G543)='[1]Season Set up'!$D$66,"Spacer",IF(COUNTIF($G$7:G543,G543)='[1]Season Set up'!$D$67,"Spacer",IF(COUNTIF($G$7:G543,G543)='[1]Season Set up'!$D$68,"Spacer",IF(COUNTIF($G$7:G543,G543)='[1]Season Set up'!$D$69,"Spacer",IF(COUNTIF($G$7:G543,G543)&lt;='[1]Season Set up'!$C$62, CONCATENATE(G543, " A"),IF(COUNTIF($G$7:G543,G543)&lt;='[1]Season Set up'!$C$63, CONCATENATE(G543, " B"),IF(COUNTIF($G$7:G543,G543)&lt;='[1]Season Set up'!$C$64, CONCATENATE(G543, " C"),IF(COUNTIF($G$7:G543,G543)&lt;='[1]Season Set up'!$C$65, CONCATENATE(G543, " D"),IF(COUNTIF($G$7:G543,G543)&lt;='[1]Season Set up'!$C$66, CONCATENATE(G543, " E"),IF(COUNTIF($G$7:G543,G543)&lt;='[1]Season Set up'!$C$67, CONCATENATE(G543, " F"),IF(COUNTIF($G$7:G543,G543)&lt;='[1]Season Set up'!$C$68, CONCATENATE(G543, " G"),IF(COUNTIF($G$7:G543,G543)&lt;='[1]Season Set up'!$C$69, CONCATENATE(G543, " H"),"")))))))))))))))))),"")</f>
        <v/>
      </c>
      <c r="I543" s="74"/>
      <c r="J543" s="21" t="str">
        <f>IFERROR(VLOOKUP(D543,#REF!,6,0),"")</f>
        <v/>
      </c>
      <c r="K543" s="2"/>
      <c r="L543" s="21">
        <v>537</v>
      </c>
      <c r="M543" s="73"/>
      <c r="N543" s="21" t="str">
        <f t="shared" si="15"/>
        <v/>
      </c>
      <c r="O543" s="21" t="str">
        <f>IFERROR(IF(M543="",VLOOKUP(N543,'[1]Members Sorted'!$B$2:$G$5000,2,0),VLOOKUP(M543,'[1]Members Sorted'!$B$2:$G$5000,2,0)),"")</f>
        <v/>
      </c>
      <c r="P543" s="21" t="str">
        <f>IFERROR(IF(M543="",VLOOKUP(N543,'[1]Members Sorted'!$B$2:$G$5000,3,0),VLOOKUP(M543,'[1]Members Sorted'!$B$2:$G$5000,3,0)),"")</f>
        <v/>
      </c>
      <c r="Q543" s="21" t="str">
        <f>IFERROR(IF(M543="",VLOOKUP(N543,'[1]Members Sorted'!$B$2:$G$5000,5,0),VLOOKUP(M543,'[1]Members Sorted'!$B$2:$G$5000,5,0)),"")</f>
        <v/>
      </c>
      <c r="R543" s="21" t="str">
        <f>IFERROR(IF(Q543="","",IF(#REF!=1,"Guest",IF(COUNTIF($Q$7:Q543,Q543)&lt;='[1]Season Set up'!$C$73, CONCATENATE(Q543, " A"),IF(COUNTIF($Q$7:Q543,Q543)&lt;='[1]Season Set up'!$C$74, CONCATENATE(Q543, " B"),IF(COUNTIF($Q$7:Q543,Q543)&lt;='[1]Season Set up'!$C$75, CONCATENATE(Q543, " C"),IF(COUNTIF($Q$7:Q543,Q543)&lt;='[1]Season Set up'!$C$76, CONCATENATE(Q543, " D"),IF(COUNTIF($Q$7:Q543,Q543)&lt;='[1]Season Set up'!$C$77, CONCATENATE(Q543, " E"),IF(COUNTIF($Q$7:Q543,Q543)&lt;='[1]Season Set up'!$C$78, CONCATENATE(Q543, " F"),IF(COUNTIF($Q$7:Q543,Q543)&lt;='[1]Season Set up'!$C$79, CONCATENATE(Q543, " G"),IF(COUNTIF($Q$7:Q543,Q543)&lt;='[1]Season Set up'!$C$80, CONCATENATE(Q543, " H"),"")))))))))),"")</f>
        <v/>
      </c>
      <c r="S543" s="74"/>
      <c r="T543" s="21" t="str">
        <f>IFERROR(VLOOKUP(N543,#REF!,6,0),"")</f>
        <v/>
      </c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1:35" ht="15.75" customHeight="1" x14ac:dyDescent="0.2">
      <c r="A544" s="2" t="str">
        <f>IFERROR(IF(#REF!=0,"Wrong Gender!",""),"")</f>
        <v/>
      </c>
      <c r="B544" s="21">
        <v>538</v>
      </c>
      <c r="C544" s="73"/>
      <c r="D544" s="21" t="str">
        <f t="shared" si="14"/>
        <v/>
      </c>
      <c r="E544" s="21" t="str">
        <f>IFERROR(IF(C544="",VLOOKUP(D544,'[1]Members Sorted'!$B$2:$G$5000,2,0),VLOOKUP(C544,'[1]Members Sorted'!$B$2:$G$5000,2,0)),"")</f>
        <v/>
      </c>
      <c r="F544" s="21" t="str">
        <f>IFERROR(IF(C544="",VLOOKUP(D544,'[1]Members Sorted'!$B$2:$G$5000,3,0),VLOOKUP(C544,'[1]Members Sorted'!$B$2:$G$5000,3,0)),"")</f>
        <v/>
      </c>
      <c r="G544" s="21" t="str">
        <f>IFERROR(IF(C544="",VLOOKUP(D544,'[1]Members Sorted'!$B$2:$G$5000,5,0),VLOOKUP(C544,'[1]Members Sorted'!$B$2:$G$5000,5,0)),"")</f>
        <v/>
      </c>
      <c r="H544" s="21" t="str">
        <f>IFERROR(IF(G544="","",IF(#REF!=1,"Guest",IF(COUNTIF($G$7:G544,G544)='[1]Season Set up'!$D$62,"Spacer",IF(COUNTIF($G$7:G544,G544)='[1]Season Set up'!$D$63,"Spacer",IF(COUNTIF($G$7:G544,G544)='[1]Season Set up'!$D$64,"Spacer",IF(COUNTIF($G$7:G544,G544)='[1]Season Set up'!$D$65,"Spacer",IF(COUNTIF($G$7:G544,G544)='[1]Season Set up'!$D$66,"Spacer",IF(COUNTIF($G$7:G544,G544)='[1]Season Set up'!$D$67,"Spacer",IF(COUNTIF($G$7:G544,G544)='[1]Season Set up'!$D$68,"Spacer",IF(COUNTIF($G$7:G544,G544)='[1]Season Set up'!$D$69,"Spacer",IF(COUNTIF($G$7:G544,G544)&lt;='[1]Season Set up'!$C$62, CONCATENATE(G544, " A"),IF(COUNTIF($G$7:G544,G544)&lt;='[1]Season Set up'!$C$63, CONCATENATE(G544, " B"),IF(COUNTIF($G$7:G544,G544)&lt;='[1]Season Set up'!$C$64, CONCATENATE(G544, " C"),IF(COUNTIF($G$7:G544,G544)&lt;='[1]Season Set up'!$C$65, CONCATENATE(G544, " D"),IF(COUNTIF($G$7:G544,G544)&lt;='[1]Season Set up'!$C$66, CONCATENATE(G544, " E"),IF(COUNTIF($G$7:G544,G544)&lt;='[1]Season Set up'!$C$67, CONCATENATE(G544, " F"),IF(COUNTIF($G$7:G544,G544)&lt;='[1]Season Set up'!$C$68, CONCATENATE(G544, " G"),IF(COUNTIF($G$7:G544,G544)&lt;='[1]Season Set up'!$C$69, CONCATENATE(G544, " H"),"")))))))))))))))))),"")</f>
        <v/>
      </c>
      <c r="I544" s="74"/>
      <c r="J544" s="21" t="str">
        <f>IFERROR(VLOOKUP(D544,#REF!,6,0),"")</f>
        <v/>
      </c>
      <c r="K544" s="2"/>
      <c r="L544" s="21">
        <v>538</v>
      </c>
      <c r="M544" s="73"/>
      <c r="N544" s="21" t="str">
        <f t="shared" si="15"/>
        <v/>
      </c>
      <c r="O544" s="21" t="str">
        <f>IFERROR(IF(M544="",VLOOKUP(N544,'[1]Members Sorted'!$B$2:$G$5000,2,0),VLOOKUP(M544,'[1]Members Sorted'!$B$2:$G$5000,2,0)),"")</f>
        <v/>
      </c>
      <c r="P544" s="21" t="str">
        <f>IFERROR(IF(M544="",VLOOKUP(N544,'[1]Members Sorted'!$B$2:$G$5000,3,0),VLOOKUP(M544,'[1]Members Sorted'!$B$2:$G$5000,3,0)),"")</f>
        <v/>
      </c>
      <c r="Q544" s="21" t="str">
        <f>IFERROR(IF(M544="",VLOOKUP(N544,'[1]Members Sorted'!$B$2:$G$5000,5,0),VLOOKUP(M544,'[1]Members Sorted'!$B$2:$G$5000,5,0)),"")</f>
        <v/>
      </c>
      <c r="R544" s="21" t="str">
        <f>IFERROR(IF(Q544="","",IF(#REF!=1,"Guest",IF(COUNTIF($Q$7:Q544,Q544)&lt;='[1]Season Set up'!$C$73, CONCATENATE(Q544, " A"),IF(COUNTIF($Q$7:Q544,Q544)&lt;='[1]Season Set up'!$C$74, CONCATENATE(Q544, " B"),IF(COUNTIF($Q$7:Q544,Q544)&lt;='[1]Season Set up'!$C$75, CONCATENATE(Q544, " C"),IF(COUNTIF($Q$7:Q544,Q544)&lt;='[1]Season Set up'!$C$76, CONCATENATE(Q544, " D"),IF(COUNTIF($Q$7:Q544,Q544)&lt;='[1]Season Set up'!$C$77, CONCATENATE(Q544, " E"),IF(COUNTIF($Q$7:Q544,Q544)&lt;='[1]Season Set up'!$C$78, CONCATENATE(Q544, " F"),IF(COUNTIF($Q$7:Q544,Q544)&lt;='[1]Season Set up'!$C$79, CONCATENATE(Q544, " G"),IF(COUNTIF($Q$7:Q544,Q544)&lt;='[1]Season Set up'!$C$80, CONCATENATE(Q544, " H"),"")))))))))),"")</f>
        <v/>
      </c>
      <c r="S544" s="74"/>
      <c r="T544" s="21" t="str">
        <f>IFERROR(VLOOKUP(N544,#REF!,6,0),"")</f>
        <v/>
      </c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1:35" ht="15.75" customHeight="1" x14ac:dyDescent="0.2">
      <c r="A545" s="2" t="str">
        <f>IFERROR(IF(#REF!=0,"Wrong Gender!",""),"")</f>
        <v/>
      </c>
      <c r="B545" s="21">
        <v>539</v>
      </c>
      <c r="C545" s="73"/>
      <c r="D545" s="21" t="str">
        <f t="shared" si="14"/>
        <v/>
      </c>
      <c r="E545" s="21" t="str">
        <f>IFERROR(IF(C545="",VLOOKUP(D545,'[1]Members Sorted'!$B$2:$G$5000,2,0),VLOOKUP(C545,'[1]Members Sorted'!$B$2:$G$5000,2,0)),"")</f>
        <v/>
      </c>
      <c r="F545" s="21" t="str">
        <f>IFERROR(IF(C545="",VLOOKUP(D545,'[1]Members Sorted'!$B$2:$G$5000,3,0),VLOOKUP(C545,'[1]Members Sorted'!$B$2:$G$5000,3,0)),"")</f>
        <v/>
      </c>
      <c r="G545" s="21" t="str">
        <f>IFERROR(IF(C545="",VLOOKUP(D545,'[1]Members Sorted'!$B$2:$G$5000,5,0),VLOOKUP(C545,'[1]Members Sorted'!$B$2:$G$5000,5,0)),"")</f>
        <v/>
      </c>
      <c r="H545" s="21" t="str">
        <f>IFERROR(IF(G545="","",IF(#REF!=1,"Guest",IF(COUNTIF($G$7:G545,G545)='[1]Season Set up'!$D$62,"Spacer",IF(COUNTIF($G$7:G545,G545)='[1]Season Set up'!$D$63,"Spacer",IF(COUNTIF($G$7:G545,G545)='[1]Season Set up'!$D$64,"Spacer",IF(COUNTIF($G$7:G545,G545)='[1]Season Set up'!$D$65,"Spacer",IF(COUNTIF($G$7:G545,G545)='[1]Season Set up'!$D$66,"Spacer",IF(COUNTIF($G$7:G545,G545)='[1]Season Set up'!$D$67,"Spacer",IF(COUNTIF($G$7:G545,G545)='[1]Season Set up'!$D$68,"Spacer",IF(COUNTIF($G$7:G545,G545)='[1]Season Set up'!$D$69,"Spacer",IF(COUNTIF($G$7:G545,G545)&lt;='[1]Season Set up'!$C$62, CONCATENATE(G545, " A"),IF(COUNTIF($G$7:G545,G545)&lt;='[1]Season Set up'!$C$63, CONCATENATE(G545, " B"),IF(COUNTIF($G$7:G545,G545)&lt;='[1]Season Set up'!$C$64, CONCATENATE(G545, " C"),IF(COUNTIF($G$7:G545,G545)&lt;='[1]Season Set up'!$C$65, CONCATENATE(G545, " D"),IF(COUNTIF($G$7:G545,G545)&lt;='[1]Season Set up'!$C$66, CONCATENATE(G545, " E"),IF(COUNTIF($G$7:G545,G545)&lt;='[1]Season Set up'!$C$67, CONCATENATE(G545, " F"),IF(COUNTIF($G$7:G545,G545)&lt;='[1]Season Set up'!$C$68, CONCATENATE(G545, " G"),IF(COUNTIF($G$7:G545,G545)&lt;='[1]Season Set up'!$C$69, CONCATENATE(G545, " H"),"")))))))))))))))))),"")</f>
        <v/>
      </c>
      <c r="I545" s="74"/>
      <c r="J545" s="21" t="str">
        <f>IFERROR(VLOOKUP(D545,#REF!,6,0),"")</f>
        <v/>
      </c>
      <c r="K545" s="2"/>
      <c r="L545" s="21">
        <v>539</v>
      </c>
      <c r="M545" s="73"/>
      <c r="N545" s="21" t="str">
        <f t="shared" si="15"/>
        <v/>
      </c>
      <c r="O545" s="21" t="str">
        <f>IFERROR(IF(M545="",VLOOKUP(N545,'[1]Members Sorted'!$B$2:$G$5000,2,0),VLOOKUP(M545,'[1]Members Sorted'!$B$2:$G$5000,2,0)),"")</f>
        <v/>
      </c>
      <c r="P545" s="21" t="str">
        <f>IFERROR(IF(M545="",VLOOKUP(N545,'[1]Members Sorted'!$B$2:$G$5000,3,0),VLOOKUP(M545,'[1]Members Sorted'!$B$2:$G$5000,3,0)),"")</f>
        <v/>
      </c>
      <c r="Q545" s="21" t="str">
        <f>IFERROR(IF(M545="",VLOOKUP(N545,'[1]Members Sorted'!$B$2:$G$5000,5,0),VLOOKUP(M545,'[1]Members Sorted'!$B$2:$G$5000,5,0)),"")</f>
        <v/>
      </c>
      <c r="R545" s="21" t="str">
        <f>IFERROR(IF(Q545="","",IF(#REF!=1,"Guest",IF(COUNTIF($Q$7:Q545,Q545)&lt;='[1]Season Set up'!$C$73, CONCATENATE(Q545, " A"),IF(COUNTIF($Q$7:Q545,Q545)&lt;='[1]Season Set up'!$C$74, CONCATENATE(Q545, " B"),IF(COUNTIF($Q$7:Q545,Q545)&lt;='[1]Season Set up'!$C$75, CONCATENATE(Q545, " C"),IF(COUNTIF($Q$7:Q545,Q545)&lt;='[1]Season Set up'!$C$76, CONCATENATE(Q545, " D"),IF(COUNTIF($Q$7:Q545,Q545)&lt;='[1]Season Set up'!$C$77, CONCATENATE(Q545, " E"),IF(COUNTIF($Q$7:Q545,Q545)&lt;='[1]Season Set up'!$C$78, CONCATENATE(Q545, " F"),IF(COUNTIF($Q$7:Q545,Q545)&lt;='[1]Season Set up'!$C$79, CONCATENATE(Q545, " G"),IF(COUNTIF($Q$7:Q545,Q545)&lt;='[1]Season Set up'!$C$80, CONCATENATE(Q545, " H"),"")))))))))),"")</f>
        <v/>
      </c>
      <c r="S545" s="74"/>
      <c r="T545" s="21" t="str">
        <f>IFERROR(VLOOKUP(N545,#REF!,6,0),"")</f>
        <v/>
      </c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1:35" ht="15.75" customHeight="1" x14ac:dyDescent="0.2">
      <c r="A546" s="2" t="str">
        <f>IFERROR(IF(#REF!=0,"Wrong Gender!",""),"")</f>
        <v/>
      </c>
      <c r="B546" s="21">
        <v>540</v>
      </c>
      <c r="C546" s="73"/>
      <c r="D546" s="21" t="str">
        <f t="shared" si="14"/>
        <v/>
      </c>
      <c r="E546" s="21" t="str">
        <f>IFERROR(IF(C546="",VLOOKUP(D546,'[1]Members Sorted'!$B$2:$G$5000,2,0),VLOOKUP(C546,'[1]Members Sorted'!$B$2:$G$5000,2,0)),"")</f>
        <v/>
      </c>
      <c r="F546" s="21" t="str">
        <f>IFERROR(IF(C546="",VLOOKUP(D546,'[1]Members Sorted'!$B$2:$G$5000,3,0),VLOOKUP(C546,'[1]Members Sorted'!$B$2:$G$5000,3,0)),"")</f>
        <v/>
      </c>
      <c r="G546" s="21" t="str">
        <f>IFERROR(IF(C546="",VLOOKUP(D546,'[1]Members Sorted'!$B$2:$G$5000,5,0),VLOOKUP(C546,'[1]Members Sorted'!$B$2:$G$5000,5,0)),"")</f>
        <v/>
      </c>
      <c r="H546" s="21" t="str">
        <f>IFERROR(IF(G546="","",IF(#REF!=1,"Guest",IF(COUNTIF($G$7:G546,G546)='[1]Season Set up'!$D$62,"Spacer",IF(COUNTIF($G$7:G546,G546)='[1]Season Set up'!$D$63,"Spacer",IF(COUNTIF($G$7:G546,G546)='[1]Season Set up'!$D$64,"Spacer",IF(COUNTIF($G$7:G546,G546)='[1]Season Set up'!$D$65,"Spacer",IF(COUNTIF($G$7:G546,G546)='[1]Season Set up'!$D$66,"Spacer",IF(COUNTIF($G$7:G546,G546)='[1]Season Set up'!$D$67,"Spacer",IF(COUNTIF($G$7:G546,G546)='[1]Season Set up'!$D$68,"Spacer",IF(COUNTIF($G$7:G546,G546)='[1]Season Set up'!$D$69,"Spacer",IF(COUNTIF($G$7:G546,G546)&lt;='[1]Season Set up'!$C$62, CONCATENATE(G546, " A"),IF(COUNTIF($G$7:G546,G546)&lt;='[1]Season Set up'!$C$63, CONCATENATE(G546, " B"),IF(COUNTIF($G$7:G546,G546)&lt;='[1]Season Set up'!$C$64, CONCATENATE(G546, " C"),IF(COUNTIF($G$7:G546,G546)&lt;='[1]Season Set up'!$C$65, CONCATENATE(G546, " D"),IF(COUNTIF($G$7:G546,G546)&lt;='[1]Season Set up'!$C$66, CONCATENATE(G546, " E"),IF(COUNTIF($G$7:G546,G546)&lt;='[1]Season Set up'!$C$67, CONCATENATE(G546, " F"),IF(COUNTIF($G$7:G546,G546)&lt;='[1]Season Set up'!$C$68, CONCATENATE(G546, " G"),IF(COUNTIF($G$7:G546,G546)&lt;='[1]Season Set up'!$C$69, CONCATENATE(G546, " H"),"")))))))))))))))))),"")</f>
        <v/>
      </c>
      <c r="I546" s="74"/>
      <c r="J546" s="21" t="str">
        <f>IFERROR(VLOOKUP(D546,#REF!,6,0),"")</f>
        <v/>
      </c>
      <c r="K546" s="2"/>
      <c r="L546" s="21">
        <v>540</v>
      </c>
      <c r="M546" s="73"/>
      <c r="N546" s="21" t="str">
        <f t="shared" si="15"/>
        <v/>
      </c>
      <c r="O546" s="21" t="str">
        <f>IFERROR(IF(M546="",VLOOKUP(N546,'[1]Members Sorted'!$B$2:$G$5000,2,0),VLOOKUP(M546,'[1]Members Sorted'!$B$2:$G$5000,2,0)),"")</f>
        <v/>
      </c>
      <c r="P546" s="21" t="str">
        <f>IFERROR(IF(M546="",VLOOKUP(N546,'[1]Members Sorted'!$B$2:$G$5000,3,0),VLOOKUP(M546,'[1]Members Sorted'!$B$2:$G$5000,3,0)),"")</f>
        <v/>
      </c>
      <c r="Q546" s="21" t="str">
        <f>IFERROR(IF(M546="",VLOOKUP(N546,'[1]Members Sorted'!$B$2:$G$5000,5,0),VLOOKUP(M546,'[1]Members Sorted'!$B$2:$G$5000,5,0)),"")</f>
        <v/>
      </c>
      <c r="R546" s="21" t="str">
        <f>IFERROR(IF(Q546="","",IF(#REF!=1,"Guest",IF(COUNTIF($Q$7:Q546,Q546)&lt;='[1]Season Set up'!$C$73, CONCATENATE(Q546, " A"),IF(COUNTIF($Q$7:Q546,Q546)&lt;='[1]Season Set up'!$C$74, CONCATENATE(Q546, " B"),IF(COUNTIF($Q$7:Q546,Q546)&lt;='[1]Season Set up'!$C$75, CONCATENATE(Q546, " C"),IF(COUNTIF($Q$7:Q546,Q546)&lt;='[1]Season Set up'!$C$76, CONCATENATE(Q546, " D"),IF(COUNTIF($Q$7:Q546,Q546)&lt;='[1]Season Set up'!$C$77, CONCATENATE(Q546, " E"),IF(COUNTIF($Q$7:Q546,Q546)&lt;='[1]Season Set up'!$C$78, CONCATENATE(Q546, " F"),IF(COUNTIF($Q$7:Q546,Q546)&lt;='[1]Season Set up'!$C$79, CONCATENATE(Q546, " G"),IF(COUNTIF($Q$7:Q546,Q546)&lt;='[1]Season Set up'!$C$80, CONCATENATE(Q546, " H"),"")))))))))),"")</f>
        <v/>
      </c>
      <c r="S546" s="74"/>
      <c r="T546" s="21" t="str">
        <f>IFERROR(VLOOKUP(N546,#REF!,6,0),"")</f>
        <v/>
      </c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1:35" ht="15.75" customHeight="1" x14ac:dyDescent="0.2">
      <c r="A547" s="2" t="str">
        <f>IFERROR(IF(#REF!=0,"Wrong Gender!",""),"")</f>
        <v/>
      </c>
      <c r="B547" s="21">
        <v>541</v>
      </c>
      <c r="C547" s="73"/>
      <c r="D547" s="21" t="str">
        <f t="shared" si="14"/>
        <v/>
      </c>
      <c r="E547" s="21" t="str">
        <f>IFERROR(IF(C547="",VLOOKUP(D547,'[1]Members Sorted'!$B$2:$G$5000,2,0),VLOOKUP(C547,'[1]Members Sorted'!$B$2:$G$5000,2,0)),"")</f>
        <v/>
      </c>
      <c r="F547" s="21" t="str">
        <f>IFERROR(IF(C547="",VLOOKUP(D547,'[1]Members Sorted'!$B$2:$G$5000,3,0),VLOOKUP(C547,'[1]Members Sorted'!$B$2:$G$5000,3,0)),"")</f>
        <v/>
      </c>
      <c r="G547" s="21" t="str">
        <f>IFERROR(IF(C547="",VLOOKUP(D547,'[1]Members Sorted'!$B$2:$G$5000,5,0),VLOOKUP(C547,'[1]Members Sorted'!$B$2:$G$5000,5,0)),"")</f>
        <v/>
      </c>
      <c r="H547" s="21" t="str">
        <f>IFERROR(IF(G547="","",IF(#REF!=1,"Guest",IF(COUNTIF($G$7:G547,G547)='[1]Season Set up'!$D$62,"Spacer",IF(COUNTIF($G$7:G547,G547)='[1]Season Set up'!$D$63,"Spacer",IF(COUNTIF($G$7:G547,G547)='[1]Season Set up'!$D$64,"Spacer",IF(COUNTIF($G$7:G547,G547)='[1]Season Set up'!$D$65,"Spacer",IF(COUNTIF($G$7:G547,G547)='[1]Season Set up'!$D$66,"Spacer",IF(COUNTIF($G$7:G547,G547)='[1]Season Set up'!$D$67,"Spacer",IF(COUNTIF($G$7:G547,G547)='[1]Season Set up'!$D$68,"Spacer",IF(COUNTIF($G$7:G547,G547)='[1]Season Set up'!$D$69,"Spacer",IF(COUNTIF($G$7:G547,G547)&lt;='[1]Season Set up'!$C$62, CONCATENATE(G547, " A"),IF(COUNTIF($G$7:G547,G547)&lt;='[1]Season Set up'!$C$63, CONCATENATE(G547, " B"),IF(COUNTIF($G$7:G547,G547)&lt;='[1]Season Set up'!$C$64, CONCATENATE(G547, " C"),IF(COUNTIF($G$7:G547,G547)&lt;='[1]Season Set up'!$C$65, CONCATENATE(G547, " D"),IF(COUNTIF($G$7:G547,G547)&lt;='[1]Season Set up'!$C$66, CONCATENATE(G547, " E"),IF(COUNTIF($G$7:G547,G547)&lt;='[1]Season Set up'!$C$67, CONCATENATE(G547, " F"),IF(COUNTIF($G$7:G547,G547)&lt;='[1]Season Set up'!$C$68, CONCATENATE(G547, " G"),IF(COUNTIF($G$7:G547,G547)&lt;='[1]Season Set up'!$C$69, CONCATENATE(G547, " H"),"")))))))))))))))))),"")</f>
        <v/>
      </c>
      <c r="I547" s="74"/>
      <c r="J547" s="21" t="str">
        <f>IFERROR(VLOOKUP(D547,#REF!,6,0),"")</f>
        <v/>
      </c>
      <c r="K547" s="2"/>
      <c r="L547" s="21">
        <v>541</v>
      </c>
      <c r="M547" s="73"/>
      <c r="N547" s="21" t="str">
        <f t="shared" si="15"/>
        <v/>
      </c>
      <c r="O547" s="21" t="str">
        <f>IFERROR(IF(M547="",VLOOKUP(N547,'[1]Members Sorted'!$B$2:$G$5000,2,0),VLOOKUP(M547,'[1]Members Sorted'!$B$2:$G$5000,2,0)),"")</f>
        <v/>
      </c>
      <c r="P547" s="21" t="str">
        <f>IFERROR(IF(M547="",VLOOKUP(N547,'[1]Members Sorted'!$B$2:$G$5000,3,0),VLOOKUP(M547,'[1]Members Sorted'!$B$2:$G$5000,3,0)),"")</f>
        <v/>
      </c>
      <c r="Q547" s="21" t="str">
        <f>IFERROR(IF(M547="",VLOOKUP(N547,'[1]Members Sorted'!$B$2:$G$5000,5,0),VLOOKUP(M547,'[1]Members Sorted'!$B$2:$G$5000,5,0)),"")</f>
        <v/>
      </c>
      <c r="R547" s="21" t="str">
        <f>IFERROR(IF(Q547="","",IF(#REF!=1,"Guest",IF(COUNTIF($Q$7:Q547,Q547)&lt;='[1]Season Set up'!$C$73, CONCATENATE(Q547, " A"),IF(COUNTIF($Q$7:Q547,Q547)&lt;='[1]Season Set up'!$C$74, CONCATENATE(Q547, " B"),IF(COUNTIF($Q$7:Q547,Q547)&lt;='[1]Season Set up'!$C$75, CONCATENATE(Q547, " C"),IF(COUNTIF($Q$7:Q547,Q547)&lt;='[1]Season Set up'!$C$76, CONCATENATE(Q547, " D"),IF(COUNTIF($Q$7:Q547,Q547)&lt;='[1]Season Set up'!$C$77, CONCATENATE(Q547, " E"),IF(COUNTIF($Q$7:Q547,Q547)&lt;='[1]Season Set up'!$C$78, CONCATENATE(Q547, " F"),IF(COUNTIF($Q$7:Q547,Q547)&lt;='[1]Season Set up'!$C$79, CONCATENATE(Q547, " G"),IF(COUNTIF($Q$7:Q547,Q547)&lt;='[1]Season Set up'!$C$80, CONCATENATE(Q547, " H"),"")))))))))),"")</f>
        <v/>
      </c>
      <c r="S547" s="74"/>
      <c r="T547" s="21" t="str">
        <f>IFERROR(VLOOKUP(N547,#REF!,6,0),"")</f>
        <v/>
      </c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1:35" ht="15.75" customHeight="1" x14ac:dyDescent="0.2">
      <c r="A548" s="2" t="str">
        <f>IFERROR(IF(#REF!=0,"Wrong Gender!",""),"")</f>
        <v/>
      </c>
      <c r="B548" s="21">
        <v>542</v>
      </c>
      <c r="C548" s="73"/>
      <c r="D548" s="21" t="str">
        <f t="shared" si="14"/>
        <v/>
      </c>
      <c r="E548" s="21" t="str">
        <f>IFERROR(IF(C548="",VLOOKUP(D548,'[1]Members Sorted'!$B$2:$G$5000,2,0),VLOOKUP(C548,'[1]Members Sorted'!$B$2:$G$5000,2,0)),"")</f>
        <v/>
      </c>
      <c r="F548" s="21" t="str">
        <f>IFERROR(IF(C548="",VLOOKUP(D548,'[1]Members Sorted'!$B$2:$G$5000,3,0),VLOOKUP(C548,'[1]Members Sorted'!$B$2:$G$5000,3,0)),"")</f>
        <v/>
      </c>
      <c r="G548" s="21" t="str">
        <f>IFERROR(IF(C548="",VLOOKUP(D548,'[1]Members Sorted'!$B$2:$G$5000,5,0),VLOOKUP(C548,'[1]Members Sorted'!$B$2:$G$5000,5,0)),"")</f>
        <v/>
      </c>
      <c r="H548" s="21" t="str">
        <f>IFERROR(IF(G548="","",IF(#REF!=1,"Guest",IF(COUNTIF($G$7:G548,G548)='[1]Season Set up'!$D$62,"Spacer",IF(COUNTIF($G$7:G548,G548)='[1]Season Set up'!$D$63,"Spacer",IF(COUNTIF($G$7:G548,G548)='[1]Season Set up'!$D$64,"Spacer",IF(COUNTIF($G$7:G548,G548)='[1]Season Set up'!$D$65,"Spacer",IF(COUNTIF($G$7:G548,G548)='[1]Season Set up'!$D$66,"Spacer",IF(COUNTIF($G$7:G548,G548)='[1]Season Set up'!$D$67,"Spacer",IF(COUNTIF($G$7:G548,G548)='[1]Season Set up'!$D$68,"Spacer",IF(COUNTIF($G$7:G548,G548)='[1]Season Set up'!$D$69,"Spacer",IF(COUNTIF($G$7:G548,G548)&lt;='[1]Season Set up'!$C$62, CONCATENATE(G548, " A"),IF(COUNTIF($G$7:G548,G548)&lt;='[1]Season Set up'!$C$63, CONCATENATE(G548, " B"),IF(COUNTIF($G$7:G548,G548)&lt;='[1]Season Set up'!$C$64, CONCATENATE(G548, " C"),IF(COUNTIF($G$7:G548,G548)&lt;='[1]Season Set up'!$C$65, CONCATENATE(G548, " D"),IF(COUNTIF($G$7:G548,G548)&lt;='[1]Season Set up'!$C$66, CONCATENATE(G548, " E"),IF(COUNTIF($G$7:G548,G548)&lt;='[1]Season Set up'!$C$67, CONCATENATE(G548, " F"),IF(COUNTIF($G$7:G548,G548)&lt;='[1]Season Set up'!$C$68, CONCATENATE(G548, " G"),IF(COUNTIF($G$7:G548,G548)&lt;='[1]Season Set up'!$C$69, CONCATENATE(G548, " H"),"")))))))))))))))))),"")</f>
        <v/>
      </c>
      <c r="I548" s="74"/>
      <c r="J548" s="21" t="str">
        <f>IFERROR(VLOOKUP(D548,#REF!,6,0),"")</f>
        <v/>
      </c>
      <c r="K548" s="2"/>
      <c r="L548" s="21">
        <v>542</v>
      </c>
      <c r="M548" s="73"/>
      <c r="N548" s="21" t="str">
        <f t="shared" si="15"/>
        <v/>
      </c>
      <c r="O548" s="21" t="str">
        <f>IFERROR(IF(M548="",VLOOKUP(N548,'[1]Members Sorted'!$B$2:$G$5000,2,0),VLOOKUP(M548,'[1]Members Sorted'!$B$2:$G$5000,2,0)),"")</f>
        <v/>
      </c>
      <c r="P548" s="21" t="str">
        <f>IFERROR(IF(M548="",VLOOKUP(N548,'[1]Members Sorted'!$B$2:$G$5000,3,0),VLOOKUP(M548,'[1]Members Sorted'!$B$2:$G$5000,3,0)),"")</f>
        <v/>
      </c>
      <c r="Q548" s="21" t="str">
        <f>IFERROR(IF(M548="",VLOOKUP(N548,'[1]Members Sorted'!$B$2:$G$5000,5,0),VLOOKUP(M548,'[1]Members Sorted'!$B$2:$G$5000,5,0)),"")</f>
        <v/>
      </c>
      <c r="R548" s="21" t="str">
        <f>IFERROR(IF(Q548="","",IF(#REF!=1,"Guest",IF(COUNTIF($Q$7:Q548,Q548)&lt;='[1]Season Set up'!$C$73, CONCATENATE(Q548, " A"),IF(COUNTIF($Q$7:Q548,Q548)&lt;='[1]Season Set up'!$C$74, CONCATENATE(Q548, " B"),IF(COUNTIF($Q$7:Q548,Q548)&lt;='[1]Season Set up'!$C$75, CONCATENATE(Q548, " C"),IF(COUNTIF($Q$7:Q548,Q548)&lt;='[1]Season Set up'!$C$76, CONCATENATE(Q548, " D"),IF(COUNTIF($Q$7:Q548,Q548)&lt;='[1]Season Set up'!$C$77, CONCATENATE(Q548, " E"),IF(COUNTIF($Q$7:Q548,Q548)&lt;='[1]Season Set up'!$C$78, CONCATENATE(Q548, " F"),IF(COUNTIF($Q$7:Q548,Q548)&lt;='[1]Season Set up'!$C$79, CONCATENATE(Q548, " G"),IF(COUNTIF($Q$7:Q548,Q548)&lt;='[1]Season Set up'!$C$80, CONCATENATE(Q548, " H"),"")))))))))),"")</f>
        <v/>
      </c>
      <c r="S548" s="74"/>
      <c r="T548" s="21" t="str">
        <f>IFERROR(VLOOKUP(N548,#REF!,6,0),"")</f>
        <v/>
      </c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1:35" ht="15.75" customHeight="1" x14ac:dyDescent="0.2">
      <c r="A549" s="2" t="str">
        <f>IFERROR(IF(#REF!=0,"Wrong Gender!",""),"")</f>
        <v/>
      </c>
      <c r="B549" s="21">
        <v>543</v>
      </c>
      <c r="C549" s="73"/>
      <c r="D549" s="21" t="str">
        <f t="shared" si="14"/>
        <v/>
      </c>
      <c r="E549" s="21" t="str">
        <f>IFERROR(IF(C549="",VLOOKUP(D549,'[1]Members Sorted'!$B$2:$G$5000,2,0),VLOOKUP(C549,'[1]Members Sorted'!$B$2:$G$5000,2,0)),"")</f>
        <v/>
      </c>
      <c r="F549" s="21" t="str">
        <f>IFERROR(IF(C549="",VLOOKUP(D549,'[1]Members Sorted'!$B$2:$G$5000,3,0),VLOOKUP(C549,'[1]Members Sorted'!$B$2:$G$5000,3,0)),"")</f>
        <v/>
      </c>
      <c r="G549" s="21" t="str">
        <f>IFERROR(IF(C549="",VLOOKUP(D549,'[1]Members Sorted'!$B$2:$G$5000,5,0),VLOOKUP(C549,'[1]Members Sorted'!$B$2:$G$5000,5,0)),"")</f>
        <v/>
      </c>
      <c r="H549" s="21" t="str">
        <f>IFERROR(IF(G549="","",IF(#REF!=1,"Guest",IF(COUNTIF($G$7:G549,G549)='[1]Season Set up'!$D$62,"Spacer",IF(COUNTIF($G$7:G549,G549)='[1]Season Set up'!$D$63,"Spacer",IF(COUNTIF($G$7:G549,G549)='[1]Season Set up'!$D$64,"Spacer",IF(COUNTIF($G$7:G549,G549)='[1]Season Set up'!$D$65,"Spacer",IF(COUNTIF($G$7:G549,G549)='[1]Season Set up'!$D$66,"Spacer",IF(COUNTIF($G$7:G549,G549)='[1]Season Set up'!$D$67,"Spacer",IF(COUNTIF($G$7:G549,G549)='[1]Season Set up'!$D$68,"Spacer",IF(COUNTIF($G$7:G549,G549)='[1]Season Set up'!$D$69,"Spacer",IF(COUNTIF($G$7:G549,G549)&lt;='[1]Season Set up'!$C$62, CONCATENATE(G549, " A"),IF(COUNTIF($G$7:G549,G549)&lt;='[1]Season Set up'!$C$63, CONCATENATE(G549, " B"),IF(COUNTIF($G$7:G549,G549)&lt;='[1]Season Set up'!$C$64, CONCATENATE(G549, " C"),IF(COUNTIF($G$7:G549,G549)&lt;='[1]Season Set up'!$C$65, CONCATENATE(G549, " D"),IF(COUNTIF($G$7:G549,G549)&lt;='[1]Season Set up'!$C$66, CONCATENATE(G549, " E"),IF(COUNTIF($G$7:G549,G549)&lt;='[1]Season Set up'!$C$67, CONCATENATE(G549, " F"),IF(COUNTIF($G$7:G549,G549)&lt;='[1]Season Set up'!$C$68, CONCATENATE(G549, " G"),IF(COUNTIF($G$7:G549,G549)&lt;='[1]Season Set up'!$C$69, CONCATENATE(G549, " H"),"")))))))))))))))))),"")</f>
        <v/>
      </c>
      <c r="I549" s="74"/>
      <c r="J549" s="21" t="str">
        <f>IFERROR(VLOOKUP(D549,#REF!,6,0),"")</f>
        <v/>
      </c>
      <c r="K549" s="2"/>
      <c r="L549" s="21">
        <v>543</v>
      </c>
      <c r="M549" s="73"/>
      <c r="N549" s="21" t="str">
        <f t="shared" si="15"/>
        <v/>
      </c>
      <c r="O549" s="21" t="str">
        <f>IFERROR(IF(M549="",VLOOKUP(N549,'[1]Members Sorted'!$B$2:$G$5000,2,0),VLOOKUP(M549,'[1]Members Sorted'!$B$2:$G$5000,2,0)),"")</f>
        <v/>
      </c>
      <c r="P549" s="21" t="str">
        <f>IFERROR(IF(M549="",VLOOKUP(N549,'[1]Members Sorted'!$B$2:$G$5000,3,0),VLOOKUP(M549,'[1]Members Sorted'!$B$2:$G$5000,3,0)),"")</f>
        <v/>
      </c>
      <c r="Q549" s="21" t="str">
        <f>IFERROR(IF(M549="",VLOOKUP(N549,'[1]Members Sorted'!$B$2:$G$5000,5,0),VLOOKUP(M549,'[1]Members Sorted'!$B$2:$G$5000,5,0)),"")</f>
        <v/>
      </c>
      <c r="R549" s="21" t="str">
        <f>IFERROR(IF(Q549="","",IF(#REF!=1,"Guest",IF(COUNTIF($Q$7:Q549,Q549)&lt;='[1]Season Set up'!$C$73, CONCATENATE(Q549, " A"),IF(COUNTIF($Q$7:Q549,Q549)&lt;='[1]Season Set up'!$C$74, CONCATENATE(Q549, " B"),IF(COUNTIF($Q$7:Q549,Q549)&lt;='[1]Season Set up'!$C$75, CONCATENATE(Q549, " C"),IF(COUNTIF($Q$7:Q549,Q549)&lt;='[1]Season Set up'!$C$76, CONCATENATE(Q549, " D"),IF(COUNTIF($Q$7:Q549,Q549)&lt;='[1]Season Set up'!$C$77, CONCATENATE(Q549, " E"),IF(COUNTIF($Q$7:Q549,Q549)&lt;='[1]Season Set up'!$C$78, CONCATENATE(Q549, " F"),IF(COUNTIF($Q$7:Q549,Q549)&lt;='[1]Season Set up'!$C$79, CONCATENATE(Q549, " G"),IF(COUNTIF($Q$7:Q549,Q549)&lt;='[1]Season Set up'!$C$80, CONCATENATE(Q549, " H"),"")))))))))),"")</f>
        <v/>
      </c>
      <c r="S549" s="74"/>
      <c r="T549" s="21" t="str">
        <f>IFERROR(VLOOKUP(N549,#REF!,6,0),"")</f>
        <v/>
      </c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1:35" ht="15.75" customHeight="1" x14ac:dyDescent="0.2">
      <c r="A550" s="2" t="str">
        <f>IFERROR(IF(#REF!=0,"Wrong Gender!",""),"")</f>
        <v/>
      </c>
      <c r="B550" s="21">
        <v>544</v>
      </c>
      <c r="C550" s="73"/>
      <c r="D550" s="21" t="str">
        <f t="shared" si="14"/>
        <v/>
      </c>
      <c r="E550" s="21" t="str">
        <f>IFERROR(IF(C550="",VLOOKUP(D550,'[1]Members Sorted'!$B$2:$G$5000,2,0),VLOOKUP(C550,'[1]Members Sorted'!$B$2:$G$5000,2,0)),"")</f>
        <v/>
      </c>
      <c r="F550" s="21" t="str">
        <f>IFERROR(IF(C550="",VLOOKUP(D550,'[1]Members Sorted'!$B$2:$G$5000,3,0),VLOOKUP(C550,'[1]Members Sorted'!$B$2:$G$5000,3,0)),"")</f>
        <v/>
      </c>
      <c r="G550" s="21" t="str">
        <f>IFERROR(IF(C550="",VLOOKUP(D550,'[1]Members Sorted'!$B$2:$G$5000,5,0),VLOOKUP(C550,'[1]Members Sorted'!$B$2:$G$5000,5,0)),"")</f>
        <v/>
      </c>
      <c r="H550" s="21" t="str">
        <f>IFERROR(IF(G550="","",IF(#REF!=1,"Guest",IF(COUNTIF($G$7:G550,G550)='[1]Season Set up'!$D$62,"Spacer",IF(COUNTIF($G$7:G550,G550)='[1]Season Set up'!$D$63,"Spacer",IF(COUNTIF($G$7:G550,G550)='[1]Season Set up'!$D$64,"Spacer",IF(COUNTIF($G$7:G550,G550)='[1]Season Set up'!$D$65,"Spacer",IF(COUNTIF($G$7:G550,G550)='[1]Season Set up'!$D$66,"Spacer",IF(COUNTIF($G$7:G550,G550)='[1]Season Set up'!$D$67,"Spacer",IF(COUNTIF($G$7:G550,G550)='[1]Season Set up'!$D$68,"Spacer",IF(COUNTIF($G$7:G550,G550)='[1]Season Set up'!$D$69,"Spacer",IF(COUNTIF($G$7:G550,G550)&lt;='[1]Season Set up'!$C$62, CONCATENATE(G550, " A"),IF(COUNTIF($G$7:G550,G550)&lt;='[1]Season Set up'!$C$63, CONCATENATE(G550, " B"),IF(COUNTIF($G$7:G550,G550)&lt;='[1]Season Set up'!$C$64, CONCATENATE(G550, " C"),IF(COUNTIF($G$7:G550,G550)&lt;='[1]Season Set up'!$C$65, CONCATENATE(G550, " D"),IF(COUNTIF($G$7:G550,G550)&lt;='[1]Season Set up'!$C$66, CONCATENATE(G550, " E"),IF(COUNTIF($G$7:G550,G550)&lt;='[1]Season Set up'!$C$67, CONCATENATE(G550, " F"),IF(COUNTIF($G$7:G550,G550)&lt;='[1]Season Set up'!$C$68, CONCATENATE(G550, " G"),IF(COUNTIF($G$7:G550,G550)&lt;='[1]Season Set up'!$C$69, CONCATENATE(G550, " H"),"")))))))))))))))))),"")</f>
        <v/>
      </c>
      <c r="I550" s="74"/>
      <c r="J550" s="21" t="str">
        <f>IFERROR(VLOOKUP(D550,#REF!,6,0),"")</f>
        <v/>
      </c>
      <c r="K550" s="2"/>
      <c r="L550" s="21">
        <v>544</v>
      </c>
      <c r="M550" s="73"/>
      <c r="N550" s="21" t="str">
        <f t="shared" si="15"/>
        <v/>
      </c>
      <c r="O550" s="21" t="str">
        <f>IFERROR(IF(M550="",VLOOKUP(N550,'[1]Members Sorted'!$B$2:$G$5000,2,0),VLOOKUP(M550,'[1]Members Sorted'!$B$2:$G$5000,2,0)),"")</f>
        <v/>
      </c>
      <c r="P550" s="21" t="str">
        <f>IFERROR(IF(M550="",VLOOKUP(N550,'[1]Members Sorted'!$B$2:$G$5000,3,0),VLOOKUP(M550,'[1]Members Sorted'!$B$2:$G$5000,3,0)),"")</f>
        <v/>
      </c>
      <c r="Q550" s="21" t="str">
        <f>IFERROR(IF(M550="",VLOOKUP(N550,'[1]Members Sorted'!$B$2:$G$5000,5,0),VLOOKUP(M550,'[1]Members Sorted'!$B$2:$G$5000,5,0)),"")</f>
        <v/>
      </c>
      <c r="R550" s="21" t="str">
        <f>IFERROR(IF(Q550="","",IF(#REF!=1,"Guest",IF(COUNTIF($Q$7:Q550,Q550)&lt;='[1]Season Set up'!$C$73, CONCATENATE(Q550, " A"),IF(COUNTIF($Q$7:Q550,Q550)&lt;='[1]Season Set up'!$C$74, CONCATENATE(Q550, " B"),IF(COUNTIF($Q$7:Q550,Q550)&lt;='[1]Season Set up'!$C$75, CONCATENATE(Q550, " C"),IF(COUNTIF($Q$7:Q550,Q550)&lt;='[1]Season Set up'!$C$76, CONCATENATE(Q550, " D"),IF(COUNTIF($Q$7:Q550,Q550)&lt;='[1]Season Set up'!$C$77, CONCATENATE(Q550, " E"),IF(COUNTIF($Q$7:Q550,Q550)&lt;='[1]Season Set up'!$C$78, CONCATENATE(Q550, " F"),IF(COUNTIF($Q$7:Q550,Q550)&lt;='[1]Season Set up'!$C$79, CONCATENATE(Q550, " G"),IF(COUNTIF($Q$7:Q550,Q550)&lt;='[1]Season Set up'!$C$80, CONCATENATE(Q550, " H"),"")))))))))),"")</f>
        <v/>
      </c>
      <c r="S550" s="74"/>
      <c r="T550" s="21" t="str">
        <f>IFERROR(VLOOKUP(N550,#REF!,6,0),"")</f>
        <v/>
      </c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1:35" ht="15.75" customHeight="1" x14ac:dyDescent="0.2">
      <c r="A551" s="2" t="str">
        <f>IFERROR(IF(#REF!=0,"Wrong Gender!",""),"")</f>
        <v/>
      </c>
      <c r="B551" s="21">
        <v>545</v>
      </c>
      <c r="C551" s="73"/>
      <c r="D551" s="21" t="str">
        <f t="shared" si="14"/>
        <v/>
      </c>
      <c r="E551" s="21" t="str">
        <f>IFERROR(IF(C551="",VLOOKUP(D551,'[1]Members Sorted'!$B$2:$G$5000,2,0),VLOOKUP(C551,'[1]Members Sorted'!$B$2:$G$5000,2,0)),"")</f>
        <v/>
      </c>
      <c r="F551" s="21" t="str">
        <f>IFERROR(IF(C551="",VLOOKUP(D551,'[1]Members Sorted'!$B$2:$G$5000,3,0),VLOOKUP(C551,'[1]Members Sorted'!$B$2:$G$5000,3,0)),"")</f>
        <v/>
      </c>
      <c r="G551" s="21" t="str">
        <f>IFERROR(IF(C551="",VLOOKUP(D551,'[1]Members Sorted'!$B$2:$G$5000,5,0),VLOOKUP(C551,'[1]Members Sorted'!$B$2:$G$5000,5,0)),"")</f>
        <v/>
      </c>
      <c r="H551" s="21" t="str">
        <f>IFERROR(IF(G551="","",IF(#REF!=1,"Guest",IF(COUNTIF($G$7:G551,G551)='[1]Season Set up'!$D$62,"Spacer",IF(COUNTIF($G$7:G551,G551)='[1]Season Set up'!$D$63,"Spacer",IF(COUNTIF($G$7:G551,G551)='[1]Season Set up'!$D$64,"Spacer",IF(COUNTIF($G$7:G551,G551)='[1]Season Set up'!$D$65,"Spacer",IF(COUNTIF($G$7:G551,G551)='[1]Season Set up'!$D$66,"Spacer",IF(COUNTIF($G$7:G551,G551)='[1]Season Set up'!$D$67,"Spacer",IF(COUNTIF($G$7:G551,G551)='[1]Season Set up'!$D$68,"Spacer",IF(COUNTIF($G$7:G551,G551)='[1]Season Set up'!$D$69,"Spacer",IF(COUNTIF($G$7:G551,G551)&lt;='[1]Season Set up'!$C$62, CONCATENATE(G551, " A"),IF(COUNTIF($G$7:G551,G551)&lt;='[1]Season Set up'!$C$63, CONCATENATE(G551, " B"),IF(COUNTIF($G$7:G551,G551)&lt;='[1]Season Set up'!$C$64, CONCATENATE(G551, " C"),IF(COUNTIF($G$7:G551,G551)&lt;='[1]Season Set up'!$C$65, CONCATENATE(G551, " D"),IF(COUNTIF($G$7:G551,G551)&lt;='[1]Season Set up'!$C$66, CONCATENATE(G551, " E"),IF(COUNTIF($G$7:G551,G551)&lt;='[1]Season Set up'!$C$67, CONCATENATE(G551, " F"),IF(COUNTIF($G$7:G551,G551)&lt;='[1]Season Set up'!$C$68, CONCATENATE(G551, " G"),IF(COUNTIF($G$7:G551,G551)&lt;='[1]Season Set up'!$C$69, CONCATENATE(G551, " H"),"")))))))))))))))))),"")</f>
        <v/>
      </c>
      <c r="I551" s="74"/>
      <c r="J551" s="21" t="str">
        <f>IFERROR(VLOOKUP(D551,#REF!,6,0),"")</f>
        <v/>
      </c>
      <c r="K551" s="2"/>
      <c r="L551" s="21">
        <v>545</v>
      </c>
      <c r="M551" s="73"/>
      <c r="N551" s="21" t="str">
        <f t="shared" si="15"/>
        <v/>
      </c>
      <c r="O551" s="21" t="str">
        <f>IFERROR(IF(M551="",VLOOKUP(N551,'[1]Members Sorted'!$B$2:$G$5000,2,0),VLOOKUP(M551,'[1]Members Sorted'!$B$2:$G$5000,2,0)),"")</f>
        <v/>
      </c>
      <c r="P551" s="21" t="str">
        <f>IFERROR(IF(M551="",VLOOKUP(N551,'[1]Members Sorted'!$B$2:$G$5000,3,0),VLOOKUP(M551,'[1]Members Sorted'!$B$2:$G$5000,3,0)),"")</f>
        <v/>
      </c>
      <c r="Q551" s="21" t="str">
        <f>IFERROR(IF(M551="",VLOOKUP(N551,'[1]Members Sorted'!$B$2:$G$5000,5,0),VLOOKUP(M551,'[1]Members Sorted'!$B$2:$G$5000,5,0)),"")</f>
        <v/>
      </c>
      <c r="R551" s="21" t="str">
        <f>IFERROR(IF(Q551="","",IF(#REF!=1,"Guest",IF(COUNTIF($Q$7:Q551,Q551)&lt;='[1]Season Set up'!$C$73, CONCATENATE(Q551, " A"),IF(COUNTIF($Q$7:Q551,Q551)&lt;='[1]Season Set up'!$C$74, CONCATENATE(Q551, " B"),IF(COUNTIF($Q$7:Q551,Q551)&lt;='[1]Season Set up'!$C$75, CONCATENATE(Q551, " C"),IF(COUNTIF($Q$7:Q551,Q551)&lt;='[1]Season Set up'!$C$76, CONCATENATE(Q551, " D"),IF(COUNTIF($Q$7:Q551,Q551)&lt;='[1]Season Set up'!$C$77, CONCATENATE(Q551, " E"),IF(COUNTIF($Q$7:Q551,Q551)&lt;='[1]Season Set up'!$C$78, CONCATENATE(Q551, " F"),IF(COUNTIF($Q$7:Q551,Q551)&lt;='[1]Season Set up'!$C$79, CONCATENATE(Q551, " G"),IF(COUNTIF($Q$7:Q551,Q551)&lt;='[1]Season Set up'!$C$80, CONCATENATE(Q551, " H"),"")))))))))),"")</f>
        <v/>
      </c>
      <c r="S551" s="74"/>
      <c r="T551" s="21" t="str">
        <f>IFERROR(VLOOKUP(N551,#REF!,6,0),"")</f>
        <v/>
      </c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1:35" ht="15.75" customHeight="1" x14ac:dyDescent="0.2">
      <c r="A552" s="2" t="str">
        <f>IFERROR(IF(#REF!=0,"Wrong Gender!",""),"")</f>
        <v/>
      </c>
      <c r="B552" s="21">
        <v>546</v>
      </c>
      <c r="C552" s="73"/>
      <c r="D552" s="21" t="str">
        <f t="shared" si="14"/>
        <v/>
      </c>
      <c r="E552" s="21" t="str">
        <f>IFERROR(IF(C552="",VLOOKUP(D552,'[1]Members Sorted'!$B$2:$G$5000,2,0),VLOOKUP(C552,'[1]Members Sorted'!$B$2:$G$5000,2,0)),"")</f>
        <v/>
      </c>
      <c r="F552" s="21" t="str">
        <f>IFERROR(IF(C552="",VLOOKUP(D552,'[1]Members Sorted'!$B$2:$G$5000,3,0),VLOOKUP(C552,'[1]Members Sorted'!$B$2:$G$5000,3,0)),"")</f>
        <v/>
      </c>
      <c r="G552" s="21" t="str">
        <f>IFERROR(IF(C552="",VLOOKUP(D552,'[1]Members Sorted'!$B$2:$G$5000,5,0),VLOOKUP(C552,'[1]Members Sorted'!$B$2:$G$5000,5,0)),"")</f>
        <v/>
      </c>
      <c r="H552" s="21" t="str">
        <f>IFERROR(IF(G552="","",IF(#REF!=1,"Guest",IF(COUNTIF($G$7:G552,G552)='[1]Season Set up'!$D$62,"Spacer",IF(COUNTIF($G$7:G552,G552)='[1]Season Set up'!$D$63,"Spacer",IF(COUNTIF($G$7:G552,G552)='[1]Season Set up'!$D$64,"Spacer",IF(COUNTIF($G$7:G552,G552)='[1]Season Set up'!$D$65,"Spacer",IF(COUNTIF($G$7:G552,G552)='[1]Season Set up'!$D$66,"Spacer",IF(COUNTIF($G$7:G552,G552)='[1]Season Set up'!$D$67,"Spacer",IF(COUNTIF($G$7:G552,G552)='[1]Season Set up'!$D$68,"Spacer",IF(COUNTIF($G$7:G552,G552)='[1]Season Set up'!$D$69,"Spacer",IF(COUNTIF($G$7:G552,G552)&lt;='[1]Season Set up'!$C$62, CONCATENATE(G552, " A"),IF(COUNTIF($G$7:G552,G552)&lt;='[1]Season Set up'!$C$63, CONCATENATE(G552, " B"),IF(COUNTIF($G$7:G552,G552)&lt;='[1]Season Set up'!$C$64, CONCATENATE(G552, " C"),IF(COUNTIF($G$7:G552,G552)&lt;='[1]Season Set up'!$C$65, CONCATENATE(G552, " D"),IF(COUNTIF($G$7:G552,G552)&lt;='[1]Season Set up'!$C$66, CONCATENATE(G552, " E"),IF(COUNTIF($G$7:G552,G552)&lt;='[1]Season Set up'!$C$67, CONCATENATE(G552, " F"),IF(COUNTIF($G$7:G552,G552)&lt;='[1]Season Set up'!$C$68, CONCATENATE(G552, " G"),IF(COUNTIF($G$7:G552,G552)&lt;='[1]Season Set up'!$C$69, CONCATENATE(G552, " H"),"")))))))))))))))))),"")</f>
        <v/>
      </c>
      <c r="I552" s="74"/>
      <c r="J552" s="21" t="str">
        <f>IFERROR(VLOOKUP(D552,#REF!,6,0),"")</f>
        <v/>
      </c>
      <c r="K552" s="2"/>
      <c r="L552" s="21">
        <v>546</v>
      </c>
      <c r="M552" s="73"/>
      <c r="N552" s="21" t="str">
        <f t="shared" si="15"/>
        <v/>
      </c>
      <c r="O552" s="21" t="str">
        <f>IFERROR(IF(M552="",VLOOKUP(N552,'[1]Members Sorted'!$B$2:$G$5000,2,0),VLOOKUP(M552,'[1]Members Sorted'!$B$2:$G$5000,2,0)),"")</f>
        <v/>
      </c>
      <c r="P552" s="21" t="str">
        <f>IFERROR(IF(M552="",VLOOKUP(N552,'[1]Members Sorted'!$B$2:$G$5000,3,0),VLOOKUP(M552,'[1]Members Sorted'!$B$2:$G$5000,3,0)),"")</f>
        <v/>
      </c>
      <c r="Q552" s="21" t="str">
        <f>IFERROR(IF(M552="",VLOOKUP(N552,'[1]Members Sorted'!$B$2:$G$5000,5,0),VLOOKUP(M552,'[1]Members Sorted'!$B$2:$G$5000,5,0)),"")</f>
        <v/>
      </c>
      <c r="R552" s="21" t="str">
        <f>IFERROR(IF(Q552="","",IF(#REF!=1,"Guest",IF(COUNTIF($Q$7:Q552,Q552)&lt;='[1]Season Set up'!$C$73, CONCATENATE(Q552, " A"),IF(COUNTIF($Q$7:Q552,Q552)&lt;='[1]Season Set up'!$C$74, CONCATENATE(Q552, " B"),IF(COUNTIF($Q$7:Q552,Q552)&lt;='[1]Season Set up'!$C$75, CONCATENATE(Q552, " C"),IF(COUNTIF($Q$7:Q552,Q552)&lt;='[1]Season Set up'!$C$76, CONCATENATE(Q552, " D"),IF(COUNTIF($Q$7:Q552,Q552)&lt;='[1]Season Set up'!$C$77, CONCATENATE(Q552, " E"),IF(COUNTIF($Q$7:Q552,Q552)&lt;='[1]Season Set up'!$C$78, CONCATENATE(Q552, " F"),IF(COUNTIF($Q$7:Q552,Q552)&lt;='[1]Season Set up'!$C$79, CONCATENATE(Q552, " G"),IF(COUNTIF($Q$7:Q552,Q552)&lt;='[1]Season Set up'!$C$80, CONCATENATE(Q552, " H"),"")))))))))),"")</f>
        <v/>
      </c>
      <c r="S552" s="74"/>
      <c r="T552" s="21" t="str">
        <f>IFERROR(VLOOKUP(N552,#REF!,6,0),"")</f>
        <v/>
      </c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1:35" ht="15.75" customHeight="1" x14ac:dyDescent="0.2">
      <c r="A553" s="2" t="str">
        <f>IFERROR(IF(#REF!=0,"Wrong Gender!",""),"")</f>
        <v/>
      </c>
      <c r="B553" s="21">
        <v>547</v>
      </c>
      <c r="C553" s="73"/>
      <c r="D553" s="21" t="str">
        <f t="shared" si="14"/>
        <v/>
      </c>
      <c r="E553" s="21" t="str">
        <f>IFERROR(IF(C553="",VLOOKUP(D553,'[1]Members Sorted'!$B$2:$G$5000,2,0),VLOOKUP(C553,'[1]Members Sorted'!$B$2:$G$5000,2,0)),"")</f>
        <v/>
      </c>
      <c r="F553" s="21" t="str">
        <f>IFERROR(IF(C553="",VLOOKUP(D553,'[1]Members Sorted'!$B$2:$G$5000,3,0),VLOOKUP(C553,'[1]Members Sorted'!$B$2:$G$5000,3,0)),"")</f>
        <v/>
      </c>
      <c r="G553" s="21" t="str">
        <f>IFERROR(IF(C553="",VLOOKUP(D553,'[1]Members Sorted'!$B$2:$G$5000,5,0),VLOOKUP(C553,'[1]Members Sorted'!$B$2:$G$5000,5,0)),"")</f>
        <v/>
      </c>
      <c r="H553" s="21" t="str">
        <f>IFERROR(IF(G553="","",IF(#REF!=1,"Guest",IF(COUNTIF($G$7:G553,G553)='[1]Season Set up'!$D$62,"Spacer",IF(COUNTIF($G$7:G553,G553)='[1]Season Set up'!$D$63,"Spacer",IF(COUNTIF($G$7:G553,G553)='[1]Season Set up'!$D$64,"Spacer",IF(COUNTIF($G$7:G553,G553)='[1]Season Set up'!$D$65,"Spacer",IF(COUNTIF($G$7:G553,G553)='[1]Season Set up'!$D$66,"Spacer",IF(COUNTIF($G$7:G553,G553)='[1]Season Set up'!$D$67,"Spacer",IF(COUNTIF($G$7:G553,G553)='[1]Season Set up'!$D$68,"Spacer",IF(COUNTIF($G$7:G553,G553)='[1]Season Set up'!$D$69,"Spacer",IF(COUNTIF($G$7:G553,G553)&lt;='[1]Season Set up'!$C$62, CONCATENATE(G553, " A"),IF(COUNTIF($G$7:G553,G553)&lt;='[1]Season Set up'!$C$63, CONCATENATE(G553, " B"),IF(COUNTIF($G$7:G553,G553)&lt;='[1]Season Set up'!$C$64, CONCATENATE(G553, " C"),IF(COUNTIF($G$7:G553,G553)&lt;='[1]Season Set up'!$C$65, CONCATENATE(G553, " D"),IF(COUNTIF($G$7:G553,G553)&lt;='[1]Season Set up'!$C$66, CONCATENATE(G553, " E"),IF(COUNTIF($G$7:G553,G553)&lt;='[1]Season Set up'!$C$67, CONCATENATE(G553, " F"),IF(COUNTIF($G$7:G553,G553)&lt;='[1]Season Set up'!$C$68, CONCATENATE(G553, " G"),IF(COUNTIF($G$7:G553,G553)&lt;='[1]Season Set up'!$C$69, CONCATENATE(G553, " H"),"")))))))))))))))))),"")</f>
        <v/>
      </c>
      <c r="I553" s="74"/>
      <c r="J553" s="21" t="str">
        <f>IFERROR(VLOOKUP(D553,#REF!,6,0),"")</f>
        <v/>
      </c>
      <c r="K553" s="2"/>
      <c r="L553" s="21">
        <v>547</v>
      </c>
      <c r="M553" s="73"/>
      <c r="N553" s="21" t="str">
        <f t="shared" si="15"/>
        <v/>
      </c>
      <c r="O553" s="21" t="str">
        <f>IFERROR(IF(M553="",VLOOKUP(N553,'[1]Members Sorted'!$B$2:$G$5000,2,0),VLOOKUP(M553,'[1]Members Sorted'!$B$2:$G$5000,2,0)),"")</f>
        <v/>
      </c>
      <c r="P553" s="21" t="str">
        <f>IFERROR(IF(M553="",VLOOKUP(N553,'[1]Members Sorted'!$B$2:$G$5000,3,0),VLOOKUP(M553,'[1]Members Sorted'!$B$2:$G$5000,3,0)),"")</f>
        <v/>
      </c>
      <c r="Q553" s="21" t="str">
        <f>IFERROR(IF(M553="",VLOOKUP(N553,'[1]Members Sorted'!$B$2:$G$5000,5,0),VLOOKUP(M553,'[1]Members Sorted'!$B$2:$G$5000,5,0)),"")</f>
        <v/>
      </c>
      <c r="R553" s="21" t="str">
        <f>IFERROR(IF(Q553="","",IF(#REF!=1,"Guest",IF(COUNTIF($Q$7:Q553,Q553)&lt;='[1]Season Set up'!$C$73, CONCATENATE(Q553, " A"),IF(COUNTIF($Q$7:Q553,Q553)&lt;='[1]Season Set up'!$C$74, CONCATENATE(Q553, " B"),IF(COUNTIF($Q$7:Q553,Q553)&lt;='[1]Season Set up'!$C$75, CONCATENATE(Q553, " C"),IF(COUNTIF($Q$7:Q553,Q553)&lt;='[1]Season Set up'!$C$76, CONCATENATE(Q553, " D"),IF(COUNTIF($Q$7:Q553,Q553)&lt;='[1]Season Set up'!$C$77, CONCATENATE(Q553, " E"),IF(COUNTIF($Q$7:Q553,Q553)&lt;='[1]Season Set up'!$C$78, CONCATENATE(Q553, " F"),IF(COUNTIF($Q$7:Q553,Q553)&lt;='[1]Season Set up'!$C$79, CONCATENATE(Q553, " G"),IF(COUNTIF($Q$7:Q553,Q553)&lt;='[1]Season Set up'!$C$80, CONCATENATE(Q553, " H"),"")))))))))),"")</f>
        <v/>
      </c>
      <c r="S553" s="74"/>
      <c r="T553" s="21" t="str">
        <f>IFERROR(VLOOKUP(N553,#REF!,6,0),"")</f>
        <v/>
      </c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1:35" ht="15.75" customHeight="1" x14ac:dyDescent="0.2">
      <c r="A554" s="2" t="str">
        <f>IFERROR(IF(#REF!=0,"Wrong Gender!",""),"")</f>
        <v/>
      </c>
      <c r="B554" s="21">
        <v>548</v>
      </c>
      <c r="C554" s="73"/>
      <c r="D554" s="21" t="str">
        <f t="shared" si="14"/>
        <v/>
      </c>
      <c r="E554" s="21" t="str">
        <f>IFERROR(IF(C554="",VLOOKUP(D554,'[1]Members Sorted'!$B$2:$G$5000,2,0),VLOOKUP(C554,'[1]Members Sorted'!$B$2:$G$5000,2,0)),"")</f>
        <v/>
      </c>
      <c r="F554" s="21" t="str">
        <f>IFERROR(IF(C554="",VLOOKUP(D554,'[1]Members Sorted'!$B$2:$G$5000,3,0),VLOOKUP(C554,'[1]Members Sorted'!$B$2:$G$5000,3,0)),"")</f>
        <v/>
      </c>
      <c r="G554" s="21" t="str">
        <f>IFERROR(IF(C554="",VLOOKUP(D554,'[1]Members Sorted'!$B$2:$G$5000,5,0),VLOOKUP(C554,'[1]Members Sorted'!$B$2:$G$5000,5,0)),"")</f>
        <v/>
      </c>
      <c r="H554" s="21" t="str">
        <f>IFERROR(IF(G554="","",IF(#REF!=1,"Guest",IF(COUNTIF($G$7:G554,G554)='[1]Season Set up'!$D$62,"Spacer",IF(COUNTIF($G$7:G554,G554)='[1]Season Set up'!$D$63,"Spacer",IF(COUNTIF($G$7:G554,G554)='[1]Season Set up'!$D$64,"Spacer",IF(COUNTIF($G$7:G554,G554)='[1]Season Set up'!$D$65,"Spacer",IF(COUNTIF($G$7:G554,G554)='[1]Season Set up'!$D$66,"Spacer",IF(COUNTIF($G$7:G554,G554)='[1]Season Set up'!$D$67,"Spacer",IF(COUNTIF($G$7:G554,G554)='[1]Season Set up'!$D$68,"Spacer",IF(COUNTIF($G$7:G554,G554)='[1]Season Set up'!$D$69,"Spacer",IF(COUNTIF($G$7:G554,G554)&lt;='[1]Season Set up'!$C$62, CONCATENATE(G554, " A"),IF(COUNTIF($G$7:G554,G554)&lt;='[1]Season Set up'!$C$63, CONCATENATE(G554, " B"),IF(COUNTIF($G$7:G554,G554)&lt;='[1]Season Set up'!$C$64, CONCATENATE(G554, " C"),IF(COUNTIF($G$7:G554,G554)&lt;='[1]Season Set up'!$C$65, CONCATENATE(G554, " D"),IF(COUNTIF($G$7:G554,G554)&lt;='[1]Season Set up'!$C$66, CONCATENATE(G554, " E"),IF(COUNTIF($G$7:G554,G554)&lt;='[1]Season Set up'!$C$67, CONCATENATE(G554, " F"),IF(COUNTIF($G$7:G554,G554)&lt;='[1]Season Set up'!$C$68, CONCATENATE(G554, " G"),IF(COUNTIF($G$7:G554,G554)&lt;='[1]Season Set up'!$C$69, CONCATENATE(G554, " H"),"")))))))))))))))))),"")</f>
        <v/>
      </c>
      <c r="I554" s="74"/>
      <c r="J554" s="21" t="str">
        <f>IFERROR(VLOOKUP(D554,#REF!,6,0),"")</f>
        <v/>
      </c>
      <c r="K554" s="2"/>
      <c r="L554" s="21">
        <v>548</v>
      </c>
      <c r="M554" s="73"/>
      <c r="N554" s="21" t="str">
        <f t="shared" si="15"/>
        <v/>
      </c>
      <c r="O554" s="21" t="str">
        <f>IFERROR(IF(M554="",VLOOKUP(N554,'[1]Members Sorted'!$B$2:$G$5000,2,0),VLOOKUP(M554,'[1]Members Sorted'!$B$2:$G$5000,2,0)),"")</f>
        <v/>
      </c>
      <c r="P554" s="21" t="str">
        <f>IFERROR(IF(M554="",VLOOKUP(N554,'[1]Members Sorted'!$B$2:$G$5000,3,0),VLOOKUP(M554,'[1]Members Sorted'!$B$2:$G$5000,3,0)),"")</f>
        <v/>
      </c>
      <c r="Q554" s="21" t="str">
        <f>IFERROR(IF(M554="",VLOOKUP(N554,'[1]Members Sorted'!$B$2:$G$5000,5,0),VLOOKUP(M554,'[1]Members Sorted'!$B$2:$G$5000,5,0)),"")</f>
        <v/>
      </c>
      <c r="R554" s="21" t="str">
        <f>IFERROR(IF(Q554="","",IF(#REF!=1,"Guest",IF(COUNTIF($Q$7:Q554,Q554)&lt;='[1]Season Set up'!$C$73, CONCATENATE(Q554, " A"),IF(COUNTIF($Q$7:Q554,Q554)&lt;='[1]Season Set up'!$C$74, CONCATENATE(Q554, " B"),IF(COUNTIF($Q$7:Q554,Q554)&lt;='[1]Season Set up'!$C$75, CONCATENATE(Q554, " C"),IF(COUNTIF($Q$7:Q554,Q554)&lt;='[1]Season Set up'!$C$76, CONCATENATE(Q554, " D"),IF(COUNTIF($Q$7:Q554,Q554)&lt;='[1]Season Set up'!$C$77, CONCATENATE(Q554, " E"),IF(COUNTIF($Q$7:Q554,Q554)&lt;='[1]Season Set up'!$C$78, CONCATENATE(Q554, " F"),IF(COUNTIF($Q$7:Q554,Q554)&lt;='[1]Season Set up'!$C$79, CONCATENATE(Q554, " G"),IF(COUNTIF($Q$7:Q554,Q554)&lt;='[1]Season Set up'!$C$80, CONCATENATE(Q554, " H"),"")))))))))),"")</f>
        <v/>
      </c>
      <c r="S554" s="74"/>
      <c r="T554" s="21" t="str">
        <f>IFERROR(VLOOKUP(N554,#REF!,6,0),"")</f>
        <v/>
      </c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1:35" ht="15.75" customHeight="1" x14ac:dyDescent="0.2">
      <c r="A555" s="2" t="str">
        <f>IFERROR(IF(#REF!=0,"Wrong Gender!",""),"")</f>
        <v/>
      </c>
      <c r="B555" s="21">
        <v>549</v>
      </c>
      <c r="C555" s="73"/>
      <c r="D555" s="21" t="str">
        <f t="shared" si="14"/>
        <v/>
      </c>
      <c r="E555" s="21" t="str">
        <f>IFERROR(IF(C555="",VLOOKUP(D555,'[1]Members Sorted'!$B$2:$G$5000,2,0),VLOOKUP(C555,'[1]Members Sorted'!$B$2:$G$5000,2,0)),"")</f>
        <v/>
      </c>
      <c r="F555" s="21" t="str">
        <f>IFERROR(IF(C555="",VLOOKUP(D555,'[1]Members Sorted'!$B$2:$G$5000,3,0),VLOOKUP(C555,'[1]Members Sorted'!$B$2:$G$5000,3,0)),"")</f>
        <v/>
      </c>
      <c r="G555" s="21" t="str">
        <f>IFERROR(IF(C555="",VLOOKUP(D555,'[1]Members Sorted'!$B$2:$G$5000,5,0),VLOOKUP(C555,'[1]Members Sorted'!$B$2:$G$5000,5,0)),"")</f>
        <v/>
      </c>
      <c r="H555" s="21" t="str">
        <f>IFERROR(IF(G555="","",IF(#REF!=1,"Guest",IF(COUNTIF($G$7:G555,G555)='[1]Season Set up'!$D$62,"Spacer",IF(COUNTIF($G$7:G555,G555)='[1]Season Set up'!$D$63,"Spacer",IF(COUNTIF($G$7:G555,G555)='[1]Season Set up'!$D$64,"Spacer",IF(COUNTIF($G$7:G555,G555)='[1]Season Set up'!$D$65,"Spacer",IF(COUNTIF($G$7:G555,G555)='[1]Season Set up'!$D$66,"Spacer",IF(COUNTIF($G$7:G555,G555)='[1]Season Set up'!$D$67,"Spacer",IF(COUNTIF($G$7:G555,G555)='[1]Season Set up'!$D$68,"Spacer",IF(COUNTIF($G$7:G555,G555)='[1]Season Set up'!$D$69,"Spacer",IF(COUNTIF($G$7:G555,G555)&lt;='[1]Season Set up'!$C$62, CONCATENATE(G555, " A"),IF(COUNTIF($G$7:G555,G555)&lt;='[1]Season Set up'!$C$63, CONCATENATE(G555, " B"),IF(COUNTIF($G$7:G555,G555)&lt;='[1]Season Set up'!$C$64, CONCATENATE(G555, " C"),IF(COUNTIF($G$7:G555,G555)&lt;='[1]Season Set up'!$C$65, CONCATENATE(G555, " D"),IF(COUNTIF($G$7:G555,G555)&lt;='[1]Season Set up'!$C$66, CONCATENATE(G555, " E"),IF(COUNTIF($G$7:G555,G555)&lt;='[1]Season Set up'!$C$67, CONCATENATE(G555, " F"),IF(COUNTIF($G$7:G555,G555)&lt;='[1]Season Set up'!$C$68, CONCATENATE(G555, " G"),IF(COUNTIF($G$7:G555,G555)&lt;='[1]Season Set up'!$C$69, CONCATENATE(G555, " H"),"")))))))))))))))))),"")</f>
        <v/>
      </c>
      <c r="I555" s="74"/>
      <c r="J555" s="21" t="str">
        <f>IFERROR(VLOOKUP(D555,#REF!,6,0),"")</f>
        <v/>
      </c>
      <c r="K555" s="2"/>
      <c r="L555" s="21">
        <v>549</v>
      </c>
      <c r="M555" s="73"/>
      <c r="N555" s="21" t="str">
        <f t="shared" si="15"/>
        <v/>
      </c>
      <c r="O555" s="21" t="str">
        <f>IFERROR(IF(M555="",VLOOKUP(N555,'[1]Members Sorted'!$B$2:$G$5000,2,0),VLOOKUP(M555,'[1]Members Sorted'!$B$2:$G$5000,2,0)),"")</f>
        <v/>
      </c>
      <c r="P555" s="21" t="str">
        <f>IFERROR(IF(M555="",VLOOKUP(N555,'[1]Members Sorted'!$B$2:$G$5000,3,0),VLOOKUP(M555,'[1]Members Sorted'!$B$2:$G$5000,3,0)),"")</f>
        <v/>
      </c>
      <c r="Q555" s="21" t="str">
        <f>IFERROR(IF(M555="",VLOOKUP(N555,'[1]Members Sorted'!$B$2:$G$5000,5,0),VLOOKUP(M555,'[1]Members Sorted'!$B$2:$G$5000,5,0)),"")</f>
        <v/>
      </c>
      <c r="R555" s="21" t="str">
        <f>IFERROR(IF(Q555="","",IF(#REF!=1,"Guest",IF(COUNTIF($Q$7:Q555,Q555)&lt;='[1]Season Set up'!$C$73, CONCATENATE(Q555, " A"),IF(COUNTIF($Q$7:Q555,Q555)&lt;='[1]Season Set up'!$C$74, CONCATENATE(Q555, " B"),IF(COUNTIF($Q$7:Q555,Q555)&lt;='[1]Season Set up'!$C$75, CONCATENATE(Q555, " C"),IF(COUNTIF($Q$7:Q555,Q555)&lt;='[1]Season Set up'!$C$76, CONCATENATE(Q555, " D"),IF(COUNTIF($Q$7:Q555,Q555)&lt;='[1]Season Set up'!$C$77, CONCATENATE(Q555, " E"),IF(COUNTIF($Q$7:Q555,Q555)&lt;='[1]Season Set up'!$C$78, CONCATENATE(Q555, " F"),IF(COUNTIF($Q$7:Q555,Q555)&lt;='[1]Season Set up'!$C$79, CONCATENATE(Q555, " G"),IF(COUNTIF($Q$7:Q555,Q555)&lt;='[1]Season Set up'!$C$80, CONCATENATE(Q555, " H"),"")))))))))),"")</f>
        <v/>
      </c>
      <c r="S555" s="74"/>
      <c r="T555" s="21" t="str">
        <f>IFERROR(VLOOKUP(N555,#REF!,6,0),"")</f>
        <v/>
      </c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1:35" ht="15.75" customHeight="1" x14ac:dyDescent="0.2">
      <c r="A556" s="2" t="str">
        <f>IFERROR(IF(#REF!=0,"Wrong Gender!",""),"")</f>
        <v/>
      </c>
      <c r="B556" s="21">
        <v>550</v>
      </c>
      <c r="C556" s="73"/>
      <c r="D556" s="21" t="str">
        <f t="shared" si="14"/>
        <v/>
      </c>
      <c r="E556" s="21" t="str">
        <f>IFERROR(IF(C556="",VLOOKUP(D556,'[1]Members Sorted'!$B$2:$G$5000,2,0),VLOOKUP(C556,'[1]Members Sorted'!$B$2:$G$5000,2,0)),"")</f>
        <v/>
      </c>
      <c r="F556" s="21" t="str">
        <f>IFERROR(IF(C556="",VLOOKUP(D556,'[1]Members Sorted'!$B$2:$G$5000,3,0),VLOOKUP(C556,'[1]Members Sorted'!$B$2:$G$5000,3,0)),"")</f>
        <v/>
      </c>
      <c r="G556" s="21" t="str">
        <f>IFERROR(IF(C556="",VLOOKUP(D556,'[1]Members Sorted'!$B$2:$G$5000,5,0),VLOOKUP(C556,'[1]Members Sorted'!$B$2:$G$5000,5,0)),"")</f>
        <v/>
      </c>
      <c r="H556" s="21" t="str">
        <f>IFERROR(IF(G556="","",IF(#REF!=1,"Guest",IF(COUNTIF($G$7:G556,G556)='[1]Season Set up'!$D$62,"Spacer",IF(COUNTIF($G$7:G556,G556)='[1]Season Set up'!$D$63,"Spacer",IF(COUNTIF($G$7:G556,G556)='[1]Season Set up'!$D$64,"Spacer",IF(COUNTIF($G$7:G556,G556)='[1]Season Set up'!$D$65,"Spacer",IF(COUNTIF($G$7:G556,G556)='[1]Season Set up'!$D$66,"Spacer",IF(COUNTIF($G$7:G556,G556)='[1]Season Set up'!$D$67,"Spacer",IF(COUNTIF($G$7:G556,G556)='[1]Season Set up'!$D$68,"Spacer",IF(COUNTIF($G$7:G556,G556)='[1]Season Set up'!$D$69,"Spacer",IF(COUNTIF($G$7:G556,G556)&lt;='[1]Season Set up'!$C$62, CONCATENATE(G556, " A"),IF(COUNTIF($G$7:G556,G556)&lt;='[1]Season Set up'!$C$63, CONCATENATE(G556, " B"),IF(COUNTIF($G$7:G556,G556)&lt;='[1]Season Set up'!$C$64, CONCATENATE(G556, " C"),IF(COUNTIF($G$7:G556,G556)&lt;='[1]Season Set up'!$C$65, CONCATENATE(G556, " D"),IF(COUNTIF($G$7:G556,G556)&lt;='[1]Season Set up'!$C$66, CONCATENATE(G556, " E"),IF(COUNTIF($G$7:G556,G556)&lt;='[1]Season Set up'!$C$67, CONCATENATE(G556, " F"),IF(COUNTIF($G$7:G556,G556)&lt;='[1]Season Set up'!$C$68, CONCATENATE(G556, " G"),IF(COUNTIF($G$7:G556,G556)&lt;='[1]Season Set up'!$C$69, CONCATENATE(G556, " H"),"")))))))))))))))))),"")</f>
        <v/>
      </c>
      <c r="I556" s="74"/>
      <c r="J556" s="21" t="str">
        <f>IFERROR(VLOOKUP(D556,#REF!,6,0),"")</f>
        <v/>
      </c>
      <c r="K556" s="2"/>
      <c r="L556" s="21">
        <v>550</v>
      </c>
      <c r="M556" s="73"/>
      <c r="N556" s="21" t="str">
        <f t="shared" si="15"/>
        <v/>
      </c>
      <c r="O556" s="21" t="str">
        <f>IFERROR(IF(M556="",VLOOKUP(N556,'[1]Members Sorted'!$B$2:$G$5000,2,0),VLOOKUP(M556,'[1]Members Sorted'!$B$2:$G$5000,2,0)),"")</f>
        <v/>
      </c>
      <c r="P556" s="21" t="str">
        <f>IFERROR(IF(M556="",VLOOKUP(N556,'[1]Members Sorted'!$B$2:$G$5000,3,0),VLOOKUP(M556,'[1]Members Sorted'!$B$2:$G$5000,3,0)),"")</f>
        <v/>
      </c>
      <c r="Q556" s="21" t="str">
        <f>IFERROR(IF(M556="",VLOOKUP(N556,'[1]Members Sorted'!$B$2:$G$5000,5,0),VLOOKUP(M556,'[1]Members Sorted'!$B$2:$G$5000,5,0)),"")</f>
        <v/>
      </c>
      <c r="R556" s="21" t="str">
        <f>IFERROR(IF(Q556="","",IF(#REF!=1,"Guest",IF(COUNTIF($Q$7:Q556,Q556)&lt;='[1]Season Set up'!$C$73, CONCATENATE(Q556, " A"),IF(COUNTIF($Q$7:Q556,Q556)&lt;='[1]Season Set up'!$C$74, CONCATENATE(Q556, " B"),IF(COUNTIF($Q$7:Q556,Q556)&lt;='[1]Season Set up'!$C$75, CONCATENATE(Q556, " C"),IF(COUNTIF($Q$7:Q556,Q556)&lt;='[1]Season Set up'!$C$76, CONCATENATE(Q556, " D"),IF(COUNTIF($Q$7:Q556,Q556)&lt;='[1]Season Set up'!$C$77, CONCATENATE(Q556, " E"),IF(COUNTIF($Q$7:Q556,Q556)&lt;='[1]Season Set up'!$C$78, CONCATENATE(Q556, " F"),IF(COUNTIF($Q$7:Q556,Q556)&lt;='[1]Season Set up'!$C$79, CONCATENATE(Q556, " G"),IF(COUNTIF($Q$7:Q556,Q556)&lt;='[1]Season Set up'!$C$80, CONCATENATE(Q556, " H"),"")))))))))),"")</f>
        <v/>
      </c>
      <c r="S556" s="74"/>
      <c r="T556" s="21" t="str">
        <f>IFERROR(VLOOKUP(N556,#REF!,6,0),"")</f>
        <v/>
      </c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1:35" ht="15.75" customHeight="1" x14ac:dyDescent="0.2">
      <c r="A557" s="2" t="str">
        <f>IFERROR(IF(#REF!=0,"Wrong Gender!",""),"")</f>
        <v/>
      </c>
      <c r="B557" s="21">
        <v>551</v>
      </c>
      <c r="C557" s="73"/>
      <c r="D557" s="21" t="str">
        <f t="shared" si="14"/>
        <v/>
      </c>
      <c r="E557" s="21" t="str">
        <f>IFERROR(IF(C557="",VLOOKUP(D557,'[1]Members Sorted'!$B$2:$G$5000,2,0),VLOOKUP(C557,'[1]Members Sorted'!$B$2:$G$5000,2,0)),"")</f>
        <v/>
      </c>
      <c r="F557" s="21" t="str">
        <f>IFERROR(IF(C557="",VLOOKUP(D557,'[1]Members Sorted'!$B$2:$G$5000,3,0),VLOOKUP(C557,'[1]Members Sorted'!$B$2:$G$5000,3,0)),"")</f>
        <v/>
      </c>
      <c r="G557" s="21" t="str">
        <f>IFERROR(IF(C557="",VLOOKUP(D557,'[1]Members Sorted'!$B$2:$G$5000,5,0),VLOOKUP(C557,'[1]Members Sorted'!$B$2:$G$5000,5,0)),"")</f>
        <v/>
      </c>
      <c r="H557" s="21" t="str">
        <f>IFERROR(IF(G557="","",IF(#REF!=1,"Guest",IF(COUNTIF($G$7:G557,G557)='[1]Season Set up'!$D$62,"Spacer",IF(COUNTIF($G$7:G557,G557)='[1]Season Set up'!$D$63,"Spacer",IF(COUNTIF($G$7:G557,G557)='[1]Season Set up'!$D$64,"Spacer",IF(COUNTIF($G$7:G557,G557)='[1]Season Set up'!$D$65,"Spacer",IF(COUNTIF($G$7:G557,G557)='[1]Season Set up'!$D$66,"Spacer",IF(COUNTIF($G$7:G557,G557)='[1]Season Set up'!$D$67,"Spacer",IF(COUNTIF($G$7:G557,G557)='[1]Season Set up'!$D$68,"Spacer",IF(COUNTIF($G$7:G557,G557)='[1]Season Set up'!$D$69,"Spacer",IF(COUNTIF($G$7:G557,G557)&lt;='[1]Season Set up'!$C$62, CONCATENATE(G557, " A"),IF(COUNTIF($G$7:G557,G557)&lt;='[1]Season Set up'!$C$63, CONCATENATE(G557, " B"),IF(COUNTIF($G$7:G557,G557)&lt;='[1]Season Set up'!$C$64, CONCATENATE(G557, " C"),IF(COUNTIF($G$7:G557,G557)&lt;='[1]Season Set up'!$C$65, CONCATENATE(G557, " D"),IF(COUNTIF($G$7:G557,G557)&lt;='[1]Season Set up'!$C$66, CONCATENATE(G557, " E"),IF(COUNTIF($G$7:G557,G557)&lt;='[1]Season Set up'!$C$67, CONCATENATE(G557, " F"),IF(COUNTIF($G$7:G557,G557)&lt;='[1]Season Set up'!$C$68, CONCATENATE(G557, " G"),IF(COUNTIF($G$7:G557,G557)&lt;='[1]Season Set up'!$C$69, CONCATENATE(G557, " H"),"")))))))))))))))))),"")</f>
        <v/>
      </c>
      <c r="I557" s="74"/>
      <c r="J557" s="21" t="str">
        <f>IFERROR(VLOOKUP(D557,#REF!,6,0),"")</f>
        <v/>
      </c>
      <c r="K557" s="2"/>
      <c r="L557" s="21">
        <v>551</v>
      </c>
      <c r="M557" s="73"/>
      <c r="N557" s="21" t="str">
        <f t="shared" si="15"/>
        <v/>
      </c>
      <c r="O557" s="21" t="str">
        <f>IFERROR(IF(M557="",VLOOKUP(N557,'[1]Members Sorted'!$B$2:$G$5000,2,0),VLOOKUP(M557,'[1]Members Sorted'!$B$2:$G$5000,2,0)),"")</f>
        <v/>
      </c>
      <c r="P557" s="21" t="str">
        <f>IFERROR(IF(M557="",VLOOKUP(N557,'[1]Members Sorted'!$B$2:$G$5000,3,0),VLOOKUP(M557,'[1]Members Sorted'!$B$2:$G$5000,3,0)),"")</f>
        <v/>
      </c>
      <c r="Q557" s="21" t="str">
        <f>IFERROR(IF(M557="",VLOOKUP(N557,'[1]Members Sorted'!$B$2:$G$5000,5,0),VLOOKUP(M557,'[1]Members Sorted'!$B$2:$G$5000,5,0)),"")</f>
        <v/>
      </c>
      <c r="R557" s="21" t="str">
        <f>IFERROR(IF(Q557="","",IF(#REF!=1,"Guest",IF(COUNTIF($Q$7:Q557,Q557)&lt;='[1]Season Set up'!$C$73, CONCATENATE(Q557, " A"),IF(COUNTIF($Q$7:Q557,Q557)&lt;='[1]Season Set up'!$C$74, CONCATENATE(Q557, " B"),IF(COUNTIF($Q$7:Q557,Q557)&lt;='[1]Season Set up'!$C$75, CONCATENATE(Q557, " C"),IF(COUNTIF($Q$7:Q557,Q557)&lt;='[1]Season Set up'!$C$76, CONCATENATE(Q557, " D"),IF(COUNTIF($Q$7:Q557,Q557)&lt;='[1]Season Set up'!$C$77, CONCATENATE(Q557, " E"),IF(COUNTIF($Q$7:Q557,Q557)&lt;='[1]Season Set up'!$C$78, CONCATENATE(Q557, " F"),IF(COUNTIF($Q$7:Q557,Q557)&lt;='[1]Season Set up'!$C$79, CONCATENATE(Q557, " G"),IF(COUNTIF($Q$7:Q557,Q557)&lt;='[1]Season Set up'!$C$80, CONCATENATE(Q557, " H"),"")))))))))),"")</f>
        <v/>
      </c>
      <c r="S557" s="74"/>
      <c r="T557" s="21" t="str">
        <f>IFERROR(VLOOKUP(N557,#REF!,6,0),"")</f>
        <v/>
      </c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1:35" ht="15.75" customHeight="1" x14ac:dyDescent="0.2">
      <c r="A558" s="2" t="str">
        <f>IFERROR(IF(#REF!=0,"Wrong Gender!",""),"")</f>
        <v/>
      </c>
      <c r="B558" s="21">
        <v>552</v>
      </c>
      <c r="C558" s="73"/>
      <c r="D558" s="21" t="str">
        <f t="shared" si="14"/>
        <v/>
      </c>
      <c r="E558" s="21" t="str">
        <f>IFERROR(IF(C558="",VLOOKUP(D558,'[1]Members Sorted'!$B$2:$G$5000,2,0),VLOOKUP(C558,'[1]Members Sorted'!$B$2:$G$5000,2,0)),"")</f>
        <v/>
      </c>
      <c r="F558" s="21" t="str">
        <f>IFERROR(IF(C558="",VLOOKUP(D558,'[1]Members Sorted'!$B$2:$G$5000,3,0),VLOOKUP(C558,'[1]Members Sorted'!$B$2:$G$5000,3,0)),"")</f>
        <v/>
      </c>
      <c r="G558" s="21" t="str">
        <f>IFERROR(IF(C558="",VLOOKUP(D558,'[1]Members Sorted'!$B$2:$G$5000,5,0),VLOOKUP(C558,'[1]Members Sorted'!$B$2:$G$5000,5,0)),"")</f>
        <v/>
      </c>
      <c r="H558" s="21" t="str">
        <f>IFERROR(IF(G558="","",IF(#REF!=1,"Guest",IF(COUNTIF($G$7:G558,G558)='[1]Season Set up'!$D$62,"Spacer",IF(COUNTIF($G$7:G558,G558)='[1]Season Set up'!$D$63,"Spacer",IF(COUNTIF($G$7:G558,G558)='[1]Season Set up'!$D$64,"Spacer",IF(COUNTIF($G$7:G558,G558)='[1]Season Set up'!$D$65,"Spacer",IF(COUNTIF($G$7:G558,G558)='[1]Season Set up'!$D$66,"Spacer",IF(COUNTIF($G$7:G558,G558)='[1]Season Set up'!$D$67,"Spacer",IF(COUNTIF($G$7:G558,G558)='[1]Season Set up'!$D$68,"Spacer",IF(COUNTIF($G$7:G558,G558)='[1]Season Set up'!$D$69,"Spacer",IF(COUNTIF($G$7:G558,G558)&lt;='[1]Season Set up'!$C$62, CONCATENATE(G558, " A"),IF(COUNTIF($G$7:G558,G558)&lt;='[1]Season Set up'!$C$63, CONCATENATE(G558, " B"),IF(COUNTIF($G$7:G558,G558)&lt;='[1]Season Set up'!$C$64, CONCATENATE(G558, " C"),IF(COUNTIF($G$7:G558,G558)&lt;='[1]Season Set up'!$C$65, CONCATENATE(G558, " D"),IF(COUNTIF($G$7:G558,G558)&lt;='[1]Season Set up'!$C$66, CONCATENATE(G558, " E"),IF(COUNTIF($G$7:G558,G558)&lt;='[1]Season Set up'!$C$67, CONCATENATE(G558, " F"),IF(COUNTIF($G$7:G558,G558)&lt;='[1]Season Set up'!$C$68, CONCATENATE(G558, " G"),IF(COUNTIF($G$7:G558,G558)&lt;='[1]Season Set up'!$C$69, CONCATENATE(G558, " H"),"")))))))))))))))))),"")</f>
        <v/>
      </c>
      <c r="I558" s="74"/>
      <c r="J558" s="21" t="str">
        <f>IFERROR(VLOOKUP(D558,#REF!,6,0),"")</f>
        <v/>
      </c>
      <c r="K558" s="2"/>
      <c r="L558" s="21">
        <v>552</v>
      </c>
      <c r="M558" s="73"/>
      <c r="N558" s="21" t="str">
        <f t="shared" si="15"/>
        <v/>
      </c>
      <c r="O558" s="21" t="str">
        <f>IFERROR(IF(M558="",VLOOKUP(N558,'[1]Members Sorted'!$B$2:$G$5000,2,0),VLOOKUP(M558,'[1]Members Sorted'!$B$2:$G$5000,2,0)),"")</f>
        <v/>
      </c>
      <c r="P558" s="21" t="str">
        <f>IFERROR(IF(M558="",VLOOKUP(N558,'[1]Members Sorted'!$B$2:$G$5000,3,0),VLOOKUP(M558,'[1]Members Sorted'!$B$2:$G$5000,3,0)),"")</f>
        <v/>
      </c>
      <c r="Q558" s="21" t="str">
        <f>IFERROR(IF(M558="",VLOOKUP(N558,'[1]Members Sorted'!$B$2:$G$5000,5,0),VLOOKUP(M558,'[1]Members Sorted'!$B$2:$G$5000,5,0)),"")</f>
        <v/>
      </c>
      <c r="R558" s="21" t="str">
        <f>IFERROR(IF(Q558="","",IF(#REF!=1,"Guest",IF(COUNTIF($Q$7:Q558,Q558)&lt;='[1]Season Set up'!$C$73, CONCATENATE(Q558, " A"),IF(COUNTIF($Q$7:Q558,Q558)&lt;='[1]Season Set up'!$C$74, CONCATENATE(Q558, " B"),IF(COUNTIF($Q$7:Q558,Q558)&lt;='[1]Season Set up'!$C$75, CONCATENATE(Q558, " C"),IF(COUNTIF($Q$7:Q558,Q558)&lt;='[1]Season Set up'!$C$76, CONCATENATE(Q558, " D"),IF(COUNTIF($Q$7:Q558,Q558)&lt;='[1]Season Set up'!$C$77, CONCATENATE(Q558, " E"),IF(COUNTIF($Q$7:Q558,Q558)&lt;='[1]Season Set up'!$C$78, CONCATENATE(Q558, " F"),IF(COUNTIF($Q$7:Q558,Q558)&lt;='[1]Season Set up'!$C$79, CONCATENATE(Q558, " G"),IF(COUNTIF($Q$7:Q558,Q558)&lt;='[1]Season Set up'!$C$80, CONCATENATE(Q558, " H"),"")))))))))),"")</f>
        <v/>
      </c>
      <c r="S558" s="74"/>
      <c r="T558" s="21" t="str">
        <f>IFERROR(VLOOKUP(N558,#REF!,6,0),"")</f>
        <v/>
      </c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1:35" ht="15.75" customHeight="1" x14ac:dyDescent="0.2">
      <c r="A559" s="2" t="str">
        <f>IFERROR(IF(#REF!=0,"Wrong Gender!",""),"")</f>
        <v/>
      </c>
      <c r="B559" s="21">
        <v>553</v>
      </c>
      <c r="C559" s="73"/>
      <c r="D559" s="21" t="str">
        <f t="shared" si="14"/>
        <v/>
      </c>
      <c r="E559" s="21" t="str">
        <f>IFERROR(IF(C559="",VLOOKUP(D559,'[1]Members Sorted'!$B$2:$G$5000,2,0),VLOOKUP(C559,'[1]Members Sorted'!$B$2:$G$5000,2,0)),"")</f>
        <v/>
      </c>
      <c r="F559" s="21" t="str">
        <f>IFERROR(IF(C559="",VLOOKUP(D559,'[1]Members Sorted'!$B$2:$G$5000,3,0),VLOOKUP(C559,'[1]Members Sorted'!$B$2:$G$5000,3,0)),"")</f>
        <v/>
      </c>
      <c r="G559" s="21" t="str">
        <f>IFERROR(IF(C559="",VLOOKUP(D559,'[1]Members Sorted'!$B$2:$G$5000,5,0),VLOOKUP(C559,'[1]Members Sorted'!$B$2:$G$5000,5,0)),"")</f>
        <v/>
      </c>
      <c r="H559" s="21" t="str">
        <f>IFERROR(IF(G559="","",IF(#REF!=1,"Guest",IF(COUNTIF($G$7:G559,G559)='[1]Season Set up'!$D$62,"Spacer",IF(COUNTIF($G$7:G559,G559)='[1]Season Set up'!$D$63,"Spacer",IF(COUNTIF($G$7:G559,G559)='[1]Season Set up'!$D$64,"Spacer",IF(COUNTIF($G$7:G559,G559)='[1]Season Set up'!$D$65,"Spacer",IF(COUNTIF($G$7:G559,G559)='[1]Season Set up'!$D$66,"Spacer",IF(COUNTIF($G$7:G559,G559)='[1]Season Set up'!$D$67,"Spacer",IF(COUNTIF($G$7:G559,G559)='[1]Season Set up'!$D$68,"Spacer",IF(COUNTIF($G$7:G559,G559)='[1]Season Set up'!$D$69,"Spacer",IF(COUNTIF($G$7:G559,G559)&lt;='[1]Season Set up'!$C$62, CONCATENATE(G559, " A"),IF(COUNTIF($G$7:G559,G559)&lt;='[1]Season Set up'!$C$63, CONCATENATE(G559, " B"),IF(COUNTIF($G$7:G559,G559)&lt;='[1]Season Set up'!$C$64, CONCATENATE(G559, " C"),IF(COUNTIF($G$7:G559,G559)&lt;='[1]Season Set up'!$C$65, CONCATENATE(G559, " D"),IF(COUNTIF($G$7:G559,G559)&lt;='[1]Season Set up'!$C$66, CONCATENATE(G559, " E"),IF(COUNTIF($G$7:G559,G559)&lt;='[1]Season Set up'!$C$67, CONCATENATE(G559, " F"),IF(COUNTIF($G$7:G559,G559)&lt;='[1]Season Set up'!$C$68, CONCATENATE(G559, " G"),IF(COUNTIF($G$7:G559,G559)&lt;='[1]Season Set up'!$C$69, CONCATENATE(G559, " H"),"")))))))))))))))))),"")</f>
        <v/>
      </c>
      <c r="I559" s="74"/>
      <c r="J559" s="21" t="str">
        <f>IFERROR(VLOOKUP(D559,#REF!,6,0),"")</f>
        <v/>
      </c>
      <c r="K559" s="2"/>
      <c r="L559" s="21">
        <v>553</v>
      </c>
      <c r="M559" s="73"/>
      <c r="N559" s="21" t="str">
        <f t="shared" si="15"/>
        <v/>
      </c>
      <c r="O559" s="21" t="str">
        <f>IFERROR(IF(M559="",VLOOKUP(N559,'[1]Members Sorted'!$B$2:$G$5000,2,0),VLOOKUP(M559,'[1]Members Sorted'!$B$2:$G$5000,2,0)),"")</f>
        <v/>
      </c>
      <c r="P559" s="21" t="str">
        <f>IFERROR(IF(M559="",VLOOKUP(N559,'[1]Members Sorted'!$B$2:$G$5000,3,0),VLOOKUP(M559,'[1]Members Sorted'!$B$2:$G$5000,3,0)),"")</f>
        <v/>
      </c>
      <c r="Q559" s="21" t="str">
        <f>IFERROR(IF(M559="",VLOOKUP(N559,'[1]Members Sorted'!$B$2:$G$5000,5,0),VLOOKUP(M559,'[1]Members Sorted'!$B$2:$G$5000,5,0)),"")</f>
        <v/>
      </c>
      <c r="R559" s="21" t="str">
        <f>IFERROR(IF(Q559="","",IF(#REF!=1,"Guest",IF(COUNTIF($Q$7:Q559,Q559)&lt;='[1]Season Set up'!$C$73, CONCATENATE(Q559, " A"),IF(COUNTIF($Q$7:Q559,Q559)&lt;='[1]Season Set up'!$C$74, CONCATENATE(Q559, " B"),IF(COUNTIF($Q$7:Q559,Q559)&lt;='[1]Season Set up'!$C$75, CONCATENATE(Q559, " C"),IF(COUNTIF($Q$7:Q559,Q559)&lt;='[1]Season Set up'!$C$76, CONCATENATE(Q559, " D"),IF(COUNTIF($Q$7:Q559,Q559)&lt;='[1]Season Set up'!$C$77, CONCATENATE(Q559, " E"),IF(COUNTIF($Q$7:Q559,Q559)&lt;='[1]Season Set up'!$C$78, CONCATENATE(Q559, " F"),IF(COUNTIF($Q$7:Q559,Q559)&lt;='[1]Season Set up'!$C$79, CONCATENATE(Q559, " G"),IF(COUNTIF($Q$7:Q559,Q559)&lt;='[1]Season Set up'!$C$80, CONCATENATE(Q559, " H"),"")))))))))),"")</f>
        <v/>
      </c>
      <c r="S559" s="74"/>
      <c r="T559" s="21" t="str">
        <f>IFERROR(VLOOKUP(N559,#REF!,6,0),"")</f>
        <v/>
      </c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1:35" ht="15.75" customHeight="1" x14ac:dyDescent="0.2">
      <c r="A560" s="2" t="str">
        <f>IFERROR(IF(#REF!=0,"Wrong Gender!",""),"")</f>
        <v/>
      </c>
      <c r="B560" s="21">
        <v>554</v>
      </c>
      <c r="C560" s="73"/>
      <c r="D560" s="21" t="str">
        <f t="shared" si="14"/>
        <v/>
      </c>
      <c r="E560" s="21" t="str">
        <f>IFERROR(IF(C560="",VLOOKUP(D560,'[1]Members Sorted'!$B$2:$G$5000,2,0),VLOOKUP(C560,'[1]Members Sorted'!$B$2:$G$5000,2,0)),"")</f>
        <v/>
      </c>
      <c r="F560" s="21" t="str">
        <f>IFERROR(IF(C560="",VLOOKUP(D560,'[1]Members Sorted'!$B$2:$G$5000,3,0),VLOOKUP(C560,'[1]Members Sorted'!$B$2:$G$5000,3,0)),"")</f>
        <v/>
      </c>
      <c r="G560" s="21" t="str">
        <f>IFERROR(IF(C560="",VLOOKUP(D560,'[1]Members Sorted'!$B$2:$G$5000,5,0),VLOOKUP(C560,'[1]Members Sorted'!$B$2:$G$5000,5,0)),"")</f>
        <v/>
      </c>
      <c r="H560" s="21" t="str">
        <f>IFERROR(IF(G560="","",IF(#REF!=1,"Guest",IF(COUNTIF($G$7:G560,G560)='[1]Season Set up'!$D$62,"Spacer",IF(COUNTIF($G$7:G560,G560)='[1]Season Set up'!$D$63,"Spacer",IF(COUNTIF($G$7:G560,G560)='[1]Season Set up'!$D$64,"Spacer",IF(COUNTIF($G$7:G560,G560)='[1]Season Set up'!$D$65,"Spacer",IF(COUNTIF($G$7:G560,G560)='[1]Season Set up'!$D$66,"Spacer",IF(COUNTIF($G$7:G560,G560)='[1]Season Set up'!$D$67,"Spacer",IF(COUNTIF($G$7:G560,G560)='[1]Season Set up'!$D$68,"Spacer",IF(COUNTIF($G$7:G560,G560)='[1]Season Set up'!$D$69,"Spacer",IF(COUNTIF($G$7:G560,G560)&lt;='[1]Season Set up'!$C$62, CONCATENATE(G560, " A"),IF(COUNTIF($G$7:G560,G560)&lt;='[1]Season Set up'!$C$63, CONCATENATE(G560, " B"),IF(COUNTIF($G$7:G560,G560)&lt;='[1]Season Set up'!$C$64, CONCATENATE(G560, " C"),IF(COUNTIF($G$7:G560,G560)&lt;='[1]Season Set up'!$C$65, CONCATENATE(G560, " D"),IF(COUNTIF($G$7:G560,G560)&lt;='[1]Season Set up'!$C$66, CONCATENATE(G560, " E"),IF(COUNTIF($G$7:G560,G560)&lt;='[1]Season Set up'!$C$67, CONCATENATE(G560, " F"),IF(COUNTIF($G$7:G560,G560)&lt;='[1]Season Set up'!$C$68, CONCATENATE(G560, " G"),IF(COUNTIF($G$7:G560,G560)&lt;='[1]Season Set up'!$C$69, CONCATENATE(G560, " H"),"")))))))))))))))))),"")</f>
        <v/>
      </c>
      <c r="I560" s="74"/>
      <c r="J560" s="21" t="str">
        <f>IFERROR(VLOOKUP(D560,#REF!,6,0),"")</f>
        <v/>
      </c>
      <c r="K560" s="2"/>
      <c r="L560" s="21">
        <v>554</v>
      </c>
      <c r="M560" s="73"/>
      <c r="N560" s="21" t="str">
        <f t="shared" si="15"/>
        <v/>
      </c>
      <c r="O560" s="21" t="str">
        <f>IFERROR(IF(M560="",VLOOKUP(N560,'[1]Members Sorted'!$B$2:$G$5000,2,0),VLOOKUP(M560,'[1]Members Sorted'!$B$2:$G$5000,2,0)),"")</f>
        <v/>
      </c>
      <c r="P560" s="21" t="str">
        <f>IFERROR(IF(M560="",VLOOKUP(N560,'[1]Members Sorted'!$B$2:$G$5000,3,0),VLOOKUP(M560,'[1]Members Sorted'!$B$2:$G$5000,3,0)),"")</f>
        <v/>
      </c>
      <c r="Q560" s="21" t="str">
        <f>IFERROR(IF(M560="",VLOOKUP(N560,'[1]Members Sorted'!$B$2:$G$5000,5,0),VLOOKUP(M560,'[1]Members Sorted'!$B$2:$G$5000,5,0)),"")</f>
        <v/>
      </c>
      <c r="R560" s="21" t="str">
        <f>IFERROR(IF(Q560="","",IF(#REF!=1,"Guest",IF(COUNTIF($Q$7:Q560,Q560)&lt;='[1]Season Set up'!$C$73, CONCATENATE(Q560, " A"),IF(COUNTIF($Q$7:Q560,Q560)&lt;='[1]Season Set up'!$C$74, CONCATENATE(Q560, " B"),IF(COUNTIF($Q$7:Q560,Q560)&lt;='[1]Season Set up'!$C$75, CONCATENATE(Q560, " C"),IF(COUNTIF($Q$7:Q560,Q560)&lt;='[1]Season Set up'!$C$76, CONCATENATE(Q560, " D"),IF(COUNTIF($Q$7:Q560,Q560)&lt;='[1]Season Set up'!$C$77, CONCATENATE(Q560, " E"),IF(COUNTIF($Q$7:Q560,Q560)&lt;='[1]Season Set up'!$C$78, CONCATENATE(Q560, " F"),IF(COUNTIF($Q$7:Q560,Q560)&lt;='[1]Season Set up'!$C$79, CONCATENATE(Q560, " G"),IF(COUNTIF($Q$7:Q560,Q560)&lt;='[1]Season Set up'!$C$80, CONCATENATE(Q560, " H"),"")))))))))),"")</f>
        <v/>
      </c>
      <c r="S560" s="74"/>
      <c r="T560" s="21" t="str">
        <f>IFERROR(VLOOKUP(N560,#REF!,6,0),"")</f>
        <v/>
      </c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1:35" ht="15.75" customHeight="1" x14ac:dyDescent="0.2">
      <c r="A561" s="2" t="str">
        <f>IFERROR(IF(#REF!=0,"Wrong Gender!",""),"")</f>
        <v/>
      </c>
      <c r="B561" s="21">
        <v>555</v>
      </c>
      <c r="C561" s="73"/>
      <c r="D561" s="21" t="str">
        <f t="shared" si="14"/>
        <v/>
      </c>
      <c r="E561" s="21" t="str">
        <f>IFERROR(IF(C561="",VLOOKUP(D561,'[1]Members Sorted'!$B$2:$G$5000,2,0),VLOOKUP(C561,'[1]Members Sorted'!$B$2:$G$5000,2,0)),"")</f>
        <v/>
      </c>
      <c r="F561" s="21" t="str">
        <f>IFERROR(IF(C561="",VLOOKUP(D561,'[1]Members Sorted'!$B$2:$G$5000,3,0),VLOOKUP(C561,'[1]Members Sorted'!$B$2:$G$5000,3,0)),"")</f>
        <v/>
      </c>
      <c r="G561" s="21" t="str">
        <f>IFERROR(IF(C561="",VLOOKUP(D561,'[1]Members Sorted'!$B$2:$G$5000,5,0),VLOOKUP(C561,'[1]Members Sorted'!$B$2:$G$5000,5,0)),"")</f>
        <v/>
      </c>
      <c r="H561" s="21" t="str">
        <f>IFERROR(IF(G561="","",IF(#REF!=1,"Guest",IF(COUNTIF($G$7:G561,G561)='[1]Season Set up'!$D$62,"Spacer",IF(COUNTIF($G$7:G561,G561)='[1]Season Set up'!$D$63,"Spacer",IF(COUNTIF($G$7:G561,G561)='[1]Season Set up'!$D$64,"Spacer",IF(COUNTIF($G$7:G561,G561)='[1]Season Set up'!$D$65,"Spacer",IF(COUNTIF($G$7:G561,G561)='[1]Season Set up'!$D$66,"Spacer",IF(COUNTIF($G$7:G561,G561)='[1]Season Set up'!$D$67,"Spacer",IF(COUNTIF($G$7:G561,G561)='[1]Season Set up'!$D$68,"Spacer",IF(COUNTIF($G$7:G561,G561)='[1]Season Set up'!$D$69,"Spacer",IF(COUNTIF($G$7:G561,G561)&lt;='[1]Season Set up'!$C$62, CONCATENATE(G561, " A"),IF(COUNTIF($G$7:G561,G561)&lt;='[1]Season Set up'!$C$63, CONCATENATE(G561, " B"),IF(COUNTIF($G$7:G561,G561)&lt;='[1]Season Set up'!$C$64, CONCATENATE(G561, " C"),IF(COUNTIF($G$7:G561,G561)&lt;='[1]Season Set up'!$C$65, CONCATENATE(G561, " D"),IF(COUNTIF($G$7:G561,G561)&lt;='[1]Season Set up'!$C$66, CONCATENATE(G561, " E"),IF(COUNTIF($G$7:G561,G561)&lt;='[1]Season Set up'!$C$67, CONCATENATE(G561, " F"),IF(COUNTIF($G$7:G561,G561)&lt;='[1]Season Set up'!$C$68, CONCATENATE(G561, " G"),IF(COUNTIF($G$7:G561,G561)&lt;='[1]Season Set up'!$C$69, CONCATENATE(G561, " H"),"")))))))))))))))))),"")</f>
        <v/>
      </c>
      <c r="I561" s="74"/>
      <c r="J561" s="21" t="str">
        <f>IFERROR(VLOOKUP(D561,#REF!,6,0),"")</f>
        <v/>
      </c>
      <c r="K561" s="2"/>
      <c r="L561" s="21">
        <v>555</v>
      </c>
      <c r="M561" s="73"/>
      <c r="N561" s="21" t="str">
        <f t="shared" si="15"/>
        <v/>
      </c>
      <c r="O561" s="21" t="str">
        <f>IFERROR(IF(M561="",VLOOKUP(N561,'[1]Members Sorted'!$B$2:$G$5000,2,0),VLOOKUP(M561,'[1]Members Sorted'!$B$2:$G$5000,2,0)),"")</f>
        <v/>
      </c>
      <c r="P561" s="21" t="str">
        <f>IFERROR(IF(M561="",VLOOKUP(N561,'[1]Members Sorted'!$B$2:$G$5000,3,0),VLOOKUP(M561,'[1]Members Sorted'!$B$2:$G$5000,3,0)),"")</f>
        <v/>
      </c>
      <c r="Q561" s="21" t="str">
        <f>IFERROR(IF(M561="",VLOOKUP(N561,'[1]Members Sorted'!$B$2:$G$5000,5,0),VLOOKUP(M561,'[1]Members Sorted'!$B$2:$G$5000,5,0)),"")</f>
        <v/>
      </c>
      <c r="R561" s="21" t="str">
        <f>IFERROR(IF(Q561="","",IF(#REF!=1,"Guest",IF(COUNTIF($Q$7:Q561,Q561)&lt;='[1]Season Set up'!$C$73, CONCATENATE(Q561, " A"),IF(COUNTIF($Q$7:Q561,Q561)&lt;='[1]Season Set up'!$C$74, CONCATENATE(Q561, " B"),IF(COUNTIF($Q$7:Q561,Q561)&lt;='[1]Season Set up'!$C$75, CONCATENATE(Q561, " C"),IF(COUNTIF($Q$7:Q561,Q561)&lt;='[1]Season Set up'!$C$76, CONCATENATE(Q561, " D"),IF(COUNTIF($Q$7:Q561,Q561)&lt;='[1]Season Set up'!$C$77, CONCATENATE(Q561, " E"),IF(COUNTIF($Q$7:Q561,Q561)&lt;='[1]Season Set up'!$C$78, CONCATENATE(Q561, " F"),IF(COUNTIF($Q$7:Q561,Q561)&lt;='[1]Season Set up'!$C$79, CONCATENATE(Q561, " G"),IF(COUNTIF($Q$7:Q561,Q561)&lt;='[1]Season Set up'!$C$80, CONCATENATE(Q561, " H"),"")))))))))),"")</f>
        <v/>
      </c>
      <c r="S561" s="74"/>
      <c r="T561" s="21" t="str">
        <f>IFERROR(VLOOKUP(N561,#REF!,6,0),"")</f>
        <v/>
      </c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1:35" ht="15.75" customHeight="1" x14ac:dyDescent="0.2">
      <c r="A562" s="2" t="str">
        <f>IFERROR(IF(#REF!=0,"Wrong Gender!",""),"")</f>
        <v/>
      </c>
      <c r="B562" s="21">
        <v>556</v>
      </c>
      <c r="C562" s="73"/>
      <c r="D562" s="21" t="str">
        <f t="shared" si="14"/>
        <v/>
      </c>
      <c r="E562" s="21" t="str">
        <f>IFERROR(IF(C562="",VLOOKUP(D562,'[1]Members Sorted'!$B$2:$G$5000,2,0),VLOOKUP(C562,'[1]Members Sorted'!$B$2:$G$5000,2,0)),"")</f>
        <v/>
      </c>
      <c r="F562" s="21" t="str">
        <f>IFERROR(IF(C562="",VLOOKUP(D562,'[1]Members Sorted'!$B$2:$G$5000,3,0),VLOOKUP(C562,'[1]Members Sorted'!$B$2:$G$5000,3,0)),"")</f>
        <v/>
      </c>
      <c r="G562" s="21" t="str">
        <f>IFERROR(IF(C562="",VLOOKUP(D562,'[1]Members Sorted'!$B$2:$G$5000,5,0),VLOOKUP(C562,'[1]Members Sorted'!$B$2:$G$5000,5,0)),"")</f>
        <v/>
      </c>
      <c r="H562" s="21" t="str">
        <f>IFERROR(IF(G562="","",IF(#REF!=1,"Guest",IF(COUNTIF($G$7:G562,G562)='[1]Season Set up'!$D$62,"Spacer",IF(COUNTIF($G$7:G562,G562)='[1]Season Set up'!$D$63,"Spacer",IF(COUNTIF($G$7:G562,G562)='[1]Season Set up'!$D$64,"Spacer",IF(COUNTIF($G$7:G562,G562)='[1]Season Set up'!$D$65,"Spacer",IF(COUNTIF($G$7:G562,G562)='[1]Season Set up'!$D$66,"Spacer",IF(COUNTIF($G$7:G562,G562)='[1]Season Set up'!$D$67,"Spacer",IF(COUNTIF($G$7:G562,G562)='[1]Season Set up'!$D$68,"Spacer",IF(COUNTIF($G$7:G562,G562)='[1]Season Set up'!$D$69,"Spacer",IF(COUNTIF($G$7:G562,G562)&lt;='[1]Season Set up'!$C$62, CONCATENATE(G562, " A"),IF(COUNTIF($G$7:G562,G562)&lt;='[1]Season Set up'!$C$63, CONCATENATE(G562, " B"),IF(COUNTIF($G$7:G562,G562)&lt;='[1]Season Set up'!$C$64, CONCATENATE(G562, " C"),IF(COUNTIF($G$7:G562,G562)&lt;='[1]Season Set up'!$C$65, CONCATENATE(G562, " D"),IF(COUNTIF($G$7:G562,G562)&lt;='[1]Season Set up'!$C$66, CONCATENATE(G562, " E"),IF(COUNTIF($G$7:G562,G562)&lt;='[1]Season Set up'!$C$67, CONCATENATE(G562, " F"),IF(COUNTIF($G$7:G562,G562)&lt;='[1]Season Set up'!$C$68, CONCATENATE(G562, " G"),IF(COUNTIF($G$7:G562,G562)&lt;='[1]Season Set up'!$C$69, CONCATENATE(G562, " H"),"")))))))))))))))))),"")</f>
        <v/>
      </c>
      <c r="I562" s="74"/>
      <c r="J562" s="21" t="str">
        <f>IFERROR(VLOOKUP(D562,#REF!,6,0),"")</f>
        <v/>
      </c>
      <c r="K562" s="2"/>
      <c r="L562" s="21">
        <v>556</v>
      </c>
      <c r="M562" s="73"/>
      <c r="N562" s="21" t="str">
        <f t="shared" si="15"/>
        <v/>
      </c>
      <c r="O562" s="21" t="str">
        <f>IFERROR(IF(M562="",VLOOKUP(N562,'[1]Members Sorted'!$B$2:$G$5000,2,0),VLOOKUP(M562,'[1]Members Sorted'!$B$2:$G$5000,2,0)),"")</f>
        <v/>
      </c>
      <c r="P562" s="21" t="str">
        <f>IFERROR(IF(M562="",VLOOKUP(N562,'[1]Members Sorted'!$B$2:$G$5000,3,0),VLOOKUP(M562,'[1]Members Sorted'!$B$2:$G$5000,3,0)),"")</f>
        <v/>
      </c>
      <c r="Q562" s="21" t="str">
        <f>IFERROR(IF(M562="",VLOOKUP(N562,'[1]Members Sorted'!$B$2:$G$5000,5,0),VLOOKUP(M562,'[1]Members Sorted'!$B$2:$G$5000,5,0)),"")</f>
        <v/>
      </c>
      <c r="R562" s="21" t="str">
        <f>IFERROR(IF(Q562="","",IF(#REF!=1,"Guest",IF(COUNTIF($Q$7:Q562,Q562)&lt;='[1]Season Set up'!$C$73, CONCATENATE(Q562, " A"),IF(COUNTIF($Q$7:Q562,Q562)&lt;='[1]Season Set up'!$C$74, CONCATENATE(Q562, " B"),IF(COUNTIF($Q$7:Q562,Q562)&lt;='[1]Season Set up'!$C$75, CONCATENATE(Q562, " C"),IF(COUNTIF($Q$7:Q562,Q562)&lt;='[1]Season Set up'!$C$76, CONCATENATE(Q562, " D"),IF(COUNTIF($Q$7:Q562,Q562)&lt;='[1]Season Set up'!$C$77, CONCATENATE(Q562, " E"),IF(COUNTIF($Q$7:Q562,Q562)&lt;='[1]Season Set up'!$C$78, CONCATENATE(Q562, " F"),IF(COUNTIF($Q$7:Q562,Q562)&lt;='[1]Season Set up'!$C$79, CONCATENATE(Q562, " G"),IF(COUNTIF($Q$7:Q562,Q562)&lt;='[1]Season Set up'!$C$80, CONCATENATE(Q562, " H"),"")))))))))),"")</f>
        <v/>
      </c>
      <c r="S562" s="74"/>
      <c r="T562" s="21" t="str">
        <f>IFERROR(VLOOKUP(N562,#REF!,6,0),"")</f>
        <v/>
      </c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1:35" ht="15.75" customHeight="1" x14ac:dyDescent="0.2">
      <c r="A563" s="2" t="str">
        <f>IFERROR(IF(#REF!=0,"Wrong Gender!",""),"")</f>
        <v/>
      </c>
      <c r="B563" s="21">
        <v>557</v>
      </c>
      <c r="C563" s="73"/>
      <c r="D563" s="21" t="str">
        <f t="shared" si="14"/>
        <v/>
      </c>
      <c r="E563" s="21" t="str">
        <f>IFERROR(IF(C563="",VLOOKUP(D563,'[1]Members Sorted'!$B$2:$G$5000,2,0),VLOOKUP(C563,'[1]Members Sorted'!$B$2:$G$5000,2,0)),"")</f>
        <v/>
      </c>
      <c r="F563" s="21" t="str">
        <f>IFERROR(IF(C563="",VLOOKUP(D563,'[1]Members Sorted'!$B$2:$G$5000,3,0),VLOOKUP(C563,'[1]Members Sorted'!$B$2:$G$5000,3,0)),"")</f>
        <v/>
      </c>
      <c r="G563" s="21" t="str">
        <f>IFERROR(IF(C563="",VLOOKUP(D563,'[1]Members Sorted'!$B$2:$G$5000,5,0),VLOOKUP(C563,'[1]Members Sorted'!$B$2:$G$5000,5,0)),"")</f>
        <v/>
      </c>
      <c r="H563" s="21" t="str">
        <f>IFERROR(IF(G563="","",IF(#REF!=1,"Guest",IF(COUNTIF($G$7:G563,G563)='[1]Season Set up'!$D$62,"Spacer",IF(COUNTIF($G$7:G563,G563)='[1]Season Set up'!$D$63,"Spacer",IF(COUNTIF($G$7:G563,G563)='[1]Season Set up'!$D$64,"Spacer",IF(COUNTIF($G$7:G563,G563)='[1]Season Set up'!$D$65,"Spacer",IF(COUNTIF($G$7:G563,G563)='[1]Season Set up'!$D$66,"Spacer",IF(COUNTIF($G$7:G563,G563)='[1]Season Set up'!$D$67,"Spacer",IF(COUNTIF($G$7:G563,G563)='[1]Season Set up'!$D$68,"Spacer",IF(COUNTIF($G$7:G563,G563)='[1]Season Set up'!$D$69,"Spacer",IF(COUNTIF($G$7:G563,G563)&lt;='[1]Season Set up'!$C$62, CONCATENATE(G563, " A"),IF(COUNTIF($G$7:G563,G563)&lt;='[1]Season Set up'!$C$63, CONCATENATE(G563, " B"),IF(COUNTIF($G$7:G563,G563)&lt;='[1]Season Set up'!$C$64, CONCATENATE(G563, " C"),IF(COUNTIF($G$7:G563,G563)&lt;='[1]Season Set up'!$C$65, CONCATENATE(G563, " D"),IF(COUNTIF($G$7:G563,G563)&lt;='[1]Season Set up'!$C$66, CONCATENATE(G563, " E"),IF(COUNTIF($G$7:G563,G563)&lt;='[1]Season Set up'!$C$67, CONCATENATE(G563, " F"),IF(COUNTIF($G$7:G563,G563)&lt;='[1]Season Set up'!$C$68, CONCATENATE(G563, " G"),IF(COUNTIF($G$7:G563,G563)&lt;='[1]Season Set up'!$C$69, CONCATENATE(G563, " H"),"")))))))))))))))))),"")</f>
        <v/>
      </c>
      <c r="I563" s="74"/>
      <c r="J563" s="21" t="str">
        <f>IFERROR(VLOOKUP(D563,#REF!,6,0),"")</f>
        <v/>
      </c>
      <c r="K563" s="2"/>
      <c r="L563" s="21">
        <v>557</v>
      </c>
      <c r="M563" s="73"/>
      <c r="N563" s="21" t="str">
        <f t="shared" si="15"/>
        <v/>
      </c>
      <c r="O563" s="21" t="str">
        <f>IFERROR(IF(M563="",VLOOKUP(N563,'[1]Members Sorted'!$B$2:$G$5000,2,0),VLOOKUP(M563,'[1]Members Sorted'!$B$2:$G$5000,2,0)),"")</f>
        <v/>
      </c>
      <c r="P563" s="21" t="str">
        <f>IFERROR(IF(M563="",VLOOKUP(N563,'[1]Members Sorted'!$B$2:$G$5000,3,0),VLOOKUP(M563,'[1]Members Sorted'!$B$2:$G$5000,3,0)),"")</f>
        <v/>
      </c>
      <c r="Q563" s="21" t="str">
        <f>IFERROR(IF(M563="",VLOOKUP(N563,'[1]Members Sorted'!$B$2:$G$5000,5,0),VLOOKUP(M563,'[1]Members Sorted'!$B$2:$G$5000,5,0)),"")</f>
        <v/>
      </c>
      <c r="R563" s="21" t="str">
        <f>IFERROR(IF(Q563="","",IF(#REF!=1,"Guest",IF(COUNTIF($Q$7:Q563,Q563)&lt;='[1]Season Set up'!$C$73, CONCATENATE(Q563, " A"),IF(COUNTIF($Q$7:Q563,Q563)&lt;='[1]Season Set up'!$C$74, CONCATENATE(Q563, " B"),IF(COUNTIF($Q$7:Q563,Q563)&lt;='[1]Season Set up'!$C$75, CONCATENATE(Q563, " C"),IF(COUNTIF($Q$7:Q563,Q563)&lt;='[1]Season Set up'!$C$76, CONCATENATE(Q563, " D"),IF(COUNTIF($Q$7:Q563,Q563)&lt;='[1]Season Set up'!$C$77, CONCATENATE(Q563, " E"),IF(COUNTIF($Q$7:Q563,Q563)&lt;='[1]Season Set up'!$C$78, CONCATENATE(Q563, " F"),IF(COUNTIF($Q$7:Q563,Q563)&lt;='[1]Season Set up'!$C$79, CONCATENATE(Q563, " G"),IF(COUNTIF($Q$7:Q563,Q563)&lt;='[1]Season Set up'!$C$80, CONCATENATE(Q563, " H"),"")))))))))),"")</f>
        <v/>
      </c>
      <c r="S563" s="74"/>
      <c r="T563" s="21" t="str">
        <f>IFERROR(VLOOKUP(N563,#REF!,6,0),"")</f>
        <v/>
      </c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1:35" ht="15.75" customHeight="1" x14ac:dyDescent="0.2">
      <c r="A564" s="2" t="str">
        <f>IFERROR(IF(#REF!=0,"Wrong Gender!",""),"")</f>
        <v/>
      </c>
      <c r="B564" s="21">
        <v>558</v>
      </c>
      <c r="C564" s="73"/>
      <c r="D564" s="21" t="str">
        <f t="shared" si="14"/>
        <v/>
      </c>
      <c r="E564" s="21" t="str">
        <f>IFERROR(IF(C564="",VLOOKUP(D564,'[1]Members Sorted'!$B$2:$G$5000,2,0),VLOOKUP(C564,'[1]Members Sorted'!$B$2:$G$5000,2,0)),"")</f>
        <v/>
      </c>
      <c r="F564" s="21" t="str">
        <f>IFERROR(IF(C564="",VLOOKUP(D564,'[1]Members Sorted'!$B$2:$G$5000,3,0),VLOOKUP(C564,'[1]Members Sorted'!$B$2:$G$5000,3,0)),"")</f>
        <v/>
      </c>
      <c r="G564" s="21" t="str">
        <f>IFERROR(IF(C564="",VLOOKUP(D564,'[1]Members Sorted'!$B$2:$G$5000,5,0),VLOOKUP(C564,'[1]Members Sorted'!$B$2:$G$5000,5,0)),"")</f>
        <v/>
      </c>
      <c r="H564" s="21" t="str">
        <f>IFERROR(IF(G564="","",IF(#REF!=1,"Guest",IF(COUNTIF($G$7:G564,G564)='[1]Season Set up'!$D$62,"Spacer",IF(COUNTIF($G$7:G564,G564)='[1]Season Set up'!$D$63,"Spacer",IF(COUNTIF($G$7:G564,G564)='[1]Season Set up'!$D$64,"Spacer",IF(COUNTIF($G$7:G564,G564)='[1]Season Set up'!$D$65,"Spacer",IF(COUNTIF($G$7:G564,G564)='[1]Season Set up'!$D$66,"Spacer",IF(COUNTIF($G$7:G564,G564)='[1]Season Set up'!$D$67,"Spacer",IF(COUNTIF($G$7:G564,G564)='[1]Season Set up'!$D$68,"Spacer",IF(COUNTIF($G$7:G564,G564)='[1]Season Set up'!$D$69,"Spacer",IF(COUNTIF($G$7:G564,G564)&lt;='[1]Season Set up'!$C$62, CONCATENATE(G564, " A"),IF(COUNTIF($G$7:G564,G564)&lt;='[1]Season Set up'!$C$63, CONCATENATE(G564, " B"),IF(COUNTIF($G$7:G564,G564)&lt;='[1]Season Set up'!$C$64, CONCATENATE(G564, " C"),IF(COUNTIF($G$7:G564,G564)&lt;='[1]Season Set up'!$C$65, CONCATENATE(G564, " D"),IF(COUNTIF($G$7:G564,G564)&lt;='[1]Season Set up'!$C$66, CONCATENATE(G564, " E"),IF(COUNTIF($G$7:G564,G564)&lt;='[1]Season Set up'!$C$67, CONCATENATE(G564, " F"),IF(COUNTIF($G$7:G564,G564)&lt;='[1]Season Set up'!$C$68, CONCATENATE(G564, " G"),IF(COUNTIF($G$7:G564,G564)&lt;='[1]Season Set up'!$C$69, CONCATENATE(G564, " H"),"")))))))))))))))))),"")</f>
        <v/>
      </c>
      <c r="I564" s="74"/>
      <c r="J564" s="21" t="str">
        <f>IFERROR(VLOOKUP(D564,#REF!,6,0),"")</f>
        <v/>
      </c>
      <c r="K564" s="2"/>
      <c r="L564" s="21">
        <v>558</v>
      </c>
      <c r="M564" s="73"/>
      <c r="N564" s="21" t="str">
        <f t="shared" si="15"/>
        <v/>
      </c>
      <c r="O564" s="21" t="str">
        <f>IFERROR(IF(M564="",VLOOKUP(N564,'[1]Members Sorted'!$B$2:$G$5000,2,0),VLOOKUP(M564,'[1]Members Sorted'!$B$2:$G$5000,2,0)),"")</f>
        <v/>
      </c>
      <c r="P564" s="21" t="str">
        <f>IFERROR(IF(M564="",VLOOKUP(N564,'[1]Members Sorted'!$B$2:$G$5000,3,0),VLOOKUP(M564,'[1]Members Sorted'!$B$2:$G$5000,3,0)),"")</f>
        <v/>
      </c>
      <c r="Q564" s="21" t="str">
        <f>IFERROR(IF(M564="",VLOOKUP(N564,'[1]Members Sorted'!$B$2:$G$5000,5,0),VLOOKUP(M564,'[1]Members Sorted'!$B$2:$G$5000,5,0)),"")</f>
        <v/>
      </c>
      <c r="R564" s="21" t="str">
        <f>IFERROR(IF(Q564="","",IF(#REF!=1,"Guest",IF(COUNTIF($Q$7:Q564,Q564)&lt;='[1]Season Set up'!$C$73, CONCATENATE(Q564, " A"),IF(COUNTIF($Q$7:Q564,Q564)&lt;='[1]Season Set up'!$C$74, CONCATENATE(Q564, " B"),IF(COUNTIF($Q$7:Q564,Q564)&lt;='[1]Season Set up'!$C$75, CONCATENATE(Q564, " C"),IF(COUNTIF($Q$7:Q564,Q564)&lt;='[1]Season Set up'!$C$76, CONCATENATE(Q564, " D"),IF(COUNTIF($Q$7:Q564,Q564)&lt;='[1]Season Set up'!$C$77, CONCATENATE(Q564, " E"),IF(COUNTIF($Q$7:Q564,Q564)&lt;='[1]Season Set up'!$C$78, CONCATENATE(Q564, " F"),IF(COUNTIF($Q$7:Q564,Q564)&lt;='[1]Season Set up'!$C$79, CONCATENATE(Q564, " G"),IF(COUNTIF($Q$7:Q564,Q564)&lt;='[1]Season Set up'!$C$80, CONCATENATE(Q564, " H"),"")))))))))),"")</f>
        <v/>
      </c>
      <c r="S564" s="74"/>
      <c r="T564" s="21" t="str">
        <f>IFERROR(VLOOKUP(N564,#REF!,6,0),"")</f>
        <v/>
      </c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1:35" ht="15.75" customHeight="1" x14ac:dyDescent="0.2">
      <c r="A565" s="2" t="str">
        <f>IFERROR(IF(#REF!=0,"Wrong Gender!",""),"")</f>
        <v/>
      </c>
      <c r="B565" s="21">
        <v>559</v>
      </c>
      <c r="C565" s="73"/>
      <c r="D565" s="21" t="str">
        <f t="shared" si="14"/>
        <v/>
      </c>
      <c r="E565" s="21" t="str">
        <f>IFERROR(IF(C565="",VLOOKUP(D565,'[1]Members Sorted'!$B$2:$G$5000,2,0),VLOOKUP(C565,'[1]Members Sorted'!$B$2:$G$5000,2,0)),"")</f>
        <v/>
      </c>
      <c r="F565" s="21" t="str">
        <f>IFERROR(IF(C565="",VLOOKUP(D565,'[1]Members Sorted'!$B$2:$G$5000,3,0),VLOOKUP(C565,'[1]Members Sorted'!$B$2:$G$5000,3,0)),"")</f>
        <v/>
      </c>
      <c r="G565" s="21" t="str">
        <f>IFERROR(IF(C565="",VLOOKUP(D565,'[1]Members Sorted'!$B$2:$G$5000,5,0),VLOOKUP(C565,'[1]Members Sorted'!$B$2:$G$5000,5,0)),"")</f>
        <v/>
      </c>
      <c r="H565" s="21" t="str">
        <f>IFERROR(IF(G565="","",IF(#REF!=1,"Guest",IF(COUNTIF($G$7:G565,G565)='[1]Season Set up'!$D$62,"Spacer",IF(COUNTIF($G$7:G565,G565)='[1]Season Set up'!$D$63,"Spacer",IF(COUNTIF($G$7:G565,G565)='[1]Season Set up'!$D$64,"Spacer",IF(COUNTIF($G$7:G565,G565)='[1]Season Set up'!$D$65,"Spacer",IF(COUNTIF($G$7:G565,G565)='[1]Season Set up'!$D$66,"Spacer",IF(COUNTIF($G$7:G565,G565)='[1]Season Set up'!$D$67,"Spacer",IF(COUNTIF($G$7:G565,G565)='[1]Season Set up'!$D$68,"Spacer",IF(COUNTIF($G$7:G565,G565)='[1]Season Set up'!$D$69,"Spacer",IF(COUNTIF($G$7:G565,G565)&lt;='[1]Season Set up'!$C$62, CONCATENATE(G565, " A"),IF(COUNTIF($G$7:G565,G565)&lt;='[1]Season Set up'!$C$63, CONCATENATE(G565, " B"),IF(COUNTIF($G$7:G565,G565)&lt;='[1]Season Set up'!$C$64, CONCATENATE(G565, " C"),IF(COUNTIF($G$7:G565,G565)&lt;='[1]Season Set up'!$C$65, CONCATENATE(G565, " D"),IF(COUNTIF($G$7:G565,G565)&lt;='[1]Season Set up'!$C$66, CONCATENATE(G565, " E"),IF(COUNTIF($G$7:G565,G565)&lt;='[1]Season Set up'!$C$67, CONCATENATE(G565, " F"),IF(COUNTIF($G$7:G565,G565)&lt;='[1]Season Set up'!$C$68, CONCATENATE(G565, " G"),IF(COUNTIF($G$7:G565,G565)&lt;='[1]Season Set up'!$C$69, CONCATENATE(G565, " H"),"")))))))))))))))))),"")</f>
        <v/>
      </c>
      <c r="I565" s="74"/>
      <c r="J565" s="21" t="str">
        <f>IFERROR(VLOOKUP(D565,#REF!,6,0),"")</f>
        <v/>
      </c>
      <c r="K565" s="2"/>
      <c r="L565" s="21">
        <v>559</v>
      </c>
      <c r="M565" s="73"/>
      <c r="N565" s="21" t="str">
        <f t="shared" si="15"/>
        <v/>
      </c>
      <c r="O565" s="21" t="str">
        <f>IFERROR(IF(M565="",VLOOKUP(N565,'[1]Members Sorted'!$B$2:$G$5000,2,0),VLOOKUP(M565,'[1]Members Sorted'!$B$2:$G$5000,2,0)),"")</f>
        <v/>
      </c>
      <c r="P565" s="21" t="str">
        <f>IFERROR(IF(M565="",VLOOKUP(N565,'[1]Members Sorted'!$B$2:$G$5000,3,0),VLOOKUP(M565,'[1]Members Sorted'!$B$2:$G$5000,3,0)),"")</f>
        <v/>
      </c>
      <c r="Q565" s="21" t="str">
        <f>IFERROR(IF(M565="",VLOOKUP(N565,'[1]Members Sorted'!$B$2:$G$5000,5,0),VLOOKUP(M565,'[1]Members Sorted'!$B$2:$G$5000,5,0)),"")</f>
        <v/>
      </c>
      <c r="R565" s="21" t="str">
        <f>IFERROR(IF(Q565="","",IF(#REF!=1,"Guest",IF(COUNTIF($Q$7:Q565,Q565)&lt;='[1]Season Set up'!$C$73, CONCATENATE(Q565, " A"),IF(COUNTIF($Q$7:Q565,Q565)&lt;='[1]Season Set up'!$C$74, CONCATENATE(Q565, " B"),IF(COUNTIF($Q$7:Q565,Q565)&lt;='[1]Season Set up'!$C$75, CONCATENATE(Q565, " C"),IF(COUNTIF($Q$7:Q565,Q565)&lt;='[1]Season Set up'!$C$76, CONCATENATE(Q565, " D"),IF(COUNTIF($Q$7:Q565,Q565)&lt;='[1]Season Set up'!$C$77, CONCATENATE(Q565, " E"),IF(COUNTIF($Q$7:Q565,Q565)&lt;='[1]Season Set up'!$C$78, CONCATENATE(Q565, " F"),IF(COUNTIF($Q$7:Q565,Q565)&lt;='[1]Season Set up'!$C$79, CONCATENATE(Q565, " G"),IF(COUNTIF($Q$7:Q565,Q565)&lt;='[1]Season Set up'!$C$80, CONCATENATE(Q565, " H"),"")))))))))),"")</f>
        <v/>
      </c>
      <c r="S565" s="74"/>
      <c r="T565" s="21" t="str">
        <f>IFERROR(VLOOKUP(N565,#REF!,6,0),"")</f>
        <v/>
      </c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1:35" ht="15.75" customHeight="1" x14ac:dyDescent="0.2">
      <c r="A566" s="2" t="str">
        <f>IFERROR(IF(#REF!=0,"Wrong Gender!",""),"")</f>
        <v/>
      </c>
      <c r="B566" s="21">
        <v>560</v>
      </c>
      <c r="C566" s="73"/>
      <c r="D566" s="21" t="str">
        <f t="shared" si="14"/>
        <v/>
      </c>
      <c r="E566" s="21" t="str">
        <f>IFERROR(IF(C566="",VLOOKUP(D566,'[1]Members Sorted'!$B$2:$G$5000,2,0),VLOOKUP(C566,'[1]Members Sorted'!$B$2:$G$5000,2,0)),"")</f>
        <v/>
      </c>
      <c r="F566" s="21" t="str">
        <f>IFERROR(IF(C566="",VLOOKUP(D566,'[1]Members Sorted'!$B$2:$G$5000,3,0),VLOOKUP(C566,'[1]Members Sorted'!$B$2:$G$5000,3,0)),"")</f>
        <v/>
      </c>
      <c r="G566" s="21" t="str">
        <f>IFERROR(IF(C566="",VLOOKUP(D566,'[1]Members Sorted'!$B$2:$G$5000,5,0),VLOOKUP(C566,'[1]Members Sorted'!$B$2:$G$5000,5,0)),"")</f>
        <v/>
      </c>
      <c r="H566" s="21" t="str">
        <f>IFERROR(IF(G566="","",IF(#REF!=1,"Guest",IF(COUNTIF($G$7:G566,G566)='[1]Season Set up'!$D$62,"Spacer",IF(COUNTIF($G$7:G566,G566)='[1]Season Set up'!$D$63,"Spacer",IF(COUNTIF($G$7:G566,G566)='[1]Season Set up'!$D$64,"Spacer",IF(COUNTIF($G$7:G566,G566)='[1]Season Set up'!$D$65,"Spacer",IF(COUNTIF($G$7:G566,G566)='[1]Season Set up'!$D$66,"Spacer",IF(COUNTIF($G$7:G566,G566)='[1]Season Set up'!$D$67,"Spacer",IF(COUNTIF($G$7:G566,G566)='[1]Season Set up'!$D$68,"Spacer",IF(COUNTIF($G$7:G566,G566)='[1]Season Set up'!$D$69,"Spacer",IF(COUNTIF($G$7:G566,G566)&lt;='[1]Season Set up'!$C$62, CONCATENATE(G566, " A"),IF(COUNTIF($G$7:G566,G566)&lt;='[1]Season Set up'!$C$63, CONCATENATE(G566, " B"),IF(COUNTIF($G$7:G566,G566)&lt;='[1]Season Set up'!$C$64, CONCATENATE(G566, " C"),IF(COUNTIF($G$7:G566,G566)&lt;='[1]Season Set up'!$C$65, CONCATENATE(G566, " D"),IF(COUNTIF($G$7:G566,G566)&lt;='[1]Season Set up'!$C$66, CONCATENATE(G566, " E"),IF(COUNTIF($G$7:G566,G566)&lt;='[1]Season Set up'!$C$67, CONCATENATE(G566, " F"),IF(COUNTIF($G$7:G566,G566)&lt;='[1]Season Set up'!$C$68, CONCATENATE(G566, " G"),IF(COUNTIF($G$7:G566,G566)&lt;='[1]Season Set up'!$C$69, CONCATENATE(G566, " H"),"")))))))))))))))))),"")</f>
        <v/>
      </c>
      <c r="I566" s="74"/>
      <c r="J566" s="21" t="str">
        <f>IFERROR(VLOOKUP(D566,#REF!,6,0),"")</f>
        <v/>
      </c>
      <c r="K566" s="2"/>
      <c r="L566" s="21">
        <v>560</v>
      </c>
      <c r="M566" s="73"/>
      <c r="N566" s="21" t="str">
        <f t="shared" si="15"/>
        <v/>
      </c>
      <c r="O566" s="21" t="str">
        <f>IFERROR(IF(M566="",VLOOKUP(N566,'[1]Members Sorted'!$B$2:$G$5000,2,0),VLOOKUP(M566,'[1]Members Sorted'!$B$2:$G$5000,2,0)),"")</f>
        <v/>
      </c>
      <c r="P566" s="21" t="str">
        <f>IFERROR(IF(M566="",VLOOKUP(N566,'[1]Members Sorted'!$B$2:$G$5000,3,0),VLOOKUP(M566,'[1]Members Sorted'!$B$2:$G$5000,3,0)),"")</f>
        <v/>
      </c>
      <c r="Q566" s="21" t="str">
        <f>IFERROR(IF(M566="",VLOOKUP(N566,'[1]Members Sorted'!$B$2:$G$5000,5,0),VLOOKUP(M566,'[1]Members Sorted'!$B$2:$G$5000,5,0)),"")</f>
        <v/>
      </c>
      <c r="R566" s="21" t="str">
        <f>IFERROR(IF(Q566="","",IF(#REF!=1,"Guest",IF(COUNTIF($Q$7:Q566,Q566)&lt;='[1]Season Set up'!$C$73, CONCATENATE(Q566, " A"),IF(COUNTIF($Q$7:Q566,Q566)&lt;='[1]Season Set up'!$C$74, CONCATENATE(Q566, " B"),IF(COUNTIF($Q$7:Q566,Q566)&lt;='[1]Season Set up'!$C$75, CONCATENATE(Q566, " C"),IF(COUNTIF($Q$7:Q566,Q566)&lt;='[1]Season Set up'!$C$76, CONCATENATE(Q566, " D"),IF(COUNTIF($Q$7:Q566,Q566)&lt;='[1]Season Set up'!$C$77, CONCATENATE(Q566, " E"),IF(COUNTIF($Q$7:Q566,Q566)&lt;='[1]Season Set up'!$C$78, CONCATENATE(Q566, " F"),IF(COUNTIF($Q$7:Q566,Q566)&lt;='[1]Season Set up'!$C$79, CONCATENATE(Q566, " G"),IF(COUNTIF($Q$7:Q566,Q566)&lt;='[1]Season Set up'!$C$80, CONCATENATE(Q566, " H"),"")))))))))),"")</f>
        <v/>
      </c>
      <c r="S566" s="74"/>
      <c r="T566" s="21" t="str">
        <f>IFERROR(VLOOKUP(N566,#REF!,6,0),"")</f>
        <v/>
      </c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1:35" ht="15.75" customHeight="1" x14ac:dyDescent="0.2">
      <c r="A567" s="2" t="str">
        <f>IFERROR(IF(#REF!=0,"Wrong Gender!",""),"")</f>
        <v/>
      </c>
      <c r="B567" s="21">
        <v>561</v>
      </c>
      <c r="C567" s="73"/>
      <c r="D567" s="21" t="str">
        <f t="shared" si="14"/>
        <v/>
      </c>
      <c r="E567" s="21" t="str">
        <f>IFERROR(IF(C567="",VLOOKUP(D567,'[1]Members Sorted'!$B$2:$G$5000,2,0),VLOOKUP(C567,'[1]Members Sorted'!$B$2:$G$5000,2,0)),"")</f>
        <v/>
      </c>
      <c r="F567" s="21" t="str">
        <f>IFERROR(IF(C567="",VLOOKUP(D567,'[1]Members Sorted'!$B$2:$G$5000,3,0),VLOOKUP(C567,'[1]Members Sorted'!$B$2:$G$5000,3,0)),"")</f>
        <v/>
      </c>
      <c r="G567" s="21" t="str">
        <f>IFERROR(IF(C567="",VLOOKUP(D567,'[1]Members Sorted'!$B$2:$G$5000,5,0),VLOOKUP(C567,'[1]Members Sorted'!$B$2:$G$5000,5,0)),"")</f>
        <v/>
      </c>
      <c r="H567" s="21" t="str">
        <f>IFERROR(IF(G567="","",IF(#REF!=1,"Guest",IF(COUNTIF($G$7:G567,G567)='[1]Season Set up'!$D$62,"Spacer",IF(COUNTIF($G$7:G567,G567)='[1]Season Set up'!$D$63,"Spacer",IF(COUNTIF($G$7:G567,G567)='[1]Season Set up'!$D$64,"Spacer",IF(COUNTIF($G$7:G567,G567)='[1]Season Set up'!$D$65,"Spacer",IF(COUNTIF($G$7:G567,G567)='[1]Season Set up'!$D$66,"Spacer",IF(COUNTIF($G$7:G567,G567)='[1]Season Set up'!$D$67,"Spacer",IF(COUNTIF($G$7:G567,G567)='[1]Season Set up'!$D$68,"Spacer",IF(COUNTIF($G$7:G567,G567)='[1]Season Set up'!$D$69,"Spacer",IF(COUNTIF($G$7:G567,G567)&lt;='[1]Season Set up'!$C$62, CONCATENATE(G567, " A"),IF(COUNTIF($G$7:G567,G567)&lt;='[1]Season Set up'!$C$63, CONCATENATE(G567, " B"),IF(COUNTIF($G$7:G567,G567)&lt;='[1]Season Set up'!$C$64, CONCATENATE(G567, " C"),IF(COUNTIF($G$7:G567,G567)&lt;='[1]Season Set up'!$C$65, CONCATENATE(G567, " D"),IF(COUNTIF($G$7:G567,G567)&lt;='[1]Season Set up'!$C$66, CONCATENATE(G567, " E"),IF(COUNTIF($G$7:G567,G567)&lt;='[1]Season Set up'!$C$67, CONCATENATE(G567, " F"),IF(COUNTIF($G$7:G567,G567)&lt;='[1]Season Set up'!$C$68, CONCATENATE(G567, " G"),IF(COUNTIF($G$7:G567,G567)&lt;='[1]Season Set up'!$C$69, CONCATENATE(G567, " H"),"")))))))))))))))))),"")</f>
        <v/>
      </c>
      <c r="I567" s="74"/>
      <c r="J567" s="21" t="str">
        <f>IFERROR(VLOOKUP(D567,#REF!,6,0),"")</f>
        <v/>
      </c>
      <c r="K567" s="2"/>
      <c r="L567" s="21">
        <v>561</v>
      </c>
      <c r="M567" s="73"/>
      <c r="N567" s="21" t="str">
        <f t="shared" si="15"/>
        <v/>
      </c>
      <c r="O567" s="21" t="str">
        <f>IFERROR(IF(M567="",VLOOKUP(N567,'[1]Members Sorted'!$B$2:$G$5000,2,0),VLOOKUP(M567,'[1]Members Sorted'!$B$2:$G$5000,2,0)),"")</f>
        <v/>
      </c>
      <c r="P567" s="21" t="str">
        <f>IFERROR(IF(M567="",VLOOKUP(N567,'[1]Members Sorted'!$B$2:$G$5000,3,0),VLOOKUP(M567,'[1]Members Sorted'!$B$2:$G$5000,3,0)),"")</f>
        <v/>
      </c>
      <c r="Q567" s="21" t="str">
        <f>IFERROR(IF(M567="",VLOOKUP(N567,'[1]Members Sorted'!$B$2:$G$5000,5,0),VLOOKUP(M567,'[1]Members Sorted'!$B$2:$G$5000,5,0)),"")</f>
        <v/>
      </c>
      <c r="R567" s="21" t="str">
        <f>IFERROR(IF(Q567="","",IF(#REF!=1,"Guest",IF(COUNTIF($Q$7:Q567,Q567)&lt;='[1]Season Set up'!$C$73, CONCATENATE(Q567, " A"),IF(COUNTIF($Q$7:Q567,Q567)&lt;='[1]Season Set up'!$C$74, CONCATENATE(Q567, " B"),IF(COUNTIF($Q$7:Q567,Q567)&lt;='[1]Season Set up'!$C$75, CONCATENATE(Q567, " C"),IF(COUNTIF($Q$7:Q567,Q567)&lt;='[1]Season Set up'!$C$76, CONCATENATE(Q567, " D"),IF(COUNTIF($Q$7:Q567,Q567)&lt;='[1]Season Set up'!$C$77, CONCATENATE(Q567, " E"),IF(COUNTIF($Q$7:Q567,Q567)&lt;='[1]Season Set up'!$C$78, CONCATENATE(Q567, " F"),IF(COUNTIF($Q$7:Q567,Q567)&lt;='[1]Season Set up'!$C$79, CONCATENATE(Q567, " G"),IF(COUNTIF($Q$7:Q567,Q567)&lt;='[1]Season Set up'!$C$80, CONCATENATE(Q567, " H"),"")))))))))),"")</f>
        <v/>
      </c>
      <c r="S567" s="74"/>
      <c r="T567" s="21" t="str">
        <f>IFERROR(VLOOKUP(N567,#REF!,6,0),"")</f>
        <v/>
      </c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1:35" ht="15.75" customHeight="1" x14ac:dyDescent="0.2">
      <c r="A568" s="2" t="str">
        <f>IFERROR(IF(#REF!=0,"Wrong Gender!",""),"")</f>
        <v/>
      </c>
      <c r="B568" s="21">
        <v>562</v>
      </c>
      <c r="C568" s="73"/>
      <c r="D568" s="21" t="str">
        <f t="shared" si="14"/>
        <v/>
      </c>
      <c r="E568" s="21" t="str">
        <f>IFERROR(IF(C568="",VLOOKUP(D568,'[1]Members Sorted'!$B$2:$G$5000,2,0),VLOOKUP(C568,'[1]Members Sorted'!$B$2:$G$5000,2,0)),"")</f>
        <v/>
      </c>
      <c r="F568" s="21" t="str">
        <f>IFERROR(IF(C568="",VLOOKUP(D568,'[1]Members Sorted'!$B$2:$G$5000,3,0),VLOOKUP(C568,'[1]Members Sorted'!$B$2:$G$5000,3,0)),"")</f>
        <v/>
      </c>
      <c r="G568" s="21" t="str">
        <f>IFERROR(IF(C568="",VLOOKUP(D568,'[1]Members Sorted'!$B$2:$G$5000,5,0),VLOOKUP(C568,'[1]Members Sorted'!$B$2:$G$5000,5,0)),"")</f>
        <v/>
      </c>
      <c r="H568" s="21" t="str">
        <f>IFERROR(IF(G568="","",IF(#REF!=1,"Guest",IF(COUNTIF($G$7:G568,G568)='[1]Season Set up'!$D$62,"Spacer",IF(COUNTIF($G$7:G568,G568)='[1]Season Set up'!$D$63,"Spacer",IF(COUNTIF($G$7:G568,G568)='[1]Season Set up'!$D$64,"Spacer",IF(COUNTIF($G$7:G568,G568)='[1]Season Set up'!$D$65,"Spacer",IF(COUNTIF($G$7:G568,G568)='[1]Season Set up'!$D$66,"Spacer",IF(COUNTIF($G$7:G568,G568)='[1]Season Set up'!$D$67,"Spacer",IF(COUNTIF($G$7:G568,G568)='[1]Season Set up'!$D$68,"Spacer",IF(COUNTIF($G$7:G568,G568)='[1]Season Set up'!$D$69,"Spacer",IF(COUNTIF($G$7:G568,G568)&lt;='[1]Season Set up'!$C$62, CONCATENATE(G568, " A"),IF(COUNTIF($G$7:G568,G568)&lt;='[1]Season Set up'!$C$63, CONCATENATE(G568, " B"),IF(COUNTIF($G$7:G568,G568)&lt;='[1]Season Set up'!$C$64, CONCATENATE(G568, " C"),IF(COUNTIF($G$7:G568,G568)&lt;='[1]Season Set up'!$C$65, CONCATENATE(G568, " D"),IF(COUNTIF($G$7:G568,G568)&lt;='[1]Season Set up'!$C$66, CONCATENATE(G568, " E"),IF(COUNTIF($G$7:G568,G568)&lt;='[1]Season Set up'!$C$67, CONCATENATE(G568, " F"),IF(COUNTIF($G$7:G568,G568)&lt;='[1]Season Set up'!$C$68, CONCATENATE(G568, " G"),IF(COUNTIF($G$7:G568,G568)&lt;='[1]Season Set up'!$C$69, CONCATENATE(G568, " H"),"")))))))))))))))))),"")</f>
        <v/>
      </c>
      <c r="I568" s="74"/>
      <c r="J568" s="21" t="str">
        <f>IFERROR(VLOOKUP(D568,#REF!,6,0),"")</f>
        <v/>
      </c>
      <c r="K568" s="2"/>
      <c r="L568" s="21">
        <v>562</v>
      </c>
      <c r="M568" s="73"/>
      <c r="N568" s="21" t="str">
        <f t="shared" si="15"/>
        <v/>
      </c>
      <c r="O568" s="21" t="str">
        <f>IFERROR(IF(M568="",VLOOKUP(N568,'[1]Members Sorted'!$B$2:$G$5000,2,0),VLOOKUP(M568,'[1]Members Sorted'!$B$2:$G$5000,2,0)),"")</f>
        <v/>
      </c>
      <c r="P568" s="21" t="str">
        <f>IFERROR(IF(M568="",VLOOKUP(N568,'[1]Members Sorted'!$B$2:$G$5000,3,0),VLOOKUP(M568,'[1]Members Sorted'!$B$2:$G$5000,3,0)),"")</f>
        <v/>
      </c>
      <c r="Q568" s="21" t="str">
        <f>IFERROR(IF(M568="",VLOOKUP(N568,'[1]Members Sorted'!$B$2:$G$5000,5,0),VLOOKUP(M568,'[1]Members Sorted'!$B$2:$G$5000,5,0)),"")</f>
        <v/>
      </c>
      <c r="R568" s="21" t="str">
        <f>IFERROR(IF(Q568="","",IF(#REF!=1,"Guest",IF(COUNTIF($Q$7:Q568,Q568)&lt;='[1]Season Set up'!$C$73, CONCATENATE(Q568, " A"),IF(COUNTIF($Q$7:Q568,Q568)&lt;='[1]Season Set up'!$C$74, CONCATENATE(Q568, " B"),IF(COUNTIF($Q$7:Q568,Q568)&lt;='[1]Season Set up'!$C$75, CONCATENATE(Q568, " C"),IF(COUNTIF($Q$7:Q568,Q568)&lt;='[1]Season Set up'!$C$76, CONCATENATE(Q568, " D"),IF(COUNTIF($Q$7:Q568,Q568)&lt;='[1]Season Set up'!$C$77, CONCATENATE(Q568, " E"),IF(COUNTIF($Q$7:Q568,Q568)&lt;='[1]Season Set up'!$C$78, CONCATENATE(Q568, " F"),IF(COUNTIF($Q$7:Q568,Q568)&lt;='[1]Season Set up'!$C$79, CONCATENATE(Q568, " G"),IF(COUNTIF($Q$7:Q568,Q568)&lt;='[1]Season Set up'!$C$80, CONCATENATE(Q568, " H"),"")))))))))),"")</f>
        <v/>
      </c>
      <c r="S568" s="74"/>
      <c r="T568" s="21" t="str">
        <f>IFERROR(VLOOKUP(N568,#REF!,6,0),"")</f>
        <v/>
      </c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1:35" ht="15.75" customHeight="1" x14ac:dyDescent="0.2">
      <c r="A569" s="2" t="str">
        <f>IFERROR(IF(#REF!=0,"Wrong Gender!",""),"")</f>
        <v/>
      </c>
      <c r="B569" s="21">
        <v>563</v>
      </c>
      <c r="C569" s="73"/>
      <c r="D569" s="21" t="str">
        <f t="shared" si="14"/>
        <v/>
      </c>
      <c r="E569" s="21" t="str">
        <f>IFERROR(IF(C569="",VLOOKUP(D569,'[1]Members Sorted'!$B$2:$G$5000,2,0),VLOOKUP(C569,'[1]Members Sorted'!$B$2:$G$5000,2,0)),"")</f>
        <v/>
      </c>
      <c r="F569" s="21" t="str">
        <f>IFERROR(IF(C569="",VLOOKUP(D569,'[1]Members Sorted'!$B$2:$G$5000,3,0),VLOOKUP(C569,'[1]Members Sorted'!$B$2:$G$5000,3,0)),"")</f>
        <v/>
      </c>
      <c r="G569" s="21" t="str">
        <f>IFERROR(IF(C569="",VLOOKUP(D569,'[1]Members Sorted'!$B$2:$G$5000,5,0),VLOOKUP(C569,'[1]Members Sorted'!$B$2:$G$5000,5,0)),"")</f>
        <v/>
      </c>
      <c r="H569" s="21" t="str">
        <f>IFERROR(IF(G569="","",IF(#REF!=1,"Guest",IF(COUNTIF($G$7:G569,G569)='[1]Season Set up'!$D$62,"Spacer",IF(COUNTIF($G$7:G569,G569)='[1]Season Set up'!$D$63,"Spacer",IF(COUNTIF($G$7:G569,G569)='[1]Season Set up'!$D$64,"Spacer",IF(COUNTIF($G$7:G569,G569)='[1]Season Set up'!$D$65,"Spacer",IF(COUNTIF($G$7:G569,G569)='[1]Season Set up'!$D$66,"Spacer",IF(COUNTIF($G$7:G569,G569)='[1]Season Set up'!$D$67,"Spacer",IF(COUNTIF($G$7:G569,G569)='[1]Season Set up'!$D$68,"Spacer",IF(COUNTIF($G$7:G569,G569)='[1]Season Set up'!$D$69,"Spacer",IF(COUNTIF($G$7:G569,G569)&lt;='[1]Season Set up'!$C$62, CONCATENATE(G569, " A"),IF(COUNTIF($G$7:G569,G569)&lt;='[1]Season Set up'!$C$63, CONCATENATE(G569, " B"),IF(COUNTIF($G$7:G569,G569)&lt;='[1]Season Set up'!$C$64, CONCATENATE(G569, " C"),IF(COUNTIF($G$7:G569,G569)&lt;='[1]Season Set up'!$C$65, CONCATENATE(G569, " D"),IF(COUNTIF($G$7:G569,G569)&lt;='[1]Season Set up'!$C$66, CONCATENATE(G569, " E"),IF(COUNTIF($G$7:G569,G569)&lt;='[1]Season Set up'!$C$67, CONCATENATE(G569, " F"),IF(COUNTIF($G$7:G569,G569)&lt;='[1]Season Set up'!$C$68, CONCATENATE(G569, " G"),IF(COUNTIF($G$7:G569,G569)&lt;='[1]Season Set up'!$C$69, CONCATENATE(G569, " H"),"")))))))))))))))))),"")</f>
        <v/>
      </c>
      <c r="I569" s="74"/>
      <c r="J569" s="21" t="str">
        <f>IFERROR(VLOOKUP(D569,#REF!,6,0),"")</f>
        <v/>
      </c>
      <c r="K569" s="2"/>
      <c r="L569" s="21">
        <v>563</v>
      </c>
      <c r="M569" s="73"/>
      <c r="N569" s="21" t="str">
        <f t="shared" si="15"/>
        <v/>
      </c>
      <c r="O569" s="21" t="str">
        <f>IFERROR(IF(M569="",VLOOKUP(N569,'[1]Members Sorted'!$B$2:$G$5000,2,0),VLOOKUP(M569,'[1]Members Sorted'!$B$2:$G$5000,2,0)),"")</f>
        <v/>
      </c>
      <c r="P569" s="21" t="str">
        <f>IFERROR(IF(M569="",VLOOKUP(N569,'[1]Members Sorted'!$B$2:$G$5000,3,0),VLOOKUP(M569,'[1]Members Sorted'!$B$2:$G$5000,3,0)),"")</f>
        <v/>
      </c>
      <c r="Q569" s="21" t="str">
        <f>IFERROR(IF(M569="",VLOOKUP(N569,'[1]Members Sorted'!$B$2:$G$5000,5,0),VLOOKUP(M569,'[1]Members Sorted'!$B$2:$G$5000,5,0)),"")</f>
        <v/>
      </c>
      <c r="R569" s="21" t="str">
        <f>IFERROR(IF(Q569="","",IF(#REF!=1,"Guest",IF(COUNTIF($Q$7:Q569,Q569)&lt;='[1]Season Set up'!$C$73, CONCATENATE(Q569, " A"),IF(COUNTIF($Q$7:Q569,Q569)&lt;='[1]Season Set up'!$C$74, CONCATENATE(Q569, " B"),IF(COUNTIF($Q$7:Q569,Q569)&lt;='[1]Season Set up'!$C$75, CONCATENATE(Q569, " C"),IF(COUNTIF($Q$7:Q569,Q569)&lt;='[1]Season Set up'!$C$76, CONCATENATE(Q569, " D"),IF(COUNTIF($Q$7:Q569,Q569)&lt;='[1]Season Set up'!$C$77, CONCATENATE(Q569, " E"),IF(COUNTIF($Q$7:Q569,Q569)&lt;='[1]Season Set up'!$C$78, CONCATENATE(Q569, " F"),IF(COUNTIF($Q$7:Q569,Q569)&lt;='[1]Season Set up'!$C$79, CONCATENATE(Q569, " G"),IF(COUNTIF($Q$7:Q569,Q569)&lt;='[1]Season Set up'!$C$80, CONCATENATE(Q569, " H"),"")))))))))),"")</f>
        <v/>
      </c>
      <c r="S569" s="74"/>
      <c r="T569" s="21" t="str">
        <f>IFERROR(VLOOKUP(N569,#REF!,6,0),"")</f>
        <v/>
      </c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1:35" ht="15.75" customHeight="1" x14ac:dyDescent="0.2">
      <c r="A570" s="2" t="str">
        <f>IFERROR(IF(#REF!=0,"Wrong Gender!",""),"")</f>
        <v/>
      </c>
      <c r="B570" s="21">
        <v>564</v>
      </c>
      <c r="C570" s="73"/>
      <c r="D570" s="21" t="str">
        <f t="shared" si="14"/>
        <v/>
      </c>
      <c r="E570" s="21" t="str">
        <f>IFERROR(IF(C570="",VLOOKUP(D570,'[1]Members Sorted'!$B$2:$G$5000,2,0),VLOOKUP(C570,'[1]Members Sorted'!$B$2:$G$5000,2,0)),"")</f>
        <v/>
      </c>
      <c r="F570" s="21" t="str">
        <f>IFERROR(IF(C570="",VLOOKUP(D570,'[1]Members Sorted'!$B$2:$G$5000,3,0),VLOOKUP(C570,'[1]Members Sorted'!$B$2:$G$5000,3,0)),"")</f>
        <v/>
      </c>
      <c r="G570" s="21" t="str">
        <f>IFERROR(IF(C570="",VLOOKUP(D570,'[1]Members Sorted'!$B$2:$G$5000,5,0),VLOOKUP(C570,'[1]Members Sorted'!$B$2:$G$5000,5,0)),"")</f>
        <v/>
      </c>
      <c r="H570" s="21" t="str">
        <f>IFERROR(IF(G570="","",IF(#REF!=1,"Guest",IF(COUNTIF($G$7:G570,G570)='[1]Season Set up'!$D$62,"Spacer",IF(COUNTIF($G$7:G570,G570)='[1]Season Set up'!$D$63,"Spacer",IF(COUNTIF($G$7:G570,G570)='[1]Season Set up'!$D$64,"Spacer",IF(COUNTIF($G$7:G570,G570)='[1]Season Set up'!$D$65,"Spacer",IF(COUNTIF($G$7:G570,G570)='[1]Season Set up'!$D$66,"Spacer",IF(COUNTIF($G$7:G570,G570)='[1]Season Set up'!$D$67,"Spacer",IF(COUNTIF($G$7:G570,G570)='[1]Season Set up'!$D$68,"Spacer",IF(COUNTIF($G$7:G570,G570)='[1]Season Set up'!$D$69,"Spacer",IF(COUNTIF($G$7:G570,G570)&lt;='[1]Season Set up'!$C$62, CONCATENATE(G570, " A"),IF(COUNTIF($G$7:G570,G570)&lt;='[1]Season Set up'!$C$63, CONCATENATE(G570, " B"),IF(COUNTIF($G$7:G570,G570)&lt;='[1]Season Set up'!$C$64, CONCATENATE(G570, " C"),IF(COUNTIF($G$7:G570,G570)&lt;='[1]Season Set up'!$C$65, CONCATENATE(G570, " D"),IF(COUNTIF($G$7:G570,G570)&lt;='[1]Season Set up'!$C$66, CONCATENATE(G570, " E"),IF(COUNTIF($G$7:G570,G570)&lt;='[1]Season Set up'!$C$67, CONCATENATE(G570, " F"),IF(COUNTIF($G$7:G570,G570)&lt;='[1]Season Set up'!$C$68, CONCATENATE(G570, " G"),IF(COUNTIF($G$7:G570,G570)&lt;='[1]Season Set up'!$C$69, CONCATENATE(G570, " H"),"")))))))))))))))))),"")</f>
        <v/>
      </c>
      <c r="I570" s="74"/>
      <c r="J570" s="21" t="str">
        <f>IFERROR(VLOOKUP(D570,#REF!,6,0),"")</f>
        <v/>
      </c>
      <c r="K570" s="2"/>
      <c r="L570" s="21">
        <v>564</v>
      </c>
      <c r="M570" s="73"/>
      <c r="N570" s="21" t="str">
        <f t="shared" si="15"/>
        <v/>
      </c>
      <c r="O570" s="21" t="str">
        <f>IFERROR(IF(M570="",VLOOKUP(N570,'[1]Members Sorted'!$B$2:$G$5000,2,0),VLOOKUP(M570,'[1]Members Sorted'!$B$2:$G$5000,2,0)),"")</f>
        <v/>
      </c>
      <c r="P570" s="21" t="str">
        <f>IFERROR(IF(M570="",VLOOKUP(N570,'[1]Members Sorted'!$B$2:$G$5000,3,0),VLOOKUP(M570,'[1]Members Sorted'!$B$2:$G$5000,3,0)),"")</f>
        <v/>
      </c>
      <c r="Q570" s="21" t="str">
        <f>IFERROR(IF(M570="",VLOOKUP(N570,'[1]Members Sorted'!$B$2:$G$5000,5,0),VLOOKUP(M570,'[1]Members Sorted'!$B$2:$G$5000,5,0)),"")</f>
        <v/>
      </c>
      <c r="R570" s="21" t="str">
        <f>IFERROR(IF(Q570="","",IF(#REF!=1,"Guest",IF(COUNTIF($Q$7:Q570,Q570)&lt;='[1]Season Set up'!$C$73, CONCATENATE(Q570, " A"),IF(COUNTIF($Q$7:Q570,Q570)&lt;='[1]Season Set up'!$C$74, CONCATENATE(Q570, " B"),IF(COUNTIF($Q$7:Q570,Q570)&lt;='[1]Season Set up'!$C$75, CONCATENATE(Q570, " C"),IF(COUNTIF($Q$7:Q570,Q570)&lt;='[1]Season Set up'!$C$76, CONCATENATE(Q570, " D"),IF(COUNTIF($Q$7:Q570,Q570)&lt;='[1]Season Set up'!$C$77, CONCATENATE(Q570, " E"),IF(COUNTIF($Q$7:Q570,Q570)&lt;='[1]Season Set up'!$C$78, CONCATENATE(Q570, " F"),IF(COUNTIF($Q$7:Q570,Q570)&lt;='[1]Season Set up'!$C$79, CONCATENATE(Q570, " G"),IF(COUNTIF($Q$7:Q570,Q570)&lt;='[1]Season Set up'!$C$80, CONCATENATE(Q570, " H"),"")))))))))),"")</f>
        <v/>
      </c>
      <c r="S570" s="74"/>
      <c r="T570" s="21" t="str">
        <f>IFERROR(VLOOKUP(N570,#REF!,6,0),"")</f>
        <v/>
      </c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1:35" ht="15.75" customHeight="1" x14ac:dyDescent="0.2">
      <c r="A571" s="2" t="str">
        <f>IFERROR(IF(#REF!=0,"Wrong Gender!",""),"")</f>
        <v/>
      </c>
      <c r="B571" s="21">
        <v>565</v>
      </c>
      <c r="C571" s="73"/>
      <c r="D571" s="21" t="str">
        <f t="shared" si="14"/>
        <v/>
      </c>
      <c r="E571" s="21" t="str">
        <f>IFERROR(IF(C571="",VLOOKUP(D571,'[1]Members Sorted'!$B$2:$G$5000,2,0),VLOOKUP(C571,'[1]Members Sorted'!$B$2:$G$5000,2,0)),"")</f>
        <v/>
      </c>
      <c r="F571" s="21" t="str">
        <f>IFERROR(IF(C571="",VLOOKUP(D571,'[1]Members Sorted'!$B$2:$G$5000,3,0),VLOOKUP(C571,'[1]Members Sorted'!$B$2:$G$5000,3,0)),"")</f>
        <v/>
      </c>
      <c r="G571" s="21" t="str">
        <f>IFERROR(IF(C571="",VLOOKUP(D571,'[1]Members Sorted'!$B$2:$G$5000,5,0),VLOOKUP(C571,'[1]Members Sorted'!$B$2:$G$5000,5,0)),"")</f>
        <v/>
      </c>
      <c r="H571" s="21" t="str">
        <f>IFERROR(IF(G571="","",IF(#REF!=1,"Guest",IF(COUNTIF($G$7:G571,G571)='[1]Season Set up'!$D$62,"Spacer",IF(COUNTIF($G$7:G571,G571)='[1]Season Set up'!$D$63,"Spacer",IF(COUNTIF($G$7:G571,G571)='[1]Season Set up'!$D$64,"Spacer",IF(COUNTIF($G$7:G571,G571)='[1]Season Set up'!$D$65,"Spacer",IF(COUNTIF($G$7:G571,G571)='[1]Season Set up'!$D$66,"Spacer",IF(COUNTIF($G$7:G571,G571)='[1]Season Set up'!$D$67,"Spacer",IF(COUNTIF($G$7:G571,G571)='[1]Season Set up'!$D$68,"Spacer",IF(COUNTIF($G$7:G571,G571)='[1]Season Set up'!$D$69,"Spacer",IF(COUNTIF($G$7:G571,G571)&lt;='[1]Season Set up'!$C$62, CONCATENATE(G571, " A"),IF(COUNTIF($G$7:G571,G571)&lt;='[1]Season Set up'!$C$63, CONCATENATE(G571, " B"),IF(COUNTIF($G$7:G571,G571)&lt;='[1]Season Set up'!$C$64, CONCATENATE(G571, " C"),IF(COUNTIF($G$7:G571,G571)&lt;='[1]Season Set up'!$C$65, CONCATENATE(G571, " D"),IF(COUNTIF($G$7:G571,G571)&lt;='[1]Season Set up'!$C$66, CONCATENATE(G571, " E"),IF(COUNTIF($G$7:G571,G571)&lt;='[1]Season Set up'!$C$67, CONCATENATE(G571, " F"),IF(COUNTIF($G$7:G571,G571)&lt;='[1]Season Set up'!$C$68, CONCATENATE(G571, " G"),IF(COUNTIF($G$7:G571,G571)&lt;='[1]Season Set up'!$C$69, CONCATENATE(G571, " H"),"")))))))))))))))))),"")</f>
        <v/>
      </c>
      <c r="I571" s="74"/>
      <c r="J571" s="21" t="str">
        <f>IFERROR(VLOOKUP(D571,#REF!,6,0),"")</f>
        <v/>
      </c>
      <c r="K571" s="2"/>
      <c r="L571" s="21">
        <v>565</v>
      </c>
      <c r="M571" s="73"/>
      <c r="N571" s="21" t="str">
        <f t="shared" si="15"/>
        <v/>
      </c>
      <c r="O571" s="21" t="str">
        <f>IFERROR(IF(M571="",VLOOKUP(N571,'[1]Members Sorted'!$B$2:$G$5000,2,0),VLOOKUP(M571,'[1]Members Sorted'!$B$2:$G$5000,2,0)),"")</f>
        <v/>
      </c>
      <c r="P571" s="21" t="str">
        <f>IFERROR(IF(M571="",VLOOKUP(N571,'[1]Members Sorted'!$B$2:$G$5000,3,0),VLOOKUP(M571,'[1]Members Sorted'!$B$2:$G$5000,3,0)),"")</f>
        <v/>
      </c>
      <c r="Q571" s="21" t="str">
        <f>IFERROR(IF(M571="",VLOOKUP(N571,'[1]Members Sorted'!$B$2:$G$5000,5,0),VLOOKUP(M571,'[1]Members Sorted'!$B$2:$G$5000,5,0)),"")</f>
        <v/>
      </c>
      <c r="R571" s="21" t="str">
        <f>IFERROR(IF(Q571="","",IF(#REF!=1,"Guest",IF(COUNTIF($Q$7:Q571,Q571)&lt;='[1]Season Set up'!$C$73, CONCATENATE(Q571, " A"),IF(COUNTIF($Q$7:Q571,Q571)&lt;='[1]Season Set up'!$C$74, CONCATENATE(Q571, " B"),IF(COUNTIF($Q$7:Q571,Q571)&lt;='[1]Season Set up'!$C$75, CONCATENATE(Q571, " C"),IF(COUNTIF($Q$7:Q571,Q571)&lt;='[1]Season Set up'!$C$76, CONCATENATE(Q571, " D"),IF(COUNTIF($Q$7:Q571,Q571)&lt;='[1]Season Set up'!$C$77, CONCATENATE(Q571, " E"),IF(COUNTIF($Q$7:Q571,Q571)&lt;='[1]Season Set up'!$C$78, CONCATENATE(Q571, " F"),IF(COUNTIF($Q$7:Q571,Q571)&lt;='[1]Season Set up'!$C$79, CONCATENATE(Q571, " G"),IF(COUNTIF($Q$7:Q571,Q571)&lt;='[1]Season Set up'!$C$80, CONCATENATE(Q571, " H"),"")))))))))),"")</f>
        <v/>
      </c>
      <c r="S571" s="74"/>
      <c r="T571" s="21" t="str">
        <f>IFERROR(VLOOKUP(N571,#REF!,6,0),"")</f>
        <v/>
      </c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1:35" ht="15.75" customHeight="1" x14ac:dyDescent="0.2">
      <c r="A572" s="2" t="str">
        <f>IFERROR(IF(#REF!=0,"Wrong Gender!",""),"")</f>
        <v/>
      </c>
      <c r="B572" s="21">
        <v>566</v>
      </c>
      <c r="C572" s="73"/>
      <c r="D572" s="21" t="str">
        <f t="shared" si="14"/>
        <v/>
      </c>
      <c r="E572" s="21" t="str">
        <f>IFERROR(IF(C572="",VLOOKUP(D572,'[1]Members Sorted'!$B$2:$G$5000,2,0),VLOOKUP(C572,'[1]Members Sorted'!$B$2:$G$5000,2,0)),"")</f>
        <v/>
      </c>
      <c r="F572" s="21" t="str">
        <f>IFERROR(IF(C572="",VLOOKUP(D572,'[1]Members Sorted'!$B$2:$G$5000,3,0),VLOOKUP(C572,'[1]Members Sorted'!$B$2:$G$5000,3,0)),"")</f>
        <v/>
      </c>
      <c r="G572" s="21" t="str">
        <f>IFERROR(IF(C572="",VLOOKUP(D572,'[1]Members Sorted'!$B$2:$G$5000,5,0),VLOOKUP(C572,'[1]Members Sorted'!$B$2:$G$5000,5,0)),"")</f>
        <v/>
      </c>
      <c r="H572" s="21" t="str">
        <f>IFERROR(IF(G572="","",IF(#REF!=1,"Guest",IF(COUNTIF($G$7:G572,G572)='[1]Season Set up'!$D$62,"Spacer",IF(COUNTIF($G$7:G572,G572)='[1]Season Set up'!$D$63,"Spacer",IF(COUNTIF($G$7:G572,G572)='[1]Season Set up'!$D$64,"Spacer",IF(COUNTIF($G$7:G572,G572)='[1]Season Set up'!$D$65,"Spacer",IF(COUNTIF($G$7:G572,G572)='[1]Season Set up'!$D$66,"Spacer",IF(COUNTIF($G$7:G572,G572)='[1]Season Set up'!$D$67,"Spacer",IF(COUNTIF($G$7:G572,G572)='[1]Season Set up'!$D$68,"Spacer",IF(COUNTIF($G$7:G572,G572)='[1]Season Set up'!$D$69,"Spacer",IF(COUNTIF($G$7:G572,G572)&lt;='[1]Season Set up'!$C$62, CONCATENATE(G572, " A"),IF(COUNTIF($G$7:G572,G572)&lt;='[1]Season Set up'!$C$63, CONCATENATE(G572, " B"),IF(COUNTIF($G$7:G572,G572)&lt;='[1]Season Set up'!$C$64, CONCATENATE(G572, " C"),IF(COUNTIF($G$7:G572,G572)&lt;='[1]Season Set up'!$C$65, CONCATENATE(G572, " D"),IF(COUNTIF($G$7:G572,G572)&lt;='[1]Season Set up'!$C$66, CONCATENATE(G572, " E"),IF(COUNTIF($G$7:G572,G572)&lt;='[1]Season Set up'!$C$67, CONCATENATE(G572, " F"),IF(COUNTIF($G$7:G572,G572)&lt;='[1]Season Set up'!$C$68, CONCATENATE(G572, " G"),IF(COUNTIF($G$7:G572,G572)&lt;='[1]Season Set up'!$C$69, CONCATENATE(G572, " H"),"")))))))))))))))))),"")</f>
        <v/>
      </c>
      <c r="I572" s="74"/>
      <c r="J572" s="21" t="str">
        <f>IFERROR(VLOOKUP(D572,#REF!,6,0),"")</f>
        <v/>
      </c>
      <c r="K572" s="2"/>
      <c r="L572" s="21">
        <v>566</v>
      </c>
      <c r="M572" s="73"/>
      <c r="N572" s="21" t="str">
        <f t="shared" si="15"/>
        <v/>
      </c>
      <c r="O572" s="21" t="str">
        <f>IFERROR(IF(M572="",VLOOKUP(N572,'[1]Members Sorted'!$B$2:$G$5000,2,0),VLOOKUP(M572,'[1]Members Sorted'!$B$2:$G$5000,2,0)),"")</f>
        <v/>
      </c>
      <c r="P572" s="21" t="str">
        <f>IFERROR(IF(M572="",VLOOKUP(N572,'[1]Members Sorted'!$B$2:$G$5000,3,0),VLOOKUP(M572,'[1]Members Sorted'!$B$2:$G$5000,3,0)),"")</f>
        <v/>
      </c>
      <c r="Q572" s="21" t="str">
        <f>IFERROR(IF(M572="",VLOOKUP(N572,'[1]Members Sorted'!$B$2:$G$5000,5,0),VLOOKUP(M572,'[1]Members Sorted'!$B$2:$G$5000,5,0)),"")</f>
        <v/>
      </c>
      <c r="R572" s="21" t="str">
        <f>IFERROR(IF(Q572="","",IF(#REF!=1,"Guest",IF(COUNTIF($Q$7:Q572,Q572)&lt;='[1]Season Set up'!$C$73, CONCATENATE(Q572, " A"),IF(COUNTIF($Q$7:Q572,Q572)&lt;='[1]Season Set up'!$C$74, CONCATENATE(Q572, " B"),IF(COUNTIF($Q$7:Q572,Q572)&lt;='[1]Season Set up'!$C$75, CONCATENATE(Q572, " C"),IF(COUNTIF($Q$7:Q572,Q572)&lt;='[1]Season Set up'!$C$76, CONCATENATE(Q572, " D"),IF(COUNTIF($Q$7:Q572,Q572)&lt;='[1]Season Set up'!$C$77, CONCATENATE(Q572, " E"),IF(COUNTIF($Q$7:Q572,Q572)&lt;='[1]Season Set up'!$C$78, CONCATENATE(Q572, " F"),IF(COUNTIF($Q$7:Q572,Q572)&lt;='[1]Season Set up'!$C$79, CONCATENATE(Q572, " G"),IF(COUNTIF($Q$7:Q572,Q572)&lt;='[1]Season Set up'!$C$80, CONCATENATE(Q572, " H"),"")))))))))),"")</f>
        <v/>
      </c>
      <c r="S572" s="74"/>
      <c r="T572" s="21" t="str">
        <f>IFERROR(VLOOKUP(N572,#REF!,6,0),"")</f>
        <v/>
      </c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1:35" ht="15.75" customHeight="1" x14ac:dyDescent="0.2">
      <c r="A573" s="2" t="str">
        <f>IFERROR(IF(#REF!=0,"Wrong Gender!",""),"")</f>
        <v/>
      </c>
      <c r="B573" s="21">
        <v>567</v>
      </c>
      <c r="C573" s="73"/>
      <c r="D573" s="21" t="str">
        <f t="shared" si="14"/>
        <v/>
      </c>
      <c r="E573" s="21" t="str">
        <f>IFERROR(IF(C573="",VLOOKUP(D573,'[1]Members Sorted'!$B$2:$G$5000,2,0),VLOOKUP(C573,'[1]Members Sorted'!$B$2:$G$5000,2,0)),"")</f>
        <v/>
      </c>
      <c r="F573" s="21" t="str">
        <f>IFERROR(IF(C573="",VLOOKUP(D573,'[1]Members Sorted'!$B$2:$G$5000,3,0),VLOOKUP(C573,'[1]Members Sorted'!$B$2:$G$5000,3,0)),"")</f>
        <v/>
      </c>
      <c r="G573" s="21" t="str">
        <f>IFERROR(IF(C573="",VLOOKUP(D573,'[1]Members Sorted'!$B$2:$G$5000,5,0),VLOOKUP(C573,'[1]Members Sorted'!$B$2:$G$5000,5,0)),"")</f>
        <v/>
      </c>
      <c r="H573" s="21" t="str">
        <f>IFERROR(IF(G573="","",IF(#REF!=1,"Guest",IF(COUNTIF($G$7:G573,G573)='[1]Season Set up'!$D$62,"Spacer",IF(COUNTIF($G$7:G573,G573)='[1]Season Set up'!$D$63,"Spacer",IF(COUNTIF($G$7:G573,G573)='[1]Season Set up'!$D$64,"Spacer",IF(COUNTIF($G$7:G573,G573)='[1]Season Set up'!$D$65,"Spacer",IF(COUNTIF($G$7:G573,G573)='[1]Season Set up'!$D$66,"Spacer",IF(COUNTIF($G$7:G573,G573)='[1]Season Set up'!$D$67,"Spacer",IF(COUNTIF($G$7:G573,G573)='[1]Season Set up'!$D$68,"Spacer",IF(COUNTIF($G$7:G573,G573)='[1]Season Set up'!$D$69,"Spacer",IF(COUNTIF($G$7:G573,G573)&lt;='[1]Season Set up'!$C$62, CONCATENATE(G573, " A"),IF(COUNTIF($G$7:G573,G573)&lt;='[1]Season Set up'!$C$63, CONCATENATE(G573, " B"),IF(COUNTIF($G$7:G573,G573)&lt;='[1]Season Set up'!$C$64, CONCATENATE(G573, " C"),IF(COUNTIF($G$7:G573,G573)&lt;='[1]Season Set up'!$C$65, CONCATENATE(G573, " D"),IF(COUNTIF($G$7:G573,G573)&lt;='[1]Season Set up'!$C$66, CONCATENATE(G573, " E"),IF(COUNTIF($G$7:G573,G573)&lt;='[1]Season Set up'!$C$67, CONCATENATE(G573, " F"),IF(COUNTIF($G$7:G573,G573)&lt;='[1]Season Set up'!$C$68, CONCATENATE(G573, " G"),IF(COUNTIF($G$7:G573,G573)&lt;='[1]Season Set up'!$C$69, CONCATENATE(G573, " H"),"")))))))))))))))))),"")</f>
        <v/>
      </c>
      <c r="I573" s="74"/>
      <c r="J573" s="21" t="str">
        <f>IFERROR(VLOOKUP(D573,#REF!,6,0),"")</f>
        <v/>
      </c>
      <c r="K573" s="2"/>
      <c r="L573" s="21">
        <v>567</v>
      </c>
      <c r="M573" s="73"/>
      <c r="N573" s="21" t="str">
        <f t="shared" si="15"/>
        <v/>
      </c>
      <c r="O573" s="21" t="str">
        <f>IFERROR(IF(M573="",VLOOKUP(N573,'[1]Members Sorted'!$B$2:$G$5000,2,0),VLOOKUP(M573,'[1]Members Sorted'!$B$2:$G$5000,2,0)),"")</f>
        <v/>
      </c>
      <c r="P573" s="21" t="str">
        <f>IFERROR(IF(M573="",VLOOKUP(N573,'[1]Members Sorted'!$B$2:$G$5000,3,0),VLOOKUP(M573,'[1]Members Sorted'!$B$2:$G$5000,3,0)),"")</f>
        <v/>
      </c>
      <c r="Q573" s="21" t="str">
        <f>IFERROR(IF(M573="",VLOOKUP(N573,'[1]Members Sorted'!$B$2:$G$5000,5,0),VLOOKUP(M573,'[1]Members Sorted'!$B$2:$G$5000,5,0)),"")</f>
        <v/>
      </c>
      <c r="R573" s="21" t="str">
        <f>IFERROR(IF(Q573="","",IF(#REF!=1,"Guest",IF(COUNTIF($Q$7:Q573,Q573)&lt;='[1]Season Set up'!$C$73, CONCATENATE(Q573, " A"),IF(COUNTIF($Q$7:Q573,Q573)&lt;='[1]Season Set up'!$C$74, CONCATENATE(Q573, " B"),IF(COUNTIF($Q$7:Q573,Q573)&lt;='[1]Season Set up'!$C$75, CONCATENATE(Q573, " C"),IF(COUNTIF($Q$7:Q573,Q573)&lt;='[1]Season Set up'!$C$76, CONCATENATE(Q573, " D"),IF(COUNTIF($Q$7:Q573,Q573)&lt;='[1]Season Set up'!$C$77, CONCATENATE(Q573, " E"),IF(COUNTIF($Q$7:Q573,Q573)&lt;='[1]Season Set up'!$C$78, CONCATENATE(Q573, " F"),IF(COUNTIF($Q$7:Q573,Q573)&lt;='[1]Season Set up'!$C$79, CONCATENATE(Q573, " G"),IF(COUNTIF($Q$7:Q573,Q573)&lt;='[1]Season Set up'!$C$80, CONCATENATE(Q573, " H"),"")))))))))),"")</f>
        <v/>
      </c>
      <c r="S573" s="74"/>
      <c r="T573" s="21" t="str">
        <f>IFERROR(VLOOKUP(N573,#REF!,6,0),"")</f>
        <v/>
      </c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1:35" ht="15.75" customHeight="1" x14ac:dyDescent="0.2">
      <c r="A574" s="2" t="str">
        <f>IFERROR(IF(#REF!=0,"Wrong Gender!",""),"")</f>
        <v/>
      </c>
      <c r="B574" s="21">
        <v>568</v>
      </c>
      <c r="C574" s="73"/>
      <c r="D574" s="21" t="str">
        <f t="shared" si="14"/>
        <v/>
      </c>
      <c r="E574" s="21" t="str">
        <f>IFERROR(IF(C574="",VLOOKUP(D574,'[1]Members Sorted'!$B$2:$G$5000,2,0),VLOOKUP(C574,'[1]Members Sorted'!$B$2:$G$5000,2,0)),"")</f>
        <v/>
      </c>
      <c r="F574" s="21" t="str">
        <f>IFERROR(IF(C574="",VLOOKUP(D574,'[1]Members Sorted'!$B$2:$G$5000,3,0),VLOOKUP(C574,'[1]Members Sorted'!$B$2:$G$5000,3,0)),"")</f>
        <v/>
      </c>
      <c r="G574" s="21" t="str">
        <f>IFERROR(IF(C574="",VLOOKUP(D574,'[1]Members Sorted'!$B$2:$G$5000,5,0),VLOOKUP(C574,'[1]Members Sorted'!$B$2:$G$5000,5,0)),"")</f>
        <v/>
      </c>
      <c r="H574" s="21" t="str">
        <f>IFERROR(IF(G574="","",IF(#REF!=1,"Guest",IF(COUNTIF($G$7:G574,G574)='[1]Season Set up'!$D$62,"Spacer",IF(COUNTIF($G$7:G574,G574)='[1]Season Set up'!$D$63,"Spacer",IF(COUNTIF($G$7:G574,G574)='[1]Season Set up'!$D$64,"Spacer",IF(COUNTIF($G$7:G574,G574)='[1]Season Set up'!$D$65,"Spacer",IF(COUNTIF($G$7:G574,G574)='[1]Season Set up'!$D$66,"Spacer",IF(COUNTIF($G$7:G574,G574)='[1]Season Set up'!$D$67,"Spacer",IF(COUNTIF($G$7:G574,G574)='[1]Season Set up'!$D$68,"Spacer",IF(COUNTIF($G$7:G574,G574)='[1]Season Set up'!$D$69,"Spacer",IF(COUNTIF($G$7:G574,G574)&lt;='[1]Season Set up'!$C$62, CONCATENATE(G574, " A"),IF(COUNTIF($G$7:G574,G574)&lt;='[1]Season Set up'!$C$63, CONCATENATE(G574, " B"),IF(COUNTIF($G$7:G574,G574)&lt;='[1]Season Set up'!$C$64, CONCATENATE(G574, " C"),IF(COUNTIF($G$7:G574,G574)&lt;='[1]Season Set up'!$C$65, CONCATENATE(G574, " D"),IF(COUNTIF($G$7:G574,G574)&lt;='[1]Season Set up'!$C$66, CONCATENATE(G574, " E"),IF(COUNTIF($G$7:G574,G574)&lt;='[1]Season Set up'!$C$67, CONCATENATE(G574, " F"),IF(COUNTIF($G$7:G574,G574)&lt;='[1]Season Set up'!$C$68, CONCATENATE(G574, " G"),IF(COUNTIF($G$7:G574,G574)&lt;='[1]Season Set up'!$C$69, CONCATENATE(G574, " H"),"")))))))))))))))))),"")</f>
        <v/>
      </c>
      <c r="I574" s="74"/>
      <c r="J574" s="21" t="str">
        <f>IFERROR(VLOOKUP(D574,#REF!,6,0),"")</f>
        <v/>
      </c>
      <c r="K574" s="2"/>
      <c r="L574" s="21">
        <v>568</v>
      </c>
      <c r="M574" s="73"/>
      <c r="N574" s="21" t="str">
        <f t="shared" si="15"/>
        <v/>
      </c>
      <c r="O574" s="21" t="str">
        <f>IFERROR(IF(M574="",VLOOKUP(N574,'[1]Members Sorted'!$B$2:$G$5000,2,0),VLOOKUP(M574,'[1]Members Sorted'!$B$2:$G$5000,2,0)),"")</f>
        <v/>
      </c>
      <c r="P574" s="21" t="str">
        <f>IFERROR(IF(M574="",VLOOKUP(N574,'[1]Members Sorted'!$B$2:$G$5000,3,0),VLOOKUP(M574,'[1]Members Sorted'!$B$2:$G$5000,3,0)),"")</f>
        <v/>
      </c>
      <c r="Q574" s="21" t="str">
        <f>IFERROR(IF(M574="",VLOOKUP(N574,'[1]Members Sorted'!$B$2:$G$5000,5,0),VLOOKUP(M574,'[1]Members Sorted'!$B$2:$G$5000,5,0)),"")</f>
        <v/>
      </c>
      <c r="R574" s="21" t="str">
        <f>IFERROR(IF(Q574="","",IF(#REF!=1,"Guest",IF(COUNTIF($Q$7:Q574,Q574)&lt;='[1]Season Set up'!$C$73, CONCATENATE(Q574, " A"),IF(COUNTIF($Q$7:Q574,Q574)&lt;='[1]Season Set up'!$C$74, CONCATENATE(Q574, " B"),IF(COUNTIF($Q$7:Q574,Q574)&lt;='[1]Season Set up'!$C$75, CONCATENATE(Q574, " C"),IF(COUNTIF($Q$7:Q574,Q574)&lt;='[1]Season Set up'!$C$76, CONCATENATE(Q574, " D"),IF(COUNTIF($Q$7:Q574,Q574)&lt;='[1]Season Set up'!$C$77, CONCATENATE(Q574, " E"),IF(COUNTIF($Q$7:Q574,Q574)&lt;='[1]Season Set up'!$C$78, CONCATENATE(Q574, " F"),IF(COUNTIF($Q$7:Q574,Q574)&lt;='[1]Season Set up'!$C$79, CONCATENATE(Q574, " G"),IF(COUNTIF($Q$7:Q574,Q574)&lt;='[1]Season Set up'!$C$80, CONCATENATE(Q574, " H"),"")))))))))),"")</f>
        <v/>
      </c>
      <c r="S574" s="74"/>
      <c r="T574" s="21" t="str">
        <f>IFERROR(VLOOKUP(N574,#REF!,6,0),"")</f>
        <v/>
      </c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1:35" ht="15.75" customHeight="1" x14ac:dyDescent="0.2">
      <c r="A575" s="2" t="str">
        <f>IFERROR(IF(#REF!=0,"Wrong Gender!",""),"")</f>
        <v/>
      </c>
      <c r="B575" s="21">
        <v>569</v>
      </c>
      <c r="C575" s="73"/>
      <c r="D575" s="21" t="str">
        <f t="shared" si="14"/>
        <v/>
      </c>
      <c r="E575" s="21" t="str">
        <f>IFERROR(IF(C575="",VLOOKUP(D575,'[1]Members Sorted'!$B$2:$G$5000,2,0),VLOOKUP(C575,'[1]Members Sorted'!$B$2:$G$5000,2,0)),"")</f>
        <v/>
      </c>
      <c r="F575" s="21" t="str">
        <f>IFERROR(IF(C575="",VLOOKUP(D575,'[1]Members Sorted'!$B$2:$G$5000,3,0),VLOOKUP(C575,'[1]Members Sorted'!$B$2:$G$5000,3,0)),"")</f>
        <v/>
      </c>
      <c r="G575" s="21" t="str">
        <f>IFERROR(IF(C575="",VLOOKUP(D575,'[1]Members Sorted'!$B$2:$G$5000,5,0),VLOOKUP(C575,'[1]Members Sorted'!$B$2:$G$5000,5,0)),"")</f>
        <v/>
      </c>
      <c r="H575" s="21" t="str">
        <f>IFERROR(IF(G575="","",IF(#REF!=1,"Guest",IF(COUNTIF($G$7:G575,G575)='[1]Season Set up'!$D$62,"Spacer",IF(COUNTIF($G$7:G575,G575)='[1]Season Set up'!$D$63,"Spacer",IF(COUNTIF($G$7:G575,G575)='[1]Season Set up'!$D$64,"Spacer",IF(COUNTIF($G$7:G575,G575)='[1]Season Set up'!$D$65,"Spacer",IF(COUNTIF($G$7:G575,G575)='[1]Season Set up'!$D$66,"Spacer",IF(COUNTIF($G$7:G575,G575)='[1]Season Set up'!$D$67,"Spacer",IF(COUNTIF($G$7:G575,G575)='[1]Season Set up'!$D$68,"Spacer",IF(COUNTIF($G$7:G575,G575)='[1]Season Set up'!$D$69,"Spacer",IF(COUNTIF($G$7:G575,G575)&lt;='[1]Season Set up'!$C$62, CONCATENATE(G575, " A"),IF(COUNTIF($G$7:G575,G575)&lt;='[1]Season Set up'!$C$63, CONCATENATE(G575, " B"),IF(COUNTIF($G$7:G575,G575)&lt;='[1]Season Set up'!$C$64, CONCATENATE(G575, " C"),IF(COUNTIF($G$7:G575,G575)&lt;='[1]Season Set up'!$C$65, CONCATENATE(G575, " D"),IF(COUNTIF($G$7:G575,G575)&lt;='[1]Season Set up'!$C$66, CONCATENATE(G575, " E"),IF(COUNTIF($G$7:G575,G575)&lt;='[1]Season Set up'!$C$67, CONCATENATE(G575, " F"),IF(COUNTIF($G$7:G575,G575)&lt;='[1]Season Set up'!$C$68, CONCATENATE(G575, " G"),IF(COUNTIF($G$7:G575,G575)&lt;='[1]Season Set up'!$C$69, CONCATENATE(G575, " H"),"")))))))))))))))))),"")</f>
        <v/>
      </c>
      <c r="I575" s="74"/>
      <c r="J575" s="21" t="str">
        <f>IFERROR(VLOOKUP(D575,#REF!,6,0),"")</f>
        <v/>
      </c>
      <c r="K575" s="2"/>
      <c r="L575" s="21">
        <v>569</v>
      </c>
      <c r="M575" s="73"/>
      <c r="N575" s="21" t="str">
        <f t="shared" si="15"/>
        <v/>
      </c>
      <c r="O575" s="21" t="str">
        <f>IFERROR(IF(M575="",VLOOKUP(N575,'[1]Members Sorted'!$B$2:$G$5000,2,0),VLOOKUP(M575,'[1]Members Sorted'!$B$2:$G$5000,2,0)),"")</f>
        <v/>
      </c>
      <c r="P575" s="21" t="str">
        <f>IFERROR(IF(M575="",VLOOKUP(N575,'[1]Members Sorted'!$B$2:$G$5000,3,0),VLOOKUP(M575,'[1]Members Sorted'!$B$2:$G$5000,3,0)),"")</f>
        <v/>
      </c>
      <c r="Q575" s="21" t="str">
        <f>IFERROR(IF(M575="",VLOOKUP(N575,'[1]Members Sorted'!$B$2:$G$5000,5,0),VLOOKUP(M575,'[1]Members Sorted'!$B$2:$G$5000,5,0)),"")</f>
        <v/>
      </c>
      <c r="R575" s="21" t="str">
        <f>IFERROR(IF(Q575="","",IF(#REF!=1,"Guest",IF(COUNTIF($Q$7:Q575,Q575)&lt;='[1]Season Set up'!$C$73, CONCATENATE(Q575, " A"),IF(COUNTIF($Q$7:Q575,Q575)&lt;='[1]Season Set up'!$C$74, CONCATENATE(Q575, " B"),IF(COUNTIF($Q$7:Q575,Q575)&lt;='[1]Season Set up'!$C$75, CONCATENATE(Q575, " C"),IF(COUNTIF($Q$7:Q575,Q575)&lt;='[1]Season Set up'!$C$76, CONCATENATE(Q575, " D"),IF(COUNTIF($Q$7:Q575,Q575)&lt;='[1]Season Set up'!$C$77, CONCATENATE(Q575, " E"),IF(COUNTIF($Q$7:Q575,Q575)&lt;='[1]Season Set up'!$C$78, CONCATENATE(Q575, " F"),IF(COUNTIF($Q$7:Q575,Q575)&lt;='[1]Season Set up'!$C$79, CONCATENATE(Q575, " G"),IF(COUNTIF($Q$7:Q575,Q575)&lt;='[1]Season Set up'!$C$80, CONCATENATE(Q575, " H"),"")))))))))),"")</f>
        <v/>
      </c>
      <c r="S575" s="74"/>
      <c r="T575" s="21" t="str">
        <f>IFERROR(VLOOKUP(N575,#REF!,6,0),"")</f>
        <v/>
      </c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1:35" ht="15.75" customHeight="1" x14ac:dyDescent="0.2">
      <c r="A576" s="2" t="str">
        <f>IFERROR(IF(#REF!=0,"Wrong Gender!",""),"")</f>
        <v/>
      </c>
      <c r="B576" s="21">
        <v>570</v>
      </c>
      <c r="C576" s="73"/>
      <c r="D576" s="21" t="str">
        <f t="shared" si="14"/>
        <v/>
      </c>
      <c r="E576" s="21" t="str">
        <f>IFERROR(IF(C576="",VLOOKUP(D576,'[1]Members Sorted'!$B$2:$G$5000,2,0),VLOOKUP(C576,'[1]Members Sorted'!$B$2:$G$5000,2,0)),"")</f>
        <v/>
      </c>
      <c r="F576" s="21" t="str">
        <f>IFERROR(IF(C576="",VLOOKUP(D576,'[1]Members Sorted'!$B$2:$G$5000,3,0),VLOOKUP(C576,'[1]Members Sorted'!$B$2:$G$5000,3,0)),"")</f>
        <v/>
      </c>
      <c r="G576" s="21" t="str">
        <f>IFERROR(IF(C576="",VLOOKUP(D576,'[1]Members Sorted'!$B$2:$G$5000,5,0),VLOOKUP(C576,'[1]Members Sorted'!$B$2:$G$5000,5,0)),"")</f>
        <v/>
      </c>
      <c r="H576" s="21" t="str">
        <f>IFERROR(IF(G576="","",IF(#REF!=1,"Guest",IF(COUNTIF($G$7:G576,G576)='[1]Season Set up'!$D$62,"Spacer",IF(COUNTIF($G$7:G576,G576)='[1]Season Set up'!$D$63,"Spacer",IF(COUNTIF($G$7:G576,G576)='[1]Season Set up'!$D$64,"Spacer",IF(COUNTIF($G$7:G576,G576)='[1]Season Set up'!$D$65,"Spacer",IF(COUNTIF($G$7:G576,G576)='[1]Season Set up'!$D$66,"Spacer",IF(COUNTIF($G$7:G576,G576)='[1]Season Set up'!$D$67,"Spacer",IF(COUNTIF($G$7:G576,G576)='[1]Season Set up'!$D$68,"Spacer",IF(COUNTIF($G$7:G576,G576)='[1]Season Set up'!$D$69,"Spacer",IF(COUNTIF($G$7:G576,G576)&lt;='[1]Season Set up'!$C$62, CONCATENATE(G576, " A"),IF(COUNTIF($G$7:G576,G576)&lt;='[1]Season Set up'!$C$63, CONCATENATE(G576, " B"),IF(COUNTIF($G$7:G576,G576)&lt;='[1]Season Set up'!$C$64, CONCATENATE(G576, " C"),IF(COUNTIF($G$7:G576,G576)&lt;='[1]Season Set up'!$C$65, CONCATENATE(G576, " D"),IF(COUNTIF($G$7:G576,G576)&lt;='[1]Season Set up'!$C$66, CONCATENATE(G576, " E"),IF(COUNTIF($G$7:G576,G576)&lt;='[1]Season Set up'!$C$67, CONCATENATE(G576, " F"),IF(COUNTIF($G$7:G576,G576)&lt;='[1]Season Set up'!$C$68, CONCATENATE(G576, " G"),IF(COUNTIF($G$7:G576,G576)&lt;='[1]Season Set up'!$C$69, CONCATENATE(G576, " H"),"")))))))))))))))))),"")</f>
        <v/>
      </c>
      <c r="I576" s="74"/>
      <c r="J576" s="21" t="str">
        <f>IFERROR(VLOOKUP(D576,#REF!,6,0),"")</f>
        <v/>
      </c>
      <c r="K576" s="2"/>
      <c r="L576" s="21">
        <v>570</v>
      </c>
      <c r="M576" s="73"/>
      <c r="N576" s="21" t="str">
        <f t="shared" si="15"/>
        <v/>
      </c>
      <c r="O576" s="21" t="str">
        <f>IFERROR(IF(M576="",VLOOKUP(N576,'[1]Members Sorted'!$B$2:$G$5000,2,0),VLOOKUP(M576,'[1]Members Sorted'!$B$2:$G$5000,2,0)),"")</f>
        <v/>
      </c>
      <c r="P576" s="21" t="str">
        <f>IFERROR(IF(M576="",VLOOKUP(N576,'[1]Members Sorted'!$B$2:$G$5000,3,0),VLOOKUP(M576,'[1]Members Sorted'!$B$2:$G$5000,3,0)),"")</f>
        <v/>
      </c>
      <c r="Q576" s="21" t="str">
        <f>IFERROR(IF(M576="",VLOOKUP(N576,'[1]Members Sorted'!$B$2:$G$5000,5,0),VLOOKUP(M576,'[1]Members Sorted'!$B$2:$G$5000,5,0)),"")</f>
        <v/>
      </c>
      <c r="R576" s="21" t="str">
        <f>IFERROR(IF(Q576="","",IF(#REF!=1,"Guest",IF(COUNTIF($Q$7:Q576,Q576)&lt;='[1]Season Set up'!$C$73, CONCATENATE(Q576, " A"),IF(COUNTIF($Q$7:Q576,Q576)&lt;='[1]Season Set up'!$C$74, CONCATENATE(Q576, " B"),IF(COUNTIF($Q$7:Q576,Q576)&lt;='[1]Season Set up'!$C$75, CONCATENATE(Q576, " C"),IF(COUNTIF($Q$7:Q576,Q576)&lt;='[1]Season Set up'!$C$76, CONCATENATE(Q576, " D"),IF(COUNTIF($Q$7:Q576,Q576)&lt;='[1]Season Set up'!$C$77, CONCATENATE(Q576, " E"),IF(COUNTIF($Q$7:Q576,Q576)&lt;='[1]Season Set up'!$C$78, CONCATENATE(Q576, " F"),IF(COUNTIF($Q$7:Q576,Q576)&lt;='[1]Season Set up'!$C$79, CONCATENATE(Q576, " G"),IF(COUNTIF($Q$7:Q576,Q576)&lt;='[1]Season Set up'!$C$80, CONCATENATE(Q576, " H"),"")))))))))),"")</f>
        <v/>
      </c>
      <c r="S576" s="74"/>
      <c r="T576" s="21" t="str">
        <f>IFERROR(VLOOKUP(N576,#REF!,6,0),"")</f>
        <v/>
      </c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1:35" ht="15.75" customHeight="1" x14ac:dyDescent="0.2">
      <c r="A577" s="2" t="str">
        <f>IFERROR(IF(#REF!=0,"Wrong Gender!",""),"")</f>
        <v/>
      </c>
      <c r="B577" s="21">
        <v>571</v>
      </c>
      <c r="C577" s="73"/>
      <c r="D577" s="21" t="str">
        <f t="shared" si="14"/>
        <v/>
      </c>
      <c r="E577" s="21" t="str">
        <f>IFERROR(IF(C577="",VLOOKUP(D577,'[1]Members Sorted'!$B$2:$G$5000,2,0),VLOOKUP(C577,'[1]Members Sorted'!$B$2:$G$5000,2,0)),"")</f>
        <v/>
      </c>
      <c r="F577" s="21" t="str">
        <f>IFERROR(IF(C577="",VLOOKUP(D577,'[1]Members Sorted'!$B$2:$G$5000,3,0),VLOOKUP(C577,'[1]Members Sorted'!$B$2:$G$5000,3,0)),"")</f>
        <v/>
      </c>
      <c r="G577" s="21" t="str">
        <f>IFERROR(IF(C577="",VLOOKUP(D577,'[1]Members Sorted'!$B$2:$G$5000,5,0),VLOOKUP(C577,'[1]Members Sorted'!$B$2:$G$5000,5,0)),"")</f>
        <v/>
      </c>
      <c r="H577" s="21" t="str">
        <f>IFERROR(IF(G577="","",IF(#REF!=1,"Guest",IF(COUNTIF($G$7:G577,G577)='[1]Season Set up'!$D$62,"Spacer",IF(COUNTIF($G$7:G577,G577)='[1]Season Set up'!$D$63,"Spacer",IF(COUNTIF($G$7:G577,G577)='[1]Season Set up'!$D$64,"Spacer",IF(COUNTIF($G$7:G577,G577)='[1]Season Set up'!$D$65,"Spacer",IF(COUNTIF($G$7:G577,G577)='[1]Season Set up'!$D$66,"Spacer",IF(COUNTIF($G$7:G577,G577)='[1]Season Set up'!$D$67,"Spacer",IF(COUNTIF($G$7:G577,G577)='[1]Season Set up'!$D$68,"Spacer",IF(COUNTIF($G$7:G577,G577)='[1]Season Set up'!$D$69,"Spacer",IF(COUNTIF($G$7:G577,G577)&lt;='[1]Season Set up'!$C$62, CONCATENATE(G577, " A"),IF(COUNTIF($G$7:G577,G577)&lt;='[1]Season Set up'!$C$63, CONCATENATE(G577, " B"),IF(COUNTIF($G$7:G577,G577)&lt;='[1]Season Set up'!$C$64, CONCATENATE(G577, " C"),IF(COUNTIF($G$7:G577,G577)&lt;='[1]Season Set up'!$C$65, CONCATENATE(G577, " D"),IF(COUNTIF($G$7:G577,G577)&lt;='[1]Season Set up'!$C$66, CONCATENATE(G577, " E"),IF(COUNTIF($G$7:G577,G577)&lt;='[1]Season Set up'!$C$67, CONCATENATE(G577, " F"),IF(COUNTIF($G$7:G577,G577)&lt;='[1]Season Set up'!$C$68, CONCATENATE(G577, " G"),IF(COUNTIF($G$7:G577,G577)&lt;='[1]Season Set up'!$C$69, CONCATENATE(G577, " H"),"")))))))))))))))))),"")</f>
        <v/>
      </c>
      <c r="I577" s="74"/>
      <c r="J577" s="21" t="str">
        <f>IFERROR(VLOOKUP(D577,#REF!,6,0),"")</f>
        <v/>
      </c>
      <c r="K577" s="2"/>
      <c r="L577" s="21">
        <v>571</v>
      </c>
      <c r="M577" s="73"/>
      <c r="N577" s="21" t="str">
        <f t="shared" si="15"/>
        <v/>
      </c>
      <c r="O577" s="21" t="str">
        <f>IFERROR(IF(M577="",VLOOKUP(N577,'[1]Members Sorted'!$B$2:$G$5000,2,0),VLOOKUP(M577,'[1]Members Sorted'!$B$2:$G$5000,2,0)),"")</f>
        <v/>
      </c>
      <c r="P577" s="21" t="str">
        <f>IFERROR(IF(M577="",VLOOKUP(N577,'[1]Members Sorted'!$B$2:$G$5000,3,0),VLOOKUP(M577,'[1]Members Sorted'!$B$2:$G$5000,3,0)),"")</f>
        <v/>
      </c>
      <c r="Q577" s="21" t="str">
        <f>IFERROR(IF(M577="",VLOOKUP(N577,'[1]Members Sorted'!$B$2:$G$5000,5,0),VLOOKUP(M577,'[1]Members Sorted'!$B$2:$G$5000,5,0)),"")</f>
        <v/>
      </c>
      <c r="R577" s="21" t="str">
        <f>IFERROR(IF(Q577="","",IF(#REF!=1,"Guest",IF(COUNTIF($Q$7:Q577,Q577)&lt;='[1]Season Set up'!$C$73, CONCATENATE(Q577, " A"),IF(COUNTIF($Q$7:Q577,Q577)&lt;='[1]Season Set up'!$C$74, CONCATENATE(Q577, " B"),IF(COUNTIF($Q$7:Q577,Q577)&lt;='[1]Season Set up'!$C$75, CONCATENATE(Q577, " C"),IF(COUNTIF($Q$7:Q577,Q577)&lt;='[1]Season Set up'!$C$76, CONCATENATE(Q577, " D"),IF(COUNTIF($Q$7:Q577,Q577)&lt;='[1]Season Set up'!$C$77, CONCATENATE(Q577, " E"),IF(COUNTIF($Q$7:Q577,Q577)&lt;='[1]Season Set up'!$C$78, CONCATENATE(Q577, " F"),IF(COUNTIF($Q$7:Q577,Q577)&lt;='[1]Season Set up'!$C$79, CONCATENATE(Q577, " G"),IF(COUNTIF($Q$7:Q577,Q577)&lt;='[1]Season Set up'!$C$80, CONCATENATE(Q577, " H"),"")))))))))),"")</f>
        <v/>
      </c>
      <c r="S577" s="74"/>
      <c r="T577" s="21" t="str">
        <f>IFERROR(VLOOKUP(N577,#REF!,6,0),"")</f>
        <v/>
      </c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1:35" ht="15.75" customHeight="1" x14ac:dyDescent="0.2">
      <c r="A578" s="2" t="str">
        <f>IFERROR(IF(#REF!=0,"Wrong Gender!",""),"")</f>
        <v/>
      </c>
      <c r="B578" s="21">
        <v>572</v>
      </c>
      <c r="C578" s="73"/>
      <c r="D578" s="21" t="str">
        <f t="shared" si="14"/>
        <v/>
      </c>
      <c r="E578" s="21" t="str">
        <f>IFERROR(IF(C578="",VLOOKUP(D578,'[1]Members Sorted'!$B$2:$G$5000,2,0),VLOOKUP(C578,'[1]Members Sorted'!$B$2:$G$5000,2,0)),"")</f>
        <v/>
      </c>
      <c r="F578" s="21" t="str">
        <f>IFERROR(IF(C578="",VLOOKUP(D578,'[1]Members Sorted'!$B$2:$G$5000,3,0),VLOOKUP(C578,'[1]Members Sorted'!$B$2:$G$5000,3,0)),"")</f>
        <v/>
      </c>
      <c r="G578" s="21" t="str">
        <f>IFERROR(IF(C578="",VLOOKUP(D578,'[1]Members Sorted'!$B$2:$G$5000,5,0),VLOOKUP(C578,'[1]Members Sorted'!$B$2:$G$5000,5,0)),"")</f>
        <v/>
      </c>
      <c r="H578" s="21" t="str">
        <f>IFERROR(IF(G578="","",IF(#REF!=1,"Guest",IF(COUNTIF($G$7:G578,G578)='[1]Season Set up'!$D$62,"Spacer",IF(COUNTIF($G$7:G578,G578)='[1]Season Set up'!$D$63,"Spacer",IF(COUNTIF($G$7:G578,G578)='[1]Season Set up'!$D$64,"Spacer",IF(COUNTIF($G$7:G578,G578)='[1]Season Set up'!$D$65,"Spacer",IF(COUNTIF($G$7:G578,G578)='[1]Season Set up'!$D$66,"Spacer",IF(COUNTIF($G$7:G578,G578)='[1]Season Set up'!$D$67,"Spacer",IF(COUNTIF($G$7:G578,G578)='[1]Season Set up'!$D$68,"Spacer",IF(COUNTIF($G$7:G578,G578)='[1]Season Set up'!$D$69,"Spacer",IF(COUNTIF($G$7:G578,G578)&lt;='[1]Season Set up'!$C$62, CONCATENATE(G578, " A"),IF(COUNTIF($G$7:G578,G578)&lt;='[1]Season Set up'!$C$63, CONCATENATE(G578, " B"),IF(COUNTIF($G$7:G578,G578)&lt;='[1]Season Set up'!$C$64, CONCATENATE(G578, " C"),IF(COUNTIF($G$7:G578,G578)&lt;='[1]Season Set up'!$C$65, CONCATENATE(G578, " D"),IF(COUNTIF($G$7:G578,G578)&lt;='[1]Season Set up'!$C$66, CONCATENATE(G578, " E"),IF(COUNTIF($G$7:G578,G578)&lt;='[1]Season Set up'!$C$67, CONCATENATE(G578, " F"),IF(COUNTIF($G$7:G578,G578)&lt;='[1]Season Set up'!$C$68, CONCATENATE(G578, " G"),IF(COUNTIF($G$7:G578,G578)&lt;='[1]Season Set up'!$C$69, CONCATENATE(G578, " H"),"")))))))))))))))))),"")</f>
        <v/>
      </c>
      <c r="I578" s="74"/>
      <c r="J578" s="21" t="str">
        <f>IFERROR(VLOOKUP(D578,#REF!,6,0),"")</f>
        <v/>
      </c>
      <c r="K578" s="2"/>
      <c r="L578" s="21">
        <v>572</v>
      </c>
      <c r="M578" s="73"/>
      <c r="N578" s="21" t="str">
        <f t="shared" si="15"/>
        <v/>
      </c>
      <c r="O578" s="21" t="str">
        <f>IFERROR(IF(M578="",VLOOKUP(N578,'[1]Members Sorted'!$B$2:$G$5000,2,0),VLOOKUP(M578,'[1]Members Sorted'!$B$2:$G$5000,2,0)),"")</f>
        <v/>
      </c>
      <c r="P578" s="21" t="str">
        <f>IFERROR(IF(M578="",VLOOKUP(N578,'[1]Members Sorted'!$B$2:$G$5000,3,0),VLOOKUP(M578,'[1]Members Sorted'!$B$2:$G$5000,3,0)),"")</f>
        <v/>
      </c>
      <c r="Q578" s="21" t="str">
        <f>IFERROR(IF(M578="",VLOOKUP(N578,'[1]Members Sorted'!$B$2:$G$5000,5,0),VLOOKUP(M578,'[1]Members Sorted'!$B$2:$G$5000,5,0)),"")</f>
        <v/>
      </c>
      <c r="R578" s="21" t="str">
        <f>IFERROR(IF(Q578="","",IF(#REF!=1,"Guest",IF(COUNTIF($Q$7:Q578,Q578)&lt;='[1]Season Set up'!$C$73, CONCATENATE(Q578, " A"),IF(COUNTIF($Q$7:Q578,Q578)&lt;='[1]Season Set up'!$C$74, CONCATENATE(Q578, " B"),IF(COUNTIF($Q$7:Q578,Q578)&lt;='[1]Season Set up'!$C$75, CONCATENATE(Q578, " C"),IF(COUNTIF($Q$7:Q578,Q578)&lt;='[1]Season Set up'!$C$76, CONCATENATE(Q578, " D"),IF(COUNTIF($Q$7:Q578,Q578)&lt;='[1]Season Set up'!$C$77, CONCATENATE(Q578, " E"),IF(COUNTIF($Q$7:Q578,Q578)&lt;='[1]Season Set up'!$C$78, CONCATENATE(Q578, " F"),IF(COUNTIF($Q$7:Q578,Q578)&lt;='[1]Season Set up'!$C$79, CONCATENATE(Q578, " G"),IF(COUNTIF($Q$7:Q578,Q578)&lt;='[1]Season Set up'!$C$80, CONCATENATE(Q578, " H"),"")))))))))),"")</f>
        <v/>
      </c>
      <c r="S578" s="74"/>
      <c r="T578" s="21" t="str">
        <f>IFERROR(VLOOKUP(N578,#REF!,6,0),"")</f>
        <v/>
      </c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1:35" ht="15.75" customHeight="1" x14ac:dyDescent="0.2">
      <c r="A579" s="2" t="str">
        <f>IFERROR(IF(#REF!=0,"Wrong Gender!",""),"")</f>
        <v/>
      </c>
      <c r="B579" s="21">
        <v>573</v>
      </c>
      <c r="C579" s="73"/>
      <c r="D579" s="21" t="str">
        <f t="shared" si="14"/>
        <v/>
      </c>
      <c r="E579" s="21" t="str">
        <f>IFERROR(IF(C579="",VLOOKUP(D579,'[1]Members Sorted'!$B$2:$G$5000,2,0),VLOOKUP(C579,'[1]Members Sorted'!$B$2:$G$5000,2,0)),"")</f>
        <v/>
      </c>
      <c r="F579" s="21" t="str">
        <f>IFERROR(IF(C579="",VLOOKUP(D579,'[1]Members Sorted'!$B$2:$G$5000,3,0),VLOOKUP(C579,'[1]Members Sorted'!$B$2:$G$5000,3,0)),"")</f>
        <v/>
      </c>
      <c r="G579" s="21" t="str">
        <f>IFERROR(IF(C579="",VLOOKUP(D579,'[1]Members Sorted'!$B$2:$G$5000,5,0),VLOOKUP(C579,'[1]Members Sorted'!$B$2:$G$5000,5,0)),"")</f>
        <v/>
      </c>
      <c r="H579" s="21" t="str">
        <f>IFERROR(IF(G579="","",IF(#REF!=1,"Guest",IF(COUNTIF($G$7:G579,G579)='[1]Season Set up'!$D$62,"Spacer",IF(COUNTIF($G$7:G579,G579)='[1]Season Set up'!$D$63,"Spacer",IF(COUNTIF($G$7:G579,G579)='[1]Season Set up'!$D$64,"Spacer",IF(COUNTIF($G$7:G579,G579)='[1]Season Set up'!$D$65,"Spacer",IF(COUNTIF($G$7:G579,G579)='[1]Season Set up'!$D$66,"Spacer",IF(COUNTIF($G$7:G579,G579)='[1]Season Set up'!$D$67,"Spacer",IF(COUNTIF($G$7:G579,G579)='[1]Season Set up'!$D$68,"Spacer",IF(COUNTIF($G$7:G579,G579)='[1]Season Set up'!$D$69,"Spacer",IF(COUNTIF($G$7:G579,G579)&lt;='[1]Season Set up'!$C$62, CONCATENATE(G579, " A"),IF(COUNTIF($G$7:G579,G579)&lt;='[1]Season Set up'!$C$63, CONCATENATE(G579, " B"),IF(COUNTIF($G$7:G579,G579)&lt;='[1]Season Set up'!$C$64, CONCATENATE(G579, " C"),IF(COUNTIF($G$7:G579,G579)&lt;='[1]Season Set up'!$C$65, CONCATENATE(G579, " D"),IF(COUNTIF($G$7:G579,G579)&lt;='[1]Season Set up'!$C$66, CONCATENATE(G579, " E"),IF(COUNTIF($G$7:G579,G579)&lt;='[1]Season Set up'!$C$67, CONCATENATE(G579, " F"),IF(COUNTIF($G$7:G579,G579)&lt;='[1]Season Set up'!$C$68, CONCATENATE(G579, " G"),IF(COUNTIF($G$7:G579,G579)&lt;='[1]Season Set up'!$C$69, CONCATENATE(G579, " H"),"")))))))))))))))))),"")</f>
        <v/>
      </c>
      <c r="I579" s="74"/>
      <c r="J579" s="21" t="str">
        <f>IFERROR(VLOOKUP(D579,#REF!,6,0),"")</f>
        <v/>
      </c>
      <c r="K579" s="2"/>
      <c r="L579" s="21">
        <v>573</v>
      </c>
      <c r="M579" s="73"/>
      <c r="N579" s="21" t="str">
        <f t="shared" si="15"/>
        <v/>
      </c>
      <c r="O579" s="21" t="str">
        <f>IFERROR(IF(M579="",VLOOKUP(N579,'[1]Members Sorted'!$B$2:$G$5000,2,0),VLOOKUP(M579,'[1]Members Sorted'!$B$2:$G$5000,2,0)),"")</f>
        <v/>
      </c>
      <c r="P579" s="21" t="str">
        <f>IFERROR(IF(M579="",VLOOKUP(N579,'[1]Members Sorted'!$B$2:$G$5000,3,0),VLOOKUP(M579,'[1]Members Sorted'!$B$2:$G$5000,3,0)),"")</f>
        <v/>
      </c>
      <c r="Q579" s="21" t="str">
        <f>IFERROR(IF(M579="",VLOOKUP(N579,'[1]Members Sorted'!$B$2:$G$5000,5,0),VLOOKUP(M579,'[1]Members Sorted'!$B$2:$G$5000,5,0)),"")</f>
        <v/>
      </c>
      <c r="R579" s="21" t="str">
        <f>IFERROR(IF(Q579="","",IF(#REF!=1,"Guest",IF(COUNTIF($Q$7:Q579,Q579)&lt;='[1]Season Set up'!$C$73, CONCATENATE(Q579, " A"),IF(COUNTIF($Q$7:Q579,Q579)&lt;='[1]Season Set up'!$C$74, CONCATENATE(Q579, " B"),IF(COUNTIF($Q$7:Q579,Q579)&lt;='[1]Season Set up'!$C$75, CONCATENATE(Q579, " C"),IF(COUNTIF($Q$7:Q579,Q579)&lt;='[1]Season Set up'!$C$76, CONCATENATE(Q579, " D"),IF(COUNTIF($Q$7:Q579,Q579)&lt;='[1]Season Set up'!$C$77, CONCATENATE(Q579, " E"),IF(COUNTIF($Q$7:Q579,Q579)&lt;='[1]Season Set up'!$C$78, CONCATENATE(Q579, " F"),IF(COUNTIF($Q$7:Q579,Q579)&lt;='[1]Season Set up'!$C$79, CONCATENATE(Q579, " G"),IF(COUNTIF($Q$7:Q579,Q579)&lt;='[1]Season Set up'!$C$80, CONCATENATE(Q579, " H"),"")))))))))),"")</f>
        <v/>
      </c>
      <c r="S579" s="74"/>
      <c r="T579" s="21" t="str">
        <f>IFERROR(VLOOKUP(N579,#REF!,6,0),"")</f>
        <v/>
      </c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1:35" ht="15.75" customHeight="1" x14ac:dyDescent="0.2">
      <c r="A580" s="2" t="str">
        <f>IFERROR(IF(#REF!=0,"Wrong Gender!",""),"")</f>
        <v/>
      </c>
      <c r="B580" s="21">
        <v>574</v>
      </c>
      <c r="C580" s="73"/>
      <c r="D580" s="21" t="str">
        <f t="shared" si="14"/>
        <v/>
      </c>
      <c r="E580" s="21" t="str">
        <f>IFERROR(IF(C580="",VLOOKUP(D580,'[1]Members Sorted'!$B$2:$G$5000,2,0),VLOOKUP(C580,'[1]Members Sorted'!$B$2:$G$5000,2,0)),"")</f>
        <v/>
      </c>
      <c r="F580" s="21" t="str">
        <f>IFERROR(IF(C580="",VLOOKUP(D580,'[1]Members Sorted'!$B$2:$G$5000,3,0),VLOOKUP(C580,'[1]Members Sorted'!$B$2:$G$5000,3,0)),"")</f>
        <v/>
      </c>
      <c r="G580" s="21" t="str">
        <f>IFERROR(IF(C580="",VLOOKUP(D580,'[1]Members Sorted'!$B$2:$G$5000,5,0),VLOOKUP(C580,'[1]Members Sorted'!$B$2:$G$5000,5,0)),"")</f>
        <v/>
      </c>
      <c r="H580" s="21" t="str">
        <f>IFERROR(IF(G580="","",IF(#REF!=1,"Guest",IF(COUNTIF($G$7:G580,G580)='[1]Season Set up'!$D$62,"Spacer",IF(COUNTIF($G$7:G580,G580)='[1]Season Set up'!$D$63,"Spacer",IF(COUNTIF($G$7:G580,G580)='[1]Season Set up'!$D$64,"Spacer",IF(COUNTIF($G$7:G580,G580)='[1]Season Set up'!$D$65,"Spacer",IF(COUNTIF($G$7:G580,G580)='[1]Season Set up'!$D$66,"Spacer",IF(COUNTIF($G$7:G580,G580)='[1]Season Set up'!$D$67,"Spacer",IF(COUNTIF($G$7:G580,G580)='[1]Season Set up'!$D$68,"Spacer",IF(COUNTIF($G$7:G580,G580)='[1]Season Set up'!$D$69,"Spacer",IF(COUNTIF($G$7:G580,G580)&lt;='[1]Season Set up'!$C$62, CONCATENATE(G580, " A"),IF(COUNTIF($G$7:G580,G580)&lt;='[1]Season Set up'!$C$63, CONCATENATE(G580, " B"),IF(COUNTIF($G$7:G580,G580)&lt;='[1]Season Set up'!$C$64, CONCATENATE(G580, " C"),IF(COUNTIF($G$7:G580,G580)&lt;='[1]Season Set up'!$C$65, CONCATENATE(G580, " D"),IF(COUNTIF($G$7:G580,G580)&lt;='[1]Season Set up'!$C$66, CONCATENATE(G580, " E"),IF(COUNTIF($G$7:G580,G580)&lt;='[1]Season Set up'!$C$67, CONCATENATE(G580, " F"),IF(COUNTIF($G$7:G580,G580)&lt;='[1]Season Set up'!$C$68, CONCATENATE(G580, " G"),IF(COUNTIF($G$7:G580,G580)&lt;='[1]Season Set up'!$C$69, CONCATENATE(G580, " H"),"")))))))))))))))))),"")</f>
        <v/>
      </c>
      <c r="I580" s="74"/>
      <c r="J580" s="21" t="str">
        <f>IFERROR(VLOOKUP(D580,#REF!,6,0),"")</f>
        <v/>
      </c>
      <c r="K580" s="2"/>
      <c r="L580" s="21">
        <v>574</v>
      </c>
      <c r="M580" s="73"/>
      <c r="N580" s="21" t="str">
        <f t="shared" si="15"/>
        <v/>
      </c>
      <c r="O580" s="21" t="str">
        <f>IFERROR(IF(M580="",VLOOKUP(N580,'[1]Members Sorted'!$B$2:$G$5000,2,0),VLOOKUP(M580,'[1]Members Sorted'!$B$2:$G$5000,2,0)),"")</f>
        <v/>
      </c>
      <c r="P580" s="21" t="str">
        <f>IFERROR(IF(M580="",VLOOKUP(N580,'[1]Members Sorted'!$B$2:$G$5000,3,0),VLOOKUP(M580,'[1]Members Sorted'!$B$2:$G$5000,3,0)),"")</f>
        <v/>
      </c>
      <c r="Q580" s="21" t="str">
        <f>IFERROR(IF(M580="",VLOOKUP(N580,'[1]Members Sorted'!$B$2:$G$5000,5,0),VLOOKUP(M580,'[1]Members Sorted'!$B$2:$G$5000,5,0)),"")</f>
        <v/>
      </c>
      <c r="R580" s="21" t="str">
        <f>IFERROR(IF(Q580="","",IF(#REF!=1,"Guest",IF(COUNTIF($Q$7:Q580,Q580)&lt;='[1]Season Set up'!$C$73, CONCATENATE(Q580, " A"),IF(COUNTIF($Q$7:Q580,Q580)&lt;='[1]Season Set up'!$C$74, CONCATENATE(Q580, " B"),IF(COUNTIF($Q$7:Q580,Q580)&lt;='[1]Season Set up'!$C$75, CONCATENATE(Q580, " C"),IF(COUNTIF($Q$7:Q580,Q580)&lt;='[1]Season Set up'!$C$76, CONCATENATE(Q580, " D"),IF(COUNTIF($Q$7:Q580,Q580)&lt;='[1]Season Set up'!$C$77, CONCATENATE(Q580, " E"),IF(COUNTIF($Q$7:Q580,Q580)&lt;='[1]Season Set up'!$C$78, CONCATENATE(Q580, " F"),IF(COUNTIF($Q$7:Q580,Q580)&lt;='[1]Season Set up'!$C$79, CONCATENATE(Q580, " G"),IF(COUNTIF($Q$7:Q580,Q580)&lt;='[1]Season Set up'!$C$80, CONCATENATE(Q580, " H"),"")))))))))),"")</f>
        <v/>
      </c>
      <c r="S580" s="74"/>
      <c r="T580" s="21" t="str">
        <f>IFERROR(VLOOKUP(N580,#REF!,6,0),"")</f>
        <v/>
      </c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1:35" ht="15.75" customHeight="1" x14ac:dyDescent="0.2">
      <c r="A581" s="2" t="str">
        <f>IFERROR(IF(#REF!=0,"Wrong Gender!",""),"")</f>
        <v/>
      </c>
      <c r="B581" s="21">
        <v>575</v>
      </c>
      <c r="C581" s="73"/>
      <c r="D581" s="21" t="str">
        <f t="shared" si="14"/>
        <v/>
      </c>
      <c r="E581" s="21" t="str">
        <f>IFERROR(IF(C581="",VLOOKUP(D581,'[1]Members Sorted'!$B$2:$G$5000,2,0),VLOOKUP(C581,'[1]Members Sorted'!$B$2:$G$5000,2,0)),"")</f>
        <v/>
      </c>
      <c r="F581" s="21" t="str">
        <f>IFERROR(IF(C581="",VLOOKUP(D581,'[1]Members Sorted'!$B$2:$G$5000,3,0),VLOOKUP(C581,'[1]Members Sorted'!$B$2:$G$5000,3,0)),"")</f>
        <v/>
      </c>
      <c r="G581" s="21" t="str">
        <f>IFERROR(IF(C581="",VLOOKUP(D581,'[1]Members Sorted'!$B$2:$G$5000,5,0),VLOOKUP(C581,'[1]Members Sorted'!$B$2:$G$5000,5,0)),"")</f>
        <v/>
      </c>
      <c r="H581" s="21" t="str">
        <f>IFERROR(IF(G581="","",IF(#REF!=1,"Guest",IF(COUNTIF($G$7:G581,G581)='[1]Season Set up'!$D$62,"Spacer",IF(COUNTIF($G$7:G581,G581)='[1]Season Set up'!$D$63,"Spacer",IF(COUNTIF($G$7:G581,G581)='[1]Season Set up'!$D$64,"Spacer",IF(COUNTIF($G$7:G581,G581)='[1]Season Set up'!$D$65,"Spacer",IF(COUNTIF($G$7:G581,G581)='[1]Season Set up'!$D$66,"Spacer",IF(COUNTIF($G$7:G581,G581)='[1]Season Set up'!$D$67,"Spacer",IF(COUNTIF($G$7:G581,G581)='[1]Season Set up'!$D$68,"Spacer",IF(COUNTIF($G$7:G581,G581)='[1]Season Set up'!$D$69,"Spacer",IF(COUNTIF($G$7:G581,G581)&lt;='[1]Season Set up'!$C$62, CONCATENATE(G581, " A"),IF(COUNTIF($G$7:G581,G581)&lt;='[1]Season Set up'!$C$63, CONCATENATE(G581, " B"),IF(COUNTIF($G$7:G581,G581)&lt;='[1]Season Set up'!$C$64, CONCATENATE(G581, " C"),IF(COUNTIF($G$7:G581,G581)&lt;='[1]Season Set up'!$C$65, CONCATENATE(G581, " D"),IF(COUNTIF($G$7:G581,G581)&lt;='[1]Season Set up'!$C$66, CONCATENATE(G581, " E"),IF(COUNTIF($G$7:G581,G581)&lt;='[1]Season Set up'!$C$67, CONCATENATE(G581, " F"),IF(COUNTIF($G$7:G581,G581)&lt;='[1]Season Set up'!$C$68, CONCATENATE(G581, " G"),IF(COUNTIF($G$7:G581,G581)&lt;='[1]Season Set up'!$C$69, CONCATENATE(G581, " H"),"")))))))))))))))))),"")</f>
        <v/>
      </c>
      <c r="I581" s="74"/>
      <c r="J581" s="21" t="str">
        <f>IFERROR(VLOOKUP(D581,#REF!,6,0),"")</f>
        <v/>
      </c>
      <c r="K581" s="2"/>
      <c r="L581" s="21">
        <v>575</v>
      </c>
      <c r="M581" s="73"/>
      <c r="N581" s="21" t="str">
        <f t="shared" si="15"/>
        <v/>
      </c>
      <c r="O581" s="21" t="str">
        <f>IFERROR(IF(M581="",VLOOKUP(N581,'[1]Members Sorted'!$B$2:$G$5000,2,0),VLOOKUP(M581,'[1]Members Sorted'!$B$2:$G$5000,2,0)),"")</f>
        <v/>
      </c>
      <c r="P581" s="21" t="str">
        <f>IFERROR(IF(M581="",VLOOKUP(N581,'[1]Members Sorted'!$B$2:$G$5000,3,0),VLOOKUP(M581,'[1]Members Sorted'!$B$2:$G$5000,3,0)),"")</f>
        <v/>
      </c>
      <c r="Q581" s="21" t="str">
        <f>IFERROR(IF(M581="",VLOOKUP(N581,'[1]Members Sorted'!$B$2:$G$5000,5,0),VLOOKUP(M581,'[1]Members Sorted'!$B$2:$G$5000,5,0)),"")</f>
        <v/>
      </c>
      <c r="R581" s="21" t="str">
        <f>IFERROR(IF(Q581="","",IF(#REF!=1,"Guest",IF(COUNTIF($Q$7:Q581,Q581)&lt;='[1]Season Set up'!$C$73, CONCATENATE(Q581, " A"),IF(COUNTIF($Q$7:Q581,Q581)&lt;='[1]Season Set up'!$C$74, CONCATENATE(Q581, " B"),IF(COUNTIF($Q$7:Q581,Q581)&lt;='[1]Season Set up'!$C$75, CONCATENATE(Q581, " C"),IF(COUNTIF($Q$7:Q581,Q581)&lt;='[1]Season Set up'!$C$76, CONCATENATE(Q581, " D"),IF(COUNTIF($Q$7:Q581,Q581)&lt;='[1]Season Set up'!$C$77, CONCATENATE(Q581, " E"),IF(COUNTIF($Q$7:Q581,Q581)&lt;='[1]Season Set up'!$C$78, CONCATENATE(Q581, " F"),IF(COUNTIF($Q$7:Q581,Q581)&lt;='[1]Season Set up'!$C$79, CONCATENATE(Q581, " G"),IF(COUNTIF($Q$7:Q581,Q581)&lt;='[1]Season Set up'!$C$80, CONCATENATE(Q581, " H"),"")))))))))),"")</f>
        <v/>
      </c>
      <c r="S581" s="74"/>
      <c r="T581" s="21" t="str">
        <f>IFERROR(VLOOKUP(N581,#REF!,6,0),"")</f>
        <v/>
      </c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1:35" ht="15.75" customHeight="1" x14ac:dyDescent="0.2">
      <c r="A582" s="2" t="str">
        <f>IFERROR(IF(#REF!=0,"Wrong Gender!",""),"")</f>
        <v/>
      </c>
      <c r="B582" s="21">
        <v>576</v>
      </c>
      <c r="C582" s="73"/>
      <c r="D582" s="21" t="str">
        <f t="shared" si="14"/>
        <v/>
      </c>
      <c r="E582" s="21" t="str">
        <f>IFERROR(IF(C582="",VLOOKUP(D582,'[1]Members Sorted'!$B$2:$G$5000,2,0),VLOOKUP(C582,'[1]Members Sorted'!$B$2:$G$5000,2,0)),"")</f>
        <v/>
      </c>
      <c r="F582" s="21" t="str">
        <f>IFERROR(IF(C582="",VLOOKUP(D582,'[1]Members Sorted'!$B$2:$G$5000,3,0),VLOOKUP(C582,'[1]Members Sorted'!$B$2:$G$5000,3,0)),"")</f>
        <v/>
      </c>
      <c r="G582" s="21" t="str">
        <f>IFERROR(IF(C582="",VLOOKUP(D582,'[1]Members Sorted'!$B$2:$G$5000,5,0),VLOOKUP(C582,'[1]Members Sorted'!$B$2:$G$5000,5,0)),"")</f>
        <v/>
      </c>
      <c r="H582" s="21" t="str">
        <f>IFERROR(IF(G582="","",IF(#REF!=1,"Guest",IF(COUNTIF($G$7:G582,G582)='[1]Season Set up'!$D$62,"Spacer",IF(COUNTIF($G$7:G582,G582)='[1]Season Set up'!$D$63,"Spacer",IF(COUNTIF($G$7:G582,G582)='[1]Season Set up'!$D$64,"Spacer",IF(COUNTIF($G$7:G582,G582)='[1]Season Set up'!$D$65,"Spacer",IF(COUNTIF($G$7:G582,G582)='[1]Season Set up'!$D$66,"Spacer",IF(COUNTIF($G$7:G582,G582)='[1]Season Set up'!$D$67,"Spacer",IF(COUNTIF($G$7:G582,G582)='[1]Season Set up'!$D$68,"Spacer",IF(COUNTIF($G$7:G582,G582)='[1]Season Set up'!$D$69,"Spacer",IF(COUNTIF($G$7:G582,G582)&lt;='[1]Season Set up'!$C$62, CONCATENATE(G582, " A"),IF(COUNTIF($G$7:G582,G582)&lt;='[1]Season Set up'!$C$63, CONCATENATE(G582, " B"),IF(COUNTIF($G$7:G582,G582)&lt;='[1]Season Set up'!$C$64, CONCATENATE(G582, " C"),IF(COUNTIF($G$7:G582,G582)&lt;='[1]Season Set up'!$C$65, CONCATENATE(G582, " D"),IF(COUNTIF($G$7:G582,G582)&lt;='[1]Season Set up'!$C$66, CONCATENATE(G582, " E"),IF(COUNTIF($G$7:G582,G582)&lt;='[1]Season Set up'!$C$67, CONCATENATE(G582, " F"),IF(COUNTIF($G$7:G582,G582)&lt;='[1]Season Set up'!$C$68, CONCATENATE(G582, " G"),IF(COUNTIF($G$7:G582,G582)&lt;='[1]Season Set up'!$C$69, CONCATENATE(G582, " H"),"")))))))))))))))))),"")</f>
        <v/>
      </c>
      <c r="I582" s="74"/>
      <c r="J582" s="21" t="str">
        <f>IFERROR(VLOOKUP(D582,#REF!,6,0),"")</f>
        <v/>
      </c>
      <c r="K582" s="2"/>
      <c r="L582" s="21">
        <v>576</v>
      </c>
      <c r="M582" s="73"/>
      <c r="N582" s="21" t="str">
        <f t="shared" si="15"/>
        <v/>
      </c>
      <c r="O582" s="21" t="str">
        <f>IFERROR(IF(M582="",VLOOKUP(N582,'[1]Members Sorted'!$B$2:$G$5000,2,0),VLOOKUP(M582,'[1]Members Sorted'!$B$2:$G$5000,2,0)),"")</f>
        <v/>
      </c>
      <c r="P582" s="21" t="str">
        <f>IFERROR(IF(M582="",VLOOKUP(N582,'[1]Members Sorted'!$B$2:$G$5000,3,0),VLOOKUP(M582,'[1]Members Sorted'!$B$2:$G$5000,3,0)),"")</f>
        <v/>
      </c>
      <c r="Q582" s="21" t="str">
        <f>IFERROR(IF(M582="",VLOOKUP(N582,'[1]Members Sorted'!$B$2:$G$5000,5,0),VLOOKUP(M582,'[1]Members Sorted'!$B$2:$G$5000,5,0)),"")</f>
        <v/>
      </c>
      <c r="R582" s="21" t="str">
        <f>IFERROR(IF(Q582="","",IF(#REF!=1,"Guest",IF(COUNTIF($Q$7:Q582,Q582)&lt;='[1]Season Set up'!$C$73, CONCATENATE(Q582, " A"),IF(COUNTIF($Q$7:Q582,Q582)&lt;='[1]Season Set up'!$C$74, CONCATENATE(Q582, " B"),IF(COUNTIF($Q$7:Q582,Q582)&lt;='[1]Season Set up'!$C$75, CONCATENATE(Q582, " C"),IF(COUNTIF($Q$7:Q582,Q582)&lt;='[1]Season Set up'!$C$76, CONCATENATE(Q582, " D"),IF(COUNTIF($Q$7:Q582,Q582)&lt;='[1]Season Set up'!$C$77, CONCATENATE(Q582, " E"),IF(COUNTIF($Q$7:Q582,Q582)&lt;='[1]Season Set up'!$C$78, CONCATENATE(Q582, " F"),IF(COUNTIF($Q$7:Q582,Q582)&lt;='[1]Season Set up'!$C$79, CONCATENATE(Q582, " G"),IF(COUNTIF($Q$7:Q582,Q582)&lt;='[1]Season Set up'!$C$80, CONCATENATE(Q582, " H"),"")))))))))),"")</f>
        <v/>
      </c>
      <c r="S582" s="74"/>
      <c r="T582" s="21" t="str">
        <f>IFERROR(VLOOKUP(N582,#REF!,6,0),"")</f>
        <v/>
      </c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1:35" ht="15.75" customHeight="1" x14ac:dyDescent="0.2">
      <c r="A583" s="2" t="str">
        <f>IFERROR(IF(#REF!=0,"Wrong Gender!",""),"")</f>
        <v/>
      </c>
      <c r="B583" s="21">
        <v>577</v>
      </c>
      <c r="C583" s="73"/>
      <c r="D583" s="21" t="str">
        <f t="shared" ref="D583:D606" si="16">IF(C583="","",C583)</f>
        <v/>
      </c>
      <c r="E583" s="21" t="str">
        <f>IFERROR(IF(C583="",VLOOKUP(D583,'[1]Members Sorted'!$B$2:$G$5000,2,0),VLOOKUP(C583,'[1]Members Sorted'!$B$2:$G$5000,2,0)),"")</f>
        <v/>
      </c>
      <c r="F583" s="21" t="str">
        <f>IFERROR(IF(C583="",VLOOKUP(D583,'[1]Members Sorted'!$B$2:$G$5000,3,0),VLOOKUP(C583,'[1]Members Sorted'!$B$2:$G$5000,3,0)),"")</f>
        <v/>
      </c>
      <c r="G583" s="21" t="str">
        <f>IFERROR(IF(C583="",VLOOKUP(D583,'[1]Members Sorted'!$B$2:$G$5000,5,0),VLOOKUP(C583,'[1]Members Sorted'!$B$2:$G$5000,5,0)),"")</f>
        <v/>
      </c>
      <c r="H583" s="21" t="str">
        <f>IFERROR(IF(G583="","",IF(#REF!=1,"Guest",IF(COUNTIF($G$7:G583,G583)='[1]Season Set up'!$D$62,"Spacer",IF(COUNTIF($G$7:G583,G583)='[1]Season Set up'!$D$63,"Spacer",IF(COUNTIF($G$7:G583,G583)='[1]Season Set up'!$D$64,"Spacer",IF(COUNTIF($G$7:G583,G583)='[1]Season Set up'!$D$65,"Spacer",IF(COUNTIF($G$7:G583,G583)='[1]Season Set up'!$D$66,"Spacer",IF(COUNTIF($G$7:G583,G583)='[1]Season Set up'!$D$67,"Spacer",IF(COUNTIF($G$7:G583,G583)='[1]Season Set up'!$D$68,"Spacer",IF(COUNTIF($G$7:G583,G583)='[1]Season Set up'!$D$69,"Spacer",IF(COUNTIF($G$7:G583,G583)&lt;='[1]Season Set up'!$C$62, CONCATENATE(G583, " A"),IF(COUNTIF($G$7:G583,G583)&lt;='[1]Season Set up'!$C$63, CONCATENATE(G583, " B"),IF(COUNTIF($G$7:G583,G583)&lt;='[1]Season Set up'!$C$64, CONCATENATE(G583, " C"),IF(COUNTIF($G$7:G583,G583)&lt;='[1]Season Set up'!$C$65, CONCATENATE(G583, " D"),IF(COUNTIF($G$7:G583,G583)&lt;='[1]Season Set up'!$C$66, CONCATENATE(G583, " E"),IF(COUNTIF($G$7:G583,G583)&lt;='[1]Season Set up'!$C$67, CONCATENATE(G583, " F"),IF(COUNTIF($G$7:G583,G583)&lt;='[1]Season Set up'!$C$68, CONCATENATE(G583, " G"),IF(COUNTIF($G$7:G583,G583)&lt;='[1]Season Set up'!$C$69, CONCATENATE(G583, " H"),"")))))))))))))))))),"")</f>
        <v/>
      </c>
      <c r="I583" s="74"/>
      <c r="J583" s="21" t="str">
        <f>IFERROR(VLOOKUP(D583,#REF!,6,0),"")</f>
        <v/>
      </c>
      <c r="K583" s="2"/>
      <c r="L583" s="21">
        <v>577</v>
      </c>
      <c r="M583" s="73"/>
      <c r="N583" s="21" t="str">
        <f t="shared" ref="N583:N606" si="17">IF(M583="","",M583)</f>
        <v/>
      </c>
      <c r="O583" s="21" t="str">
        <f>IFERROR(IF(M583="",VLOOKUP(N583,'[1]Members Sorted'!$B$2:$G$5000,2,0),VLOOKUP(M583,'[1]Members Sorted'!$B$2:$G$5000,2,0)),"")</f>
        <v/>
      </c>
      <c r="P583" s="21" t="str">
        <f>IFERROR(IF(M583="",VLOOKUP(N583,'[1]Members Sorted'!$B$2:$G$5000,3,0),VLOOKUP(M583,'[1]Members Sorted'!$B$2:$G$5000,3,0)),"")</f>
        <v/>
      </c>
      <c r="Q583" s="21" t="str">
        <f>IFERROR(IF(M583="",VLOOKUP(N583,'[1]Members Sorted'!$B$2:$G$5000,5,0),VLOOKUP(M583,'[1]Members Sorted'!$B$2:$G$5000,5,0)),"")</f>
        <v/>
      </c>
      <c r="R583" s="21" t="str">
        <f>IFERROR(IF(Q583="","",IF(#REF!=1,"Guest",IF(COUNTIF($Q$7:Q583,Q583)&lt;='[1]Season Set up'!$C$73, CONCATENATE(Q583, " A"),IF(COUNTIF($Q$7:Q583,Q583)&lt;='[1]Season Set up'!$C$74, CONCATENATE(Q583, " B"),IF(COUNTIF($Q$7:Q583,Q583)&lt;='[1]Season Set up'!$C$75, CONCATENATE(Q583, " C"),IF(COUNTIF($Q$7:Q583,Q583)&lt;='[1]Season Set up'!$C$76, CONCATENATE(Q583, " D"),IF(COUNTIF($Q$7:Q583,Q583)&lt;='[1]Season Set up'!$C$77, CONCATENATE(Q583, " E"),IF(COUNTIF($Q$7:Q583,Q583)&lt;='[1]Season Set up'!$C$78, CONCATENATE(Q583, " F"),IF(COUNTIF($Q$7:Q583,Q583)&lt;='[1]Season Set up'!$C$79, CONCATENATE(Q583, " G"),IF(COUNTIF($Q$7:Q583,Q583)&lt;='[1]Season Set up'!$C$80, CONCATENATE(Q583, " H"),"")))))))))),"")</f>
        <v/>
      </c>
      <c r="S583" s="74"/>
      <c r="T583" s="21" t="str">
        <f>IFERROR(VLOOKUP(N583,#REF!,6,0),"")</f>
        <v/>
      </c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1:35" ht="15.75" customHeight="1" x14ac:dyDescent="0.2">
      <c r="A584" s="2" t="str">
        <f>IFERROR(IF(#REF!=0,"Wrong Gender!",""),"")</f>
        <v/>
      </c>
      <c r="B584" s="21">
        <v>578</v>
      </c>
      <c r="C584" s="73"/>
      <c r="D584" s="21" t="str">
        <f t="shared" si="16"/>
        <v/>
      </c>
      <c r="E584" s="21" t="str">
        <f>IFERROR(IF(C584="",VLOOKUP(D584,'[1]Members Sorted'!$B$2:$G$5000,2,0),VLOOKUP(C584,'[1]Members Sorted'!$B$2:$G$5000,2,0)),"")</f>
        <v/>
      </c>
      <c r="F584" s="21" t="str">
        <f>IFERROR(IF(C584="",VLOOKUP(D584,'[1]Members Sorted'!$B$2:$G$5000,3,0),VLOOKUP(C584,'[1]Members Sorted'!$B$2:$G$5000,3,0)),"")</f>
        <v/>
      </c>
      <c r="G584" s="21" t="str">
        <f>IFERROR(IF(C584="",VLOOKUP(D584,'[1]Members Sorted'!$B$2:$G$5000,5,0),VLOOKUP(C584,'[1]Members Sorted'!$B$2:$G$5000,5,0)),"")</f>
        <v/>
      </c>
      <c r="H584" s="21" t="str">
        <f>IFERROR(IF(G584="","",IF(#REF!=1,"Guest",IF(COUNTIF($G$7:G584,G584)='[1]Season Set up'!$D$62,"Spacer",IF(COUNTIF($G$7:G584,G584)='[1]Season Set up'!$D$63,"Spacer",IF(COUNTIF($G$7:G584,G584)='[1]Season Set up'!$D$64,"Spacer",IF(COUNTIF($G$7:G584,G584)='[1]Season Set up'!$D$65,"Spacer",IF(COUNTIF($G$7:G584,G584)='[1]Season Set up'!$D$66,"Spacer",IF(COUNTIF($G$7:G584,G584)='[1]Season Set up'!$D$67,"Spacer",IF(COUNTIF($G$7:G584,G584)='[1]Season Set up'!$D$68,"Spacer",IF(COUNTIF($G$7:G584,G584)='[1]Season Set up'!$D$69,"Spacer",IF(COUNTIF($G$7:G584,G584)&lt;='[1]Season Set up'!$C$62, CONCATENATE(G584, " A"),IF(COUNTIF($G$7:G584,G584)&lt;='[1]Season Set up'!$C$63, CONCATENATE(G584, " B"),IF(COUNTIF($G$7:G584,G584)&lt;='[1]Season Set up'!$C$64, CONCATENATE(G584, " C"),IF(COUNTIF($G$7:G584,G584)&lt;='[1]Season Set up'!$C$65, CONCATENATE(G584, " D"),IF(COUNTIF($G$7:G584,G584)&lt;='[1]Season Set up'!$C$66, CONCATENATE(G584, " E"),IF(COUNTIF($G$7:G584,G584)&lt;='[1]Season Set up'!$C$67, CONCATENATE(G584, " F"),IF(COUNTIF($G$7:G584,G584)&lt;='[1]Season Set up'!$C$68, CONCATENATE(G584, " G"),IF(COUNTIF($G$7:G584,G584)&lt;='[1]Season Set up'!$C$69, CONCATENATE(G584, " H"),"")))))))))))))))))),"")</f>
        <v/>
      </c>
      <c r="I584" s="74"/>
      <c r="J584" s="21" t="str">
        <f>IFERROR(VLOOKUP(D584,#REF!,6,0),"")</f>
        <v/>
      </c>
      <c r="K584" s="2"/>
      <c r="L584" s="21">
        <v>578</v>
      </c>
      <c r="M584" s="73"/>
      <c r="N584" s="21" t="str">
        <f t="shared" si="17"/>
        <v/>
      </c>
      <c r="O584" s="21" t="str">
        <f>IFERROR(IF(M584="",VLOOKUP(N584,'[1]Members Sorted'!$B$2:$G$5000,2,0),VLOOKUP(M584,'[1]Members Sorted'!$B$2:$G$5000,2,0)),"")</f>
        <v/>
      </c>
      <c r="P584" s="21" t="str">
        <f>IFERROR(IF(M584="",VLOOKUP(N584,'[1]Members Sorted'!$B$2:$G$5000,3,0),VLOOKUP(M584,'[1]Members Sorted'!$B$2:$G$5000,3,0)),"")</f>
        <v/>
      </c>
      <c r="Q584" s="21" t="str">
        <f>IFERROR(IF(M584="",VLOOKUP(N584,'[1]Members Sorted'!$B$2:$G$5000,5,0),VLOOKUP(M584,'[1]Members Sorted'!$B$2:$G$5000,5,0)),"")</f>
        <v/>
      </c>
      <c r="R584" s="21" t="str">
        <f>IFERROR(IF(Q584="","",IF(#REF!=1,"Guest",IF(COUNTIF($Q$7:Q584,Q584)&lt;='[1]Season Set up'!$C$73, CONCATENATE(Q584, " A"),IF(COUNTIF($Q$7:Q584,Q584)&lt;='[1]Season Set up'!$C$74, CONCATENATE(Q584, " B"),IF(COUNTIF($Q$7:Q584,Q584)&lt;='[1]Season Set up'!$C$75, CONCATENATE(Q584, " C"),IF(COUNTIF($Q$7:Q584,Q584)&lt;='[1]Season Set up'!$C$76, CONCATENATE(Q584, " D"),IF(COUNTIF($Q$7:Q584,Q584)&lt;='[1]Season Set up'!$C$77, CONCATENATE(Q584, " E"),IF(COUNTIF($Q$7:Q584,Q584)&lt;='[1]Season Set up'!$C$78, CONCATENATE(Q584, " F"),IF(COUNTIF($Q$7:Q584,Q584)&lt;='[1]Season Set up'!$C$79, CONCATENATE(Q584, " G"),IF(COUNTIF($Q$7:Q584,Q584)&lt;='[1]Season Set up'!$C$80, CONCATENATE(Q584, " H"),"")))))))))),"")</f>
        <v/>
      </c>
      <c r="S584" s="74"/>
      <c r="T584" s="21" t="str">
        <f>IFERROR(VLOOKUP(N584,#REF!,6,0),"")</f>
        <v/>
      </c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1:35" ht="15.75" customHeight="1" x14ac:dyDescent="0.2">
      <c r="A585" s="2" t="str">
        <f>IFERROR(IF(#REF!=0,"Wrong Gender!",""),"")</f>
        <v/>
      </c>
      <c r="B585" s="21">
        <v>579</v>
      </c>
      <c r="C585" s="73"/>
      <c r="D585" s="21" t="str">
        <f t="shared" si="16"/>
        <v/>
      </c>
      <c r="E585" s="21" t="str">
        <f>IFERROR(IF(C585="",VLOOKUP(D585,'[1]Members Sorted'!$B$2:$G$5000,2,0),VLOOKUP(C585,'[1]Members Sorted'!$B$2:$G$5000,2,0)),"")</f>
        <v/>
      </c>
      <c r="F585" s="21" t="str">
        <f>IFERROR(IF(C585="",VLOOKUP(D585,'[1]Members Sorted'!$B$2:$G$5000,3,0),VLOOKUP(C585,'[1]Members Sorted'!$B$2:$G$5000,3,0)),"")</f>
        <v/>
      </c>
      <c r="G585" s="21" t="str">
        <f>IFERROR(IF(C585="",VLOOKUP(D585,'[1]Members Sorted'!$B$2:$G$5000,5,0),VLOOKUP(C585,'[1]Members Sorted'!$B$2:$G$5000,5,0)),"")</f>
        <v/>
      </c>
      <c r="H585" s="21" t="str">
        <f>IFERROR(IF(G585="","",IF(#REF!=1,"Guest",IF(COUNTIF($G$7:G585,G585)='[1]Season Set up'!$D$62,"Spacer",IF(COUNTIF($G$7:G585,G585)='[1]Season Set up'!$D$63,"Spacer",IF(COUNTIF($G$7:G585,G585)='[1]Season Set up'!$D$64,"Spacer",IF(COUNTIF($G$7:G585,G585)='[1]Season Set up'!$D$65,"Spacer",IF(COUNTIF($G$7:G585,G585)='[1]Season Set up'!$D$66,"Spacer",IF(COUNTIF($G$7:G585,G585)='[1]Season Set up'!$D$67,"Spacer",IF(COUNTIF($G$7:G585,G585)='[1]Season Set up'!$D$68,"Spacer",IF(COUNTIF($G$7:G585,G585)='[1]Season Set up'!$D$69,"Spacer",IF(COUNTIF($G$7:G585,G585)&lt;='[1]Season Set up'!$C$62, CONCATENATE(G585, " A"),IF(COUNTIF($G$7:G585,G585)&lt;='[1]Season Set up'!$C$63, CONCATENATE(G585, " B"),IF(COUNTIF($G$7:G585,G585)&lt;='[1]Season Set up'!$C$64, CONCATENATE(G585, " C"),IF(COUNTIF($G$7:G585,G585)&lt;='[1]Season Set up'!$C$65, CONCATENATE(G585, " D"),IF(COUNTIF($G$7:G585,G585)&lt;='[1]Season Set up'!$C$66, CONCATENATE(G585, " E"),IF(COUNTIF($G$7:G585,G585)&lt;='[1]Season Set up'!$C$67, CONCATENATE(G585, " F"),IF(COUNTIF($G$7:G585,G585)&lt;='[1]Season Set up'!$C$68, CONCATENATE(G585, " G"),IF(COUNTIF($G$7:G585,G585)&lt;='[1]Season Set up'!$C$69, CONCATENATE(G585, " H"),"")))))))))))))))))),"")</f>
        <v/>
      </c>
      <c r="I585" s="74"/>
      <c r="J585" s="21" t="str">
        <f>IFERROR(VLOOKUP(D585,#REF!,6,0),"")</f>
        <v/>
      </c>
      <c r="K585" s="2"/>
      <c r="L585" s="21">
        <v>579</v>
      </c>
      <c r="M585" s="73"/>
      <c r="N585" s="21" t="str">
        <f t="shared" si="17"/>
        <v/>
      </c>
      <c r="O585" s="21" t="str">
        <f>IFERROR(IF(M585="",VLOOKUP(N585,'[1]Members Sorted'!$B$2:$G$5000,2,0),VLOOKUP(M585,'[1]Members Sorted'!$B$2:$G$5000,2,0)),"")</f>
        <v/>
      </c>
      <c r="P585" s="21" t="str">
        <f>IFERROR(IF(M585="",VLOOKUP(N585,'[1]Members Sorted'!$B$2:$G$5000,3,0),VLOOKUP(M585,'[1]Members Sorted'!$B$2:$G$5000,3,0)),"")</f>
        <v/>
      </c>
      <c r="Q585" s="21" t="str">
        <f>IFERROR(IF(M585="",VLOOKUP(N585,'[1]Members Sorted'!$B$2:$G$5000,5,0),VLOOKUP(M585,'[1]Members Sorted'!$B$2:$G$5000,5,0)),"")</f>
        <v/>
      </c>
      <c r="R585" s="21" t="str">
        <f>IFERROR(IF(Q585="","",IF(#REF!=1,"Guest",IF(COUNTIF($Q$7:Q585,Q585)&lt;='[1]Season Set up'!$C$73, CONCATENATE(Q585, " A"),IF(COUNTIF($Q$7:Q585,Q585)&lt;='[1]Season Set up'!$C$74, CONCATENATE(Q585, " B"),IF(COUNTIF($Q$7:Q585,Q585)&lt;='[1]Season Set up'!$C$75, CONCATENATE(Q585, " C"),IF(COUNTIF($Q$7:Q585,Q585)&lt;='[1]Season Set up'!$C$76, CONCATENATE(Q585, " D"),IF(COUNTIF($Q$7:Q585,Q585)&lt;='[1]Season Set up'!$C$77, CONCATENATE(Q585, " E"),IF(COUNTIF($Q$7:Q585,Q585)&lt;='[1]Season Set up'!$C$78, CONCATENATE(Q585, " F"),IF(COUNTIF($Q$7:Q585,Q585)&lt;='[1]Season Set up'!$C$79, CONCATENATE(Q585, " G"),IF(COUNTIF($Q$7:Q585,Q585)&lt;='[1]Season Set up'!$C$80, CONCATENATE(Q585, " H"),"")))))))))),"")</f>
        <v/>
      </c>
      <c r="S585" s="74"/>
      <c r="T585" s="21" t="str">
        <f>IFERROR(VLOOKUP(N585,#REF!,6,0),"")</f>
        <v/>
      </c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1:35" ht="15.75" customHeight="1" x14ac:dyDescent="0.2">
      <c r="A586" s="2" t="str">
        <f>IFERROR(IF(#REF!=0,"Wrong Gender!",""),"")</f>
        <v/>
      </c>
      <c r="B586" s="21">
        <v>580</v>
      </c>
      <c r="C586" s="73"/>
      <c r="D586" s="21" t="str">
        <f t="shared" si="16"/>
        <v/>
      </c>
      <c r="E586" s="21" t="str">
        <f>IFERROR(IF(C586="",VLOOKUP(D586,'[1]Members Sorted'!$B$2:$G$5000,2,0),VLOOKUP(C586,'[1]Members Sorted'!$B$2:$G$5000,2,0)),"")</f>
        <v/>
      </c>
      <c r="F586" s="21" t="str">
        <f>IFERROR(IF(C586="",VLOOKUP(D586,'[1]Members Sorted'!$B$2:$G$5000,3,0),VLOOKUP(C586,'[1]Members Sorted'!$B$2:$G$5000,3,0)),"")</f>
        <v/>
      </c>
      <c r="G586" s="21" t="str">
        <f>IFERROR(IF(C586="",VLOOKUP(D586,'[1]Members Sorted'!$B$2:$G$5000,5,0),VLOOKUP(C586,'[1]Members Sorted'!$B$2:$G$5000,5,0)),"")</f>
        <v/>
      </c>
      <c r="H586" s="21" t="str">
        <f>IFERROR(IF(G586="","",IF(#REF!=1,"Guest",IF(COUNTIF($G$7:G586,G586)='[1]Season Set up'!$D$62,"Spacer",IF(COUNTIF($G$7:G586,G586)='[1]Season Set up'!$D$63,"Spacer",IF(COUNTIF($G$7:G586,G586)='[1]Season Set up'!$D$64,"Spacer",IF(COUNTIF($G$7:G586,G586)='[1]Season Set up'!$D$65,"Spacer",IF(COUNTIF($G$7:G586,G586)='[1]Season Set up'!$D$66,"Spacer",IF(COUNTIF($G$7:G586,G586)='[1]Season Set up'!$D$67,"Spacer",IF(COUNTIF($G$7:G586,G586)='[1]Season Set up'!$D$68,"Spacer",IF(COUNTIF($G$7:G586,G586)='[1]Season Set up'!$D$69,"Spacer",IF(COUNTIF($G$7:G586,G586)&lt;='[1]Season Set up'!$C$62, CONCATENATE(G586, " A"),IF(COUNTIF($G$7:G586,G586)&lt;='[1]Season Set up'!$C$63, CONCATENATE(G586, " B"),IF(COUNTIF($G$7:G586,G586)&lt;='[1]Season Set up'!$C$64, CONCATENATE(G586, " C"),IF(COUNTIF($G$7:G586,G586)&lt;='[1]Season Set up'!$C$65, CONCATENATE(G586, " D"),IF(COUNTIF($G$7:G586,G586)&lt;='[1]Season Set up'!$C$66, CONCATENATE(G586, " E"),IF(COUNTIF($G$7:G586,G586)&lt;='[1]Season Set up'!$C$67, CONCATENATE(G586, " F"),IF(COUNTIF($G$7:G586,G586)&lt;='[1]Season Set up'!$C$68, CONCATENATE(G586, " G"),IF(COUNTIF($G$7:G586,G586)&lt;='[1]Season Set up'!$C$69, CONCATENATE(G586, " H"),"")))))))))))))))))),"")</f>
        <v/>
      </c>
      <c r="I586" s="74"/>
      <c r="J586" s="21" t="str">
        <f>IFERROR(VLOOKUP(D586,#REF!,6,0),"")</f>
        <v/>
      </c>
      <c r="K586" s="2"/>
      <c r="L586" s="21">
        <v>580</v>
      </c>
      <c r="M586" s="73"/>
      <c r="N586" s="21" t="str">
        <f t="shared" si="17"/>
        <v/>
      </c>
      <c r="O586" s="21" t="str">
        <f>IFERROR(IF(M586="",VLOOKUP(N586,'[1]Members Sorted'!$B$2:$G$5000,2,0),VLOOKUP(M586,'[1]Members Sorted'!$B$2:$G$5000,2,0)),"")</f>
        <v/>
      </c>
      <c r="P586" s="21" t="str">
        <f>IFERROR(IF(M586="",VLOOKUP(N586,'[1]Members Sorted'!$B$2:$G$5000,3,0),VLOOKUP(M586,'[1]Members Sorted'!$B$2:$G$5000,3,0)),"")</f>
        <v/>
      </c>
      <c r="Q586" s="21" t="str">
        <f>IFERROR(IF(M586="",VLOOKUP(N586,'[1]Members Sorted'!$B$2:$G$5000,5,0),VLOOKUP(M586,'[1]Members Sorted'!$B$2:$G$5000,5,0)),"")</f>
        <v/>
      </c>
      <c r="R586" s="21" t="str">
        <f>IFERROR(IF(Q586="","",IF(#REF!=1,"Guest",IF(COUNTIF($Q$7:Q586,Q586)&lt;='[1]Season Set up'!$C$73, CONCATENATE(Q586, " A"),IF(COUNTIF($Q$7:Q586,Q586)&lt;='[1]Season Set up'!$C$74, CONCATENATE(Q586, " B"),IF(COUNTIF($Q$7:Q586,Q586)&lt;='[1]Season Set up'!$C$75, CONCATENATE(Q586, " C"),IF(COUNTIF($Q$7:Q586,Q586)&lt;='[1]Season Set up'!$C$76, CONCATENATE(Q586, " D"),IF(COUNTIF($Q$7:Q586,Q586)&lt;='[1]Season Set up'!$C$77, CONCATENATE(Q586, " E"),IF(COUNTIF($Q$7:Q586,Q586)&lt;='[1]Season Set up'!$C$78, CONCATENATE(Q586, " F"),IF(COUNTIF($Q$7:Q586,Q586)&lt;='[1]Season Set up'!$C$79, CONCATENATE(Q586, " G"),IF(COUNTIF($Q$7:Q586,Q586)&lt;='[1]Season Set up'!$C$80, CONCATENATE(Q586, " H"),"")))))))))),"")</f>
        <v/>
      </c>
      <c r="S586" s="74"/>
      <c r="T586" s="21" t="str">
        <f>IFERROR(VLOOKUP(N586,#REF!,6,0),"")</f>
        <v/>
      </c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1:35" ht="15.75" customHeight="1" x14ac:dyDescent="0.2">
      <c r="A587" s="2" t="str">
        <f>IFERROR(IF(#REF!=0,"Wrong Gender!",""),"")</f>
        <v/>
      </c>
      <c r="B587" s="21">
        <v>581</v>
      </c>
      <c r="C587" s="73"/>
      <c r="D587" s="21" t="str">
        <f t="shared" si="16"/>
        <v/>
      </c>
      <c r="E587" s="21" t="str">
        <f>IFERROR(IF(C587="",VLOOKUP(D587,'[1]Members Sorted'!$B$2:$G$5000,2,0),VLOOKUP(C587,'[1]Members Sorted'!$B$2:$G$5000,2,0)),"")</f>
        <v/>
      </c>
      <c r="F587" s="21" t="str">
        <f>IFERROR(IF(C587="",VLOOKUP(D587,'[1]Members Sorted'!$B$2:$G$5000,3,0),VLOOKUP(C587,'[1]Members Sorted'!$B$2:$G$5000,3,0)),"")</f>
        <v/>
      </c>
      <c r="G587" s="21" t="str">
        <f>IFERROR(IF(C587="",VLOOKUP(D587,'[1]Members Sorted'!$B$2:$G$5000,5,0),VLOOKUP(C587,'[1]Members Sorted'!$B$2:$G$5000,5,0)),"")</f>
        <v/>
      </c>
      <c r="H587" s="21" t="str">
        <f>IFERROR(IF(G587="","",IF(#REF!=1,"Guest",IF(COUNTIF($G$7:G587,G587)='[1]Season Set up'!$D$62,"Spacer",IF(COUNTIF($G$7:G587,G587)='[1]Season Set up'!$D$63,"Spacer",IF(COUNTIF($G$7:G587,G587)='[1]Season Set up'!$D$64,"Spacer",IF(COUNTIF($G$7:G587,G587)='[1]Season Set up'!$D$65,"Spacer",IF(COUNTIF($G$7:G587,G587)='[1]Season Set up'!$D$66,"Spacer",IF(COUNTIF($G$7:G587,G587)='[1]Season Set up'!$D$67,"Spacer",IF(COUNTIF($G$7:G587,G587)='[1]Season Set up'!$D$68,"Spacer",IF(COUNTIF($G$7:G587,G587)='[1]Season Set up'!$D$69,"Spacer",IF(COUNTIF($G$7:G587,G587)&lt;='[1]Season Set up'!$C$62, CONCATENATE(G587, " A"),IF(COUNTIF($G$7:G587,G587)&lt;='[1]Season Set up'!$C$63, CONCATENATE(G587, " B"),IF(COUNTIF($G$7:G587,G587)&lt;='[1]Season Set up'!$C$64, CONCATENATE(G587, " C"),IF(COUNTIF($G$7:G587,G587)&lt;='[1]Season Set up'!$C$65, CONCATENATE(G587, " D"),IF(COUNTIF($G$7:G587,G587)&lt;='[1]Season Set up'!$C$66, CONCATENATE(G587, " E"),IF(COUNTIF($G$7:G587,G587)&lt;='[1]Season Set up'!$C$67, CONCATENATE(G587, " F"),IF(COUNTIF($G$7:G587,G587)&lt;='[1]Season Set up'!$C$68, CONCATENATE(G587, " G"),IF(COUNTIF($G$7:G587,G587)&lt;='[1]Season Set up'!$C$69, CONCATENATE(G587, " H"),"")))))))))))))))))),"")</f>
        <v/>
      </c>
      <c r="I587" s="74"/>
      <c r="J587" s="21" t="str">
        <f>IFERROR(VLOOKUP(D587,#REF!,6,0),"")</f>
        <v/>
      </c>
      <c r="K587" s="2"/>
      <c r="L587" s="21">
        <v>581</v>
      </c>
      <c r="M587" s="73"/>
      <c r="N587" s="21" t="str">
        <f t="shared" si="17"/>
        <v/>
      </c>
      <c r="O587" s="21" t="str">
        <f>IFERROR(IF(M587="",VLOOKUP(N587,'[1]Members Sorted'!$B$2:$G$5000,2,0),VLOOKUP(M587,'[1]Members Sorted'!$B$2:$G$5000,2,0)),"")</f>
        <v/>
      </c>
      <c r="P587" s="21" t="str">
        <f>IFERROR(IF(M587="",VLOOKUP(N587,'[1]Members Sorted'!$B$2:$G$5000,3,0),VLOOKUP(M587,'[1]Members Sorted'!$B$2:$G$5000,3,0)),"")</f>
        <v/>
      </c>
      <c r="Q587" s="21" t="str">
        <f>IFERROR(IF(M587="",VLOOKUP(N587,'[1]Members Sorted'!$B$2:$G$5000,5,0),VLOOKUP(M587,'[1]Members Sorted'!$B$2:$G$5000,5,0)),"")</f>
        <v/>
      </c>
      <c r="R587" s="21" t="str">
        <f>IFERROR(IF(Q587="","",IF(#REF!=1,"Guest",IF(COUNTIF($Q$7:Q587,Q587)&lt;='[1]Season Set up'!$C$73, CONCATENATE(Q587, " A"),IF(COUNTIF($Q$7:Q587,Q587)&lt;='[1]Season Set up'!$C$74, CONCATENATE(Q587, " B"),IF(COUNTIF($Q$7:Q587,Q587)&lt;='[1]Season Set up'!$C$75, CONCATENATE(Q587, " C"),IF(COUNTIF($Q$7:Q587,Q587)&lt;='[1]Season Set up'!$C$76, CONCATENATE(Q587, " D"),IF(COUNTIF($Q$7:Q587,Q587)&lt;='[1]Season Set up'!$C$77, CONCATENATE(Q587, " E"),IF(COUNTIF($Q$7:Q587,Q587)&lt;='[1]Season Set up'!$C$78, CONCATENATE(Q587, " F"),IF(COUNTIF($Q$7:Q587,Q587)&lt;='[1]Season Set up'!$C$79, CONCATENATE(Q587, " G"),IF(COUNTIF($Q$7:Q587,Q587)&lt;='[1]Season Set up'!$C$80, CONCATENATE(Q587, " H"),"")))))))))),"")</f>
        <v/>
      </c>
      <c r="S587" s="74"/>
      <c r="T587" s="21" t="str">
        <f>IFERROR(VLOOKUP(N587,#REF!,6,0),"")</f>
        <v/>
      </c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1:35" ht="15.75" customHeight="1" x14ac:dyDescent="0.2">
      <c r="A588" s="2" t="str">
        <f>IFERROR(IF(#REF!=0,"Wrong Gender!",""),"")</f>
        <v/>
      </c>
      <c r="B588" s="21">
        <v>582</v>
      </c>
      <c r="C588" s="73"/>
      <c r="D588" s="21" t="str">
        <f t="shared" si="16"/>
        <v/>
      </c>
      <c r="E588" s="21" t="str">
        <f>IFERROR(IF(C588="",VLOOKUP(D588,'[1]Members Sorted'!$B$2:$G$5000,2,0),VLOOKUP(C588,'[1]Members Sorted'!$B$2:$G$5000,2,0)),"")</f>
        <v/>
      </c>
      <c r="F588" s="21" t="str">
        <f>IFERROR(IF(C588="",VLOOKUP(D588,'[1]Members Sorted'!$B$2:$G$5000,3,0),VLOOKUP(C588,'[1]Members Sorted'!$B$2:$G$5000,3,0)),"")</f>
        <v/>
      </c>
      <c r="G588" s="21" t="str">
        <f>IFERROR(IF(C588="",VLOOKUP(D588,'[1]Members Sorted'!$B$2:$G$5000,5,0),VLOOKUP(C588,'[1]Members Sorted'!$B$2:$G$5000,5,0)),"")</f>
        <v/>
      </c>
      <c r="H588" s="21" t="str">
        <f>IFERROR(IF(G588="","",IF(#REF!=1,"Guest",IF(COUNTIF($G$7:G588,G588)='[1]Season Set up'!$D$62,"Spacer",IF(COUNTIF($G$7:G588,G588)='[1]Season Set up'!$D$63,"Spacer",IF(COUNTIF($G$7:G588,G588)='[1]Season Set up'!$D$64,"Spacer",IF(COUNTIF($G$7:G588,G588)='[1]Season Set up'!$D$65,"Spacer",IF(COUNTIF($G$7:G588,G588)='[1]Season Set up'!$D$66,"Spacer",IF(COUNTIF($G$7:G588,G588)='[1]Season Set up'!$D$67,"Spacer",IF(COUNTIF($G$7:G588,G588)='[1]Season Set up'!$D$68,"Spacer",IF(COUNTIF($G$7:G588,G588)='[1]Season Set up'!$D$69,"Spacer",IF(COUNTIF($G$7:G588,G588)&lt;='[1]Season Set up'!$C$62, CONCATENATE(G588, " A"),IF(COUNTIF($G$7:G588,G588)&lt;='[1]Season Set up'!$C$63, CONCATENATE(G588, " B"),IF(COUNTIF($G$7:G588,G588)&lt;='[1]Season Set up'!$C$64, CONCATENATE(G588, " C"),IF(COUNTIF($G$7:G588,G588)&lt;='[1]Season Set up'!$C$65, CONCATENATE(G588, " D"),IF(COUNTIF($G$7:G588,G588)&lt;='[1]Season Set up'!$C$66, CONCATENATE(G588, " E"),IF(COUNTIF($G$7:G588,G588)&lt;='[1]Season Set up'!$C$67, CONCATENATE(G588, " F"),IF(COUNTIF($G$7:G588,G588)&lt;='[1]Season Set up'!$C$68, CONCATENATE(G588, " G"),IF(COUNTIF($G$7:G588,G588)&lt;='[1]Season Set up'!$C$69, CONCATENATE(G588, " H"),"")))))))))))))))))),"")</f>
        <v/>
      </c>
      <c r="I588" s="74"/>
      <c r="J588" s="21" t="str">
        <f>IFERROR(VLOOKUP(D588,#REF!,6,0),"")</f>
        <v/>
      </c>
      <c r="K588" s="2"/>
      <c r="L588" s="21">
        <v>582</v>
      </c>
      <c r="M588" s="73"/>
      <c r="N588" s="21" t="str">
        <f t="shared" si="17"/>
        <v/>
      </c>
      <c r="O588" s="21" t="str">
        <f>IFERROR(IF(M588="",VLOOKUP(N588,'[1]Members Sorted'!$B$2:$G$5000,2,0),VLOOKUP(M588,'[1]Members Sorted'!$B$2:$G$5000,2,0)),"")</f>
        <v/>
      </c>
      <c r="P588" s="21" t="str">
        <f>IFERROR(IF(M588="",VLOOKUP(N588,'[1]Members Sorted'!$B$2:$G$5000,3,0),VLOOKUP(M588,'[1]Members Sorted'!$B$2:$G$5000,3,0)),"")</f>
        <v/>
      </c>
      <c r="Q588" s="21" t="str">
        <f>IFERROR(IF(M588="",VLOOKUP(N588,'[1]Members Sorted'!$B$2:$G$5000,5,0),VLOOKUP(M588,'[1]Members Sorted'!$B$2:$G$5000,5,0)),"")</f>
        <v/>
      </c>
      <c r="R588" s="21" t="str">
        <f>IFERROR(IF(Q588="","",IF(#REF!=1,"Guest",IF(COUNTIF($Q$7:Q588,Q588)&lt;='[1]Season Set up'!$C$73, CONCATENATE(Q588, " A"),IF(COUNTIF($Q$7:Q588,Q588)&lt;='[1]Season Set up'!$C$74, CONCATENATE(Q588, " B"),IF(COUNTIF($Q$7:Q588,Q588)&lt;='[1]Season Set up'!$C$75, CONCATENATE(Q588, " C"),IF(COUNTIF($Q$7:Q588,Q588)&lt;='[1]Season Set up'!$C$76, CONCATENATE(Q588, " D"),IF(COUNTIF($Q$7:Q588,Q588)&lt;='[1]Season Set up'!$C$77, CONCATENATE(Q588, " E"),IF(COUNTIF($Q$7:Q588,Q588)&lt;='[1]Season Set up'!$C$78, CONCATENATE(Q588, " F"),IF(COUNTIF($Q$7:Q588,Q588)&lt;='[1]Season Set up'!$C$79, CONCATENATE(Q588, " G"),IF(COUNTIF($Q$7:Q588,Q588)&lt;='[1]Season Set up'!$C$80, CONCATENATE(Q588, " H"),"")))))))))),"")</f>
        <v/>
      </c>
      <c r="S588" s="74"/>
      <c r="T588" s="21" t="str">
        <f>IFERROR(VLOOKUP(N588,#REF!,6,0),"")</f>
        <v/>
      </c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1:35" ht="15.75" customHeight="1" x14ac:dyDescent="0.2">
      <c r="A589" s="2" t="str">
        <f>IFERROR(IF(#REF!=0,"Wrong Gender!",""),"")</f>
        <v/>
      </c>
      <c r="B589" s="21">
        <v>583</v>
      </c>
      <c r="C589" s="73"/>
      <c r="D589" s="21" t="str">
        <f t="shared" si="16"/>
        <v/>
      </c>
      <c r="E589" s="21" t="str">
        <f>IFERROR(IF(C589="",VLOOKUP(D589,'[1]Members Sorted'!$B$2:$G$5000,2,0),VLOOKUP(C589,'[1]Members Sorted'!$B$2:$G$5000,2,0)),"")</f>
        <v/>
      </c>
      <c r="F589" s="21" t="str">
        <f>IFERROR(IF(C589="",VLOOKUP(D589,'[1]Members Sorted'!$B$2:$G$5000,3,0),VLOOKUP(C589,'[1]Members Sorted'!$B$2:$G$5000,3,0)),"")</f>
        <v/>
      </c>
      <c r="G589" s="21" t="str">
        <f>IFERROR(IF(C589="",VLOOKUP(D589,'[1]Members Sorted'!$B$2:$G$5000,5,0),VLOOKUP(C589,'[1]Members Sorted'!$B$2:$G$5000,5,0)),"")</f>
        <v/>
      </c>
      <c r="H589" s="21" t="str">
        <f>IFERROR(IF(G589="","",IF(#REF!=1,"Guest",IF(COUNTIF($G$7:G589,G589)='[1]Season Set up'!$D$62,"Spacer",IF(COUNTIF($G$7:G589,G589)='[1]Season Set up'!$D$63,"Spacer",IF(COUNTIF($G$7:G589,G589)='[1]Season Set up'!$D$64,"Spacer",IF(COUNTIF($G$7:G589,G589)='[1]Season Set up'!$D$65,"Spacer",IF(COUNTIF($G$7:G589,G589)='[1]Season Set up'!$D$66,"Spacer",IF(COUNTIF($G$7:G589,G589)='[1]Season Set up'!$D$67,"Spacer",IF(COUNTIF($G$7:G589,G589)='[1]Season Set up'!$D$68,"Spacer",IF(COUNTIF($G$7:G589,G589)='[1]Season Set up'!$D$69,"Spacer",IF(COUNTIF($G$7:G589,G589)&lt;='[1]Season Set up'!$C$62, CONCATENATE(G589, " A"),IF(COUNTIF($G$7:G589,G589)&lt;='[1]Season Set up'!$C$63, CONCATENATE(G589, " B"),IF(COUNTIF($G$7:G589,G589)&lt;='[1]Season Set up'!$C$64, CONCATENATE(G589, " C"),IF(COUNTIF($G$7:G589,G589)&lt;='[1]Season Set up'!$C$65, CONCATENATE(G589, " D"),IF(COUNTIF($G$7:G589,G589)&lt;='[1]Season Set up'!$C$66, CONCATENATE(G589, " E"),IF(COUNTIF($G$7:G589,G589)&lt;='[1]Season Set up'!$C$67, CONCATENATE(G589, " F"),IF(COUNTIF($G$7:G589,G589)&lt;='[1]Season Set up'!$C$68, CONCATENATE(G589, " G"),IF(COUNTIF($G$7:G589,G589)&lt;='[1]Season Set up'!$C$69, CONCATENATE(G589, " H"),"")))))))))))))))))),"")</f>
        <v/>
      </c>
      <c r="I589" s="74"/>
      <c r="J589" s="21" t="str">
        <f>IFERROR(VLOOKUP(D589,#REF!,6,0),"")</f>
        <v/>
      </c>
      <c r="K589" s="2"/>
      <c r="L589" s="21">
        <v>583</v>
      </c>
      <c r="M589" s="73"/>
      <c r="N589" s="21" t="str">
        <f t="shared" si="17"/>
        <v/>
      </c>
      <c r="O589" s="21" t="str">
        <f>IFERROR(IF(M589="",VLOOKUP(N589,'[1]Members Sorted'!$B$2:$G$5000,2,0),VLOOKUP(M589,'[1]Members Sorted'!$B$2:$G$5000,2,0)),"")</f>
        <v/>
      </c>
      <c r="P589" s="21" t="str">
        <f>IFERROR(IF(M589="",VLOOKUP(N589,'[1]Members Sorted'!$B$2:$G$5000,3,0),VLOOKUP(M589,'[1]Members Sorted'!$B$2:$G$5000,3,0)),"")</f>
        <v/>
      </c>
      <c r="Q589" s="21" t="str">
        <f>IFERROR(IF(M589="",VLOOKUP(N589,'[1]Members Sorted'!$B$2:$G$5000,5,0),VLOOKUP(M589,'[1]Members Sorted'!$B$2:$G$5000,5,0)),"")</f>
        <v/>
      </c>
      <c r="R589" s="21" t="str">
        <f>IFERROR(IF(Q589="","",IF(#REF!=1,"Guest",IF(COUNTIF($Q$7:Q589,Q589)&lt;='[1]Season Set up'!$C$73, CONCATENATE(Q589, " A"),IF(COUNTIF($Q$7:Q589,Q589)&lt;='[1]Season Set up'!$C$74, CONCATENATE(Q589, " B"),IF(COUNTIF($Q$7:Q589,Q589)&lt;='[1]Season Set up'!$C$75, CONCATENATE(Q589, " C"),IF(COUNTIF($Q$7:Q589,Q589)&lt;='[1]Season Set up'!$C$76, CONCATENATE(Q589, " D"),IF(COUNTIF($Q$7:Q589,Q589)&lt;='[1]Season Set up'!$C$77, CONCATENATE(Q589, " E"),IF(COUNTIF($Q$7:Q589,Q589)&lt;='[1]Season Set up'!$C$78, CONCATENATE(Q589, " F"),IF(COUNTIF($Q$7:Q589,Q589)&lt;='[1]Season Set up'!$C$79, CONCATENATE(Q589, " G"),IF(COUNTIF($Q$7:Q589,Q589)&lt;='[1]Season Set up'!$C$80, CONCATENATE(Q589, " H"),"")))))))))),"")</f>
        <v/>
      </c>
      <c r="S589" s="74"/>
      <c r="T589" s="21" t="str">
        <f>IFERROR(VLOOKUP(N589,#REF!,6,0),"")</f>
        <v/>
      </c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1:35" ht="15.75" customHeight="1" x14ac:dyDescent="0.2">
      <c r="A590" s="2" t="str">
        <f>IFERROR(IF(#REF!=0,"Wrong Gender!",""),"")</f>
        <v/>
      </c>
      <c r="B590" s="21">
        <v>584</v>
      </c>
      <c r="C590" s="73"/>
      <c r="D590" s="21" t="str">
        <f t="shared" si="16"/>
        <v/>
      </c>
      <c r="E590" s="21" t="str">
        <f>IFERROR(IF(C590="",VLOOKUP(D590,'[1]Members Sorted'!$B$2:$G$5000,2,0),VLOOKUP(C590,'[1]Members Sorted'!$B$2:$G$5000,2,0)),"")</f>
        <v/>
      </c>
      <c r="F590" s="21" t="str">
        <f>IFERROR(IF(C590="",VLOOKUP(D590,'[1]Members Sorted'!$B$2:$G$5000,3,0),VLOOKUP(C590,'[1]Members Sorted'!$B$2:$G$5000,3,0)),"")</f>
        <v/>
      </c>
      <c r="G590" s="21" t="str">
        <f>IFERROR(IF(C590="",VLOOKUP(D590,'[1]Members Sorted'!$B$2:$G$5000,5,0),VLOOKUP(C590,'[1]Members Sorted'!$B$2:$G$5000,5,0)),"")</f>
        <v/>
      </c>
      <c r="H590" s="21" t="str">
        <f>IFERROR(IF(G590="","",IF(#REF!=1,"Guest",IF(COUNTIF($G$7:G590,G590)='[1]Season Set up'!$D$62,"Spacer",IF(COUNTIF($G$7:G590,G590)='[1]Season Set up'!$D$63,"Spacer",IF(COUNTIF($G$7:G590,G590)='[1]Season Set up'!$D$64,"Spacer",IF(COUNTIF($G$7:G590,G590)='[1]Season Set up'!$D$65,"Spacer",IF(COUNTIF($G$7:G590,G590)='[1]Season Set up'!$D$66,"Spacer",IF(COUNTIF($G$7:G590,G590)='[1]Season Set up'!$D$67,"Spacer",IF(COUNTIF($G$7:G590,G590)='[1]Season Set up'!$D$68,"Spacer",IF(COUNTIF($G$7:G590,G590)='[1]Season Set up'!$D$69,"Spacer",IF(COUNTIF($G$7:G590,G590)&lt;='[1]Season Set up'!$C$62, CONCATENATE(G590, " A"),IF(COUNTIF($G$7:G590,G590)&lt;='[1]Season Set up'!$C$63, CONCATENATE(G590, " B"),IF(COUNTIF($G$7:G590,G590)&lt;='[1]Season Set up'!$C$64, CONCATENATE(G590, " C"),IF(COUNTIF($G$7:G590,G590)&lt;='[1]Season Set up'!$C$65, CONCATENATE(G590, " D"),IF(COUNTIF($G$7:G590,G590)&lt;='[1]Season Set up'!$C$66, CONCATENATE(G590, " E"),IF(COUNTIF($G$7:G590,G590)&lt;='[1]Season Set up'!$C$67, CONCATENATE(G590, " F"),IF(COUNTIF($G$7:G590,G590)&lt;='[1]Season Set up'!$C$68, CONCATENATE(G590, " G"),IF(COUNTIF($G$7:G590,G590)&lt;='[1]Season Set up'!$C$69, CONCATENATE(G590, " H"),"")))))))))))))))))),"")</f>
        <v/>
      </c>
      <c r="I590" s="74"/>
      <c r="J590" s="21" t="str">
        <f>IFERROR(VLOOKUP(D590,#REF!,6,0),"")</f>
        <v/>
      </c>
      <c r="K590" s="2"/>
      <c r="L590" s="21">
        <v>584</v>
      </c>
      <c r="M590" s="73"/>
      <c r="N590" s="21" t="str">
        <f t="shared" si="17"/>
        <v/>
      </c>
      <c r="O590" s="21" t="str">
        <f>IFERROR(IF(M590="",VLOOKUP(N590,'[1]Members Sorted'!$B$2:$G$5000,2,0),VLOOKUP(M590,'[1]Members Sorted'!$B$2:$G$5000,2,0)),"")</f>
        <v/>
      </c>
      <c r="P590" s="21" t="str">
        <f>IFERROR(IF(M590="",VLOOKUP(N590,'[1]Members Sorted'!$B$2:$G$5000,3,0),VLOOKUP(M590,'[1]Members Sorted'!$B$2:$G$5000,3,0)),"")</f>
        <v/>
      </c>
      <c r="Q590" s="21" t="str">
        <f>IFERROR(IF(M590="",VLOOKUP(N590,'[1]Members Sorted'!$B$2:$G$5000,5,0),VLOOKUP(M590,'[1]Members Sorted'!$B$2:$G$5000,5,0)),"")</f>
        <v/>
      </c>
      <c r="R590" s="21" t="str">
        <f>IFERROR(IF(Q590="","",IF(#REF!=1,"Guest",IF(COUNTIF($Q$7:Q590,Q590)&lt;='[1]Season Set up'!$C$73, CONCATENATE(Q590, " A"),IF(COUNTIF($Q$7:Q590,Q590)&lt;='[1]Season Set up'!$C$74, CONCATENATE(Q590, " B"),IF(COUNTIF($Q$7:Q590,Q590)&lt;='[1]Season Set up'!$C$75, CONCATENATE(Q590, " C"),IF(COUNTIF($Q$7:Q590,Q590)&lt;='[1]Season Set up'!$C$76, CONCATENATE(Q590, " D"),IF(COUNTIF($Q$7:Q590,Q590)&lt;='[1]Season Set up'!$C$77, CONCATENATE(Q590, " E"),IF(COUNTIF($Q$7:Q590,Q590)&lt;='[1]Season Set up'!$C$78, CONCATENATE(Q590, " F"),IF(COUNTIF($Q$7:Q590,Q590)&lt;='[1]Season Set up'!$C$79, CONCATENATE(Q590, " G"),IF(COUNTIF($Q$7:Q590,Q590)&lt;='[1]Season Set up'!$C$80, CONCATENATE(Q590, " H"),"")))))))))),"")</f>
        <v/>
      </c>
      <c r="S590" s="74"/>
      <c r="T590" s="21" t="str">
        <f>IFERROR(VLOOKUP(N590,#REF!,6,0),"")</f>
        <v/>
      </c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1:35" ht="15.75" customHeight="1" x14ac:dyDescent="0.2">
      <c r="A591" s="2" t="str">
        <f>IFERROR(IF(#REF!=0,"Wrong Gender!",""),"")</f>
        <v/>
      </c>
      <c r="B591" s="21">
        <v>585</v>
      </c>
      <c r="C591" s="73"/>
      <c r="D591" s="21" t="str">
        <f t="shared" si="16"/>
        <v/>
      </c>
      <c r="E591" s="21" t="str">
        <f>IFERROR(IF(C591="",VLOOKUP(D591,'[1]Members Sorted'!$B$2:$G$5000,2,0),VLOOKUP(C591,'[1]Members Sorted'!$B$2:$G$5000,2,0)),"")</f>
        <v/>
      </c>
      <c r="F591" s="21" t="str">
        <f>IFERROR(IF(C591="",VLOOKUP(D591,'[1]Members Sorted'!$B$2:$G$5000,3,0),VLOOKUP(C591,'[1]Members Sorted'!$B$2:$G$5000,3,0)),"")</f>
        <v/>
      </c>
      <c r="G591" s="21" t="str">
        <f>IFERROR(IF(C591="",VLOOKUP(D591,'[1]Members Sorted'!$B$2:$G$5000,5,0),VLOOKUP(C591,'[1]Members Sorted'!$B$2:$G$5000,5,0)),"")</f>
        <v/>
      </c>
      <c r="H591" s="21" t="str">
        <f>IFERROR(IF(G591="","",IF(#REF!=1,"Guest",IF(COUNTIF($G$7:G591,G591)='[1]Season Set up'!$D$62,"Spacer",IF(COUNTIF($G$7:G591,G591)='[1]Season Set up'!$D$63,"Spacer",IF(COUNTIF($G$7:G591,G591)='[1]Season Set up'!$D$64,"Spacer",IF(COUNTIF($G$7:G591,G591)='[1]Season Set up'!$D$65,"Spacer",IF(COUNTIF($G$7:G591,G591)='[1]Season Set up'!$D$66,"Spacer",IF(COUNTIF($G$7:G591,G591)='[1]Season Set up'!$D$67,"Spacer",IF(COUNTIF($G$7:G591,G591)='[1]Season Set up'!$D$68,"Spacer",IF(COUNTIF($G$7:G591,G591)='[1]Season Set up'!$D$69,"Spacer",IF(COUNTIF($G$7:G591,G591)&lt;='[1]Season Set up'!$C$62, CONCATENATE(G591, " A"),IF(COUNTIF($G$7:G591,G591)&lt;='[1]Season Set up'!$C$63, CONCATENATE(G591, " B"),IF(COUNTIF($G$7:G591,G591)&lt;='[1]Season Set up'!$C$64, CONCATENATE(G591, " C"),IF(COUNTIF($G$7:G591,G591)&lt;='[1]Season Set up'!$C$65, CONCATENATE(G591, " D"),IF(COUNTIF($G$7:G591,G591)&lt;='[1]Season Set up'!$C$66, CONCATENATE(G591, " E"),IF(COUNTIF($G$7:G591,G591)&lt;='[1]Season Set up'!$C$67, CONCATENATE(G591, " F"),IF(COUNTIF($G$7:G591,G591)&lt;='[1]Season Set up'!$C$68, CONCATENATE(G591, " G"),IF(COUNTIF($G$7:G591,G591)&lt;='[1]Season Set up'!$C$69, CONCATENATE(G591, " H"),"")))))))))))))))))),"")</f>
        <v/>
      </c>
      <c r="I591" s="74"/>
      <c r="J591" s="21" t="str">
        <f>IFERROR(VLOOKUP(D591,#REF!,6,0),"")</f>
        <v/>
      </c>
      <c r="K591" s="2"/>
      <c r="L591" s="21">
        <v>585</v>
      </c>
      <c r="M591" s="73"/>
      <c r="N591" s="21" t="str">
        <f t="shared" si="17"/>
        <v/>
      </c>
      <c r="O591" s="21" t="str">
        <f>IFERROR(IF(M591="",VLOOKUP(N591,'[1]Members Sorted'!$B$2:$G$5000,2,0),VLOOKUP(M591,'[1]Members Sorted'!$B$2:$G$5000,2,0)),"")</f>
        <v/>
      </c>
      <c r="P591" s="21" t="str">
        <f>IFERROR(IF(M591="",VLOOKUP(N591,'[1]Members Sorted'!$B$2:$G$5000,3,0),VLOOKUP(M591,'[1]Members Sorted'!$B$2:$G$5000,3,0)),"")</f>
        <v/>
      </c>
      <c r="Q591" s="21" t="str">
        <f>IFERROR(IF(M591="",VLOOKUP(N591,'[1]Members Sorted'!$B$2:$G$5000,5,0),VLOOKUP(M591,'[1]Members Sorted'!$B$2:$G$5000,5,0)),"")</f>
        <v/>
      </c>
      <c r="R591" s="21" t="str">
        <f>IFERROR(IF(Q591="","",IF(#REF!=1,"Guest",IF(COUNTIF($Q$7:Q591,Q591)&lt;='[1]Season Set up'!$C$73, CONCATENATE(Q591, " A"),IF(COUNTIF($Q$7:Q591,Q591)&lt;='[1]Season Set up'!$C$74, CONCATENATE(Q591, " B"),IF(COUNTIF($Q$7:Q591,Q591)&lt;='[1]Season Set up'!$C$75, CONCATENATE(Q591, " C"),IF(COUNTIF($Q$7:Q591,Q591)&lt;='[1]Season Set up'!$C$76, CONCATENATE(Q591, " D"),IF(COUNTIF($Q$7:Q591,Q591)&lt;='[1]Season Set up'!$C$77, CONCATENATE(Q591, " E"),IF(COUNTIF($Q$7:Q591,Q591)&lt;='[1]Season Set up'!$C$78, CONCATENATE(Q591, " F"),IF(COUNTIF($Q$7:Q591,Q591)&lt;='[1]Season Set up'!$C$79, CONCATENATE(Q591, " G"),IF(COUNTIF($Q$7:Q591,Q591)&lt;='[1]Season Set up'!$C$80, CONCATENATE(Q591, " H"),"")))))))))),"")</f>
        <v/>
      </c>
      <c r="S591" s="74"/>
      <c r="T591" s="21" t="str">
        <f>IFERROR(VLOOKUP(N591,#REF!,6,0),"")</f>
        <v/>
      </c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1:35" ht="15.75" customHeight="1" x14ac:dyDescent="0.2">
      <c r="A592" s="2" t="str">
        <f>IFERROR(IF(#REF!=0,"Wrong Gender!",""),"")</f>
        <v/>
      </c>
      <c r="B592" s="21">
        <v>586</v>
      </c>
      <c r="C592" s="73"/>
      <c r="D592" s="21" t="str">
        <f t="shared" si="16"/>
        <v/>
      </c>
      <c r="E592" s="21" t="str">
        <f>IFERROR(IF(C592="",VLOOKUP(D592,'[1]Members Sorted'!$B$2:$G$5000,2,0),VLOOKUP(C592,'[1]Members Sorted'!$B$2:$G$5000,2,0)),"")</f>
        <v/>
      </c>
      <c r="F592" s="21" t="str">
        <f>IFERROR(IF(C592="",VLOOKUP(D592,'[1]Members Sorted'!$B$2:$G$5000,3,0),VLOOKUP(C592,'[1]Members Sorted'!$B$2:$G$5000,3,0)),"")</f>
        <v/>
      </c>
      <c r="G592" s="21" t="str">
        <f>IFERROR(IF(C592="",VLOOKUP(D592,'[1]Members Sorted'!$B$2:$G$5000,5,0),VLOOKUP(C592,'[1]Members Sorted'!$B$2:$G$5000,5,0)),"")</f>
        <v/>
      </c>
      <c r="H592" s="21" t="str">
        <f>IFERROR(IF(G592="","",IF(#REF!=1,"Guest",IF(COUNTIF($G$7:G592,G592)='[1]Season Set up'!$D$62,"Spacer",IF(COUNTIF($G$7:G592,G592)='[1]Season Set up'!$D$63,"Spacer",IF(COUNTIF($G$7:G592,G592)='[1]Season Set up'!$D$64,"Spacer",IF(COUNTIF($G$7:G592,G592)='[1]Season Set up'!$D$65,"Spacer",IF(COUNTIF($G$7:G592,G592)='[1]Season Set up'!$D$66,"Spacer",IF(COUNTIF($G$7:G592,G592)='[1]Season Set up'!$D$67,"Spacer",IF(COUNTIF($G$7:G592,G592)='[1]Season Set up'!$D$68,"Spacer",IF(COUNTIF($G$7:G592,G592)='[1]Season Set up'!$D$69,"Spacer",IF(COUNTIF($G$7:G592,G592)&lt;='[1]Season Set up'!$C$62, CONCATENATE(G592, " A"),IF(COUNTIF($G$7:G592,G592)&lt;='[1]Season Set up'!$C$63, CONCATENATE(G592, " B"),IF(COUNTIF($G$7:G592,G592)&lt;='[1]Season Set up'!$C$64, CONCATENATE(G592, " C"),IF(COUNTIF($G$7:G592,G592)&lt;='[1]Season Set up'!$C$65, CONCATENATE(G592, " D"),IF(COUNTIF($G$7:G592,G592)&lt;='[1]Season Set up'!$C$66, CONCATENATE(G592, " E"),IF(COUNTIF($G$7:G592,G592)&lt;='[1]Season Set up'!$C$67, CONCATENATE(G592, " F"),IF(COUNTIF($G$7:G592,G592)&lt;='[1]Season Set up'!$C$68, CONCATENATE(G592, " G"),IF(COUNTIF($G$7:G592,G592)&lt;='[1]Season Set up'!$C$69, CONCATENATE(G592, " H"),"")))))))))))))))))),"")</f>
        <v/>
      </c>
      <c r="I592" s="74"/>
      <c r="J592" s="21" t="str">
        <f>IFERROR(VLOOKUP(D592,#REF!,6,0),"")</f>
        <v/>
      </c>
      <c r="K592" s="2"/>
      <c r="L592" s="21">
        <v>586</v>
      </c>
      <c r="M592" s="73"/>
      <c r="N592" s="21" t="str">
        <f t="shared" si="17"/>
        <v/>
      </c>
      <c r="O592" s="21" t="str">
        <f>IFERROR(IF(M592="",VLOOKUP(N592,'[1]Members Sorted'!$B$2:$G$5000,2,0),VLOOKUP(M592,'[1]Members Sorted'!$B$2:$G$5000,2,0)),"")</f>
        <v/>
      </c>
      <c r="P592" s="21" t="str">
        <f>IFERROR(IF(M592="",VLOOKUP(N592,'[1]Members Sorted'!$B$2:$G$5000,3,0),VLOOKUP(M592,'[1]Members Sorted'!$B$2:$G$5000,3,0)),"")</f>
        <v/>
      </c>
      <c r="Q592" s="21" t="str">
        <f>IFERROR(IF(M592="",VLOOKUP(N592,'[1]Members Sorted'!$B$2:$G$5000,5,0),VLOOKUP(M592,'[1]Members Sorted'!$B$2:$G$5000,5,0)),"")</f>
        <v/>
      </c>
      <c r="R592" s="21" t="str">
        <f>IFERROR(IF(Q592="","",IF(#REF!=1,"Guest",IF(COUNTIF($Q$7:Q592,Q592)&lt;='[1]Season Set up'!$C$73, CONCATENATE(Q592, " A"),IF(COUNTIF($Q$7:Q592,Q592)&lt;='[1]Season Set up'!$C$74, CONCATENATE(Q592, " B"),IF(COUNTIF($Q$7:Q592,Q592)&lt;='[1]Season Set up'!$C$75, CONCATENATE(Q592, " C"),IF(COUNTIF($Q$7:Q592,Q592)&lt;='[1]Season Set up'!$C$76, CONCATENATE(Q592, " D"),IF(COUNTIF($Q$7:Q592,Q592)&lt;='[1]Season Set up'!$C$77, CONCATENATE(Q592, " E"),IF(COUNTIF($Q$7:Q592,Q592)&lt;='[1]Season Set up'!$C$78, CONCATENATE(Q592, " F"),IF(COUNTIF($Q$7:Q592,Q592)&lt;='[1]Season Set up'!$C$79, CONCATENATE(Q592, " G"),IF(COUNTIF($Q$7:Q592,Q592)&lt;='[1]Season Set up'!$C$80, CONCATENATE(Q592, " H"),"")))))))))),"")</f>
        <v/>
      </c>
      <c r="S592" s="74"/>
      <c r="T592" s="21" t="str">
        <f>IFERROR(VLOOKUP(N592,#REF!,6,0),"")</f>
        <v/>
      </c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1:35" ht="15.75" customHeight="1" x14ac:dyDescent="0.2">
      <c r="A593" s="2" t="str">
        <f>IFERROR(IF(#REF!=0,"Wrong Gender!",""),"")</f>
        <v/>
      </c>
      <c r="B593" s="21">
        <v>587</v>
      </c>
      <c r="C593" s="73"/>
      <c r="D593" s="21" t="str">
        <f t="shared" si="16"/>
        <v/>
      </c>
      <c r="E593" s="21" t="str">
        <f>IFERROR(IF(C593="",VLOOKUP(D593,'[1]Members Sorted'!$B$2:$G$5000,2,0),VLOOKUP(C593,'[1]Members Sorted'!$B$2:$G$5000,2,0)),"")</f>
        <v/>
      </c>
      <c r="F593" s="21" t="str">
        <f>IFERROR(IF(C593="",VLOOKUP(D593,'[1]Members Sorted'!$B$2:$G$5000,3,0),VLOOKUP(C593,'[1]Members Sorted'!$B$2:$G$5000,3,0)),"")</f>
        <v/>
      </c>
      <c r="G593" s="21" t="str">
        <f>IFERROR(IF(C593="",VLOOKUP(D593,'[1]Members Sorted'!$B$2:$G$5000,5,0),VLOOKUP(C593,'[1]Members Sorted'!$B$2:$G$5000,5,0)),"")</f>
        <v/>
      </c>
      <c r="H593" s="21" t="str">
        <f>IFERROR(IF(G593="","",IF(#REF!=1,"Guest",IF(COUNTIF($G$7:G593,G593)='[1]Season Set up'!$D$62,"Spacer",IF(COUNTIF($G$7:G593,G593)='[1]Season Set up'!$D$63,"Spacer",IF(COUNTIF($G$7:G593,G593)='[1]Season Set up'!$D$64,"Spacer",IF(COUNTIF($G$7:G593,G593)='[1]Season Set up'!$D$65,"Spacer",IF(COUNTIF($G$7:G593,G593)='[1]Season Set up'!$D$66,"Spacer",IF(COUNTIF($G$7:G593,G593)='[1]Season Set up'!$D$67,"Spacer",IF(COUNTIF($G$7:G593,G593)='[1]Season Set up'!$D$68,"Spacer",IF(COUNTIF($G$7:G593,G593)='[1]Season Set up'!$D$69,"Spacer",IF(COUNTIF($G$7:G593,G593)&lt;='[1]Season Set up'!$C$62, CONCATENATE(G593, " A"),IF(COUNTIF($G$7:G593,G593)&lt;='[1]Season Set up'!$C$63, CONCATENATE(G593, " B"),IF(COUNTIF($G$7:G593,G593)&lt;='[1]Season Set up'!$C$64, CONCATENATE(G593, " C"),IF(COUNTIF($G$7:G593,G593)&lt;='[1]Season Set up'!$C$65, CONCATENATE(G593, " D"),IF(COUNTIF($G$7:G593,G593)&lt;='[1]Season Set up'!$C$66, CONCATENATE(G593, " E"),IF(COUNTIF($G$7:G593,G593)&lt;='[1]Season Set up'!$C$67, CONCATENATE(G593, " F"),IF(COUNTIF($G$7:G593,G593)&lt;='[1]Season Set up'!$C$68, CONCATENATE(G593, " G"),IF(COUNTIF($G$7:G593,G593)&lt;='[1]Season Set up'!$C$69, CONCATENATE(G593, " H"),"")))))))))))))))))),"")</f>
        <v/>
      </c>
      <c r="I593" s="74"/>
      <c r="J593" s="21" t="str">
        <f>IFERROR(VLOOKUP(D593,#REF!,6,0),"")</f>
        <v/>
      </c>
      <c r="K593" s="2"/>
      <c r="L593" s="21">
        <v>587</v>
      </c>
      <c r="M593" s="73"/>
      <c r="N593" s="21" t="str">
        <f t="shared" si="17"/>
        <v/>
      </c>
      <c r="O593" s="21" t="str">
        <f>IFERROR(IF(M593="",VLOOKUP(N593,'[1]Members Sorted'!$B$2:$G$5000,2,0),VLOOKUP(M593,'[1]Members Sorted'!$B$2:$G$5000,2,0)),"")</f>
        <v/>
      </c>
      <c r="P593" s="21" t="str">
        <f>IFERROR(IF(M593="",VLOOKUP(N593,'[1]Members Sorted'!$B$2:$G$5000,3,0),VLOOKUP(M593,'[1]Members Sorted'!$B$2:$G$5000,3,0)),"")</f>
        <v/>
      </c>
      <c r="Q593" s="21" t="str">
        <f>IFERROR(IF(M593="",VLOOKUP(N593,'[1]Members Sorted'!$B$2:$G$5000,5,0),VLOOKUP(M593,'[1]Members Sorted'!$B$2:$G$5000,5,0)),"")</f>
        <v/>
      </c>
      <c r="R593" s="21" t="str">
        <f>IFERROR(IF(Q593="","",IF(#REF!=1,"Guest",IF(COUNTIF($Q$7:Q593,Q593)&lt;='[1]Season Set up'!$C$73, CONCATENATE(Q593, " A"),IF(COUNTIF($Q$7:Q593,Q593)&lt;='[1]Season Set up'!$C$74, CONCATENATE(Q593, " B"),IF(COUNTIF($Q$7:Q593,Q593)&lt;='[1]Season Set up'!$C$75, CONCATENATE(Q593, " C"),IF(COUNTIF($Q$7:Q593,Q593)&lt;='[1]Season Set up'!$C$76, CONCATENATE(Q593, " D"),IF(COUNTIF($Q$7:Q593,Q593)&lt;='[1]Season Set up'!$C$77, CONCATENATE(Q593, " E"),IF(COUNTIF($Q$7:Q593,Q593)&lt;='[1]Season Set up'!$C$78, CONCATENATE(Q593, " F"),IF(COUNTIF($Q$7:Q593,Q593)&lt;='[1]Season Set up'!$C$79, CONCATENATE(Q593, " G"),IF(COUNTIF($Q$7:Q593,Q593)&lt;='[1]Season Set up'!$C$80, CONCATENATE(Q593, " H"),"")))))))))),"")</f>
        <v/>
      </c>
      <c r="S593" s="74"/>
      <c r="T593" s="21" t="str">
        <f>IFERROR(VLOOKUP(N593,#REF!,6,0),"")</f>
        <v/>
      </c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1:35" ht="15.75" customHeight="1" x14ac:dyDescent="0.2">
      <c r="A594" s="2" t="str">
        <f>IFERROR(IF(#REF!=0,"Wrong Gender!",""),"")</f>
        <v/>
      </c>
      <c r="B594" s="21">
        <v>588</v>
      </c>
      <c r="C594" s="73"/>
      <c r="D594" s="21" t="str">
        <f t="shared" si="16"/>
        <v/>
      </c>
      <c r="E594" s="21" t="str">
        <f>IFERROR(IF(C594="",VLOOKUP(D594,'[1]Members Sorted'!$B$2:$G$5000,2,0),VLOOKUP(C594,'[1]Members Sorted'!$B$2:$G$5000,2,0)),"")</f>
        <v/>
      </c>
      <c r="F594" s="21" t="str">
        <f>IFERROR(IF(C594="",VLOOKUP(D594,'[1]Members Sorted'!$B$2:$G$5000,3,0),VLOOKUP(C594,'[1]Members Sorted'!$B$2:$G$5000,3,0)),"")</f>
        <v/>
      </c>
      <c r="G594" s="21" t="str">
        <f>IFERROR(IF(C594="",VLOOKUP(D594,'[1]Members Sorted'!$B$2:$G$5000,5,0),VLOOKUP(C594,'[1]Members Sorted'!$B$2:$G$5000,5,0)),"")</f>
        <v/>
      </c>
      <c r="H594" s="21" t="str">
        <f>IFERROR(IF(G594="","",IF(#REF!=1,"Guest",IF(COUNTIF($G$7:G594,G594)='[1]Season Set up'!$D$62,"Spacer",IF(COUNTIF($G$7:G594,G594)='[1]Season Set up'!$D$63,"Spacer",IF(COUNTIF($G$7:G594,G594)='[1]Season Set up'!$D$64,"Spacer",IF(COUNTIF($G$7:G594,G594)='[1]Season Set up'!$D$65,"Spacer",IF(COUNTIF($G$7:G594,G594)='[1]Season Set up'!$D$66,"Spacer",IF(COUNTIF($G$7:G594,G594)='[1]Season Set up'!$D$67,"Spacer",IF(COUNTIF($G$7:G594,G594)='[1]Season Set up'!$D$68,"Spacer",IF(COUNTIF($G$7:G594,G594)='[1]Season Set up'!$D$69,"Spacer",IF(COUNTIF($G$7:G594,G594)&lt;='[1]Season Set up'!$C$62, CONCATENATE(G594, " A"),IF(COUNTIF($G$7:G594,G594)&lt;='[1]Season Set up'!$C$63, CONCATENATE(G594, " B"),IF(COUNTIF($G$7:G594,G594)&lt;='[1]Season Set up'!$C$64, CONCATENATE(G594, " C"),IF(COUNTIF($G$7:G594,G594)&lt;='[1]Season Set up'!$C$65, CONCATENATE(G594, " D"),IF(COUNTIF($G$7:G594,G594)&lt;='[1]Season Set up'!$C$66, CONCATENATE(G594, " E"),IF(COUNTIF($G$7:G594,G594)&lt;='[1]Season Set up'!$C$67, CONCATENATE(G594, " F"),IF(COUNTIF($G$7:G594,G594)&lt;='[1]Season Set up'!$C$68, CONCATENATE(G594, " G"),IF(COUNTIF($G$7:G594,G594)&lt;='[1]Season Set up'!$C$69, CONCATENATE(G594, " H"),"")))))))))))))))))),"")</f>
        <v/>
      </c>
      <c r="I594" s="74"/>
      <c r="J594" s="21" t="str">
        <f>IFERROR(VLOOKUP(D594,#REF!,6,0),"")</f>
        <v/>
      </c>
      <c r="K594" s="2"/>
      <c r="L594" s="21">
        <v>588</v>
      </c>
      <c r="M594" s="73"/>
      <c r="N594" s="21" t="str">
        <f t="shared" si="17"/>
        <v/>
      </c>
      <c r="O594" s="21" t="str">
        <f>IFERROR(IF(M594="",VLOOKUP(N594,'[1]Members Sorted'!$B$2:$G$5000,2,0),VLOOKUP(M594,'[1]Members Sorted'!$B$2:$G$5000,2,0)),"")</f>
        <v/>
      </c>
      <c r="P594" s="21" t="str">
        <f>IFERROR(IF(M594="",VLOOKUP(N594,'[1]Members Sorted'!$B$2:$G$5000,3,0),VLOOKUP(M594,'[1]Members Sorted'!$B$2:$G$5000,3,0)),"")</f>
        <v/>
      </c>
      <c r="Q594" s="21" t="str">
        <f>IFERROR(IF(M594="",VLOOKUP(N594,'[1]Members Sorted'!$B$2:$G$5000,5,0),VLOOKUP(M594,'[1]Members Sorted'!$B$2:$G$5000,5,0)),"")</f>
        <v/>
      </c>
      <c r="R594" s="21" t="str">
        <f>IFERROR(IF(Q594="","",IF(#REF!=1,"Guest",IF(COUNTIF($Q$7:Q594,Q594)&lt;='[1]Season Set up'!$C$73, CONCATENATE(Q594, " A"),IF(COUNTIF($Q$7:Q594,Q594)&lt;='[1]Season Set up'!$C$74, CONCATENATE(Q594, " B"),IF(COUNTIF($Q$7:Q594,Q594)&lt;='[1]Season Set up'!$C$75, CONCATENATE(Q594, " C"),IF(COUNTIF($Q$7:Q594,Q594)&lt;='[1]Season Set up'!$C$76, CONCATENATE(Q594, " D"),IF(COUNTIF($Q$7:Q594,Q594)&lt;='[1]Season Set up'!$C$77, CONCATENATE(Q594, " E"),IF(COUNTIF($Q$7:Q594,Q594)&lt;='[1]Season Set up'!$C$78, CONCATENATE(Q594, " F"),IF(COUNTIF($Q$7:Q594,Q594)&lt;='[1]Season Set up'!$C$79, CONCATENATE(Q594, " G"),IF(COUNTIF($Q$7:Q594,Q594)&lt;='[1]Season Set up'!$C$80, CONCATENATE(Q594, " H"),"")))))))))),"")</f>
        <v/>
      </c>
      <c r="S594" s="74"/>
      <c r="T594" s="21" t="str">
        <f>IFERROR(VLOOKUP(N594,#REF!,6,0),"")</f>
        <v/>
      </c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1:35" ht="15.75" customHeight="1" x14ac:dyDescent="0.2">
      <c r="A595" s="2" t="str">
        <f>IFERROR(IF(#REF!=0,"Wrong Gender!",""),"")</f>
        <v/>
      </c>
      <c r="B595" s="21">
        <v>589</v>
      </c>
      <c r="C595" s="73"/>
      <c r="D595" s="21" t="str">
        <f t="shared" si="16"/>
        <v/>
      </c>
      <c r="E595" s="21" t="str">
        <f>IFERROR(IF(C595="",VLOOKUP(D595,'[1]Members Sorted'!$B$2:$G$5000,2,0),VLOOKUP(C595,'[1]Members Sorted'!$B$2:$G$5000,2,0)),"")</f>
        <v/>
      </c>
      <c r="F595" s="21" t="str">
        <f>IFERROR(IF(C595="",VLOOKUP(D595,'[1]Members Sorted'!$B$2:$G$5000,3,0),VLOOKUP(C595,'[1]Members Sorted'!$B$2:$G$5000,3,0)),"")</f>
        <v/>
      </c>
      <c r="G595" s="21" t="str">
        <f>IFERROR(IF(C595="",VLOOKUP(D595,'[1]Members Sorted'!$B$2:$G$5000,5,0),VLOOKUP(C595,'[1]Members Sorted'!$B$2:$G$5000,5,0)),"")</f>
        <v/>
      </c>
      <c r="H595" s="21" t="str">
        <f>IFERROR(IF(G595="","",IF(#REF!=1,"Guest",IF(COUNTIF($G$7:G595,G595)='[1]Season Set up'!$D$62,"Spacer",IF(COUNTIF($G$7:G595,G595)='[1]Season Set up'!$D$63,"Spacer",IF(COUNTIF($G$7:G595,G595)='[1]Season Set up'!$D$64,"Spacer",IF(COUNTIF($G$7:G595,G595)='[1]Season Set up'!$D$65,"Spacer",IF(COUNTIF($G$7:G595,G595)='[1]Season Set up'!$D$66,"Spacer",IF(COUNTIF($G$7:G595,G595)='[1]Season Set up'!$D$67,"Spacer",IF(COUNTIF($G$7:G595,G595)='[1]Season Set up'!$D$68,"Spacer",IF(COUNTIF($G$7:G595,G595)='[1]Season Set up'!$D$69,"Spacer",IF(COUNTIF($G$7:G595,G595)&lt;='[1]Season Set up'!$C$62, CONCATENATE(G595, " A"),IF(COUNTIF($G$7:G595,G595)&lt;='[1]Season Set up'!$C$63, CONCATENATE(G595, " B"),IF(COUNTIF($G$7:G595,G595)&lt;='[1]Season Set up'!$C$64, CONCATENATE(G595, " C"),IF(COUNTIF($G$7:G595,G595)&lt;='[1]Season Set up'!$C$65, CONCATENATE(G595, " D"),IF(COUNTIF($G$7:G595,G595)&lt;='[1]Season Set up'!$C$66, CONCATENATE(G595, " E"),IF(COUNTIF($G$7:G595,G595)&lt;='[1]Season Set up'!$C$67, CONCATENATE(G595, " F"),IF(COUNTIF($G$7:G595,G595)&lt;='[1]Season Set up'!$C$68, CONCATENATE(G595, " G"),IF(COUNTIF($G$7:G595,G595)&lt;='[1]Season Set up'!$C$69, CONCATENATE(G595, " H"),"")))))))))))))))))),"")</f>
        <v/>
      </c>
      <c r="I595" s="74"/>
      <c r="J595" s="21" t="str">
        <f>IFERROR(VLOOKUP(D595,#REF!,6,0),"")</f>
        <v/>
      </c>
      <c r="K595" s="2"/>
      <c r="L595" s="21">
        <v>589</v>
      </c>
      <c r="M595" s="73"/>
      <c r="N595" s="21" t="str">
        <f t="shared" si="17"/>
        <v/>
      </c>
      <c r="O595" s="21" t="str">
        <f>IFERROR(IF(M595="",VLOOKUP(N595,'[1]Members Sorted'!$B$2:$G$5000,2,0),VLOOKUP(M595,'[1]Members Sorted'!$B$2:$G$5000,2,0)),"")</f>
        <v/>
      </c>
      <c r="P595" s="21" t="str">
        <f>IFERROR(IF(M595="",VLOOKUP(N595,'[1]Members Sorted'!$B$2:$G$5000,3,0),VLOOKUP(M595,'[1]Members Sorted'!$B$2:$G$5000,3,0)),"")</f>
        <v/>
      </c>
      <c r="Q595" s="21" t="str">
        <f>IFERROR(IF(M595="",VLOOKUP(N595,'[1]Members Sorted'!$B$2:$G$5000,5,0),VLOOKUP(M595,'[1]Members Sorted'!$B$2:$G$5000,5,0)),"")</f>
        <v/>
      </c>
      <c r="R595" s="21" t="str">
        <f>IFERROR(IF(Q595="","",IF(#REF!=1,"Guest",IF(COUNTIF($Q$7:Q595,Q595)&lt;='[1]Season Set up'!$C$73, CONCATENATE(Q595, " A"),IF(COUNTIF($Q$7:Q595,Q595)&lt;='[1]Season Set up'!$C$74, CONCATENATE(Q595, " B"),IF(COUNTIF($Q$7:Q595,Q595)&lt;='[1]Season Set up'!$C$75, CONCATENATE(Q595, " C"),IF(COUNTIF($Q$7:Q595,Q595)&lt;='[1]Season Set up'!$C$76, CONCATENATE(Q595, " D"),IF(COUNTIF($Q$7:Q595,Q595)&lt;='[1]Season Set up'!$C$77, CONCATENATE(Q595, " E"),IF(COUNTIF($Q$7:Q595,Q595)&lt;='[1]Season Set up'!$C$78, CONCATENATE(Q595, " F"),IF(COUNTIF($Q$7:Q595,Q595)&lt;='[1]Season Set up'!$C$79, CONCATENATE(Q595, " G"),IF(COUNTIF($Q$7:Q595,Q595)&lt;='[1]Season Set up'!$C$80, CONCATENATE(Q595, " H"),"")))))))))),"")</f>
        <v/>
      </c>
      <c r="S595" s="74"/>
      <c r="T595" s="21" t="str">
        <f>IFERROR(VLOOKUP(N595,#REF!,6,0),"")</f>
        <v/>
      </c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1:35" ht="15.75" customHeight="1" x14ac:dyDescent="0.2">
      <c r="A596" s="2" t="str">
        <f>IFERROR(IF(#REF!=0,"Wrong Gender!",""),"")</f>
        <v/>
      </c>
      <c r="B596" s="21">
        <v>590</v>
      </c>
      <c r="C596" s="73"/>
      <c r="D596" s="21" t="str">
        <f t="shared" si="16"/>
        <v/>
      </c>
      <c r="E596" s="21" t="str">
        <f>IFERROR(IF(C596="",VLOOKUP(D596,'[1]Members Sorted'!$B$2:$G$5000,2,0),VLOOKUP(C596,'[1]Members Sorted'!$B$2:$G$5000,2,0)),"")</f>
        <v/>
      </c>
      <c r="F596" s="21" t="str">
        <f>IFERROR(IF(C596="",VLOOKUP(D596,'[1]Members Sorted'!$B$2:$G$5000,3,0),VLOOKUP(C596,'[1]Members Sorted'!$B$2:$G$5000,3,0)),"")</f>
        <v/>
      </c>
      <c r="G596" s="21" t="str">
        <f>IFERROR(IF(C596="",VLOOKUP(D596,'[1]Members Sorted'!$B$2:$G$5000,5,0),VLOOKUP(C596,'[1]Members Sorted'!$B$2:$G$5000,5,0)),"")</f>
        <v/>
      </c>
      <c r="H596" s="21" t="str">
        <f>IFERROR(IF(G596="","",IF(#REF!=1,"Guest",IF(COUNTIF($G$7:G596,G596)='[1]Season Set up'!$D$62,"Spacer",IF(COUNTIF($G$7:G596,G596)='[1]Season Set up'!$D$63,"Spacer",IF(COUNTIF($G$7:G596,G596)='[1]Season Set up'!$D$64,"Spacer",IF(COUNTIF($G$7:G596,G596)='[1]Season Set up'!$D$65,"Spacer",IF(COUNTIF($G$7:G596,G596)='[1]Season Set up'!$D$66,"Spacer",IF(COUNTIF($G$7:G596,G596)='[1]Season Set up'!$D$67,"Spacer",IF(COUNTIF($G$7:G596,G596)='[1]Season Set up'!$D$68,"Spacer",IF(COUNTIF($G$7:G596,G596)='[1]Season Set up'!$D$69,"Spacer",IF(COUNTIF($G$7:G596,G596)&lt;='[1]Season Set up'!$C$62, CONCATENATE(G596, " A"),IF(COUNTIF($G$7:G596,G596)&lt;='[1]Season Set up'!$C$63, CONCATENATE(G596, " B"),IF(COUNTIF($G$7:G596,G596)&lt;='[1]Season Set up'!$C$64, CONCATENATE(G596, " C"),IF(COUNTIF($G$7:G596,G596)&lt;='[1]Season Set up'!$C$65, CONCATENATE(G596, " D"),IF(COUNTIF($G$7:G596,G596)&lt;='[1]Season Set up'!$C$66, CONCATENATE(G596, " E"),IF(COUNTIF($G$7:G596,G596)&lt;='[1]Season Set up'!$C$67, CONCATENATE(G596, " F"),IF(COUNTIF($G$7:G596,G596)&lt;='[1]Season Set up'!$C$68, CONCATENATE(G596, " G"),IF(COUNTIF($G$7:G596,G596)&lt;='[1]Season Set up'!$C$69, CONCATENATE(G596, " H"),"")))))))))))))))))),"")</f>
        <v/>
      </c>
      <c r="I596" s="74"/>
      <c r="J596" s="21" t="str">
        <f>IFERROR(VLOOKUP(D596,#REF!,6,0),"")</f>
        <v/>
      </c>
      <c r="K596" s="2"/>
      <c r="L596" s="21">
        <v>590</v>
      </c>
      <c r="M596" s="73"/>
      <c r="N596" s="21" t="str">
        <f t="shared" si="17"/>
        <v/>
      </c>
      <c r="O596" s="21" t="str">
        <f>IFERROR(IF(M596="",VLOOKUP(N596,'[1]Members Sorted'!$B$2:$G$5000,2,0),VLOOKUP(M596,'[1]Members Sorted'!$B$2:$G$5000,2,0)),"")</f>
        <v/>
      </c>
      <c r="P596" s="21" t="str">
        <f>IFERROR(IF(M596="",VLOOKUP(N596,'[1]Members Sorted'!$B$2:$G$5000,3,0),VLOOKUP(M596,'[1]Members Sorted'!$B$2:$G$5000,3,0)),"")</f>
        <v/>
      </c>
      <c r="Q596" s="21" t="str">
        <f>IFERROR(IF(M596="",VLOOKUP(N596,'[1]Members Sorted'!$B$2:$G$5000,5,0),VLOOKUP(M596,'[1]Members Sorted'!$B$2:$G$5000,5,0)),"")</f>
        <v/>
      </c>
      <c r="R596" s="21" t="str">
        <f>IFERROR(IF(Q596="","",IF(#REF!=1,"Guest",IF(COUNTIF($Q$7:Q596,Q596)&lt;='[1]Season Set up'!$C$73, CONCATENATE(Q596, " A"),IF(COUNTIF($Q$7:Q596,Q596)&lt;='[1]Season Set up'!$C$74, CONCATENATE(Q596, " B"),IF(COUNTIF($Q$7:Q596,Q596)&lt;='[1]Season Set up'!$C$75, CONCATENATE(Q596, " C"),IF(COUNTIF($Q$7:Q596,Q596)&lt;='[1]Season Set up'!$C$76, CONCATENATE(Q596, " D"),IF(COUNTIF($Q$7:Q596,Q596)&lt;='[1]Season Set up'!$C$77, CONCATENATE(Q596, " E"),IF(COUNTIF($Q$7:Q596,Q596)&lt;='[1]Season Set up'!$C$78, CONCATENATE(Q596, " F"),IF(COUNTIF($Q$7:Q596,Q596)&lt;='[1]Season Set up'!$C$79, CONCATENATE(Q596, " G"),IF(COUNTIF($Q$7:Q596,Q596)&lt;='[1]Season Set up'!$C$80, CONCATENATE(Q596, " H"),"")))))))))),"")</f>
        <v/>
      </c>
      <c r="S596" s="74"/>
      <c r="T596" s="21" t="str">
        <f>IFERROR(VLOOKUP(N596,#REF!,6,0),"")</f>
        <v/>
      </c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1:35" ht="15.75" customHeight="1" x14ac:dyDescent="0.2">
      <c r="A597" s="2" t="str">
        <f>IFERROR(IF(#REF!=0,"Wrong Gender!",""),"")</f>
        <v/>
      </c>
      <c r="B597" s="21">
        <v>591</v>
      </c>
      <c r="C597" s="73"/>
      <c r="D597" s="21" t="str">
        <f t="shared" si="16"/>
        <v/>
      </c>
      <c r="E597" s="21" t="str">
        <f>IFERROR(IF(C597="",VLOOKUP(D597,'[1]Members Sorted'!$B$2:$G$5000,2,0),VLOOKUP(C597,'[1]Members Sorted'!$B$2:$G$5000,2,0)),"")</f>
        <v/>
      </c>
      <c r="F597" s="21" t="str">
        <f>IFERROR(IF(C597="",VLOOKUP(D597,'[1]Members Sorted'!$B$2:$G$5000,3,0),VLOOKUP(C597,'[1]Members Sorted'!$B$2:$G$5000,3,0)),"")</f>
        <v/>
      </c>
      <c r="G597" s="21" t="str">
        <f>IFERROR(IF(C597="",VLOOKUP(D597,'[1]Members Sorted'!$B$2:$G$5000,5,0),VLOOKUP(C597,'[1]Members Sorted'!$B$2:$G$5000,5,0)),"")</f>
        <v/>
      </c>
      <c r="H597" s="21" t="str">
        <f>IFERROR(IF(G597="","",IF(#REF!=1,"Guest",IF(COUNTIF($G$7:G597,G597)='[1]Season Set up'!$D$62,"Spacer",IF(COUNTIF($G$7:G597,G597)='[1]Season Set up'!$D$63,"Spacer",IF(COUNTIF($G$7:G597,G597)='[1]Season Set up'!$D$64,"Spacer",IF(COUNTIF($G$7:G597,G597)='[1]Season Set up'!$D$65,"Spacer",IF(COUNTIF($G$7:G597,G597)='[1]Season Set up'!$D$66,"Spacer",IF(COUNTIF($G$7:G597,G597)='[1]Season Set up'!$D$67,"Spacer",IF(COUNTIF($G$7:G597,G597)='[1]Season Set up'!$D$68,"Spacer",IF(COUNTIF($G$7:G597,G597)='[1]Season Set up'!$D$69,"Spacer",IF(COUNTIF($G$7:G597,G597)&lt;='[1]Season Set up'!$C$62, CONCATENATE(G597, " A"),IF(COUNTIF($G$7:G597,G597)&lt;='[1]Season Set up'!$C$63, CONCATENATE(G597, " B"),IF(COUNTIF($G$7:G597,G597)&lt;='[1]Season Set up'!$C$64, CONCATENATE(G597, " C"),IF(COUNTIF($G$7:G597,G597)&lt;='[1]Season Set up'!$C$65, CONCATENATE(G597, " D"),IF(COUNTIF($G$7:G597,G597)&lt;='[1]Season Set up'!$C$66, CONCATENATE(G597, " E"),IF(COUNTIF($G$7:G597,G597)&lt;='[1]Season Set up'!$C$67, CONCATENATE(G597, " F"),IF(COUNTIF($G$7:G597,G597)&lt;='[1]Season Set up'!$C$68, CONCATENATE(G597, " G"),IF(COUNTIF($G$7:G597,G597)&lt;='[1]Season Set up'!$C$69, CONCATENATE(G597, " H"),"")))))))))))))))))),"")</f>
        <v/>
      </c>
      <c r="I597" s="74"/>
      <c r="J597" s="21" t="str">
        <f>IFERROR(VLOOKUP(D597,#REF!,6,0),"")</f>
        <v/>
      </c>
      <c r="K597" s="2"/>
      <c r="L597" s="21">
        <v>591</v>
      </c>
      <c r="M597" s="73"/>
      <c r="N597" s="21" t="str">
        <f t="shared" si="17"/>
        <v/>
      </c>
      <c r="O597" s="21" t="str">
        <f>IFERROR(IF(M597="",VLOOKUP(N597,'[1]Members Sorted'!$B$2:$G$5000,2,0),VLOOKUP(M597,'[1]Members Sorted'!$B$2:$G$5000,2,0)),"")</f>
        <v/>
      </c>
      <c r="P597" s="21" t="str">
        <f>IFERROR(IF(M597="",VLOOKUP(N597,'[1]Members Sorted'!$B$2:$G$5000,3,0),VLOOKUP(M597,'[1]Members Sorted'!$B$2:$G$5000,3,0)),"")</f>
        <v/>
      </c>
      <c r="Q597" s="21" t="str">
        <f>IFERROR(IF(M597="",VLOOKUP(N597,'[1]Members Sorted'!$B$2:$G$5000,5,0),VLOOKUP(M597,'[1]Members Sorted'!$B$2:$G$5000,5,0)),"")</f>
        <v/>
      </c>
      <c r="R597" s="21" t="str">
        <f>IFERROR(IF(Q597="","",IF(#REF!=1,"Guest",IF(COUNTIF($Q$7:Q597,Q597)&lt;='[1]Season Set up'!$C$73, CONCATENATE(Q597, " A"),IF(COUNTIF($Q$7:Q597,Q597)&lt;='[1]Season Set up'!$C$74, CONCATENATE(Q597, " B"),IF(COUNTIF($Q$7:Q597,Q597)&lt;='[1]Season Set up'!$C$75, CONCATENATE(Q597, " C"),IF(COUNTIF($Q$7:Q597,Q597)&lt;='[1]Season Set up'!$C$76, CONCATENATE(Q597, " D"),IF(COUNTIF($Q$7:Q597,Q597)&lt;='[1]Season Set up'!$C$77, CONCATENATE(Q597, " E"),IF(COUNTIF($Q$7:Q597,Q597)&lt;='[1]Season Set up'!$C$78, CONCATENATE(Q597, " F"),IF(COUNTIF($Q$7:Q597,Q597)&lt;='[1]Season Set up'!$C$79, CONCATENATE(Q597, " G"),IF(COUNTIF($Q$7:Q597,Q597)&lt;='[1]Season Set up'!$C$80, CONCATENATE(Q597, " H"),"")))))))))),"")</f>
        <v/>
      </c>
      <c r="S597" s="74"/>
      <c r="T597" s="21" t="str">
        <f>IFERROR(VLOOKUP(N597,#REF!,6,0),"")</f>
        <v/>
      </c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1:35" ht="15.75" customHeight="1" x14ac:dyDescent="0.2">
      <c r="A598" s="2" t="str">
        <f>IFERROR(IF(#REF!=0,"Wrong Gender!",""),"")</f>
        <v/>
      </c>
      <c r="B598" s="21">
        <v>592</v>
      </c>
      <c r="C598" s="73"/>
      <c r="D598" s="21" t="str">
        <f t="shared" si="16"/>
        <v/>
      </c>
      <c r="E598" s="21" t="str">
        <f>IFERROR(IF(C598="",VLOOKUP(D598,'[1]Members Sorted'!$B$2:$G$5000,2,0),VLOOKUP(C598,'[1]Members Sorted'!$B$2:$G$5000,2,0)),"")</f>
        <v/>
      </c>
      <c r="F598" s="21" t="str">
        <f>IFERROR(IF(C598="",VLOOKUP(D598,'[1]Members Sorted'!$B$2:$G$5000,3,0),VLOOKUP(C598,'[1]Members Sorted'!$B$2:$G$5000,3,0)),"")</f>
        <v/>
      </c>
      <c r="G598" s="21" t="str">
        <f>IFERROR(IF(C598="",VLOOKUP(D598,'[1]Members Sorted'!$B$2:$G$5000,5,0),VLOOKUP(C598,'[1]Members Sorted'!$B$2:$G$5000,5,0)),"")</f>
        <v/>
      </c>
      <c r="H598" s="21" t="str">
        <f>IFERROR(IF(G598="","",IF(#REF!=1,"Guest",IF(COUNTIF($G$7:G598,G598)='[1]Season Set up'!$D$62,"Spacer",IF(COUNTIF($G$7:G598,G598)='[1]Season Set up'!$D$63,"Spacer",IF(COUNTIF($G$7:G598,G598)='[1]Season Set up'!$D$64,"Spacer",IF(COUNTIF($G$7:G598,G598)='[1]Season Set up'!$D$65,"Spacer",IF(COUNTIF($G$7:G598,G598)='[1]Season Set up'!$D$66,"Spacer",IF(COUNTIF($G$7:G598,G598)='[1]Season Set up'!$D$67,"Spacer",IF(COUNTIF($G$7:G598,G598)='[1]Season Set up'!$D$68,"Spacer",IF(COUNTIF($G$7:G598,G598)='[1]Season Set up'!$D$69,"Spacer",IF(COUNTIF($G$7:G598,G598)&lt;='[1]Season Set up'!$C$62, CONCATENATE(G598, " A"),IF(COUNTIF($G$7:G598,G598)&lt;='[1]Season Set up'!$C$63, CONCATENATE(G598, " B"),IF(COUNTIF($G$7:G598,G598)&lt;='[1]Season Set up'!$C$64, CONCATENATE(G598, " C"),IF(COUNTIF($G$7:G598,G598)&lt;='[1]Season Set up'!$C$65, CONCATENATE(G598, " D"),IF(COUNTIF($G$7:G598,G598)&lt;='[1]Season Set up'!$C$66, CONCATENATE(G598, " E"),IF(COUNTIF($G$7:G598,G598)&lt;='[1]Season Set up'!$C$67, CONCATENATE(G598, " F"),IF(COUNTIF($G$7:G598,G598)&lt;='[1]Season Set up'!$C$68, CONCATENATE(G598, " G"),IF(COUNTIF($G$7:G598,G598)&lt;='[1]Season Set up'!$C$69, CONCATENATE(G598, " H"),"")))))))))))))))))),"")</f>
        <v/>
      </c>
      <c r="I598" s="74"/>
      <c r="J598" s="21" t="str">
        <f>IFERROR(VLOOKUP(D598,#REF!,6,0),"")</f>
        <v/>
      </c>
      <c r="K598" s="2"/>
      <c r="L598" s="21">
        <v>592</v>
      </c>
      <c r="M598" s="73"/>
      <c r="N598" s="21" t="str">
        <f t="shared" si="17"/>
        <v/>
      </c>
      <c r="O598" s="21" t="str">
        <f>IFERROR(IF(M598="",VLOOKUP(N598,'[1]Members Sorted'!$B$2:$G$5000,2,0),VLOOKUP(M598,'[1]Members Sorted'!$B$2:$G$5000,2,0)),"")</f>
        <v/>
      </c>
      <c r="P598" s="21" t="str">
        <f>IFERROR(IF(M598="",VLOOKUP(N598,'[1]Members Sorted'!$B$2:$G$5000,3,0),VLOOKUP(M598,'[1]Members Sorted'!$B$2:$G$5000,3,0)),"")</f>
        <v/>
      </c>
      <c r="Q598" s="21" t="str">
        <f>IFERROR(IF(M598="",VLOOKUP(N598,'[1]Members Sorted'!$B$2:$G$5000,5,0),VLOOKUP(M598,'[1]Members Sorted'!$B$2:$G$5000,5,0)),"")</f>
        <v/>
      </c>
      <c r="R598" s="21" t="str">
        <f>IFERROR(IF(Q598="","",IF(#REF!=1,"Guest",IF(COUNTIF($Q$7:Q598,Q598)&lt;='[1]Season Set up'!$C$73, CONCATENATE(Q598, " A"),IF(COUNTIF($Q$7:Q598,Q598)&lt;='[1]Season Set up'!$C$74, CONCATENATE(Q598, " B"),IF(COUNTIF($Q$7:Q598,Q598)&lt;='[1]Season Set up'!$C$75, CONCATENATE(Q598, " C"),IF(COUNTIF($Q$7:Q598,Q598)&lt;='[1]Season Set up'!$C$76, CONCATENATE(Q598, " D"),IF(COUNTIF($Q$7:Q598,Q598)&lt;='[1]Season Set up'!$C$77, CONCATENATE(Q598, " E"),IF(COUNTIF($Q$7:Q598,Q598)&lt;='[1]Season Set up'!$C$78, CONCATENATE(Q598, " F"),IF(COUNTIF($Q$7:Q598,Q598)&lt;='[1]Season Set up'!$C$79, CONCATENATE(Q598, " G"),IF(COUNTIF($Q$7:Q598,Q598)&lt;='[1]Season Set up'!$C$80, CONCATENATE(Q598, " H"),"")))))))))),"")</f>
        <v/>
      </c>
      <c r="S598" s="74"/>
      <c r="T598" s="21" t="str">
        <f>IFERROR(VLOOKUP(N598,#REF!,6,0),"")</f>
        <v/>
      </c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1:35" ht="15.75" customHeight="1" x14ac:dyDescent="0.2">
      <c r="A599" s="2" t="str">
        <f>IFERROR(IF(#REF!=0,"Wrong Gender!",""),"")</f>
        <v/>
      </c>
      <c r="B599" s="21">
        <v>593</v>
      </c>
      <c r="C599" s="73"/>
      <c r="D599" s="21" t="str">
        <f t="shared" si="16"/>
        <v/>
      </c>
      <c r="E599" s="21" t="str">
        <f>IFERROR(IF(C599="",VLOOKUP(D599,'[1]Members Sorted'!$B$2:$G$5000,2,0),VLOOKUP(C599,'[1]Members Sorted'!$B$2:$G$5000,2,0)),"")</f>
        <v/>
      </c>
      <c r="F599" s="21" t="str">
        <f>IFERROR(IF(C599="",VLOOKUP(D599,'[1]Members Sorted'!$B$2:$G$5000,3,0),VLOOKUP(C599,'[1]Members Sorted'!$B$2:$G$5000,3,0)),"")</f>
        <v/>
      </c>
      <c r="G599" s="21" t="str">
        <f>IFERROR(IF(C599="",VLOOKUP(D599,'[1]Members Sorted'!$B$2:$G$5000,5,0),VLOOKUP(C599,'[1]Members Sorted'!$B$2:$G$5000,5,0)),"")</f>
        <v/>
      </c>
      <c r="H599" s="21" t="str">
        <f>IFERROR(IF(G599="","",IF(#REF!=1,"Guest",IF(COUNTIF($G$7:G599,G599)='[1]Season Set up'!$D$62,"Spacer",IF(COUNTIF($G$7:G599,G599)='[1]Season Set up'!$D$63,"Spacer",IF(COUNTIF($G$7:G599,G599)='[1]Season Set up'!$D$64,"Spacer",IF(COUNTIF($G$7:G599,G599)='[1]Season Set up'!$D$65,"Spacer",IF(COUNTIF($G$7:G599,G599)='[1]Season Set up'!$D$66,"Spacer",IF(COUNTIF($G$7:G599,G599)='[1]Season Set up'!$D$67,"Spacer",IF(COUNTIF($G$7:G599,G599)='[1]Season Set up'!$D$68,"Spacer",IF(COUNTIF($G$7:G599,G599)='[1]Season Set up'!$D$69,"Spacer",IF(COUNTIF($G$7:G599,G599)&lt;='[1]Season Set up'!$C$62, CONCATENATE(G599, " A"),IF(COUNTIF($G$7:G599,G599)&lt;='[1]Season Set up'!$C$63, CONCATENATE(G599, " B"),IF(COUNTIF($G$7:G599,G599)&lt;='[1]Season Set up'!$C$64, CONCATENATE(G599, " C"),IF(COUNTIF($G$7:G599,G599)&lt;='[1]Season Set up'!$C$65, CONCATENATE(G599, " D"),IF(COUNTIF($G$7:G599,G599)&lt;='[1]Season Set up'!$C$66, CONCATENATE(G599, " E"),IF(COUNTIF($G$7:G599,G599)&lt;='[1]Season Set up'!$C$67, CONCATENATE(G599, " F"),IF(COUNTIF($G$7:G599,G599)&lt;='[1]Season Set up'!$C$68, CONCATENATE(G599, " G"),IF(COUNTIF($G$7:G599,G599)&lt;='[1]Season Set up'!$C$69, CONCATENATE(G599, " H"),"")))))))))))))))))),"")</f>
        <v/>
      </c>
      <c r="I599" s="74"/>
      <c r="J599" s="21" t="str">
        <f>IFERROR(VLOOKUP(D599,#REF!,6,0),"")</f>
        <v/>
      </c>
      <c r="K599" s="2"/>
      <c r="L599" s="21">
        <v>593</v>
      </c>
      <c r="M599" s="73"/>
      <c r="N599" s="21" t="str">
        <f t="shared" si="17"/>
        <v/>
      </c>
      <c r="O599" s="21" t="str">
        <f>IFERROR(IF(M599="",VLOOKUP(N599,'[1]Members Sorted'!$B$2:$G$5000,2,0),VLOOKUP(M599,'[1]Members Sorted'!$B$2:$G$5000,2,0)),"")</f>
        <v/>
      </c>
      <c r="P599" s="21" t="str">
        <f>IFERROR(IF(M599="",VLOOKUP(N599,'[1]Members Sorted'!$B$2:$G$5000,3,0),VLOOKUP(M599,'[1]Members Sorted'!$B$2:$G$5000,3,0)),"")</f>
        <v/>
      </c>
      <c r="Q599" s="21" t="str">
        <f>IFERROR(IF(M599="",VLOOKUP(N599,'[1]Members Sorted'!$B$2:$G$5000,5,0),VLOOKUP(M599,'[1]Members Sorted'!$B$2:$G$5000,5,0)),"")</f>
        <v/>
      </c>
      <c r="R599" s="21" t="str">
        <f>IFERROR(IF(Q599="","",IF(#REF!=1,"Guest",IF(COUNTIF($Q$7:Q599,Q599)&lt;='[1]Season Set up'!$C$73, CONCATENATE(Q599, " A"),IF(COUNTIF($Q$7:Q599,Q599)&lt;='[1]Season Set up'!$C$74, CONCATENATE(Q599, " B"),IF(COUNTIF($Q$7:Q599,Q599)&lt;='[1]Season Set up'!$C$75, CONCATENATE(Q599, " C"),IF(COUNTIF($Q$7:Q599,Q599)&lt;='[1]Season Set up'!$C$76, CONCATENATE(Q599, " D"),IF(COUNTIF($Q$7:Q599,Q599)&lt;='[1]Season Set up'!$C$77, CONCATENATE(Q599, " E"),IF(COUNTIF($Q$7:Q599,Q599)&lt;='[1]Season Set up'!$C$78, CONCATENATE(Q599, " F"),IF(COUNTIF($Q$7:Q599,Q599)&lt;='[1]Season Set up'!$C$79, CONCATENATE(Q599, " G"),IF(COUNTIF($Q$7:Q599,Q599)&lt;='[1]Season Set up'!$C$80, CONCATENATE(Q599, " H"),"")))))))))),"")</f>
        <v/>
      </c>
      <c r="S599" s="74"/>
      <c r="T599" s="21" t="str">
        <f>IFERROR(VLOOKUP(N599,#REF!,6,0),"")</f>
        <v/>
      </c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1:35" ht="15.75" customHeight="1" x14ac:dyDescent="0.2">
      <c r="A600" s="2" t="str">
        <f>IFERROR(IF(#REF!=0,"Wrong Gender!",""),"")</f>
        <v/>
      </c>
      <c r="B600" s="21">
        <v>594</v>
      </c>
      <c r="C600" s="73"/>
      <c r="D600" s="21" t="str">
        <f t="shared" si="16"/>
        <v/>
      </c>
      <c r="E600" s="21" t="str">
        <f>IFERROR(IF(C600="",VLOOKUP(D600,'[1]Members Sorted'!$B$2:$G$5000,2,0),VLOOKUP(C600,'[1]Members Sorted'!$B$2:$G$5000,2,0)),"")</f>
        <v/>
      </c>
      <c r="F600" s="21" t="str">
        <f>IFERROR(IF(C600="",VLOOKUP(D600,'[1]Members Sorted'!$B$2:$G$5000,3,0),VLOOKUP(C600,'[1]Members Sorted'!$B$2:$G$5000,3,0)),"")</f>
        <v/>
      </c>
      <c r="G600" s="21" t="str">
        <f>IFERROR(IF(C600="",VLOOKUP(D600,'[1]Members Sorted'!$B$2:$G$5000,5,0),VLOOKUP(C600,'[1]Members Sorted'!$B$2:$G$5000,5,0)),"")</f>
        <v/>
      </c>
      <c r="H600" s="21" t="str">
        <f>IFERROR(IF(G600="","",IF(#REF!=1,"Guest",IF(COUNTIF($G$7:G600,G600)='[1]Season Set up'!$D$62,"Spacer",IF(COUNTIF($G$7:G600,G600)='[1]Season Set up'!$D$63,"Spacer",IF(COUNTIF($G$7:G600,G600)='[1]Season Set up'!$D$64,"Spacer",IF(COUNTIF($G$7:G600,G600)='[1]Season Set up'!$D$65,"Spacer",IF(COUNTIF($G$7:G600,G600)='[1]Season Set up'!$D$66,"Spacer",IF(COUNTIF($G$7:G600,G600)='[1]Season Set up'!$D$67,"Spacer",IF(COUNTIF($G$7:G600,G600)='[1]Season Set up'!$D$68,"Spacer",IF(COUNTIF($G$7:G600,G600)='[1]Season Set up'!$D$69,"Spacer",IF(COUNTIF($G$7:G600,G600)&lt;='[1]Season Set up'!$C$62, CONCATENATE(G600, " A"),IF(COUNTIF($G$7:G600,G600)&lt;='[1]Season Set up'!$C$63, CONCATENATE(G600, " B"),IF(COUNTIF($G$7:G600,G600)&lt;='[1]Season Set up'!$C$64, CONCATENATE(G600, " C"),IF(COUNTIF($G$7:G600,G600)&lt;='[1]Season Set up'!$C$65, CONCATENATE(G600, " D"),IF(COUNTIF($G$7:G600,G600)&lt;='[1]Season Set up'!$C$66, CONCATENATE(G600, " E"),IF(COUNTIF($G$7:G600,G600)&lt;='[1]Season Set up'!$C$67, CONCATENATE(G600, " F"),IF(COUNTIF($G$7:G600,G600)&lt;='[1]Season Set up'!$C$68, CONCATENATE(G600, " G"),IF(COUNTIF($G$7:G600,G600)&lt;='[1]Season Set up'!$C$69, CONCATENATE(G600, " H"),"")))))))))))))))))),"")</f>
        <v/>
      </c>
      <c r="I600" s="74"/>
      <c r="J600" s="21" t="str">
        <f>IFERROR(VLOOKUP(D600,#REF!,6,0),"")</f>
        <v/>
      </c>
      <c r="K600" s="2"/>
      <c r="L600" s="21">
        <v>594</v>
      </c>
      <c r="M600" s="73"/>
      <c r="N600" s="21" t="str">
        <f t="shared" si="17"/>
        <v/>
      </c>
      <c r="O600" s="21" t="str">
        <f>IFERROR(IF(M600="",VLOOKUP(N600,'[1]Members Sorted'!$B$2:$G$5000,2,0),VLOOKUP(M600,'[1]Members Sorted'!$B$2:$G$5000,2,0)),"")</f>
        <v/>
      </c>
      <c r="P600" s="21" t="str">
        <f>IFERROR(IF(M600="",VLOOKUP(N600,'[1]Members Sorted'!$B$2:$G$5000,3,0),VLOOKUP(M600,'[1]Members Sorted'!$B$2:$G$5000,3,0)),"")</f>
        <v/>
      </c>
      <c r="Q600" s="21" t="str">
        <f>IFERROR(IF(M600="",VLOOKUP(N600,'[1]Members Sorted'!$B$2:$G$5000,5,0),VLOOKUP(M600,'[1]Members Sorted'!$B$2:$G$5000,5,0)),"")</f>
        <v/>
      </c>
      <c r="R600" s="21" t="str">
        <f>IFERROR(IF(Q600="","",IF(#REF!=1,"Guest",IF(COUNTIF($Q$7:Q600,Q600)&lt;='[1]Season Set up'!$C$73, CONCATENATE(Q600, " A"),IF(COUNTIF($Q$7:Q600,Q600)&lt;='[1]Season Set up'!$C$74, CONCATENATE(Q600, " B"),IF(COUNTIF($Q$7:Q600,Q600)&lt;='[1]Season Set up'!$C$75, CONCATENATE(Q600, " C"),IF(COUNTIF($Q$7:Q600,Q600)&lt;='[1]Season Set up'!$C$76, CONCATENATE(Q600, " D"),IF(COUNTIF($Q$7:Q600,Q600)&lt;='[1]Season Set up'!$C$77, CONCATENATE(Q600, " E"),IF(COUNTIF($Q$7:Q600,Q600)&lt;='[1]Season Set up'!$C$78, CONCATENATE(Q600, " F"),IF(COUNTIF($Q$7:Q600,Q600)&lt;='[1]Season Set up'!$C$79, CONCATENATE(Q600, " G"),IF(COUNTIF($Q$7:Q600,Q600)&lt;='[1]Season Set up'!$C$80, CONCATENATE(Q600, " H"),"")))))))))),"")</f>
        <v/>
      </c>
      <c r="S600" s="74"/>
      <c r="T600" s="21" t="str">
        <f>IFERROR(VLOOKUP(N600,#REF!,6,0),"")</f>
        <v/>
      </c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1:35" ht="15.75" customHeight="1" x14ac:dyDescent="0.2">
      <c r="A601" s="2" t="str">
        <f>IFERROR(IF(#REF!=0,"Wrong Gender!",""),"")</f>
        <v/>
      </c>
      <c r="B601" s="21">
        <v>595</v>
      </c>
      <c r="C601" s="73"/>
      <c r="D601" s="21" t="str">
        <f t="shared" si="16"/>
        <v/>
      </c>
      <c r="E601" s="21" t="str">
        <f>IFERROR(IF(C601="",VLOOKUP(D601,'[1]Members Sorted'!$B$2:$G$5000,2,0),VLOOKUP(C601,'[1]Members Sorted'!$B$2:$G$5000,2,0)),"")</f>
        <v/>
      </c>
      <c r="F601" s="21" t="str">
        <f>IFERROR(IF(C601="",VLOOKUP(D601,'[1]Members Sorted'!$B$2:$G$5000,3,0),VLOOKUP(C601,'[1]Members Sorted'!$B$2:$G$5000,3,0)),"")</f>
        <v/>
      </c>
      <c r="G601" s="21" t="str">
        <f>IFERROR(IF(C601="",VLOOKUP(D601,'[1]Members Sorted'!$B$2:$G$5000,5,0),VLOOKUP(C601,'[1]Members Sorted'!$B$2:$G$5000,5,0)),"")</f>
        <v/>
      </c>
      <c r="H601" s="21" t="str">
        <f>IFERROR(IF(G601="","",IF(#REF!=1,"Guest",IF(COUNTIF($G$7:G601,G601)='[1]Season Set up'!$D$62,"Spacer",IF(COUNTIF($G$7:G601,G601)='[1]Season Set up'!$D$63,"Spacer",IF(COUNTIF($G$7:G601,G601)='[1]Season Set up'!$D$64,"Spacer",IF(COUNTIF($G$7:G601,G601)='[1]Season Set up'!$D$65,"Spacer",IF(COUNTIF($G$7:G601,G601)='[1]Season Set up'!$D$66,"Spacer",IF(COUNTIF($G$7:G601,G601)='[1]Season Set up'!$D$67,"Spacer",IF(COUNTIF($G$7:G601,G601)='[1]Season Set up'!$D$68,"Spacer",IF(COUNTIF($G$7:G601,G601)='[1]Season Set up'!$D$69,"Spacer",IF(COUNTIF($G$7:G601,G601)&lt;='[1]Season Set up'!$C$62, CONCATENATE(G601, " A"),IF(COUNTIF($G$7:G601,G601)&lt;='[1]Season Set up'!$C$63, CONCATENATE(G601, " B"),IF(COUNTIF($G$7:G601,G601)&lt;='[1]Season Set up'!$C$64, CONCATENATE(G601, " C"),IF(COUNTIF($G$7:G601,G601)&lt;='[1]Season Set up'!$C$65, CONCATENATE(G601, " D"),IF(COUNTIF($G$7:G601,G601)&lt;='[1]Season Set up'!$C$66, CONCATENATE(G601, " E"),IF(COUNTIF($G$7:G601,G601)&lt;='[1]Season Set up'!$C$67, CONCATENATE(G601, " F"),IF(COUNTIF($G$7:G601,G601)&lt;='[1]Season Set up'!$C$68, CONCATENATE(G601, " G"),IF(COUNTIF($G$7:G601,G601)&lt;='[1]Season Set up'!$C$69, CONCATENATE(G601, " H"),"")))))))))))))))))),"")</f>
        <v/>
      </c>
      <c r="I601" s="74"/>
      <c r="J601" s="21" t="str">
        <f>IFERROR(VLOOKUP(D601,#REF!,6,0),"")</f>
        <v/>
      </c>
      <c r="K601" s="2"/>
      <c r="L601" s="21">
        <v>595</v>
      </c>
      <c r="M601" s="73"/>
      <c r="N601" s="21" t="str">
        <f t="shared" si="17"/>
        <v/>
      </c>
      <c r="O601" s="21" t="str">
        <f>IFERROR(IF(M601="",VLOOKUP(N601,'[1]Members Sorted'!$B$2:$G$5000,2,0),VLOOKUP(M601,'[1]Members Sorted'!$B$2:$G$5000,2,0)),"")</f>
        <v/>
      </c>
      <c r="P601" s="21" t="str">
        <f>IFERROR(IF(M601="",VLOOKUP(N601,'[1]Members Sorted'!$B$2:$G$5000,3,0),VLOOKUP(M601,'[1]Members Sorted'!$B$2:$G$5000,3,0)),"")</f>
        <v/>
      </c>
      <c r="Q601" s="21" t="str">
        <f>IFERROR(IF(M601="",VLOOKUP(N601,'[1]Members Sorted'!$B$2:$G$5000,5,0),VLOOKUP(M601,'[1]Members Sorted'!$B$2:$G$5000,5,0)),"")</f>
        <v/>
      </c>
      <c r="R601" s="21" t="str">
        <f>IFERROR(IF(Q601="","",IF(#REF!=1,"Guest",IF(COUNTIF($Q$7:Q601,Q601)&lt;='[1]Season Set up'!$C$73, CONCATENATE(Q601, " A"),IF(COUNTIF($Q$7:Q601,Q601)&lt;='[1]Season Set up'!$C$74, CONCATENATE(Q601, " B"),IF(COUNTIF($Q$7:Q601,Q601)&lt;='[1]Season Set up'!$C$75, CONCATENATE(Q601, " C"),IF(COUNTIF($Q$7:Q601,Q601)&lt;='[1]Season Set up'!$C$76, CONCATENATE(Q601, " D"),IF(COUNTIF($Q$7:Q601,Q601)&lt;='[1]Season Set up'!$C$77, CONCATENATE(Q601, " E"),IF(COUNTIF($Q$7:Q601,Q601)&lt;='[1]Season Set up'!$C$78, CONCATENATE(Q601, " F"),IF(COUNTIF($Q$7:Q601,Q601)&lt;='[1]Season Set up'!$C$79, CONCATENATE(Q601, " G"),IF(COUNTIF($Q$7:Q601,Q601)&lt;='[1]Season Set up'!$C$80, CONCATENATE(Q601, " H"),"")))))))))),"")</f>
        <v/>
      </c>
      <c r="S601" s="74"/>
      <c r="T601" s="21" t="str">
        <f>IFERROR(VLOOKUP(N601,#REF!,6,0),"")</f>
        <v/>
      </c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1:35" ht="15.75" customHeight="1" x14ac:dyDescent="0.2">
      <c r="A602" s="2" t="str">
        <f>IFERROR(IF(#REF!=0,"Wrong Gender!",""),"")</f>
        <v/>
      </c>
      <c r="B602" s="21">
        <v>596</v>
      </c>
      <c r="C602" s="73"/>
      <c r="D602" s="21" t="str">
        <f t="shared" si="16"/>
        <v/>
      </c>
      <c r="E602" s="21" t="str">
        <f>IFERROR(IF(C602="",VLOOKUP(D602,'[1]Members Sorted'!$B$2:$G$5000,2,0),VLOOKUP(C602,'[1]Members Sorted'!$B$2:$G$5000,2,0)),"")</f>
        <v/>
      </c>
      <c r="F602" s="21" t="str">
        <f>IFERROR(IF(C602="",VLOOKUP(D602,'[1]Members Sorted'!$B$2:$G$5000,3,0),VLOOKUP(C602,'[1]Members Sorted'!$B$2:$G$5000,3,0)),"")</f>
        <v/>
      </c>
      <c r="G602" s="21" t="str">
        <f>IFERROR(IF(C602="",VLOOKUP(D602,'[1]Members Sorted'!$B$2:$G$5000,5,0),VLOOKUP(C602,'[1]Members Sorted'!$B$2:$G$5000,5,0)),"")</f>
        <v/>
      </c>
      <c r="H602" s="21" t="str">
        <f>IFERROR(IF(G602="","",IF(#REF!=1,"Guest",IF(COUNTIF($G$7:G602,G602)='[1]Season Set up'!$D$62,"Spacer",IF(COUNTIF($G$7:G602,G602)='[1]Season Set up'!$D$63,"Spacer",IF(COUNTIF($G$7:G602,G602)='[1]Season Set up'!$D$64,"Spacer",IF(COUNTIF($G$7:G602,G602)='[1]Season Set up'!$D$65,"Spacer",IF(COUNTIF($G$7:G602,G602)='[1]Season Set up'!$D$66,"Spacer",IF(COUNTIF($G$7:G602,G602)='[1]Season Set up'!$D$67,"Spacer",IF(COUNTIF($G$7:G602,G602)='[1]Season Set up'!$D$68,"Spacer",IF(COUNTIF($G$7:G602,G602)='[1]Season Set up'!$D$69,"Spacer",IF(COUNTIF($G$7:G602,G602)&lt;='[1]Season Set up'!$C$62, CONCATENATE(G602, " A"),IF(COUNTIF($G$7:G602,G602)&lt;='[1]Season Set up'!$C$63, CONCATENATE(G602, " B"),IF(COUNTIF($G$7:G602,G602)&lt;='[1]Season Set up'!$C$64, CONCATENATE(G602, " C"),IF(COUNTIF($G$7:G602,G602)&lt;='[1]Season Set up'!$C$65, CONCATENATE(G602, " D"),IF(COUNTIF($G$7:G602,G602)&lt;='[1]Season Set up'!$C$66, CONCATENATE(G602, " E"),IF(COUNTIF($G$7:G602,G602)&lt;='[1]Season Set up'!$C$67, CONCATENATE(G602, " F"),IF(COUNTIF($G$7:G602,G602)&lt;='[1]Season Set up'!$C$68, CONCATENATE(G602, " G"),IF(COUNTIF($G$7:G602,G602)&lt;='[1]Season Set up'!$C$69, CONCATENATE(G602, " H"),"")))))))))))))))))),"")</f>
        <v/>
      </c>
      <c r="I602" s="74"/>
      <c r="J602" s="21" t="str">
        <f>IFERROR(VLOOKUP(D602,#REF!,6,0),"")</f>
        <v/>
      </c>
      <c r="K602" s="2"/>
      <c r="L602" s="21">
        <v>596</v>
      </c>
      <c r="M602" s="73"/>
      <c r="N602" s="21" t="str">
        <f t="shared" si="17"/>
        <v/>
      </c>
      <c r="O602" s="21" t="str">
        <f>IFERROR(IF(M602="",VLOOKUP(N602,'[1]Members Sorted'!$B$2:$G$5000,2,0),VLOOKUP(M602,'[1]Members Sorted'!$B$2:$G$5000,2,0)),"")</f>
        <v/>
      </c>
      <c r="P602" s="21" t="str">
        <f>IFERROR(IF(M602="",VLOOKUP(N602,'[1]Members Sorted'!$B$2:$G$5000,3,0),VLOOKUP(M602,'[1]Members Sorted'!$B$2:$G$5000,3,0)),"")</f>
        <v/>
      </c>
      <c r="Q602" s="21" t="str">
        <f>IFERROR(IF(M602="",VLOOKUP(N602,'[1]Members Sorted'!$B$2:$G$5000,5,0),VLOOKUP(M602,'[1]Members Sorted'!$B$2:$G$5000,5,0)),"")</f>
        <v/>
      </c>
      <c r="R602" s="21" t="str">
        <f>IFERROR(IF(Q602="","",IF(#REF!=1,"Guest",IF(COUNTIF($Q$7:Q602,Q602)&lt;='[1]Season Set up'!$C$73, CONCATENATE(Q602, " A"),IF(COUNTIF($Q$7:Q602,Q602)&lt;='[1]Season Set up'!$C$74, CONCATENATE(Q602, " B"),IF(COUNTIF($Q$7:Q602,Q602)&lt;='[1]Season Set up'!$C$75, CONCATENATE(Q602, " C"),IF(COUNTIF($Q$7:Q602,Q602)&lt;='[1]Season Set up'!$C$76, CONCATENATE(Q602, " D"),IF(COUNTIF($Q$7:Q602,Q602)&lt;='[1]Season Set up'!$C$77, CONCATENATE(Q602, " E"),IF(COUNTIF($Q$7:Q602,Q602)&lt;='[1]Season Set up'!$C$78, CONCATENATE(Q602, " F"),IF(COUNTIF($Q$7:Q602,Q602)&lt;='[1]Season Set up'!$C$79, CONCATENATE(Q602, " G"),IF(COUNTIF($Q$7:Q602,Q602)&lt;='[1]Season Set up'!$C$80, CONCATENATE(Q602, " H"),"")))))))))),"")</f>
        <v/>
      </c>
      <c r="S602" s="74"/>
      <c r="T602" s="21" t="str">
        <f>IFERROR(VLOOKUP(N602,#REF!,6,0),"")</f>
        <v/>
      </c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1:35" ht="15.75" customHeight="1" x14ac:dyDescent="0.2">
      <c r="A603" s="2" t="str">
        <f>IFERROR(IF(#REF!=0,"Wrong Gender!",""),"")</f>
        <v/>
      </c>
      <c r="B603" s="21">
        <v>597</v>
      </c>
      <c r="C603" s="73"/>
      <c r="D603" s="21" t="str">
        <f t="shared" si="16"/>
        <v/>
      </c>
      <c r="E603" s="21" t="str">
        <f>IFERROR(IF(C603="",VLOOKUP(D603,'[1]Members Sorted'!$B$2:$G$5000,2,0),VLOOKUP(C603,'[1]Members Sorted'!$B$2:$G$5000,2,0)),"")</f>
        <v/>
      </c>
      <c r="F603" s="21" t="str">
        <f>IFERROR(IF(C603="",VLOOKUP(D603,'[1]Members Sorted'!$B$2:$G$5000,3,0),VLOOKUP(C603,'[1]Members Sorted'!$B$2:$G$5000,3,0)),"")</f>
        <v/>
      </c>
      <c r="G603" s="21" t="str">
        <f>IFERROR(IF(C603="",VLOOKUP(D603,'[1]Members Sorted'!$B$2:$G$5000,5,0),VLOOKUP(C603,'[1]Members Sorted'!$B$2:$G$5000,5,0)),"")</f>
        <v/>
      </c>
      <c r="H603" s="21" t="str">
        <f>IFERROR(IF(G603="","",IF(#REF!=1,"Guest",IF(COUNTIF($G$7:G603,G603)='[1]Season Set up'!$D$62,"Spacer",IF(COUNTIF($G$7:G603,G603)='[1]Season Set up'!$D$63,"Spacer",IF(COUNTIF($G$7:G603,G603)='[1]Season Set up'!$D$64,"Spacer",IF(COUNTIF($G$7:G603,G603)='[1]Season Set up'!$D$65,"Spacer",IF(COUNTIF($G$7:G603,G603)='[1]Season Set up'!$D$66,"Spacer",IF(COUNTIF($G$7:G603,G603)='[1]Season Set up'!$D$67,"Spacer",IF(COUNTIF($G$7:G603,G603)='[1]Season Set up'!$D$68,"Spacer",IF(COUNTIF($G$7:G603,G603)='[1]Season Set up'!$D$69,"Spacer",IF(COUNTIF($G$7:G603,G603)&lt;='[1]Season Set up'!$C$62, CONCATENATE(G603, " A"),IF(COUNTIF($G$7:G603,G603)&lt;='[1]Season Set up'!$C$63, CONCATENATE(G603, " B"),IF(COUNTIF($G$7:G603,G603)&lt;='[1]Season Set up'!$C$64, CONCATENATE(G603, " C"),IF(COUNTIF($G$7:G603,G603)&lt;='[1]Season Set up'!$C$65, CONCATENATE(G603, " D"),IF(COUNTIF($G$7:G603,G603)&lt;='[1]Season Set up'!$C$66, CONCATENATE(G603, " E"),IF(COUNTIF($G$7:G603,G603)&lt;='[1]Season Set up'!$C$67, CONCATENATE(G603, " F"),IF(COUNTIF($G$7:G603,G603)&lt;='[1]Season Set up'!$C$68, CONCATENATE(G603, " G"),IF(COUNTIF($G$7:G603,G603)&lt;='[1]Season Set up'!$C$69, CONCATENATE(G603, " H"),"")))))))))))))))))),"")</f>
        <v/>
      </c>
      <c r="I603" s="74"/>
      <c r="J603" s="21" t="str">
        <f>IFERROR(VLOOKUP(D603,#REF!,6,0),"")</f>
        <v/>
      </c>
      <c r="K603" s="2"/>
      <c r="L603" s="21">
        <v>597</v>
      </c>
      <c r="M603" s="73"/>
      <c r="N603" s="21" t="str">
        <f t="shared" si="17"/>
        <v/>
      </c>
      <c r="O603" s="21" t="str">
        <f>IFERROR(IF(M603="",VLOOKUP(N603,'[1]Members Sorted'!$B$2:$G$5000,2,0),VLOOKUP(M603,'[1]Members Sorted'!$B$2:$G$5000,2,0)),"")</f>
        <v/>
      </c>
      <c r="P603" s="21" t="str">
        <f>IFERROR(IF(M603="",VLOOKUP(N603,'[1]Members Sorted'!$B$2:$G$5000,3,0),VLOOKUP(M603,'[1]Members Sorted'!$B$2:$G$5000,3,0)),"")</f>
        <v/>
      </c>
      <c r="Q603" s="21" t="str">
        <f>IFERROR(IF(M603="",VLOOKUP(N603,'[1]Members Sorted'!$B$2:$G$5000,5,0),VLOOKUP(M603,'[1]Members Sorted'!$B$2:$G$5000,5,0)),"")</f>
        <v/>
      </c>
      <c r="R603" s="21" t="str">
        <f>IFERROR(IF(Q603="","",IF(#REF!=1,"Guest",IF(COUNTIF($Q$7:Q603,Q603)&lt;='[1]Season Set up'!$C$73, CONCATENATE(Q603, " A"),IF(COUNTIF($Q$7:Q603,Q603)&lt;='[1]Season Set up'!$C$74, CONCATENATE(Q603, " B"),IF(COUNTIF($Q$7:Q603,Q603)&lt;='[1]Season Set up'!$C$75, CONCATENATE(Q603, " C"),IF(COUNTIF($Q$7:Q603,Q603)&lt;='[1]Season Set up'!$C$76, CONCATENATE(Q603, " D"),IF(COUNTIF($Q$7:Q603,Q603)&lt;='[1]Season Set up'!$C$77, CONCATENATE(Q603, " E"),IF(COUNTIF($Q$7:Q603,Q603)&lt;='[1]Season Set up'!$C$78, CONCATENATE(Q603, " F"),IF(COUNTIF($Q$7:Q603,Q603)&lt;='[1]Season Set up'!$C$79, CONCATENATE(Q603, " G"),IF(COUNTIF($Q$7:Q603,Q603)&lt;='[1]Season Set up'!$C$80, CONCATENATE(Q603, " H"),"")))))))))),"")</f>
        <v/>
      </c>
      <c r="S603" s="74"/>
      <c r="T603" s="21" t="str">
        <f>IFERROR(VLOOKUP(N603,#REF!,6,0),"")</f>
        <v/>
      </c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1:35" ht="15.75" customHeight="1" x14ac:dyDescent="0.2">
      <c r="A604" s="2" t="str">
        <f>IFERROR(IF(#REF!=0,"Wrong Gender!",""),"")</f>
        <v/>
      </c>
      <c r="B604" s="21">
        <v>598</v>
      </c>
      <c r="C604" s="73"/>
      <c r="D604" s="21" t="str">
        <f t="shared" si="16"/>
        <v/>
      </c>
      <c r="E604" s="21" t="str">
        <f>IFERROR(IF(C604="",VLOOKUP(D604,'[1]Members Sorted'!$B$2:$G$5000,2,0),VLOOKUP(C604,'[1]Members Sorted'!$B$2:$G$5000,2,0)),"")</f>
        <v/>
      </c>
      <c r="F604" s="21" t="str">
        <f>IFERROR(IF(C604="",VLOOKUP(D604,'[1]Members Sorted'!$B$2:$G$5000,3,0),VLOOKUP(C604,'[1]Members Sorted'!$B$2:$G$5000,3,0)),"")</f>
        <v/>
      </c>
      <c r="G604" s="21" t="str">
        <f>IFERROR(IF(C604="",VLOOKUP(D604,'[1]Members Sorted'!$B$2:$G$5000,5,0),VLOOKUP(C604,'[1]Members Sorted'!$B$2:$G$5000,5,0)),"")</f>
        <v/>
      </c>
      <c r="H604" s="21" t="str">
        <f>IFERROR(IF(G604="","",IF(#REF!=1,"Guest",IF(COUNTIF($G$7:G604,G604)='[1]Season Set up'!$D$62,"Spacer",IF(COUNTIF($G$7:G604,G604)='[1]Season Set up'!$D$63,"Spacer",IF(COUNTIF($G$7:G604,G604)='[1]Season Set up'!$D$64,"Spacer",IF(COUNTIF($G$7:G604,G604)='[1]Season Set up'!$D$65,"Spacer",IF(COUNTIF($G$7:G604,G604)='[1]Season Set up'!$D$66,"Spacer",IF(COUNTIF($G$7:G604,G604)='[1]Season Set up'!$D$67,"Spacer",IF(COUNTIF($G$7:G604,G604)='[1]Season Set up'!$D$68,"Spacer",IF(COUNTIF($G$7:G604,G604)='[1]Season Set up'!$D$69,"Spacer",IF(COUNTIF($G$7:G604,G604)&lt;='[1]Season Set up'!$C$62, CONCATENATE(G604, " A"),IF(COUNTIF($G$7:G604,G604)&lt;='[1]Season Set up'!$C$63, CONCATENATE(G604, " B"),IF(COUNTIF($G$7:G604,G604)&lt;='[1]Season Set up'!$C$64, CONCATENATE(G604, " C"),IF(COUNTIF($G$7:G604,G604)&lt;='[1]Season Set up'!$C$65, CONCATENATE(G604, " D"),IF(COUNTIF($G$7:G604,G604)&lt;='[1]Season Set up'!$C$66, CONCATENATE(G604, " E"),IF(COUNTIF($G$7:G604,G604)&lt;='[1]Season Set up'!$C$67, CONCATENATE(G604, " F"),IF(COUNTIF($G$7:G604,G604)&lt;='[1]Season Set up'!$C$68, CONCATENATE(G604, " G"),IF(COUNTIF($G$7:G604,G604)&lt;='[1]Season Set up'!$C$69, CONCATENATE(G604, " H"),"")))))))))))))))))),"")</f>
        <v/>
      </c>
      <c r="I604" s="74"/>
      <c r="J604" s="21" t="str">
        <f>IFERROR(VLOOKUP(D604,#REF!,6,0),"")</f>
        <v/>
      </c>
      <c r="K604" s="2"/>
      <c r="L604" s="21">
        <v>598</v>
      </c>
      <c r="M604" s="73"/>
      <c r="N604" s="21" t="str">
        <f t="shared" si="17"/>
        <v/>
      </c>
      <c r="O604" s="21" t="str">
        <f>IFERROR(IF(M604="",VLOOKUP(N604,'[1]Members Sorted'!$B$2:$G$5000,2,0),VLOOKUP(M604,'[1]Members Sorted'!$B$2:$G$5000,2,0)),"")</f>
        <v/>
      </c>
      <c r="P604" s="21" t="str">
        <f>IFERROR(IF(M604="",VLOOKUP(N604,'[1]Members Sorted'!$B$2:$G$5000,3,0),VLOOKUP(M604,'[1]Members Sorted'!$B$2:$G$5000,3,0)),"")</f>
        <v/>
      </c>
      <c r="Q604" s="21" t="str">
        <f>IFERROR(IF(M604="",VLOOKUP(N604,'[1]Members Sorted'!$B$2:$G$5000,5,0),VLOOKUP(M604,'[1]Members Sorted'!$B$2:$G$5000,5,0)),"")</f>
        <v/>
      </c>
      <c r="R604" s="21" t="str">
        <f>IFERROR(IF(Q604="","",IF(#REF!=1,"Guest",IF(COUNTIF($Q$7:Q604,Q604)&lt;='[1]Season Set up'!$C$73, CONCATENATE(Q604, " A"),IF(COUNTIF($Q$7:Q604,Q604)&lt;='[1]Season Set up'!$C$74, CONCATENATE(Q604, " B"),IF(COUNTIF($Q$7:Q604,Q604)&lt;='[1]Season Set up'!$C$75, CONCATENATE(Q604, " C"),IF(COUNTIF($Q$7:Q604,Q604)&lt;='[1]Season Set up'!$C$76, CONCATENATE(Q604, " D"),IF(COUNTIF($Q$7:Q604,Q604)&lt;='[1]Season Set up'!$C$77, CONCATENATE(Q604, " E"),IF(COUNTIF($Q$7:Q604,Q604)&lt;='[1]Season Set up'!$C$78, CONCATENATE(Q604, " F"),IF(COUNTIF($Q$7:Q604,Q604)&lt;='[1]Season Set up'!$C$79, CONCATENATE(Q604, " G"),IF(COUNTIF($Q$7:Q604,Q604)&lt;='[1]Season Set up'!$C$80, CONCATENATE(Q604, " H"),"")))))))))),"")</f>
        <v/>
      </c>
      <c r="S604" s="74"/>
      <c r="T604" s="21" t="str">
        <f>IFERROR(VLOOKUP(N604,#REF!,6,0),"")</f>
        <v/>
      </c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1:35" ht="15.75" customHeight="1" x14ac:dyDescent="0.2">
      <c r="A605" s="2" t="str">
        <f>IFERROR(IF(#REF!=0,"Wrong Gender!",""),"")</f>
        <v/>
      </c>
      <c r="B605" s="21">
        <v>599</v>
      </c>
      <c r="C605" s="73"/>
      <c r="D605" s="21" t="str">
        <f t="shared" si="16"/>
        <v/>
      </c>
      <c r="E605" s="21" t="str">
        <f>IFERROR(IF(C605="",VLOOKUP(D605,'[1]Members Sorted'!$B$2:$G$5000,2,0),VLOOKUP(C605,'[1]Members Sorted'!$B$2:$G$5000,2,0)),"")</f>
        <v/>
      </c>
      <c r="F605" s="21" t="str">
        <f>IFERROR(IF(C605="",VLOOKUP(D605,'[1]Members Sorted'!$B$2:$G$5000,3,0),VLOOKUP(C605,'[1]Members Sorted'!$B$2:$G$5000,3,0)),"")</f>
        <v/>
      </c>
      <c r="G605" s="21" t="str">
        <f>IFERROR(IF(C605="",VLOOKUP(D605,'[1]Members Sorted'!$B$2:$G$5000,5,0),VLOOKUP(C605,'[1]Members Sorted'!$B$2:$G$5000,5,0)),"")</f>
        <v/>
      </c>
      <c r="H605" s="21" t="str">
        <f>IFERROR(IF(G605="","",IF(#REF!=1,"Guest",IF(COUNTIF($G$7:G605,G605)='[1]Season Set up'!$D$62,"Spacer",IF(COUNTIF($G$7:G605,G605)='[1]Season Set up'!$D$63,"Spacer",IF(COUNTIF($G$7:G605,G605)='[1]Season Set up'!$D$64,"Spacer",IF(COUNTIF($G$7:G605,G605)='[1]Season Set up'!$D$65,"Spacer",IF(COUNTIF($G$7:G605,G605)='[1]Season Set up'!$D$66,"Spacer",IF(COUNTIF($G$7:G605,G605)='[1]Season Set up'!$D$67,"Spacer",IF(COUNTIF($G$7:G605,G605)='[1]Season Set up'!$D$68,"Spacer",IF(COUNTIF($G$7:G605,G605)='[1]Season Set up'!$D$69,"Spacer",IF(COUNTIF($G$7:G605,G605)&lt;='[1]Season Set up'!$C$62, CONCATENATE(G605, " A"),IF(COUNTIF($G$7:G605,G605)&lt;='[1]Season Set up'!$C$63, CONCATENATE(G605, " B"),IF(COUNTIF($G$7:G605,G605)&lt;='[1]Season Set up'!$C$64, CONCATENATE(G605, " C"),IF(COUNTIF($G$7:G605,G605)&lt;='[1]Season Set up'!$C$65, CONCATENATE(G605, " D"),IF(COUNTIF($G$7:G605,G605)&lt;='[1]Season Set up'!$C$66, CONCATENATE(G605, " E"),IF(COUNTIF($G$7:G605,G605)&lt;='[1]Season Set up'!$C$67, CONCATENATE(G605, " F"),IF(COUNTIF($G$7:G605,G605)&lt;='[1]Season Set up'!$C$68, CONCATENATE(G605, " G"),IF(COUNTIF($G$7:G605,G605)&lt;='[1]Season Set up'!$C$69, CONCATENATE(G605, " H"),"")))))))))))))))))),"")</f>
        <v/>
      </c>
      <c r="I605" s="74"/>
      <c r="J605" s="21" t="str">
        <f>IFERROR(VLOOKUP(D605,#REF!,6,0),"")</f>
        <v/>
      </c>
      <c r="K605" s="2"/>
      <c r="L605" s="21">
        <v>599</v>
      </c>
      <c r="M605" s="73"/>
      <c r="N605" s="21" t="str">
        <f t="shared" si="17"/>
        <v/>
      </c>
      <c r="O605" s="21" t="str">
        <f>IFERROR(IF(M605="",VLOOKUP(N605,'[1]Members Sorted'!$B$2:$G$5000,2,0),VLOOKUP(M605,'[1]Members Sorted'!$B$2:$G$5000,2,0)),"")</f>
        <v/>
      </c>
      <c r="P605" s="21" t="str">
        <f>IFERROR(IF(M605="",VLOOKUP(N605,'[1]Members Sorted'!$B$2:$G$5000,3,0),VLOOKUP(M605,'[1]Members Sorted'!$B$2:$G$5000,3,0)),"")</f>
        <v/>
      </c>
      <c r="Q605" s="21" t="str">
        <f>IFERROR(IF(M605="",VLOOKUP(N605,'[1]Members Sorted'!$B$2:$G$5000,5,0),VLOOKUP(M605,'[1]Members Sorted'!$B$2:$G$5000,5,0)),"")</f>
        <v/>
      </c>
      <c r="R605" s="21" t="str">
        <f>IFERROR(IF(Q605="","",IF(#REF!=1,"Guest",IF(COUNTIF($Q$7:Q605,Q605)&lt;='[1]Season Set up'!$C$73, CONCATENATE(Q605, " A"),IF(COUNTIF($Q$7:Q605,Q605)&lt;='[1]Season Set up'!$C$74, CONCATENATE(Q605, " B"),IF(COUNTIF($Q$7:Q605,Q605)&lt;='[1]Season Set up'!$C$75, CONCATENATE(Q605, " C"),IF(COUNTIF($Q$7:Q605,Q605)&lt;='[1]Season Set up'!$C$76, CONCATENATE(Q605, " D"),IF(COUNTIF($Q$7:Q605,Q605)&lt;='[1]Season Set up'!$C$77, CONCATENATE(Q605, " E"),IF(COUNTIF($Q$7:Q605,Q605)&lt;='[1]Season Set up'!$C$78, CONCATENATE(Q605, " F"),IF(COUNTIF($Q$7:Q605,Q605)&lt;='[1]Season Set up'!$C$79, CONCATENATE(Q605, " G"),IF(COUNTIF($Q$7:Q605,Q605)&lt;='[1]Season Set up'!$C$80, CONCATENATE(Q605, " H"),"")))))))))),"")</f>
        <v/>
      </c>
      <c r="S605" s="74"/>
      <c r="T605" s="21" t="str">
        <f>IFERROR(VLOOKUP(N605,#REF!,6,0),"")</f>
        <v/>
      </c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1:35" ht="15.75" customHeight="1" x14ac:dyDescent="0.2">
      <c r="A606" s="2" t="str">
        <f>IFERROR(IF(#REF!=0,"Wrong Gender!",""),"")</f>
        <v/>
      </c>
      <c r="B606" s="21">
        <v>600</v>
      </c>
      <c r="C606" s="73"/>
      <c r="D606" s="21" t="str">
        <f t="shared" si="16"/>
        <v/>
      </c>
      <c r="E606" s="21" t="str">
        <f>IFERROR(IF(C606="",VLOOKUP(D606,'[1]Members Sorted'!$B$2:$G$5000,2,0),VLOOKUP(C606,'[1]Members Sorted'!$B$2:$G$5000,2,0)),"")</f>
        <v/>
      </c>
      <c r="F606" s="21" t="str">
        <f>IFERROR(IF(C606="",VLOOKUP(D606,'[1]Members Sorted'!$B$2:$G$5000,3,0),VLOOKUP(C606,'[1]Members Sorted'!$B$2:$G$5000,3,0)),"")</f>
        <v/>
      </c>
      <c r="G606" s="21" t="str">
        <f>IFERROR(IF(C606="",VLOOKUP(D606,'[1]Members Sorted'!$B$2:$G$5000,5,0),VLOOKUP(C606,'[1]Members Sorted'!$B$2:$G$5000,5,0)),"")</f>
        <v/>
      </c>
      <c r="H606" s="21" t="str">
        <f>IFERROR(IF(G606="","",IF(#REF!=1,"Guest",IF(COUNTIF($G$7:G606,G606)='[1]Season Set up'!$D$62,"Spacer",IF(COUNTIF($G$7:G606,G606)='[1]Season Set up'!$D$63,"Spacer",IF(COUNTIF($G$7:G606,G606)='[1]Season Set up'!$D$64,"Spacer",IF(COUNTIF($G$7:G606,G606)='[1]Season Set up'!$D$65,"Spacer",IF(COUNTIF($G$7:G606,G606)='[1]Season Set up'!$D$66,"Spacer",IF(COUNTIF($G$7:G606,G606)='[1]Season Set up'!$D$67,"Spacer",IF(COUNTIF($G$7:G606,G606)='[1]Season Set up'!$D$68,"Spacer",IF(COUNTIF($G$7:G606,G606)='[1]Season Set up'!$D$69,"Spacer",IF(COUNTIF($G$7:G606,G606)&lt;='[1]Season Set up'!$C$62, CONCATENATE(G606, " A"),IF(COUNTIF($G$7:G606,G606)&lt;='[1]Season Set up'!$C$63, CONCATENATE(G606, " B"),IF(COUNTIF($G$7:G606,G606)&lt;='[1]Season Set up'!$C$64, CONCATENATE(G606, " C"),IF(COUNTIF($G$7:G606,G606)&lt;='[1]Season Set up'!$C$65, CONCATENATE(G606, " D"),IF(COUNTIF($G$7:G606,G606)&lt;='[1]Season Set up'!$C$66, CONCATENATE(G606, " E"),IF(COUNTIF($G$7:G606,G606)&lt;='[1]Season Set up'!$C$67, CONCATENATE(G606, " F"),IF(COUNTIF($G$7:G606,G606)&lt;='[1]Season Set up'!$C$68, CONCATENATE(G606, " G"),IF(COUNTIF($G$7:G606,G606)&lt;='[1]Season Set up'!$C$69, CONCATENATE(G606, " H"),"")))))))))))))))))),"")</f>
        <v/>
      </c>
      <c r="I606" s="74"/>
      <c r="J606" s="21" t="str">
        <f>IFERROR(VLOOKUP(D606,#REF!,6,0),"")</f>
        <v/>
      </c>
      <c r="K606" s="2"/>
      <c r="L606" s="21">
        <v>600</v>
      </c>
      <c r="M606" s="73"/>
      <c r="N606" s="21" t="str">
        <f t="shared" si="17"/>
        <v/>
      </c>
      <c r="O606" s="21" t="str">
        <f>IFERROR(IF(M606="",VLOOKUP(N606,'[1]Members Sorted'!$B$2:$G$5000,2,0),VLOOKUP(M606,'[1]Members Sorted'!$B$2:$G$5000,2,0)),"")</f>
        <v/>
      </c>
      <c r="P606" s="21" t="str">
        <f>IFERROR(IF(M606="",VLOOKUP(N606,'[1]Members Sorted'!$B$2:$G$5000,3,0),VLOOKUP(M606,'[1]Members Sorted'!$B$2:$G$5000,3,0)),"")</f>
        <v/>
      </c>
      <c r="Q606" s="21" t="str">
        <f>IFERROR(IF(M606="",VLOOKUP(N606,'[1]Members Sorted'!$B$2:$G$5000,5,0),VLOOKUP(M606,'[1]Members Sorted'!$B$2:$G$5000,5,0)),"")</f>
        <v/>
      </c>
      <c r="R606" s="21" t="str">
        <f>IFERROR(IF(Q606="","",IF(#REF!=1,"Guest",IF(COUNTIF($Q$7:Q606,Q606)&lt;='[1]Season Set up'!$C$73, CONCATENATE(Q606, " A"),IF(COUNTIF($Q$7:Q606,Q606)&lt;='[1]Season Set up'!$C$74, CONCATENATE(Q606, " B"),IF(COUNTIF($Q$7:Q606,Q606)&lt;='[1]Season Set up'!$C$75, CONCATENATE(Q606, " C"),IF(COUNTIF($Q$7:Q606,Q606)&lt;='[1]Season Set up'!$C$76, CONCATENATE(Q606, " D"),IF(COUNTIF($Q$7:Q606,Q606)&lt;='[1]Season Set up'!$C$77, CONCATENATE(Q606, " E"),IF(COUNTIF($Q$7:Q606,Q606)&lt;='[1]Season Set up'!$C$78, CONCATENATE(Q606, " F"),IF(COUNTIF($Q$7:Q606,Q606)&lt;='[1]Season Set up'!$C$79, CONCATENATE(Q606, " G"),IF(COUNTIF($Q$7:Q606,Q606)&lt;='[1]Season Set up'!$C$80, CONCATENATE(Q606, " H"),"")))))))))),"")</f>
        <v/>
      </c>
      <c r="S606" s="74"/>
      <c r="T606" s="21" t="str">
        <f>IFERROR(VLOOKUP(N606,#REF!,6,0),"")</f>
        <v/>
      </c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</sheetData>
  <mergeCells count="8">
    <mergeCell ref="S5:T5"/>
    <mergeCell ref="B3:J3"/>
    <mergeCell ref="L3:T3"/>
    <mergeCell ref="B4:G4"/>
    <mergeCell ref="L4:Q4"/>
    <mergeCell ref="B5:F5"/>
    <mergeCell ref="I5:J5"/>
    <mergeCell ref="L5:P5"/>
  </mergeCells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Athlete Standings</vt:lpstr>
      <vt:lpstr>Team Standings</vt:lpstr>
      <vt:lpstr>Mike Baggs</vt:lpstr>
      <vt:lpstr>Race 1</vt:lpstr>
      <vt:lpstr>Race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2022-11-28T22:36:46Z</dcterms:created>
  <dcterms:modified xsi:type="dcterms:W3CDTF">2022-11-28T22:43:30Z</dcterms:modified>
</cp:coreProperties>
</file>